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5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360" yWindow="105" windowWidth="14355" windowHeight="4695" tabRatio="678"/>
  </bookViews>
  <sheets>
    <sheet name="Instruction" sheetId="10" r:id="rId1"/>
    <sheet name="School Intro" sheetId="5" r:id="rId2"/>
    <sheet name="Fee Chart" sheetId="1" r:id="rId3"/>
    <sheet name="Sheet1" sheetId="9" state="hidden" r:id="rId4"/>
    <sheet name="Installments" sheetId="7" r:id="rId5"/>
    <sheet name="Paste RTE Data" sheetId="8" r:id="rId6"/>
    <sheet name="Student's Data" sheetId="4" r:id="rId7"/>
    <sheet name="Deposit" sheetId="2" r:id="rId8"/>
    <sheet name="ReceiptTotal" sheetId="3" r:id="rId9"/>
    <sheet name="Receiptbymonth" sheetId="11" r:id="rId10"/>
  </sheets>
  <externalReferences>
    <externalReference r:id="rId11"/>
  </externalReferences>
  <definedNames>
    <definedName name="Classes">'School Intro'!$E$5:$E$25</definedName>
    <definedName name="deposit_by_month">Deposit!$B$3:$V$4</definedName>
    <definedName name="deposit_data">Table4[[#All],[SR.No.]:[Balance]]</definedName>
    <definedName name="Mediums_in_School">'School Intro'!$C$5:$C$11</definedName>
    <definedName name="Months_name">Table4[[#Headers],[Jan]:[Dec]]</definedName>
    <definedName name="_xlnm.Print_Titles" localSheetId="6">'Student''s Data'!$4:$4</definedName>
    <definedName name="Scholar_type">'School Intro'!#REF!</definedName>
    <definedName name="SR_No.">Table5[[#All],[SR.No.]]</definedName>
    <definedName name="Streams_in_school">Table1[[#All],[Streams in school]]</definedName>
    <definedName name="students_data">[1]!Table1[[#All],[Scholar No.]:[Date of Admission]]</definedName>
    <definedName name="total_fee">Sheet1!$A$1:$E$60</definedName>
  </definedNames>
  <calcPr calcId="124519"/>
</workbook>
</file>

<file path=xl/calcChain.xml><?xml version="1.0" encoding="utf-8"?>
<calcChain xmlns="http://schemas.openxmlformats.org/spreadsheetml/2006/main">
  <c r="T5" i="2"/>
  <c r="T6"/>
  <c r="T7"/>
  <c r="T8"/>
  <c r="U3002"/>
  <c r="K24" i="11" l="1"/>
  <c r="F24"/>
  <c r="B4" l="1"/>
  <c r="B24" s="1"/>
  <c r="A1"/>
  <c r="A21" s="1"/>
  <c r="C16"/>
  <c r="C36" l="1"/>
  <c r="J12" i="7"/>
  <c r="K26" i="3"/>
  <c r="A23"/>
  <c r="A1"/>
  <c r="B4" l="1"/>
  <c r="B26" s="1"/>
  <c r="T9" i="2"/>
  <c r="T10"/>
  <c r="T11"/>
  <c r="T12"/>
  <c r="T13"/>
  <c r="T14"/>
  <c r="T15"/>
  <c r="T16"/>
  <c r="T17"/>
  <c r="T18"/>
  <c r="T19"/>
  <c r="T20"/>
  <c r="T21"/>
  <c r="T22"/>
  <c r="T23"/>
  <c r="T24"/>
  <c r="T25"/>
  <c r="T26"/>
  <c r="T27"/>
  <c r="T28"/>
  <c r="T29"/>
  <c r="T30"/>
  <c r="T31"/>
  <c r="T32"/>
  <c r="T33"/>
  <c r="T34"/>
  <c r="T35"/>
  <c r="T36"/>
  <c r="T37"/>
  <c r="T38"/>
  <c r="T39"/>
  <c r="T40"/>
  <c r="T41"/>
  <c r="T42"/>
  <c r="T43"/>
  <c r="T44"/>
  <c r="T45"/>
  <c r="T46"/>
  <c r="T47"/>
  <c r="T48"/>
  <c r="T49"/>
  <c r="T50"/>
  <c r="T51"/>
  <c r="T52"/>
  <c r="T53"/>
  <c r="T54"/>
  <c r="T55"/>
  <c r="T56"/>
  <c r="T57"/>
  <c r="T58"/>
  <c r="T59"/>
  <c r="T60"/>
  <c r="T61"/>
  <c r="T62"/>
  <c r="T63"/>
  <c r="T64"/>
  <c r="T65"/>
  <c r="T66"/>
  <c r="T67"/>
  <c r="T68"/>
  <c r="T69"/>
  <c r="T70"/>
  <c r="T71"/>
  <c r="T72"/>
  <c r="T73"/>
  <c r="T74"/>
  <c r="T75"/>
  <c r="T76"/>
  <c r="T77"/>
  <c r="T78"/>
  <c r="T79"/>
  <c r="T80"/>
  <c r="T81"/>
  <c r="T82"/>
  <c r="T83"/>
  <c r="T84"/>
  <c r="T85"/>
  <c r="T86"/>
  <c r="T87"/>
  <c r="T88"/>
  <c r="T89"/>
  <c r="T90"/>
  <c r="T91"/>
  <c r="T92"/>
  <c r="T93"/>
  <c r="T94"/>
  <c r="T95"/>
  <c r="T96"/>
  <c r="T97"/>
  <c r="T98"/>
  <c r="T99"/>
  <c r="T100"/>
  <c r="T101"/>
  <c r="T102"/>
  <c r="T103"/>
  <c r="T104"/>
  <c r="T105"/>
  <c r="T106"/>
  <c r="T107"/>
  <c r="T108"/>
  <c r="T109"/>
  <c r="T110"/>
  <c r="T111"/>
  <c r="T112"/>
  <c r="T113"/>
  <c r="T114"/>
  <c r="T115"/>
  <c r="T116"/>
  <c r="T117"/>
  <c r="T118"/>
  <c r="T119"/>
  <c r="T120"/>
  <c r="T121"/>
  <c r="T122"/>
  <c r="T123"/>
  <c r="T124"/>
  <c r="T125"/>
  <c r="T126"/>
  <c r="T127"/>
  <c r="T128"/>
  <c r="T129"/>
  <c r="T130"/>
  <c r="T131"/>
  <c r="T132"/>
  <c r="T133"/>
  <c r="T134"/>
  <c r="T135"/>
  <c r="T136"/>
  <c r="T137"/>
  <c r="T138"/>
  <c r="T139"/>
  <c r="T140"/>
  <c r="T141"/>
  <c r="T142"/>
  <c r="T143"/>
  <c r="T144"/>
  <c r="T145"/>
  <c r="T146"/>
  <c r="T147"/>
  <c r="T148"/>
  <c r="T149"/>
  <c r="T150"/>
  <c r="T151"/>
  <c r="T152"/>
  <c r="T153"/>
  <c r="T154"/>
  <c r="T155"/>
  <c r="T156"/>
  <c r="T157"/>
  <c r="T158"/>
  <c r="T159"/>
  <c r="T160"/>
  <c r="T161"/>
  <c r="T162"/>
  <c r="T163"/>
  <c r="T164"/>
  <c r="T165"/>
  <c r="T166"/>
  <c r="T167"/>
  <c r="T168"/>
  <c r="T169"/>
  <c r="T170"/>
  <c r="T171"/>
  <c r="T172"/>
  <c r="T173"/>
  <c r="T174"/>
  <c r="T175"/>
  <c r="T176"/>
  <c r="T177"/>
  <c r="T178"/>
  <c r="T179"/>
  <c r="T180"/>
  <c r="T181"/>
  <c r="T182"/>
  <c r="T183"/>
  <c r="T184"/>
  <c r="T185"/>
  <c r="T186"/>
  <c r="T187"/>
  <c r="T188"/>
  <c r="T189"/>
  <c r="T190"/>
  <c r="T191"/>
  <c r="T192"/>
  <c r="T193"/>
  <c r="T194"/>
  <c r="T195"/>
  <c r="T196"/>
  <c r="T197"/>
  <c r="T198"/>
  <c r="T199"/>
  <c r="T200"/>
  <c r="T201"/>
  <c r="T202"/>
  <c r="T203"/>
  <c r="T204"/>
  <c r="T205"/>
  <c r="T206"/>
  <c r="T207"/>
  <c r="T208"/>
  <c r="T209"/>
  <c r="T210"/>
  <c r="T211"/>
  <c r="T212"/>
  <c r="T213"/>
  <c r="T214"/>
  <c r="T215"/>
  <c r="T216"/>
  <c r="T217"/>
  <c r="T218"/>
  <c r="T219"/>
  <c r="T220"/>
  <c r="T221"/>
  <c r="T222"/>
  <c r="T223"/>
  <c r="T224"/>
  <c r="T225"/>
  <c r="T226"/>
  <c r="T227"/>
  <c r="T228"/>
  <c r="T229"/>
  <c r="T230"/>
  <c r="T231"/>
  <c r="T232"/>
  <c r="T233"/>
  <c r="T234"/>
  <c r="T235"/>
  <c r="T236"/>
  <c r="T237"/>
  <c r="T238"/>
  <c r="T239"/>
  <c r="T240"/>
  <c r="T241"/>
  <c r="T242"/>
  <c r="T243"/>
  <c r="T244"/>
  <c r="T245"/>
  <c r="T246"/>
  <c r="T247"/>
  <c r="T248"/>
  <c r="T249"/>
  <c r="T250"/>
  <c r="T251"/>
  <c r="T252"/>
  <c r="T253"/>
  <c r="T254"/>
  <c r="T255"/>
  <c r="T256"/>
  <c r="T257"/>
  <c r="T258"/>
  <c r="T259"/>
  <c r="T260"/>
  <c r="T261"/>
  <c r="T262"/>
  <c r="T263"/>
  <c r="T264"/>
  <c r="T265"/>
  <c r="T266"/>
  <c r="T267"/>
  <c r="T268"/>
  <c r="T269"/>
  <c r="T270"/>
  <c r="T271"/>
  <c r="T272"/>
  <c r="T273"/>
  <c r="T274"/>
  <c r="T275"/>
  <c r="T276"/>
  <c r="T277"/>
  <c r="T278"/>
  <c r="T279"/>
  <c r="T280"/>
  <c r="T281"/>
  <c r="T282"/>
  <c r="T283"/>
  <c r="T284"/>
  <c r="T285"/>
  <c r="T286"/>
  <c r="T287"/>
  <c r="T288"/>
  <c r="T289"/>
  <c r="T290"/>
  <c r="T291"/>
  <c r="T292"/>
  <c r="T293"/>
  <c r="T294"/>
  <c r="T295"/>
  <c r="T296"/>
  <c r="T297"/>
  <c r="T298"/>
  <c r="T299"/>
  <c r="T300"/>
  <c r="T301"/>
  <c r="T302"/>
  <c r="T303"/>
  <c r="T304"/>
  <c r="T305"/>
  <c r="T306"/>
  <c r="T307"/>
  <c r="T308"/>
  <c r="T309"/>
  <c r="T310"/>
  <c r="T311"/>
  <c r="T312"/>
  <c r="T313"/>
  <c r="T314"/>
  <c r="T315"/>
  <c r="T316"/>
  <c r="T317"/>
  <c r="T318"/>
  <c r="T319"/>
  <c r="T320"/>
  <c r="T321"/>
  <c r="T322"/>
  <c r="T323"/>
  <c r="T324"/>
  <c r="T325"/>
  <c r="T326"/>
  <c r="T327"/>
  <c r="T328"/>
  <c r="T329"/>
  <c r="T330"/>
  <c r="T331"/>
  <c r="T332"/>
  <c r="T333"/>
  <c r="T334"/>
  <c r="T335"/>
  <c r="T336"/>
  <c r="T337"/>
  <c r="T338"/>
  <c r="T339"/>
  <c r="T340"/>
  <c r="T341"/>
  <c r="T342"/>
  <c r="T343"/>
  <c r="T344"/>
  <c r="T345"/>
  <c r="T346"/>
  <c r="T347"/>
  <c r="T348"/>
  <c r="T349"/>
  <c r="T350"/>
  <c r="T351"/>
  <c r="T352"/>
  <c r="T353"/>
  <c r="T354"/>
  <c r="T355"/>
  <c r="T356"/>
  <c r="T357"/>
  <c r="T358"/>
  <c r="T359"/>
  <c r="T360"/>
  <c r="T361"/>
  <c r="T362"/>
  <c r="T363"/>
  <c r="T364"/>
  <c r="T365"/>
  <c r="T366"/>
  <c r="T367"/>
  <c r="T368"/>
  <c r="T369"/>
  <c r="T370"/>
  <c r="T371"/>
  <c r="T372"/>
  <c r="T373"/>
  <c r="T374"/>
  <c r="T375"/>
  <c r="T376"/>
  <c r="T377"/>
  <c r="T378"/>
  <c r="T379"/>
  <c r="T380"/>
  <c r="T381"/>
  <c r="T382"/>
  <c r="T383"/>
  <c r="T384"/>
  <c r="T385"/>
  <c r="T386"/>
  <c r="T387"/>
  <c r="T388"/>
  <c r="T389"/>
  <c r="T390"/>
  <c r="T391"/>
  <c r="T392"/>
  <c r="T393"/>
  <c r="T394"/>
  <c r="T395"/>
  <c r="T396"/>
  <c r="T397"/>
  <c r="T398"/>
  <c r="T399"/>
  <c r="T400"/>
  <c r="T401"/>
  <c r="T402"/>
  <c r="T403"/>
  <c r="T404"/>
  <c r="T405"/>
  <c r="T406"/>
  <c r="T407"/>
  <c r="T408"/>
  <c r="T409"/>
  <c r="T410"/>
  <c r="T411"/>
  <c r="T412"/>
  <c r="T413"/>
  <c r="T414"/>
  <c r="T415"/>
  <c r="T416"/>
  <c r="T417"/>
  <c r="T418"/>
  <c r="T419"/>
  <c r="T420"/>
  <c r="T421"/>
  <c r="T422"/>
  <c r="T423"/>
  <c r="T424"/>
  <c r="T425"/>
  <c r="T426"/>
  <c r="T427"/>
  <c r="T428"/>
  <c r="T429"/>
  <c r="T430"/>
  <c r="T431"/>
  <c r="T432"/>
  <c r="T433"/>
  <c r="T434"/>
  <c r="T435"/>
  <c r="T436"/>
  <c r="T437"/>
  <c r="T438"/>
  <c r="T439"/>
  <c r="T440"/>
  <c r="T441"/>
  <c r="T442"/>
  <c r="T443"/>
  <c r="T444"/>
  <c r="T445"/>
  <c r="T446"/>
  <c r="T447"/>
  <c r="T448"/>
  <c r="T449"/>
  <c r="T450"/>
  <c r="T451"/>
  <c r="T452"/>
  <c r="T453"/>
  <c r="T454"/>
  <c r="T455"/>
  <c r="T456"/>
  <c r="T457"/>
  <c r="T458"/>
  <c r="T459"/>
  <c r="T460"/>
  <c r="T461"/>
  <c r="T462"/>
  <c r="T463"/>
  <c r="T464"/>
  <c r="T465"/>
  <c r="T466"/>
  <c r="T467"/>
  <c r="T468"/>
  <c r="T469"/>
  <c r="T470"/>
  <c r="T471"/>
  <c r="T472"/>
  <c r="T473"/>
  <c r="T474"/>
  <c r="T475"/>
  <c r="T476"/>
  <c r="T477"/>
  <c r="T478"/>
  <c r="T479"/>
  <c r="T480"/>
  <c r="T481"/>
  <c r="T482"/>
  <c r="T483"/>
  <c r="T484"/>
  <c r="T485"/>
  <c r="T486"/>
  <c r="T487"/>
  <c r="T488"/>
  <c r="T489"/>
  <c r="T490"/>
  <c r="T491"/>
  <c r="T492"/>
  <c r="T493"/>
  <c r="T494"/>
  <c r="T495"/>
  <c r="T496"/>
  <c r="T497"/>
  <c r="T498"/>
  <c r="T499"/>
  <c r="T500"/>
  <c r="T501"/>
  <c r="T502"/>
  <c r="T503"/>
  <c r="T504"/>
  <c r="T505"/>
  <c r="T506"/>
  <c r="T507"/>
  <c r="T508"/>
  <c r="T509"/>
  <c r="T510"/>
  <c r="T511"/>
  <c r="T512"/>
  <c r="T513"/>
  <c r="T514"/>
  <c r="T515"/>
  <c r="T516"/>
  <c r="T517"/>
  <c r="T518"/>
  <c r="T519"/>
  <c r="T520"/>
  <c r="T521"/>
  <c r="T522"/>
  <c r="T523"/>
  <c r="T524"/>
  <c r="T525"/>
  <c r="T526"/>
  <c r="T527"/>
  <c r="T528"/>
  <c r="T529"/>
  <c r="T530"/>
  <c r="T531"/>
  <c r="T532"/>
  <c r="T533"/>
  <c r="T534"/>
  <c r="T535"/>
  <c r="T536"/>
  <c r="T537"/>
  <c r="T538"/>
  <c r="T539"/>
  <c r="T540"/>
  <c r="T541"/>
  <c r="T542"/>
  <c r="T543"/>
  <c r="T544"/>
  <c r="T545"/>
  <c r="T546"/>
  <c r="T547"/>
  <c r="T548"/>
  <c r="T549"/>
  <c r="T550"/>
  <c r="T551"/>
  <c r="T552"/>
  <c r="T553"/>
  <c r="T554"/>
  <c r="T555"/>
  <c r="T556"/>
  <c r="T557"/>
  <c r="T558"/>
  <c r="T559"/>
  <c r="T560"/>
  <c r="T561"/>
  <c r="T562"/>
  <c r="T563"/>
  <c r="T564"/>
  <c r="T565"/>
  <c r="T566"/>
  <c r="T567"/>
  <c r="T568"/>
  <c r="T569"/>
  <c r="T570"/>
  <c r="T571"/>
  <c r="T572"/>
  <c r="T573"/>
  <c r="T574"/>
  <c r="T575"/>
  <c r="T576"/>
  <c r="T577"/>
  <c r="T578"/>
  <c r="T579"/>
  <c r="T580"/>
  <c r="T581"/>
  <c r="T582"/>
  <c r="T583"/>
  <c r="T584"/>
  <c r="T585"/>
  <c r="T586"/>
  <c r="T587"/>
  <c r="T588"/>
  <c r="T589"/>
  <c r="T590"/>
  <c r="T591"/>
  <c r="T592"/>
  <c r="T593"/>
  <c r="T594"/>
  <c r="T595"/>
  <c r="T596"/>
  <c r="T597"/>
  <c r="T598"/>
  <c r="T599"/>
  <c r="T600"/>
  <c r="T601"/>
  <c r="T602"/>
  <c r="T603"/>
  <c r="T604"/>
  <c r="T605"/>
  <c r="T606"/>
  <c r="T607"/>
  <c r="T608"/>
  <c r="T609"/>
  <c r="T610"/>
  <c r="T611"/>
  <c r="T612"/>
  <c r="T613"/>
  <c r="T614"/>
  <c r="T615"/>
  <c r="T616"/>
  <c r="T617"/>
  <c r="T618"/>
  <c r="T619"/>
  <c r="T620"/>
  <c r="T621"/>
  <c r="T622"/>
  <c r="T623"/>
  <c r="T624"/>
  <c r="T625"/>
  <c r="T626"/>
  <c r="T627"/>
  <c r="T628"/>
  <c r="T629"/>
  <c r="T630"/>
  <c r="T631"/>
  <c r="T632"/>
  <c r="T633"/>
  <c r="T634"/>
  <c r="T635"/>
  <c r="T636"/>
  <c r="T637"/>
  <c r="T638"/>
  <c r="T639"/>
  <c r="T640"/>
  <c r="T641"/>
  <c r="T642"/>
  <c r="T643"/>
  <c r="T644"/>
  <c r="T645"/>
  <c r="T646"/>
  <c r="T647"/>
  <c r="T648"/>
  <c r="T649"/>
  <c r="T650"/>
  <c r="T651"/>
  <c r="T652"/>
  <c r="T653"/>
  <c r="T654"/>
  <c r="T655"/>
  <c r="T656"/>
  <c r="T657"/>
  <c r="T658"/>
  <c r="T659"/>
  <c r="T660"/>
  <c r="T661"/>
  <c r="T662"/>
  <c r="T663"/>
  <c r="T664"/>
  <c r="T665"/>
  <c r="T666"/>
  <c r="T667"/>
  <c r="T668"/>
  <c r="T669"/>
  <c r="T670"/>
  <c r="T671"/>
  <c r="T672"/>
  <c r="T673"/>
  <c r="T674"/>
  <c r="T675"/>
  <c r="T676"/>
  <c r="T677"/>
  <c r="T678"/>
  <c r="T679"/>
  <c r="T680"/>
  <c r="T681"/>
  <c r="T682"/>
  <c r="T683"/>
  <c r="T684"/>
  <c r="T685"/>
  <c r="T686"/>
  <c r="T687"/>
  <c r="T688"/>
  <c r="T689"/>
  <c r="T690"/>
  <c r="T691"/>
  <c r="T692"/>
  <c r="T693"/>
  <c r="T694"/>
  <c r="T695"/>
  <c r="T696"/>
  <c r="T697"/>
  <c r="T698"/>
  <c r="T699"/>
  <c r="T700"/>
  <c r="T701"/>
  <c r="T702"/>
  <c r="T703"/>
  <c r="T704"/>
  <c r="T705"/>
  <c r="T706"/>
  <c r="T707"/>
  <c r="T708"/>
  <c r="T709"/>
  <c r="T710"/>
  <c r="T711"/>
  <c r="T712"/>
  <c r="T713"/>
  <c r="T714"/>
  <c r="T715"/>
  <c r="T716"/>
  <c r="T717"/>
  <c r="T718"/>
  <c r="T719"/>
  <c r="T720"/>
  <c r="T721"/>
  <c r="T722"/>
  <c r="T723"/>
  <c r="T724"/>
  <c r="T725"/>
  <c r="T726"/>
  <c r="T727"/>
  <c r="T728"/>
  <c r="T729"/>
  <c r="T730"/>
  <c r="T731"/>
  <c r="T732"/>
  <c r="T733"/>
  <c r="T734"/>
  <c r="T735"/>
  <c r="T736"/>
  <c r="T737"/>
  <c r="T738"/>
  <c r="T739"/>
  <c r="T740"/>
  <c r="T741"/>
  <c r="T742"/>
  <c r="T743"/>
  <c r="T744"/>
  <c r="T745"/>
  <c r="T746"/>
  <c r="T747"/>
  <c r="T748"/>
  <c r="T749"/>
  <c r="T750"/>
  <c r="T751"/>
  <c r="T752"/>
  <c r="T753"/>
  <c r="T754"/>
  <c r="T755"/>
  <c r="T756"/>
  <c r="T757"/>
  <c r="T758"/>
  <c r="T759"/>
  <c r="T760"/>
  <c r="T761"/>
  <c r="T762"/>
  <c r="T763"/>
  <c r="T764"/>
  <c r="T765"/>
  <c r="T766"/>
  <c r="T767"/>
  <c r="T768"/>
  <c r="T769"/>
  <c r="T770"/>
  <c r="T771"/>
  <c r="T772"/>
  <c r="T773"/>
  <c r="T774"/>
  <c r="T775"/>
  <c r="T776"/>
  <c r="T777"/>
  <c r="T778"/>
  <c r="T779"/>
  <c r="T780"/>
  <c r="T781"/>
  <c r="T782"/>
  <c r="T783"/>
  <c r="T784"/>
  <c r="T785"/>
  <c r="T786"/>
  <c r="T787"/>
  <c r="T788"/>
  <c r="T789"/>
  <c r="T790"/>
  <c r="T791"/>
  <c r="T792"/>
  <c r="T793"/>
  <c r="T794"/>
  <c r="T795"/>
  <c r="T796"/>
  <c r="T797"/>
  <c r="T798"/>
  <c r="T799"/>
  <c r="T800"/>
  <c r="T801"/>
  <c r="T802"/>
  <c r="T803"/>
  <c r="T804"/>
  <c r="T805"/>
  <c r="T806"/>
  <c r="T807"/>
  <c r="T808"/>
  <c r="T809"/>
  <c r="T810"/>
  <c r="T811"/>
  <c r="T812"/>
  <c r="T813"/>
  <c r="T814"/>
  <c r="T815"/>
  <c r="T816"/>
  <c r="T817"/>
  <c r="T818"/>
  <c r="T819"/>
  <c r="T820"/>
  <c r="T821"/>
  <c r="T822"/>
  <c r="T823"/>
  <c r="T824"/>
  <c r="T825"/>
  <c r="T826"/>
  <c r="T827"/>
  <c r="T828"/>
  <c r="T829"/>
  <c r="T830"/>
  <c r="T831"/>
  <c r="T832"/>
  <c r="T833"/>
  <c r="T834"/>
  <c r="T835"/>
  <c r="T836"/>
  <c r="T837"/>
  <c r="T838"/>
  <c r="T839"/>
  <c r="T840"/>
  <c r="T841"/>
  <c r="T842"/>
  <c r="T843"/>
  <c r="T844"/>
  <c r="T845"/>
  <c r="T846"/>
  <c r="T847"/>
  <c r="T848"/>
  <c r="T849"/>
  <c r="T850"/>
  <c r="T851"/>
  <c r="T852"/>
  <c r="T853"/>
  <c r="T854"/>
  <c r="T855"/>
  <c r="T856"/>
  <c r="T857"/>
  <c r="T858"/>
  <c r="T859"/>
  <c r="T860"/>
  <c r="T861"/>
  <c r="T862"/>
  <c r="T863"/>
  <c r="T864"/>
  <c r="T865"/>
  <c r="T866"/>
  <c r="T867"/>
  <c r="T868"/>
  <c r="T869"/>
  <c r="T870"/>
  <c r="T871"/>
  <c r="T872"/>
  <c r="T873"/>
  <c r="T874"/>
  <c r="T875"/>
  <c r="T876"/>
  <c r="T877"/>
  <c r="T878"/>
  <c r="T879"/>
  <c r="T880"/>
  <c r="T881"/>
  <c r="T882"/>
  <c r="T883"/>
  <c r="T884"/>
  <c r="T885"/>
  <c r="T886"/>
  <c r="T887"/>
  <c r="T888"/>
  <c r="T889"/>
  <c r="T890"/>
  <c r="T891"/>
  <c r="T892"/>
  <c r="T893"/>
  <c r="T894"/>
  <c r="T895"/>
  <c r="T896"/>
  <c r="T897"/>
  <c r="T898"/>
  <c r="T899"/>
  <c r="T900"/>
  <c r="T901"/>
  <c r="T902"/>
  <c r="T903"/>
  <c r="T904"/>
  <c r="T905"/>
  <c r="T906"/>
  <c r="T907"/>
  <c r="T908"/>
  <c r="T909"/>
  <c r="T910"/>
  <c r="T911"/>
  <c r="T912"/>
  <c r="T913"/>
  <c r="T914"/>
  <c r="T915"/>
  <c r="T916"/>
  <c r="T917"/>
  <c r="T918"/>
  <c r="T919"/>
  <c r="T920"/>
  <c r="T921"/>
  <c r="T922"/>
  <c r="T923"/>
  <c r="T924"/>
  <c r="T925"/>
  <c r="T926"/>
  <c r="T927"/>
  <c r="T928"/>
  <c r="T929"/>
  <c r="T930"/>
  <c r="T931"/>
  <c r="T932"/>
  <c r="T933"/>
  <c r="T934"/>
  <c r="T935"/>
  <c r="T936"/>
  <c r="T937"/>
  <c r="T938"/>
  <c r="T939"/>
  <c r="T940"/>
  <c r="T941"/>
  <c r="T942"/>
  <c r="T943"/>
  <c r="T944"/>
  <c r="T945"/>
  <c r="T946"/>
  <c r="T947"/>
  <c r="T948"/>
  <c r="T949"/>
  <c r="T950"/>
  <c r="T951"/>
  <c r="T952"/>
  <c r="T953"/>
  <c r="T954"/>
  <c r="T955"/>
  <c r="T956"/>
  <c r="T957"/>
  <c r="T958"/>
  <c r="T959"/>
  <c r="T960"/>
  <c r="T961"/>
  <c r="T962"/>
  <c r="T963"/>
  <c r="T964"/>
  <c r="T965"/>
  <c r="T966"/>
  <c r="T967"/>
  <c r="T968"/>
  <c r="T969"/>
  <c r="T970"/>
  <c r="T971"/>
  <c r="T972"/>
  <c r="T973"/>
  <c r="T974"/>
  <c r="T975"/>
  <c r="T976"/>
  <c r="T977"/>
  <c r="T978"/>
  <c r="T979"/>
  <c r="T980"/>
  <c r="T981"/>
  <c r="T982"/>
  <c r="T983"/>
  <c r="T984"/>
  <c r="T985"/>
  <c r="T986"/>
  <c r="T987"/>
  <c r="T988"/>
  <c r="T989"/>
  <c r="T990"/>
  <c r="T991"/>
  <c r="T992"/>
  <c r="T993"/>
  <c r="T994"/>
  <c r="T995"/>
  <c r="T996"/>
  <c r="T997"/>
  <c r="T998"/>
  <c r="T999"/>
  <c r="T1000"/>
  <c r="T1001"/>
  <c r="T1002"/>
  <c r="T1003"/>
  <c r="T1004"/>
  <c r="T1005"/>
  <c r="T1006"/>
  <c r="T1007"/>
  <c r="T1008"/>
  <c r="T1009"/>
  <c r="T1010"/>
  <c r="T1011"/>
  <c r="T1012"/>
  <c r="T1013"/>
  <c r="T1014"/>
  <c r="T1015"/>
  <c r="T1016"/>
  <c r="T1017"/>
  <c r="T1018"/>
  <c r="T1019"/>
  <c r="T1020"/>
  <c r="T1021"/>
  <c r="T1022"/>
  <c r="T1023"/>
  <c r="T1024"/>
  <c r="T1025"/>
  <c r="T1026"/>
  <c r="T1027"/>
  <c r="T1028"/>
  <c r="T1029"/>
  <c r="T1030"/>
  <c r="T1031"/>
  <c r="T1032"/>
  <c r="T1033"/>
  <c r="T1034"/>
  <c r="T1035"/>
  <c r="T1036"/>
  <c r="T1037"/>
  <c r="T1038"/>
  <c r="T1039"/>
  <c r="T1040"/>
  <c r="T1041"/>
  <c r="T1042"/>
  <c r="T1043"/>
  <c r="T1044"/>
  <c r="T1045"/>
  <c r="T1046"/>
  <c r="T1047"/>
  <c r="T1048"/>
  <c r="T1049"/>
  <c r="T1050"/>
  <c r="T1051"/>
  <c r="T1052"/>
  <c r="T1053"/>
  <c r="T1054"/>
  <c r="T1055"/>
  <c r="T1056"/>
  <c r="T1057"/>
  <c r="T1058"/>
  <c r="T1059"/>
  <c r="T1060"/>
  <c r="T1061"/>
  <c r="T1062"/>
  <c r="T1063"/>
  <c r="T1064"/>
  <c r="T1065"/>
  <c r="T1066"/>
  <c r="T1067"/>
  <c r="T1068"/>
  <c r="T1069"/>
  <c r="T1070"/>
  <c r="T1071"/>
  <c r="T1072"/>
  <c r="T1073"/>
  <c r="T1074"/>
  <c r="T1075"/>
  <c r="T1076"/>
  <c r="T1077"/>
  <c r="T1078"/>
  <c r="T1079"/>
  <c r="T1080"/>
  <c r="T1081"/>
  <c r="T1082"/>
  <c r="T1083"/>
  <c r="T1084"/>
  <c r="T1085"/>
  <c r="T1086"/>
  <c r="T1087"/>
  <c r="T1088"/>
  <c r="T1089"/>
  <c r="T1090"/>
  <c r="T1091"/>
  <c r="T1092"/>
  <c r="T1093"/>
  <c r="T1094"/>
  <c r="T1095"/>
  <c r="T1096"/>
  <c r="T1097"/>
  <c r="T1098"/>
  <c r="T1099"/>
  <c r="T1100"/>
  <c r="T1101"/>
  <c r="T1102"/>
  <c r="T1103"/>
  <c r="T1104"/>
  <c r="T1105"/>
  <c r="T1106"/>
  <c r="T1107"/>
  <c r="T1108"/>
  <c r="T1109"/>
  <c r="T1110"/>
  <c r="T1111"/>
  <c r="T1112"/>
  <c r="T1113"/>
  <c r="T1114"/>
  <c r="T1115"/>
  <c r="T1116"/>
  <c r="T1117"/>
  <c r="T1118"/>
  <c r="T1119"/>
  <c r="T1120"/>
  <c r="T1121"/>
  <c r="T1122"/>
  <c r="T1123"/>
  <c r="T1124"/>
  <c r="T1125"/>
  <c r="T1126"/>
  <c r="T1127"/>
  <c r="T1128"/>
  <c r="T1129"/>
  <c r="T1130"/>
  <c r="T1131"/>
  <c r="T1132"/>
  <c r="T1133"/>
  <c r="T1134"/>
  <c r="T1135"/>
  <c r="T1136"/>
  <c r="T1137"/>
  <c r="T1138"/>
  <c r="T1139"/>
  <c r="T1140"/>
  <c r="T1141"/>
  <c r="T1142"/>
  <c r="T1143"/>
  <c r="T1144"/>
  <c r="T1145"/>
  <c r="T1146"/>
  <c r="T1147"/>
  <c r="T1148"/>
  <c r="T1149"/>
  <c r="T1150"/>
  <c r="T1151"/>
  <c r="T1152"/>
  <c r="T1153"/>
  <c r="T1154"/>
  <c r="T1155"/>
  <c r="T1156"/>
  <c r="T1157"/>
  <c r="T1158"/>
  <c r="T1159"/>
  <c r="T1160"/>
  <c r="T1161"/>
  <c r="T1162"/>
  <c r="T1163"/>
  <c r="T1164"/>
  <c r="T1165"/>
  <c r="T1166"/>
  <c r="T1167"/>
  <c r="T1168"/>
  <c r="T1169"/>
  <c r="T1170"/>
  <c r="T1171"/>
  <c r="T1172"/>
  <c r="T1173"/>
  <c r="T1174"/>
  <c r="T1175"/>
  <c r="T1176"/>
  <c r="T1177"/>
  <c r="T1178"/>
  <c r="T1179"/>
  <c r="T1180"/>
  <c r="T1181"/>
  <c r="T1182"/>
  <c r="T1183"/>
  <c r="T1184"/>
  <c r="T1185"/>
  <c r="T1186"/>
  <c r="T1187"/>
  <c r="T1188"/>
  <c r="T1189"/>
  <c r="T1190"/>
  <c r="T1191"/>
  <c r="T1192"/>
  <c r="T1193"/>
  <c r="T1194"/>
  <c r="T1195"/>
  <c r="T1196"/>
  <c r="T1197"/>
  <c r="T1198"/>
  <c r="T1199"/>
  <c r="T1200"/>
  <c r="T1201"/>
  <c r="T1202"/>
  <c r="T1203"/>
  <c r="T1204"/>
  <c r="T1205"/>
  <c r="T1206"/>
  <c r="T1207"/>
  <c r="T1208"/>
  <c r="T1209"/>
  <c r="T1210"/>
  <c r="T1211"/>
  <c r="T1212"/>
  <c r="T1213"/>
  <c r="T1214"/>
  <c r="T1215"/>
  <c r="T1216"/>
  <c r="T1217"/>
  <c r="T1218"/>
  <c r="T1219"/>
  <c r="T1220"/>
  <c r="T1221"/>
  <c r="T1222"/>
  <c r="T1223"/>
  <c r="T1224"/>
  <c r="T1225"/>
  <c r="T1226"/>
  <c r="T1227"/>
  <c r="T1228"/>
  <c r="T1229"/>
  <c r="T1230"/>
  <c r="T1231"/>
  <c r="T1232"/>
  <c r="T1233"/>
  <c r="T1234"/>
  <c r="T1235"/>
  <c r="T1236"/>
  <c r="T1237"/>
  <c r="T1238"/>
  <c r="T1239"/>
  <c r="T1240"/>
  <c r="T1241"/>
  <c r="T1242"/>
  <c r="T1243"/>
  <c r="T1244"/>
  <c r="T1245"/>
  <c r="T1246"/>
  <c r="T1247"/>
  <c r="T1248"/>
  <c r="T1249"/>
  <c r="T1250"/>
  <c r="T1251"/>
  <c r="T1252"/>
  <c r="T1253"/>
  <c r="T1254"/>
  <c r="T1255"/>
  <c r="T1256"/>
  <c r="T1257"/>
  <c r="T1258"/>
  <c r="T1259"/>
  <c r="T1260"/>
  <c r="T1261"/>
  <c r="T1262"/>
  <c r="T1263"/>
  <c r="T1264"/>
  <c r="T1265"/>
  <c r="T1266"/>
  <c r="T1267"/>
  <c r="T1268"/>
  <c r="T1269"/>
  <c r="T1270"/>
  <c r="T1271"/>
  <c r="T1272"/>
  <c r="T1273"/>
  <c r="T1274"/>
  <c r="T1275"/>
  <c r="T1276"/>
  <c r="T1277"/>
  <c r="T1278"/>
  <c r="T1279"/>
  <c r="T1280"/>
  <c r="T1281"/>
  <c r="T1282"/>
  <c r="T1283"/>
  <c r="T1284"/>
  <c r="T1285"/>
  <c r="T1286"/>
  <c r="T1287"/>
  <c r="T1288"/>
  <c r="T1289"/>
  <c r="T1290"/>
  <c r="T1291"/>
  <c r="T1292"/>
  <c r="T1293"/>
  <c r="T1294"/>
  <c r="T1295"/>
  <c r="T1296"/>
  <c r="T1297"/>
  <c r="T1298"/>
  <c r="T1299"/>
  <c r="T1300"/>
  <c r="T1301"/>
  <c r="T1302"/>
  <c r="T1303"/>
  <c r="T1304"/>
  <c r="T1305"/>
  <c r="T1306"/>
  <c r="T1307"/>
  <c r="T1308"/>
  <c r="T1309"/>
  <c r="T1310"/>
  <c r="T1311"/>
  <c r="T1312"/>
  <c r="T1313"/>
  <c r="T1314"/>
  <c r="T1315"/>
  <c r="T1316"/>
  <c r="T1317"/>
  <c r="T1318"/>
  <c r="T1319"/>
  <c r="T1320"/>
  <c r="T1321"/>
  <c r="T1322"/>
  <c r="T1323"/>
  <c r="T1324"/>
  <c r="T1325"/>
  <c r="T1326"/>
  <c r="T1327"/>
  <c r="T1328"/>
  <c r="T1329"/>
  <c r="T1330"/>
  <c r="T1331"/>
  <c r="T1332"/>
  <c r="T1333"/>
  <c r="T1334"/>
  <c r="T1335"/>
  <c r="T1336"/>
  <c r="T1337"/>
  <c r="T1338"/>
  <c r="T1339"/>
  <c r="T1340"/>
  <c r="T1341"/>
  <c r="T1342"/>
  <c r="T1343"/>
  <c r="T1344"/>
  <c r="T1345"/>
  <c r="T1346"/>
  <c r="T1347"/>
  <c r="T1348"/>
  <c r="T1349"/>
  <c r="T1350"/>
  <c r="T1351"/>
  <c r="T1352"/>
  <c r="T1353"/>
  <c r="T1354"/>
  <c r="T1355"/>
  <c r="T1356"/>
  <c r="T1357"/>
  <c r="T1358"/>
  <c r="T1359"/>
  <c r="T1360"/>
  <c r="T1361"/>
  <c r="T1362"/>
  <c r="T1363"/>
  <c r="T1364"/>
  <c r="T1365"/>
  <c r="T1366"/>
  <c r="T1367"/>
  <c r="T1368"/>
  <c r="T1369"/>
  <c r="T1370"/>
  <c r="T1371"/>
  <c r="T1372"/>
  <c r="T1373"/>
  <c r="T1374"/>
  <c r="T1375"/>
  <c r="T1376"/>
  <c r="T1377"/>
  <c r="T1378"/>
  <c r="T1379"/>
  <c r="T1380"/>
  <c r="T1381"/>
  <c r="T1382"/>
  <c r="T1383"/>
  <c r="T1384"/>
  <c r="T1385"/>
  <c r="T1386"/>
  <c r="T1387"/>
  <c r="T1388"/>
  <c r="T1389"/>
  <c r="T1390"/>
  <c r="T1391"/>
  <c r="T1392"/>
  <c r="T1393"/>
  <c r="T1394"/>
  <c r="T1395"/>
  <c r="T1396"/>
  <c r="T1397"/>
  <c r="T1398"/>
  <c r="T1399"/>
  <c r="T1400"/>
  <c r="T1401"/>
  <c r="T1402"/>
  <c r="T1403"/>
  <c r="T1404"/>
  <c r="T1405"/>
  <c r="T1406"/>
  <c r="T1407"/>
  <c r="T1408"/>
  <c r="T1409"/>
  <c r="T1410"/>
  <c r="T1411"/>
  <c r="T1412"/>
  <c r="T1413"/>
  <c r="T1414"/>
  <c r="T1415"/>
  <c r="T1416"/>
  <c r="T1417"/>
  <c r="T1418"/>
  <c r="T1419"/>
  <c r="T1420"/>
  <c r="T1421"/>
  <c r="T1422"/>
  <c r="T1423"/>
  <c r="T1424"/>
  <c r="T1425"/>
  <c r="T1426"/>
  <c r="T1427"/>
  <c r="T1428"/>
  <c r="T1429"/>
  <c r="T1430"/>
  <c r="T1431"/>
  <c r="T1432"/>
  <c r="T1433"/>
  <c r="T1434"/>
  <c r="T1435"/>
  <c r="T1436"/>
  <c r="T1437"/>
  <c r="T1438"/>
  <c r="T1439"/>
  <c r="T1440"/>
  <c r="T1441"/>
  <c r="T1442"/>
  <c r="T1443"/>
  <c r="T1444"/>
  <c r="T1445"/>
  <c r="T1446"/>
  <c r="T1447"/>
  <c r="T1448"/>
  <c r="T1449"/>
  <c r="T1450"/>
  <c r="T1451"/>
  <c r="T1452"/>
  <c r="T1453"/>
  <c r="T1454"/>
  <c r="T1455"/>
  <c r="T1456"/>
  <c r="T1457"/>
  <c r="T1458"/>
  <c r="T1459"/>
  <c r="T1460"/>
  <c r="T1461"/>
  <c r="T1462"/>
  <c r="T1463"/>
  <c r="T1464"/>
  <c r="T1465"/>
  <c r="T1466"/>
  <c r="T1467"/>
  <c r="T1468"/>
  <c r="T1469"/>
  <c r="T1470"/>
  <c r="T1471"/>
  <c r="T1472"/>
  <c r="T1473"/>
  <c r="T1474"/>
  <c r="T1475"/>
  <c r="T1476"/>
  <c r="T1477"/>
  <c r="T1478"/>
  <c r="T1479"/>
  <c r="T1480"/>
  <c r="T1481"/>
  <c r="T1482"/>
  <c r="T1483"/>
  <c r="T1484"/>
  <c r="T1485"/>
  <c r="T1486"/>
  <c r="T1487"/>
  <c r="T1488"/>
  <c r="T1489"/>
  <c r="T1490"/>
  <c r="T1491"/>
  <c r="T1492"/>
  <c r="T1493"/>
  <c r="T1494"/>
  <c r="T1495"/>
  <c r="T1496"/>
  <c r="T1497"/>
  <c r="T1498"/>
  <c r="T1499"/>
  <c r="T1500"/>
  <c r="T1501"/>
  <c r="T1502"/>
  <c r="T1503"/>
  <c r="T1504"/>
  <c r="T1505"/>
  <c r="T1506"/>
  <c r="T1507"/>
  <c r="T1508"/>
  <c r="T1509"/>
  <c r="T1510"/>
  <c r="T1511"/>
  <c r="T1512"/>
  <c r="T1513"/>
  <c r="T1514"/>
  <c r="T1515"/>
  <c r="T1516"/>
  <c r="T1517"/>
  <c r="T1518"/>
  <c r="T1519"/>
  <c r="T1520"/>
  <c r="T1521"/>
  <c r="T1522"/>
  <c r="T1523"/>
  <c r="T1524"/>
  <c r="T1525"/>
  <c r="T1526"/>
  <c r="T1527"/>
  <c r="T1528"/>
  <c r="T1529"/>
  <c r="T1530"/>
  <c r="T1531"/>
  <c r="T1532"/>
  <c r="T1533"/>
  <c r="T1534"/>
  <c r="T1535"/>
  <c r="T1536"/>
  <c r="T1537"/>
  <c r="T1538"/>
  <c r="T1539"/>
  <c r="T1540"/>
  <c r="T1541"/>
  <c r="T1542"/>
  <c r="T1543"/>
  <c r="T1544"/>
  <c r="T1545"/>
  <c r="T1546"/>
  <c r="T1547"/>
  <c r="T1548"/>
  <c r="T1549"/>
  <c r="T1550"/>
  <c r="T1551"/>
  <c r="T1552"/>
  <c r="T1553"/>
  <c r="T1554"/>
  <c r="T1555"/>
  <c r="T1556"/>
  <c r="T1557"/>
  <c r="T1558"/>
  <c r="T1559"/>
  <c r="T1560"/>
  <c r="T1561"/>
  <c r="T1562"/>
  <c r="T1563"/>
  <c r="T1564"/>
  <c r="T1565"/>
  <c r="T1566"/>
  <c r="T1567"/>
  <c r="T1568"/>
  <c r="T1569"/>
  <c r="T1570"/>
  <c r="T1571"/>
  <c r="T1572"/>
  <c r="T1573"/>
  <c r="T1574"/>
  <c r="T1575"/>
  <c r="T1576"/>
  <c r="T1577"/>
  <c r="T1578"/>
  <c r="T1579"/>
  <c r="T1580"/>
  <c r="T1581"/>
  <c r="T1582"/>
  <c r="T1583"/>
  <c r="T1584"/>
  <c r="T1585"/>
  <c r="T1586"/>
  <c r="T1587"/>
  <c r="T1588"/>
  <c r="T1589"/>
  <c r="T1590"/>
  <c r="T1591"/>
  <c r="T1592"/>
  <c r="T1593"/>
  <c r="T1594"/>
  <c r="T1595"/>
  <c r="T1596"/>
  <c r="T1597"/>
  <c r="T1598"/>
  <c r="T1599"/>
  <c r="T1600"/>
  <c r="T1601"/>
  <c r="T1602"/>
  <c r="T1603"/>
  <c r="T1604"/>
  <c r="T1605"/>
  <c r="T1606"/>
  <c r="T1607"/>
  <c r="T1608"/>
  <c r="T1609"/>
  <c r="T1610"/>
  <c r="T1611"/>
  <c r="T1612"/>
  <c r="T1613"/>
  <c r="T1614"/>
  <c r="T1615"/>
  <c r="T1616"/>
  <c r="T1617"/>
  <c r="T1618"/>
  <c r="T1619"/>
  <c r="T1620"/>
  <c r="T1621"/>
  <c r="T1622"/>
  <c r="T1623"/>
  <c r="T1624"/>
  <c r="T1625"/>
  <c r="T1626"/>
  <c r="T1627"/>
  <c r="T1628"/>
  <c r="T1629"/>
  <c r="T1630"/>
  <c r="T1631"/>
  <c r="T1632"/>
  <c r="T1633"/>
  <c r="T1634"/>
  <c r="T1635"/>
  <c r="T1636"/>
  <c r="T1637"/>
  <c r="T1638"/>
  <c r="T1639"/>
  <c r="T1640"/>
  <c r="T1641"/>
  <c r="T1642"/>
  <c r="T1643"/>
  <c r="T1644"/>
  <c r="T1645"/>
  <c r="T1646"/>
  <c r="T1647"/>
  <c r="T1648"/>
  <c r="T1649"/>
  <c r="T1650"/>
  <c r="T1651"/>
  <c r="T1652"/>
  <c r="T1653"/>
  <c r="T1654"/>
  <c r="T1655"/>
  <c r="T1656"/>
  <c r="T1657"/>
  <c r="T1658"/>
  <c r="T1659"/>
  <c r="T1660"/>
  <c r="T1661"/>
  <c r="T1662"/>
  <c r="T1663"/>
  <c r="T1664"/>
  <c r="T1665"/>
  <c r="T1666"/>
  <c r="T1667"/>
  <c r="T1668"/>
  <c r="T1669"/>
  <c r="T1670"/>
  <c r="T1671"/>
  <c r="T1672"/>
  <c r="T1673"/>
  <c r="T1674"/>
  <c r="T1675"/>
  <c r="T1676"/>
  <c r="T1677"/>
  <c r="T1678"/>
  <c r="T1679"/>
  <c r="T1680"/>
  <c r="T1681"/>
  <c r="T1682"/>
  <c r="T1683"/>
  <c r="T1684"/>
  <c r="T1685"/>
  <c r="T1686"/>
  <c r="T1687"/>
  <c r="T1688"/>
  <c r="T1689"/>
  <c r="T1690"/>
  <c r="T1691"/>
  <c r="T1692"/>
  <c r="T1693"/>
  <c r="T1694"/>
  <c r="T1695"/>
  <c r="T1696"/>
  <c r="T1697"/>
  <c r="T1698"/>
  <c r="T1699"/>
  <c r="T1700"/>
  <c r="T1701"/>
  <c r="T1702"/>
  <c r="T1703"/>
  <c r="T1704"/>
  <c r="T1705"/>
  <c r="T1706"/>
  <c r="T1707"/>
  <c r="T1708"/>
  <c r="T1709"/>
  <c r="T1710"/>
  <c r="T1711"/>
  <c r="T1712"/>
  <c r="T1713"/>
  <c r="T1714"/>
  <c r="T1715"/>
  <c r="T1716"/>
  <c r="T1717"/>
  <c r="T1718"/>
  <c r="T1719"/>
  <c r="T1720"/>
  <c r="T1721"/>
  <c r="T1722"/>
  <c r="T1723"/>
  <c r="T1724"/>
  <c r="T1725"/>
  <c r="T1726"/>
  <c r="T1727"/>
  <c r="T1728"/>
  <c r="T1729"/>
  <c r="T1730"/>
  <c r="T1731"/>
  <c r="T1732"/>
  <c r="T1733"/>
  <c r="T1734"/>
  <c r="T1735"/>
  <c r="T1736"/>
  <c r="T1737"/>
  <c r="T1738"/>
  <c r="T1739"/>
  <c r="T1740"/>
  <c r="T1741"/>
  <c r="T1742"/>
  <c r="T1743"/>
  <c r="T1744"/>
  <c r="T1745"/>
  <c r="T1746"/>
  <c r="T1747"/>
  <c r="T1748"/>
  <c r="T1749"/>
  <c r="T1750"/>
  <c r="T1751"/>
  <c r="T1752"/>
  <c r="T1753"/>
  <c r="T1754"/>
  <c r="T1755"/>
  <c r="T1756"/>
  <c r="T1757"/>
  <c r="T1758"/>
  <c r="T1759"/>
  <c r="T1760"/>
  <c r="T1761"/>
  <c r="T1762"/>
  <c r="T1763"/>
  <c r="T1764"/>
  <c r="T1765"/>
  <c r="T1766"/>
  <c r="T1767"/>
  <c r="T1768"/>
  <c r="T1769"/>
  <c r="T1770"/>
  <c r="T1771"/>
  <c r="T1772"/>
  <c r="T1773"/>
  <c r="T1774"/>
  <c r="T1775"/>
  <c r="T1776"/>
  <c r="T1777"/>
  <c r="T1778"/>
  <c r="T1779"/>
  <c r="T1780"/>
  <c r="T1781"/>
  <c r="T1782"/>
  <c r="T1783"/>
  <c r="T1784"/>
  <c r="T1785"/>
  <c r="T1786"/>
  <c r="T1787"/>
  <c r="T1788"/>
  <c r="T1789"/>
  <c r="T1790"/>
  <c r="T1791"/>
  <c r="T1792"/>
  <c r="T1793"/>
  <c r="T1794"/>
  <c r="T1795"/>
  <c r="T1796"/>
  <c r="T1797"/>
  <c r="T1798"/>
  <c r="T1799"/>
  <c r="T1800"/>
  <c r="T1801"/>
  <c r="T1802"/>
  <c r="T1803"/>
  <c r="T1804"/>
  <c r="T1805"/>
  <c r="T1806"/>
  <c r="T1807"/>
  <c r="T1808"/>
  <c r="T1809"/>
  <c r="T1810"/>
  <c r="T1811"/>
  <c r="T1812"/>
  <c r="T1813"/>
  <c r="T1814"/>
  <c r="T1815"/>
  <c r="T1816"/>
  <c r="T1817"/>
  <c r="T1818"/>
  <c r="T1819"/>
  <c r="T1820"/>
  <c r="T1821"/>
  <c r="T1822"/>
  <c r="T1823"/>
  <c r="T1824"/>
  <c r="T1825"/>
  <c r="T1826"/>
  <c r="T1827"/>
  <c r="T1828"/>
  <c r="T1829"/>
  <c r="T1830"/>
  <c r="T1831"/>
  <c r="T1832"/>
  <c r="T1833"/>
  <c r="T1834"/>
  <c r="T1835"/>
  <c r="T1836"/>
  <c r="T1837"/>
  <c r="T1838"/>
  <c r="T1839"/>
  <c r="T1840"/>
  <c r="T1841"/>
  <c r="T1842"/>
  <c r="T1843"/>
  <c r="T1844"/>
  <c r="T1845"/>
  <c r="T1846"/>
  <c r="T1847"/>
  <c r="T1848"/>
  <c r="T1849"/>
  <c r="T1850"/>
  <c r="T1851"/>
  <c r="T1852"/>
  <c r="T1853"/>
  <c r="T1854"/>
  <c r="T1855"/>
  <c r="T1856"/>
  <c r="T1857"/>
  <c r="T1858"/>
  <c r="T1859"/>
  <c r="T1860"/>
  <c r="T1861"/>
  <c r="T1862"/>
  <c r="T1863"/>
  <c r="T1864"/>
  <c r="T1865"/>
  <c r="T1866"/>
  <c r="T1867"/>
  <c r="T1868"/>
  <c r="T1869"/>
  <c r="T1870"/>
  <c r="T1871"/>
  <c r="T1872"/>
  <c r="T1873"/>
  <c r="T1874"/>
  <c r="T1875"/>
  <c r="T1876"/>
  <c r="T1877"/>
  <c r="T1878"/>
  <c r="T1879"/>
  <c r="T1880"/>
  <c r="T1881"/>
  <c r="T1882"/>
  <c r="T1883"/>
  <c r="T1884"/>
  <c r="T1885"/>
  <c r="T1886"/>
  <c r="T1887"/>
  <c r="T1888"/>
  <c r="T1889"/>
  <c r="T1890"/>
  <c r="T1891"/>
  <c r="T1892"/>
  <c r="T1893"/>
  <c r="T1894"/>
  <c r="T1895"/>
  <c r="T1896"/>
  <c r="T1897"/>
  <c r="T1898"/>
  <c r="T1899"/>
  <c r="T1900"/>
  <c r="T1901"/>
  <c r="T1902"/>
  <c r="T1903"/>
  <c r="T1904"/>
  <c r="T1905"/>
  <c r="T1906"/>
  <c r="T1907"/>
  <c r="T1908"/>
  <c r="T1909"/>
  <c r="T1910"/>
  <c r="T1911"/>
  <c r="T1912"/>
  <c r="T1913"/>
  <c r="T1914"/>
  <c r="T1915"/>
  <c r="T1916"/>
  <c r="T1917"/>
  <c r="T1918"/>
  <c r="T1919"/>
  <c r="T1920"/>
  <c r="T1921"/>
  <c r="T1922"/>
  <c r="T1923"/>
  <c r="T1924"/>
  <c r="T1925"/>
  <c r="T1926"/>
  <c r="T1927"/>
  <c r="T1928"/>
  <c r="T1929"/>
  <c r="T1930"/>
  <c r="T1931"/>
  <c r="T1932"/>
  <c r="T1933"/>
  <c r="T1934"/>
  <c r="T1935"/>
  <c r="T1936"/>
  <c r="T1937"/>
  <c r="T1938"/>
  <c r="T1939"/>
  <c r="T1940"/>
  <c r="T1941"/>
  <c r="T1942"/>
  <c r="T1943"/>
  <c r="T1944"/>
  <c r="T1945"/>
  <c r="T1946"/>
  <c r="T1947"/>
  <c r="T1948"/>
  <c r="T1949"/>
  <c r="T1950"/>
  <c r="T1951"/>
  <c r="T1952"/>
  <c r="T1953"/>
  <c r="T1954"/>
  <c r="T1955"/>
  <c r="T1956"/>
  <c r="T1957"/>
  <c r="T1958"/>
  <c r="T1959"/>
  <c r="T1960"/>
  <c r="T1961"/>
  <c r="T1962"/>
  <c r="T1963"/>
  <c r="T1964"/>
  <c r="T1965"/>
  <c r="T1966"/>
  <c r="T1967"/>
  <c r="T1968"/>
  <c r="T1969"/>
  <c r="T1970"/>
  <c r="T1971"/>
  <c r="T1972"/>
  <c r="T1973"/>
  <c r="T1974"/>
  <c r="T1975"/>
  <c r="T1976"/>
  <c r="T1977"/>
  <c r="T1978"/>
  <c r="T1979"/>
  <c r="T1980"/>
  <c r="T1981"/>
  <c r="T1982"/>
  <c r="T1983"/>
  <c r="T1984"/>
  <c r="T1985"/>
  <c r="T1986"/>
  <c r="T1987"/>
  <c r="T1988"/>
  <c r="T1989"/>
  <c r="T1990"/>
  <c r="T1991"/>
  <c r="T1992"/>
  <c r="T1993"/>
  <c r="T1994"/>
  <c r="T1995"/>
  <c r="T1996"/>
  <c r="T1997"/>
  <c r="T1998"/>
  <c r="T1999"/>
  <c r="T2000"/>
  <c r="T2001"/>
  <c r="T2002"/>
  <c r="T2003"/>
  <c r="T2004"/>
  <c r="T2005"/>
  <c r="T2006"/>
  <c r="T2007"/>
  <c r="T2008"/>
  <c r="T2009"/>
  <c r="T2010"/>
  <c r="T2011"/>
  <c r="T2012"/>
  <c r="T2013"/>
  <c r="T2014"/>
  <c r="T2015"/>
  <c r="T2016"/>
  <c r="T2017"/>
  <c r="T2018"/>
  <c r="T2019"/>
  <c r="T2020"/>
  <c r="T2021"/>
  <c r="T2022"/>
  <c r="T2023"/>
  <c r="T2024"/>
  <c r="T2025"/>
  <c r="T2026"/>
  <c r="T2027"/>
  <c r="T2028"/>
  <c r="T2029"/>
  <c r="T2030"/>
  <c r="T2031"/>
  <c r="T2032"/>
  <c r="T2033"/>
  <c r="T2034"/>
  <c r="T2035"/>
  <c r="T2036"/>
  <c r="T2037"/>
  <c r="T2038"/>
  <c r="T2039"/>
  <c r="T2040"/>
  <c r="T2041"/>
  <c r="T2042"/>
  <c r="T2043"/>
  <c r="T2044"/>
  <c r="T2045"/>
  <c r="T2046"/>
  <c r="T2047"/>
  <c r="T2048"/>
  <c r="T2049"/>
  <c r="T2050"/>
  <c r="T2051"/>
  <c r="T2052"/>
  <c r="T2053"/>
  <c r="T2054"/>
  <c r="T2055"/>
  <c r="T2056"/>
  <c r="T2057"/>
  <c r="T2058"/>
  <c r="T2059"/>
  <c r="T2060"/>
  <c r="T2061"/>
  <c r="T2062"/>
  <c r="T2063"/>
  <c r="T2064"/>
  <c r="T2065"/>
  <c r="T2066"/>
  <c r="T2067"/>
  <c r="T2068"/>
  <c r="T2069"/>
  <c r="T2070"/>
  <c r="T2071"/>
  <c r="T2072"/>
  <c r="T2073"/>
  <c r="T2074"/>
  <c r="T2075"/>
  <c r="T2076"/>
  <c r="T2077"/>
  <c r="T2078"/>
  <c r="T2079"/>
  <c r="T2080"/>
  <c r="T2081"/>
  <c r="T2082"/>
  <c r="T2083"/>
  <c r="T2084"/>
  <c r="T2085"/>
  <c r="T2086"/>
  <c r="T2087"/>
  <c r="T2088"/>
  <c r="T2089"/>
  <c r="T2090"/>
  <c r="T2091"/>
  <c r="T2092"/>
  <c r="T2093"/>
  <c r="T2094"/>
  <c r="T2095"/>
  <c r="T2096"/>
  <c r="T2097"/>
  <c r="T2098"/>
  <c r="T2099"/>
  <c r="T2100"/>
  <c r="T2101"/>
  <c r="T2102"/>
  <c r="T2103"/>
  <c r="T2104"/>
  <c r="T2105"/>
  <c r="T2106"/>
  <c r="T2107"/>
  <c r="T2108"/>
  <c r="T2109"/>
  <c r="T2110"/>
  <c r="T2111"/>
  <c r="T2112"/>
  <c r="T2113"/>
  <c r="T2114"/>
  <c r="T2115"/>
  <c r="T2116"/>
  <c r="T2117"/>
  <c r="T2118"/>
  <c r="T2119"/>
  <c r="T2120"/>
  <c r="T2121"/>
  <c r="T2122"/>
  <c r="T2123"/>
  <c r="T2124"/>
  <c r="T2125"/>
  <c r="T2126"/>
  <c r="T2127"/>
  <c r="T2128"/>
  <c r="T2129"/>
  <c r="T2130"/>
  <c r="T2131"/>
  <c r="T2132"/>
  <c r="T2133"/>
  <c r="T2134"/>
  <c r="T2135"/>
  <c r="T2136"/>
  <c r="T2137"/>
  <c r="T2138"/>
  <c r="T2139"/>
  <c r="T2140"/>
  <c r="T2141"/>
  <c r="T2142"/>
  <c r="T2143"/>
  <c r="T2144"/>
  <c r="T2145"/>
  <c r="T2146"/>
  <c r="T2147"/>
  <c r="T2148"/>
  <c r="T2149"/>
  <c r="T2150"/>
  <c r="T2151"/>
  <c r="T2152"/>
  <c r="T2153"/>
  <c r="T2154"/>
  <c r="T2155"/>
  <c r="T2156"/>
  <c r="T2157"/>
  <c r="T2158"/>
  <c r="T2159"/>
  <c r="T2160"/>
  <c r="T2161"/>
  <c r="T2162"/>
  <c r="T2163"/>
  <c r="T2164"/>
  <c r="T2165"/>
  <c r="T2166"/>
  <c r="T2167"/>
  <c r="T2168"/>
  <c r="T2169"/>
  <c r="T2170"/>
  <c r="T2171"/>
  <c r="T2172"/>
  <c r="T2173"/>
  <c r="T2174"/>
  <c r="T2175"/>
  <c r="T2176"/>
  <c r="T2177"/>
  <c r="T2178"/>
  <c r="T2179"/>
  <c r="T2180"/>
  <c r="T2181"/>
  <c r="T2182"/>
  <c r="T2183"/>
  <c r="T2184"/>
  <c r="T2185"/>
  <c r="T2186"/>
  <c r="T2187"/>
  <c r="T2188"/>
  <c r="T2189"/>
  <c r="T2190"/>
  <c r="T2191"/>
  <c r="T2192"/>
  <c r="T2193"/>
  <c r="T2194"/>
  <c r="T2195"/>
  <c r="T2196"/>
  <c r="T2197"/>
  <c r="T2198"/>
  <c r="T2199"/>
  <c r="T2200"/>
  <c r="T2201"/>
  <c r="T2202"/>
  <c r="T2203"/>
  <c r="T2204"/>
  <c r="T2205"/>
  <c r="T2206"/>
  <c r="T2207"/>
  <c r="T2208"/>
  <c r="T2209"/>
  <c r="T2210"/>
  <c r="T2211"/>
  <c r="T2212"/>
  <c r="T2213"/>
  <c r="T2214"/>
  <c r="T2215"/>
  <c r="T2216"/>
  <c r="T2217"/>
  <c r="T2218"/>
  <c r="T2219"/>
  <c r="T2220"/>
  <c r="T2221"/>
  <c r="T2222"/>
  <c r="T2223"/>
  <c r="T2224"/>
  <c r="T2225"/>
  <c r="T2226"/>
  <c r="T2227"/>
  <c r="T2228"/>
  <c r="T2229"/>
  <c r="T2230"/>
  <c r="T2231"/>
  <c r="T2232"/>
  <c r="T2233"/>
  <c r="T2234"/>
  <c r="T2235"/>
  <c r="T2236"/>
  <c r="T2237"/>
  <c r="T2238"/>
  <c r="T2239"/>
  <c r="T2240"/>
  <c r="T2241"/>
  <c r="T2242"/>
  <c r="T2243"/>
  <c r="T2244"/>
  <c r="T2245"/>
  <c r="T2246"/>
  <c r="T2247"/>
  <c r="T2248"/>
  <c r="T2249"/>
  <c r="T2250"/>
  <c r="T2251"/>
  <c r="T2252"/>
  <c r="T2253"/>
  <c r="T2254"/>
  <c r="T2255"/>
  <c r="T2256"/>
  <c r="T2257"/>
  <c r="T2258"/>
  <c r="T2259"/>
  <c r="T2260"/>
  <c r="T2261"/>
  <c r="T2262"/>
  <c r="T2263"/>
  <c r="T2264"/>
  <c r="T2265"/>
  <c r="T2266"/>
  <c r="T2267"/>
  <c r="T2268"/>
  <c r="T2269"/>
  <c r="T2270"/>
  <c r="T2271"/>
  <c r="T2272"/>
  <c r="T2273"/>
  <c r="T2274"/>
  <c r="T2275"/>
  <c r="T2276"/>
  <c r="T2277"/>
  <c r="T2278"/>
  <c r="T2279"/>
  <c r="T2280"/>
  <c r="T2281"/>
  <c r="T2282"/>
  <c r="T2283"/>
  <c r="T2284"/>
  <c r="T2285"/>
  <c r="T2286"/>
  <c r="T2287"/>
  <c r="T2288"/>
  <c r="T2289"/>
  <c r="T2290"/>
  <c r="T2291"/>
  <c r="T2292"/>
  <c r="T2293"/>
  <c r="T2294"/>
  <c r="T2295"/>
  <c r="T2296"/>
  <c r="T2297"/>
  <c r="T2298"/>
  <c r="T2299"/>
  <c r="T2300"/>
  <c r="T2301"/>
  <c r="T2302"/>
  <c r="T2303"/>
  <c r="T2304"/>
  <c r="T2305"/>
  <c r="T2306"/>
  <c r="T2307"/>
  <c r="T2308"/>
  <c r="T2309"/>
  <c r="T2310"/>
  <c r="T2311"/>
  <c r="T2312"/>
  <c r="T2313"/>
  <c r="T2314"/>
  <c r="T2315"/>
  <c r="T2316"/>
  <c r="T2317"/>
  <c r="T2318"/>
  <c r="T2319"/>
  <c r="T2320"/>
  <c r="T2321"/>
  <c r="T2322"/>
  <c r="T2323"/>
  <c r="T2324"/>
  <c r="T2325"/>
  <c r="T2326"/>
  <c r="T2327"/>
  <c r="T2328"/>
  <c r="T2329"/>
  <c r="T2330"/>
  <c r="T2331"/>
  <c r="T2332"/>
  <c r="T2333"/>
  <c r="T2334"/>
  <c r="T2335"/>
  <c r="T2336"/>
  <c r="T2337"/>
  <c r="T2338"/>
  <c r="T2339"/>
  <c r="T2340"/>
  <c r="T2341"/>
  <c r="T2342"/>
  <c r="T2343"/>
  <c r="T2344"/>
  <c r="T2345"/>
  <c r="T2346"/>
  <c r="T2347"/>
  <c r="T2348"/>
  <c r="T2349"/>
  <c r="T2350"/>
  <c r="T2351"/>
  <c r="T2352"/>
  <c r="T2353"/>
  <c r="T2354"/>
  <c r="T2355"/>
  <c r="T2356"/>
  <c r="T2357"/>
  <c r="T2358"/>
  <c r="T2359"/>
  <c r="T2360"/>
  <c r="T2361"/>
  <c r="T2362"/>
  <c r="T2363"/>
  <c r="T2364"/>
  <c r="T2365"/>
  <c r="T2366"/>
  <c r="T2367"/>
  <c r="T2368"/>
  <c r="T2369"/>
  <c r="T2370"/>
  <c r="T2371"/>
  <c r="T2372"/>
  <c r="T2373"/>
  <c r="T2374"/>
  <c r="T2375"/>
  <c r="T2376"/>
  <c r="T2377"/>
  <c r="T2378"/>
  <c r="T2379"/>
  <c r="T2380"/>
  <c r="T2381"/>
  <c r="T2382"/>
  <c r="T2383"/>
  <c r="T2384"/>
  <c r="T2385"/>
  <c r="T2386"/>
  <c r="T2387"/>
  <c r="T2388"/>
  <c r="T2389"/>
  <c r="T2390"/>
  <c r="T2391"/>
  <c r="T2392"/>
  <c r="T2393"/>
  <c r="T2394"/>
  <c r="T2395"/>
  <c r="T2396"/>
  <c r="T2397"/>
  <c r="T2398"/>
  <c r="T2399"/>
  <c r="T2400"/>
  <c r="T2401"/>
  <c r="T2402"/>
  <c r="T2403"/>
  <c r="T2404"/>
  <c r="T2405"/>
  <c r="T2406"/>
  <c r="T2407"/>
  <c r="T2408"/>
  <c r="T2409"/>
  <c r="T2410"/>
  <c r="T2411"/>
  <c r="T2412"/>
  <c r="T2413"/>
  <c r="T2414"/>
  <c r="T2415"/>
  <c r="T2416"/>
  <c r="T2417"/>
  <c r="T2418"/>
  <c r="T2419"/>
  <c r="T2420"/>
  <c r="T2421"/>
  <c r="T2422"/>
  <c r="T2423"/>
  <c r="T2424"/>
  <c r="T2425"/>
  <c r="T2426"/>
  <c r="T2427"/>
  <c r="T2428"/>
  <c r="T2429"/>
  <c r="T2430"/>
  <c r="T2431"/>
  <c r="T2432"/>
  <c r="T2433"/>
  <c r="T2434"/>
  <c r="T2435"/>
  <c r="T2436"/>
  <c r="T2437"/>
  <c r="T2438"/>
  <c r="T2439"/>
  <c r="T2440"/>
  <c r="T2441"/>
  <c r="T2442"/>
  <c r="T2443"/>
  <c r="T2444"/>
  <c r="T2445"/>
  <c r="T2446"/>
  <c r="T2447"/>
  <c r="T2448"/>
  <c r="T2449"/>
  <c r="T2450"/>
  <c r="T2451"/>
  <c r="T2452"/>
  <c r="T2453"/>
  <c r="T2454"/>
  <c r="T2455"/>
  <c r="T2456"/>
  <c r="T2457"/>
  <c r="T2458"/>
  <c r="T2459"/>
  <c r="T2460"/>
  <c r="T2461"/>
  <c r="T2462"/>
  <c r="T2463"/>
  <c r="T2464"/>
  <c r="T2465"/>
  <c r="T2466"/>
  <c r="T2467"/>
  <c r="T2468"/>
  <c r="T2469"/>
  <c r="T2470"/>
  <c r="T2471"/>
  <c r="T2472"/>
  <c r="T2473"/>
  <c r="T2474"/>
  <c r="T2475"/>
  <c r="T2476"/>
  <c r="T2477"/>
  <c r="T2478"/>
  <c r="T2479"/>
  <c r="T2480"/>
  <c r="T2481"/>
  <c r="T2482"/>
  <c r="T2483"/>
  <c r="T2484"/>
  <c r="T2485"/>
  <c r="T2486"/>
  <c r="T2487"/>
  <c r="T2488"/>
  <c r="T2489"/>
  <c r="T2490"/>
  <c r="T2491"/>
  <c r="T2492"/>
  <c r="T2493"/>
  <c r="T2494"/>
  <c r="T2495"/>
  <c r="T2496"/>
  <c r="T2497"/>
  <c r="T2498"/>
  <c r="T2499"/>
  <c r="T2500"/>
  <c r="T2501"/>
  <c r="T2502"/>
  <c r="T2503"/>
  <c r="T2504"/>
  <c r="T2505"/>
  <c r="T2506"/>
  <c r="T2507"/>
  <c r="T2508"/>
  <c r="T2509"/>
  <c r="T2510"/>
  <c r="T2511"/>
  <c r="T2512"/>
  <c r="T2513"/>
  <c r="T2514"/>
  <c r="T2515"/>
  <c r="T2516"/>
  <c r="T2517"/>
  <c r="T2518"/>
  <c r="T2519"/>
  <c r="T2520"/>
  <c r="T2521"/>
  <c r="T2522"/>
  <c r="T2523"/>
  <c r="T2524"/>
  <c r="T2525"/>
  <c r="T2526"/>
  <c r="T2527"/>
  <c r="T2528"/>
  <c r="T2529"/>
  <c r="T2530"/>
  <c r="T2531"/>
  <c r="T2532"/>
  <c r="T2533"/>
  <c r="T2534"/>
  <c r="T2535"/>
  <c r="T2536"/>
  <c r="T2537"/>
  <c r="T2538"/>
  <c r="T2539"/>
  <c r="T2540"/>
  <c r="T2541"/>
  <c r="T2542"/>
  <c r="T2543"/>
  <c r="T2544"/>
  <c r="T2545"/>
  <c r="T2546"/>
  <c r="T2547"/>
  <c r="T2548"/>
  <c r="T2549"/>
  <c r="T2550"/>
  <c r="T2551"/>
  <c r="T2552"/>
  <c r="T2553"/>
  <c r="T2554"/>
  <c r="T2555"/>
  <c r="T2556"/>
  <c r="T2557"/>
  <c r="T2558"/>
  <c r="T2559"/>
  <c r="T2560"/>
  <c r="T2561"/>
  <c r="T2562"/>
  <c r="T2563"/>
  <c r="T2564"/>
  <c r="T2565"/>
  <c r="T2566"/>
  <c r="T2567"/>
  <c r="T2568"/>
  <c r="T2569"/>
  <c r="T2570"/>
  <c r="T2571"/>
  <c r="T2572"/>
  <c r="T2573"/>
  <c r="T2574"/>
  <c r="T2575"/>
  <c r="T2576"/>
  <c r="T2577"/>
  <c r="T2578"/>
  <c r="T2579"/>
  <c r="T2580"/>
  <c r="T2581"/>
  <c r="T2582"/>
  <c r="T2583"/>
  <c r="T2584"/>
  <c r="T2585"/>
  <c r="T2586"/>
  <c r="T2587"/>
  <c r="T2588"/>
  <c r="T2589"/>
  <c r="T2590"/>
  <c r="T2591"/>
  <c r="T2592"/>
  <c r="T2593"/>
  <c r="T2594"/>
  <c r="T2595"/>
  <c r="T2596"/>
  <c r="T2597"/>
  <c r="T2598"/>
  <c r="T2599"/>
  <c r="T2600"/>
  <c r="T2601"/>
  <c r="T2602"/>
  <c r="T2603"/>
  <c r="T2604"/>
  <c r="T2605"/>
  <c r="T2606"/>
  <c r="T2607"/>
  <c r="T2608"/>
  <c r="T2609"/>
  <c r="T2610"/>
  <c r="T2611"/>
  <c r="T2612"/>
  <c r="T2613"/>
  <c r="T2614"/>
  <c r="T2615"/>
  <c r="T2616"/>
  <c r="T2617"/>
  <c r="T2618"/>
  <c r="T2619"/>
  <c r="T2620"/>
  <c r="T2621"/>
  <c r="T2622"/>
  <c r="T2623"/>
  <c r="T2624"/>
  <c r="T2625"/>
  <c r="T2626"/>
  <c r="T2627"/>
  <c r="T2628"/>
  <c r="T2629"/>
  <c r="T2630"/>
  <c r="T2631"/>
  <c r="T2632"/>
  <c r="T2633"/>
  <c r="T2634"/>
  <c r="T2635"/>
  <c r="T2636"/>
  <c r="T2637"/>
  <c r="T2638"/>
  <c r="T2639"/>
  <c r="T2640"/>
  <c r="T2641"/>
  <c r="T2642"/>
  <c r="T2643"/>
  <c r="T2644"/>
  <c r="T2645"/>
  <c r="T2646"/>
  <c r="T2647"/>
  <c r="T2648"/>
  <c r="T2649"/>
  <c r="T2650"/>
  <c r="T2651"/>
  <c r="T2652"/>
  <c r="T2653"/>
  <c r="T2654"/>
  <c r="T2655"/>
  <c r="T2656"/>
  <c r="T2657"/>
  <c r="T2658"/>
  <c r="T2659"/>
  <c r="T2660"/>
  <c r="T2661"/>
  <c r="T2662"/>
  <c r="T2663"/>
  <c r="T2664"/>
  <c r="T2665"/>
  <c r="T2666"/>
  <c r="T2667"/>
  <c r="T2668"/>
  <c r="T2669"/>
  <c r="T2670"/>
  <c r="T2671"/>
  <c r="T2672"/>
  <c r="T2673"/>
  <c r="T2674"/>
  <c r="T2675"/>
  <c r="T2676"/>
  <c r="T2677"/>
  <c r="T2678"/>
  <c r="T2679"/>
  <c r="T2680"/>
  <c r="T2681"/>
  <c r="T2682"/>
  <c r="T2683"/>
  <c r="T2684"/>
  <c r="T2685"/>
  <c r="T2686"/>
  <c r="T2687"/>
  <c r="T2688"/>
  <c r="T2689"/>
  <c r="T2690"/>
  <c r="T2691"/>
  <c r="T2692"/>
  <c r="T2693"/>
  <c r="T2694"/>
  <c r="T2695"/>
  <c r="T2696"/>
  <c r="T2697"/>
  <c r="T2698"/>
  <c r="T2699"/>
  <c r="T2700"/>
  <c r="T2701"/>
  <c r="T2702"/>
  <c r="T2703"/>
  <c r="T2704"/>
  <c r="T2705"/>
  <c r="T2706"/>
  <c r="T2707"/>
  <c r="T2708"/>
  <c r="T2709"/>
  <c r="T2710"/>
  <c r="T2711"/>
  <c r="T2712"/>
  <c r="T2713"/>
  <c r="T2714"/>
  <c r="T2715"/>
  <c r="T2716"/>
  <c r="T2717"/>
  <c r="T2718"/>
  <c r="T2719"/>
  <c r="T2720"/>
  <c r="T2721"/>
  <c r="T2722"/>
  <c r="T2723"/>
  <c r="T2724"/>
  <c r="T2725"/>
  <c r="T2726"/>
  <c r="T2727"/>
  <c r="T2728"/>
  <c r="T2729"/>
  <c r="T2730"/>
  <c r="T2731"/>
  <c r="T2732"/>
  <c r="T2733"/>
  <c r="T2734"/>
  <c r="T2735"/>
  <c r="T2736"/>
  <c r="T2737"/>
  <c r="T2738"/>
  <c r="T2739"/>
  <c r="T2740"/>
  <c r="T2741"/>
  <c r="T2742"/>
  <c r="T2743"/>
  <c r="T2744"/>
  <c r="T2745"/>
  <c r="T2746"/>
  <c r="T2747"/>
  <c r="T2748"/>
  <c r="T2749"/>
  <c r="T2750"/>
  <c r="T2751"/>
  <c r="T2752"/>
  <c r="T2753"/>
  <c r="T2754"/>
  <c r="T2755"/>
  <c r="T2756"/>
  <c r="T2757"/>
  <c r="T2758"/>
  <c r="T2759"/>
  <c r="T2760"/>
  <c r="T2761"/>
  <c r="T2762"/>
  <c r="T2763"/>
  <c r="T2764"/>
  <c r="T2765"/>
  <c r="T2766"/>
  <c r="T2767"/>
  <c r="T2768"/>
  <c r="T2769"/>
  <c r="T2770"/>
  <c r="T2771"/>
  <c r="T2772"/>
  <c r="T2773"/>
  <c r="T2774"/>
  <c r="T2775"/>
  <c r="T2776"/>
  <c r="T2777"/>
  <c r="T2778"/>
  <c r="T2779"/>
  <c r="T2780"/>
  <c r="T2781"/>
  <c r="T2782"/>
  <c r="T2783"/>
  <c r="T2784"/>
  <c r="T2785"/>
  <c r="T2786"/>
  <c r="T2787"/>
  <c r="T2788"/>
  <c r="T2789"/>
  <c r="T2790"/>
  <c r="T2791"/>
  <c r="T2792"/>
  <c r="T2793"/>
  <c r="T2794"/>
  <c r="T2795"/>
  <c r="T2796"/>
  <c r="T2797"/>
  <c r="T2798"/>
  <c r="T2799"/>
  <c r="T2800"/>
  <c r="T2801"/>
  <c r="T2802"/>
  <c r="T2803"/>
  <c r="T2804"/>
  <c r="T2805"/>
  <c r="T2806"/>
  <c r="T2807"/>
  <c r="T2808"/>
  <c r="T2809"/>
  <c r="T2810"/>
  <c r="T2811"/>
  <c r="T2812"/>
  <c r="T2813"/>
  <c r="T2814"/>
  <c r="T2815"/>
  <c r="T2816"/>
  <c r="T2817"/>
  <c r="T2818"/>
  <c r="T2819"/>
  <c r="T2820"/>
  <c r="T2821"/>
  <c r="T2822"/>
  <c r="T2823"/>
  <c r="T2824"/>
  <c r="T2825"/>
  <c r="T2826"/>
  <c r="T2827"/>
  <c r="T2828"/>
  <c r="T2829"/>
  <c r="T2830"/>
  <c r="T2831"/>
  <c r="T2832"/>
  <c r="T2833"/>
  <c r="T2834"/>
  <c r="T2835"/>
  <c r="T2836"/>
  <c r="T2837"/>
  <c r="T2838"/>
  <c r="T2839"/>
  <c r="T2840"/>
  <c r="T2841"/>
  <c r="T2842"/>
  <c r="T2843"/>
  <c r="T2844"/>
  <c r="T2845"/>
  <c r="T2846"/>
  <c r="T2847"/>
  <c r="T2848"/>
  <c r="T2849"/>
  <c r="T2850"/>
  <c r="T2851"/>
  <c r="T2852"/>
  <c r="T2853"/>
  <c r="T2854"/>
  <c r="T2855"/>
  <c r="T2856"/>
  <c r="T2857"/>
  <c r="T2858"/>
  <c r="T2859"/>
  <c r="T2860"/>
  <c r="T2861"/>
  <c r="T2862"/>
  <c r="T2863"/>
  <c r="T2864"/>
  <c r="T2865"/>
  <c r="T2866"/>
  <c r="T2867"/>
  <c r="T2868"/>
  <c r="T2869"/>
  <c r="T2870"/>
  <c r="T2871"/>
  <c r="T2872"/>
  <c r="T2873"/>
  <c r="T2874"/>
  <c r="T2875"/>
  <c r="T2876"/>
  <c r="T2877"/>
  <c r="T2878"/>
  <c r="T2879"/>
  <c r="T2880"/>
  <c r="T2881"/>
  <c r="T2882"/>
  <c r="T2883"/>
  <c r="T2884"/>
  <c r="T2885"/>
  <c r="T2886"/>
  <c r="T2887"/>
  <c r="T2888"/>
  <c r="T2889"/>
  <c r="T2890"/>
  <c r="T2891"/>
  <c r="T2892"/>
  <c r="T2893"/>
  <c r="T2894"/>
  <c r="T2895"/>
  <c r="T2896"/>
  <c r="T2897"/>
  <c r="T2898"/>
  <c r="T2899"/>
  <c r="T2900"/>
  <c r="T2901"/>
  <c r="T2902"/>
  <c r="T2903"/>
  <c r="T2904"/>
  <c r="T2905"/>
  <c r="T2906"/>
  <c r="T2907"/>
  <c r="T2908"/>
  <c r="T2909"/>
  <c r="T2910"/>
  <c r="T2911"/>
  <c r="T2912"/>
  <c r="T2913"/>
  <c r="T2914"/>
  <c r="T2915"/>
  <c r="T2916"/>
  <c r="T2917"/>
  <c r="T2918"/>
  <c r="T2919"/>
  <c r="T2920"/>
  <c r="T2921"/>
  <c r="T2922"/>
  <c r="T2923"/>
  <c r="T2924"/>
  <c r="T2925"/>
  <c r="T2926"/>
  <c r="T2927"/>
  <c r="T2928"/>
  <c r="T2929"/>
  <c r="T2930"/>
  <c r="T2931"/>
  <c r="T2932"/>
  <c r="T2933"/>
  <c r="T2934"/>
  <c r="T2935"/>
  <c r="T2936"/>
  <c r="T2937"/>
  <c r="T2938"/>
  <c r="T2939"/>
  <c r="T2940"/>
  <c r="T2941"/>
  <c r="T2942"/>
  <c r="T2943"/>
  <c r="T2944"/>
  <c r="T2945"/>
  <c r="T2946"/>
  <c r="T2947"/>
  <c r="T2948"/>
  <c r="T2949"/>
  <c r="T2950"/>
  <c r="T2951"/>
  <c r="T2952"/>
  <c r="T2953"/>
  <c r="T2954"/>
  <c r="T2955"/>
  <c r="T2956"/>
  <c r="T2957"/>
  <c r="T2958"/>
  <c r="T2959"/>
  <c r="T2960"/>
  <c r="T2961"/>
  <c r="T2962"/>
  <c r="T2963"/>
  <c r="T2964"/>
  <c r="T2965"/>
  <c r="T2966"/>
  <c r="T2967"/>
  <c r="T2968"/>
  <c r="T2969"/>
  <c r="T2970"/>
  <c r="T2971"/>
  <c r="T2972"/>
  <c r="T2973"/>
  <c r="T2974"/>
  <c r="T2975"/>
  <c r="T2976"/>
  <c r="T2977"/>
  <c r="T2978"/>
  <c r="T2979"/>
  <c r="T2980"/>
  <c r="T2981"/>
  <c r="T2982"/>
  <c r="T2983"/>
  <c r="T2984"/>
  <c r="T2985"/>
  <c r="T2986"/>
  <c r="T2987"/>
  <c r="T2988"/>
  <c r="T2989"/>
  <c r="T2990"/>
  <c r="T2991"/>
  <c r="T2992"/>
  <c r="T2993"/>
  <c r="T2994"/>
  <c r="T2995"/>
  <c r="T2996"/>
  <c r="T2997"/>
  <c r="T2998"/>
  <c r="T2999"/>
  <c r="T3000"/>
  <c r="T3001"/>
  <c r="T3002"/>
  <c r="C2" i="9" l="1"/>
  <c r="C3"/>
  <c r="C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1"/>
  <c r="B2"/>
  <c r="D2"/>
  <c r="B3"/>
  <c r="D3"/>
  <c r="B4"/>
  <c r="D4"/>
  <c r="B5"/>
  <c r="D5"/>
  <c r="B6"/>
  <c r="A6" s="1"/>
  <c r="D6"/>
  <c r="B7"/>
  <c r="D7"/>
  <c r="B8"/>
  <c r="D8"/>
  <c r="B9"/>
  <c r="D9"/>
  <c r="B10"/>
  <c r="A10" s="1"/>
  <c r="D10"/>
  <c r="B11"/>
  <c r="D11"/>
  <c r="B12"/>
  <c r="D12"/>
  <c r="B13"/>
  <c r="D13"/>
  <c r="B14"/>
  <c r="A14" s="1"/>
  <c r="D14"/>
  <c r="B15"/>
  <c r="D15"/>
  <c r="B16"/>
  <c r="D16"/>
  <c r="B17"/>
  <c r="D17"/>
  <c r="B18"/>
  <c r="A18" s="1"/>
  <c r="D18"/>
  <c r="B19"/>
  <c r="D19"/>
  <c r="B20"/>
  <c r="D20"/>
  <c r="B21"/>
  <c r="D21"/>
  <c r="B22"/>
  <c r="A22" s="1"/>
  <c r="D22"/>
  <c r="B23"/>
  <c r="D23"/>
  <c r="B24"/>
  <c r="D24"/>
  <c r="B25"/>
  <c r="D25"/>
  <c r="B26"/>
  <c r="A26" s="1"/>
  <c r="D26"/>
  <c r="B27"/>
  <c r="D27"/>
  <c r="B28"/>
  <c r="D28"/>
  <c r="B29"/>
  <c r="D29"/>
  <c r="B30"/>
  <c r="A30" s="1"/>
  <c r="D30"/>
  <c r="B31"/>
  <c r="D31"/>
  <c r="B32"/>
  <c r="D32"/>
  <c r="B33"/>
  <c r="D33"/>
  <c r="B34"/>
  <c r="A34" s="1"/>
  <c r="D34"/>
  <c r="B35"/>
  <c r="D35"/>
  <c r="B36"/>
  <c r="D36"/>
  <c r="B37"/>
  <c r="D37"/>
  <c r="B38"/>
  <c r="A38" s="1"/>
  <c r="D38"/>
  <c r="B39"/>
  <c r="D39"/>
  <c r="B40"/>
  <c r="D40"/>
  <c r="B41"/>
  <c r="D41"/>
  <c r="B42"/>
  <c r="A42" s="1"/>
  <c r="D42"/>
  <c r="B43"/>
  <c r="D43"/>
  <c r="B44"/>
  <c r="D44"/>
  <c r="B45"/>
  <c r="D45"/>
  <c r="B46"/>
  <c r="A46" s="1"/>
  <c r="D46"/>
  <c r="B47"/>
  <c r="D47"/>
  <c r="E47"/>
  <c r="B48"/>
  <c r="D48"/>
  <c r="E48"/>
  <c r="B49"/>
  <c r="D49"/>
  <c r="E49"/>
  <c r="B50"/>
  <c r="D50"/>
  <c r="E50"/>
  <c r="B51"/>
  <c r="D51"/>
  <c r="E51"/>
  <c r="B52"/>
  <c r="D52"/>
  <c r="E52"/>
  <c r="B53"/>
  <c r="D53"/>
  <c r="E53"/>
  <c r="B54"/>
  <c r="D54"/>
  <c r="E54"/>
  <c r="B55"/>
  <c r="D55"/>
  <c r="E55"/>
  <c r="B56"/>
  <c r="D56"/>
  <c r="E56"/>
  <c r="B57"/>
  <c r="D57"/>
  <c r="E57"/>
  <c r="B58"/>
  <c r="D58"/>
  <c r="E58"/>
  <c r="B59"/>
  <c r="D59"/>
  <c r="E59"/>
  <c r="B60"/>
  <c r="D60"/>
  <c r="E60"/>
  <c r="D1"/>
  <c r="B1"/>
  <c r="G3002" i="2"/>
  <c r="F3002"/>
  <c r="E3002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86"/>
  <c r="D87"/>
  <c r="D88"/>
  <c r="D89"/>
  <c r="D90"/>
  <c r="D91"/>
  <c r="D92"/>
  <c r="D93"/>
  <c r="D94"/>
  <c r="D95"/>
  <c r="D96"/>
  <c r="D97"/>
  <c r="D98"/>
  <c r="D99"/>
  <c r="D100"/>
  <c r="D101"/>
  <c r="D102"/>
  <c r="D103"/>
  <c r="D104"/>
  <c r="D105"/>
  <c r="D106"/>
  <c r="D107"/>
  <c r="D108"/>
  <c r="D109"/>
  <c r="D110"/>
  <c r="D111"/>
  <c r="D112"/>
  <c r="D113"/>
  <c r="D114"/>
  <c r="D115"/>
  <c r="D116"/>
  <c r="D117"/>
  <c r="D118"/>
  <c r="D119"/>
  <c r="D120"/>
  <c r="D121"/>
  <c r="D122"/>
  <c r="D123"/>
  <c r="D124"/>
  <c r="D125"/>
  <c r="D126"/>
  <c r="D127"/>
  <c r="D128"/>
  <c r="D129"/>
  <c r="D130"/>
  <c r="D131"/>
  <c r="D132"/>
  <c r="D133"/>
  <c r="D134"/>
  <c r="D135"/>
  <c r="D136"/>
  <c r="D137"/>
  <c r="D138"/>
  <c r="D139"/>
  <c r="D140"/>
  <c r="D141"/>
  <c r="D142"/>
  <c r="D143"/>
  <c r="D144"/>
  <c r="D145"/>
  <c r="D146"/>
  <c r="D147"/>
  <c r="D148"/>
  <c r="D149"/>
  <c r="D150"/>
  <c r="D151"/>
  <c r="D152"/>
  <c r="D153"/>
  <c r="D154"/>
  <c r="D155"/>
  <c r="D156"/>
  <c r="D157"/>
  <c r="D158"/>
  <c r="D159"/>
  <c r="D160"/>
  <c r="D161"/>
  <c r="D162"/>
  <c r="D163"/>
  <c r="D164"/>
  <c r="D165"/>
  <c r="D166"/>
  <c r="D167"/>
  <c r="D168"/>
  <c r="D169"/>
  <c r="D170"/>
  <c r="D171"/>
  <c r="D172"/>
  <c r="D173"/>
  <c r="D174"/>
  <c r="D175"/>
  <c r="D176"/>
  <c r="D177"/>
  <c r="D178"/>
  <c r="D179"/>
  <c r="D180"/>
  <c r="D181"/>
  <c r="D182"/>
  <c r="D183"/>
  <c r="D184"/>
  <c r="D185"/>
  <c r="D186"/>
  <c r="D187"/>
  <c r="D188"/>
  <c r="D189"/>
  <c r="D190"/>
  <c r="D191"/>
  <c r="D192"/>
  <c r="D193"/>
  <c r="D194"/>
  <c r="D195"/>
  <c r="D196"/>
  <c r="D197"/>
  <c r="D198"/>
  <c r="D199"/>
  <c r="D200"/>
  <c r="D201"/>
  <c r="D202"/>
  <c r="D203"/>
  <c r="D204"/>
  <c r="D205"/>
  <c r="D206"/>
  <c r="D207"/>
  <c r="D208"/>
  <c r="D209"/>
  <c r="D210"/>
  <c r="D211"/>
  <c r="D212"/>
  <c r="D213"/>
  <c r="D214"/>
  <c r="D215"/>
  <c r="D216"/>
  <c r="D217"/>
  <c r="D218"/>
  <c r="D219"/>
  <c r="D220"/>
  <c r="D221"/>
  <c r="D222"/>
  <c r="D223"/>
  <c r="D224"/>
  <c r="D225"/>
  <c r="D226"/>
  <c r="D227"/>
  <c r="D228"/>
  <c r="D229"/>
  <c r="D230"/>
  <c r="D231"/>
  <c r="D232"/>
  <c r="D233"/>
  <c r="D234"/>
  <c r="D235"/>
  <c r="D236"/>
  <c r="D237"/>
  <c r="D238"/>
  <c r="D239"/>
  <c r="D240"/>
  <c r="D241"/>
  <c r="D242"/>
  <c r="D243"/>
  <c r="D244"/>
  <c r="D245"/>
  <c r="D246"/>
  <c r="D247"/>
  <c r="D248"/>
  <c r="D249"/>
  <c r="D250"/>
  <c r="D251"/>
  <c r="D252"/>
  <c r="D253"/>
  <c r="D254"/>
  <c r="D255"/>
  <c r="D256"/>
  <c r="D257"/>
  <c r="D258"/>
  <c r="D259"/>
  <c r="D260"/>
  <c r="D261"/>
  <c r="D262"/>
  <c r="D263"/>
  <c r="D264"/>
  <c r="D265"/>
  <c r="D266"/>
  <c r="D267"/>
  <c r="D268"/>
  <c r="D269"/>
  <c r="D270"/>
  <c r="D271"/>
  <c r="D272"/>
  <c r="D273"/>
  <c r="D274"/>
  <c r="D275"/>
  <c r="D276"/>
  <c r="D277"/>
  <c r="D278"/>
  <c r="D279"/>
  <c r="D280"/>
  <c r="D281"/>
  <c r="D282"/>
  <c r="D283"/>
  <c r="D284"/>
  <c r="D285"/>
  <c r="D286"/>
  <c r="D287"/>
  <c r="D288"/>
  <c r="D289"/>
  <c r="D290"/>
  <c r="D291"/>
  <c r="D292"/>
  <c r="D293"/>
  <c r="D294"/>
  <c r="D295"/>
  <c r="D296"/>
  <c r="D297"/>
  <c r="D298"/>
  <c r="D299"/>
  <c r="D300"/>
  <c r="D301"/>
  <c r="D302"/>
  <c r="D303"/>
  <c r="D304"/>
  <c r="D305"/>
  <c r="D306"/>
  <c r="D307"/>
  <c r="D308"/>
  <c r="D309"/>
  <c r="D310"/>
  <c r="D311"/>
  <c r="D312"/>
  <c r="D313"/>
  <c r="D314"/>
  <c r="D315"/>
  <c r="D316"/>
  <c r="D317"/>
  <c r="D318"/>
  <c r="D319"/>
  <c r="D320"/>
  <c r="D321"/>
  <c r="D322"/>
  <c r="D323"/>
  <c r="D324"/>
  <c r="D325"/>
  <c r="D326"/>
  <c r="D327"/>
  <c r="D328"/>
  <c r="D329"/>
  <c r="D330"/>
  <c r="D331"/>
  <c r="D332"/>
  <c r="D333"/>
  <c r="D334"/>
  <c r="D335"/>
  <c r="D336"/>
  <c r="D337"/>
  <c r="D338"/>
  <c r="D339"/>
  <c r="D340"/>
  <c r="D341"/>
  <c r="D342"/>
  <c r="D343"/>
  <c r="D344"/>
  <c r="D345"/>
  <c r="D346"/>
  <c r="D347"/>
  <c r="D348"/>
  <c r="D349"/>
  <c r="D350"/>
  <c r="D351"/>
  <c r="D352"/>
  <c r="D353"/>
  <c r="D354"/>
  <c r="D355"/>
  <c r="D356"/>
  <c r="D357"/>
  <c r="D358"/>
  <c r="D359"/>
  <c r="D360"/>
  <c r="D361"/>
  <c r="D362"/>
  <c r="D363"/>
  <c r="D364"/>
  <c r="D365"/>
  <c r="D366"/>
  <c r="D367"/>
  <c r="D368"/>
  <c r="D369"/>
  <c r="D370"/>
  <c r="D371"/>
  <c r="D372"/>
  <c r="D373"/>
  <c r="D374"/>
  <c r="D375"/>
  <c r="D376"/>
  <c r="D377"/>
  <c r="D378"/>
  <c r="D379"/>
  <c r="D380"/>
  <c r="D381"/>
  <c r="D382"/>
  <c r="D383"/>
  <c r="D384"/>
  <c r="D385"/>
  <c r="D386"/>
  <c r="D387"/>
  <c r="D388"/>
  <c r="D389"/>
  <c r="D390"/>
  <c r="D391"/>
  <c r="D392"/>
  <c r="D393"/>
  <c r="D394"/>
  <c r="D395"/>
  <c r="D396"/>
  <c r="D397"/>
  <c r="D398"/>
  <c r="D399"/>
  <c r="D400"/>
  <c r="D401"/>
  <c r="D402"/>
  <c r="D403"/>
  <c r="D404"/>
  <c r="D405"/>
  <c r="D406"/>
  <c r="D407"/>
  <c r="D408"/>
  <c r="D409"/>
  <c r="D410"/>
  <c r="D411"/>
  <c r="D412"/>
  <c r="D413"/>
  <c r="D414"/>
  <c r="D415"/>
  <c r="D416"/>
  <c r="D417"/>
  <c r="D418"/>
  <c r="D419"/>
  <c r="D420"/>
  <c r="D421"/>
  <c r="D422"/>
  <c r="D423"/>
  <c r="D424"/>
  <c r="D425"/>
  <c r="D426"/>
  <c r="D427"/>
  <c r="D428"/>
  <c r="D429"/>
  <c r="D430"/>
  <c r="D431"/>
  <c r="D432"/>
  <c r="D433"/>
  <c r="D434"/>
  <c r="D435"/>
  <c r="D436"/>
  <c r="D437"/>
  <c r="D438"/>
  <c r="D439"/>
  <c r="D440"/>
  <c r="D441"/>
  <c r="D442"/>
  <c r="D443"/>
  <c r="D444"/>
  <c r="D445"/>
  <c r="D446"/>
  <c r="D447"/>
  <c r="D448"/>
  <c r="D449"/>
  <c r="D450"/>
  <c r="D451"/>
  <c r="D452"/>
  <c r="D453"/>
  <c r="D454"/>
  <c r="D455"/>
  <c r="D456"/>
  <c r="D457"/>
  <c r="D458"/>
  <c r="D459"/>
  <c r="D460"/>
  <c r="D461"/>
  <c r="D462"/>
  <c r="D463"/>
  <c r="D464"/>
  <c r="D465"/>
  <c r="D466"/>
  <c r="D467"/>
  <c r="D468"/>
  <c r="D469"/>
  <c r="D470"/>
  <c r="D471"/>
  <c r="D472"/>
  <c r="D473"/>
  <c r="D474"/>
  <c r="D475"/>
  <c r="D476"/>
  <c r="D477"/>
  <c r="D478"/>
  <c r="D479"/>
  <c r="D480"/>
  <c r="D481"/>
  <c r="D482"/>
  <c r="D483"/>
  <c r="D484"/>
  <c r="D485"/>
  <c r="D486"/>
  <c r="D487"/>
  <c r="D488"/>
  <c r="D489"/>
  <c r="D490"/>
  <c r="D491"/>
  <c r="D492"/>
  <c r="D493"/>
  <c r="D494"/>
  <c r="D495"/>
  <c r="D496"/>
  <c r="D497"/>
  <c r="D498"/>
  <c r="D499"/>
  <c r="D500"/>
  <c r="D501"/>
  <c r="D502"/>
  <c r="D503"/>
  <c r="D504"/>
  <c r="D505"/>
  <c r="D506"/>
  <c r="D507"/>
  <c r="D508"/>
  <c r="D509"/>
  <c r="D510"/>
  <c r="D511"/>
  <c r="D512"/>
  <c r="D513"/>
  <c r="D514"/>
  <c r="D515"/>
  <c r="D516"/>
  <c r="D517"/>
  <c r="D518"/>
  <c r="D519"/>
  <c r="D520"/>
  <c r="D521"/>
  <c r="D522"/>
  <c r="D523"/>
  <c r="D524"/>
  <c r="D525"/>
  <c r="D526"/>
  <c r="D527"/>
  <c r="D528"/>
  <c r="D529"/>
  <c r="D530"/>
  <c r="D531"/>
  <c r="D532"/>
  <c r="D533"/>
  <c r="D534"/>
  <c r="D535"/>
  <c r="D536"/>
  <c r="D537"/>
  <c r="D538"/>
  <c r="D539"/>
  <c r="D540"/>
  <c r="D541"/>
  <c r="D542"/>
  <c r="D543"/>
  <c r="D544"/>
  <c r="D545"/>
  <c r="D546"/>
  <c r="D547"/>
  <c r="D548"/>
  <c r="D549"/>
  <c r="D550"/>
  <c r="D551"/>
  <c r="D552"/>
  <c r="D553"/>
  <c r="D554"/>
  <c r="D555"/>
  <c r="D556"/>
  <c r="D557"/>
  <c r="D558"/>
  <c r="D559"/>
  <c r="D560"/>
  <c r="D561"/>
  <c r="D562"/>
  <c r="D563"/>
  <c r="D564"/>
  <c r="D565"/>
  <c r="D566"/>
  <c r="D567"/>
  <c r="D568"/>
  <c r="D569"/>
  <c r="D570"/>
  <c r="D571"/>
  <c r="D572"/>
  <c r="D573"/>
  <c r="D574"/>
  <c r="D575"/>
  <c r="D576"/>
  <c r="D577"/>
  <c r="D578"/>
  <c r="D579"/>
  <c r="D580"/>
  <c r="D581"/>
  <c r="D582"/>
  <c r="D583"/>
  <c r="D584"/>
  <c r="D585"/>
  <c r="D586"/>
  <c r="D587"/>
  <c r="D588"/>
  <c r="D589"/>
  <c r="D590"/>
  <c r="D591"/>
  <c r="D592"/>
  <c r="D593"/>
  <c r="D594"/>
  <c r="D595"/>
  <c r="D596"/>
  <c r="D597"/>
  <c r="D598"/>
  <c r="D599"/>
  <c r="D600"/>
  <c r="D601"/>
  <c r="D602"/>
  <c r="D603"/>
  <c r="D604"/>
  <c r="D605"/>
  <c r="D606"/>
  <c r="D607"/>
  <c r="D608"/>
  <c r="D609"/>
  <c r="D610"/>
  <c r="D611"/>
  <c r="D612"/>
  <c r="D613"/>
  <c r="D614"/>
  <c r="D615"/>
  <c r="D616"/>
  <c r="D617"/>
  <c r="D618"/>
  <c r="D619"/>
  <c r="D620"/>
  <c r="D621"/>
  <c r="D622"/>
  <c r="D623"/>
  <c r="D624"/>
  <c r="D625"/>
  <c r="D626"/>
  <c r="D627"/>
  <c r="D628"/>
  <c r="D629"/>
  <c r="D630"/>
  <c r="D631"/>
  <c r="D632"/>
  <c r="D633"/>
  <c r="D634"/>
  <c r="D635"/>
  <c r="D636"/>
  <c r="D637"/>
  <c r="D638"/>
  <c r="D639"/>
  <c r="D640"/>
  <c r="D641"/>
  <c r="D642"/>
  <c r="D643"/>
  <c r="D644"/>
  <c r="D645"/>
  <c r="D646"/>
  <c r="D647"/>
  <c r="D648"/>
  <c r="D649"/>
  <c r="D650"/>
  <c r="D651"/>
  <c r="D652"/>
  <c r="D653"/>
  <c r="D654"/>
  <c r="D655"/>
  <c r="D656"/>
  <c r="D657"/>
  <c r="D658"/>
  <c r="D659"/>
  <c r="D660"/>
  <c r="D661"/>
  <c r="D662"/>
  <c r="D663"/>
  <c r="D664"/>
  <c r="D665"/>
  <c r="D666"/>
  <c r="D667"/>
  <c r="D668"/>
  <c r="D669"/>
  <c r="D670"/>
  <c r="D671"/>
  <c r="D672"/>
  <c r="D673"/>
  <c r="D674"/>
  <c r="D675"/>
  <c r="D676"/>
  <c r="D677"/>
  <c r="D678"/>
  <c r="D679"/>
  <c r="D680"/>
  <c r="D681"/>
  <c r="D682"/>
  <c r="D683"/>
  <c r="D684"/>
  <c r="D685"/>
  <c r="D686"/>
  <c r="D687"/>
  <c r="D688"/>
  <c r="D689"/>
  <c r="D690"/>
  <c r="D691"/>
  <c r="D692"/>
  <c r="D693"/>
  <c r="D694"/>
  <c r="D695"/>
  <c r="D696"/>
  <c r="D697"/>
  <c r="D698"/>
  <c r="D699"/>
  <c r="D700"/>
  <c r="D701"/>
  <c r="D702"/>
  <c r="D703"/>
  <c r="D704"/>
  <c r="D705"/>
  <c r="D706"/>
  <c r="D707"/>
  <c r="D708"/>
  <c r="D709"/>
  <c r="D710"/>
  <c r="D711"/>
  <c r="D712"/>
  <c r="D713"/>
  <c r="D714"/>
  <c r="D715"/>
  <c r="D716"/>
  <c r="D717"/>
  <c r="D718"/>
  <c r="D719"/>
  <c r="D720"/>
  <c r="D721"/>
  <c r="D722"/>
  <c r="D723"/>
  <c r="D724"/>
  <c r="D725"/>
  <c r="D726"/>
  <c r="D727"/>
  <c r="D728"/>
  <c r="D729"/>
  <c r="D730"/>
  <c r="D731"/>
  <c r="D732"/>
  <c r="D733"/>
  <c r="D734"/>
  <c r="D735"/>
  <c r="D736"/>
  <c r="D737"/>
  <c r="D738"/>
  <c r="D739"/>
  <c r="D740"/>
  <c r="D741"/>
  <c r="D742"/>
  <c r="D743"/>
  <c r="D744"/>
  <c r="D745"/>
  <c r="D746"/>
  <c r="D747"/>
  <c r="D748"/>
  <c r="D749"/>
  <c r="D750"/>
  <c r="D751"/>
  <c r="D752"/>
  <c r="D753"/>
  <c r="D754"/>
  <c r="D755"/>
  <c r="D756"/>
  <c r="D757"/>
  <c r="D758"/>
  <c r="D759"/>
  <c r="D760"/>
  <c r="D761"/>
  <c r="D762"/>
  <c r="D763"/>
  <c r="D764"/>
  <c r="D765"/>
  <c r="D766"/>
  <c r="D767"/>
  <c r="D768"/>
  <c r="D769"/>
  <c r="D770"/>
  <c r="D771"/>
  <c r="D772"/>
  <c r="D773"/>
  <c r="D774"/>
  <c r="D775"/>
  <c r="D776"/>
  <c r="D777"/>
  <c r="D778"/>
  <c r="D779"/>
  <c r="D780"/>
  <c r="D781"/>
  <c r="D782"/>
  <c r="D783"/>
  <c r="D784"/>
  <c r="D785"/>
  <c r="D786"/>
  <c r="D787"/>
  <c r="D788"/>
  <c r="D789"/>
  <c r="D790"/>
  <c r="D791"/>
  <c r="D792"/>
  <c r="D793"/>
  <c r="D794"/>
  <c r="D795"/>
  <c r="D796"/>
  <c r="D797"/>
  <c r="D798"/>
  <c r="D799"/>
  <c r="D800"/>
  <c r="D801"/>
  <c r="D802"/>
  <c r="D803"/>
  <c r="D804"/>
  <c r="D805"/>
  <c r="D806"/>
  <c r="D807"/>
  <c r="D808"/>
  <c r="D809"/>
  <c r="D810"/>
  <c r="D811"/>
  <c r="D812"/>
  <c r="D813"/>
  <c r="D814"/>
  <c r="D815"/>
  <c r="D816"/>
  <c r="D817"/>
  <c r="D818"/>
  <c r="D819"/>
  <c r="D820"/>
  <c r="D821"/>
  <c r="D822"/>
  <c r="D823"/>
  <c r="D824"/>
  <c r="D825"/>
  <c r="D826"/>
  <c r="D827"/>
  <c r="D828"/>
  <c r="D829"/>
  <c r="D830"/>
  <c r="D831"/>
  <c r="D832"/>
  <c r="D833"/>
  <c r="D834"/>
  <c r="D835"/>
  <c r="D836"/>
  <c r="D837"/>
  <c r="D838"/>
  <c r="D839"/>
  <c r="D840"/>
  <c r="D841"/>
  <c r="D842"/>
  <c r="D843"/>
  <c r="D844"/>
  <c r="D845"/>
  <c r="D846"/>
  <c r="D847"/>
  <c r="D848"/>
  <c r="D849"/>
  <c r="D850"/>
  <c r="D851"/>
  <c r="D852"/>
  <c r="D853"/>
  <c r="D854"/>
  <c r="D855"/>
  <c r="D856"/>
  <c r="D857"/>
  <c r="D858"/>
  <c r="D859"/>
  <c r="D860"/>
  <c r="D861"/>
  <c r="D862"/>
  <c r="D863"/>
  <c r="D864"/>
  <c r="D865"/>
  <c r="D866"/>
  <c r="D867"/>
  <c r="D868"/>
  <c r="D869"/>
  <c r="D870"/>
  <c r="D871"/>
  <c r="D872"/>
  <c r="D873"/>
  <c r="D874"/>
  <c r="D875"/>
  <c r="D876"/>
  <c r="D877"/>
  <c r="D878"/>
  <c r="D879"/>
  <c r="D880"/>
  <c r="D881"/>
  <c r="D882"/>
  <c r="D883"/>
  <c r="D884"/>
  <c r="D885"/>
  <c r="D886"/>
  <c r="D887"/>
  <c r="D888"/>
  <c r="D889"/>
  <c r="D890"/>
  <c r="D891"/>
  <c r="D892"/>
  <c r="D893"/>
  <c r="D894"/>
  <c r="D895"/>
  <c r="D896"/>
  <c r="D897"/>
  <c r="D898"/>
  <c r="D899"/>
  <c r="D900"/>
  <c r="D901"/>
  <c r="D902"/>
  <c r="D903"/>
  <c r="D904"/>
  <c r="D905"/>
  <c r="D906"/>
  <c r="D907"/>
  <c r="D908"/>
  <c r="D909"/>
  <c r="D910"/>
  <c r="D911"/>
  <c r="D912"/>
  <c r="D913"/>
  <c r="D914"/>
  <c r="D915"/>
  <c r="D916"/>
  <c r="D917"/>
  <c r="D918"/>
  <c r="D919"/>
  <c r="D920"/>
  <c r="D921"/>
  <c r="D922"/>
  <c r="D923"/>
  <c r="D924"/>
  <c r="D925"/>
  <c r="D926"/>
  <c r="D927"/>
  <c r="D928"/>
  <c r="D929"/>
  <c r="D930"/>
  <c r="D931"/>
  <c r="D932"/>
  <c r="D933"/>
  <c r="D934"/>
  <c r="D935"/>
  <c r="D936"/>
  <c r="D937"/>
  <c r="D938"/>
  <c r="D939"/>
  <c r="D940"/>
  <c r="D941"/>
  <c r="D942"/>
  <c r="D943"/>
  <c r="D944"/>
  <c r="D945"/>
  <c r="D946"/>
  <c r="D947"/>
  <c r="D948"/>
  <c r="D949"/>
  <c r="D950"/>
  <c r="D951"/>
  <c r="D952"/>
  <c r="D953"/>
  <c r="D954"/>
  <c r="D955"/>
  <c r="D956"/>
  <c r="D957"/>
  <c r="D958"/>
  <c r="D959"/>
  <c r="D960"/>
  <c r="D961"/>
  <c r="D962"/>
  <c r="D963"/>
  <c r="D964"/>
  <c r="D965"/>
  <c r="D966"/>
  <c r="D967"/>
  <c r="D968"/>
  <c r="D969"/>
  <c r="D970"/>
  <c r="D971"/>
  <c r="D972"/>
  <c r="D973"/>
  <c r="D974"/>
  <c r="D975"/>
  <c r="D976"/>
  <c r="D977"/>
  <c r="D978"/>
  <c r="D979"/>
  <c r="D980"/>
  <c r="D981"/>
  <c r="D982"/>
  <c r="D983"/>
  <c r="D984"/>
  <c r="D985"/>
  <c r="D986"/>
  <c r="D987"/>
  <c r="D988"/>
  <c r="D989"/>
  <c r="D990"/>
  <c r="D991"/>
  <c r="D992"/>
  <c r="D993"/>
  <c r="D994"/>
  <c r="D995"/>
  <c r="D996"/>
  <c r="D997"/>
  <c r="D998"/>
  <c r="D999"/>
  <c r="D1000"/>
  <c r="D1001"/>
  <c r="D1002"/>
  <c r="D1003"/>
  <c r="D1004"/>
  <c r="D1005"/>
  <c r="D1006"/>
  <c r="D1007"/>
  <c r="D1008"/>
  <c r="D1009"/>
  <c r="D1010"/>
  <c r="D1011"/>
  <c r="D1012"/>
  <c r="D1013"/>
  <c r="D1014"/>
  <c r="D1015"/>
  <c r="D1016"/>
  <c r="D1017"/>
  <c r="D1018"/>
  <c r="D1019"/>
  <c r="D1020"/>
  <c r="D1021"/>
  <c r="D1022"/>
  <c r="D1023"/>
  <c r="D1024"/>
  <c r="D1025"/>
  <c r="D1026"/>
  <c r="D1027"/>
  <c r="D1028"/>
  <c r="D1029"/>
  <c r="D1030"/>
  <c r="D1031"/>
  <c r="D1032"/>
  <c r="D1033"/>
  <c r="D1034"/>
  <c r="D1035"/>
  <c r="D1036"/>
  <c r="D1037"/>
  <c r="D1038"/>
  <c r="D1039"/>
  <c r="D1040"/>
  <c r="D1041"/>
  <c r="D1042"/>
  <c r="D1043"/>
  <c r="D1044"/>
  <c r="D1045"/>
  <c r="D1046"/>
  <c r="D1047"/>
  <c r="D1048"/>
  <c r="D1049"/>
  <c r="D1050"/>
  <c r="D1051"/>
  <c r="D1052"/>
  <c r="D1053"/>
  <c r="D1054"/>
  <c r="D1055"/>
  <c r="D1056"/>
  <c r="D1057"/>
  <c r="D1058"/>
  <c r="D1059"/>
  <c r="D1060"/>
  <c r="D1061"/>
  <c r="D1062"/>
  <c r="D1063"/>
  <c r="D1064"/>
  <c r="D1065"/>
  <c r="D1066"/>
  <c r="D1067"/>
  <c r="D1068"/>
  <c r="D1069"/>
  <c r="D1070"/>
  <c r="D1071"/>
  <c r="D1072"/>
  <c r="D1073"/>
  <c r="D1074"/>
  <c r="D1075"/>
  <c r="D1076"/>
  <c r="D1077"/>
  <c r="D1078"/>
  <c r="D1079"/>
  <c r="D1080"/>
  <c r="D1081"/>
  <c r="D1082"/>
  <c r="D1083"/>
  <c r="D1084"/>
  <c r="D1085"/>
  <c r="D1086"/>
  <c r="D1087"/>
  <c r="D1088"/>
  <c r="D1089"/>
  <c r="D1090"/>
  <c r="D1091"/>
  <c r="D1092"/>
  <c r="D1093"/>
  <c r="D1094"/>
  <c r="D1095"/>
  <c r="D1096"/>
  <c r="D1097"/>
  <c r="D1098"/>
  <c r="D1099"/>
  <c r="D1100"/>
  <c r="D1101"/>
  <c r="D1102"/>
  <c r="D1103"/>
  <c r="D1104"/>
  <c r="D1105"/>
  <c r="D1106"/>
  <c r="D1107"/>
  <c r="D1108"/>
  <c r="D1109"/>
  <c r="D1110"/>
  <c r="D1111"/>
  <c r="D1112"/>
  <c r="D1113"/>
  <c r="D1114"/>
  <c r="D1115"/>
  <c r="D1116"/>
  <c r="D1117"/>
  <c r="D1118"/>
  <c r="D1119"/>
  <c r="D1120"/>
  <c r="D1121"/>
  <c r="D1122"/>
  <c r="D1123"/>
  <c r="D1124"/>
  <c r="D1125"/>
  <c r="D1126"/>
  <c r="D1127"/>
  <c r="D1128"/>
  <c r="D1129"/>
  <c r="D1130"/>
  <c r="D1131"/>
  <c r="D1132"/>
  <c r="D1133"/>
  <c r="D1134"/>
  <c r="D1135"/>
  <c r="D1136"/>
  <c r="D1137"/>
  <c r="D1138"/>
  <c r="D1139"/>
  <c r="D1140"/>
  <c r="D1141"/>
  <c r="D1142"/>
  <c r="D1143"/>
  <c r="D1144"/>
  <c r="D1145"/>
  <c r="D1146"/>
  <c r="D1147"/>
  <c r="D1148"/>
  <c r="D1149"/>
  <c r="D1150"/>
  <c r="D1151"/>
  <c r="D1152"/>
  <c r="D1153"/>
  <c r="D1154"/>
  <c r="D1155"/>
  <c r="D1156"/>
  <c r="D1157"/>
  <c r="D1158"/>
  <c r="D1159"/>
  <c r="D1160"/>
  <c r="D1161"/>
  <c r="D1162"/>
  <c r="D1163"/>
  <c r="D1164"/>
  <c r="D1165"/>
  <c r="D1166"/>
  <c r="D1167"/>
  <c r="D1168"/>
  <c r="D1169"/>
  <c r="D1170"/>
  <c r="D1171"/>
  <c r="D1172"/>
  <c r="D1173"/>
  <c r="D1174"/>
  <c r="D1175"/>
  <c r="D1176"/>
  <c r="D1177"/>
  <c r="D1178"/>
  <c r="D1179"/>
  <c r="D1180"/>
  <c r="D1181"/>
  <c r="D1182"/>
  <c r="D1183"/>
  <c r="D1184"/>
  <c r="D1185"/>
  <c r="D1186"/>
  <c r="D1187"/>
  <c r="D1188"/>
  <c r="D1189"/>
  <c r="D1190"/>
  <c r="D1191"/>
  <c r="D1192"/>
  <c r="D1193"/>
  <c r="D1194"/>
  <c r="D1195"/>
  <c r="D1196"/>
  <c r="D1197"/>
  <c r="D1198"/>
  <c r="D1199"/>
  <c r="D1200"/>
  <c r="D1201"/>
  <c r="D1202"/>
  <c r="D1203"/>
  <c r="D1204"/>
  <c r="D1205"/>
  <c r="D1206"/>
  <c r="D1207"/>
  <c r="D1208"/>
  <c r="D1209"/>
  <c r="D1210"/>
  <c r="D1211"/>
  <c r="D1212"/>
  <c r="D1213"/>
  <c r="D1214"/>
  <c r="D1215"/>
  <c r="D1216"/>
  <c r="D1217"/>
  <c r="D1218"/>
  <c r="D1219"/>
  <c r="D1220"/>
  <c r="D1221"/>
  <c r="D1222"/>
  <c r="D1223"/>
  <c r="D1224"/>
  <c r="D1225"/>
  <c r="D1226"/>
  <c r="D1227"/>
  <c r="D1228"/>
  <c r="D1229"/>
  <c r="D1230"/>
  <c r="D1231"/>
  <c r="D1232"/>
  <c r="D1233"/>
  <c r="D1234"/>
  <c r="D1235"/>
  <c r="D1236"/>
  <c r="D1237"/>
  <c r="D1238"/>
  <c r="D1239"/>
  <c r="D1240"/>
  <c r="D1241"/>
  <c r="D1242"/>
  <c r="D1243"/>
  <c r="D1244"/>
  <c r="D1245"/>
  <c r="D1246"/>
  <c r="D1247"/>
  <c r="D1248"/>
  <c r="D1249"/>
  <c r="D1250"/>
  <c r="D1251"/>
  <c r="D1252"/>
  <c r="D1253"/>
  <c r="D1254"/>
  <c r="D1255"/>
  <c r="D1256"/>
  <c r="D1257"/>
  <c r="D1258"/>
  <c r="D1259"/>
  <c r="D1260"/>
  <c r="D1261"/>
  <c r="D1262"/>
  <c r="D1263"/>
  <c r="D1264"/>
  <c r="D1265"/>
  <c r="D1266"/>
  <c r="D1267"/>
  <c r="D1268"/>
  <c r="D1269"/>
  <c r="D1270"/>
  <c r="D1271"/>
  <c r="D1272"/>
  <c r="D1273"/>
  <c r="D1274"/>
  <c r="D1275"/>
  <c r="D1276"/>
  <c r="D1277"/>
  <c r="D1278"/>
  <c r="D1279"/>
  <c r="D1280"/>
  <c r="D1281"/>
  <c r="D1282"/>
  <c r="D1283"/>
  <c r="D1284"/>
  <c r="D1285"/>
  <c r="D1286"/>
  <c r="D1287"/>
  <c r="D1288"/>
  <c r="D1289"/>
  <c r="D1290"/>
  <c r="D1291"/>
  <c r="D1292"/>
  <c r="D1293"/>
  <c r="D1294"/>
  <c r="D1295"/>
  <c r="D1296"/>
  <c r="D1297"/>
  <c r="D1298"/>
  <c r="D1299"/>
  <c r="D1300"/>
  <c r="D1301"/>
  <c r="D1302"/>
  <c r="D1303"/>
  <c r="D1304"/>
  <c r="D1305"/>
  <c r="D1306"/>
  <c r="D1307"/>
  <c r="D1308"/>
  <c r="D1309"/>
  <c r="D1310"/>
  <c r="D1311"/>
  <c r="D1312"/>
  <c r="D1313"/>
  <c r="D1314"/>
  <c r="D1315"/>
  <c r="D1316"/>
  <c r="D1317"/>
  <c r="D1318"/>
  <c r="D1319"/>
  <c r="D1320"/>
  <c r="D1321"/>
  <c r="D1322"/>
  <c r="D1323"/>
  <c r="D1324"/>
  <c r="D1325"/>
  <c r="D1326"/>
  <c r="D1327"/>
  <c r="D1328"/>
  <c r="D1329"/>
  <c r="D1330"/>
  <c r="D1331"/>
  <c r="D1332"/>
  <c r="D1333"/>
  <c r="D1334"/>
  <c r="D1335"/>
  <c r="D1336"/>
  <c r="D1337"/>
  <c r="D1338"/>
  <c r="D1339"/>
  <c r="D1340"/>
  <c r="D1341"/>
  <c r="D1342"/>
  <c r="D1343"/>
  <c r="D1344"/>
  <c r="D1345"/>
  <c r="D1346"/>
  <c r="D1347"/>
  <c r="D1348"/>
  <c r="D1349"/>
  <c r="D1350"/>
  <c r="D1351"/>
  <c r="D1352"/>
  <c r="D1353"/>
  <c r="D1354"/>
  <c r="D1355"/>
  <c r="D1356"/>
  <c r="D1357"/>
  <c r="D1358"/>
  <c r="D1359"/>
  <c r="D1360"/>
  <c r="D1361"/>
  <c r="D1362"/>
  <c r="D1363"/>
  <c r="D1364"/>
  <c r="D1365"/>
  <c r="D1366"/>
  <c r="D1367"/>
  <c r="D1368"/>
  <c r="D1369"/>
  <c r="D1370"/>
  <c r="D1371"/>
  <c r="D1372"/>
  <c r="D1373"/>
  <c r="D1374"/>
  <c r="D1375"/>
  <c r="D1376"/>
  <c r="D1377"/>
  <c r="D1378"/>
  <c r="D1379"/>
  <c r="D1380"/>
  <c r="D1381"/>
  <c r="D1382"/>
  <c r="D1383"/>
  <c r="D1384"/>
  <c r="D1385"/>
  <c r="D1386"/>
  <c r="D1387"/>
  <c r="D1388"/>
  <c r="D1389"/>
  <c r="D1390"/>
  <c r="D1391"/>
  <c r="D1392"/>
  <c r="D1393"/>
  <c r="D1394"/>
  <c r="D1395"/>
  <c r="D1396"/>
  <c r="D1397"/>
  <c r="D1398"/>
  <c r="D1399"/>
  <c r="D1400"/>
  <c r="D1401"/>
  <c r="D1402"/>
  <c r="D1403"/>
  <c r="D1404"/>
  <c r="D1405"/>
  <c r="D1406"/>
  <c r="D1407"/>
  <c r="D1408"/>
  <c r="D1409"/>
  <c r="D1410"/>
  <c r="D1411"/>
  <c r="D1412"/>
  <c r="D1413"/>
  <c r="D1414"/>
  <c r="D1415"/>
  <c r="D1416"/>
  <c r="D1417"/>
  <c r="D1418"/>
  <c r="D1419"/>
  <c r="D1420"/>
  <c r="D1421"/>
  <c r="D1422"/>
  <c r="D1423"/>
  <c r="D1424"/>
  <c r="D1425"/>
  <c r="D1426"/>
  <c r="D1427"/>
  <c r="D1428"/>
  <c r="D1429"/>
  <c r="D1430"/>
  <c r="D1431"/>
  <c r="D1432"/>
  <c r="D1433"/>
  <c r="D1434"/>
  <c r="D1435"/>
  <c r="D1436"/>
  <c r="D1437"/>
  <c r="D1438"/>
  <c r="D1439"/>
  <c r="D1440"/>
  <c r="D1441"/>
  <c r="D1442"/>
  <c r="D1443"/>
  <c r="D1444"/>
  <c r="D1445"/>
  <c r="D1446"/>
  <c r="D1447"/>
  <c r="D1448"/>
  <c r="D1449"/>
  <c r="D1450"/>
  <c r="D1451"/>
  <c r="D1452"/>
  <c r="D1453"/>
  <c r="D1454"/>
  <c r="D1455"/>
  <c r="D1456"/>
  <c r="D1457"/>
  <c r="D1458"/>
  <c r="D1459"/>
  <c r="D1460"/>
  <c r="D1461"/>
  <c r="D1462"/>
  <c r="D1463"/>
  <c r="D1464"/>
  <c r="D1465"/>
  <c r="D1466"/>
  <c r="D1467"/>
  <c r="D1468"/>
  <c r="D1469"/>
  <c r="D1470"/>
  <c r="D1471"/>
  <c r="D1472"/>
  <c r="D1473"/>
  <c r="D1474"/>
  <c r="D1475"/>
  <c r="D1476"/>
  <c r="D1477"/>
  <c r="D1478"/>
  <c r="D1479"/>
  <c r="D1480"/>
  <c r="D1481"/>
  <c r="D1482"/>
  <c r="D1483"/>
  <c r="D1484"/>
  <c r="D1485"/>
  <c r="D1486"/>
  <c r="D1487"/>
  <c r="D1488"/>
  <c r="D1489"/>
  <c r="D1490"/>
  <c r="D1491"/>
  <c r="D1492"/>
  <c r="D1493"/>
  <c r="D1494"/>
  <c r="D1495"/>
  <c r="D1496"/>
  <c r="D1497"/>
  <c r="D1498"/>
  <c r="D1499"/>
  <c r="D1500"/>
  <c r="D1501"/>
  <c r="D1502"/>
  <c r="D1503"/>
  <c r="D1504"/>
  <c r="D1505"/>
  <c r="D1506"/>
  <c r="D1507"/>
  <c r="D1508"/>
  <c r="D1509"/>
  <c r="D1510"/>
  <c r="D1511"/>
  <c r="D1512"/>
  <c r="D1513"/>
  <c r="D1514"/>
  <c r="D1515"/>
  <c r="D1516"/>
  <c r="D1517"/>
  <c r="D1518"/>
  <c r="D1519"/>
  <c r="D1520"/>
  <c r="D1521"/>
  <c r="D1522"/>
  <c r="D1523"/>
  <c r="D1524"/>
  <c r="D1525"/>
  <c r="D1526"/>
  <c r="D1527"/>
  <c r="D1528"/>
  <c r="D1529"/>
  <c r="D1530"/>
  <c r="D1531"/>
  <c r="D1532"/>
  <c r="D1533"/>
  <c r="D1534"/>
  <c r="D1535"/>
  <c r="D1536"/>
  <c r="D1537"/>
  <c r="D1538"/>
  <c r="D1539"/>
  <c r="D1540"/>
  <c r="D1541"/>
  <c r="D1542"/>
  <c r="D1543"/>
  <c r="D1544"/>
  <c r="D1545"/>
  <c r="D1546"/>
  <c r="D1547"/>
  <c r="D1548"/>
  <c r="D1549"/>
  <c r="D1550"/>
  <c r="D1551"/>
  <c r="D1552"/>
  <c r="D1553"/>
  <c r="D1554"/>
  <c r="D1555"/>
  <c r="D1556"/>
  <c r="D1557"/>
  <c r="D1558"/>
  <c r="D1559"/>
  <c r="D1560"/>
  <c r="D1561"/>
  <c r="D1562"/>
  <c r="D1563"/>
  <c r="D1564"/>
  <c r="D1565"/>
  <c r="D1566"/>
  <c r="D1567"/>
  <c r="D1568"/>
  <c r="D1569"/>
  <c r="D1570"/>
  <c r="D1571"/>
  <c r="D1572"/>
  <c r="D1573"/>
  <c r="D1574"/>
  <c r="D1575"/>
  <c r="D1576"/>
  <c r="D1577"/>
  <c r="D1578"/>
  <c r="D1579"/>
  <c r="D1580"/>
  <c r="D1581"/>
  <c r="D1582"/>
  <c r="D1583"/>
  <c r="D1584"/>
  <c r="D1585"/>
  <c r="D1586"/>
  <c r="D1587"/>
  <c r="D1588"/>
  <c r="D1589"/>
  <c r="D1590"/>
  <c r="D1591"/>
  <c r="D1592"/>
  <c r="D1593"/>
  <c r="D1594"/>
  <c r="D1595"/>
  <c r="D1596"/>
  <c r="D1597"/>
  <c r="D1598"/>
  <c r="D1599"/>
  <c r="D1600"/>
  <c r="D1601"/>
  <c r="D1602"/>
  <c r="D1603"/>
  <c r="D1604"/>
  <c r="D1605"/>
  <c r="D1606"/>
  <c r="D1607"/>
  <c r="D1608"/>
  <c r="D1609"/>
  <c r="D1610"/>
  <c r="D1611"/>
  <c r="D1612"/>
  <c r="D1613"/>
  <c r="D1614"/>
  <c r="D1615"/>
  <c r="D1616"/>
  <c r="D1617"/>
  <c r="D1618"/>
  <c r="D1619"/>
  <c r="D1620"/>
  <c r="D1621"/>
  <c r="D1622"/>
  <c r="D1623"/>
  <c r="D1624"/>
  <c r="D1625"/>
  <c r="D1626"/>
  <c r="D1627"/>
  <c r="D1628"/>
  <c r="D1629"/>
  <c r="D1630"/>
  <c r="D1631"/>
  <c r="D1632"/>
  <c r="D1633"/>
  <c r="D1634"/>
  <c r="D1635"/>
  <c r="D1636"/>
  <c r="D1637"/>
  <c r="D1638"/>
  <c r="D1639"/>
  <c r="D1640"/>
  <c r="D1641"/>
  <c r="D1642"/>
  <c r="D1643"/>
  <c r="D1644"/>
  <c r="D1645"/>
  <c r="D1646"/>
  <c r="D1647"/>
  <c r="D1648"/>
  <c r="D1649"/>
  <c r="D1650"/>
  <c r="D1651"/>
  <c r="D1652"/>
  <c r="D1653"/>
  <c r="D1654"/>
  <c r="D1655"/>
  <c r="D1656"/>
  <c r="D1657"/>
  <c r="D1658"/>
  <c r="D1659"/>
  <c r="D1660"/>
  <c r="D1661"/>
  <c r="D1662"/>
  <c r="D1663"/>
  <c r="D1664"/>
  <c r="D1665"/>
  <c r="D1666"/>
  <c r="D1667"/>
  <c r="D1668"/>
  <c r="D1669"/>
  <c r="D1670"/>
  <c r="D1671"/>
  <c r="D1672"/>
  <c r="D1673"/>
  <c r="D1674"/>
  <c r="D1675"/>
  <c r="D1676"/>
  <c r="D1677"/>
  <c r="D1678"/>
  <c r="D1679"/>
  <c r="D1680"/>
  <c r="D1681"/>
  <c r="D1682"/>
  <c r="D1683"/>
  <c r="D1684"/>
  <c r="D1685"/>
  <c r="D1686"/>
  <c r="D1687"/>
  <c r="D1688"/>
  <c r="D1689"/>
  <c r="D1690"/>
  <c r="D1691"/>
  <c r="D1692"/>
  <c r="D1693"/>
  <c r="D1694"/>
  <c r="D1695"/>
  <c r="D1696"/>
  <c r="D1697"/>
  <c r="D1698"/>
  <c r="D1699"/>
  <c r="D1700"/>
  <c r="D1701"/>
  <c r="D1702"/>
  <c r="D1703"/>
  <c r="D1704"/>
  <c r="D1705"/>
  <c r="D1706"/>
  <c r="D1707"/>
  <c r="D1708"/>
  <c r="D1709"/>
  <c r="D1710"/>
  <c r="D1711"/>
  <c r="D1712"/>
  <c r="D1713"/>
  <c r="D1714"/>
  <c r="D1715"/>
  <c r="D1716"/>
  <c r="D1717"/>
  <c r="D1718"/>
  <c r="D1719"/>
  <c r="D1720"/>
  <c r="D1721"/>
  <c r="D1722"/>
  <c r="D1723"/>
  <c r="D1724"/>
  <c r="D1725"/>
  <c r="D1726"/>
  <c r="D1727"/>
  <c r="D1728"/>
  <c r="D1729"/>
  <c r="D1730"/>
  <c r="D1731"/>
  <c r="D1732"/>
  <c r="D1733"/>
  <c r="D1734"/>
  <c r="D1735"/>
  <c r="D1736"/>
  <c r="D1737"/>
  <c r="D1738"/>
  <c r="D1739"/>
  <c r="D1740"/>
  <c r="D1741"/>
  <c r="D1742"/>
  <c r="D1743"/>
  <c r="D1744"/>
  <c r="D1745"/>
  <c r="D1746"/>
  <c r="D1747"/>
  <c r="D1748"/>
  <c r="D1749"/>
  <c r="D1750"/>
  <c r="D1751"/>
  <c r="D1752"/>
  <c r="D1753"/>
  <c r="D1754"/>
  <c r="D1755"/>
  <c r="D1756"/>
  <c r="D1757"/>
  <c r="D1758"/>
  <c r="D1759"/>
  <c r="D1760"/>
  <c r="D1761"/>
  <c r="D1762"/>
  <c r="D1763"/>
  <c r="D1764"/>
  <c r="D1765"/>
  <c r="D1766"/>
  <c r="D1767"/>
  <c r="D1768"/>
  <c r="D1769"/>
  <c r="D1770"/>
  <c r="D1771"/>
  <c r="D1772"/>
  <c r="D1773"/>
  <c r="D1774"/>
  <c r="D1775"/>
  <c r="D1776"/>
  <c r="D1777"/>
  <c r="D1778"/>
  <c r="D1779"/>
  <c r="D1780"/>
  <c r="D1781"/>
  <c r="D1782"/>
  <c r="D1783"/>
  <c r="D1784"/>
  <c r="D1785"/>
  <c r="D1786"/>
  <c r="D1787"/>
  <c r="D1788"/>
  <c r="D1789"/>
  <c r="D1790"/>
  <c r="D1791"/>
  <c r="D1792"/>
  <c r="D1793"/>
  <c r="D1794"/>
  <c r="D1795"/>
  <c r="D1796"/>
  <c r="D1797"/>
  <c r="D1798"/>
  <c r="D1799"/>
  <c r="D1800"/>
  <c r="D1801"/>
  <c r="D1802"/>
  <c r="D1803"/>
  <c r="D1804"/>
  <c r="D1805"/>
  <c r="D1806"/>
  <c r="D1807"/>
  <c r="D1808"/>
  <c r="D1809"/>
  <c r="D1810"/>
  <c r="D1811"/>
  <c r="D1812"/>
  <c r="D1813"/>
  <c r="D1814"/>
  <c r="D1815"/>
  <c r="D1816"/>
  <c r="D1817"/>
  <c r="D1818"/>
  <c r="D1819"/>
  <c r="D1820"/>
  <c r="D1821"/>
  <c r="D1822"/>
  <c r="D1823"/>
  <c r="D1824"/>
  <c r="D1825"/>
  <c r="D1826"/>
  <c r="D1827"/>
  <c r="D1828"/>
  <c r="D1829"/>
  <c r="D1830"/>
  <c r="D1831"/>
  <c r="D1832"/>
  <c r="D1833"/>
  <c r="D1834"/>
  <c r="D1835"/>
  <c r="D1836"/>
  <c r="D1837"/>
  <c r="D1838"/>
  <c r="D1839"/>
  <c r="D1840"/>
  <c r="D1841"/>
  <c r="D1842"/>
  <c r="D1843"/>
  <c r="D1844"/>
  <c r="D1845"/>
  <c r="D1846"/>
  <c r="D1847"/>
  <c r="D1848"/>
  <c r="D1849"/>
  <c r="D1850"/>
  <c r="D1851"/>
  <c r="D1852"/>
  <c r="D1853"/>
  <c r="D1854"/>
  <c r="D1855"/>
  <c r="D1856"/>
  <c r="D1857"/>
  <c r="D1858"/>
  <c r="D1859"/>
  <c r="D1860"/>
  <c r="D1861"/>
  <c r="D1862"/>
  <c r="D1863"/>
  <c r="D1864"/>
  <c r="D1865"/>
  <c r="D1866"/>
  <c r="D1867"/>
  <c r="D1868"/>
  <c r="D1869"/>
  <c r="D1870"/>
  <c r="D1871"/>
  <c r="D1872"/>
  <c r="D1873"/>
  <c r="D1874"/>
  <c r="D1875"/>
  <c r="D1876"/>
  <c r="D1877"/>
  <c r="D1878"/>
  <c r="D1879"/>
  <c r="D1880"/>
  <c r="D1881"/>
  <c r="D1882"/>
  <c r="D1883"/>
  <c r="D1884"/>
  <c r="D1885"/>
  <c r="D1886"/>
  <c r="D1887"/>
  <c r="D1888"/>
  <c r="D1889"/>
  <c r="D1890"/>
  <c r="D1891"/>
  <c r="D1892"/>
  <c r="D1893"/>
  <c r="D1894"/>
  <c r="D1895"/>
  <c r="D1896"/>
  <c r="D1897"/>
  <c r="D1898"/>
  <c r="D1899"/>
  <c r="D1900"/>
  <c r="D1901"/>
  <c r="D1902"/>
  <c r="D1903"/>
  <c r="D1904"/>
  <c r="D1905"/>
  <c r="D1906"/>
  <c r="D1907"/>
  <c r="D1908"/>
  <c r="D1909"/>
  <c r="D1910"/>
  <c r="D1911"/>
  <c r="D1912"/>
  <c r="D1913"/>
  <c r="D1914"/>
  <c r="D1915"/>
  <c r="D1916"/>
  <c r="D1917"/>
  <c r="D1918"/>
  <c r="D1919"/>
  <c r="D1920"/>
  <c r="D1921"/>
  <c r="D1922"/>
  <c r="D1923"/>
  <c r="D1924"/>
  <c r="D1925"/>
  <c r="D1926"/>
  <c r="D1927"/>
  <c r="D1928"/>
  <c r="D1929"/>
  <c r="D1930"/>
  <c r="D1931"/>
  <c r="D1932"/>
  <c r="D1933"/>
  <c r="D1934"/>
  <c r="D1935"/>
  <c r="D1936"/>
  <c r="D1937"/>
  <c r="D1938"/>
  <c r="D1939"/>
  <c r="D1940"/>
  <c r="D1941"/>
  <c r="D1942"/>
  <c r="D1943"/>
  <c r="D1944"/>
  <c r="D1945"/>
  <c r="D1946"/>
  <c r="D1947"/>
  <c r="D1948"/>
  <c r="D1949"/>
  <c r="D1950"/>
  <c r="D1951"/>
  <c r="D1952"/>
  <c r="D1953"/>
  <c r="D1954"/>
  <c r="D1955"/>
  <c r="D1956"/>
  <c r="D1957"/>
  <c r="D1958"/>
  <c r="D1959"/>
  <c r="D1960"/>
  <c r="D1961"/>
  <c r="D1962"/>
  <c r="D1963"/>
  <c r="D1964"/>
  <c r="D1965"/>
  <c r="D1966"/>
  <c r="D1967"/>
  <c r="D1968"/>
  <c r="D1969"/>
  <c r="D1970"/>
  <c r="D1971"/>
  <c r="D1972"/>
  <c r="D1973"/>
  <c r="D1974"/>
  <c r="D1975"/>
  <c r="D1976"/>
  <c r="D1977"/>
  <c r="D1978"/>
  <c r="D1979"/>
  <c r="D1980"/>
  <c r="D1981"/>
  <c r="D1982"/>
  <c r="D1983"/>
  <c r="D1984"/>
  <c r="D1985"/>
  <c r="D1986"/>
  <c r="D1987"/>
  <c r="D1988"/>
  <c r="D1989"/>
  <c r="D1990"/>
  <c r="D1991"/>
  <c r="D1992"/>
  <c r="D1993"/>
  <c r="D1994"/>
  <c r="D1995"/>
  <c r="D1996"/>
  <c r="D1997"/>
  <c r="D1998"/>
  <c r="D1999"/>
  <c r="D2000"/>
  <c r="D2001"/>
  <c r="D2002"/>
  <c r="D2003"/>
  <c r="D2004"/>
  <c r="D2005"/>
  <c r="D2006"/>
  <c r="D2007"/>
  <c r="D2008"/>
  <c r="D2009"/>
  <c r="D2010"/>
  <c r="D2011"/>
  <c r="D2012"/>
  <c r="D2013"/>
  <c r="D2014"/>
  <c r="D2015"/>
  <c r="D2016"/>
  <c r="D2017"/>
  <c r="D2018"/>
  <c r="D2019"/>
  <c r="D2020"/>
  <c r="D2021"/>
  <c r="D2022"/>
  <c r="D2023"/>
  <c r="D2024"/>
  <c r="D2025"/>
  <c r="D2026"/>
  <c r="D2027"/>
  <c r="D2028"/>
  <c r="D2029"/>
  <c r="D2030"/>
  <c r="D2031"/>
  <c r="D2032"/>
  <c r="D2033"/>
  <c r="D2034"/>
  <c r="D2035"/>
  <c r="D2036"/>
  <c r="D2037"/>
  <c r="D2038"/>
  <c r="D2039"/>
  <c r="D2040"/>
  <c r="D2041"/>
  <c r="D2042"/>
  <c r="D2043"/>
  <c r="D2044"/>
  <c r="D2045"/>
  <c r="D2046"/>
  <c r="D2047"/>
  <c r="D2048"/>
  <c r="D2049"/>
  <c r="D2050"/>
  <c r="D2051"/>
  <c r="D2052"/>
  <c r="D2053"/>
  <c r="D2054"/>
  <c r="D2055"/>
  <c r="D2056"/>
  <c r="D2057"/>
  <c r="D2058"/>
  <c r="D2059"/>
  <c r="D2060"/>
  <c r="D2061"/>
  <c r="D2062"/>
  <c r="D2063"/>
  <c r="D2064"/>
  <c r="D2065"/>
  <c r="D2066"/>
  <c r="D2067"/>
  <c r="D2068"/>
  <c r="D2069"/>
  <c r="D2070"/>
  <c r="D2071"/>
  <c r="D2072"/>
  <c r="D2073"/>
  <c r="D2074"/>
  <c r="D2075"/>
  <c r="D2076"/>
  <c r="D2077"/>
  <c r="D2078"/>
  <c r="D2079"/>
  <c r="D2080"/>
  <c r="D2081"/>
  <c r="D2082"/>
  <c r="D2083"/>
  <c r="D2084"/>
  <c r="D2085"/>
  <c r="D2086"/>
  <c r="D2087"/>
  <c r="D2088"/>
  <c r="D2089"/>
  <c r="D2090"/>
  <c r="D2091"/>
  <c r="D2092"/>
  <c r="D2093"/>
  <c r="D2094"/>
  <c r="D2095"/>
  <c r="D2096"/>
  <c r="D2097"/>
  <c r="D2098"/>
  <c r="D2099"/>
  <c r="D2100"/>
  <c r="D2101"/>
  <c r="D2102"/>
  <c r="D2103"/>
  <c r="D2104"/>
  <c r="D2105"/>
  <c r="D2106"/>
  <c r="D2107"/>
  <c r="D2108"/>
  <c r="D2109"/>
  <c r="D2110"/>
  <c r="D2111"/>
  <c r="D2112"/>
  <c r="D2113"/>
  <c r="D2114"/>
  <c r="D2115"/>
  <c r="D2116"/>
  <c r="D2117"/>
  <c r="D2118"/>
  <c r="D2119"/>
  <c r="D2120"/>
  <c r="D2121"/>
  <c r="D2122"/>
  <c r="D2123"/>
  <c r="D2124"/>
  <c r="D2125"/>
  <c r="D2126"/>
  <c r="D2127"/>
  <c r="D2128"/>
  <c r="D2129"/>
  <c r="D2130"/>
  <c r="D2131"/>
  <c r="D2132"/>
  <c r="D2133"/>
  <c r="D2134"/>
  <c r="D2135"/>
  <c r="D2136"/>
  <c r="D2137"/>
  <c r="D2138"/>
  <c r="D2139"/>
  <c r="D2140"/>
  <c r="D2141"/>
  <c r="D2142"/>
  <c r="D2143"/>
  <c r="D2144"/>
  <c r="D2145"/>
  <c r="D2146"/>
  <c r="D2147"/>
  <c r="D2148"/>
  <c r="D2149"/>
  <c r="D2150"/>
  <c r="D2151"/>
  <c r="D2152"/>
  <c r="D2153"/>
  <c r="D2154"/>
  <c r="D2155"/>
  <c r="D2156"/>
  <c r="D2157"/>
  <c r="D2158"/>
  <c r="D2159"/>
  <c r="D2160"/>
  <c r="D2161"/>
  <c r="D2162"/>
  <c r="D2163"/>
  <c r="D2164"/>
  <c r="D2165"/>
  <c r="D2166"/>
  <c r="D2167"/>
  <c r="D2168"/>
  <c r="D2169"/>
  <c r="D2170"/>
  <c r="D2171"/>
  <c r="D2172"/>
  <c r="D2173"/>
  <c r="D2174"/>
  <c r="D2175"/>
  <c r="D2176"/>
  <c r="D2177"/>
  <c r="D2178"/>
  <c r="D2179"/>
  <c r="D2180"/>
  <c r="D2181"/>
  <c r="D2182"/>
  <c r="D2183"/>
  <c r="D2184"/>
  <c r="D2185"/>
  <c r="D2186"/>
  <c r="D2187"/>
  <c r="D2188"/>
  <c r="D2189"/>
  <c r="D2190"/>
  <c r="D2191"/>
  <c r="D2192"/>
  <c r="D2193"/>
  <c r="D2194"/>
  <c r="D2195"/>
  <c r="D2196"/>
  <c r="D2197"/>
  <c r="D2198"/>
  <c r="D2199"/>
  <c r="D2200"/>
  <c r="D2201"/>
  <c r="D2202"/>
  <c r="D2203"/>
  <c r="D2204"/>
  <c r="D2205"/>
  <c r="D2206"/>
  <c r="D2207"/>
  <c r="D2208"/>
  <c r="D2209"/>
  <c r="D2210"/>
  <c r="D2211"/>
  <c r="D2212"/>
  <c r="D2213"/>
  <c r="D2214"/>
  <c r="D2215"/>
  <c r="D2216"/>
  <c r="D2217"/>
  <c r="D2218"/>
  <c r="D2219"/>
  <c r="D2220"/>
  <c r="D2221"/>
  <c r="D2222"/>
  <c r="D2223"/>
  <c r="D2224"/>
  <c r="D2225"/>
  <c r="D2226"/>
  <c r="D2227"/>
  <c r="D2228"/>
  <c r="D2229"/>
  <c r="D2230"/>
  <c r="D2231"/>
  <c r="D2232"/>
  <c r="D2233"/>
  <c r="D2234"/>
  <c r="D2235"/>
  <c r="D2236"/>
  <c r="D2237"/>
  <c r="D2238"/>
  <c r="D2239"/>
  <c r="D2240"/>
  <c r="D2241"/>
  <c r="D2242"/>
  <c r="D2243"/>
  <c r="D2244"/>
  <c r="D2245"/>
  <c r="D2246"/>
  <c r="D2247"/>
  <c r="D2248"/>
  <c r="D2249"/>
  <c r="D2250"/>
  <c r="D2251"/>
  <c r="D2252"/>
  <c r="D2253"/>
  <c r="D2254"/>
  <c r="D2255"/>
  <c r="D2256"/>
  <c r="D2257"/>
  <c r="D2258"/>
  <c r="D2259"/>
  <c r="D2260"/>
  <c r="D2261"/>
  <c r="D2262"/>
  <c r="D2263"/>
  <c r="D2264"/>
  <c r="D2265"/>
  <c r="D2266"/>
  <c r="D2267"/>
  <c r="D2268"/>
  <c r="D2269"/>
  <c r="D2270"/>
  <c r="D2271"/>
  <c r="D2272"/>
  <c r="D2273"/>
  <c r="D2274"/>
  <c r="D2275"/>
  <c r="D2276"/>
  <c r="D2277"/>
  <c r="D2278"/>
  <c r="D2279"/>
  <c r="D2280"/>
  <c r="D2281"/>
  <c r="D2282"/>
  <c r="D2283"/>
  <c r="D2284"/>
  <c r="D2285"/>
  <c r="D2286"/>
  <c r="D2287"/>
  <c r="D2288"/>
  <c r="D2289"/>
  <c r="D2290"/>
  <c r="D2291"/>
  <c r="D2292"/>
  <c r="D2293"/>
  <c r="D2294"/>
  <c r="D2295"/>
  <c r="D2296"/>
  <c r="D2297"/>
  <c r="D2298"/>
  <c r="D2299"/>
  <c r="D2300"/>
  <c r="D2301"/>
  <c r="D2302"/>
  <c r="D2303"/>
  <c r="D2304"/>
  <c r="D2305"/>
  <c r="D2306"/>
  <c r="D2307"/>
  <c r="D2308"/>
  <c r="D2309"/>
  <c r="D2310"/>
  <c r="D2311"/>
  <c r="D2312"/>
  <c r="D2313"/>
  <c r="D2314"/>
  <c r="D2315"/>
  <c r="D2316"/>
  <c r="D2317"/>
  <c r="D2318"/>
  <c r="D2319"/>
  <c r="D2320"/>
  <c r="D2321"/>
  <c r="D2322"/>
  <c r="D2323"/>
  <c r="D2324"/>
  <c r="D2325"/>
  <c r="D2326"/>
  <c r="D2327"/>
  <c r="D2328"/>
  <c r="D2329"/>
  <c r="D2330"/>
  <c r="D2331"/>
  <c r="D2332"/>
  <c r="D2333"/>
  <c r="D2334"/>
  <c r="D2335"/>
  <c r="D2336"/>
  <c r="D2337"/>
  <c r="D2338"/>
  <c r="D2339"/>
  <c r="D2340"/>
  <c r="D2341"/>
  <c r="D2342"/>
  <c r="D2343"/>
  <c r="D2344"/>
  <c r="D2345"/>
  <c r="D2346"/>
  <c r="D2347"/>
  <c r="D2348"/>
  <c r="D2349"/>
  <c r="D2350"/>
  <c r="D2351"/>
  <c r="D2352"/>
  <c r="D2353"/>
  <c r="D2354"/>
  <c r="D2355"/>
  <c r="D2356"/>
  <c r="D2357"/>
  <c r="D2358"/>
  <c r="D2359"/>
  <c r="D2360"/>
  <c r="D2361"/>
  <c r="D2362"/>
  <c r="D2363"/>
  <c r="D2364"/>
  <c r="D2365"/>
  <c r="D2366"/>
  <c r="D2367"/>
  <c r="D2368"/>
  <c r="D2369"/>
  <c r="D2370"/>
  <c r="D2371"/>
  <c r="D2372"/>
  <c r="D2373"/>
  <c r="D2374"/>
  <c r="D2375"/>
  <c r="D2376"/>
  <c r="D2377"/>
  <c r="D2378"/>
  <c r="D2379"/>
  <c r="D2380"/>
  <c r="D2381"/>
  <c r="D2382"/>
  <c r="D2383"/>
  <c r="D2384"/>
  <c r="D2385"/>
  <c r="D2386"/>
  <c r="D2387"/>
  <c r="D2388"/>
  <c r="D2389"/>
  <c r="D2390"/>
  <c r="D2391"/>
  <c r="D2392"/>
  <c r="D2393"/>
  <c r="D2394"/>
  <c r="D2395"/>
  <c r="D2396"/>
  <c r="D2397"/>
  <c r="D2398"/>
  <c r="D2399"/>
  <c r="D2400"/>
  <c r="D2401"/>
  <c r="D2402"/>
  <c r="D2403"/>
  <c r="D2404"/>
  <c r="D2405"/>
  <c r="D2406"/>
  <c r="D2407"/>
  <c r="D2408"/>
  <c r="D2409"/>
  <c r="D2410"/>
  <c r="D2411"/>
  <c r="D2412"/>
  <c r="D2413"/>
  <c r="D2414"/>
  <c r="D2415"/>
  <c r="D2416"/>
  <c r="D2417"/>
  <c r="D2418"/>
  <c r="D2419"/>
  <c r="D2420"/>
  <c r="D2421"/>
  <c r="D2422"/>
  <c r="D2423"/>
  <c r="D2424"/>
  <c r="D2425"/>
  <c r="D2426"/>
  <c r="D2427"/>
  <c r="D2428"/>
  <c r="D2429"/>
  <c r="D2430"/>
  <c r="D2431"/>
  <c r="D2432"/>
  <c r="D2433"/>
  <c r="D2434"/>
  <c r="D2435"/>
  <c r="D2436"/>
  <c r="D2437"/>
  <c r="D2438"/>
  <c r="D2439"/>
  <c r="D2440"/>
  <c r="D2441"/>
  <c r="D2442"/>
  <c r="D2443"/>
  <c r="D2444"/>
  <c r="D2445"/>
  <c r="D2446"/>
  <c r="D2447"/>
  <c r="D2448"/>
  <c r="D2449"/>
  <c r="D2450"/>
  <c r="D2451"/>
  <c r="D2452"/>
  <c r="D2453"/>
  <c r="D2454"/>
  <c r="D2455"/>
  <c r="D2456"/>
  <c r="D2457"/>
  <c r="D2458"/>
  <c r="D2459"/>
  <c r="D2460"/>
  <c r="D2461"/>
  <c r="D2462"/>
  <c r="D2463"/>
  <c r="D2464"/>
  <c r="D2465"/>
  <c r="D2466"/>
  <c r="D2467"/>
  <c r="D2468"/>
  <c r="D2469"/>
  <c r="D2470"/>
  <c r="D2471"/>
  <c r="D2472"/>
  <c r="D2473"/>
  <c r="D2474"/>
  <c r="D2475"/>
  <c r="D2476"/>
  <c r="D2477"/>
  <c r="D2478"/>
  <c r="D2479"/>
  <c r="D2480"/>
  <c r="D2481"/>
  <c r="D2482"/>
  <c r="D2483"/>
  <c r="D2484"/>
  <c r="D2485"/>
  <c r="D2486"/>
  <c r="D2487"/>
  <c r="D2488"/>
  <c r="D2489"/>
  <c r="D2490"/>
  <c r="D2491"/>
  <c r="D2492"/>
  <c r="D2493"/>
  <c r="D2494"/>
  <c r="D2495"/>
  <c r="D2496"/>
  <c r="D2497"/>
  <c r="D2498"/>
  <c r="D2499"/>
  <c r="D2500"/>
  <c r="D2501"/>
  <c r="D2502"/>
  <c r="D2503"/>
  <c r="D2504"/>
  <c r="D2505"/>
  <c r="D2506"/>
  <c r="D2507"/>
  <c r="D2508"/>
  <c r="D2509"/>
  <c r="D2510"/>
  <c r="D2511"/>
  <c r="D2512"/>
  <c r="D2513"/>
  <c r="D2514"/>
  <c r="D2515"/>
  <c r="D2516"/>
  <c r="D2517"/>
  <c r="D2518"/>
  <c r="D2519"/>
  <c r="D2520"/>
  <c r="D2521"/>
  <c r="D2522"/>
  <c r="D2523"/>
  <c r="D2524"/>
  <c r="D2525"/>
  <c r="D2526"/>
  <c r="D2527"/>
  <c r="D2528"/>
  <c r="D2529"/>
  <c r="D2530"/>
  <c r="D2531"/>
  <c r="D2532"/>
  <c r="D2533"/>
  <c r="D2534"/>
  <c r="D2535"/>
  <c r="D2536"/>
  <c r="D2537"/>
  <c r="D2538"/>
  <c r="D2539"/>
  <c r="D2540"/>
  <c r="D2541"/>
  <c r="D2542"/>
  <c r="D2543"/>
  <c r="D2544"/>
  <c r="D2545"/>
  <c r="D2546"/>
  <c r="D2547"/>
  <c r="D2548"/>
  <c r="D2549"/>
  <c r="D2550"/>
  <c r="D2551"/>
  <c r="D2552"/>
  <c r="D2553"/>
  <c r="D2554"/>
  <c r="D2555"/>
  <c r="D2556"/>
  <c r="D2557"/>
  <c r="D2558"/>
  <c r="D2559"/>
  <c r="D2560"/>
  <c r="D2561"/>
  <c r="D2562"/>
  <c r="D2563"/>
  <c r="D2564"/>
  <c r="D2565"/>
  <c r="D2566"/>
  <c r="D2567"/>
  <c r="D2568"/>
  <c r="D2569"/>
  <c r="D2570"/>
  <c r="D2571"/>
  <c r="D2572"/>
  <c r="D2573"/>
  <c r="D2574"/>
  <c r="D2575"/>
  <c r="D2576"/>
  <c r="D2577"/>
  <c r="D2578"/>
  <c r="D2579"/>
  <c r="D2580"/>
  <c r="D2581"/>
  <c r="D2582"/>
  <c r="D2583"/>
  <c r="D2584"/>
  <c r="D2585"/>
  <c r="D2586"/>
  <c r="D2587"/>
  <c r="D2588"/>
  <c r="D2589"/>
  <c r="D2590"/>
  <c r="D2591"/>
  <c r="D2592"/>
  <c r="D2593"/>
  <c r="D2594"/>
  <c r="D2595"/>
  <c r="D2596"/>
  <c r="D2597"/>
  <c r="D2598"/>
  <c r="D2599"/>
  <c r="D2600"/>
  <c r="D2601"/>
  <c r="D2602"/>
  <c r="D2603"/>
  <c r="D2604"/>
  <c r="D2605"/>
  <c r="D2606"/>
  <c r="D2607"/>
  <c r="D2608"/>
  <c r="D2609"/>
  <c r="D2610"/>
  <c r="D2611"/>
  <c r="D2612"/>
  <c r="D2613"/>
  <c r="D2614"/>
  <c r="D2615"/>
  <c r="D2616"/>
  <c r="D2617"/>
  <c r="D2618"/>
  <c r="D2619"/>
  <c r="D2620"/>
  <c r="D2621"/>
  <c r="D2622"/>
  <c r="D2623"/>
  <c r="D2624"/>
  <c r="D2625"/>
  <c r="D2626"/>
  <c r="D2627"/>
  <c r="D2628"/>
  <c r="D2629"/>
  <c r="D2630"/>
  <c r="D2631"/>
  <c r="D2632"/>
  <c r="D2633"/>
  <c r="D2634"/>
  <c r="D2635"/>
  <c r="D2636"/>
  <c r="D2637"/>
  <c r="D2638"/>
  <c r="D2639"/>
  <c r="D2640"/>
  <c r="D2641"/>
  <c r="D2642"/>
  <c r="D2643"/>
  <c r="D2644"/>
  <c r="D2645"/>
  <c r="D2646"/>
  <c r="D2647"/>
  <c r="D2648"/>
  <c r="D2649"/>
  <c r="D2650"/>
  <c r="D2651"/>
  <c r="D2652"/>
  <c r="D2653"/>
  <c r="D2654"/>
  <c r="D2655"/>
  <c r="D2656"/>
  <c r="D2657"/>
  <c r="D2658"/>
  <c r="D2659"/>
  <c r="D2660"/>
  <c r="D2661"/>
  <c r="D2662"/>
  <c r="D2663"/>
  <c r="D2664"/>
  <c r="D2665"/>
  <c r="D2666"/>
  <c r="D2667"/>
  <c r="D2668"/>
  <c r="D2669"/>
  <c r="D2670"/>
  <c r="D2671"/>
  <c r="D2672"/>
  <c r="D2673"/>
  <c r="D2674"/>
  <c r="D2675"/>
  <c r="D2676"/>
  <c r="D2677"/>
  <c r="D2678"/>
  <c r="D2679"/>
  <c r="D2680"/>
  <c r="D2681"/>
  <c r="D2682"/>
  <c r="D2683"/>
  <c r="D2684"/>
  <c r="D2685"/>
  <c r="D2686"/>
  <c r="D2687"/>
  <c r="D2688"/>
  <c r="D2689"/>
  <c r="D2690"/>
  <c r="D2691"/>
  <c r="D2692"/>
  <c r="D2693"/>
  <c r="D2694"/>
  <c r="D2695"/>
  <c r="D2696"/>
  <c r="D2697"/>
  <c r="D2698"/>
  <c r="D2699"/>
  <c r="D2700"/>
  <c r="D2701"/>
  <c r="D2702"/>
  <c r="D2703"/>
  <c r="D2704"/>
  <c r="D2705"/>
  <c r="D2706"/>
  <c r="D2707"/>
  <c r="D2708"/>
  <c r="D2709"/>
  <c r="D2710"/>
  <c r="D2711"/>
  <c r="D2712"/>
  <c r="D2713"/>
  <c r="D2714"/>
  <c r="D2715"/>
  <c r="D2716"/>
  <c r="D2717"/>
  <c r="D2718"/>
  <c r="D2719"/>
  <c r="D2720"/>
  <c r="D2721"/>
  <c r="D2722"/>
  <c r="D2723"/>
  <c r="D2724"/>
  <c r="D2725"/>
  <c r="D2726"/>
  <c r="D2727"/>
  <c r="D2728"/>
  <c r="D2729"/>
  <c r="D2730"/>
  <c r="D2731"/>
  <c r="D2732"/>
  <c r="D2733"/>
  <c r="D2734"/>
  <c r="D2735"/>
  <c r="D2736"/>
  <c r="D2737"/>
  <c r="D2738"/>
  <c r="D2739"/>
  <c r="D2740"/>
  <c r="D2741"/>
  <c r="D2742"/>
  <c r="D2743"/>
  <c r="D2744"/>
  <c r="D2745"/>
  <c r="D2746"/>
  <c r="D2747"/>
  <c r="D2748"/>
  <c r="D2749"/>
  <c r="D2750"/>
  <c r="D2751"/>
  <c r="D2752"/>
  <c r="D2753"/>
  <c r="D2754"/>
  <c r="D2755"/>
  <c r="D2756"/>
  <c r="D2757"/>
  <c r="D2758"/>
  <c r="D2759"/>
  <c r="D2760"/>
  <c r="D2761"/>
  <c r="D2762"/>
  <c r="D2763"/>
  <c r="D2764"/>
  <c r="D2765"/>
  <c r="D2766"/>
  <c r="D2767"/>
  <c r="D2768"/>
  <c r="D2769"/>
  <c r="D2770"/>
  <c r="D2771"/>
  <c r="D2772"/>
  <c r="D2773"/>
  <c r="D2774"/>
  <c r="D2775"/>
  <c r="D2776"/>
  <c r="D2777"/>
  <c r="D2778"/>
  <c r="D2779"/>
  <c r="D2780"/>
  <c r="D2781"/>
  <c r="D2782"/>
  <c r="D2783"/>
  <c r="D2784"/>
  <c r="D2785"/>
  <c r="D2786"/>
  <c r="D2787"/>
  <c r="D2788"/>
  <c r="D2789"/>
  <c r="D2790"/>
  <c r="D2791"/>
  <c r="D2792"/>
  <c r="D2793"/>
  <c r="D2794"/>
  <c r="D2795"/>
  <c r="D2796"/>
  <c r="D2797"/>
  <c r="D2798"/>
  <c r="D2799"/>
  <c r="D2800"/>
  <c r="D2801"/>
  <c r="D2802"/>
  <c r="D2803"/>
  <c r="D2804"/>
  <c r="D2805"/>
  <c r="D2806"/>
  <c r="D2807"/>
  <c r="D2808"/>
  <c r="D2809"/>
  <c r="D2810"/>
  <c r="D2811"/>
  <c r="D2812"/>
  <c r="D2813"/>
  <c r="D2814"/>
  <c r="D2815"/>
  <c r="D2816"/>
  <c r="D2817"/>
  <c r="D2818"/>
  <c r="D2819"/>
  <c r="D2820"/>
  <c r="D2821"/>
  <c r="D2822"/>
  <c r="D2823"/>
  <c r="D2824"/>
  <c r="D2825"/>
  <c r="D2826"/>
  <c r="D2827"/>
  <c r="D2828"/>
  <c r="D2829"/>
  <c r="D2830"/>
  <c r="D2831"/>
  <c r="D2832"/>
  <c r="D2833"/>
  <c r="D2834"/>
  <c r="D2835"/>
  <c r="D2836"/>
  <c r="D2837"/>
  <c r="D2838"/>
  <c r="D2839"/>
  <c r="D2840"/>
  <c r="D2841"/>
  <c r="D2842"/>
  <c r="D2843"/>
  <c r="D2844"/>
  <c r="D2845"/>
  <c r="D2846"/>
  <c r="D2847"/>
  <c r="D2848"/>
  <c r="D2849"/>
  <c r="D2850"/>
  <c r="D2851"/>
  <c r="D2852"/>
  <c r="D2853"/>
  <c r="D2854"/>
  <c r="D2855"/>
  <c r="D2856"/>
  <c r="D2857"/>
  <c r="D2858"/>
  <c r="D2859"/>
  <c r="D2860"/>
  <c r="D2861"/>
  <c r="D2862"/>
  <c r="D2863"/>
  <c r="D2864"/>
  <c r="D2865"/>
  <c r="D2866"/>
  <c r="D2867"/>
  <c r="D2868"/>
  <c r="D2869"/>
  <c r="D2870"/>
  <c r="D2871"/>
  <c r="D2872"/>
  <c r="D2873"/>
  <c r="D2874"/>
  <c r="D2875"/>
  <c r="D2876"/>
  <c r="D2877"/>
  <c r="D2878"/>
  <c r="D2879"/>
  <c r="D2880"/>
  <c r="D2881"/>
  <c r="D2882"/>
  <c r="D2883"/>
  <c r="D2884"/>
  <c r="D2885"/>
  <c r="D2886"/>
  <c r="D2887"/>
  <c r="D2888"/>
  <c r="D2889"/>
  <c r="D2890"/>
  <c r="D2891"/>
  <c r="D2892"/>
  <c r="D2893"/>
  <c r="D2894"/>
  <c r="D2895"/>
  <c r="D2896"/>
  <c r="D2897"/>
  <c r="D2898"/>
  <c r="D2899"/>
  <c r="D2900"/>
  <c r="D2901"/>
  <c r="D2902"/>
  <c r="D2903"/>
  <c r="D2904"/>
  <c r="D2905"/>
  <c r="D2906"/>
  <c r="D2907"/>
  <c r="D2908"/>
  <c r="D2909"/>
  <c r="D2910"/>
  <c r="D2911"/>
  <c r="D2912"/>
  <c r="D2913"/>
  <c r="D2914"/>
  <c r="D2915"/>
  <c r="D2916"/>
  <c r="D2917"/>
  <c r="D2918"/>
  <c r="D2919"/>
  <c r="D2920"/>
  <c r="D2921"/>
  <c r="D2922"/>
  <c r="D2923"/>
  <c r="D2924"/>
  <c r="D2925"/>
  <c r="D2926"/>
  <c r="D2927"/>
  <c r="D2928"/>
  <c r="D2929"/>
  <c r="D2930"/>
  <c r="D2931"/>
  <c r="D2932"/>
  <c r="D2933"/>
  <c r="D2934"/>
  <c r="D2935"/>
  <c r="D2936"/>
  <c r="D2937"/>
  <c r="D2938"/>
  <c r="D2939"/>
  <c r="D2940"/>
  <c r="D2941"/>
  <c r="D2942"/>
  <c r="D2943"/>
  <c r="D2944"/>
  <c r="D2945"/>
  <c r="D2946"/>
  <c r="D2947"/>
  <c r="D2948"/>
  <c r="D2949"/>
  <c r="D2950"/>
  <c r="D2951"/>
  <c r="D2952"/>
  <c r="D2953"/>
  <c r="D2954"/>
  <c r="D2955"/>
  <c r="D2956"/>
  <c r="D2957"/>
  <c r="D2958"/>
  <c r="D2959"/>
  <c r="D2960"/>
  <c r="D2961"/>
  <c r="D2962"/>
  <c r="D2963"/>
  <c r="D2964"/>
  <c r="D2965"/>
  <c r="D2966"/>
  <c r="D2967"/>
  <c r="D2968"/>
  <c r="D2969"/>
  <c r="D2970"/>
  <c r="D2971"/>
  <c r="D2972"/>
  <c r="D2973"/>
  <c r="D2974"/>
  <c r="D2975"/>
  <c r="D2976"/>
  <c r="D2977"/>
  <c r="D2978"/>
  <c r="D2979"/>
  <c r="D2980"/>
  <c r="D2981"/>
  <c r="D2982"/>
  <c r="D2983"/>
  <c r="D2984"/>
  <c r="D2985"/>
  <c r="D2986"/>
  <c r="D2987"/>
  <c r="D2988"/>
  <c r="D2989"/>
  <c r="D2990"/>
  <c r="D2991"/>
  <c r="D2992"/>
  <c r="D2993"/>
  <c r="D2994"/>
  <c r="D2995"/>
  <c r="D2996"/>
  <c r="D2997"/>
  <c r="D2998"/>
  <c r="D2999"/>
  <c r="D3000"/>
  <c r="D3001"/>
  <c r="D3002"/>
  <c r="A3002"/>
  <c r="A1393" i="4"/>
  <c r="A1394"/>
  <c r="A1394" i="2" s="1"/>
  <c r="A1395" i="4"/>
  <c r="A1396"/>
  <c r="A1396" i="2" s="1"/>
  <c r="A1397" i="4"/>
  <c r="A1398"/>
  <c r="A1398" i="2" s="1"/>
  <c r="A1399" i="4"/>
  <c r="A1399" i="2" s="1"/>
  <c r="B3002"/>
  <c r="C3002"/>
  <c r="A1393"/>
  <c r="A1395"/>
  <c r="A1397"/>
  <c r="A58" i="9" l="1"/>
  <c r="A54"/>
  <c r="A50"/>
  <c r="A1"/>
  <c r="A59"/>
  <c r="A55"/>
  <c r="A51"/>
  <c r="A47"/>
  <c r="A43"/>
  <c r="A39"/>
  <c r="A35"/>
  <c r="A31"/>
  <c r="A27"/>
  <c r="A23"/>
  <c r="A19"/>
  <c r="A15"/>
  <c r="A11"/>
  <c r="A7"/>
  <c r="A3"/>
  <c r="A60"/>
  <c r="A56"/>
  <c r="A52"/>
  <c r="A48"/>
  <c r="A44"/>
  <c r="A40"/>
  <c r="A36"/>
  <c r="A32"/>
  <c r="A28"/>
  <c r="A24"/>
  <c r="A20"/>
  <c r="A16"/>
  <c r="A12"/>
  <c r="A8"/>
  <c r="A4"/>
  <c r="A57"/>
  <c r="A53"/>
  <c r="A49"/>
  <c r="A45"/>
  <c r="A41"/>
  <c r="A37"/>
  <c r="A33"/>
  <c r="A29"/>
  <c r="A25"/>
  <c r="A21"/>
  <c r="A17"/>
  <c r="A13"/>
  <c r="A9"/>
  <c r="A5"/>
  <c r="A2"/>
  <c r="V3002" i="2"/>
  <c r="D5"/>
  <c r="A1"/>
  <c r="J4" i="7"/>
  <c r="J5"/>
  <c r="J6"/>
  <c r="J7"/>
  <c r="J8"/>
  <c r="J9"/>
  <c r="J10"/>
  <c r="J11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3"/>
  <c r="M11" i="1"/>
  <c r="E9" i="9" s="1"/>
  <c r="M12" i="1"/>
  <c r="E10" i="9" s="1"/>
  <c r="M13" i="1"/>
  <c r="E11" i="9" s="1"/>
  <c r="M14" i="1"/>
  <c r="E12" i="9" s="1"/>
  <c r="L6" i="4"/>
  <c r="U6" i="2" s="1"/>
  <c r="L7" i="4"/>
  <c r="U7" i="2" s="1"/>
  <c r="L8" i="4"/>
  <c r="U8" i="2" s="1"/>
  <c r="L9" i="4"/>
  <c r="L10"/>
  <c r="L11"/>
  <c r="L12"/>
  <c r="L13"/>
  <c r="L14"/>
  <c r="L15"/>
  <c r="U15" i="2" s="1"/>
  <c r="L16" i="4"/>
  <c r="L17"/>
  <c r="L18"/>
  <c r="L19"/>
  <c r="L20"/>
  <c r="L21"/>
  <c r="L22"/>
  <c r="L23"/>
  <c r="U23" i="2" s="1"/>
  <c r="L24" i="4"/>
  <c r="L25"/>
  <c r="L26"/>
  <c r="L27"/>
  <c r="U27" i="2" s="1"/>
  <c r="L28" i="4"/>
  <c r="L29"/>
  <c r="L30"/>
  <c r="L31"/>
  <c r="L32"/>
  <c r="L33"/>
  <c r="L34"/>
  <c r="L35"/>
  <c r="U35" i="2" s="1"/>
  <c r="L36" i="4"/>
  <c r="L37"/>
  <c r="L38"/>
  <c r="U38" i="2" s="1"/>
  <c r="L39" i="4"/>
  <c r="L40"/>
  <c r="L41"/>
  <c r="L42"/>
  <c r="L43"/>
  <c r="U43" i="2" s="1"/>
  <c r="L44" i="4"/>
  <c r="L45"/>
  <c r="L46"/>
  <c r="U46" i="2" s="1"/>
  <c r="L47" i="4"/>
  <c r="L48"/>
  <c r="U48" i="2" s="1"/>
  <c r="L49" i="4"/>
  <c r="U49" i="2" s="1"/>
  <c r="L50" i="4"/>
  <c r="L51"/>
  <c r="L52"/>
  <c r="L53"/>
  <c r="L54"/>
  <c r="U54" i="2" s="1"/>
  <c r="L55" i="4"/>
  <c r="L56"/>
  <c r="L57"/>
  <c r="L58"/>
  <c r="U58" i="2" s="1"/>
  <c r="L59" i="4"/>
  <c r="U59" i="2" s="1"/>
  <c r="L60" i="4"/>
  <c r="L61"/>
  <c r="L62"/>
  <c r="U62" i="2" s="1"/>
  <c r="L63" i="4"/>
  <c r="L64"/>
  <c r="L65"/>
  <c r="L66"/>
  <c r="L67"/>
  <c r="L68"/>
  <c r="L69"/>
  <c r="U69" i="2" s="1"/>
  <c r="L70" i="4"/>
  <c r="L71"/>
  <c r="U71" i="2" s="1"/>
  <c r="L72" i="4"/>
  <c r="L73"/>
  <c r="L74"/>
  <c r="L75"/>
  <c r="L76"/>
  <c r="L77"/>
  <c r="L78"/>
  <c r="L79"/>
  <c r="L80"/>
  <c r="L81"/>
  <c r="L82"/>
  <c r="U82" i="2" s="1"/>
  <c r="L83" i="4"/>
  <c r="L84"/>
  <c r="L85"/>
  <c r="L86"/>
  <c r="L87"/>
  <c r="L88"/>
  <c r="L89"/>
  <c r="U89" i="2" s="1"/>
  <c r="L90" i="4"/>
  <c r="L91"/>
  <c r="L92"/>
  <c r="L93"/>
  <c r="U93" i="2" s="1"/>
  <c r="L94" i="4"/>
  <c r="L95"/>
  <c r="U95" i="2" s="1"/>
  <c r="L96" i="4"/>
  <c r="L97"/>
  <c r="L98"/>
  <c r="L99"/>
  <c r="L100"/>
  <c r="L101"/>
  <c r="L102"/>
  <c r="U102" i="2" s="1"/>
  <c r="L103" i="4"/>
  <c r="L104"/>
  <c r="L105"/>
  <c r="L106"/>
  <c r="L107"/>
  <c r="L108"/>
  <c r="U108" i="2" s="1"/>
  <c r="L109" i="4"/>
  <c r="L110"/>
  <c r="U110" i="2" s="1"/>
  <c r="L111" i="4"/>
  <c r="L112"/>
  <c r="U112" i="2" s="1"/>
  <c r="L113" i="4"/>
  <c r="U113" i="2" s="1"/>
  <c r="L114" i="4"/>
  <c r="U114" i="2" s="1"/>
  <c r="L115" i="4"/>
  <c r="L116"/>
  <c r="L117"/>
  <c r="U117" i="2" s="1"/>
  <c r="L118" i="4"/>
  <c r="L119"/>
  <c r="L120"/>
  <c r="L121"/>
  <c r="L122"/>
  <c r="L123"/>
  <c r="L124"/>
  <c r="L125"/>
  <c r="L126"/>
  <c r="L127"/>
  <c r="L128"/>
  <c r="L129"/>
  <c r="U129" i="2" s="1"/>
  <c r="L130" i="4"/>
  <c r="L131"/>
  <c r="L132"/>
  <c r="L133"/>
  <c r="L134"/>
  <c r="L135"/>
  <c r="L136"/>
  <c r="L137"/>
  <c r="L138"/>
  <c r="L139"/>
  <c r="L140"/>
  <c r="L141"/>
  <c r="L142"/>
  <c r="L143"/>
  <c r="L144"/>
  <c r="U144" i="2" s="1"/>
  <c r="L145" i="4"/>
  <c r="L146"/>
  <c r="L147"/>
  <c r="U147" i="2" s="1"/>
  <c r="L148" i="4"/>
  <c r="L149"/>
  <c r="L150"/>
  <c r="L151"/>
  <c r="L152"/>
  <c r="L153"/>
  <c r="L154"/>
  <c r="L155"/>
  <c r="L156"/>
  <c r="L157"/>
  <c r="L158"/>
  <c r="L159"/>
  <c r="U159" i="2" s="1"/>
  <c r="L160" i="4"/>
  <c r="L161"/>
  <c r="L162"/>
  <c r="L163"/>
  <c r="L164"/>
  <c r="L165"/>
  <c r="L166"/>
  <c r="L167"/>
  <c r="L168"/>
  <c r="L169"/>
  <c r="L170"/>
  <c r="L171"/>
  <c r="L172"/>
  <c r="L173"/>
  <c r="L174"/>
  <c r="L175"/>
  <c r="L176"/>
  <c r="L177"/>
  <c r="L178"/>
  <c r="L179"/>
  <c r="L180"/>
  <c r="L181"/>
  <c r="L182"/>
  <c r="L183"/>
  <c r="L184"/>
  <c r="L185"/>
  <c r="L186"/>
  <c r="L187"/>
  <c r="L188"/>
  <c r="L189"/>
  <c r="L190"/>
  <c r="L191"/>
  <c r="L192"/>
  <c r="L193"/>
  <c r="U193" i="2" s="1"/>
  <c r="L194" i="4"/>
  <c r="L195"/>
  <c r="L196"/>
  <c r="U196" i="2" s="1"/>
  <c r="L197" i="4"/>
  <c r="L198"/>
  <c r="L199"/>
  <c r="L200"/>
  <c r="L201"/>
  <c r="L202"/>
  <c r="L203"/>
  <c r="L204"/>
  <c r="L205"/>
  <c r="L206"/>
  <c r="L207"/>
  <c r="L208"/>
  <c r="U208" i="2" s="1"/>
  <c r="L209" i="4"/>
  <c r="L210"/>
  <c r="L211"/>
  <c r="L212"/>
  <c r="L213"/>
  <c r="L214"/>
  <c r="L215"/>
  <c r="L216"/>
  <c r="L217"/>
  <c r="L218"/>
  <c r="L219"/>
  <c r="L220"/>
  <c r="L221"/>
  <c r="L222"/>
  <c r="L223"/>
  <c r="L224"/>
  <c r="L225"/>
  <c r="L226"/>
  <c r="L227"/>
  <c r="L228"/>
  <c r="L229"/>
  <c r="L230"/>
  <c r="U230" i="2" s="1"/>
  <c r="L231" i="4"/>
  <c r="U231" i="2" s="1"/>
  <c r="L232" i="4"/>
  <c r="L233"/>
  <c r="L234"/>
  <c r="L235"/>
  <c r="L236"/>
  <c r="U236" i="2" s="1"/>
  <c r="L237" i="4"/>
  <c r="L238"/>
  <c r="L239"/>
  <c r="U239" i="2" s="1"/>
  <c r="L240" i="4"/>
  <c r="U240" i="2" s="1"/>
  <c r="L241" i="4"/>
  <c r="L242"/>
  <c r="L243"/>
  <c r="L244"/>
  <c r="L245"/>
  <c r="L246"/>
  <c r="L247"/>
  <c r="U247" i="2" s="1"/>
  <c r="L248" i="4"/>
  <c r="L249"/>
  <c r="L250"/>
  <c r="L251"/>
  <c r="L252"/>
  <c r="L253"/>
  <c r="L254"/>
  <c r="L255"/>
  <c r="L256"/>
  <c r="L257"/>
  <c r="U257" i="2" s="1"/>
  <c r="L258" i="4"/>
  <c r="U258" i="2" s="1"/>
  <c r="L259" i="4"/>
  <c r="L260"/>
  <c r="L261"/>
  <c r="L262"/>
  <c r="L263"/>
  <c r="L264"/>
  <c r="L265"/>
  <c r="L266"/>
  <c r="L267"/>
  <c r="L268"/>
  <c r="L269"/>
  <c r="L270"/>
  <c r="L271"/>
  <c r="L272"/>
  <c r="L273"/>
  <c r="L274"/>
  <c r="L275"/>
  <c r="L276"/>
  <c r="L277"/>
  <c r="U277" i="2" s="1"/>
  <c r="L278" i="4"/>
  <c r="U278" i="2" s="1"/>
  <c r="L279" i="4"/>
  <c r="L280"/>
  <c r="L281"/>
  <c r="L282"/>
  <c r="L283"/>
  <c r="L284"/>
  <c r="L285"/>
  <c r="L286"/>
  <c r="L287"/>
  <c r="L288"/>
  <c r="L289"/>
  <c r="L290"/>
  <c r="L291"/>
  <c r="L292"/>
  <c r="L293"/>
  <c r="U293" i="2" s="1"/>
  <c r="L294" i="4"/>
  <c r="L295"/>
  <c r="L296"/>
  <c r="L297"/>
  <c r="L298"/>
  <c r="L299"/>
  <c r="L300"/>
  <c r="L301"/>
  <c r="L302"/>
  <c r="L303"/>
  <c r="L304"/>
  <c r="L305"/>
  <c r="L306"/>
  <c r="L307"/>
  <c r="U307" i="2" s="1"/>
  <c r="L308" i="4"/>
  <c r="U308" i="2" s="1"/>
  <c r="L309" i="4"/>
  <c r="L310"/>
  <c r="L311"/>
  <c r="L312"/>
  <c r="L313"/>
  <c r="L314"/>
  <c r="L315"/>
  <c r="L316"/>
  <c r="U316" i="2" s="1"/>
  <c r="L317" i="4"/>
  <c r="L318"/>
  <c r="L319"/>
  <c r="L320"/>
  <c r="L321"/>
  <c r="L322"/>
  <c r="L323"/>
  <c r="L324"/>
  <c r="L325"/>
  <c r="L326"/>
  <c r="L327"/>
  <c r="L328"/>
  <c r="L329"/>
  <c r="L330"/>
  <c r="L331"/>
  <c r="L332"/>
  <c r="L333"/>
  <c r="L334"/>
  <c r="L335"/>
  <c r="L336"/>
  <c r="L337"/>
  <c r="L338"/>
  <c r="L339"/>
  <c r="L340"/>
  <c r="L341"/>
  <c r="L342"/>
  <c r="L343"/>
  <c r="L344"/>
  <c r="L345"/>
  <c r="L346"/>
  <c r="L347"/>
  <c r="U347" i="2" s="1"/>
  <c r="L348" i="4"/>
  <c r="L349"/>
  <c r="L350"/>
  <c r="L351"/>
  <c r="L352"/>
  <c r="L353"/>
  <c r="L354"/>
  <c r="L355"/>
  <c r="L356"/>
  <c r="L357"/>
  <c r="L358"/>
  <c r="L359"/>
  <c r="L360"/>
  <c r="L361"/>
  <c r="L362"/>
  <c r="L363"/>
  <c r="L364"/>
  <c r="L365"/>
  <c r="L366"/>
  <c r="L367"/>
  <c r="L368"/>
  <c r="L369"/>
  <c r="L370"/>
  <c r="L371"/>
  <c r="L372"/>
  <c r="L373"/>
  <c r="L374"/>
  <c r="L375"/>
  <c r="L376"/>
  <c r="L377"/>
  <c r="L378"/>
  <c r="L379"/>
  <c r="L380"/>
  <c r="L381"/>
  <c r="L382"/>
  <c r="L383"/>
  <c r="L384"/>
  <c r="L385"/>
  <c r="L386"/>
  <c r="L387"/>
  <c r="U387" i="2" s="1"/>
  <c r="L388" i="4"/>
  <c r="L389"/>
  <c r="U389" i="2" s="1"/>
  <c r="L390" i="4"/>
  <c r="L391"/>
  <c r="U391" i="2" s="1"/>
  <c r="L392" i="4"/>
  <c r="L393"/>
  <c r="L394"/>
  <c r="L395"/>
  <c r="L396"/>
  <c r="U396" i="2" s="1"/>
  <c r="L397" i="4"/>
  <c r="L398"/>
  <c r="L399"/>
  <c r="L400"/>
  <c r="L401"/>
  <c r="L402"/>
  <c r="L403"/>
  <c r="L404"/>
  <c r="L405"/>
  <c r="L406"/>
  <c r="L407"/>
  <c r="L408"/>
  <c r="U408" i="2" s="1"/>
  <c r="L409" i="4"/>
  <c r="U409" i="2" s="1"/>
  <c r="L410" i="4"/>
  <c r="U410" i="2" s="1"/>
  <c r="L411" i="4"/>
  <c r="U411" i="2" s="1"/>
  <c r="L412" i="4"/>
  <c r="L413"/>
  <c r="L414"/>
  <c r="L415"/>
  <c r="L416"/>
  <c r="L417"/>
  <c r="L418"/>
  <c r="U418" i="2" s="1"/>
  <c r="L419" i="4"/>
  <c r="L420"/>
  <c r="L421"/>
  <c r="L422"/>
  <c r="L423"/>
  <c r="L424"/>
  <c r="L425"/>
  <c r="L426"/>
  <c r="L427"/>
  <c r="L428"/>
  <c r="L429"/>
  <c r="L430"/>
  <c r="L431"/>
  <c r="L432"/>
  <c r="L433"/>
  <c r="L434"/>
  <c r="L435"/>
  <c r="L436"/>
  <c r="L437"/>
  <c r="L438"/>
  <c r="L439"/>
  <c r="U439" i="2" s="1"/>
  <c r="L440" i="4"/>
  <c r="L441"/>
  <c r="L442"/>
  <c r="U442" i="2" s="1"/>
  <c r="L443" i="4"/>
  <c r="U443" i="2" s="1"/>
  <c r="L444" i="4"/>
  <c r="L445"/>
  <c r="U445" i="2" s="1"/>
  <c r="L446" i="4"/>
  <c r="L447"/>
  <c r="L448"/>
  <c r="L449"/>
  <c r="L450"/>
  <c r="L451"/>
  <c r="U451" i="2" s="1"/>
  <c r="L452" i="4"/>
  <c r="L453"/>
  <c r="L454"/>
  <c r="L455"/>
  <c r="L456"/>
  <c r="L457"/>
  <c r="L458"/>
  <c r="L459"/>
  <c r="L460"/>
  <c r="L461"/>
  <c r="L462"/>
  <c r="L463"/>
  <c r="L464"/>
  <c r="L465"/>
  <c r="L466"/>
  <c r="L467"/>
  <c r="L468"/>
  <c r="L469"/>
  <c r="L470"/>
  <c r="L471"/>
  <c r="L472"/>
  <c r="L473"/>
  <c r="L474"/>
  <c r="L475"/>
  <c r="L476"/>
  <c r="L477"/>
  <c r="L478"/>
  <c r="L479"/>
  <c r="L480"/>
  <c r="L481"/>
  <c r="L482"/>
  <c r="L483"/>
  <c r="L484"/>
  <c r="L485"/>
  <c r="L486"/>
  <c r="L487"/>
  <c r="L488"/>
  <c r="L489"/>
  <c r="L490"/>
  <c r="L491"/>
  <c r="L492"/>
  <c r="L493"/>
  <c r="L494"/>
  <c r="L495"/>
  <c r="L496"/>
  <c r="L497"/>
  <c r="L498"/>
  <c r="L499"/>
  <c r="L500"/>
  <c r="L501"/>
  <c r="L502"/>
  <c r="L503"/>
  <c r="L504"/>
  <c r="L505"/>
  <c r="L506"/>
  <c r="L507"/>
  <c r="L508"/>
  <c r="L509"/>
  <c r="U509" i="2" s="1"/>
  <c r="L510" i="4"/>
  <c r="L511"/>
  <c r="L512"/>
  <c r="L513"/>
  <c r="L514"/>
  <c r="L515"/>
  <c r="L516"/>
  <c r="L517"/>
  <c r="L518"/>
  <c r="L519"/>
  <c r="L520"/>
  <c r="L521"/>
  <c r="L522"/>
  <c r="L523"/>
  <c r="L524"/>
  <c r="L525"/>
  <c r="L526"/>
  <c r="L527"/>
  <c r="L528"/>
  <c r="L529"/>
  <c r="L530"/>
  <c r="L531"/>
  <c r="L532"/>
  <c r="L533"/>
  <c r="L534"/>
  <c r="L535"/>
  <c r="L536"/>
  <c r="L537"/>
  <c r="L538"/>
  <c r="L539"/>
  <c r="L540"/>
  <c r="L541"/>
  <c r="L542"/>
  <c r="L543"/>
  <c r="L544"/>
  <c r="L545"/>
  <c r="L546"/>
  <c r="L547"/>
  <c r="L548"/>
  <c r="L549"/>
  <c r="L550"/>
  <c r="L551"/>
  <c r="L552"/>
  <c r="L553"/>
  <c r="L554"/>
  <c r="L555"/>
  <c r="L556"/>
  <c r="L557"/>
  <c r="L558"/>
  <c r="L559"/>
  <c r="L560"/>
  <c r="L561"/>
  <c r="L562"/>
  <c r="L563"/>
  <c r="L564"/>
  <c r="L565"/>
  <c r="L566"/>
  <c r="L567"/>
  <c r="L568"/>
  <c r="L569"/>
  <c r="L570"/>
  <c r="L571"/>
  <c r="L572"/>
  <c r="L573"/>
  <c r="L574"/>
  <c r="L575"/>
  <c r="L576"/>
  <c r="L577"/>
  <c r="L578"/>
  <c r="L579"/>
  <c r="L580"/>
  <c r="L581"/>
  <c r="U581" i="2" s="1"/>
  <c r="L582" i="4"/>
  <c r="L583"/>
  <c r="L584"/>
  <c r="L585"/>
  <c r="L586"/>
  <c r="L587"/>
  <c r="L588"/>
  <c r="L589"/>
  <c r="L590"/>
  <c r="L591"/>
  <c r="L592"/>
  <c r="U592" i="2" s="1"/>
  <c r="L593" i="4"/>
  <c r="L594"/>
  <c r="L595"/>
  <c r="L596"/>
  <c r="L597"/>
  <c r="L598"/>
  <c r="L599"/>
  <c r="L600"/>
  <c r="L601"/>
  <c r="L602"/>
  <c r="L603"/>
  <c r="L604"/>
  <c r="L605"/>
  <c r="L606"/>
  <c r="L607"/>
  <c r="L608"/>
  <c r="L609"/>
  <c r="L610"/>
  <c r="L611"/>
  <c r="L612"/>
  <c r="L613"/>
  <c r="L614"/>
  <c r="L615"/>
  <c r="L616"/>
  <c r="L617"/>
  <c r="L618"/>
  <c r="L619"/>
  <c r="L620"/>
  <c r="L621"/>
  <c r="L622"/>
  <c r="L623"/>
  <c r="L624"/>
  <c r="L625"/>
  <c r="L626"/>
  <c r="L627"/>
  <c r="L628"/>
  <c r="L629"/>
  <c r="L630"/>
  <c r="L631"/>
  <c r="L632"/>
  <c r="L633"/>
  <c r="L634"/>
  <c r="L635"/>
  <c r="L636"/>
  <c r="L637"/>
  <c r="L638"/>
  <c r="L639"/>
  <c r="L640"/>
  <c r="L641"/>
  <c r="L642"/>
  <c r="L643"/>
  <c r="L644"/>
  <c r="L645"/>
  <c r="L646"/>
  <c r="L647"/>
  <c r="L648"/>
  <c r="L649"/>
  <c r="L650"/>
  <c r="L651"/>
  <c r="L652"/>
  <c r="L653"/>
  <c r="L654"/>
  <c r="L655"/>
  <c r="L656"/>
  <c r="L657"/>
  <c r="L658"/>
  <c r="L659"/>
  <c r="L660"/>
  <c r="L661"/>
  <c r="L662"/>
  <c r="L663"/>
  <c r="U663" i="2" s="1"/>
  <c r="L664" i="4"/>
  <c r="L665"/>
  <c r="L666"/>
  <c r="L667"/>
  <c r="L668"/>
  <c r="L669"/>
  <c r="L670"/>
  <c r="L671"/>
  <c r="L672"/>
  <c r="L673"/>
  <c r="L674"/>
  <c r="L675"/>
  <c r="L676"/>
  <c r="L677"/>
  <c r="L678"/>
  <c r="L679"/>
  <c r="L680"/>
  <c r="L681"/>
  <c r="L682"/>
  <c r="L683"/>
  <c r="L684"/>
  <c r="U684" i="2" s="1"/>
  <c r="L685" i="4"/>
  <c r="L686"/>
  <c r="L687"/>
  <c r="L688"/>
  <c r="L689"/>
  <c r="L690"/>
  <c r="L691"/>
  <c r="L692"/>
  <c r="L693"/>
  <c r="L694"/>
  <c r="L695"/>
  <c r="L696"/>
  <c r="L697"/>
  <c r="L698"/>
  <c r="L699"/>
  <c r="L700"/>
  <c r="L701"/>
  <c r="L702"/>
  <c r="U702" i="2" s="1"/>
  <c r="L703" i="4"/>
  <c r="L704"/>
  <c r="L705"/>
  <c r="L706"/>
  <c r="L707"/>
  <c r="L708"/>
  <c r="L709"/>
  <c r="L710"/>
  <c r="L711"/>
  <c r="L712"/>
  <c r="L713"/>
  <c r="L714"/>
  <c r="L715"/>
  <c r="L716"/>
  <c r="L717"/>
  <c r="L718"/>
  <c r="L719"/>
  <c r="L720"/>
  <c r="L721"/>
  <c r="L722"/>
  <c r="L723"/>
  <c r="L724"/>
  <c r="L725"/>
  <c r="L726"/>
  <c r="L727"/>
  <c r="L728"/>
  <c r="L729"/>
  <c r="L730"/>
  <c r="L731"/>
  <c r="L732"/>
  <c r="L733"/>
  <c r="L734"/>
  <c r="L735"/>
  <c r="L736"/>
  <c r="L737"/>
  <c r="L738"/>
  <c r="L739"/>
  <c r="L740"/>
  <c r="L741"/>
  <c r="L742"/>
  <c r="L743"/>
  <c r="L744"/>
  <c r="L745"/>
  <c r="L746"/>
  <c r="L747"/>
  <c r="L748"/>
  <c r="L749"/>
  <c r="L750"/>
  <c r="L751"/>
  <c r="L752"/>
  <c r="L753"/>
  <c r="L754"/>
  <c r="L755"/>
  <c r="L756"/>
  <c r="L757"/>
  <c r="L758"/>
  <c r="L759"/>
  <c r="L760"/>
  <c r="L761"/>
  <c r="L762"/>
  <c r="L763"/>
  <c r="L764"/>
  <c r="L765"/>
  <c r="L766"/>
  <c r="L767"/>
  <c r="L768"/>
  <c r="L769"/>
  <c r="L770"/>
  <c r="L771"/>
  <c r="L772"/>
  <c r="L773"/>
  <c r="L774"/>
  <c r="L775"/>
  <c r="L776"/>
  <c r="L777"/>
  <c r="L778"/>
  <c r="L779"/>
  <c r="L780"/>
  <c r="L781"/>
  <c r="L782"/>
  <c r="L783"/>
  <c r="L784"/>
  <c r="L785"/>
  <c r="L786"/>
  <c r="L787"/>
  <c r="L788"/>
  <c r="L789"/>
  <c r="L790"/>
  <c r="L791"/>
  <c r="L792"/>
  <c r="L793"/>
  <c r="L794"/>
  <c r="L795"/>
  <c r="L796"/>
  <c r="L797"/>
  <c r="L798"/>
  <c r="L799"/>
  <c r="L800"/>
  <c r="L801"/>
  <c r="L802"/>
  <c r="L803"/>
  <c r="L804"/>
  <c r="L805"/>
  <c r="L806"/>
  <c r="L807"/>
  <c r="L808"/>
  <c r="L809"/>
  <c r="L810"/>
  <c r="L811"/>
  <c r="L812"/>
  <c r="L813"/>
  <c r="L814"/>
  <c r="L815"/>
  <c r="L816"/>
  <c r="L817"/>
  <c r="L818"/>
  <c r="L819"/>
  <c r="L820"/>
  <c r="L821"/>
  <c r="L822"/>
  <c r="L823"/>
  <c r="L824"/>
  <c r="L825"/>
  <c r="L826"/>
  <c r="L827"/>
  <c r="L828"/>
  <c r="L829"/>
  <c r="L830"/>
  <c r="L831"/>
  <c r="L832"/>
  <c r="L833"/>
  <c r="L834"/>
  <c r="L835"/>
  <c r="L836"/>
  <c r="L837"/>
  <c r="L838"/>
  <c r="L839"/>
  <c r="L840"/>
  <c r="L841"/>
  <c r="L842"/>
  <c r="L843"/>
  <c r="L844"/>
  <c r="L845"/>
  <c r="L846"/>
  <c r="L847"/>
  <c r="L848"/>
  <c r="L849"/>
  <c r="L850"/>
  <c r="L851"/>
  <c r="L852"/>
  <c r="L853"/>
  <c r="L854"/>
  <c r="L855"/>
  <c r="L856"/>
  <c r="L857"/>
  <c r="L858"/>
  <c r="L859"/>
  <c r="L860"/>
  <c r="L861"/>
  <c r="L862"/>
  <c r="L863"/>
  <c r="L864"/>
  <c r="L865"/>
  <c r="L866"/>
  <c r="L867"/>
  <c r="L868"/>
  <c r="L869"/>
  <c r="L870"/>
  <c r="L871"/>
  <c r="L872"/>
  <c r="L873"/>
  <c r="L874"/>
  <c r="L875"/>
  <c r="L876"/>
  <c r="L877"/>
  <c r="L878"/>
  <c r="L879"/>
  <c r="L880"/>
  <c r="L881"/>
  <c r="L882"/>
  <c r="L883"/>
  <c r="L884"/>
  <c r="L885"/>
  <c r="L886"/>
  <c r="L887"/>
  <c r="L888"/>
  <c r="L889"/>
  <c r="L890"/>
  <c r="L891"/>
  <c r="L892"/>
  <c r="L893"/>
  <c r="L894"/>
  <c r="L895"/>
  <c r="L896"/>
  <c r="L897"/>
  <c r="L898"/>
  <c r="L899"/>
  <c r="L900"/>
  <c r="L901"/>
  <c r="L902"/>
  <c r="L903"/>
  <c r="L904"/>
  <c r="L905"/>
  <c r="L906"/>
  <c r="L907"/>
  <c r="L908"/>
  <c r="L909"/>
  <c r="L910"/>
  <c r="L911"/>
  <c r="L912"/>
  <c r="L913"/>
  <c r="L914"/>
  <c r="L915"/>
  <c r="L916"/>
  <c r="L917"/>
  <c r="L918"/>
  <c r="L919"/>
  <c r="L920"/>
  <c r="L921"/>
  <c r="L922"/>
  <c r="L923"/>
  <c r="L924"/>
  <c r="L925"/>
  <c r="L926"/>
  <c r="L927"/>
  <c r="L928"/>
  <c r="L929"/>
  <c r="L930"/>
  <c r="L931"/>
  <c r="L932"/>
  <c r="L933"/>
  <c r="L934"/>
  <c r="L935"/>
  <c r="L936"/>
  <c r="L937"/>
  <c r="L938"/>
  <c r="L939"/>
  <c r="L940"/>
  <c r="L941"/>
  <c r="L942"/>
  <c r="L943"/>
  <c r="L944"/>
  <c r="L945"/>
  <c r="L946"/>
  <c r="L947"/>
  <c r="L948"/>
  <c r="L949"/>
  <c r="L950"/>
  <c r="L951"/>
  <c r="L952"/>
  <c r="L953"/>
  <c r="L954"/>
  <c r="L955"/>
  <c r="L956"/>
  <c r="L957"/>
  <c r="L958"/>
  <c r="L959"/>
  <c r="L960"/>
  <c r="L961"/>
  <c r="L962"/>
  <c r="L963"/>
  <c r="L964"/>
  <c r="L965"/>
  <c r="L966"/>
  <c r="L967"/>
  <c r="L968"/>
  <c r="L969"/>
  <c r="L970"/>
  <c r="L971"/>
  <c r="L972"/>
  <c r="L973"/>
  <c r="L974"/>
  <c r="L975"/>
  <c r="L976"/>
  <c r="L977"/>
  <c r="L978"/>
  <c r="L979"/>
  <c r="L980"/>
  <c r="L981"/>
  <c r="L982"/>
  <c r="L983"/>
  <c r="L984"/>
  <c r="L985"/>
  <c r="L986"/>
  <c r="L987"/>
  <c r="L988"/>
  <c r="L989"/>
  <c r="L990"/>
  <c r="L991"/>
  <c r="L992"/>
  <c r="L993"/>
  <c r="L994"/>
  <c r="L995"/>
  <c r="L996"/>
  <c r="L997"/>
  <c r="L998"/>
  <c r="L999"/>
  <c r="L1000"/>
  <c r="L1001"/>
  <c r="L1002"/>
  <c r="L1003"/>
  <c r="L1004"/>
  <c r="L1005"/>
  <c r="L1006"/>
  <c r="L1007"/>
  <c r="L1008"/>
  <c r="L1009"/>
  <c r="L1010"/>
  <c r="L1011"/>
  <c r="L1012"/>
  <c r="L1013"/>
  <c r="L1014"/>
  <c r="L1015"/>
  <c r="L1016"/>
  <c r="L1017"/>
  <c r="L1018"/>
  <c r="L1019"/>
  <c r="L1020"/>
  <c r="L1021"/>
  <c r="L1022"/>
  <c r="L1023"/>
  <c r="L1024"/>
  <c r="L1025"/>
  <c r="L1026"/>
  <c r="L1027"/>
  <c r="L1028"/>
  <c r="L1029"/>
  <c r="L1030"/>
  <c r="L1031"/>
  <c r="L1032"/>
  <c r="L1033"/>
  <c r="L1034"/>
  <c r="L1035"/>
  <c r="L1036"/>
  <c r="L1037"/>
  <c r="L1038"/>
  <c r="L1039"/>
  <c r="L1040"/>
  <c r="L1041"/>
  <c r="L1042"/>
  <c r="L1043"/>
  <c r="L1044"/>
  <c r="L1045"/>
  <c r="L1046"/>
  <c r="L1047"/>
  <c r="L1048"/>
  <c r="L1049"/>
  <c r="L1050"/>
  <c r="L1051"/>
  <c r="L1052"/>
  <c r="L1053"/>
  <c r="L1054"/>
  <c r="L1055"/>
  <c r="L1056"/>
  <c r="L1057"/>
  <c r="L1058"/>
  <c r="L1059"/>
  <c r="L1060"/>
  <c r="L1061"/>
  <c r="L1062"/>
  <c r="L1063"/>
  <c r="L1064"/>
  <c r="L1065"/>
  <c r="L1066"/>
  <c r="L1067"/>
  <c r="L1068"/>
  <c r="L1069"/>
  <c r="L1070"/>
  <c r="L1071"/>
  <c r="L1072"/>
  <c r="L1073"/>
  <c r="L1074"/>
  <c r="L1075"/>
  <c r="L1076"/>
  <c r="L1077"/>
  <c r="L1078"/>
  <c r="L1079"/>
  <c r="L1080"/>
  <c r="L1081"/>
  <c r="L1082"/>
  <c r="L1083"/>
  <c r="L1084"/>
  <c r="L1085"/>
  <c r="L1086"/>
  <c r="L1087"/>
  <c r="L1088"/>
  <c r="L1089"/>
  <c r="L1090"/>
  <c r="L1091"/>
  <c r="L1092"/>
  <c r="L1093"/>
  <c r="L1094"/>
  <c r="L1095"/>
  <c r="L1096"/>
  <c r="L1097"/>
  <c r="L1098"/>
  <c r="L1099"/>
  <c r="L1100"/>
  <c r="L1101"/>
  <c r="L1102"/>
  <c r="L1103"/>
  <c r="L1104"/>
  <c r="L1105"/>
  <c r="L1106"/>
  <c r="L1107"/>
  <c r="L1108"/>
  <c r="L1109"/>
  <c r="L1110"/>
  <c r="L1111"/>
  <c r="L1112"/>
  <c r="L1113"/>
  <c r="L1114"/>
  <c r="L1115"/>
  <c r="L1116"/>
  <c r="L1117"/>
  <c r="L1118"/>
  <c r="L1119"/>
  <c r="L1120"/>
  <c r="L1121"/>
  <c r="L1122"/>
  <c r="L1123"/>
  <c r="L1124"/>
  <c r="L1125"/>
  <c r="L1126"/>
  <c r="L1127"/>
  <c r="L1128"/>
  <c r="L1129"/>
  <c r="L1130"/>
  <c r="L1131"/>
  <c r="L1132"/>
  <c r="L1133"/>
  <c r="L1134"/>
  <c r="L1135"/>
  <c r="L1136"/>
  <c r="L1137"/>
  <c r="L1138"/>
  <c r="L1139"/>
  <c r="L1140"/>
  <c r="L1141"/>
  <c r="L1142"/>
  <c r="L1143"/>
  <c r="L1144"/>
  <c r="L1145"/>
  <c r="L1146"/>
  <c r="L1147"/>
  <c r="L1148"/>
  <c r="L1149"/>
  <c r="L1150"/>
  <c r="L1151"/>
  <c r="L1152"/>
  <c r="L1153"/>
  <c r="L1154"/>
  <c r="L1155"/>
  <c r="L1156"/>
  <c r="L1157"/>
  <c r="L1158"/>
  <c r="L1159"/>
  <c r="L1160"/>
  <c r="L1161"/>
  <c r="L1162"/>
  <c r="L1163"/>
  <c r="L1164"/>
  <c r="L1165"/>
  <c r="L1166"/>
  <c r="L1167"/>
  <c r="L1168"/>
  <c r="L1169"/>
  <c r="L1170"/>
  <c r="L1171"/>
  <c r="L1172"/>
  <c r="L1173"/>
  <c r="L1174"/>
  <c r="L1175"/>
  <c r="L1176"/>
  <c r="L1177"/>
  <c r="L1178"/>
  <c r="L1179"/>
  <c r="L1180"/>
  <c r="L1181"/>
  <c r="L1182"/>
  <c r="L1183"/>
  <c r="L1184"/>
  <c r="L1185"/>
  <c r="L1186"/>
  <c r="L1187"/>
  <c r="L1188"/>
  <c r="L1189"/>
  <c r="L1190"/>
  <c r="L1191"/>
  <c r="L1192"/>
  <c r="L1193"/>
  <c r="L1194"/>
  <c r="L1195"/>
  <c r="L1196"/>
  <c r="L1197"/>
  <c r="L1198"/>
  <c r="L1199"/>
  <c r="L1200"/>
  <c r="L1201"/>
  <c r="L1202"/>
  <c r="L1203"/>
  <c r="L1204"/>
  <c r="L1205"/>
  <c r="L1206"/>
  <c r="L1207"/>
  <c r="L1208"/>
  <c r="L1209"/>
  <c r="L1210"/>
  <c r="L1211"/>
  <c r="L1212"/>
  <c r="L1213"/>
  <c r="L1214"/>
  <c r="L1215"/>
  <c r="L1216"/>
  <c r="L1217"/>
  <c r="L1218"/>
  <c r="L1219"/>
  <c r="L1220"/>
  <c r="L1221"/>
  <c r="L1222"/>
  <c r="L1223"/>
  <c r="L1224"/>
  <c r="L1225"/>
  <c r="L1226"/>
  <c r="L1227"/>
  <c r="L1228"/>
  <c r="L1229"/>
  <c r="L1230"/>
  <c r="L1231"/>
  <c r="L1232"/>
  <c r="L1233"/>
  <c r="L1234"/>
  <c r="L1235"/>
  <c r="L1236"/>
  <c r="L1237"/>
  <c r="L1238"/>
  <c r="L1239"/>
  <c r="L1240"/>
  <c r="L1241"/>
  <c r="L1242"/>
  <c r="L1243"/>
  <c r="L1244"/>
  <c r="L1245"/>
  <c r="L1246"/>
  <c r="L1247"/>
  <c r="L1248"/>
  <c r="L1249"/>
  <c r="L1250"/>
  <c r="L1251"/>
  <c r="L1252"/>
  <c r="L1253"/>
  <c r="L1254"/>
  <c r="L1255"/>
  <c r="L1256"/>
  <c r="L1257"/>
  <c r="L1258"/>
  <c r="L1259"/>
  <c r="L1260"/>
  <c r="L1261"/>
  <c r="L1262"/>
  <c r="L1263"/>
  <c r="L1264"/>
  <c r="L1265"/>
  <c r="L1266"/>
  <c r="L1267"/>
  <c r="L1268"/>
  <c r="L1269"/>
  <c r="L1270"/>
  <c r="L1271"/>
  <c r="L1272"/>
  <c r="L1273"/>
  <c r="L1274"/>
  <c r="L1275"/>
  <c r="L1276"/>
  <c r="L1277"/>
  <c r="L1278"/>
  <c r="L1279"/>
  <c r="L1280"/>
  <c r="L1281"/>
  <c r="L1282"/>
  <c r="L1283"/>
  <c r="L1284"/>
  <c r="L1285"/>
  <c r="L1286"/>
  <c r="L1287"/>
  <c r="L1288"/>
  <c r="L1289"/>
  <c r="L1290"/>
  <c r="L1291"/>
  <c r="L1292"/>
  <c r="L1293"/>
  <c r="L1294"/>
  <c r="L1295"/>
  <c r="L1296"/>
  <c r="L1297"/>
  <c r="L1298"/>
  <c r="L1299"/>
  <c r="L1300"/>
  <c r="L1301"/>
  <c r="L1302"/>
  <c r="L1303"/>
  <c r="L1304"/>
  <c r="L1305"/>
  <c r="L1306"/>
  <c r="L1307"/>
  <c r="L1308"/>
  <c r="L1309"/>
  <c r="L1310"/>
  <c r="L1311"/>
  <c r="L1312"/>
  <c r="L1313"/>
  <c r="L1314"/>
  <c r="L1315"/>
  <c r="L1316"/>
  <c r="L1317"/>
  <c r="L1318"/>
  <c r="L1319"/>
  <c r="L1320"/>
  <c r="L1321"/>
  <c r="L1322"/>
  <c r="L1323"/>
  <c r="L1324"/>
  <c r="L1325"/>
  <c r="L1326"/>
  <c r="L1327"/>
  <c r="L1328"/>
  <c r="L1329"/>
  <c r="L1330"/>
  <c r="L1331"/>
  <c r="L1332"/>
  <c r="L1333"/>
  <c r="L1334"/>
  <c r="L1335"/>
  <c r="L1336"/>
  <c r="L1337"/>
  <c r="L1338"/>
  <c r="L1339"/>
  <c r="L1340"/>
  <c r="L1341"/>
  <c r="L1342"/>
  <c r="L1343"/>
  <c r="L1344"/>
  <c r="L1345"/>
  <c r="L1346"/>
  <c r="L1347"/>
  <c r="L1348"/>
  <c r="L1349"/>
  <c r="L1350"/>
  <c r="L1351"/>
  <c r="L1352"/>
  <c r="L1353"/>
  <c r="L1354"/>
  <c r="L1355"/>
  <c r="L1356"/>
  <c r="L1357"/>
  <c r="L1358"/>
  <c r="L1359"/>
  <c r="L1360"/>
  <c r="L1361"/>
  <c r="L1362"/>
  <c r="L1363"/>
  <c r="L1364"/>
  <c r="L1365"/>
  <c r="L1366"/>
  <c r="L1367"/>
  <c r="L1368"/>
  <c r="L1369"/>
  <c r="L1370"/>
  <c r="L1371"/>
  <c r="L1372"/>
  <c r="L1373"/>
  <c r="L1374"/>
  <c r="L1375"/>
  <c r="L1376"/>
  <c r="L1377"/>
  <c r="L1378"/>
  <c r="L1379"/>
  <c r="L1380"/>
  <c r="L1381"/>
  <c r="L1382"/>
  <c r="L1383"/>
  <c r="L1384"/>
  <c r="L1385"/>
  <c r="L1386"/>
  <c r="L1387"/>
  <c r="L1388"/>
  <c r="L1389"/>
  <c r="L1390"/>
  <c r="L1391"/>
  <c r="L1392"/>
  <c r="L1393"/>
  <c r="L1394"/>
  <c r="L1395"/>
  <c r="L1396"/>
  <c r="L1397"/>
  <c r="L1398"/>
  <c r="L1399"/>
  <c r="L1400"/>
  <c r="L1401"/>
  <c r="L1402"/>
  <c r="L1403"/>
  <c r="L1404"/>
  <c r="L1405"/>
  <c r="L1406"/>
  <c r="L1407"/>
  <c r="L1408"/>
  <c r="L1409"/>
  <c r="L1410"/>
  <c r="L1411"/>
  <c r="L1412"/>
  <c r="L1413"/>
  <c r="L1414"/>
  <c r="L1415"/>
  <c r="L1416"/>
  <c r="L1417"/>
  <c r="L1418"/>
  <c r="L1419"/>
  <c r="L1420"/>
  <c r="L1421"/>
  <c r="L1422"/>
  <c r="L1423"/>
  <c r="L1424"/>
  <c r="L1425"/>
  <c r="L1426"/>
  <c r="L1427"/>
  <c r="L1428"/>
  <c r="L1429"/>
  <c r="L1430"/>
  <c r="L1431"/>
  <c r="L1432"/>
  <c r="L1433"/>
  <c r="L1434"/>
  <c r="L1435"/>
  <c r="L1436"/>
  <c r="L1437"/>
  <c r="L1438"/>
  <c r="L1439"/>
  <c r="L1440"/>
  <c r="L1441"/>
  <c r="L1442"/>
  <c r="L1443"/>
  <c r="L1444"/>
  <c r="L1445"/>
  <c r="L1446"/>
  <c r="L1447"/>
  <c r="L1448"/>
  <c r="L1449"/>
  <c r="L1450"/>
  <c r="L1451"/>
  <c r="L1452"/>
  <c r="L1453"/>
  <c r="L1454"/>
  <c r="L1455"/>
  <c r="L1456"/>
  <c r="L1457"/>
  <c r="L1458"/>
  <c r="L1459"/>
  <c r="L1460"/>
  <c r="L1461"/>
  <c r="L1462"/>
  <c r="L1463"/>
  <c r="L1464"/>
  <c r="L1465"/>
  <c r="L1466"/>
  <c r="L1467"/>
  <c r="L1468"/>
  <c r="L1469"/>
  <c r="L1470"/>
  <c r="L1471"/>
  <c r="L1472"/>
  <c r="L1473"/>
  <c r="L1474"/>
  <c r="L1475"/>
  <c r="L1476"/>
  <c r="L1477"/>
  <c r="L1478"/>
  <c r="L1479"/>
  <c r="L1480"/>
  <c r="L1481"/>
  <c r="L1482"/>
  <c r="L1483"/>
  <c r="L1484"/>
  <c r="L1485"/>
  <c r="L1486"/>
  <c r="L1487"/>
  <c r="L1488"/>
  <c r="L1489"/>
  <c r="L1490"/>
  <c r="L1491"/>
  <c r="L1492"/>
  <c r="L1493"/>
  <c r="L1494"/>
  <c r="L1495"/>
  <c r="L1496"/>
  <c r="L1497"/>
  <c r="L1498"/>
  <c r="L1499"/>
  <c r="L1500"/>
  <c r="L1501"/>
  <c r="L1502"/>
  <c r="L1503"/>
  <c r="L1504"/>
  <c r="L1505"/>
  <c r="L1506"/>
  <c r="L1507"/>
  <c r="L1508"/>
  <c r="L1509"/>
  <c r="L1510"/>
  <c r="L1511"/>
  <c r="L1512"/>
  <c r="L1513"/>
  <c r="L1514"/>
  <c r="L1515"/>
  <c r="L1516"/>
  <c r="L1517"/>
  <c r="L1518"/>
  <c r="L1519"/>
  <c r="L1520"/>
  <c r="L1521"/>
  <c r="L1522"/>
  <c r="L1523"/>
  <c r="L1524"/>
  <c r="L1525"/>
  <c r="L1526"/>
  <c r="L1527"/>
  <c r="L1528"/>
  <c r="L1529"/>
  <c r="L1530"/>
  <c r="L1531"/>
  <c r="L1532"/>
  <c r="L1533"/>
  <c r="L1534"/>
  <c r="L1535"/>
  <c r="L1536"/>
  <c r="L1537"/>
  <c r="L1538"/>
  <c r="L1539"/>
  <c r="L1540"/>
  <c r="L1541"/>
  <c r="L1542"/>
  <c r="L1543"/>
  <c r="L1544"/>
  <c r="L1545"/>
  <c r="L1546"/>
  <c r="L1547"/>
  <c r="L1548"/>
  <c r="L1549"/>
  <c r="L1550"/>
  <c r="L1551"/>
  <c r="L1552"/>
  <c r="L1553"/>
  <c r="L1554"/>
  <c r="L1555"/>
  <c r="L1556"/>
  <c r="L1557"/>
  <c r="L1558"/>
  <c r="L1559"/>
  <c r="L1560"/>
  <c r="L1561"/>
  <c r="L1562"/>
  <c r="L1563"/>
  <c r="L1564"/>
  <c r="L1565"/>
  <c r="L1566"/>
  <c r="L1567"/>
  <c r="L1568"/>
  <c r="L1569"/>
  <c r="L1570"/>
  <c r="L1571"/>
  <c r="L1572"/>
  <c r="L1573"/>
  <c r="L1574"/>
  <c r="L1575"/>
  <c r="L1576"/>
  <c r="L1577"/>
  <c r="L1578"/>
  <c r="L1579"/>
  <c r="L1580"/>
  <c r="L1581"/>
  <c r="L1582"/>
  <c r="L1583"/>
  <c r="L1584"/>
  <c r="L1585"/>
  <c r="L1586"/>
  <c r="L1587"/>
  <c r="L1588"/>
  <c r="L1589"/>
  <c r="L1590"/>
  <c r="L1591"/>
  <c r="L1592"/>
  <c r="L1593"/>
  <c r="L1594"/>
  <c r="L1595"/>
  <c r="L1596"/>
  <c r="L1597"/>
  <c r="L1598"/>
  <c r="L1599"/>
  <c r="L1600"/>
  <c r="L1601"/>
  <c r="L1602"/>
  <c r="L1603"/>
  <c r="L1604"/>
  <c r="L1605"/>
  <c r="L1606"/>
  <c r="L1607"/>
  <c r="L1608"/>
  <c r="L1609"/>
  <c r="L1610"/>
  <c r="L1611"/>
  <c r="L1612"/>
  <c r="L1613"/>
  <c r="L1614"/>
  <c r="L1615"/>
  <c r="L1616"/>
  <c r="L1617"/>
  <c r="L1618"/>
  <c r="L1619"/>
  <c r="L1620"/>
  <c r="L1621"/>
  <c r="L1622"/>
  <c r="L1623"/>
  <c r="L1624"/>
  <c r="L1625"/>
  <c r="L1626"/>
  <c r="L1627"/>
  <c r="L1628"/>
  <c r="L1629"/>
  <c r="L1630"/>
  <c r="L1631"/>
  <c r="L1632"/>
  <c r="L1633"/>
  <c r="L1634"/>
  <c r="L1635"/>
  <c r="L1636"/>
  <c r="L1637"/>
  <c r="L1638"/>
  <c r="L1639"/>
  <c r="L1640"/>
  <c r="L1641"/>
  <c r="L1642"/>
  <c r="L1643"/>
  <c r="L1644"/>
  <c r="L1645"/>
  <c r="L1646"/>
  <c r="L1647"/>
  <c r="L1648"/>
  <c r="L1649"/>
  <c r="L1650"/>
  <c r="L1651"/>
  <c r="L1652"/>
  <c r="L1653"/>
  <c r="L1654"/>
  <c r="L1655"/>
  <c r="L1656"/>
  <c r="L1657"/>
  <c r="L1658"/>
  <c r="L1659"/>
  <c r="L1660"/>
  <c r="L1661"/>
  <c r="L1662"/>
  <c r="L1663"/>
  <c r="L1664"/>
  <c r="L1665"/>
  <c r="L1666"/>
  <c r="L1667"/>
  <c r="L1668"/>
  <c r="L1669"/>
  <c r="L1670"/>
  <c r="L1671"/>
  <c r="L1672"/>
  <c r="L1673"/>
  <c r="L1674"/>
  <c r="L1675"/>
  <c r="L1676"/>
  <c r="L1677"/>
  <c r="L1678"/>
  <c r="L1679"/>
  <c r="L1680"/>
  <c r="L1681"/>
  <c r="L1682"/>
  <c r="L1683"/>
  <c r="L1684"/>
  <c r="L1685"/>
  <c r="L1686"/>
  <c r="L1687"/>
  <c r="L1688"/>
  <c r="L1689"/>
  <c r="L1690"/>
  <c r="L1691"/>
  <c r="L1692"/>
  <c r="L1693"/>
  <c r="L1694"/>
  <c r="L1695"/>
  <c r="L1696"/>
  <c r="L1697"/>
  <c r="L1698"/>
  <c r="L1699"/>
  <c r="L1700"/>
  <c r="L1701"/>
  <c r="L1702"/>
  <c r="L1703"/>
  <c r="L1704"/>
  <c r="L1705"/>
  <c r="L1706"/>
  <c r="L1707"/>
  <c r="L1708"/>
  <c r="L1709"/>
  <c r="L1710"/>
  <c r="L1711"/>
  <c r="L1712"/>
  <c r="L1713"/>
  <c r="L1714"/>
  <c r="L1715"/>
  <c r="L1716"/>
  <c r="L1717"/>
  <c r="L1718"/>
  <c r="L1719"/>
  <c r="L1720"/>
  <c r="L1721"/>
  <c r="L1722"/>
  <c r="L1723"/>
  <c r="L1724"/>
  <c r="L1725"/>
  <c r="L1726"/>
  <c r="L1727"/>
  <c r="L1728"/>
  <c r="L1729"/>
  <c r="L1730"/>
  <c r="L1731"/>
  <c r="L1732"/>
  <c r="L1733"/>
  <c r="L1734"/>
  <c r="L1735"/>
  <c r="L1736"/>
  <c r="L1737"/>
  <c r="L1738"/>
  <c r="L1739"/>
  <c r="L1740"/>
  <c r="L1741"/>
  <c r="L1742"/>
  <c r="L1743"/>
  <c r="L1744"/>
  <c r="L1745"/>
  <c r="L1746"/>
  <c r="L1747"/>
  <c r="L1748"/>
  <c r="L1749"/>
  <c r="L1750"/>
  <c r="L1751"/>
  <c r="L1752"/>
  <c r="L1753"/>
  <c r="L1754"/>
  <c r="L1755"/>
  <c r="L1756"/>
  <c r="L1757"/>
  <c r="L1758"/>
  <c r="L1759"/>
  <c r="L1760"/>
  <c r="L1761"/>
  <c r="L1762"/>
  <c r="L1763"/>
  <c r="L1764"/>
  <c r="L1765"/>
  <c r="L1766"/>
  <c r="L1767"/>
  <c r="L1768"/>
  <c r="L1769"/>
  <c r="L1770"/>
  <c r="L1771"/>
  <c r="L1772"/>
  <c r="L1773"/>
  <c r="L1774"/>
  <c r="L1775"/>
  <c r="L1776"/>
  <c r="L1777"/>
  <c r="L1778"/>
  <c r="L1779"/>
  <c r="L1780"/>
  <c r="L1781"/>
  <c r="L1782"/>
  <c r="L1783"/>
  <c r="L1784"/>
  <c r="L1785"/>
  <c r="L1786"/>
  <c r="L1787"/>
  <c r="L1788"/>
  <c r="L1789"/>
  <c r="L1790"/>
  <c r="L1791"/>
  <c r="L1792"/>
  <c r="L1793"/>
  <c r="L1794"/>
  <c r="L1795"/>
  <c r="L1796"/>
  <c r="L1797"/>
  <c r="L1798"/>
  <c r="L1799"/>
  <c r="L1800"/>
  <c r="L1801"/>
  <c r="L1802"/>
  <c r="L1803"/>
  <c r="L1804"/>
  <c r="L1805"/>
  <c r="L1806"/>
  <c r="L1807"/>
  <c r="L1808"/>
  <c r="L1809"/>
  <c r="L1810"/>
  <c r="L1811"/>
  <c r="L1812"/>
  <c r="L1813"/>
  <c r="L1814"/>
  <c r="L1815"/>
  <c r="L1816"/>
  <c r="L1817"/>
  <c r="L1818"/>
  <c r="L1819"/>
  <c r="L1820"/>
  <c r="L1821"/>
  <c r="L1822"/>
  <c r="L1823"/>
  <c r="L1824"/>
  <c r="L1825"/>
  <c r="L1826"/>
  <c r="L1827"/>
  <c r="L1828"/>
  <c r="L1829"/>
  <c r="L1830"/>
  <c r="L1831"/>
  <c r="L1832"/>
  <c r="L1833"/>
  <c r="L1834"/>
  <c r="L1835"/>
  <c r="L1836"/>
  <c r="L1837"/>
  <c r="L1838"/>
  <c r="L1839"/>
  <c r="L1840"/>
  <c r="L1841"/>
  <c r="L1842"/>
  <c r="L1843"/>
  <c r="L1844"/>
  <c r="L1845"/>
  <c r="L1846"/>
  <c r="L1847"/>
  <c r="L1848"/>
  <c r="L1849"/>
  <c r="L1850"/>
  <c r="L1851"/>
  <c r="L1852"/>
  <c r="L1853"/>
  <c r="L1854"/>
  <c r="L1855"/>
  <c r="L1856"/>
  <c r="L1857"/>
  <c r="L1858"/>
  <c r="L1859"/>
  <c r="L1860"/>
  <c r="L1861"/>
  <c r="L1862"/>
  <c r="L1863"/>
  <c r="L1864"/>
  <c r="L1865"/>
  <c r="L1866"/>
  <c r="L1867"/>
  <c r="L1868"/>
  <c r="L1869"/>
  <c r="L1870"/>
  <c r="L1871"/>
  <c r="L1872"/>
  <c r="L1873"/>
  <c r="L1874"/>
  <c r="L1875"/>
  <c r="L1876"/>
  <c r="L1877"/>
  <c r="L1878"/>
  <c r="L1879"/>
  <c r="L1880"/>
  <c r="L1881"/>
  <c r="L1882"/>
  <c r="L1883"/>
  <c r="L1884"/>
  <c r="L1885"/>
  <c r="L1886"/>
  <c r="L1887"/>
  <c r="L1888"/>
  <c r="L1889"/>
  <c r="L1890"/>
  <c r="L1891"/>
  <c r="L1892"/>
  <c r="L1893"/>
  <c r="L1894"/>
  <c r="L1895"/>
  <c r="L1896"/>
  <c r="L1897"/>
  <c r="L1898"/>
  <c r="L1899"/>
  <c r="L1900"/>
  <c r="L1901"/>
  <c r="L1902"/>
  <c r="L1903"/>
  <c r="L1904"/>
  <c r="L1905"/>
  <c r="L1906"/>
  <c r="L1907"/>
  <c r="L1908"/>
  <c r="L1909"/>
  <c r="L1910"/>
  <c r="L1911"/>
  <c r="L1912"/>
  <c r="L1913"/>
  <c r="L1914"/>
  <c r="L1915"/>
  <c r="L1916"/>
  <c r="L1917"/>
  <c r="L1918"/>
  <c r="L1919"/>
  <c r="L1920"/>
  <c r="L1921"/>
  <c r="L1922"/>
  <c r="L1923"/>
  <c r="L1924"/>
  <c r="L1925"/>
  <c r="L1926"/>
  <c r="L1927"/>
  <c r="L1928"/>
  <c r="L1929"/>
  <c r="L1930"/>
  <c r="L1931"/>
  <c r="L1932"/>
  <c r="L1933"/>
  <c r="L1934"/>
  <c r="L1935"/>
  <c r="L1936"/>
  <c r="L1937"/>
  <c r="L1938"/>
  <c r="L1939"/>
  <c r="L1940"/>
  <c r="L1941"/>
  <c r="L1942"/>
  <c r="L1943"/>
  <c r="L1944"/>
  <c r="L1945"/>
  <c r="L1946"/>
  <c r="L1947"/>
  <c r="L1948"/>
  <c r="L1949"/>
  <c r="L1950"/>
  <c r="L1951"/>
  <c r="L1952"/>
  <c r="L1953"/>
  <c r="L1954"/>
  <c r="L1955"/>
  <c r="L1956"/>
  <c r="L1957"/>
  <c r="L1958"/>
  <c r="L1959"/>
  <c r="L1960"/>
  <c r="L1961"/>
  <c r="L1962"/>
  <c r="L1963"/>
  <c r="L1964"/>
  <c r="L1965"/>
  <c r="L1966"/>
  <c r="L1967"/>
  <c r="L1968"/>
  <c r="L1969"/>
  <c r="L1970"/>
  <c r="L1971"/>
  <c r="L1972"/>
  <c r="L1973"/>
  <c r="L1974"/>
  <c r="L1975"/>
  <c r="L1976"/>
  <c r="L1977"/>
  <c r="L1978"/>
  <c r="L1979"/>
  <c r="L1980"/>
  <c r="L1981"/>
  <c r="L1982"/>
  <c r="L1983"/>
  <c r="L1984"/>
  <c r="L1985"/>
  <c r="L1986"/>
  <c r="L1987"/>
  <c r="L1988"/>
  <c r="L1989"/>
  <c r="L1990"/>
  <c r="L1991"/>
  <c r="L1992"/>
  <c r="L1993"/>
  <c r="L1994"/>
  <c r="L1995"/>
  <c r="L1996"/>
  <c r="L1997"/>
  <c r="L1998"/>
  <c r="L1999"/>
  <c r="L2000"/>
  <c r="L2001"/>
  <c r="L2002"/>
  <c r="L2003"/>
  <c r="L2004"/>
  <c r="L2005"/>
  <c r="L2006"/>
  <c r="L2007"/>
  <c r="L2008"/>
  <c r="L2009"/>
  <c r="L2010"/>
  <c r="L2011"/>
  <c r="L2012"/>
  <c r="L2013"/>
  <c r="L2014"/>
  <c r="L2015"/>
  <c r="L2016"/>
  <c r="L2017"/>
  <c r="L2018"/>
  <c r="L2019"/>
  <c r="L2020"/>
  <c r="L2021"/>
  <c r="L2022"/>
  <c r="L2023"/>
  <c r="L2024"/>
  <c r="L2025"/>
  <c r="L2026"/>
  <c r="L2027"/>
  <c r="L2028"/>
  <c r="L2029"/>
  <c r="L2030"/>
  <c r="L2031"/>
  <c r="L2032"/>
  <c r="L2033"/>
  <c r="L2034"/>
  <c r="L2035"/>
  <c r="L2036"/>
  <c r="L2037"/>
  <c r="L2038"/>
  <c r="L2039"/>
  <c r="L2040"/>
  <c r="L2041"/>
  <c r="L2042"/>
  <c r="L2043"/>
  <c r="L2044"/>
  <c r="L2045"/>
  <c r="L2046"/>
  <c r="L2047"/>
  <c r="L2048"/>
  <c r="L2049"/>
  <c r="L2050"/>
  <c r="L2051"/>
  <c r="L2052"/>
  <c r="L2053"/>
  <c r="L2054"/>
  <c r="L2055"/>
  <c r="L2056"/>
  <c r="L2057"/>
  <c r="L2058"/>
  <c r="L2059"/>
  <c r="L2060"/>
  <c r="L2061"/>
  <c r="L2062"/>
  <c r="L2063"/>
  <c r="L2064"/>
  <c r="L2065"/>
  <c r="L2066"/>
  <c r="L2067"/>
  <c r="L2068"/>
  <c r="L2069"/>
  <c r="L2070"/>
  <c r="L2071"/>
  <c r="L2072"/>
  <c r="L2073"/>
  <c r="L2074"/>
  <c r="L2075"/>
  <c r="L2076"/>
  <c r="L2077"/>
  <c r="L2078"/>
  <c r="L2079"/>
  <c r="L2080"/>
  <c r="L2081"/>
  <c r="L2082"/>
  <c r="L2083"/>
  <c r="L2084"/>
  <c r="L2085"/>
  <c r="L2086"/>
  <c r="L2087"/>
  <c r="L2088"/>
  <c r="L2089"/>
  <c r="L2090"/>
  <c r="L2091"/>
  <c r="L2092"/>
  <c r="L2093"/>
  <c r="L2094"/>
  <c r="L2095"/>
  <c r="L2096"/>
  <c r="L2097"/>
  <c r="L2098"/>
  <c r="L2099"/>
  <c r="L2100"/>
  <c r="L2101"/>
  <c r="L2102"/>
  <c r="L2103"/>
  <c r="L2104"/>
  <c r="L2105"/>
  <c r="L2106"/>
  <c r="L2107"/>
  <c r="L2108"/>
  <c r="L2109"/>
  <c r="L2110"/>
  <c r="L2111"/>
  <c r="L2112"/>
  <c r="L2113"/>
  <c r="L2114"/>
  <c r="L2115"/>
  <c r="L2116"/>
  <c r="L2117"/>
  <c r="L2118"/>
  <c r="L2119"/>
  <c r="L2120"/>
  <c r="L2121"/>
  <c r="L2122"/>
  <c r="L2123"/>
  <c r="L2124"/>
  <c r="L2125"/>
  <c r="L2126"/>
  <c r="L2127"/>
  <c r="L2128"/>
  <c r="L2129"/>
  <c r="L2130"/>
  <c r="L2131"/>
  <c r="L2132"/>
  <c r="L2133"/>
  <c r="L2134"/>
  <c r="L2135"/>
  <c r="L2136"/>
  <c r="L2137"/>
  <c r="L2138"/>
  <c r="L2139"/>
  <c r="L2140"/>
  <c r="L2141"/>
  <c r="L2142"/>
  <c r="L2143"/>
  <c r="L2144"/>
  <c r="L2145"/>
  <c r="L2146"/>
  <c r="L2147"/>
  <c r="L2148"/>
  <c r="L2149"/>
  <c r="L2150"/>
  <c r="L2151"/>
  <c r="L2152"/>
  <c r="L2153"/>
  <c r="L2154"/>
  <c r="L2155"/>
  <c r="L2156"/>
  <c r="L2157"/>
  <c r="L2158"/>
  <c r="L2159"/>
  <c r="L2160"/>
  <c r="L2161"/>
  <c r="L2162"/>
  <c r="L2163"/>
  <c r="L2164"/>
  <c r="L2165"/>
  <c r="L2166"/>
  <c r="L2167"/>
  <c r="L2168"/>
  <c r="L2169"/>
  <c r="L2170"/>
  <c r="L2171"/>
  <c r="L2172"/>
  <c r="L2173"/>
  <c r="L2174"/>
  <c r="L2175"/>
  <c r="L2176"/>
  <c r="L2177"/>
  <c r="L2178"/>
  <c r="L2179"/>
  <c r="L2180"/>
  <c r="L2181"/>
  <c r="L2182"/>
  <c r="L2183"/>
  <c r="L2184"/>
  <c r="L2185"/>
  <c r="L2186"/>
  <c r="L2187"/>
  <c r="L2188"/>
  <c r="L2189"/>
  <c r="L2190"/>
  <c r="L2191"/>
  <c r="L2192"/>
  <c r="L2193"/>
  <c r="L2194"/>
  <c r="L2195"/>
  <c r="L2196"/>
  <c r="L2197"/>
  <c r="L2198"/>
  <c r="L2199"/>
  <c r="L2200"/>
  <c r="L2201"/>
  <c r="L2202"/>
  <c r="L2203"/>
  <c r="L2204"/>
  <c r="L2205"/>
  <c r="L2206"/>
  <c r="L2207"/>
  <c r="L2208"/>
  <c r="L2209"/>
  <c r="L2210"/>
  <c r="L2211"/>
  <c r="L2212"/>
  <c r="L2213"/>
  <c r="L2214"/>
  <c r="L2215"/>
  <c r="L2216"/>
  <c r="L2217"/>
  <c r="L2218"/>
  <c r="L2219"/>
  <c r="L2220"/>
  <c r="L2221"/>
  <c r="L2222"/>
  <c r="L2223"/>
  <c r="L2224"/>
  <c r="L2225"/>
  <c r="L2226"/>
  <c r="L2227"/>
  <c r="L2228"/>
  <c r="L2229"/>
  <c r="L2230"/>
  <c r="L2231"/>
  <c r="L2232"/>
  <c r="L2233"/>
  <c r="L2234"/>
  <c r="L2235"/>
  <c r="L2236"/>
  <c r="L2237"/>
  <c r="L2238"/>
  <c r="L2239"/>
  <c r="L2240"/>
  <c r="L2241"/>
  <c r="L2242"/>
  <c r="L2243"/>
  <c r="L2244"/>
  <c r="L2245"/>
  <c r="L2246"/>
  <c r="L2247"/>
  <c r="L2248"/>
  <c r="L2249"/>
  <c r="L2250"/>
  <c r="L2251"/>
  <c r="L2252"/>
  <c r="L2253"/>
  <c r="L2254"/>
  <c r="L2255"/>
  <c r="L2256"/>
  <c r="L2257"/>
  <c r="L2258"/>
  <c r="L2259"/>
  <c r="L2260"/>
  <c r="L2261"/>
  <c r="L2262"/>
  <c r="L2263"/>
  <c r="L2264"/>
  <c r="L2265"/>
  <c r="L2266"/>
  <c r="L2267"/>
  <c r="L2268"/>
  <c r="L2269"/>
  <c r="L2270"/>
  <c r="L2271"/>
  <c r="L2272"/>
  <c r="L2273"/>
  <c r="L2274"/>
  <c r="L2275"/>
  <c r="L2276"/>
  <c r="L2277"/>
  <c r="L2278"/>
  <c r="L2279"/>
  <c r="L2280"/>
  <c r="L2281"/>
  <c r="L2282"/>
  <c r="L2283"/>
  <c r="L2284"/>
  <c r="L2285"/>
  <c r="L2286"/>
  <c r="L2287"/>
  <c r="L2288"/>
  <c r="L2289"/>
  <c r="L2290"/>
  <c r="L2291"/>
  <c r="L2292"/>
  <c r="L2293"/>
  <c r="L2294"/>
  <c r="L2295"/>
  <c r="L2296"/>
  <c r="L2297"/>
  <c r="L2298"/>
  <c r="L2299"/>
  <c r="L2300"/>
  <c r="L2301"/>
  <c r="L2302"/>
  <c r="L2303"/>
  <c r="L2304"/>
  <c r="L2305"/>
  <c r="L2306"/>
  <c r="L2307"/>
  <c r="L2308"/>
  <c r="L2309"/>
  <c r="L2310"/>
  <c r="L2311"/>
  <c r="L2312"/>
  <c r="L2313"/>
  <c r="L2314"/>
  <c r="L2315"/>
  <c r="L2316"/>
  <c r="L2317"/>
  <c r="L2318"/>
  <c r="L2319"/>
  <c r="L2320"/>
  <c r="L2321"/>
  <c r="L2322"/>
  <c r="L2323"/>
  <c r="L2324"/>
  <c r="L2325"/>
  <c r="L2326"/>
  <c r="L2327"/>
  <c r="L2328"/>
  <c r="L2329"/>
  <c r="L2330"/>
  <c r="L2331"/>
  <c r="L2332"/>
  <c r="L2333"/>
  <c r="L2334"/>
  <c r="L2335"/>
  <c r="L2336"/>
  <c r="L2337"/>
  <c r="L2338"/>
  <c r="L2339"/>
  <c r="L2340"/>
  <c r="L2341"/>
  <c r="L2342"/>
  <c r="L2343"/>
  <c r="L2344"/>
  <c r="L2345"/>
  <c r="L2346"/>
  <c r="L2347"/>
  <c r="L2348"/>
  <c r="L2349"/>
  <c r="L2350"/>
  <c r="L2351"/>
  <c r="L2352"/>
  <c r="L2353"/>
  <c r="L2354"/>
  <c r="L2355"/>
  <c r="L2356"/>
  <c r="L2357"/>
  <c r="L2358"/>
  <c r="L2359"/>
  <c r="L2360"/>
  <c r="L2361"/>
  <c r="L2362"/>
  <c r="L2363"/>
  <c r="L2364"/>
  <c r="L2365"/>
  <c r="L2366"/>
  <c r="L2367"/>
  <c r="L2368"/>
  <c r="L2369"/>
  <c r="L2370"/>
  <c r="L2371"/>
  <c r="L2372"/>
  <c r="L2373"/>
  <c r="L2374"/>
  <c r="L2375"/>
  <c r="L2376"/>
  <c r="L2377"/>
  <c r="L2378"/>
  <c r="L2379"/>
  <c r="L2380"/>
  <c r="L2381"/>
  <c r="L2382"/>
  <c r="L2383"/>
  <c r="L2384"/>
  <c r="L2385"/>
  <c r="L2386"/>
  <c r="L2387"/>
  <c r="L2388"/>
  <c r="L2389"/>
  <c r="L2390"/>
  <c r="L2391"/>
  <c r="L2392"/>
  <c r="L2393"/>
  <c r="L2394"/>
  <c r="L2395"/>
  <c r="L2396"/>
  <c r="L2397"/>
  <c r="L2398"/>
  <c r="L2399"/>
  <c r="L2400"/>
  <c r="L2401"/>
  <c r="L2402"/>
  <c r="L2403"/>
  <c r="L2404"/>
  <c r="L2405"/>
  <c r="L2406"/>
  <c r="L2407"/>
  <c r="L2408"/>
  <c r="L2409"/>
  <c r="L2410"/>
  <c r="L2411"/>
  <c r="L2412"/>
  <c r="L2413"/>
  <c r="L2414"/>
  <c r="L2415"/>
  <c r="L2416"/>
  <c r="L2417"/>
  <c r="L2418"/>
  <c r="L2419"/>
  <c r="L2420"/>
  <c r="L2421"/>
  <c r="L2422"/>
  <c r="L2423"/>
  <c r="L2424"/>
  <c r="L2425"/>
  <c r="L2426"/>
  <c r="L2427"/>
  <c r="L2428"/>
  <c r="L2429"/>
  <c r="L2430"/>
  <c r="L2431"/>
  <c r="L2432"/>
  <c r="L2433"/>
  <c r="L2434"/>
  <c r="L2435"/>
  <c r="L2436"/>
  <c r="L2437"/>
  <c r="L2438"/>
  <c r="L2439"/>
  <c r="L2440"/>
  <c r="L2441"/>
  <c r="L2442"/>
  <c r="L2443"/>
  <c r="L2444"/>
  <c r="L2445"/>
  <c r="L2446"/>
  <c r="L2447"/>
  <c r="L2448"/>
  <c r="L2449"/>
  <c r="L2450"/>
  <c r="L2451"/>
  <c r="L2452"/>
  <c r="L2453"/>
  <c r="L2454"/>
  <c r="L2455"/>
  <c r="L2456"/>
  <c r="L2457"/>
  <c r="L2458"/>
  <c r="L2459"/>
  <c r="L2460"/>
  <c r="L2461"/>
  <c r="L2462"/>
  <c r="L2463"/>
  <c r="L2464"/>
  <c r="L2465"/>
  <c r="L2466"/>
  <c r="L2467"/>
  <c r="L2468"/>
  <c r="L2469"/>
  <c r="L2470"/>
  <c r="L2471"/>
  <c r="L2472"/>
  <c r="L2473"/>
  <c r="L2474"/>
  <c r="L2475"/>
  <c r="L2476"/>
  <c r="L2477"/>
  <c r="L2478"/>
  <c r="L2479"/>
  <c r="L2480"/>
  <c r="L2481"/>
  <c r="L2482"/>
  <c r="L2483"/>
  <c r="L2484"/>
  <c r="L2485"/>
  <c r="L2486"/>
  <c r="L2487"/>
  <c r="L2488"/>
  <c r="L2489"/>
  <c r="L2490"/>
  <c r="L2491"/>
  <c r="L2492"/>
  <c r="L2493"/>
  <c r="L2494"/>
  <c r="L2495"/>
  <c r="L2496"/>
  <c r="L2497"/>
  <c r="L2498"/>
  <c r="L2499"/>
  <c r="L2500"/>
  <c r="L2501"/>
  <c r="L2502"/>
  <c r="L2503"/>
  <c r="L2504"/>
  <c r="L2505"/>
  <c r="L2506"/>
  <c r="L2507"/>
  <c r="L2508"/>
  <c r="L2509"/>
  <c r="L2510"/>
  <c r="L2511"/>
  <c r="L2512"/>
  <c r="L2513"/>
  <c r="L2514"/>
  <c r="L2515"/>
  <c r="L2516"/>
  <c r="L2517"/>
  <c r="L2518"/>
  <c r="L2519"/>
  <c r="L2520"/>
  <c r="L2521"/>
  <c r="L2522"/>
  <c r="L2523"/>
  <c r="L2524"/>
  <c r="L2525"/>
  <c r="L2526"/>
  <c r="L2527"/>
  <c r="L2528"/>
  <c r="L2529"/>
  <c r="L2530"/>
  <c r="L2531"/>
  <c r="L2532"/>
  <c r="L2533"/>
  <c r="L2534"/>
  <c r="L2535"/>
  <c r="L2536"/>
  <c r="L2537"/>
  <c r="L2538"/>
  <c r="L2539"/>
  <c r="L2540"/>
  <c r="L2541"/>
  <c r="L2542"/>
  <c r="L2543"/>
  <c r="L2544"/>
  <c r="L2545"/>
  <c r="L2546"/>
  <c r="L2547"/>
  <c r="L2548"/>
  <c r="L2549"/>
  <c r="L2550"/>
  <c r="L2551"/>
  <c r="L2552"/>
  <c r="L2553"/>
  <c r="L2554"/>
  <c r="L2555"/>
  <c r="L2556"/>
  <c r="L2557"/>
  <c r="L2558"/>
  <c r="L2559"/>
  <c r="L2560"/>
  <c r="L2561"/>
  <c r="L2562"/>
  <c r="L2563"/>
  <c r="L2564"/>
  <c r="L2565"/>
  <c r="L2566"/>
  <c r="L2567"/>
  <c r="L2568"/>
  <c r="L2569"/>
  <c r="L2570"/>
  <c r="L2571"/>
  <c r="L2572"/>
  <c r="L2573"/>
  <c r="L2574"/>
  <c r="L2575"/>
  <c r="L2576"/>
  <c r="L2577"/>
  <c r="L2578"/>
  <c r="L2579"/>
  <c r="L2580"/>
  <c r="L2581"/>
  <c r="L2582"/>
  <c r="L2583"/>
  <c r="L2584"/>
  <c r="L2585"/>
  <c r="L2586"/>
  <c r="L2587"/>
  <c r="L2588"/>
  <c r="L2589"/>
  <c r="L2590"/>
  <c r="L2591"/>
  <c r="L2592"/>
  <c r="L2593"/>
  <c r="L2594"/>
  <c r="L2595"/>
  <c r="L2596"/>
  <c r="L2597"/>
  <c r="L2598"/>
  <c r="L2599"/>
  <c r="L2600"/>
  <c r="L2601"/>
  <c r="L2602"/>
  <c r="L2603"/>
  <c r="L2604"/>
  <c r="L2605"/>
  <c r="L2606"/>
  <c r="L2607"/>
  <c r="L2608"/>
  <c r="L2609"/>
  <c r="L2610"/>
  <c r="L2611"/>
  <c r="L2612"/>
  <c r="L2613"/>
  <c r="L2614"/>
  <c r="L2615"/>
  <c r="L2616"/>
  <c r="L2617"/>
  <c r="L2618"/>
  <c r="L2619"/>
  <c r="L2620"/>
  <c r="L2621"/>
  <c r="L2622"/>
  <c r="L2623"/>
  <c r="L2624"/>
  <c r="L2625"/>
  <c r="L2626"/>
  <c r="L2627"/>
  <c r="L2628"/>
  <c r="L2629"/>
  <c r="L2630"/>
  <c r="L2631"/>
  <c r="L2632"/>
  <c r="L2633"/>
  <c r="L2634"/>
  <c r="L2635"/>
  <c r="L2636"/>
  <c r="L2637"/>
  <c r="L2638"/>
  <c r="L2639"/>
  <c r="L2640"/>
  <c r="L2641"/>
  <c r="L2642"/>
  <c r="L2643"/>
  <c r="L2644"/>
  <c r="L2645"/>
  <c r="L2646"/>
  <c r="L2647"/>
  <c r="L2648"/>
  <c r="L2649"/>
  <c r="L2650"/>
  <c r="L2651"/>
  <c r="L2652"/>
  <c r="L2653"/>
  <c r="L2654"/>
  <c r="L2655"/>
  <c r="L2656"/>
  <c r="L2657"/>
  <c r="L2658"/>
  <c r="L2659"/>
  <c r="L2660"/>
  <c r="L2661"/>
  <c r="L2662"/>
  <c r="L2663"/>
  <c r="L2664"/>
  <c r="L2665"/>
  <c r="L2666"/>
  <c r="L2667"/>
  <c r="L2668"/>
  <c r="L2669"/>
  <c r="L2670"/>
  <c r="L2671"/>
  <c r="L2672"/>
  <c r="L2673"/>
  <c r="L2674"/>
  <c r="L2675"/>
  <c r="L2676"/>
  <c r="L2677"/>
  <c r="L2678"/>
  <c r="L2679"/>
  <c r="L2680"/>
  <c r="L2681"/>
  <c r="L2682"/>
  <c r="L2683"/>
  <c r="L2684"/>
  <c r="L2685"/>
  <c r="L2686"/>
  <c r="L2687"/>
  <c r="L2688"/>
  <c r="L2689"/>
  <c r="L2690"/>
  <c r="L2691"/>
  <c r="L2692"/>
  <c r="L2693"/>
  <c r="L2694"/>
  <c r="L2695"/>
  <c r="L2696"/>
  <c r="L2697"/>
  <c r="L2698"/>
  <c r="L2699"/>
  <c r="L2700"/>
  <c r="L2701"/>
  <c r="L2702"/>
  <c r="L2703"/>
  <c r="L2704"/>
  <c r="L2705"/>
  <c r="L2706"/>
  <c r="L2707"/>
  <c r="L2708"/>
  <c r="L2709"/>
  <c r="L2710"/>
  <c r="L2711"/>
  <c r="L2712"/>
  <c r="L2713"/>
  <c r="L2714"/>
  <c r="L2715"/>
  <c r="L2716"/>
  <c r="L2717"/>
  <c r="L2718"/>
  <c r="L2719"/>
  <c r="L2720"/>
  <c r="L2721"/>
  <c r="L2722"/>
  <c r="L2723"/>
  <c r="L2724"/>
  <c r="L2725"/>
  <c r="L2726"/>
  <c r="L2727"/>
  <c r="L2728"/>
  <c r="L2729"/>
  <c r="L2730"/>
  <c r="L2731"/>
  <c r="L2732"/>
  <c r="L2733"/>
  <c r="L2734"/>
  <c r="L2735"/>
  <c r="L2736"/>
  <c r="L2737"/>
  <c r="L2738"/>
  <c r="L2739"/>
  <c r="L2740"/>
  <c r="L2741"/>
  <c r="L2742"/>
  <c r="L2743"/>
  <c r="L2744"/>
  <c r="L2745"/>
  <c r="L2746"/>
  <c r="L2747"/>
  <c r="L2748"/>
  <c r="L2749"/>
  <c r="L2750"/>
  <c r="L2751"/>
  <c r="L2752"/>
  <c r="L2753"/>
  <c r="L2754"/>
  <c r="L2755"/>
  <c r="L2756"/>
  <c r="L2757"/>
  <c r="L2758"/>
  <c r="L2759"/>
  <c r="L2760"/>
  <c r="L2761"/>
  <c r="L2762"/>
  <c r="L2763"/>
  <c r="L2764"/>
  <c r="L2765"/>
  <c r="L2766"/>
  <c r="L2767"/>
  <c r="L2768"/>
  <c r="L2769"/>
  <c r="L2770"/>
  <c r="L2771"/>
  <c r="L2772"/>
  <c r="L2773"/>
  <c r="L2774"/>
  <c r="L2775"/>
  <c r="L2776"/>
  <c r="L2777"/>
  <c r="L2778"/>
  <c r="L2779"/>
  <c r="L2780"/>
  <c r="L2781"/>
  <c r="L2782"/>
  <c r="L2783"/>
  <c r="L2784"/>
  <c r="L2785"/>
  <c r="L2786"/>
  <c r="L2787"/>
  <c r="L2788"/>
  <c r="L2789"/>
  <c r="L2790"/>
  <c r="L2791"/>
  <c r="L2792"/>
  <c r="L2793"/>
  <c r="L2794"/>
  <c r="L2795"/>
  <c r="L2796"/>
  <c r="L2797"/>
  <c r="L2798"/>
  <c r="L2799"/>
  <c r="L2800"/>
  <c r="L2801"/>
  <c r="L2802"/>
  <c r="L2803"/>
  <c r="L2804"/>
  <c r="L2805"/>
  <c r="L2806"/>
  <c r="L2807"/>
  <c r="L2808"/>
  <c r="L2809"/>
  <c r="L2810"/>
  <c r="L2811"/>
  <c r="L2812"/>
  <c r="L2813"/>
  <c r="L2814"/>
  <c r="L2815"/>
  <c r="L2816"/>
  <c r="L2817"/>
  <c r="L2818"/>
  <c r="L2819"/>
  <c r="L2820"/>
  <c r="L2821"/>
  <c r="L2822"/>
  <c r="L2823"/>
  <c r="L2824"/>
  <c r="L2825"/>
  <c r="L2826"/>
  <c r="L2827"/>
  <c r="L2828"/>
  <c r="L2829"/>
  <c r="L2830"/>
  <c r="L2831"/>
  <c r="L2832"/>
  <c r="L2833"/>
  <c r="L2834"/>
  <c r="L2835"/>
  <c r="L2836"/>
  <c r="L2837"/>
  <c r="L2838"/>
  <c r="L2839"/>
  <c r="L2840"/>
  <c r="L2841"/>
  <c r="L2842"/>
  <c r="L2843"/>
  <c r="L2844"/>
  <c r="L2845"/>
  <c r="L2846"/>
  <c r="L2847"/>
  <c r="L2848"/>
  <c r="L2849"/>
  <c r="L2850"/>
  <c r="L2851"/>
  <c r="L2852"/>
  <c r="L2853"/>
  <c r="L2854"/>
  <c r="L2855"/>
  <c r="L2856"/>
  <c r="L2857"/>
  <c r="L2858"/>
  <c r="L2859"/>
  <c r="L2860"/>
  <c r="L2861"/>
  <c r="L2862"/>
  <c r="L2863"/>
  <c r="L2864"/>
  <c r="L2865"/>
  <c r="L2866"/>
  <c r="L2867"/>
  <c r="L2868"/>
  <c r="L2869"/>
  <c r="L2870"/>
  <c r="L2871"/>
  <c r="L2872"/>
  <c r="L2873"/>
  <c r="L2874"/>
  <c r="L2875"/>
  <c r="L2876"/>
  <c r="L2877"/>
  <c r="L2878"/>
  <c r="L2879"/>
  <c r="L2880"/>
  <c r="L2881"/>
  <c r="L2882"/>
  <c r="L2883"/>
  <c r="L2884"/>
  <c r="L2885"/>
  <c r="L2886"/>
  <c r="L2887"/>
  <c r="L2888"/>
  <c r="L2889"/>
  <c r="L2890"/>
  <c r="L2891"/>
  <c r="L2892"/>
  <c r="L2893"/>
  <c r="L2894"/>
  <c r="L2895"/>
  <c r="L2896"/>
  <c r="L2897"/>
  <c r="L2898"/>
  <c r="L2899"/>
  <c r="L2900"/>
  <c r="L2901"/>
  <c r="L2902"/>
  <c r="L2903"/>
  <c r="L2904"/>
  <c r="L2905"/>
  <c r="L2906"/>
  <c r="L2907"/>
  <c r="L2908"/>
  <c r="L2909"/>
  <c r="L2910"/>
  <c r="L2911"/>
  <c r="L2912"/>
  <c r="L2913"/>
  <c r="L2914"/>
  <c r="L2915"/>
  <c r="L2916"/>
  <c r="L2917"/>
  <c r="L2918"/>
  <c r="L2919"/>
  <c r="L2920"/>
  <c r="L2921"/>
  <c r="L2922"/>
  <c r="L2923"/>
  <c r="L2924"/>
  <c r="L2925"/>
  <c r="L2926"/>
  <c r="L2927"/>
  <c r="L2928"/>
  <c r="L2929"/>
  <c r="L2930"/>
  <c r="L2931"/>
  <c r="L2932"/>
  <c r="L2933"/>
  <c r="L2934"/>
  <c r="L2935"/>
  <c r="L2936"/>
  <c r="L2937"/>
  <c r="L2938"/>
  <c r="L2939"/>
  <c r="L2940"/>
  <c r="L2941"/>
  <c r="L2942"/>
  <c r="L2943"/>
  <c r="L2944"/>
  <c r="L2945"/>
  <c r="L2946"/>
  <c r="L2947"/>
  <c r="L2948"/>
  <c r="L2949"/>
  <c r="L2950"/>
  <c r="L2951"/>
  <c r="L2952"/>
  <c r="L2953"/>
  <c r="L2954"/>
  <c r="L2955"/>
  <c r="L2956"/>
  <c r="L2957"/>
  <c r="L2958"/>
  <c r="L2959"/>
  <c r="L2960"/>
  <c r="L2961"/>
  <c r="L2962"/>
  <c r="L2963"/>
  <c r="L2964"/>
  <c r="L2965"/>
  <c r="L2966"/>
  <c r="L2967"/>
  <c r="L2968"/>
  <c r="L2969"/>
  <c r="L2970"/>
  <c r="L2971"/>
  <c r="L2972"/>
  <c r="L2973"/>
  <c r="L2974"/>
  <c r="L2975"/>
  <c r="L2976"/>
  <c r="L2977"/>
  <c r="L2978"/>
  <c r="L2979"/>
  <c r="L2980"/>
  <c r="L2981"/>
  <c r="L2982"/>
  <c r="L2983"/>
  <c r="L2984"/>
  <c r="L2985"/>
  <c r="L2986"/>
  <c r="L2987"/>
  <c r="L2988"/>
  <c r="L2989"/>
  <c r="L2990"/>
  <c r="L2991"/>
  <c r="L2992"/>
  <c r="L2993"/>
  <c r="L2994"/>
  <c r="L2995"/>
  <c r="L2996"/>
  <c r="L2997"/>
  <c r="L2998"/>
  <c r="L2999"/>
  <c r="L3000"/>
  <c r="L3001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K199"/>
  <c r="K200"/>
  <c r="K201"/>
  <c r="K202"/>
  <c r="K203"/>
  <c r="K204"/>
  <c r="K205"/>
  <c r="K206"/>
  <c r="K207"/>
  <c r="K208"/>
  <c r="K209"/>
  <c r="K210"/>
  <c r="K211"/>
  <c r="K212"/>
  <c r="K213"/>
  <c r="K214"/>
  <c r="K215"/>
  <c r="K216"/>
  <c r="K217"/>
  <c r="K218"/>
  <c r="K219"/>
  <c r="K220"/>
  <c r="K221"/>
  <c r="K222"/>
  <c r="K223"/>
  <c r="K224"/>
  <c r="K225"/>
  <c r="K226"/>
  <c r="K227"/>
  <c r="K228"/>
  <c r="K229"/>
  <c r="K230"/>
  <c r="K231"/>
  <c r="K232"/>
  <c r="K233"/>
  <c r="K234"/>
  <c r="K235"/>
  <c r="K236"/>
  <c r="K237"/>
  <c r="K238"/>
  <c r="K239"/>
  <c r="K240"/>
  <c r="K241"/>
  <c r="K242"/>
  <c r="K243"/>
  <c r="K244"/>
  <c r="K245"/>
  <c r="K246"/>
  <c r="K247"/>
  <c r="K248"/>
  <c r="K249"/>
  <c r="K250"/>
  <c r="K251"/>
  <c r="K252"/>
  <c r="K253"/>
  <c r="K254"/>
  <c r="K255"/>
  <c r="K256"/>
  <c r="K257"/>
  <c r="K258"/>
  <c r="K259"/>
  <c r="K260"/>
  <c r="K261"/>
  <c r="K262"/>
  <c r="K263"/>
  <c r="K264"/>
  <c r="K265"/>
  <c r="K266"/>
  <c r="K267"/>
  <c r="K268"/>
  <c r="K269"/>
  <c r="K270"/>
  <c r="K271"/>
  <c r="K272"/>
  <c r="K273"/>
  <c r="K274"/>
  <c r="K275"/>
  <c r="K276"/>
  <c r="K277"/>
  <c r="K278"/>
  <c r="K279"/>
  <c r="K280"/>
  <c r="K281"/>
  <c r="K282"/>
  <c r="K283"/>
  <c r="K284"/>
  <c r="K285"/>
  <c r="K286"/>
  <c r="K287"/>
  <c r="K288"/>
  <c r="K289"/>
  <c r="K290"/>
  <c r="K291"/>
  <c r="K292"/>
  <c r="K293"/>
  <c r="K294"/>
  <c r="K295"/>
  <c r="K296"/>
  <c r="K297"/>
  <c r="K298"/>
  <c r="K299"/>
  <c r="K300"/>
  <c r="K301"/>
  <c r="K302"/>
  <c r="K303"/>
  <c r="K304"/>
  <c r="K305"/>
  <c r="K306"/>
  <c r="K307"/>
  <c r="K308"/>
  <c r="K309"/>
  <c r="K310"/>
  <c r="K311"/>
  <c r="K312"/>
  <c r="K313"/>
  <c r="K314"/>
  <c r="K315"/>
  <c r="K316"/>
  <c r="K317"/>
  <c r="K318"/>
  <c r="K319"/>
  <c r="K320"/>
  <c r="K321"/>
  <c r="K322"/>
  <c r="K323"/>
  <c r="K324"/>
  <c r="K325"/>
  <c r="K326"/>
  <c r="K327"/>
  <c r="K328"/>
  <c r="K329"/>
  <c r="K330"/>
  <c r="K331"/>
  <c r="K332"/>
  <c r="K333"/>
  <c r="K334"/>
  <c r="K335"/>
  <c r="K336"/>
  <c r="K337"/>
  <c r="K338"/>
  <c r="K339"/>
  <c r="K340"/>
  <c r="K341"/>
  <c r="K342"/>
  <c r="K343"/>
  <c r="K344"/>
  <c r="K345"/>
  <c r="K346"/>
  <c r="K347"/>
  <c r="K348"/>
  <c r="K349"/>
  <c r="K350"/>
  <c r="K351"/>
  <c r="K352"/>
  <c r="K353"/>
  <c r="K354"/>
  <c r="K355"/>
  <c r="K356"/>
  <c r="K357"/>
  <c r="K358"/>
  <c r="K359"/>
  <c r="K360"/>
  <c r="K361"/>
  <c r="K362"/>
  <c r="K363"/>
  <c r="K364"/>
  <c r="K365"/>
  <c r="K366"/>
  <c r="K367"/>
  <c r="K368"/>
  <c r="K369"/>
  <c r="K370"/>
  <c r="K371"/>
  <c r="K372"/>
  <c r="K373"/>
  <c r="K374"/>
  <c r="K375"/>
  <c r="K376"/>
  <c r="K377"/>
  <c r="K378"/>
  <c r="K379"/>
  <c r="K380"/>
  <c r="K381"/>
  <c r="K382"/>
  <c r="K383"/>
  <c r="K384"/>
  <c r="K385"/>
  <c r="K386"/>
  <c r="K387"/>
  <c r="K388"/>
  <c r="K389"/>
  <c r="K390"/>
  <c r="K391"/>
  <c r="K392"/>
  <c r="K393"/>
  <c r="K394"/>
  <c r="K395"/>
  <c r="K396"/>
  <c r="K397"/>
  <c r="K398"/>
  <c r="K399"/>
  <c r="K400"/>
  <c r="K401"/>
  <c r="K402"/>
  <c r="K403"/>
  <c r="K404"/>
  <c r="K405"/>
  <c r="K406"/>
  <c r="K407"/>
  <c r="K408"/>
  <c r="K409"/>
  <c r="K410"/>
  <c r="K411"/>
  <c r="K412"/>
  <c r="K413"/>
  <c r="K414"/>
  <c r="K415"/>
  <c r="K416"/>
  <c r="K417"/>
  <c r="K418"/>
  <c r="K419"/>
  <c r="K420"/>
  <c r="K421"/>
  <c r="K422"/>
  <c r="K423"/>
  <c r="K424"/>
  <c r="K425"/>
  <c r="K426"/>
  <c r="K427"/>
  <c r="K428"/>
  <c r="K429"/>
  <c r="K430"/>
  <c r="K431"/>
  <c r="K432"/>
  <c r="K433"/>
  <c r="K434"/>
  <c r="K435"/>
  <c r="K436"/>
  <c r="K437"/>
  <c r="K438"/>
  <c r="K439"/>
  <c r="K440"/>
  <c r="K441"/>
  <c r="K442"/>
  <c r="K443"/>
  <c r="K444"/>
  <c r="K445"/>
  <c r="K446"/>
  <c r="K447"/>
  <c r="K448"/>
  <c r="K449"/>
  <c r="K450"/>
  <c r="K451"/>
  <c r="K452"/>
  <c r="K453"/>
  <c r="K454"/>
  <c r="K455"/>
  <c r="K456"/>
  <c r="K457"/>
  <c r="K458"/>
  <c r="K459"/>
  <c r="K460"/>
  <c r="K461"/>
  <c r="K462"/>
  <c r="K463"/>
  <c r="K464"/>
  <c r="K465"/>
  <c r="K466"/>
  <c r="K467"/>
  <c r="K468"/>
  <c r="K469"/>
  <c r="K470"/>
  <c r="K471"/>
  <c r="K472"/>
  <c r="K473"/>
  <c r="K474"/>
  <c r="K475"/>
  <c r="K476"/>
  <c r="K477"/>
  <c r="K478"/>
  <c r="K479"/>
  <c r="K480"/>
  <c r="K481"/>
  <c r="K482"/>
  <c r="K483"/>
  <c r="K484"/>
  <c r="K485"/>
  <c r="K486"/>
  <c r="K487"/>
  <c r="K488"/>
  <c r="K489"/>
  <c r="K490"/>
  <c r="K491"/>
  <c r="K492"/>
  <c r="K493"/>
  <c r="K494"/>
  <c r="K495"/>
  <c r="K496"/>
  <c r="K497"/>
  <c r="K498"/>
  <c r="K499"/>
  <c r="K500"/>
  <c r="K501"/>
  <c r="K502"/>
  <c r="K503"/>
  <c r="K504"/>
  <c r="K505"/>
  <c r="K506"/>
  <c r="K507"/>
  <c r="K508"/>
  <c r="K509"/>
  <c r="K510"/>
  <c r="K511"/>
  <c r="K512"/>
  <c r="K513"/>
  <c r="K514"/>
  <c r="K515"/>
  <c r="K516"/>
  <c r="K517"/>
  <c r="K518"/>
  <c r="K519"/>
  <c r="K520"/>
  <c r="K521"/>
  <c r="K522"/>
  <c r="K523"/>
  <c r="K524"/>
  <c r="K525"/>
  <c r="K526"/>
  <c r="K527"/>
  <c r="K528"/>
  <c r="K529"/>
  <c r="K530"/>
  <c r="K531"/>
  <c r="K532"/>
  <c r="K533"/>
  <c r="K534"/>
  <c r="K535"/>
  <c r="K536"/>
  <c r="K537"/>
  <c r="K538"/>
  <c r="K539"/>
  <c r="K540"/>
  <c r="K541"/>
  <c r="K542"/>
  <c r="K543"/>
  <c r="K544"/>
  <c r="K545"/>
  <c r="K546"/>
  <c r="K547"/>
  <c r="K548"/>
  <c r="K549"/>
  <c r="K550"/>
  <c r="K551"/>
  <c r="K552"/>
  <c r="K553"/>
  <c r="K554"/>
  <c r="K555"/>
  <c r="K556"/>
  <c r="K557"/>
  <c r="K558"/>
  <c r="K559"/>
  <c r="K560"/>
  <c r="K561"/>
  <c r="K562"/>
  <c r="K563"/>
  <c r="K564"/>
  <c r="K565"/>
  <c r="K566"/>
  <c r="K567"/>
  <c r="K568"/>
  <c r="K569"/>
  <c r="K570"/>
  <c r="K571"/>
  <c r="K572"/>
  <c r="K573"/>
  <c r="K574"/>
  <c r="K575"/>
  <c r="K576"/>
  <c r="K577"/>
  <c r="K578"/>
  <c r="K579"/>
  <c r="K580"/>
  <c r="K581"/>
  <c r="K582"/>
  <c r="K583"/>
  <c r="K584"/>
  <c r="K585"/>
  <c r="K586"/>
  <c r="K587"/>
  <c r="K588"/>
  <c r="K589"/>
  <c r="K590"/>
  <c r="K591"/>
  <c r="K592"/>
  <c r="K593"/>
  <c r="K594"/>
  <c r="K595"/>
  <c r="K596"/>
  <c r="K597"/>
  <c r="K598"/>
  <c r="K599"/>
  <c r="K600"/>
  <c r="K601"/>
  <c r="K602"/>
  <c r="K603"/>
  <c r="K604"/>
  <c r="K605"/>
  <c r="K606"/>
  <c r="K607"/>
  <c r="K608"/>
  <c r="K609"/>
  <c r="K610"/>
  <c r="K611"/>
  <c r="K612"/>
  <c r="K613"/>
  <c r="K614"/>
  <c r="K615"/>
  <c r="K616"/>
  <c r="K617"/>
  <c r="K618"/>
  <c r="K619"/>
  <c r="K620"/>
  <c r="K621"/>
  <c r="K622"/>
  <c r="K623"/>
  <c r="K624"/>
  <c r="K625"/>
  <c r="K626"/>
  <c r="K627"/>
  <c r="K628"/>
  <c r="K629"/>
  <c r="K630"/>
  <c r="K631"/>
  <c r="K632"/>
  <c r="K633"/>
  <c r="K634"/>
  <c r="K635"/>
  <c r="K636"/>
  <c r="K637"/>
  <c r="K638"/>
  <c r="K639"/>
  <c r="K640"/>
  <c r="K641"/>
  <c r="K642"/>
  <c r="K643"/>
  <c r="K644"/>
  <c r="K645"/>
  <c r="K646"/>
  <c r="K647"/>
  <c r="K648"/>
  <c r="K649"/>
  <c r="K650"/>
  <c r="K651"/>
  <c r="K652"/>
  <c r="K653"/>
  <c r="K654"/>
  <c r="K655"/>
  <c r="K656"/>
  <c r="K657"/>
  <c r="K658"/>
  <c r="K659"/>
  <c r="K660"/>
  <c r="K661"/>
  <c r="K662"/>
  <c r="K663"/>
  <c r="K664"/>
  <c r="K665"/>
  <c r="K666"/>
  <c r="K667"/>
  <c r="K668"/>
  <c r="K669"/>
  <c r="K670"/>
  <c r="K671"/>
  <c r="K672"/>
  <c r="K673"/>
  <c r="K674"/>
  <c r="K675"/>
  <c r="K676"/>
  <c r="K677"/>
  <c r="K678"/>
  <c r="K679"/>
  <c r="K680"/>
  <c r="K681"/>
  <c r="K682"/>
  <c r="K683"/>
  <c r="K684"/>
  <c r="K685"/>
  <c r="K686"/>
  <c r="K687"/>
  <c r="K688"/>
  <c r="K689"/>
  <c r="K690"/>
  <c r="K691"/>
  <c r="K692"/>
  <c r="K693"/>
  <c r="K694"/>
  <c r="K695"/>
  <c r="K696"/>
  <c r="K697"/>
  <c r="K698"/>
  <c r="K699"/>
  <c r="K700"/>
  <c r="K701"/>
  <c r="K702"/>
  <c r="K703"/>
  <c r="K704"/>
  <c r="K705"/>
  <c r="K706"/>
  <c r="K707"/>
  <c r="K708"/>
  <c r="K709"/>
  <c r="K710"/>
  <c r="K711"/>
  <c r="K712"/>
  <c r="K713"/>
  <c r="K714"/>
  <c r="K715"/>
  <c r="K716"/>
  <c r="K717"/>
  <c r="K718"/>
  <c r="K719"/>
  <c r="K720"/>
  <c r="K721"/>
  <c r="K722"/>
  <c r="K723"/>
  <c r="K724"/>
  <c r="K725"/>
  <c r="K726"/>
  <c r="K727"/>
  <c r="K728"/>
  <c r="K729"/>
  <c r="K730"/>
  <c r="K731"/>
  <c r="K732"/>
  <c r="K733"/>
  <c r="K734"/>
  <c r="K735"/>
  <c r="K736"/>
  <c r="K737"/>
  <c r="K738"/>
  <c r="K739"/>
  <c r="K740"/>
  <c r="K741"/>
  <c r="K742"/>
  <c r="K743"/>
  <c r="K744"/>
  <c r="K745"/>
  <c r="K746"/>
  <c r="K747"/>
  <c r="K748"/>
  <c r="K749"/>
  <c r="K750"/>
  <c r="K751"/>
  <c r="K752"/>
  <c r="K753"/>
  <c r="K754"/>
  <c r="K755"/>
  <c r="K756"/>
  <c r="K757"/>
  <c r="K758"/>
  <c r="K759"/>
  <c r="K760"/>
  <c r="K761"/>
  <c r="K762"/>
  <c r="K763"/>
  <c r="K764"/>
  <c r="K765"/>
  <c r="K766"/>
  <c r="K767"/>
  <c r="K768"/>
  <c r="K769"/>
  <c r="K770"/>
  <c r="K771"/>
  <c r="K772"/>
  <c r="K773"/>
  <c r="K774"/>
  <c r="K775"/>
  <c r="K776"/>
  <c r="K777"/>
  <c r="K778"/>
  <c r="K779"/>
  <c r="K780"/>
  <c r="K781"/>
  <c r="K782"/>
  <c r="K783"/>
  <c r="K784"/>
  <c r="K785"/>
  <c r="K786"/>
  <c r="K787"/>
  <c r="K788"/>
  <c r="K789"/>
  <c r="K790"/>
  <c r="K791"/>
  <c r="K792"/>
  <c r="K793"/>
  <c r="K794"/>
  <c r="K795"/>
  <c r="K796"/>
  <c r="K797"/>
  <c r="K798"/>
  <c r="K799"/>
  <c r="K800"/>
  <c r="K801"/>
  <c r="K802"/>
  <c r="K803"/>
  <c r="K804"/>
  <c r="K805"/>
  <c r="K806"/>
  <c r="K807"/>
  <c r="K808"/>
  <c r="K809"/>
  <c r="K810"/>
  <c r="K811"/>
  <c r="K812"/>
  <c r="K813"/>
  <c r="K814"/>
  <c r="K815"/>
  <c r="K816"/>
  <c r="K817"/>
  <c r="K818"/>
  <c r="K819"/>
  <c r="K820"/>
  <c r="K821"/>
  <c r="K822"/>
  <c r="K823"/>
  <c r="K824"/>
  <c r="K825"/>
  <c r="K826"/>
  <c r="K827"/>
  <c r="K828"/>
  <c r="K829"/>
  <c r="K830"/>
  <c r="K831"/>
  <c r="K832"/>
  <c r="K833"/>
  <c r="K834"/>
  <c r="K835"/>
  <c r="K836"/>
  <c r="K837"/>
  <c r="K838"/>
  <c r="K839"/>
  <c r="K840"/>
  <c r="K841"/>
  <c r="K842"/>
  <c r="K843"/>
  <c r="K844"/>
  <c r="K845"/>
  <c r="K846"/>
  <c r="K847"/>
  <c r="K848"/>
  <c r="K849"/>
  <c r="K850"/>
  <c r="K851"/>
  <c r="K852"/>
  <c r="K853"/>
  <c r="K854"/>
  <c r="K855"/>
  <c r="K856"/>
  <c r="K857"/>
  <c r="K858"/>
  <c r="K859"/>
  <c r="K860"/>
  <c r="K861"/>
  <c r="K862"/>
  <c r="K863"/>
  <c r="K864"/>
  <c r="K865"/>
  <c r="K866"/>
  <c r="K867"/>
  <c r="K868"/>
  <c r="K869"/>
  <c r="K870"/>
  <c r="K871"/>
  <c r="K872"/>
  <c r="K873"/>
  <c r="K874"/>
  <c r="K875"/>
  <c r="K876"/>
  <c r="K877"/>
  <c r="K878"/>
  <c r="K879"/>
  <c r="K880"/>
  <c r="K881"/>
  <c r="K882"/>
  <c r="K883"/>
  <c r="K884"/>
  <c r="K885"/>
  <c r="K886"/>
  <c r="K887"/>
  <c r="K888"/>
  <c r="K889"/>
  <c r="K890"/>
  <c r="K891"/>
  <c r="K892"/>
  <c r="K893"/>
  <c r="K894"/>
  <c r="K895"/>
  <c r="K896"/>
  <c r="K897"/>
  <c r="K898"/>
  <c r="K899"/>
  <c r="K900"/>
  <c r="K901"/>
  <c r="K902"/>
  <c r="K903"/>
  <c r="K904"/>
  <c r="K905"/>
  <c r="K906"/>
  <c r="K907"/>
  <c r="K908"/>
  <c r="K909"/>
  <c r="K910"/>
  <c r="K911"/>
  <c r="K912"/>
  <c r="K913"/>
  <c r="K914"/>
  <c r="K915"/>
  <c r="K916"/>
  <c r="K917"/>
  <c r="K918"/>
  <c r="K919"/>
  <c r="K920"/>
  <c r="K921"/>
  <c r="K922"/>
  <c r="K923"/>
  <c r="K924"/>
  <c r="K925"/>
  <c r="K926"/>
  <c r="K927"/>
  <c r="K928"/>
  <c r="K929"/>
  <c r="K930"/>
  <c r="K931"/>
  <c r="K932"/>
  <c r="K933"/>
  <c r="K934"/>
  <c r="K935"/>
  <c r="K936"/>
  <c r="K937"/>
  <c r="K938"/>
  <c r="K939"/>
  <c r="K940"/>
  <c r="K941"/>
  <c r="K942"/>
  <c r="K943"/>
  <c r="K944"/>
  <c r="K945"/>
  <c r="K946"/>
  <c r="K947"/>
  <c r="K948"/>
  <c r="K949"/>
  <c r="K950"/>
  <c r="K951"/>
  <c r="K952"/>
  <c r="K953"/>
  <c r="K954"/>
  <c r="K955"/>
  <c r="K956"/>
  <c r="K957"/>
  <c r="K958"/>
  <c r="K959"/>
  <c r="K960"/>
  <c r="K961"/>
  <c r="K962"/>
  <c r="K963"/>
  <c r="K964"/>
  <c r="K965"/>
  <c r="K966"/>
  <c r="K967"/>
  <c r="K968"/>
  <c r="K969"/>
  <c r="K970"/>
  <c r="K971"/>
  <c r="K972"/>
  <c r="K973"/>
  <c r="K974"/>
  <c r="K975"/>
  <c r="K976"/>
  <c r="K977"/>
  <c r="K978"/>
  <c r="K979"/>
  <c r="K980"/>
  <c r="K981"/>
  <c r="K982"/>
  <c r="K983"/>
  <c r="K984"/>
  <c r="K985"/>
  <c r="K986"/>
  <c r="K987"/>
  <c r="K988"/>
  <c r="K989"/>
  <c r="K990"/>
  <c r="K991"/>
  <c r="K992"/>
  <c r="K993"/>
  <c r="K994"/>
  <c r="K995"/>
  <c r="K996"/>
  <c r="K997"/>
  <c r="K998"/>
  <c r="K999"/>
  <c r="K1000"/>
  <c r="K1001"/>
  <c r="K1002"/>
  <c r="K1003"/>
  <c r="K1004"/>
  <c r="K1005"/>
  <c r="K1006"/>
  <c r="K1007"/>
  <c r="K1008"/>
  <c r="K1009"/>
  <c r="K1010"/>
  <c r="K1011"/>
  <c r="K1012"/>
  <c r="K1013"/>
  <c r="K1014"/>
  <c r="K1015"/>
  <c r="K1016"/>
  <c r="K1017"/>
  <c r="K1018"/>
  <c r="K1019"/>
  <c r="K1020"/>
  <c r="K1021"/>
  <c r="K1022"/>
  <c r="K1023"/>
  <c r="K1024"/>
  <c r="K1025"/>
  <c r="K1026"/>
  <c r="K1027"/>
  <c r="K1028"/>
  <c r="K1029"/>
  <c r="K1030"/>
  <c r="K1031"/>
  <c r="K1032"/>
  <c r="K1033"/>
  <c r="K1034"/>
  <c r="K1035"/>
  <c r="K1036"/>
  <c r="K1037"/>
  <c r="K1038"/>
  <c r="K1039"/>
  <c r="K1040"/>
  <c r="K1041"/>
  <c r="K1042"/>
  <c r="K1043"/>
  <c r="K1044"/>
  <c r="K1045"/>
  <c r="K1046"/>
  <c r="K1047"/>
  <c r="K1048"/>
  <c r="K1049"/>
  <c r="K1050"/>
  <c r="K1051"/>
  <c r="K1052"/>
  <c r="K1053"/>
  <c r="K1054"/>
  <c r="K1055"/>
  <c r="K1056"/>
  <c r="K1057"/>
  <c r="K1058"/>
  <c r="K1059"/>
  <c r="K1060"/>
  <c r="K1061"/>
  <c r="K1062"/>
  <c r="K1063"/>
  <c r="K1064"/>
  <c r="K1065"/>
  <c r="K1066"/>
  <c r="K1067"/>
  <c r="K1068"/>
  <c r="K1069"/>
  <c r="K1070"/>
  <c r="K1071"/>
  <c r="K1072"/>
  <c r="K1073"/>
  <c r="K1074"/>
  <c r="K1075"/>
  <c r="K1076"/>
  <c r="K1077"/>
  <c r="K1078"/>
  <c r="K1079"/>
  <c r="K1080"/>
  <c r="K1081"/>
  <c r="K1082"/>
  <c r="K1083"/>
  <c r="K1084"/>
  <c r="K1085"/>
  <c r="K1086"/>
  <c r="K1087"/>
  <c r="K1088"/>
  <c r="K1089"/>
  <c r="K1090"/>
  <c r="K1091"/>
  <c r="K1092"/>
  <c r="K1093"/>
  <c r="K1094"/>
  <c r="K1095"/>
  <c r="K1096"/>
  <c r="K1097"/>
  <c r="K1098"/>
  <c r="K1099"/>
  <c r="K1100"/>
  <c r="K1101"/>
  <c r="K1102"/>
  <c r="K1103"/>
  <c r="K1104"/>
  <c r="K1105"/>
  <c r="K1106"/>
  <c r="K1107"/>
  <c r="K1108"/>
  <c r="K1109"/>
  <c r="K1110"/>
  <c r="K1111"/>
  <c r="K1112"/>
  <c r="K1113"/>
  <c r="K1114"/>
  <c r="K1115"/>
  <c r="K1116"/>
  <c r="K1117"/>
  <c r="K1118"/>
  <c r="K1119"/>
  <c r="K1120"/>
  <c r="K1121"/>
  <c r="K1122"/>
  <c r="K1123"/>
  <c r="K1124"/>
  <c r="K1125"/>
  <c r="K1126"/>
  <c r="K1127"/>
  <c r="K1128"/>
  <c r="K1129"/>
  <c r="K1130"/>
  <c r="K1131"/>
  <c r="K1132"/>
  <c r="K1133"/>
  <c r="K1134"/>
  <c r="K1135"/>
  <c r="K1136"/>
  <c r="K1137"/>
  <c r="K1138"/>
  <c r="K1139"/>
  <c r="K1140"/>
  <c r="K1141"/>
  <c r="K1142"/>
  <c r="K1143"/>
  <c r="K1144"/>
  <c r="K1145"/>
  <c r="K1146"/>
  <c r="K1147"/>
  <c r="K1148"/>
  <c r="K1149"/>
  <c r="K1150"/>
  <c r="K1151"/>
  <c r="K1152"/>
  <c r="K1153"/>
  <c r="K1154"/>
  <c r="K1155"/>
  <c r="K1156"/>
  <c r="K1157"/>
  <c r="K1158"/>
  <c r="K1159"/>
  <c r="K1160"/>
  <c r="K1161"/>
  <c r="K1162"/>
  <c r="K1163"/>
  <c r="K1164"/>
  <c r="K1165"/>
  <c r="K1166"/>
  <c r="K1167"/>
  <c r="K1168"/>
  <c r="K1169"/>
  <c r="K1170"/>
  <c r="K1171"/>
  <c r="K1172"/>
  <c r="K1173"/>
  <c r="K1174"/>
  <c r="K1175"/>
  <c r="K1176"/>
  <c r="K1177"/>
  <c r="K1178"/>
  <c r="K1179"/>
  <c r="K1180"/>
  <c r="K1181"/>
  <c r="K1182"/>
  <c r="K1183"/>
  <c r="K1184"/>
  <c r="K1185"/>
  <c r="K1186"/>
  <c r="K1187"/>
  <c r="K1188"/>
  <c r="K1189"/>
  <c r="K1190"/>
  <c r="K1191"/>
  <c r="K1192"/>
  <c r="K1193"/>
  <c r="K1194"/>
  <c r="K1195"/>
  <c r="K1196"/>
  <c r="K1197"/>
  <c r="K1198"/>
  <c r="K1199"/>
  <c r="K1200"/>
  <c r="K1201"/>
  <c r="K1202"/>
  <c r="K1203"/>
  <c r="K1204"/>
  <c r="K1205"/>
  <c r="K1206"/>
  <c r="K1207"/>
  <c r="K1208"/>
  <c r="K1209"/>
  <c r="K1210"/>
  <c r="K1211"/>
  <c r="K1212"/>
  <c r="K1213"/>
  <c r="K1214"/>
  <c r="K1215"/>
  <c r="K1216"/>
  <c r="K1217"/>
  <c r="K1218"/>
  <c r="K1219"/>
  <c r="K1220"/>
  <c r="K1221"/>
  <c r="K1222"/>
  <c r="K1223"/>
  <c r="K1224"/>
  <c r="K1225"/>
  <c r="K1226"/>
  <c r="K1227"/>
  <c r="K1228"/>
  <c r="K1229"/>
  <c r="K1230"/>
  <c r="K1231"/>
  <c r="K1232"/>
  <c r="K1233"/>
  <c r="K1234"/>
  <c r="K1235"/>
  <c r="K1236"/>
  <c r="K1237"/>
  <c r="K1238"/>
  <c r="K1239"/>
  <c r="K1240"/>
  <c r="K1241"/>
  <c r="K1242"/>
  <c r="K1243"/>
  <c r="K1244"/>
  <c r="K1245"/>
  <c r="K1246"/>
  <c r="K1247"/>
  <c r="K1248"/>
  <c r="K1249"/>
  <c r="K1250"/>
  <c r="K1251"/>
  <c r="K1252"/>
  <c r="K1253"/>
  <c r="K1254"/>
  <c r="K1255"/>
  <c r="K1256"/>
  <c r="K1257"/>
  <c r="K1258"/>
  <c r="K1259"/>
  <c r="K1260"/>
  <c r="K1261"/>
  <c r="K1262"/>
  <c r="K1263"/>
  <c r="K1264"/>
  <c r="K1265"/>
  <c r="K1266"/>
  <c r="K1267"/>
  <c r="K1268"/>
  <c r="K1269"/>
  <c r="K1270"/>
  <c r="K1271"/>
  <c r="K1272"/>
  <c r="K1273"/>
  <c r="K1274"/>
  <c r="K1275"/>
  <c r="K1276"/>
  <c r="K1277"/>
  <c r="K1278"/>
  <c r="K1279"/>
  <c r="K1280"/>
  <c r="K1281"/>
  <c r="K1282"/>
  <c r="K1283"/>
  <c r="K1284"/>
  <c r="K1285"/>
  <c r="K1286"/>
  <c r="K1287"/>
  <c r="K1288"/>
  <c r="K1289"/>
  <c r="K1290"/>
  <c r="K1291"/>
  <c r="K1292"/>
  <c r="K1293"/>
  <c r="K1294"/>
  <c r="K1295"/>
  <c r="K1296"/>
  <c r="K1297"/>
  <c r="K1298"/>
  <c r="K1299"/>
  <c r="K1300"/>
  <c r="K1301"/>
  <c r="K1302"/>
  <c r="K1303"/>
  <c r="K1304"/>
  <c r="K1305"/>
  <c r="K1306"/>
  <c r="K1307"/>
  <c r="K1308"/>
  <c r="K1309"/>
  <c r="K1310"/>
  <c r="K1311"/>
  <c r="K1312"/>
  <c r="K1313"/>
  <c r="K1314"/>
  <c r="K1315"/>
  <c r="K1316"/>
  <c r="K1317"/>
  <c r="K1318"/>
  <c r="K1319"/>
  <c r="K1320"/>
  <c r="K1321"/>
  <c r="K1322"/>
  <c r="K1323"/>
  <c r="K1324"/>
  <c r="K1325"/>
  <c r="K1326"/>
  <c r="K1327"/>
  <c r="K1328"/>
  <c r="K1329"/>
  <c r="K1330"/>
  <c r="K1331"/>
  <c r="K1332"/>
  <c r="K1333"/>
  <c r="K1334"/>
  <c r="K1335"/>
  <c r="K1336"/>
  <c r="K1337"/>
  <c r="K1338"/>
  <c r="K1339"/>
  <c r="K1340"/>
  <c r="K1341"/>
  <c r="K1342"/>
  <c r="K1343"/>
  <c r="K1344"/>
  <c r="K1345"/>
  <c r="K1346"/>
  <c r="K1347"/>
  <c r="K1348"/>
  <c r="K1349"/>
  <c r="K1350"/>
  <c r="K1351"/>
  <c r="K1352"/>
  <c r="K1353"/>
  <c r="K1354"/>
  <c r="K1355"/>
  <c r="K1356"/>
  <c r="K1357"/>
  <c r="K1358"/>
  <c r="K1359"/>
  <c r="K1360"/>
  <c r="K1361"/>
  <c r="K1362"/>
  <c r="K1363"/>
  <c r="K1364"/>
  <c r="K1365"/>
  <c r="K1366"/>
  <c r="K1367"/>
  <c r="K1368"/>
  <c r="K1369"/>
  <c r="K1370"/>
  <c r="K1371"/>
  <c r="K1372"/>
  <c r="K1373"/>
  <c r="K1374"/>
  <c r="K1375"/>
  <c r="K1376"/>
  <c r="K1377"/>
  <c r="K1378"/>
  <c r="K1379"/>
  <c r="K1380"/>
  <c r="K1381"/>
  <c r="K1382"/>
  <c r="K1383"/>
  <c r="K1384"/>
  <c r="K1385"/>
  <c r="K1386"/>
  <c r="K1387"/>
  <c r="K1388"/>
  <c r="K1389"/>
  <c r="K1390"/>
  <c r="K1391"/>
  <c r="K1392"/>
  <c r="K1393"/>
  <c r="K1394"/>
  <c r="K1395"/>
  <c r="K1396"/>
  <c r="K1397"/>
  <c r="K1398"/>
  <c r="K1399"/>
  <c r="K1400"/>
  <c r="K1401"/>
  <c r="K1402"/>
  <c r="K1403"/>
  <c r="K1404"/>
  <c r="K1405"/>
  <c r="K1406"/>
  <c r="K1407"/>
  <c r="K1408"/>
  <c r="K1409"/>
  <c r="K1410"/>
  <c r="K1411"/>
  <c r="K1412"/>
  <c r="K1413"/>
  <c r="K1414"/>
  <c r="K1415"/>
  <c r="K1416"/>
  <c r="K1417"/>
  <c r="K1418"/>
  <c r="K1419"/>
  <c r="K1420"/>
  <c r="K1421"/>
  <c r="K1422"/>
  <c r="K1423"/>
  <c r="K1424"/>
  <c r="K1425"/>
  <c r="K1426"/>
  <c r="K1427"/>
  <c r="K1428"/>
  <c r="K1429"/>
  <c r="K1430"/>
  <c r="K1431"/>
  <c r="K1432"/>
  <c r="K1433"/>
  <c r="K1434"/>
  <c r="K1435"/>
  <c r="K1436"/>
  <c r="K1437"/>
  <c r="K1438"/>
  <c r="K1439"/>
  <c r="K1440"/>
  <c r="K1441"/>
  <c r="K1442"/>
  <c r="K1443"/>
  <c r="K1444"/>
  <c r="K1445"/>
  <c r="K1446"/>
  <c r="K1447"/>
  <c r="K1448"/>
  <c r="K1449"/>
  <c r="K1450"/>
  <c r="K1451"/>
  <c r="K1452"/>
  <c r="K1453"/>
  <c r="K1454"/>
  <c r="K1455"/>
  <c r="K1456"/>
  <c r="K1457"/>
  <c r="K1458"/>
  <c r="K1459"/>
  <c r="K1460"/>
  <c r="K1461"/>
  <c r="K1462"/>
  <c r="K1463"/>
  <c r="K1464"/>
  <c r="K1465"/>
  <c r="K1466"/>
  <c r="K1467"/>
  <c r="K1468"/>
  <c r="K1469"/>
  <c r="K1470"/>
  <c r="K1471"/>
  <c r="K1472"/>
  <c r="K1473"/>
  <c r="K1474"/>
  <c r="K1475"/>
  <c r="K1476"/>
  <c r="K1477"/>
  <c r="K1478"/>
  <c r="K1479"/>
  <c r="K1480"/>
  <c r="K1481"/>
  <c r="K1482"/>
  <c r="K1483"/>
  <c r="K1484"/>
  <c r="K1485"/>
  <c r="K1486"/>
  <c r="K1487"/>
  <c r="K1488"/>
  <c r="K1489"/>
  <c r="K1490"/>
  <c r="K1491"/>
  <c r="K1492"/>
  <c r="K1493"/>
  <c r="K1494"/>
  <c r="K1495"/>
  <c r="K1496"/>
  <c r="K1497"/>
  <c r="K1498"/>
  <c r="K1499"/>
  <c r="K1500"/>
  <c r="K1501"/>
  <c r="K1502"/>
  <c r="K1503"/>
  <c r="K1504"/>
  <c r="K1505"/>
  <c r="K1506"/>
  <c r="K1507"/>
  <c r="K1508"/>
  <c r="K1509"/>
  <c r="K1510"/>
  <c r="K1511"/>
  <c r="K1512"/>
  <c r="K1513"/>
  <c r="K1514"/>
  <c r="K1515"/>
  <c r="K1516"/>
  <c r="K1517"/>
  <c r="K1518"/>
  <c r="K1519"/>
  <c r="K1520"/>
  <c r="K1521"/>
  <c r="K1522"/>
  <c r="K1523"/>
  <c r="K1524"/>
  <c r="K1525"/>
  <c r="K1526"/>
  <c r="K1527"/>
  <c r="K1528"/>
  <c r="K1529"/>
  <c r="K1530"/>
  <c r="K1531"/>
  <c r="K1532"/>
  <c r="K1533"/>
  <c r="K1534"/>
  <c r="K1535"/>
  <c r="K1536"/>
  <c r="K1537"/>
  <c r="K1538"/>
  <c r="K1539"/>
  <c r="K1540"/>
  <c r="K1541"/>
  <c r="K1542"/>
  <c r="K1543"/>
  <c r="K1544"/>
  <c r="K1545"/>
  <c r="K1546"/>
  <c r="K1547"/>
  <c r="K1548"/>
  <c r="K1549"/>
  <c r="K1550"/>
  <c r="K1551"/>
  <c r="K1552"/>
  <c r="K1553"/>
  <c r="K1554"/>
  <c r="K1555"/>
  <c r="K1556"/>
  <c r="K1557"/>
  <c r="K1558"/>
  <c r="K1559"/>
  <c r="K1560"/>
  <c r="K1561"/>
  <c r="K1562"/>
  <c r="K1563"/>
  <c r="K1564"/>
  <c r="K1565"/>
  <c r="K1566"/>
  <c r="K1567"/>
  <c r="K1568"/>
  <c r="K1569"/>
  <c r="K1570"/>
  <c r="K1571"/>
  <c r="K1572"/>
  <c r="K1573"/>
  <c r="K1574"/>
  <c r="K1575"/>
  <c r="K1576"/>
  <c r="K1577"/>
  <c r="K1578"/>
  <c r="K1579"/>
  <c r="K1580"/>
  <c r="K1581"/>
  <c r="K1582"/>
  <c r="K1583"/>
  <c r="K1584"/>
  <c r="K1585"/>
  <c r="K1586"/>
  <c r="K1587"/>
  <c r="K1588"/>
  <c r="K1589"/>
  <c r="K1590"/>
  <c r="K1591"/>
  <c r="K1592"/>
  <c r="K1593"/>
  <c r="K1594"/>
  <c r="K1595"/>
  <c r="K1596"/>
  <c r="K1597"/>
  <c r="K1598"/>
  <c r="K1599"/>
  <c r="K1600"/>
  <c r="K1601"/>
  <c r="K1602"/>
  <c r="K1603"/>
  <c r="K1604"/>
  <c r="K1605"/>
  <c r="K1606"/>
  <c r="K1607"/>
  <c r="K1608"/>
  <c r="K1609"/>
  <c r="K1610"/>
  <c r="K1611"/>
  <c r="K1612"/>
  <c r="K1613"/>
  <c r="K1614"/>
  <c r="K1615"/>
  <c r="K1616"/>
  <c r="K1617"/>
  <c r="K1618"/>
  <c r="K1619"/>
  <c r="K1620"/>
  <c r="K1621"/>
  <c r="K1622"/>
  <c r="K1623"/>
  <c r="K1624"/>
  <c r="K1625"/>
  <c r="K1626"/>
  <c r="K1627"/>
  <c r="K1628"/>
  <c r="K1629"/>
  <c r="K1630"/>
  <c r="K1631"/>
  <c r="K1632"/>
  <c r="K1633"/>
  <c r="K1634"/>
  <c r="K1635"/>
  <c r="K1636"/>
  <c r="K1637"/>
  <c r="K1638"/>
  <c r="K1639"/>
  <c r="K1640"/>
  <c r="K1641"/>
  <c r="K1642"/>
  <c r="K1643"/>
  <c r="K1644"/>
  <c r="K1645"/>
  <c r="K1646"/>
  <c r="K1647"/>
  <c r="K1648"/>
  <c r="K1649"/>
  <c r="K1650"/>
  <c r="K1651"/>
  <c r="K1652"/>
  <c r="K1653"/>
  <c r="K1654"/>
  <c r="K1655"/>
  <c r="K1656"/>
  <c r="K1657"/>
  <c r="K1658"/>
  <c r="K1659"/>
  <c r="K1660"/>
  <c r="K1661"/>
  <c r="K1662"/>
  <c r="K1663"/>
  <c r="K1664"/>
  <c r="K1665"/>
  <c r="K1666"/>
  <c r="K1667"/>
  <c r="K1668"/>
  <c r="K1669"/>
  <c r="K1670"/>
  <c r="K1671"/>
  <c r="K1672"/>
  <c r="K1673"/>
  <c r="K1674"/>
  <c r="K1675"/>
  <c r="K1676"/>
  <c r="K1677"/>
  <c r="K1678"/>
  <c r="K1679"/>
  <c r="K1680"/>
  <c r="K1681"/>
  <c r="K1682"/>
  <c r="K1683"/>
  <c r="K1684"/>
  <c r="K1685"/>
  <c r="K1686"/>
  <c r="K1687"/>
  <c r="K1688"/>
  <c r="K1689"/>
  <c r="K1690"/>
  <c r="K1691"/>
  <c r="K1692"/>
  <c r="K1693"/>
  <c r="K1694"/>
  <c r="K1695"/>
  <c r="K1696"/>
  <c r="K1697"/>
  <c r="K1698"/>
  <c r="K1699"/>
  <c r="K1700"/>
  <c r="K1701"/>
  <c r="K1702"/>
  <c r="K1703"/>
  <c r="K1704"/>
  <c r="K1705"/>
  <c r="K1706"/>
  <c r="K1707"/>
  <c r="K1708"/>
  <c r="K1709"/>
  <c r="K1710"/>
  <c r="K1711"/>
  <c r="K1712"/>
  <c r="K1713"/>
  <c r="K1714"/>
  <c r="K1715"/>
  <c r="K1716"/>
  <c r="K1717"/>
  <c r="K1718"/>
  <c r="K1719"/>
  <c r="K1720"/>
  <c r="K1721"/>
  <c r="K1722"/>
  <c r="K1723"/>
  <c r="K1724"/>
  <c r="K1725"/>
  <c r="K1726"/>
  <c r="K1727"/>
  <c r="K1728"/>
  <c r="K1729"/>
  <c r="K1730"/>
  <c r="K1731"/>
  <c r="K1732"/>
  <c r="K1733"/>
  <c r="K1734"/>
  <c r="K1735"/>
  <c r="K1736"/>
  <c r="K1737"/>
  <c r="K1738"/>
  <c r="K1739"/>
  <c r="K1740"/>
  <c r="K1741"/>
  <c r="K1742"/>
  <c r="K1743"/>
  <c r="K1744"/>
  <c r="K1745"/>
  <c r="K1746"/>
  <c r="K1747"/>
  <c r="K1748"/>
  <c r="K1749"/>
  <c r="K1750"/>
  <c r="K1751"/>
  <c r="K1752"/>
  <c r="K1753"/>
  <c r="K1754"/>
  <c r="K1755"/>
  <c r="K1756"/>
  <c r="K1757"/>
  <c r="K1758"/>
  <c r="K1759"/>
  <c r="K1760"/>
  <c r="K1761"/>
  <c r="K1762"/>
  <c r="K1763"/>
  <c r="K1764"/>
  <c r="K1765"/>
  <c r="K1766"/>
  <c r="K1767"/>
  <c r="K1768"/>
  <c r="K1769"/>
  <c r="K1770"/>
  <c r="K1771"/>
  <c r="K1772"/>
  <c r="K1773"/>
  <c r="K1774"/>
  <c r="K1775"/>
  <c r="K1776"/>
  <c r="K1777"/>
  <c r="K1778"/>
  <c r="K1779"/>
  <c r="K1780"/>
  <c r="K1781"/>
  <c r="K1782"/>
  <c r="K1783"/>
  <c r="K1784"/>
  <c r="K1785"/>
  <c r="K1786"/>
  <c r="K1787"/>
  <c r="K1788"/>
  <c r="K1789"/>
  <c r="K1790"/>
  <c r="K1791"/>
  <c r="K1792"/>
  <c r="K1793"/>
  <c r="K1794"/>
  <c r="K1795"/>
  <c r="K1796"/>
  <c r="K1797"/>
  <c r="K1798"/>
  <c r="K1799"/>
  <c r="K1800"/>
  <c r="K1801"/>
  <c r="K1802"/>
  <c r="K1803"/>
  <c r="K1804"/>
  <c r="K1805"/>
  <c r="K1806"/>
  <c r="K1807"/>
  <c r="K1808"/>
  <c r="K1809"/>
  <c r="K1810"/>
  <c r="K1811"/>
  <c r="K1812"/>
  <c r="K1813"/>
  <c r="K1814"/>
  <c r="K1815"/>
  <c r="K1816"/>
  <c r="K1817"/>
  <c r="K1818"/>
  <c r="K1819"/>
  <c r="K1820"/>
  <c r="K1821"/>
  <c r="K1822"/>
  <c r="K1823"/>
  <c r="K1824"/>
  <c r="K1825"/>
  <c r="K1826"/>
  <c r="K1827"/>
  <c r="K1828"/>
  <c r="K1829"/>
  <c r="K1830"/>
  <c r="K1831"/>
  <c r="K1832"/>
  <c r="K1833"/>
  <c r="K1834"/>
  <c r="K1835"/>
  <c r="K1836"/>
  <c r="K1837"/>
  <c r="K1838"/>
  <c r="K1839"/>
  <c r="K1840"/>
  <c r="K1841"/>
  <c r="K1842"/>
  <c r="K1843"/>
  <c r="K1844"/>
  <c r="K1845"/>
  <c r="K1846"/>
  <c r="K1847"/>
  <c r="K1848"/>
  <c r="K1849"/>
  <c r="K1850"/>
  <c r="K1851"/>
  <c r="K1852"/>
  <c r="K1853"/>
  <c r="K1854"/>
  <c r="K1855"/>
  <c r="K1856"/>
  <c r="K1857"/>
  <c r="K1858"/>
  <c r="K1859"/>
  <c r="K1860"/>
  <c r="K1861"/>
  <c r="K1862"/>
  <c r="K1863"/>
  <c r="K1864"/>
  <c r="K1865"/>
  <c r="K1866"/>
  <c r="K1867"/>
  <c r="K1868"/>
  <c r="K1869"/>
  <c r="K1870"/>
  <c r="K1871"/>
  <c r="K1872"/>
  <c r="K1873"/>
  <c r="K1874"/>
  <c r="K1875"/>
  <c r="K1876"/>
  <c r="K1877"/>
  <c r="K1878"/>
  <c r="K1879"/>
  <c r="K1880"/>
  <c r="K1881"/>
  <c r="K1882"/>
  <c r="K1883"/>
  <c r="K1884"/>
  <c r="K1885"/>
  <c r="K1886"/>
  <c r="K1887"/>
  <c r="K1888"/>
  <c r="K1889"/>
  <c r="K1890"/>
  <c r="K1891"/>
  <c r="K1892"/>
  <c r="K1893"/>
  <c r="K1894"/>
  <c r="K1895"/>
  <c r="K1896"/>
  <c r="K1897"/>
  <c r="K1898"/>
  <c r="K1899"/>
  <c r="K1900"/>
  <c r="K1901"/>
  <c r="K1902"/>
  <c r="K1903"/>
  <c r="K1904"/>
  <c r="K1905"/>
  <c r="K1906"/>
  <c r="K1907"/>
  <c r="K1908"/>
  <c r="K1909"/>
  <c r="K1910"/>
  <c r="K1911"/>
  <c r="K1912"/>
  <c r="K1913"/>
  <c r="K1914"/>
  <c r="K1915"/>
  <c r="K1916"/>
  <c r="K1917"/>
  <c r="K1918"/>
  <c r="K1919"/>
  <c r="K1920"/>
  <c r="K1921"/>
  <c r="K1922"/>
  <c r="K1923"/>
  <c r="K1924"/>
  <c r="K1925"/>
  <c r="K1926"/>
  <c r="K1927"/>
  <c r="K1928"/>
  <c r="K1929"/>
  <c r="K1930"/>
  <c r="K1931"/>
  <c r="K1932"/>
  <c r="K1933"/>
  <c r="K1934"/>
  <c r="K1935"/>
  <c r="K1936"/>
  <c r="K1937"/>
  <c r="K1938"/>
  <c r="K1939"/>
  <c r="K1940"/>
  <c r="K1941"/>
  <c r="K1942"/>
  <c r="K1943"/>
  <c r="K1944"/>
  <c r="K1945"/>
  <c r="K1946"/>
  <c r="K1947"/>
  <c r="K1948"/>
  <c r="K1949"/>
  <c r="K1950"/>
  <c r="K1951"/>
  <c r="K1952"/>
  <c r="K1953"/>
  <c r="K1954"/>
  <c r="K1955"/>
  <c r="K1956"/>
  <c r="K1957"/>
  <c r="K1958"/>
  <c r="K1959"/>
  <c r="K1960"/>
  <c r="K1961"/>
  <c r="K1962"/>
  <c r="K1963"/>
  <c r="K1964"/>
  <c r="K1965"/>
  <c r="K1966"/>
  <c r="K1967"/>
  <c r="K1968"/>
  <c r="K1969"/>
  <c r="K1970"/>
  <c r="K1971"/>
  <c r="K1972"/>
  <c r="K1973"/>
  <c r="K1974"/>
  <c r="K1975"/>
  <c r="K1976"/>
  <c r="K1977"/>
  <c r="K1978"/>
  <c r="K1979"/>
  <c r="K1980"/>
  <c r="K1981"/>
  <c r="K1982"/>
  <c r="K1983"/>
  <c r="K1984"/>
  <c r="K1985"/>
  <c r="K1986"/>
  <c r="K1987"/>
  <c r="K1988"/>
  <c r="K1989"/>
  <c r="K1990"/>
  <c r="K1991"/>
  <c r="K1992"/>
  <c r="K1993"/>
  <c r="K1994"/>
  <c r="K1995"/>
  <c r="K1996"/>
  <c r="K1997"/>
  <c r="K1998"/>
  <c r="K1999"/>
  <c r="K2000"/>
  <c r="K2001"/>
  <c r="K2002"/>
  <c r="K2003"/>
  <c r="K2004"/>
  <c r="K2005"/>
  <c r="K2006"/>
  <c r="K2007"/>
  <c r="K2008"/>
  <c r="K2009"/>
  <c r="K2010"/>
  <c r="K2011"/>
  <c r="K2012"/>
  <c r="K2013"/>
  <c r="K2014"/>
  <c r="K2015"/>
  <c r="K2016"/>
  <c r="K2017"/>
  <c r="K2018"/>
  <c r="K2019"/>
  <c r="K2020"/>
  <c r="K2021"/>
  <c r="K2022"/>
  <c r="K2023"/>
  <c r="K2024"/>
  <c r="K2025"/>
  <c r="K2026"/>
  <c r="K2027"/>
  <c r="K2028"/>
  <c r="K2029"/>
  <c r="K2030"/>
  <c r="K2031"/>
  <c r="K2032"/>
  <c r="K2033"/>
  <c r="K2034"/>
  <c r="K2035"/>
  <c r="K2036"/>
  <c r="K2037"/>
  <c r="K2038"/>
  <c r="K2039"/>
  <c r="K2040"/>
  <c r="K2041"/>
  <c r="K2042"/>
  <c r="K2043"/>
  <c r="K2044"/>
  <c r="K2045"/>
  <c r="K2046"/>
  <c r="K2047"/>
  <c r="K2048"/>
  <c r="K2049"/>
  <c r="K2050"/>
  <c r="K2051"/>
  <c r="K2052"/>
  <c r="K2053"/>
  <c r="K2054"/>
  <c r="K2055"/>
  <c r="K2056"/>
  <c r="K2057"/>
  <c r="K2058"/>
  <c r="K2059"/>
  <c r="K2060"/>
  <c r="K2061"/>
  <c r="K2062"/>
  <c r="K2063"/>
  <c r="K2064"/>
  <c r="K2065"/>
  <c r="K2066"/>
  <c r="K2067"/>
  <c r="K2068"/>
  <c r="K2069"/>
  <c r="K2070"/>
  <c r="K2071"/>
  <c r="K2072"/>
  <c r="K2073"/>
  <c r="K2074"/>
  <c r="K2075"/>
  <c r="K2076"/>
  <c r="K2077"/>
  <c r="K2078"/>
  <c r="K2079"/>
  <c r="K2080"/>
  <c r="K2081"/>
  <c r="K2082"/>
  <c r="K2083"/>
  <c r="K2084"/>
  <c r="K2085"/>
  <c r="K2086"/>
  <c r="K2087"/>
  <c r="K2088"/>
  <c r="K2089"/>
  <c r="K2090"/>
  <c r="K2091"/>
  <c r="K2092"/>
  <c r="K2093"/>
  <c r="K2094"/>
  <c r="K2095"/>
  <c r="K2096"/>
  <c r="K2097"/>
  <c r="K2098"/>
  <c r="K2099"/>
  <c r="K2100"/>
  <c r="K2101"/>
  <c r="K2102"/>
  <c r="K2103"/>
  <c r="K2104"/>
  <c r="K2105"/>
  <c r="K2106"/>
  <c r="K2107"/>
  <c r="K2108"/>
  <c r="K2109"/>
  <c r="K2110"/>
  <c r="K2111"/>
  <c r="K2112"/>
  <c r="K2113"/>
  <c r="K2114"/>
  <c r="K2115"/>
  <c r="K2116"/>
  <c r="K2117"/>
  <c r="K2118"/>
  <c r="K2119"/>
  <c r="K2120"/>
  <c r="K2121"/>
  <c r="K2122"/>
  <c r="K2123"/>
  <c r="K2124"/>
  <c r="K2125"/>
  <c r="K2126"/>
  <c r="K2127"/>
  <c r="K2128"/>
  <c r="K2129"/>
  <c r="K2130"/>
  <c r="K2131"/>
  <c r="K2132"/>
  <c r="K2133"/>
  <c r="K2134"/>
  <c r="K2135"/>
  <c r="K2136"/>
  <c r="K2137"/>
  <c r="K2138"/>
  <c r="K2139"/>
  <c r="K2140"/>
  <c r="K2141"/>
  <c r="K2142"/>
  <c r="K2143"/>
  <c r="K2144"/>
  <c r="K2145"/>
  <c r="K2146"/>
  <c r="K2147"/>
  <c r="K2148"/>
  <c r="K2149"/>
  <c r="K2150"/>
  <c r="K2151"/>
  <c r="K2152"/>
  <c r="K2153"/>
  <c r="K2154"/>
  <c r="K2155"/>
  <c r="K2156"/>
  <c r="K2157"/>
  <c r="K2158"/>
  <c r="K2159"/>
  <c r="K2160"/>
  <c r="K2161"/>
  <c r="K2162"/>
  <c r="K2163"/>
  <c r="K2164"/>
  <c r="K2165"/>
  <c r="K2166"/>
  <c r="K2167"/>
  <c r="K2168"/>
  <c r="K2169"/>
  <c r="K2170"/>
  <c r="K2171"/>
  <c r="K2172"/>
  <c r="K2173"/>
  <c r="K2174"/>
  <c r="K2175"/>
  <c r="K2176"/>
  <c r="K2177"/>
  <c r="K2178"/>
  <c r="K2179"/>
  <c r="K2180"/>
  <c r="K2181"/>
  <c r="K2182"/>
  <c r="K2183"/>
  <c r="K2184"/>
  <c r="K2185"/>
  <c r="K2186"/>
  <c r="K2187"/>
  <c r="K2188"/>
  <c r="K2189"/>
  <c r="K2190"/>
  <c r="K2191"/>
  <c r="K2192"/>
  <c r="K2193"/>
  <c r="K2194"/>
  <c r="K2195"/>
  <c r="K2196"/>
  <c r="K2197"/>
  <c r="K2198"/>
  <c r="K2199"/>
  <c r="K2200"/>
  <c r="K2201"/>
  <c r="K2202"/>
  <c r="K2203"/>
  <c r="K2204"/>
  <c r="K2205"/>
  <c r="K2206"/>
  <c r="K2207"/>
  <c r="K2208"/>
  <c r="K2209"/>
  <c r="K2210"/>
  <c r="K2211"/>
  <c r="K2212"/>
  <c r="K2213"/>
  <c r="K2214"/>
  <c r="K2215"/>
  <c r="K2216"/>
  <c r="K2217"/>
  <c r="K2218"/>
  <c r="K2219"/>
  <c r="K2220"/>
  <c r="K2221"/>
  <c r="K2222"/>
  <c r="K2223"/>
  <c r="K2224"/>
  <c r="K2225"/>
  <c r="K2226"/>
  <c r="K2227"/>
  <c r="K2228"/>
  <c r="K2229"/>
  <c r="K2230"/>
  <c r="K2231"/>
  <c r="K2232"/>
  <c r="K2233"/>
  <c r="K2234"/>
  <c r="K2235"/>
  <c r="K2236"/>
  <c r="K2237"/>
  <c r="K2238"/>
  <c r="K2239"/>
  <c r="K2240"/>
  <c r="K2241"/>
  <c r="K2242"/>
  <c r="K2243"/>
  <c r="K2244"/>
  <c r="K2245"/>
  <c r="K2246"/>
  <c r="K2247"/>
  <c r="K2248"/>
  <c r="K2249"/>
  <c r="K2250"/>
  <c r="K2251"/>
  <c r="K2252"/>
  <c r="K2253"/>
  <c r="K2254"/>
  <c r="K2255"/>
  <c r="K2256"/>
  <c r="K2257"/>
  <c r="K2258"/>
  <c r="K2259"/>
  <c r="K2260"/>
  <c r="K2261"/>
  <c r="K2262"/>
  <c r="K2263"/>
  <c r="K2264"/>
  <c r="K2265"/>
  <c r="K2266"/>
  <c r="K2267"/>
  <c r="K2268"/>
  <c r="K2269"/>
  <c r="K2270"/>
  <c r="K2271"/>
  <c r="K2272"/>
  <c r="K2273"/>
  <c r="K2274"/>
  <c r="K2275"/>
  <c r="K2276"/>
  <c r="K2277"/>
  <c r="K2278"/>
  <c r="K2279"/>
  <c r="K2280"/>
  <c r="K2281"/>
  <c r="K2282"/>
  <c r="K2283"/>
  <c r="K2284"/>
  <c r="K2285"/>
  <c r="K2286"/>
  <c r="K2287"/>
  <c r="K2288"/>
  <c r="K2289"/>
  <c r="K2290"/>
  <c r="K2291"/>
  <c r="K2292"/>
  <c r="K2293"/>
  <c r="K2294"/>
  <c r="K2295"/>
  <c r="K2296"/>
  <c r="K2297"/>
  <c r="K2298"/>
  <c r="K2299"/>
  <c r="K2300"/>
  <c r="K2301"/>
  <c r="K2302"/>
  <c r="K2303"/>
  <c r="K2304"/>
  <c r="K2305"/>
  <c r="K2306"/>
  <c r="K2307"/>
  <c r="K2308"/>
  <c r="K2309"/>
  <c r="K2310"/>
  <c r="K2311"/>
  <c r="K2312"/>
  <c r="K2313"/>
  <c r="K2314"/>
  <c r="K2315"/>
  <c r="K2316"/>
  <c r="K2317"/>
  <c r="K2318"/>
  <c r="K2319"/>
  <c r="K2320"/>
  <c r="K2321"/>
  <c r="K2322"/>
  <c r="K2323"/>
  <c r="K2324"/>
  <c r="K2325"/>
  <c r="K2326"/>
  <c r="K2327"/>
  <c r="K2328"/>
  <c r="K2329"/>
  <c r="K2330"/>
  <c r="K2331"/>
  <c r="K2332"/>
  <c r="K2333"/>
  <c r="K2334"/>
  <c r="K2335"/>
  <c r="K2336"/>
  <c r="K2337"/>
  <c r="K2338"/>
  <c r="K2339"/>
  <c r="K2340"/>
  <c r="K2341"/>
  <c r="K2342"/>
  <c r="K2343"/>
  <c r="K2344"/>
  <c r="K2345"/>
  <c r="K2346"/>
  <c r="K2347"/>
  <c r="K2348"/>
  <c r="K2349"/>
  <c r="K2350"/>
  <c r="K2351"/>
  <c r="K2352"/>
  <c r="K2353"/>
  <c r="K2354"/>
  <c r="K2355"/>
  <c r="K2356"/>
  <c r="K2357"/>
  <c r="K2358"/>
  <c r="K2359"/>
  <c r="K2360"/>
  <c r="K2361"/>
  <c r="K2362"/>
  <c r="K2363"/>
  <c r="K2364"/>
  <c r="K2365"/>
  <c r="K2366"/>
  <c r="K2367"/>
  <c r="K2368"/>
  <c r="K2369"/>
  <c r="K2370"/>
  <c r="K2371"/>
  <c r="K2372"/>
  <c r="K2373"/>
  <c r="K2374"/>
  <c r="K2375"/>
  <c r="K2376"/>
  <c r="K2377"/>
  <c r="K2378"/>
  <c r="K2379"/>
  <c r="K2380"/>
  <c r="K2381"/>
  <c r="K2382"/>
  <c r="K2383"/>
  <c r="K2384"/>
  <c r="K2385"/>
  <c r="K2386"/>
  <c r="K2387"/>
  <c r="K2388"/>
  <c r="K2389"/>
  <c r="K2390"/>
  <c r="K2391"/>
  <c r="K2392"/>
  <c r="K2393"/>
  <c r="K2394"/>
  <c r="K2395"/>
  <c r="K2396"/>
  <c r="K2397"/>
  <c r="K2398"/>
  <c r="K2399"/>
  <c r="K2400"/>
  <c r="K2401"/>
  <c r="K2402"/>
  <c r="K2403"/>
  <c r="K2404"/>
  <c r="K2405"/>
  <c r="K2406"/>
  <c r="K2407"/>
  <c r="K2408"/>
  <c r="K2409"/>
  <c r="K2410"/>
  <c r="K2411"/>
  <c r="K2412"/>
  <c r="K2413"/>
  <c r="K2414"/>
  <c r="K2415"/>
  <c r="K2416"/>
  <c r="K2417"/>
  <c r="K2418"/>
  <c r="K2419"/>
  <c r="K2420"/>
  <c r="K2421"/>
  <c r="K2422"/>
  <c r="K2423"/>
  <c r="K2424"/>
  <c r="K2425"/>
  <c r="K2426"/>
  <c r="K2427"/>
  <c r="K2428"/>
  <c r="K2429"/>
  <c r="K2430"/>
  <c r="K2431"/>
  <c r="K2432"/>
  <c r="K2433"/>
  <c r="K2434"/>
  <c r="K2435"/>
  <c r="K2436"/>
  <c r="K2437"/>
  <c r="K2438"/>
  <c r="K2439"/>
  <c r="K2440"/>
  <c r="K2441"/>
  <c r="K2442"/>
  <c r="K2443"/>
  <c r="K2444"/>
  <c r="K2445"/>
  <c r="K2446"/>
  <c r="K2447"/>
  <c r="K2448"/>
  <c r="K2449"/>
  <c r="K2450"/>
  <c r="K2451"/>
  <c r="K2452"/>
  <c r="K2453"/>
  <c r="K2454"/>
  <c r="K2455"/>
  <c r="K2456"/>
  <c r="K2457"/>
  <c r="K2458"/>
  <c r="K2459"/>
  <c r="K2460"/>
  <c r="K2461"/>
  <c r="K2462"/>
  <c r="K2463"/>
  <c r="K2464"/>
  <c r="K2465"/>
  <c r="K2466"/>
  <c r="K2467"/>
  <c r="K2468"/>
  <c r="K2469"/>
  <c r="K2470"/>
  <c r="K2471"/>
  <c r="K2472"/>
  <c r="K2473"/>
  <c r="K2474"/>
  <c r="K2475"/>
  <c r="K2476"/>
  <c r="K2477"/>
  <c r="K2478"/>
  <c r="K2479"/>
  <c r="K2480"/>
  <c r="K2481"/>
  <c r="K2482"/>
  <c r="K2483"/>
  <c r="K2484"/>
  <c r="K2485"/>
  <c r="K2486"/>
  <c r="K2487"/>
  <c r="K2488"/>
  <c r="K2489"/>
  <c r="K2490"/>
  <c r="K2491"/>
  <c r="K2492"/>
  <c r="K2493"/>
  <c r="K2494"/>
  <c r="K2495"/>
  <c r="K2496"/>
  <c r="K2497"/>
  <c r="K2498"/>
  <c r="K2499"/>
  <c r="K2500"/>
  <c r="K2501"/>
  <c r="K2502"/>
  <c r="K2503"/>
  <c r="K2504"/>
  <c r="K2505"/>
  <c r="K2506"/>
  <c r="K2507"/>
  <c r="K2508"/>
  <c r="K2509"/>
  <c r="K2510"/>
  <c r="K2511"/>
  <c r="K2512"/>
  <c r="K2513"/>
  <c r="K2514"/>
  <c r="K2515"/>
  <c r="K2516"/>
  <c r="K2517"/>
  <c r="K2518"/>
  <c r="K2519"/>
  <c r="K2520"/>
  <c r="K2521"/>
  <c r="K2522"/>
  <c r="K2523"/>
  <c r="K2524"/>
  <c r="K2525"/>
  <c r="K2526"/>
  <c r="K2527"/>
  <c r="K2528"/>
  <c r="K2529"/>
  <c r="K2530"/>
  <c r="K2531"/>
  <c r="K2532"/>
  <c r="K2533"/>
  <c r="K2534"/>
  <c r="K2535"/>
  <c r="K2536"/>
  <c r="K2537"/>
  <c r="K2538"/>
  <c r="K2539"/>
  <c r="K2540"/>
  <c r="K2541"/>
  <c r="K2542"/>
  <c r="K2543"/>
  <c r="K2544"/>
  <c r="K2545"/>
  <c r="K2546"/>
  <c r="K2547"/>
  <c r="K2548"/>
  <c r="K2549"/>
  <c r="K2550"/>
  <c r="K2551"/>
  <c r="K2552"/>
  <c r="K2553"/>
  <c r="K2554"/>
  <c r="K2555"/>
  <c r="K2556"/>
  <c r="K2557"/>
  <c r="K2558"/>
  <c r="K2559"/>
  <c r="K2560"/>
  <c r="K2561"/>
  <c r="K2562"/>
  <c r="K2563"/>
  <c r="K2564"/>
  <c r="K2565"/>
  <c r="K2566"/>
  <c r="K2567"/>
  <c r="K2568"/>
  <c r="K2569"/>
  <c r="K2570"/>
  <c r="K2571"/>
  <c r="K2572"/>
  <c r="K2573"/>
  <c r="K2574"/>
  <c r="K2575"/>
  <c r="K2576"/>
  <c r="K2577"/>
  <c r="K2578"/>
  <c r="K2579"/>
  <c r="K2580"/>
  <c r="K2581"/>
  <c r="K2582"/>
  <c r="K2583"/>
  <c r="K2584"/>
  <c r="K2585"/>
  <c r="K2586"/>
  <c r="K2587"/>
  <c r="K2588"/>
  <c r="K2589"/>
  <c r="K2590"/>
  <c r="K2591"/>
  <c r="K2592"/>
  <c r="K2593"/>
  <c r="K2594"/>
  <c r="K2595"/>
  <c r="K2596"/>
  <c r="K2597"/>
  <c r="K2598"/>
  <c r="K2599"/>
  <c r="K2600"/>
  <c r="K2601"/>
  <c r="K2602"/>
  <c r="K2603"/>
  <c r="K2604"/>
  <c r="K2605"/>
  <c r="K2606"/>
  <c r="K2607"/>
  <c r="K2608"/>
  <c r="K2609"/>
  <c r="K2610"/>
  <c r="K2611"/>
  <c r="K2612"/>
  <c r="K2613"/>
  <c r="K2614"/>
  <c r="K2615"/>
  <c r="K2616"/>
  <c r="K2617"/>
  <c r="K2618"/>
  <c r="K2619"/>
  <c r="K2620"/>
  <c r="K2621"/>
  <c r="K2622"/>
  <c r="K2623"/>
  <c r="K2624"/>
  <c r="K2625"/>
  <c r="K2626"/>
  <c r="K2627"/>
  <c r="K2628"/>
  <c r="K2629"/>
  <c r="K2630"/>
  <c r="K2631"/>
  <c r="K2632"/>
  <c r="K2633"/>
  <c r="K2634"/>
  <c r="K2635"/>
  <c r="K2636"/>
  <c r="K2637"/>
  <c r="K2638"/>
  <c r="K2639"/>
  <c r="K2640"/>
  <c r="K2641"/>
  <c r="K2642"/>
  <c r="K2643"/>
  <c r="K2644"/>
  <c r="K2645"/>
  <c r="K2646"/>
  <c r="K2647"/>
  <c r="K2648"/>
  <c r="K2649"/>
  <c r="K2650"/>
  <c r="K2651"/>
  <c r="K2652"/>
  <c r="K2653"/>
  <c r="K2654"/>
  <c r="K2655"/>
  <c r="K2656"/>
  <c r="K2657"/>
  <c r="K2658"/>
  <c r="K2659"/>
  <c r="K2660"/>
  <c r="K2661"/>
  <c r="K2662"/>
  <c r="K2663"/>
  <c r="K2664"/>
  <c r="K2665"/>
  <c r="K2666"/>
  <c r="K2667"/>
  <c r="K2668"/>
  <c r="K2669"/>
  <c r="K2670"/>
  <c r="K2671"/>
  <c r="K2672"/>
  <c r="K2673"/>
  <c r="K2674"/>
  <c r="K2675"/>
  <c r="K2676"/>
  <c r="K2677"/>
  <c r="K2678"/>
  <c r="K2679"/>
  <c r="K2680"/>
  <c r="K2681"/>
  <c r="K2682"/>
  <c r="K2683"/>
  <c r="K2684"/>
  <c r="K2685"/>
  <c r="K2686"/>
  <c r="K2687"/>
  <c r="K2688"/>
  <c r="K2689"/>
  <c r="K2690"/>
  <c r="K2691"/>
  <c r="K2692"/>
  <c r="K2693"/>
  <c r="K2694"/>
  <c r="K2695"/>
  <c r="K2696"/>
  <c r="K2697"/>
  <c r="K2698"/>
  <c r="K2699"/>
  <c r="K2700"/>
  <c r="K2701"/>
  <c r="K2702"/>
  <c r="K2703"/>
  <c r="K2704"/>
  <c r="K2705"/>
  <c r="K2706"/>
  <c r="K2707"/>
  <c r="K2708"/>
  <c r="K2709"/>
  <c r="K2710"/>
  <c r="K2711"/>
  <c r="K2712"/>
  <c r="K2713"/>
  <c r="K2714"/>
  <c r="K2715"/>
  <c r="K2716"/>
  <c r="K2717"/>
  <c r="K2718"/>
  <c r="K2719"/>
  <c r="K2720"/>
  <c r="K2721"/>
  <c r="K2722"/>
  <c r="K2723"/>
  <c r="K2724"/>
  <c r="K2725"/>
  <c r="K2726"/>
  <c r="K2727"/>
  <c r="K2728"/>
  <c r="K2729"/>
  <c r="K2730"/>
  <c r="K2731"/>
  <c r="K2732"/>
  <c r="K2733"/>
  <c r="K2734"/>
  <c r="K2735"/>
  <c r="K2736"/>
  <c r="K2737"/>
  <c r="K2738"/>
  <c r="K2739"/>
  <c r="K2740"/>
  <c r="K2741"/>
  <c r="K2742"/>
  <c r="K2743"/>
  <c r="K2744"/>
  <c r="K2745"/>
  <c r="K2746"/>
  <c r="K2747"/>
  <c r="K2748"/>
  <c r="K2749"/>
  <c r="K2750"/>
  <c r="K2751"/>
  <c r="K2752"/>
  <c r="K2753"/>
  <c r="K2754"/>
  <c r="K2755"/>
  <c r="K2756"/>
  <c r="K2757"/>
  <c r="K2758"/>
  <c r="K2759"/>
  <c r="K2760"/>
  <c r="K2761"/>
  <c r="K2762"/>
  <c r="K2763"/>
  <c r="K2764"/>
  <c r="K2765"/>
  <c r="K2766"/>
  <c r="K2767"/>
  <c r="K2768"/>
  <c r="K2769"/>
  <c r="K2770"/>
  <c r="K2771"/>
  <c r="K2772"/>
  <c r="K2773"/>
  <c r="K2774"/>
  <c r="K2775"/>
  <c r="K2776"/>
  <c r="K2777"/>
  <c r="K2778"/>
  <c r="K2779"/>
  <c r="K2780"/>
  <c r="K2781"/>
  <c r="K2782"/>
  <c r="K2783"/>
  <c r="K2784"/>
  <c r="K2785"/>
  <c r="K2786"/>
  <c r="K2787"/>
  <c r="K2788"/>
  <c r="K2789"/>
  <c r="K2790"/>
  <c r="K2791"/>
  <c r="K2792"/>
  <c r="K2793"/>
  <c r="K2794"/>
  <c r="K2795"/>
  <c r="K2796"/>
  <c r="K2797"/>
  <c r="K2798"/>
  <c r="K2799"/>
  <c r="K2800"/>
  <c r="K2801"/>
  <c r="K2802"/>
  <c r="K2803"/>
  <c r="K2804"/>
  <c r="K2805"/>
  <c r="K2806"/>
  <c r="K2807"/>
  <c r="K2808"/>
  <c r="K2809"/>
  <c r="K2810"/>
  <c r="K2811"/>
  <c r="K2812"/>
  <c r="K2813"/>
  <c r="K2814"/>
  <c r="K2815"/>
  <c r="K2816"/>
  <c r="K2817"/>
  <c r="K2818"/>
  <c r="K2819"/>
  <c r="K2820"/>
  <c r="K2821"/>
  <c r="K2822"/>
  <c r="K2823"/>
  <c r="K2824"/>
  <c r="K2825"/>
  <c r="K2826"/>
  <c r="K2827"/>
  <c r="K2828"/>
  <c r="K2829"/>
  <c r="K2830"/>
  <c r="K2831"/>
  <c r="K2832"/>
  <c r="K2833"/>
  <c r="K2834"/>
  <c r="K2835"/>
  <c r="K2836"/>
  <c r="K2837"/>
  <c r="K2838"/>
  <c r="K2839"/>
  <c r="K2840"/>
  <c r="K2841"/>
  <c r="K2842"/>
  <c r="K2843"/>
  <c r="K2844"/>
  <c r="K2845"/>
  <c r="K2846"/>
  <c r="K2847"/>
  <c r="K2848"/>
  <c r="K2849"/>
  <c r="K2850"/>
  <c r="K2851"/>
  <c r="K2852"/>
  <c r="K2853"/>
  <c r="K2854"/>
  <c r="K2855"/>
  <c r="K2856"/>
  <c r="K2857"/>
  <c r="K2858"/>
  <c r="K2859"/>
  <c r="K2860"/>
  <c r="K2861"/>
  <c r="K2862"/>
  <c r="K2863"/>
  <c r="K2864"/>
  <c r="K2865"/>
  <c r="K2866"/>
  <c r="K2867"/>
  <c r="K2868"/>
  <c r="K2869"/>
  <c r="K2870"/>
  <c r="K2871"/>
  <c r="K2872"/>
  <c r="K2873"/>
  <c r="K2874"/>
  <c r="K2875"/>
  <c r="K2876"/>
  <c r="K2877"/>
  <c r="K2878"/>
  <c r="K2879"/>
  <c r="K2880"/>
  <c r="K2881"/>
  <c r="K2882"/>
  <c r="K2883"/>
  <c r="K2884"/>
  <c r="K2885"/>
  <c r="K2886"/>
  <c r="K2887"/>
  <c r="K2888"/>
  <c r="K2889"/>
  <c r="K2890"/>
  <c r="K2891"/>
  <c r="K2892"/>
  <c r="K2893"/>
  <c r="K2894"/>
  <c r="K2895"/>
  <c r="K2896"/>
  <c r="K2897"/>
  <c r="K2898"/>
  <c r="K2899"/>
  <c r="K2900"/>
  <c r="K2901"/>
  <c r="K2902"/>
  <c r="K2903"/>
  <c r="K2904"/>
  <c r="K2905"/>
  <c r="K2906"/>
  <c r="K2907"/>
  <c r="K2908"/>
  <c r="K2909"/>
  <c r="K2910"/>
  <c r="K2911"/>
  <c r="K2912"/>
  <c r="K2913"/>
  <c r="K2914"/>
  <c r="K2915"/>
  <c r="K2916"/>
  <c r="K2917"/>
  <c r="K2918"/>
  <c r="K2919"/>
  <c r="K2920"/>
  <c r="K2921"/>
  <c r="K2922"/>
  <c r="K2923"/>
  <c r="K2924"/>
  <c r="K2925"/>
  <c r="K2926"/>
  <c r="K2927"/>
  <c r="K2928"/>
  <c r="K2929"/>
  <c r="K2930"/>
  <c r="K2931"/>
  <c r="K2932"/>
  <c r="K2933"/>
  <c r="K2934"/>
  <c r="K2935"/>
  <c r="K2936"/>
  <c r="K2937"/>
  <c r="K2938"/>
  <c r="K2939"/>
  <c r="K2940"/>
  <c r="K2941"/>
  <c r="K2942"/>
  <c r="K2943"/>
  <c r="K2944"/>
  <c r="K2945"/>
  <c r="K2946"/>
  <c r="K2947"/>
  <c r="K2948"/>
  <c r="K2949"/>
  <c r="K2950"/>
  <c r="K2951"/>
  <c r="K2952"/>
  <c r="K2953"/>
  <c r="K2954"/>
  <c r="K2955"/>
  <c r="K2956"/>
  <c r="K2957"/>
  <c r="K2958"/>
  <c r="K2959"/>
  <c r="K2960"/>
  <c r="K2961"/>
  <c r="K2962"/>
  <c r="K2963"/>
  <c r="K2964"/>
  <c r="K2965"/>
  <c r="K2966"/>
  <c r="K2967"/>
  <c r="K2968"/>
  <c r="K2969"/>
  <c r="K2970"/>
  <c r="K2971"/>
  <c r="K2972"/>
  <c r="K2973"/>
  <c r="K2974"/>
  <c r="K2975"/>
  <c r="K2976"/>
  <c r="K2977"/>
  <c r="K2978"/>
  <c r="K2979"/>
  <c r="K2980"/>
  <c r="K2981"/>
  <c r="K2982"/>
  <c r="K2983"/>
  <c r="K2984"/>
  <c r="K2985"/>
  <c r="K2986"/>
  <c r="K2987"/>
  <c r="K2988"/>
  <c r="K2989"/>
  <c r="K2990"/>
  <c r="K2991"/>
  <c r="K2992"/>
  <c r="K2993"/>
  <c r="K2994"/>
  <c r="K2995"/>
  <c r="K2996"/>
  <c r="K2997"/>
  <c r="K2998"/>
  <c r="K2999"/>
  <c r="K3000"/>
  <c r="K3001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69"/>
  <c r="J70"/>
  <c r="J71"/>
  <c r="J72"/>
  <c r="J73"/>
  <c r="J74"/>
  <c r="J75"/>
  <c r="J76"/>
  <c r="J77"/>
  <c r="J78"/>
  <c r="J79"/>
  <c r="J80"/>
  <c r="J81"/>
  <c r="J82"/>
  <c r="J83"/>
  <c r="J84"/>
  <c r="J85"/>
  <c r="J86"/>
  <c r="J87"/>
  <c r="J88"/>
  <c r="J89"/>
  <c r="J90"/>
  <c r="J91"/>
  <c r="J92"/>
  <c r="J93"/>
  <c r="J94"/>
  <c r="J95"/>
  <c r="J96"/>
  <c r="J97"/>
  <c r="J98"/>
  <c r="J99"/>
  <c r="J100"/>
  <c r="J101"/>
  <c r="J102"/>
  <c r="J103"/>
  <c r="J104"/>
  <c r="J105"/>
  <c r="J106"/>
  <c r="J107"/>
  <c r="J108"/>
  <c r="J109"/>
  <c r="J110"/>
  <c r="J111"/>
  <c r="J112"/>
  <c r="J113"/>
  <c r="J114"/>
  <c r="J115"/>
  <c r="J116"/>
  <c r="J117"/>
  <c r="J118"/>
  <c r="J119"/>
  <c r="J120"/>
  <c r="J121"/>
  <c r="J122"/>
  <c r="J123"/>
  <c r="J124"/>
  <c r="J125"/>
  <c r="J126"/>
  <c r="J127"/>
  <c r="J128"/>
  <c r="J129"/>
  <c r="J130"/>
  <c r="J131"/>
  <c r="J132"/>
  <c r="J133"/>
  <c r="J134"/>
  <c r="J135"/>
  <c r="J136"/>
  <c r="J137"/>
  <c r="J138"/>
  <c r="J139"/>
  <c r="J140"/>
  <c r="J141"/>
  <c r="J142"/>
  <c r="J143"/>
  <c r="J144"/>
  <c r="J145"/>
  <c r="J146"/>
  <c r="J147"/>
  <c r="J148"/>
  <c r="J149"/>
  <c r="J150"/>
  <c r="J151"/>
  <c r="J152"/>
  <c r="J153"/>
  <c r="J154"/>
  <c r="J155"/>
  <c r="J156"/>
  <c r="J157"/>
  <c r="J158"/>
  <c r="J159"/>
  <c r="J160"/>
  <c r="J161"/>
  <c r="J162"/>
  <c r="J163"/>
  <c r="J164"/>
  <c r="J165"/>
  <c r="J166"/>
  <c r="J167"/>
  <c r="J168"/>
  <c r="J169"/>
  <c r="J170"/>
  <c r="J171"/>
  <c r="J172"/>
  <c r="J173"/>
  <c r="J174"/>
  <c r="J175"/>
  <c r="J176"/>
  <c r="J177"/>
  <c r="J178"/>
  <c r="J179"/>
  <c r="J180"/>
  <c r="J181"/>
  <c r="J182"/>
  <c r="J183"/>
  <c r="J184"/>
  <c r="J185"/>
  <c r="J186"/>
  <c r="J187"/>
  <c r="J188"/>
  <c r="J189"/>
  <c r="J190"/>
  <c r="J191"/>
  <c r="J192"/>
  <c r="J193"/>
  <c r="J194"/>
  <c r="J195"/>
  <c r="J196"/>
  <c r="J197"/>
  <c r="J198"/>
  <c r="J199"/>
  <c r="J200"/>
  <c r="J201"/>
  <c r="J202"/>
  <c r="J203"/>
  <c r="J204"/>
  <c r="J205"/>
  <c r="J206"/>
  <c r="J207"/>
  <c r="J208"/>
  <c r="J209"/>
  <c r="J210"/>
  <c r="J211"/>
  <c r="J212"/>
  <c r="J213"/>
  <c r="J214"/>
  <c r="J215"/>
  <c r="J216"/>
  <c r="J217"/>
  <c r="J218"/>
  <c r="J219"/>
  <c r="J220"/>
  <c r="J221"/>
  <c r="J222"/>
  <c r="J223"/>
  <c r="J224"/>
  <c r="J225"/>
  <c r="J226"/>
  <c r="J227"/>
  <c r="J228"/>
  <c r="J229"/>
  <c r="J230"/>
  <c r="J231"/>
  <c r="J232"/>
  <c r="J233"/>
  <c r="J234"/>
  <c r="J235"/>
  <c r="J236"/>
  <c r="J237"/>
  <c r="J238"/>
  <c r="J239"/>
  <c r="J240"/>
  <c r="J241"/>
  <c r="J242"/>
  <c r="J243"/>
  <c r="J244"/>
  <c r="J245"/>
  <c r="J246"/>
  <c r="J247"/>
  <c r="J248"/>
  <c r="J249"/>
  <c r="J250"/>
  <c r="J251"/>
  <c r="J252"/>
  <c r="J253"/>
  <c r="J254"/>
  <c r="J255"/>
  <c r="J256"/>
  <c r="J257"/>
  <c r="J258"/>
  <c r="J259"/>
  <c r="J260"/>
  <c r="J261"/>
  <c r="J262"/>
  <c r="J263"/>
  <c r="J264"/>
  <c r="J265"/>
  <c r="J266"/>
  <c r="J267"/>
  <c r="J268"/>
  <c r="J269"/>
  <c r="J270"/>
  <c r="J271"/>
  <c r="J272"/>
  <c r="J273"/>
  <c r="J274"/>
  <c r="J275"/>
  <c r="J276"/>
  <c r="J277"/>
  <c r="J278"/>
  <c r="J279"/>
  <c r="J280"/>
  <c r="J281"/>
  <c r="J282"/>
  <c r="J283"/>
  <c r="J284"/>
  <c r="J285"/>
  <c r="J286"/>
  <c r="J287"/>
  <c r="J288"/>
  <c r="J289"/>
  <c r="J290"/>
  <c r="J291"/>
  <c r="J292"/>
  <c r="J293"/>
  <c r="J294"/>
  <c r="J295"/>
  <c r="J296"/>
  <c r="J297"/>
  <c r="J298"/>
  <c r="J299"/>
  <c r="J300"/>
  <c r="J301"/>
  <c r="J302"/>
  <c r="J303"/>
  <c r="J304"/>
  <c r="J305"/>
  <c r="J306"/>
  <c r="J307"/>
  <c r="J308"/>
  <c r="J309"/>
  <c r="J310"/>
  <c r="J311"/>
  <c r="J312"/>
  <c r="J313"/>
  <c r="J314"/>
  <c r="J315"/>
  <c r="J316"/>
  <c r="J317"/>
  <c r="J318"/>
  <c r="J319"/>
  <c r="J320"/>
  <c r="J321"/>
  <c r="J322"/>
  <c r="J323"/>
  <c r="J324"/>
  <c r="J325"/>
  <c r="J326"/>
  <c r="J327"/>
  <c r="J328"/>
  <c r="J329"/>
  <c r="J330"/>
  <c r="J331"/>
  <c r="J332"/>
  <c r="J333"/>
  <c r="J334"/>
  <c r="J335"/>
  <c r="J336"/>
  <c r="J337"/>
  <c r="J338"/>
  <c r="J339"/>
  <c r="J340"/>
  <c r="J341"/>
  <c r="J342"/>
  <c r="J343"/>
  <c r="J344"/>
  <c r="J345"/>
  <c r="J346"/>
  <c r="J347"/>
  <c r="J348"/>
  <c r="J349"/>
  <c r="J350"/>
  <c r="J351"/>
  <c r="J352"/>
  <c r="J353"/>
  <c r="J354"/>
  <c r="J355"/>
  <c r="J356"/>
  <c r="J357"/>
  <c r="J358"/>
  <c r="J359"/>
  <c r="J360"/>
  <c r="J361"/>
  <c r="J362"/>
  <c r="J363"/>
  <c r="J364"/>
  <c r="J365"/>
  <c r="J366"/>
  <c r="J367"/>
  <c r="J368"/>
  <c r="J369"/>
  <c r="J370"/>
  <c r="J371"/>
  <c r="J372"/>
  <c r="J373"/>
  <c r="J374"/>
  <c r="J375"/>
  <c r="J376"/>
  <c r="J377"/>
  <c r="J378"/>
  <c r="J379"/>
  <c r="J380"/>
  <c r="J381"/>
  <c r="J382"/>
  <c r="J383"/>
  <c r="J384"/>
  <c r="J385"/>
  <c r="J386"/>
  <c r="J387"/>
  <c r="J388"/>
  <c r="J389"/>
  <c r="J390"/>
  <c r="J391"/>
  <c r="J392"/>
  <c r="J393"/>
  <c r="J394"/>
  <c r="J395"/>
  <c r="J396"/>
  <c r="J397"/>
  <c r="J398"/>
  <c r="J399"/>
  <c r="J400"/>
  <c r="J401"/>
  <c r="J402"/>
  <c r="J403"/>
  <c r="J404"/>
  <c r="J405"/>
  <c r="J406"/>
  <c r="J407"/>
  <c r="J408"/>
  <c r="J409"/>
  <c r="J410"/>
  <c r="J411"/>
  <c r="J412"/>
  <c r="J413"/>
  <c r="J414"/>
  <c r="J415"/>
  <c r="J416"/>
  <c r="J417"/>
  <c r="J418"/>
  <c r="J419"/>
  <c r="J420"/>
  <c r="J421"/>
  <c r="J422"/>
  <c r="J423"/>
  <c r="J424"/>
  <c r="J425"/>
  <c r="J426"/>
  <c r="J427"/>
  <c r="J428"/>
  <c r="J429"/>
  <c r="J430"/>
  <c r="J431"/>
  <c r="J432"/>
  <c r="J433"/>
  <c r="J434"/>
  <c r="J435"/>
  <c r="J436"/>
  <c r="J437"/>
  <c r="J438"/>
  <c r="J439"/>
  <c r="J440"/>
  <c r="J441"/>
  <c r="J442"/>
  <c r="J443"/>
  <c r="J444"/>
  <c r="J445"/>
  <c r="J446"/>
  <c r="J447"/>
  <c r="J448"/>
  <c r="J449"/>
  <c r="J450"/>
  <c r="J451"/>
  <c r="J452"/>
  <c r="J453"/>
  <c r="J454"/>
  <c r="J455"/>
  <c r="J456"/>
  <c r="J457"/>
  <c r="J458"/>
  <c r="J459"/>
  <c r="J460"/>
  <c r="J461"/>
  <c r="J462"/>
  <c r="J463"/>
  <c r="J464"/>
  <c r="J465"/>
  <c r="J466"/>
  <c r="J467"/>
  <c r="J468"/>
  <c r="J469"/>
  <c r="J470"/>
  <c r="J471"/>
  <c r="J472"/>
  <c r="J473"/>
  <c r="J474"/>
  <c r="J475"/>
  <c r="J476"/>
  <c r="J477"/>
  <c r="J478"/>
  <c r="J479"/>
  <c r="J480"/>
  <c r="J481"/>
  <c r="J482"/>
  <c r="J483"/>
  <c r="J484"/>
  <c r="J485"/>
  <c r="J486"/>
  <c r="J487"/>
  <c r="J488"/>
  <c r="J489"/>
  <c r="J490"/>
  <c r="J491"/>
  <c r="J492"/>
  <c r="J493"/>
  <c r="J494"/>
  <c r="J495"/>
  <c r="J496"/>
  <c r="J497"/>
  <c r="J498"/>
  <c r="J499"/>
  <c r="J500"/>
  <c r="J501"/>
  <c r="J502"/>
  <c r="J503"/>
  <c r="J504"/>
  <c r="J505"/>
  <c r="J506"/>
  <c r="J507"/>
  <c r="J508"/>
  <c r="J509"/>
  <c r="J510"/>
  <c r="J511"/>
  <c r="J512"/>
  <c r="J513"/>
  <c r="J514"/>
  <c r="J515"/>
  <c r="J516"/>
  <c r="J517"/>
  <c r="J518"/>
  <c r="J519"/>
  <c r="J520"/>
  <c r="J521"/>
  <c r="J522"/>
  <c r="J523"/>
  <c r="J524"/>
  <c r="J525"/>
  <c r="J526"/>
  <c r="J527"/>
  <c r="J528"/>
  <c r="J529"/>
  <c r="J530"/>
  <c r="J531"/>
  <c r="J532"/>
  <c r="J533"/>
  <c r="J534"/>
  <c r="J535"/>
  <c r="J536"/>
  <c r="J537"/>
  <c r="J538"/>
  <c r="J539"/>
  <c r="J540"/>
  <c r="J541"/>
  <c r="J542"/>
  <c r="J543"/>
  <c r="J544"/>
  <c r="J545"/>
  <c r="J546"/>
  <c r="J547"/>
  <c r="J548"/>
  <c r="J549"/>
  <c r="J550"/>
  <c r="J551"/>
  <c r="J552"/>
  <c r="J553"/>
  <c r="J554"/>
  <c r="J555"/>
  <c r="J556"/>
  <c r="J557"/>
  <c r="J558"/>
  <c r="J559"/>
  <c r="J560"/>
  <c r="J561"/>
  <c r="J562"/>
  <c r="J563"/>
  <c r="J564"/>
  <c r="J565"/>
  <c r="J566"/>
  <c r="J567"/>
  <c r="J568"/>
  <c r="J569"/>
  <c r="J570"/>
  <c r="J571"/>
  <c r="J572"/>
  <c r="J573"/>
  <c r="J574"/>
  <c r="J575"/>
  <c r="J576"/>
  <c r="J577"/>
  <c r="J578"/>
  <c r="J579"/>
  <c r="J580"/>
  <c r="J581"/>
  <c r="J582"/>
  <c r="J583"/>
  <c r="J584"/>
  <c r="J585"/>
  <c r="J586"/>
  <c r="J587"/>
  <c r="J588"/>
  <c r="J589"/>
  <c r="J590"/>
  <c r="J591"/>
  <c r="J592"/>
  <c r="J593"/>
  <c r="J594"/>
  <c r="J595"/>
  <c r="J596"/>
  <c r="J597"/>
  <c r="J598"/>
  <c r="J599"/>
  <c r="J600"/>
  <c r="J601"/>
  <c r="J602"/>
  <c r="J603"/>
  <c r="J604"/>
  <c r="J605"/>
  <c r="J606"/>
  <c r="J607"/>
  <c r="J608"/>
  <c r="J609"/>
  <c r="J610"/>
  <c r="J611"/>
  <c r="J612"/>
  <c r="J613"/>
  <c r="J614"/>
  <c r="J615"/>
  <c r="J616"/>
  <c r="J617"/>
  <c r="J618"/>
  <c r="J619"/>
  <c r="J620"/>
  <c r="J621"/>
  <c r="J622"/>
  <c r="J623"/>
  <c r="J624"/>
  <c r="J625"/>
  <c r="J626"/>
  <c r="J627"/>
  <c r="J628"/>
  <c r="J629"/>
  <c r="J630"/>
  <c r="J631"/>
  <c r="J632"/>
  <c r="J633"/>
  <c r="J634"/>
  <c r="J635"/>
  <c r="J636"/>
  <c r="J637"/>
  <c r="J638"/>
  <c r="J639"/>
  <c r="J640"/>
  <c r="J641"/>
  <c r="J642"/>
  <c r="J643"/>
  <c r="J644"/>
  <c r="J645"/>
  <c r="J646"/>
  <c r="J647"/>
  <c r="J648"/>
  <c r="J649"/>
  <c r="J650"/>
  <c r="J651"/>
  <c r="J652"/>
  <c r="J653"/>
  <c r="J654"/>
  <c r="J655"/>
  <c r="J656"/>
  <c r="J657"/>
  <c r="J658"/>
  <c r="J659"/>
  <c r="J660"/>
  <c r="J661"/>
  <c r="J662"/>
  <c r="J663"/>
  <c r="J664"/>
  <c r="J665"/>
  <c r="J666"/>
  <c r="J667"/>
  <c r="J668"/>
  <c r="J669"/>
  <c r="J670"/>
  <c r="J671"/>
  <c r="J672"/>
  <c r="J673"/>
  <c r="J674"/>
  <c r="J675"/>
  <c r="J676"/>
  <c r="J677"/>
  <c r="J678"/>
  <c r="J679"/>
  <c r="J680"/>
  <c r="J681"/>
  <c r="J682"/>
  <c r="J683"/>
  <c r="J684"/>
  <c r="J685"/>
  <c r="J686"/>
  <c r="J687"/>
  <c r="J688"/>
  <c r="J689"/>
  <c r="J690"/>
  <c r="J691"/>
  <c r="J692"/>
  <c r="J693"/>
  <c r="J694"/>
  <c r="J695"/>
  <c r="J696"/>
  <c r="J697"/>
  <c r="J698"/>
  <c r="J699"/>
  <c r="J700"/>
  <c r="J701"/>
  <c r="J702"/>
  <c r="J703"/>
  <c r="J704"/>
  <c r="J705"/>
  <c r="J706"/>
  <c r="J707"/>
  <c r="J708"/>
  <c r="J709"/>
  <c r="J710"/>
  <c r="J711"/>
  <c r="J712"/>
  <c r="J713"/>
  <c r="J714"/>
  <c r="J715"/>
  <c r="J716"/>
  <c r="J717"/>
  <c r="J718"/>
  <c r="J719"/>
  <c r="J720"/>
  <c r="J721"/>
  <c r="J722"/>
  <c r="J723"/>
  <c r="J724"/>
  <c r="J725"/>
  <c r="J726"/>
  <c r="J727"/>
  <c r="J728"/>
  <c r="J729"/>
  <c r="J730"/>
  <c r="J731"/>
  <c r="J732"/>
  <c r="J733"/>
  <c r="J734"/>
  <c r="J735"/>
  <c r="J736"/>
  <c r="J737"/>
  <c r="J738"/>
  <c r="J739"/>
  <c r="J740"/>
  <c r="J741"/>
  <c r="J742"/>
  <c r="J743"/>
  <c r="J744"/>
  <c r="J745"/>
  <c r="J746"/>
  <c r="J747"/>
  <c r="J748"/>
  <c r="J749"/>
  <c r="J750"/>
  <c r="J751"/>
  <c r="J752"/>
  <c r="J753"/>
  <c r="J754"/>
  <c r="J755"/>
  <c r="J756"/>
  <c r="J757"/>
  <c r="J758"/>
  <c r="J759"/>
  <c r="J760"/>
  <c r="J761"/>
  <c r="J762"/>
  <c r="J763"/>
  <c r="J764"/>
  <c r="J765"/>
  <c r="J766"/>
  <c r="J767"/>
  <c r="J768"/>
  <c r="J769"/>
  <c r="J770"/>
  <c r="J771"/>
  <c r="J772"/>
  <c r="J773"/>
  <c r="J774"/>
  <c r="J775"/>
  <c r="J776"/>
  <c r="J777"/>
  <c r="J778"/>
  <c r="J779"/>
  <c r="J780"/>
  <c r="J781"/>
  <c r="J782"/>
  <c r="J783"/>
  <c r="J784"/>
  <c r="J785"/>
  <c r="J786"/>
  <c r="J787"/>
  <c r="J788"/>
  <c r="J789"/>
  <c r="J790"/>
  <c r="J791"/>
  <c r="J792"/>
  <c r="J793"/>
  <c r="J794"/>
  <c r="J795"/>
  <c r="J796"/>
  <c r="J797"/>
  <c r="J798"/>
  <c r="J799"/>
  <c r="J800"/>
  <c r="J801"/>
  <c r="J802"/>
  <c r="J803"/>
  <c r="J804"/>
  <c r="J805"/>
  <c r="J806"/>
  <c r="J807"/>
  <c r="J808"/>
  <c r="J809"/>
  <c r="J810"/>
  <c r="J811"/>
  <c r="J812"/>
  <c r="J813"/>
  <c r="J814"/>
  <c r="J815"/>
  <c r="J816"/>
  <c r="J817"/>
  <c r="J818"/>
  <c r="J819"/>
  <c r="J820"/>
  <c r="J821"/>
  <c r="J822"/>
  <c r="J823"/>
  <c r="J824"/>
  <c r="J825"/>
  <c r="J826"/>
  <c r="J827"/>
  <c r="J828"/>
  <c r="J829"/>
  <c r="J830"/>
  <c r="J831"/>
  <c r="J832"/>
  <c r="J833"/>
  <c r="J834"/>
  <c r="J835"/>
  <c r="J836"/>
  <c r="J837"/>
  <c r="J838"/>
  <c r="J839"/>
  <c r="J840"/>
  <c r="J841"/>
  <c r="J842"/>
  <c r="J843"/>
  <c r="J844"/>
  <c r="J845"/>
  <c r="J846"/>
  <c r="J847"/>
  <c r="J848"/>
  <c r="J849"/>
  <c r="J850"/>
  <c r="J851"/>
  <c r="J852"/>
  <c r="J853"/>
  <c r="J854"/>
  <c r="J855"/>
  <c r="J856"/>
  <c r="J857"/>
  <c r="J858"/>
  <c r="J859"/>
  <c r="J860"/>
  <c r="J861"/>
  <c r="J862"/>
  <c r="J863"/>
  <c r="J864"/>
  <c r="J865"/>
  <c r="J866"/>
  <c r="J867"/>
  <c r="J868"/>
  <c r="J869"/>
  <c r="J870"/>
  <c r="J871"/>
  <c r="J872"/>
  <c r="J873"/>
  <c r="J874"/>
  <c r="J875"/>
  <c r="J876"/>
  <c r="J877"/>
  <c r="J878"/>
  <c r="J879"/>
  <c r="J880"/>
  <c r="J881"/>
  <c r="J882"/>
  <c r="J883"/>
  <c r="J884"/>
  <c r="J885"/>
  <c r="J886"/>
  <c r="J887"/>
  <c r="J888"/>
  <c r="J889"/>
  <c r="J890"/>
  <c r="J891"/>
  <c r="J892"/>
  <c r="J893"/>
  <c r="J894"/>
  <c r="J895"/>
  <c r="J896"/>
  <c r="J897"/>
  <c r="J898"/>
  <c r="J899"/>
  <c r="J900"/>
  <c r="J901"/>
  <c r="J902"/>
  <c r="J903"/>
  <c r="J904"/>
  <c r="J905"/>
  <c r="J906"/>
  <c r="J907"/>
  <c r="J908"/>
  <c r="J909"/>
  <c r="J910"/>
  <c r="J911"/>
  <c r="J912"/>
  <c r="J913"/>
  <c r="J914"/>
  <c r="J915"/>
  <c r="J916"/>
  <c r="J917"/>
  <c r="J918"/>
  <c r="J919"/>
  <c r="J920"/>
  <c r="J921"/>
  <c r="J922"/>
  <c r="J923"/>
  <c r="J924"/>
  <c r="J925"/>
  <c r="J926"/>
  <c r="J927"/>
  <c r="J928"/>
  <c r="J929"/>
  <c r="J930"/>
  <c r="J931"/>
  <c r="J932"/>
  <c r="J933"/>
  <c r="J934"/>
  <c r="J935"/>
  <c r="J936"/>
  <c r="J937"/>
  <c r="J938"/>
  <c r="J939"/>
  <c r="J940"/>
  <c r="J941"/>
  <c r="J942"/>
  <c r="J943"/>
  <c r="J944"/>
  <c r="J945"/>
  <c r="J946"/>
  <c r="J947"/>
  <c r="J948"/>
  <c r="J949"/>
  <c r="J950"/>
  <c r="J951"/>
  <c r="J952"/>
  <c r="J953"/>
  <c r="J954"/>
  <c r="J955"/>
  <c r="J956"/>
  <c r="J957"/>
  <c r="J958"/>
  <c r="J959"/>
  <c r="J960"/>
  <c r="J961"/>
  <c r="J962"/>
  <c r="J963"/>
  <c r="J964"/>
  <c r="J965"/>
  <c r="J966"/>
  <c r="J967"/>
  <c r="J968"/>
  <c r="J969"/>
  <c r="J970"/>
  <c r="J971"/>
  <c r="J972"/>
  <c r="J973"/>
  <c r="J974"/>
  <c r="J975"/>
  <c r="J976"/>
  <c r="J977"/>
  <c r="J978"/>
  <c r="J979"/>
  <c r="J980"/>
  <c r="J981"/>
  <c r="J982"/>
  <c r="J983"/>
  <c r="J984"/>
  <c r="J985"/>
  <c r="J986"/>
  <c r="J987"/>
  <c r="J988"/>
  <c r="J989"/>
  <c r="J990"/>
  <c r="J991"/>
  <c r="J992"/>
  <c r="J993"/>
  <c r="J994"/>
  <c r="J995"/>
  <c r="J996"/>
  <c r="J997"/>
  <c r="J998"/>
  <c r="J999"/>
  <c r="J1000"/>
  <c r="J1001"/>
  <c r="J1002"/>
  <c r="J1003"/>
  <c r="J1004"/>
  <c r="J1005"/>
  <c r="J1006"/>
  <c r="J1007"/>
  <c r="J1008"/>
  <c r="J1009"/>
  <c r="J1010"/>
  <c r="J1011"/>
  <c r="J1012"/>
  <c r="J1013"/>
  <c r="J1014"/>
  <c r="J1015"/>
  <c r="J1016"/>
  <c r="J1017"/>
  <c r="J1018"/>
  <c r="J1019"/>
  <c r="J1020"/>
  <c r="J1021"/>
  <c r="J1022"/>
  <c r="J1023"/>
  <c r="J1024"/>
  <c r="J1025"/>
  <c r="J1026"/>
  <c r="J1027"/>
  <c r="J1028"/>
  <c r="J1029"/>
  <c r="J1030"/>
  <c r="J1031"/>
  <c r="J1032"/>
  <c r="J1033"/>
  <c r="J1034"/>
  <c r="J1035"/>
  <c r="J1036"/>
  <c r="J1037"/>
  <c r="J1038"/>
  <c r="J1039"/>
  <c r="J1040"/>
  <c r="J1041"/>
  <c r="J1042"/>
  <c r="J1043"/>
  <c r="J1044"/>
  <c r="J1045"/>
  <c r="J1046"/>
  <c r="J1047"/>
  <c r="J1048"/>
  <c r="J1049"/>
  <c r="J1050"/>
  <c r="J1051"/>
  <c r="J1052"/>
  <c r="J1053"/>
  <c r="J1054"/>
  <c r="J1055"/>
  <c r="J1056"/>
  <c r="J1057"/>
  <c r="J1058"/>
  <c r="J1059"/>
  <c r="J1060"/>
  <c r="J1061"/>
  <c r="J1062"/>
  <c r="J1063"/>
  <c r="J1064"/>
  <c r="J1065"/>
  <c r="J1066"/>
  <c r="J1067"/>
  <c r="J1068"/>
  <c r="J1069"/>
  <c r="J1070"/>
  <c r="J1071"/>
  <c r="J1072"/>
  <c r="J1073"/>
  <c r="J1074"/>
  <c r="J1075"/>
  <c r="J1076"/>
  <c r="J1077"/>
  <c r="J1078"/>
  <c r="J1079"/>
  <c r="J1080"/>
  <c r="J1081"/>
  <c r="J1082"/>
  <c r="J1083"/>
  <c r="J1084"/>
  <c r="J1085"/>
  <c r="J1086"/>
  <c r="J1087"/>
  <c r="J1088"/>
  <c r="J1089"/>
  <c r="J1090"/>
  <c r="J1091"/>
  <c r="J1092"/>
  <c r="J1093"/>
  <c r="J1094"/>
  <c r="J1095"/>
  <c r="J1096"/>
  <c r="J1097"/>
  <c r="J1098"/>
  <c r="J1099"/>
  <c r="J1100"/>
  <c r="J1101"/>
  <c r="J1102"/>
  <c r="J1103"/>
  <c r="J1104"/>
  <c r="J1105"/>
  <c r="J1106"/>
  <c r="J1107"/>
  <c r="J1108"/>
  <c r="J1109"/>
  <c r="J1110"/>
  <c r="J1111"/>
  <c r="J1112"/>
  <c r="J1113"/>
  <c r="J1114"/>
  <c r="J1115"/>
  <c r="J1116"/>
  <c r="J1117"/>
  <c r="J1118"/>
  <c r="J1119"/>
  <c r="J1120"/>
  <c r="J1121"/>
  <c r="J1122"/>
  <c r="J1123"/>
  <c r="J1124"/>
  <c r="J1125"/>
  <c r="J1126"/>
  <c r="J1127"/>
  <c r="J1128"/>
  <c r="J1129"/>
  <c r="J1130"/>
  <c r="J1131"/>
  <c r="J1132"/>
  <c r="J1133"/>
  <c r="J1134"/>
  <c r="J1135"/>
  <c r="J1136"/>
  <c r="J1137"/>
  <c r="J1138"/>
  <c r="J1139"/>
  <c r="J1140"/>
  <c r="J1141"/>
  <c r="J1142"/>
  <c r="J1143"/>
  <c r="J1144"/>
  <c r="J1145"/>
  <c r="J1146"/>
  <c r="J1147"/>
  <c r="J1148"/>
  <c r="J1149"/>
  <c r="J1150"/>
  <c r="J1151"/>
  <c r="J1152"/>
  <c r="J1153"/>
  <c r="J1154"/>
  <c r="J1155"/>
  <c r="J1156"/>
  <c r="J1157"/>
  <c r="J1158"/>
  <c r="J1159"/>
  <c r="J1160"/>
  <c r="J1161"/>
  <c r="J1162"/>
  <c r="J1163"/>
  <c r="J1164"/>
  <c r="J1165"/>
  <c r="J1166"/>
  <c r="J1167"/>
  <c r="J1168"/>
  <c r="J1169"/>
  <c r="J1170"/>
  <c r="J1171"/>
  <c r="J1172"/>
  <c r="J1173"/>
  <c r="J1174"/>
  <c r="J1175"/>
  <c r="J1176"/>
  <c r="J1177"/>
  <c r="J1178"/>
  <c r="J1179"/>
  <c r="J1180"/>
  <c r="J1181"/>
  <c r="J1182"/>
  <c r="J1183"/>
  <c r="J1184"/>
  <c r="J1185"/>
  <c r="J1186"/>
  <c r="J1187"/>
  <c r="J1188"/>
  <c r="J1189"/>
  <c r="J1190"/>
  <c r="J1191"/>
  <c r="J1192"/>
  <c r="J1193"/>
  <c r="J1194"/>
  <c r="J1195"/>
  <c r="J1196"/>
  <c r="J1197"/>
  <c r="J1198"/>
  <c r="J1199"/>
  <c r="J1200"/>
  <c r="J1201"/>
  <c r="J1202"/>
  <c r="J1203"/>
  <c r="J1204"/>
  <c r="J1205"/>
  <c r="J1206"/>
  <c r="J1207"/>
  <c r="J1208"/>
  <c r="J1209"/>
  <c r="J1210"/>
  <c r="J1211"/>
  <c r="J1212"/>
  <c r="J1213"/>
  <c r="J1214"/>
  <c r="J1215"/>
  <c r="J1216"/>
  <c r="J1217"/>
  <c r="J1218"/>
  <c r="J1219"/>
  <c r="J1220"/>
  <c r="J1221"/>
  <c r="J1222"/>
  <c r="J1223"/>
  <c r="J1224"/>
  <c r="J1225"/>
  <c r="J1226"/>
  <c r="J1227"/>
  <c r="J1228"/>
  <c r="J1229"/>
  <c r="J1230"/>
  <c r="J1231"/>
  <c r="J1232"/>
  <c r="J1233"/>
  <c r="J1234"/>
  <c r="J1235"/>
  <c r="J1236"/>
  <c r="J1237"/>
  <c r="J1238"/>
  <c r="J1239"/>
  <c r="J1240"/>
  <c r="J1241"/>
  <c r="J1242"/>
  <c r="J1243"/>
  <c r="J1244"/>
  <c r="J1245"/>
  <c r="J1246"/>
  <c r="J1247"/>
  <c r="J1248"/>
  <c r="J1249"/>
  <c r="J1250"/>
  <c r="J1251"/>
  <c r="J1252"/>
  <c r="J1253"/>
  <c r="J1254"/>
  <c r="J1255"/>
  <c r="J1256"/>
  <c r="J1257"/>
  <c r="J1258"/>
  <c r="J1259"/>
  <c r="J1260"/>
  <c r="J1261"/>
  <c r="J1262"/>
  <c r="J1263"/>
  <c r="J1264"/>
  <c r="J1265"/>
  <c r="J1266"/>
  <c r="J1267"/>
  <c r="J1268"/>
  <c r="J1269"/>
  <c r="J1270"/>
  <c r="J1271"/>
  <c r="J1272"/>
  <c r="J1273"/>
  <c r="J1274"/>
  <c r="J1275"/>
  <c r="J1276"/>
  <c r="J1277"/>
  <c r="J1278"/>
  <c r="J1279"/>
  <c r="J1280"/>
  <c r="J1281"/>
  <c r="J1282"/>
  <c r="J1283"/>
  <c r="J1284"/>
  <c r="J1285"/>
  <c r="J1286"/>
  <c r="J1287"/>
  <c r="J1288"/>
  <c r="J1289"/>
  <c r="J1290"/>
  <c r="J1291"/>
  <c r="J1292"/>
  <c r="J1293"/>
  <c r="J1294"/>
  <c r="J1295"/>
  <c r="J1296"/>
  <c r="J1297"/>
  <c r="J1298"/>
  <c r="J1299"/>
  <c r="J1300"/>
  <c r="J1301"/>
  <c r="J1302"/>
  <c r="J1303"/>
  <c r="J1304"/>
  <c r="J1305"/>
  <c r="J1306"/>
  <c r="J1307"/>
  <c r="J1308"/>
  <c r="J1309"/>
  <c r="J1310"/>
  <c r="J1311"/>
  <c r="J1312"/>
  <c r="J1313"/>
  <c r="J1314"/>
  <c r="J1315"/>
  <c r="J1316"/>
  <c r="J1317"/>
  <c r="J1318"/>
  <c r="J1319"/>
  <c r="J1320"/>
  <c r="J1321"/>
  <c r="J1322"/>
  <c r="J1323"/>
  <c r="J1324"/>
  <c r="J1325"/>
  <c r="J1326"/>
  <c r="J1327"/>
  <c r="J1328"/>
  <c r="J1329"/>
  <c r="J1330"/>
  <c r="J1331"/>
  <c r="J1332"/>
  <c r="J1333"/>
  <c r="J1334"/>
  <c r="J1335"/>
  <c r="J1336"/>
  <c r="J1337"/>
  <c r="J1338"/>
  <c r="J1339"/>
  <c r="J1340"/>
  <c r="J1341"/>
  <c r="J1342"/>
  <c r="J1343"/>
  <c r="J1344"/>
  <c r="J1345"/>
  <c r="J1346"/>
  <c r="J1347"/>
  <c r="J1348"/>
  <c r="J1349"/>
  <c r="J1350"/>
  <c r="J1351"/>
  <c r="J1352"/>
  <c r="J1353"/>
  <c r="J1354"/>
  <c r="J1355"/>
  <c r="J1356"/>
  <c r="J1357"/>
  <c r="J1358"/>
  <c r="J1359"/>
  <c r="J1360"/>
  <c r="J1361"/>
  <c r="J1362"/>
  <c r="J1363"/>
  <c r="J1364"/>
  <c r="J1365"/>
  <c r="J1366"/>
  <c r="J1367"/>
  <c r="J1368"/>
  <c r="J1369"/>
  <c r="J1370"/>
  <c r="J1371"/>
  <c r="J1372"/>
  <c r="J1373"/>
  <c r="J1374"/>
  <c r="J1375"/>
  <c r="J1376"/>
  <c r="J1377"/>
  <c r="J1378"/>
  <c r="J1379"/>
  <c r="J1380"/>
  <c r="J1381"/>
  <c r="J1382"/>
  <c r="J1383"/>
  <c r="J1384"/>
  <c r="J1385"/>
  <c r="J1386"/>
  <c r="J1387"/>
  <c r="J1388"/>
  <c r="J1389"/>
  <c r="J1390"/>
  <c r="J1391"/>
  <c r="J1392"/>
  <c r="J1393"/>
  <c r="J1394"/>
  <c r="J1395"/>
  <c r="J1396"/>
  <c r="J1397"/>
  <c r="J1398"/>
  <c r="J1399"/>
  <c r="J1400"/>
  <c r="J1401"/>
  <c r="J1402"/>
  <c r="J1403"/>
  <c r="J1404"/>
  <c r="J1405"/>
  <c r="J1406"/>
  <c r="J1407"/>
  <c r="J1408"/>
  <c r="J1409"/>
  <c r="J1410"/>
  <c r="J1411"/>
  <c r="J1412"/>
  <c r="J1413"/>
  <c r="J1414"/>
  <c r="J1415"/>
  <c r="J1416"/>
  <c r="J1417"/>
  <c r="J1418"/>
  <c r="J1419"/>
  <c r="J1420"/>
  <c r="J1421"/>
  <c r="J1422"/>
  <c r="J1423"/>
  <c r="J1424"/>
  <c r="J1425"/>
  <c r="J1426"/>
  <c r="J1427"/>
  <c r="J1428"/>
  <c r="J1429"/>
  <c r="J1430"/>
  <c r="J1431"/>
  <c r="J1432"/>
  <c r="J1433"/>
  <c r="J1434"/>
  <c r="J1435"/>
  <c r="J1436"/>
  <c r="J1437"/>
  <c r="J1438"/>
  <c r="J1439"/>
  <c r="J1440"/>
  <c r="J1441"/>
  <c r="J1442"/>
  <c r="J1443"/>
  <c r="J1444"/>
  <c r="J1445"/>
  <c r="J1446"/>
  <c r="J1447"/>
  <c r="J1448"/>
  <c r="J1449"/>
  <c r="J1450"/>
  <c r="J1451"/>
  <c r="J1452"/>
  <c r="J1453"/>
  <c r="J1454"/>
  <c r="J1455"/>
  <c r="J1456"/>
  <c r="J1457"/>
  <c r="J1458"/>
  <c r="J1459"/>
  <c r="J1460"/>
  <c r="J1461"/>
  <c r="J1462"/>
  <c r="J1463"/>
  <c r="J1464"/>
  <c r="J1465"/>
  <c r="J1466"/>
  <c r="J1467"/>
  <c r="J1468"/>
  <c r="J1469"/>
  <c r="J1470"/>
  <c r="J1471"/>
  <c r="J1472"/>
  <c r="J1473"/>
  <c r="J1474"/>
  <c r="J1475"/>
  <c r="J1476"/>
  <c r="J1477"/>
  <c r="J1478"/>
  <c r="J1479"/>
  <c r="J1480"/>
  <c r="J1481"/>
  <c r="J1482"/>
  <c r="J1483"/>
  <c r="J1484"/>
  <c r="J1485"/>
  <c r="J1486"/>
  <c r="J1487"/>
  <c r="J1488"/>
  <c r="J1489"/>
  <c r="J1490"/>
  <c r="J1491"/>
  <c r="J1492"/>
  <c r="J1493"/>
  <c r="J1494"/>
  <c r="J1495"/>
  <c r="J1496"/>
  <c r="J1497"/>
  <c r="J1498"/>
  <c r="J1499"/>
  <c r="J1500"/>
  <c r="J1501"/>
  <c r="J1502"/>
  <c r="J1503"/>
  <c r="J1504"/>
  <c r="J1505"/>
  <c r="J1506"/>
  <c r="J1507"/>
  <c r="J1508"/>
  <c r="J1509"/>
  <c r="J1510"/>
  <c r="J1511"/>
  <c r="J1512"/>
  <c r="J1513"/>
  <c r="J1514"/>
  <c r="J1515"/>
  <c r="J1516"/>
  <c r="J1517"/>
  <c r="J1518"/>
  <c r="J1519"/>
  <c r="J1520"/>
  <c r="J1521"/>
  <c r="J1522"/>
  <c r="J1523"/>
  <c r="J1524"/>
  <c r="J1525"/>
  <c r="J1526"/>
  <c r="J1527"/>
  <c r="J1528"/>
  <c r="J1529"/>
  <c r="J1530"/>
  <c r="J1531"/>
  <c r="J1532"/>
  <c r="J1533"/>
  <c r="J1534"/>
  <c r="J1535"/>
  <c r="J1536"/>
  <c r="J1537"/>
  <c r="J1538"/>
  <c r="J1539"/>
  <c r="J1540"/>
  <c r="J1541"/>
  <c r="J1542"/>
  <c r="J1543"/>
  <c r="J1544"/>
  <c r="J1545"/>
  <c r="J1546"/>
  <c r="J1547"/>
  <c r="J1548"/>
  <c r="J1549"/>
  <c r="J1550"/>
  <c r="J1551"/>
  <c r="J1552"/>
  <c r="J1553"/>
  <c r="J1554"/>
  <c r="J1555"/>
  <c r="J1556"/>
  <c r="J1557"/>
  <c r="J1558"/>
  <c r="J1559"/>
  <c r="J1560"/>
  <c r="J1561"/>
  <c r="J1562"/>
  <c r="J1563"/>
  <c r="J1564"/>
  <c r="J1565"/>
  <c r="J1566"/>
  <c r="J1567"/>
  <c r="J1568"/>
  <c r="J1569"/>
  <c r="J1570"/>
  <c r="J1571"/>
  <c r="J1572"/>
  <c r="J1573"/>
  <c r="J1574"/>
  <c r="J1575"/>
  <c r="J1576"/>
  <c r="J1577"/>
  <c r="J1578"/>
  <c r="J1579"/>
  <c r="J1580"/>
  <c r="J1581"/>
  <c r="J1582"/>
  <c r="J1583"/>
  <c r="J1584"/>
  <c r="J1585"/>
  <c r="J1586"/>
  <c r="J1587"/>
  <c r="J1588"/>
  <c r="J1589"/>
  <c r="J1590"/>
  <c r="J1591"/>
  <c r="J1592"/>
  <c r="J1593"/>
  <c r="J1594"/>
  <c r="J1595"/>
  <c r="J1596"/>
  <c r="J1597"/>
  <c r="J1598"/>
  <c r="J1599"/>
  <c r="J1600"/>
  <c r="J1601"/>
  <c r="J1602"/>
  <c r="J1603"/>
  <c r="J1604"/>
  <c r="J1605"/>
  <c r="J1606"/>
  <c r="J1607"/>
  <c r="J1608"/>
  <c r="J1609"/>
  <c r="J1610"/>
  <c r="J1611"/>
  <c r="J1612"/>
  <c r="J1613"/>
  <c r="J1614"/>
  <c r="J1615"/>
  <c r="J1616"/>
  <c r="J1617"/>
  <c r="J1618"/>
  <c r="J1619"/>
  <c r="J1620"/>
  <c r="J1621"/>
  <c r="J1622"/>
  <c r="J1623"/>
  <c r="J1624"/>
  <c r="J1625"/>
  <c r="J1626"/>
  <c r="J1627"/>
  <c r="J1628"/>
  <c r="J1629"/>
  <c r="J1630"/>
  <c r="J1631"/>
  <c r="J1632"/>
  <c r="J1633"/>
  <c r="J1634"/>
  <c r="J1635"/>
  <c r="J1636"/>
  <c r="J1637"/>
  <c r="J1638"/>
  <c r="J1639"/>
  <c r="J1640"/>
  <c r="J1641"/>
  <c r="J1642"/>
  <c r="J1643"/>
  <c r="J1644"/>
  <c r="J1645"/>
  <c r="J1646"/>
  <c r="J1647"/>
  <c r="J1648"/>
  <c r="J1649"/>
  <c r="J1650"/>
  <c r="J1651"/>
  <c r="J1652"/>
  <c r="J1653"/>
  <c r="J1654"/>
  <c r="J1655"/>
  <c r="J1656"/>
  <c r="J1657"/>
  <c r="J1658"/>
  <c r="J1659"/>
  <c r="J1660"/>
  <c r="J1661"/>
  <c r="J1662"/>
  <c r="J1663"/>
  <c r="J1664"/>
  <c r="J1665"/>
  <c r="J1666"/>
  <c r="J1667"/>
  <c r="J1668"/>
  <c r="J1669"/>
  <c r="J1670"/>
  <c r="J1671"/>
  <c r="J1672"/>
  <c r="J1673"/>
  <c r="J1674"/>
  <c r="J1675"/>
  <c r="J1676"/>
  <c r="J1677"/>
  <c r="J1678"/>
  <c r="J1679"/>
  <c r="J1680"/>
  <c r="J1681"/>
  <c r="J1682"/>
  <c r="J1683"/>
  <c r="J1684"/>
  <c r="J1685"/>
  <c r="J1686"/>
  <c r="J1687"/>
  <c r="J1688"/>
  <c r="J1689"/>
  <c r="J1690"/>
  <c r="J1691"/>
  <c r="J1692"/>
  <c r="J1693"/>
  <c r="J1694"/>
  <c r="J1695"/>
  <c r="J1696"/>
  <c r="J1697"/>
  <c r="J1698"/>
  <c r="J1699"/>
  <c r="J1700"/>
  <c r="J1701"/>
  <c r="J1702"/>
  <c r="J1703"/>
  <c r="J1704"/>
  <c r="J1705"/>
  <c r="J1706"/>
  <c r="J1707"/>
  <c r="J1708"/>
  <c r="J1709"/>
  <c r="J1710"/>
  <c r="J1711"/>
  <c r="J1712"/>
  <c r="J1713"/>
  <c r="J1714"/>
  <c r="J1715"/>
  <c r="J1716"/>
  <c r="J1717"/>
  <c r="J1718"/>
  <c r="J1719"/>
  <c r="J1720"/>
  <c r="J1721"/>
  <c r="J1722"/>
  <c r="J1723"/>
  <c r="J1724"/>
  <c r="J1725"/>
  <c r="J1726"/>
  <c r="J1727"/>
  <c r="J1728"/>
  <c r="J1729"/>
  <c r="J1730"/>
  <c r="J1731"/>
  <c r="J1732"/>
  <c r="J1733"/>
  <c r="J1734"/>
  <c r="J1735"/>
  <c r="J1736"/>
  <c r="J1737"/>
  <c r="J1738"/>
  <c r="J1739"/>
  <c r="J1740"/>
  <c r="J1741"/>
  <c r="J1742"/>
  <c r="J1743"/>
  <c r="J1744"/>
  <c r="J1745"/>
  <c r="J1746"/>
  <c r="J1747"/>
  <c r="J1748"/>
  <c r="J1749"/>
  <c r="J1750"/>
  <c r="J1751"/>
  <c r="J1752"/>
  <c r="J1753"/>
  <c r="J1754"/>
  <c r="J1755"/>
  <c r="J1756"/>
  <c r="J1757"/>
  <c r="J1758"/>
  <c r="J1759"/>
  <c r="J1760"/>
  <c r="J1761"/>
  <c r="J1762"/>
  <c r="J1763"/>
  <c r="J1764"/>
  <c r="J1765"/>
  <c r="J1766"/>
  <c r="J1767"/>
  <c r="J1768"/>
  <c r="J1769"/>
  <c r="J1770"/>
  <c r="J1771"/>
  <c r="J1772"/>
  <c r="J1773"/>
  <c r="J1774"/>
  <c r="J1775"/>
  <c r="J1776"/>
  <c r="J1777"/>
  <c r="J1778"/>
  <c r="J1779"/>
  <c r="J1780"/>
  <c r="J1781"/>
  <c r="J1782"/>
  <c r="J1783"/>
  <c r="J1784"/>
  <c r="J1785"/>
  <c r="J1786"/>
  <c r="J1787"/>
  <c r="J1788"/>
  <c r="J1789"/>
  <c r="J1790"/>
  <c r="J1791"/>
  <c r="J1792"/>
  <c r="J1793"/>
  <c r="J1794"/>
  <c r="J1795"/>
  <c r="J1796"/>
  <c r="J1797"/>
  <c r="J1798"/>
  <c r="J1799"/>
  <c r="J1800"/>
  <c r="J1801"/>
  <c r="J1802"/>
  <c r="J1803"/>
  <c r="J1804"/>
  <c r="J1805"/>
  <c r="J1806"/>
  <c r="J1807"/>
  <c r="J1808"/>
  <c r="J1809"/>
  <c r="J1810"/>
  <c r="J1811"/>
  <c r="J1812"/>
  <c r="J1813"/>
  <c r="J1814"/>
  <c r="J1815"/>
  <c r="J1816"/>
  <c r="J1817"/>
  <c r="J1818"/>
  <c r="J1819"/>
  <c r="J1820"/>
  <c r="J1821"/>
  <c r="J1822"/>
  <c r="J1823"/>
  <c r="J1824"/>
  <c r="J1825"/>
  <c r="J1826"/>
  <c r="J1827"/>
  <c r="J1828"/>
  <c r="J1829"/>
  <c r="J1830"/>
  <c r="J1831"/>
  <c r="J1832"/>
  <c r="J1833"/>
  <c r="J1834"/>
  <c r="J1835"/>
  <c r="J1836"/>
  <c r="J1837"/>
  <c r="J1838"/>
  <c r="J1839"/>
  <c r="J1840"/>
  <c r="J1841"/>
  <c r="J1842"/>
  <c r="J1843"/>
  <c r="J1844"/>
  <c r="J1845"/>
  <c r="J1846"/>
  <c r="J1847"/>
  <c r="J1848"/>
  <c r="J1849"/>
  <c r="J1850"/>
  <c r="J1851"/>
  <c r="J1852"/>
  <c r="J1853"/>
  <c r="J1854"/>
  <c r="J1855"/>
  <c r="J1856"/>
  <c r="J1857"/>
  <c r="J1858"/>
  <c r="J1859"/>
  <c r="J1860"/>
  <c r="J1861"/>
  <c r="J1862"/>
  <c r="J1863"/>
  <c r="J1864"/>
  <c r="J1865"/>
  <c r="J1866"/>
  <c r="J1867"/>
  <c r="J1868"/>
  <c r="J1869"/>
  <c r="J1870"/>
  <c r="J1871"/>
  <c r="J1872"/>
  <c r="J1873"/>
  <c r="J1874"/>
  <c r="J1875"/>
  <c r="J1876"/>
  <c r="J1877"/>
  <c r="J1878"/>
  <c r="J1879"/>
  <c r="J1880"/>
  <c r="J1881"/>
  <c r="J1882"/>
  <c r="J1883"/>
  <c r="J1884"/>
  <c r="J1885"/>
  <c r="J1886"/>
  <c r="J1887"/>
  <c r="J1888"/>
  <c r="J1889"/>
  <c r="J1890"/>
  <c r="J1891"/>
  <c r="J1892"/>
  <c r="J1893"/>
  <c r="J1894"/>
  <c r="J1895"/>
  <c r="J1896"/>
  <c r="J1897"/>
  <c r="J1898"/>
  <c r="J1899"/>
  <c r="J1900"/>
  <c r="J1901"/>
  <c r="J1902"/>
  <c r="J1903"/>
  <c r="J1904"/>
  <c r="J1905"/>
  <c r="J1906"/>
  <c r="J1907"/>
  <c r="J1908"/>
  <c r="J1909"/>
  <c r="J1910"/>
  <c r="J1911"/>
  <c r="J1912"/>
  <c r="J1913"/>
  <c r="J1914"/>
  <c r="J1915"/>
  <c r="J1916"/>
  <c r="J1917"/>
  <c r="J1918"/>
  <c r="J1919"/>
  <c r="J1920"/>
  <c r="J1921"/>
  <c r="J1922"/>
  <c r="J1923"/>
  <c r="J1924"/>
  <c r="J1925"/>
  <c r="J1926"/>
  <c r="J1927"/>
  <c r="J1928"/>
  <c r="J1929"/>
  <c r="J1930"/>
  <c r="J1931"/>
  <c r="J1932"/>
  <c r="J1933"/>
  <c r="J1934"/>
  <c r="J1935"/>
  <c r="J1936"/>
  <c r="J1937"/>
  <c r="J1938"/>
  <c r="J1939"/>
  <c r="J1940"/>
  <c r="J1941"/>
  <c r="J1942"/>
  <c r="J1943"/>
  <c r="J1944"/>
  <c r="J1945"/>
  <c r="J1946"/>
  <c r="J1947"/>
  <c r="J1948"/>
  <c r="J1949"/>
  <c r="J1950"/>
  <c r="J1951"/>
  <c r="J1952"/>
  <c r="J1953"/>
  <c r="J1954"/>
  <c r="J1955"/>
  <c r="J1956"/>
  <c r="J1957"/>
  <c r="J1958"/>
  <c r="J1959"/>
  <c r="J1960"/>
  <c r="J1961"/>
  <c r="J1962"/>
  <c r="J1963"/>
  <c r="J1964"/>
  <c r="J1965"/>
  <c r="J1966"/>
  <c r="J1967"/>
  <c r="J1968"/>
  <c r="J1969"/>
  <c r="J1970"/>
  <c r="J1971"/>
  <c r="J1972"/>
  <c r="J1973"/>
  <c r="J1974"/>
  <c r="J1975"/>
  <c r="J1976"/>
  <c r="J1977"/>
  <c r="J1978"/>
  <c r="J1979"/>
  <c r="J1980"/>
  <c r="J1981"/>
  <c r="J1982"/>
  <c r="J1983"/>
  <c r="J1984"/>
  <c r="J1985"/>
  <c r="J1986"/>
  <c r="J1987"/>
  <c r="J1988"/>
  <c r="J1989"/>
  <c r="J1990"/>
  <c r="J1991"/>
  <c r="J1992"/>
  <c r="J1993"/>
  <c r="J1994"/>
  <c r="J1995"/>
  <c r="J1996"/>
  <c r="J1997"/>
  <c r="J1998"/>
  <c r="J1999"/>
  <c r="J2000"/>
  <c r="J2001"/>
  <c r="J2002"/>
  <c r="J2003"/>
  <c r="J2004"/>
  <c r="J2005"/>
  <c r="J2006"/>
  <c r="J2007"/>
  <c r="J2008"/>
  <c r="J2009"/>
  <c r="J2010"/>
  <c r="J2011"/>
  <c r="J2012"/>
  <c r="J2013"/>
  <c r="J2014"/>
  <c r="J2015"/>
  <c r="J2016"/>
  <c r="J2017"/>
  <c r="J2018"/>
  <c r="J2019"/>
  <c r="J2020"/>
  <c r="J2021"/>
  <c r="J2022"/>
  <c r="J2023"/>
  <c r="J2024"/>
  <c r="J2025"/>
  <c r="J2026"/>
  <c r="J2027"/>
  <c r="J2028"/>
  <c r="J2029"/>
  <c r="J2030"/>
  <c r="J2031"/>
  <c r="J2032"/>
  <c r="J2033"/>
  <c r="J2034"/>
  <c r="J2035"/>
  <c r="J2036"/>
  <c r="J2037"/>
  <c r="J2038"/>
  <c r="J2039"/>
  <c r="J2040"/>
  <c r="J2041"/>
  <c r="J2042"/>
  <c r="J2043"/>
  <c r="J2044"/>
  <c r="J2045"/>
  <c r="J2046"/>
  <c r="J2047"/>
  <c r="J2048"/>
  <c r="J2049"/>
  <c r="J2050"/>
  <c r="J2051"/>
  <c r="J2052"/>
  <c r="J2053"/>
  <c r="J2054"/>
  <c r="J2055"/>
  <c r="J2056"/>
  <c r="J2057"/>
  <c r="J2058"/>
  <c r="J2059"/>
  <c r="J2060"/>
  <c r="J2061"/>
  <c r="J2062"/>
  <c r="J2063"/>
  <c r="J2064"/>
  <c r="J2065"/>
  <c r="J2066"/>
  <c r="J2067"/>
  <c r="J2068"/>
  <c r="J2069"/>
  <c r="J2070"/>
  <c r="J2071"/>
  <c r="J2072"/>
  <c r="J2073"/>
  <c r="J2074"/>
  <c r="J2075"/>
  <c r="J2076"/>
  <c r="J2077"/>
  <c r="J2078"/>
  <c r="J2079"/>
  <c r="J2080"/>
  <c r="J2081"/>
  <c r="J2082"/>
  <c r="J2083"/>
  <c r="J2084"/>
  <c r="J2085"/>
  <c r="J2086"/>
  <c r="J2087"/>
  <c r="J2088"/>
  <c r="J2089"/>
  <c r="J2090"/>
  <c r="J2091"/>
  <c r="J2092"/>
  <c r="J2093"/>
  <c r="J2094"/>
  <c r="J2095"/>
  <c r="J2096"/>
  <c r="J2097"/>
  <c r="J2098"/>
  <c r="J2099"/>
  <c r="J2100"/>
  <c r="J2101"/>
  <c r="J2102"/>
  <c r="J2103"/>
  <c r="J2104"/>
  <c r="J2105"/>
  <c r="J2106"/>
  <c r="J2107"/>
  <c r="J2108"/>
  <c r="J2109"/>
  <c r="J2110"/>
  <c r="J2111"/>
  <c r="J2112"/>
  <c r="J2113"/>
  <c r="J2114"/>
  <c r="J2115"/>
  <c r="J2116"/>
  <c r="J2117"/>
  <c r="J2118"/>
  <c r="J2119"/>
  <c r="J2120"/>
  <c r="J2121"/>
  <c r="J2122"/>
  <c r="J2123"/>
  <c r="J2124"/>
  <c r="J2125"/>
  <c r="J2126"/>
  <c r="J2127"/>
  <c r="J2128"/>
  <c r="J2129"/>
  <c r="J2130"/>
  <c r="J2131"/>
  <c r="J2132"/>
  <c r="J2133"/>
  <c r="J2134"/>
  <c r="J2135"/>
  <c r="J2136"/>
  <c r="J2137"/>
  <c r="J2138"/>
  <c r="J2139"/>
  <c r="J2140"/>
  <c r="J2141"/>
  <c r="J2142"/>
  <c r="J2143"/>
  <c r="J2144"/>
  <c r="J2145"/>
  <c r="J2146"/>
  <c r="J2147"/>
  <c r="J2148"/>
  <c r="J2149"/>
  <c r="J2150"/>
  <c r="J2151"/>
  <c r="J2152"/>
  <c r="J2153"/>
  <c r="J2154"/>
  <c r="J2155"/>
  <c r="J2156"/>
  <c r="J2157"/>
  <c r="J2158"/>
  <c r="J2159"/>
  <c r="J2160"/>
  <c r="J2161"/>
  <c r="J2162"/>
  <c r="J2163"/>
  <c r="J2164"/>
  <c r="J2165"/>
  <c r="J2166"/>
  <c r="J2167"/>
  <c r="J2168"/>
  <c r="J2169"/>
  <c r="J2170"/>
  <c r="J2171"/>
  <c r="J2172"/>
  <c r="J2173"/>
  <c r="J2174"/>
  <c r="J2175"/>
  <c r="J2176"/>
  <c r="J2177"/>
  <c r="J2178"/>
  <c r="J2179"/>
  <c r="J2180"/>
  <c r="J2181"/>
  <c r="J2182"/>
  <c r="J2183"/>
  <c r="J2184"/>
  <c r="J2185"/>
  <c r="J2186"/>
  <c r="J2187"/>
  <c r="J2188"/>
  <c r="J2189"/>
  <c r="J2190"/>
  <c r="J2191"/>
  <c r="J2192"/>
  <c r="J2193"/>
  <c r="J2194"/>
  <c r="J2195"/>
  <c r="J2196"/>
  <c r="J2197"/>
  <c r="J2198"/>
  <c r="J2199"/>
  <c r="J2200"/>
  <c r="J2201"/>
  <c r="J2202"/>
  <c r="J2203"/>
  <c r="J2204"/>
  <c r="J2205"/>
  <c r="J2206"/>
  <c r="J2207"/>
  <c r="J2208"/>
  <c r="J2209"/>
  <c r="J2210"/>
  <c r="J2211"/>
  <c r="J2212"/>
  <c r="J2213"/>
  <c r="J2214"/>
  <c r="J2215"/>
  <c r="J2216"/>
  <c r="J2217"/>
  <c r="J2218"/>
  <c r="J2219"/>
  <c r="J2220"/>
  <c r="J2221"/>
  <c r="J2222"/>
  <c r="J2223"/>
  <c r="J2224"/>
  <c r="J2225"/>
  <c r="J2226"/>
  <c r="J2227"/>
  <c r="J2228"/>
  <c r="J2229"/>
  <c r="J2230"/>
  <c r="J2231"/>
  <c r="J2232"/>
  <c r="J2233"/>
  <c r="J2234"/>
  <c r="J2235"/>
  <c r="J2236"/>
  <c r="J2237"/>
  <c r="J2238"/>
  <c r="J2239"/>
  <c r="J2240"/>
  <c r="J2241"/>
  <c r="J2242"/>
  <c r="J2243"/>
  <c r="J2244"/>
  <c r="J2245"/>
  <c r="J2246"/>
  <c r="J2247"/>
  <c r="J2248"/>
  <c r="J2249"/>
  <c r="J2250"/>
  <c r="J2251"/>
  <c r="J2252"/>
  <c r="J2253"/>
  <c r="J2254"/>
  <c r="J2255"/>
  <c r="J2256"/>
  <c r="J2257"/>
  <c r="J2258"/>
  <c r="J2259"/>
  <c r="J2260"/>
  <c r="J2261"/>
  <c r="J2262"/>
  <c r="J2263"/>
  <c r="J2264"/>
  <c r="J2265"/>
  <c r="J2266"/>
  <c r="J2267"/>
  <c r="J2268"/>
  <c r="J2269"/>
  <c r="J2270"/>
  <c r="J2271"/>
  <c r="J2272"/>
  <c r="J2273"/>
  <c r="J2274"/>
  <c r="J2275"/>
  <c r="J2276"/>
  <c r="J2277"/>
  <c r="J2278"/>
  <c r="J2279"/>
  <c r="J2280"/>
  <c r="J2281"/>
  <c r="J2282"/>
  <c r="J2283"/>
  <c r="J2284"/>
  <c r="J2285"/>
  <c r="J2286"/>
  <c r="J2287"/>
  <c r="J2288"/>
  <c r="J2289"/>
  <c r="J2290"/>
  <c r="J2291"/>
  <c r="J2292"/>
  <c r="J2293"/>
  <c r="J2294"/>
  <c r="J2295"/>
  <c r="J2296"/>
  <c r="J2297"/>
  <c r="J2298"/>
  <c r="J2299"/>
  <c r="J2300"/>
  <c r="J2301"/>
  <c r="J2302"/>
  <c r="J2303"/>
  <c r="J2304"/>
  <c r="J2305"/>
  <c r="J2306"/>
  <c r="J2307"/>
  <c r="J2308"/>
  <c r="J2309"/>
  <c r="J2310"/>
  <c r="J2311"/>
  <c r="J2312"/>
  <c r="J2313"/>
  <c r="J2314"/>
  <c r="J2315"/>
  <c r="J2316"/>
  <c r="J2317"/>
  <c r="J2318"/>
  <c r="J2319"/>
  <c r="J2320"/>
  <c r="J2321"/>
  <c r="J2322"/>
  <c r="J2323"/>
  <c r="J2324"/>
  <c r="J2325"/>
  <c r="J2326"/>
  <c r="J2327"/>
  <c r="J2328"/>
  <c r="J2329"/>
  <c r="J2330"/>
  <c r="J2331"/>
  <c r="J2332"/>
  <c r="J2333"/>
  <c r="J2334"/>
  <c r="J2335"/>
  <c r="J2336"/>
  <c r="J2337"/>
  <c r="J2338"/>
  <c r="J2339"/>
  <c r="J2340"/>
  <c r="J2341"/>
  <c r="J2342"/>
  <c r="J2343"/>
  <c r="J2344"/>
  <c r="J2345"/>
  <c r="J2346"/>
  <c r="J2347"/>
  <c r="J2348"/>
  <c r="J2349"/>
  <c r="J2350"/>
  <c r="J2351"/>
  <c r="J2352"/>
  <c r="J2353"/>
  <c r="J2354"/>
  <c r="J2355"/>
  <c r="J2356"/>
  <c r="J2357"/>
  <c r="J2358"/>
  <c r="J2359"/>
  <c r="J2360"/>
  <c r="J2361"/>
  <c r="J2362"/>
  <c r="J2363"/>
  <c r="J2364"/>
  <c r="J2365"/>
  <c r="J2366"/>
  <c r="J2367"/>
  <c r="J2368"/>
  <c r="J2369"/>
  <c r="J2370"/>
  <c r="J2371"/>
  <c r="J2372"/>
  <c r="J2373"/>
  <c r="J2374"/>
  <c r="J2375"/>
  <c r="J2376"/>
  <c r="J2377"/>
  <c r="J2378"/>
  <c r="J2379"/>
  <c r="J2380"/>
  <c r="J2381"/>
  <c r="J2382"/>
  <c r="J2383"/>
  <c r="J2384"/>
  <c r="J2385"/>
  <c r="J2386"/>
  <c r="J2387"/>
  <c r="J2388"/>
  <c r="J2389"/>
  <c r="J2390"/>
  <c r="J2391"/>
  <c r="J2392"/>
  <c r="J2393"/>
  <c r="J2394"/>
  <c r="J2395"/>
  <c r="J2396"/>
  <c r="J2397"/>
  <c r="J2398"/>
  <c r="J2399"/>
  <c r="J2400"/>
  <c r="J2401"/>
  <c r="J2402"/>
  <c r="J2403"/>
  <c r="J2404"/>
  <c r="J2405"/>
  <c r="J2406"/>
  <c r="J2407"/>
  <c r="J2408"/>
  <c r="J2409"/>
  <c r="J2410"/>
  <c r="J2411"/>
  <c r="J2412"/>
  <c r="J2413"/>
  <c r="J2414"/>
  <c r="J2415"/>
  <c r="J2416"/>
  <c r="J2417"/>
  <c r="J2418"/>
  <c r="J2419"/>
  <c r="J2420"/>
  <c r="J2421"/>
  <c r="J2422"/>
  <c r="J2423"/>
  <c r="J2424"/>
  <c r="J2425"/>
  <c r="J2426"/>
  <c r="J2427"/>
  <c r="J2428"/>
  <c r="J2429"/>
  <c r="J2430"/>
  <c r="J2431"/>
  <c r="J2432"/>
  <c r="J2433"/>
  <c r="J2434"/>
  <c r="J2435"/>
  <c r="J2436"/>
  <c r="J2437"/>
  <c r="J2438"/>
  <c r="J2439"/>
  <c r="J2440"/>
  <c r="J2441"/>
  <c r="J2442"/>
  <c r="J2443"/>
  <c r="J2444"/>
  <c r="J2445"/>
  <c r="J2446"/>
  <c r="J2447"/>
  <c r="J2448"/>
  <c r="J2449"/>
  <c r="J2450"/>
  <c r="J2451"/>
  <c r="J2452"/>
  <c r="J2453"/>
  <c r="J2454"/>
  <c r="J2455"/>
  <c r="J2456"/>
  <c r="J2457"/>
  <c r="J2458"/>
  <c r="J2459"/>
  <c r="J2460"/>
  <c r="J2461"/>
  <c r="J2462"/>
  <c r="J2463"/>
  <c r="J2464"/>
  <c r="J2465"/>
  <c r="J2466"/>
  <c r="J2467"/>
  <c r="J2468"/>
  <c r="J2469"/>
  <c r="J2470"/>
  <c r="J2471"/>
  <c r="J2472"/>
  <c r="J2473"/>
  <c r="J2474"/>
  <c r="J2475"/>
  <c r="J2476"/>
  <c r="J2477"/>
  <c r="J2478"/>
  <c r="J2479"/>
  <c r="J2480"/>
  <c r="J2481"/>
  <c r="J2482"/>
  <c r="J2483"/>
  <c r="J2484"/>
  <c r="J2485"/>
  <c r="J2486"/>
  <c r="J2487"/>
  <c r="J2488"/>
  <c r="J2489"/>
  <c r="J2490"/>
  <c r="J2491"/>
  <c r="J2492"/>
  <c r="J2493"/>
  <c r="J2494"/>
  <c r="J2495"/>
  <c r="J2496"/>
  <c r="J2497"/>
  <c r="J2498"/>
  <c r="J2499"/>
  <c r="J2500"/>
  <c r="J2501"/>
  <c r="J2502"/>
  <c r="J2503"/>
  <c r="J2504"/>
  <c r="J2505"/>
  <c r="J2506"/>
  <c r="J2507"/>
  <c r="J2508"/>
  <c r="J2509"/>
  <c r="J2510"/>
  <c r="J2511"/>
  <c r="J2512"/>
  <c r="J2513"/>
  <c r="J2514"/>
  <c r="J2515"/>
  <c r="J2516"/>
  <c r="J2517"/>
  <c r="J2518"/>
  <c r="J2519"/>
  <c r="J2520"/>
  <c r="J2521"/>
  <c r="J2522"/>
  <c r="J2523"/>
  <c r="J2524"/>
  <c r="J2525"/>
  <c r="J2526"/>
  <c r="J2527"/>
  <c r="J2528"/>
  <c r="J2529"/>
  <c r="J2530"/>
  <c r="J2531"/>
  <c r="J2532"/>
  <c r="J2533"/>
  <c r="J2534"/>
  <c r="J2535"/>
  <c r="J2536"/>
  <c r="J2537"/>
  <c r="J2538"/>
  <c r="J2539"/>
  <c r="J2540"/>
  <c r="J2541"/>
  <c r="J2542"/>
  <c r="J2543"/>
  <c r="J2544"/>
  <c r="J2545"/>
  <c r="J2546"/>
  <c r="J2547"/>
  <c r="J2548"/>
  <c r="J2549"/>
  <c r="J2550"/>
  <c r="J2551"/>
  <c r="J2552"/>
  <c r="J2553"/>
  <c r="J2554"/>
  <c r="J2555"/>
  <c r="J2556"/>
  <c r="J2557"/>
  <c r="J2558"/>
  <c r="J2559"/>
  <c r="J2560"/>
  <c r="J2561"/>
  <c r="J2562"/>
  <c r="J2563"/>
  <c r="J2564"/>
  <c r="J2565"/>
  <c r="J2566"/>
  <c r="J2567"/>
  <c r="J2568"/>
  <c r="J2569"/>
  <c r="J2570"/>
  <c r="J2571"/>
  <c r="J2572"/>
  <c r="J2573"/>
  <c r="J2574"/>
  <c r="J2575"/>
  <c r="J2576"/>
  <c r="J2577"/>
  <c r="J2578"/>
  <c r="J2579"/>
  <c r="J2580"/>
  <c r="J2581"/>
  <c r="J2582"/>
  <c r="J2583"/>
  <c r="J2584"/>
  <c r="J2585"/>
  <c r="J2586"/>
  <c r="J2587"/>
  <c r="J2588"/>
  <c r="J2589"/>
  <c r="J2590"/>
  <c r="J2591"/>
  <c r="J2592"/>
  <c r="J2593"/>
  <c r="J2594"/>
  <c r="J2595"/>
  <c r="J2596"/>
  <c r="J2597"/>
  <c r="J2598"/>
  <c r="J2599"/>
  <c r="J2600"/>
  <c r="J2601"/>
  <c r="J2602"/>
  <c r="J2603"/>
  <c r="J2604"/>
  <c r="J2605"/>
  <c r="J2606"/>
  <c r="J2607"/>
  <c r="J2608"/>
  <c r="J2609"/>
  <c r="J2610"/>
  <c r="J2611"/>
  <c r="J2612"/>
  <c r="J2613"/>
  <c r="J2614"/>
  <c r="J2615"/>
  <c r="J2616"/>
  <c r="J2617"/>
  <c r="J2618"/>
  <c r="J2619"/>
  <c r="J2620"/>
  <c r="J2621"/>
  <c r="J2622"/>
  <c r="J2623"/>
  <c r="J2624"/>
  <c r="J2625"/>
  <c r="J2626"/>
  <c r="J2627"/>
  <c r="J2628"/>
  <c r="J2629"/>
  <c r="J2630"/>
  <c r="J2631"/>
  <c r="J2632"/>
  <c r="J2633"/>
  <c r="J2634"/>
  <c r="J2635"/>
  <c r="J2636"/>
  <c r="J2637"/>
  <c r="J2638"/>
  <c r="J2639"/>
  <c r="J2640"/>
  <c r="J2641"/>
  <c r="J2642"/>
  <c r="J2643"/>
  <c r="J2644"/>
  <c r="J2645"/>
  <c r="J2646"/>
  <c r="J2647"/>
  <c r="J2648"/>
  <c r="J2649"/>
  <c r="J2650"/>
  <c r="J2651"/>
  <c r="J2652"/>
  <c r="J2653"/>
  <c r="J2654"/>
  <c r="J2655"/>
  <c r="J2656"/>
  <c r="J2657"/>
  <c r="J2658"/>
  <c r="J2659"/>
  <c r="J2660"/>
  <c r="J2661"/>
  <c r="J2662"/>
  <c r="J2663"/>
  <c r="J2664"/>
  <c r="J2665"/>
  <c r="J2666"/>
  <c r="J2667"/>
  <c r="J2668"/>
  <c r="J2669"/>
  <c r="J2670"/>
  <c r="J2671"/>
  <c r="J2672"/>
  <c r="J2673"/>
  <c r="J2674"/>
  <c r="J2675"/>
  <c r="J2676"/>
  <c r="J2677"/>
  <c r="J2678"/>
  <c r="J2679"/>
  <c r="J2680"/>
  <c r="J2681"/>
  <c r="J2682"/>
  <c r="J2683"/>
  <c r="J2684"/>
  <c r="J2685"/>
  <c r="J2686"/>
  <c r="J2687"/>
  <c r="J2688"/>
  <c r="J2689"/>
  <c r="J2690"/>
  <c r="J2691"/>
  <c r="J2692"/>
  <c r="J2693"/>
  <c r="J2694"/>
  <c r="J2695"/>
  <c r="J2696"/>
  <c r="J2697"/>
  <c r="J2698"/>
  <c r="J2699"/>
  <c r="J2700"/>
  <c r="J2701"/>
  <c r="J2702"/>
  <c r="J2703"/>
  <c r="J2704"/>
  <c r="J2705"/>
  <c r="J2706"/>
  <c r="J2707"/>
  <c r="J2708"/>
  <c r="J2709"/>
  <c r="J2710"/>
  <c r="J2711"/>
  <c r="J2712"/>
  <c r="J2713"/>
  <c r="J2714"/>
  <c r="J2715"/>
  <c r="J2716"/>
  <c r="J2717"/>
  <c r="J2718"/>
  <c r="J2719"/>
  <c r="J2720"/>
  <c r="J2721"/>
  <c r="J2722"/>
  <c r="J2723"/>
  <c r="J2724"/>
  <c r="J2725"/>
  <c r="J2726"/>
  <c r="J2727"/>
  <c r="J2728"/>
  <c r="J2729"/>
  <c r="J2730"/>
  <c r="J2731"/>
  <c r="J2732"/>
  <c r="J2733"/>
  <c r="J2734"/>
  <c r="J2735"/>
  <c r="J2736"/>
  <c r="J2737"/>
  <c r="J2738"/>
  <c r="J2739"/>
  <c r="J2740"/>
  <c r="J2741"/>
  <c r="J2742"/>
  <c r="J2743"/>
  <c r="J2744"/>
  <c r="J2745"/>
  <c r="J2746"/>
  <c r="J2747"/>
  <c r="J2748"/>
  <c r="J2749"/>
  <c r="J2750"/>
  <c r="J2751"/>
  <c r="J2752"/>
  <c r="J2753"/>
  <c r="J2754"/>
  <c r="J2755"/>
  <c r="J2756"/>
  <c r="J2757"/>
  <c r="J2758"/>
  <c r="J2759"/>
  <c r="J2760"/>
  <c r="J2761"/>
  <c r="J2762"/>
  <c r="J2763"/>
  <c r="J2764"/>
  <c r="J2765"/>
  <c r="J2766"/>
  <c r="J2767"/>
  <c r="J2768"/>
  <c r="J2769"/>
  <c r="J2770"/>
  <c r="J2771"/>
  <c r="J2772"/>
  <c r="J2773"/>
  <c r="J2774"/>
  <c r="J2775"/>
  <c r="J2776"/>
  <c r="J2777"/>
  <c r="J2778"/>
  <c r="J2779"/>
  <c r="J2780"/>
  <c r="J2781"/>
  <c r="J2782"/>
  <c r="J2783"/>
  <c r="J2784"/>
  <c r="J2785"/>
  <c r="J2786"/>
  <c r="J2787"/>
  <c r="J2788"/>
  <c r="J2789"/>
  <c r="J2790"/>
  <c r="J2791"/>
  <c r="J2792"/>
  <c r="J2793"/>
  <c r="J2794"/>
  <c r="J2795"/>
  <c r="J2796"/>
  <c r="J2797"/>
  <c r="J2798"/>
  <c r="J2799"/>
  <c r="J2800"/>
  <c r="J2801"/>
  <c r="J2802"/>
  <c r="J2803"/>
  <c r="J2804"/>
  <c r="J2805"/>
  <c r="J2806"/>
  <c r="J2807"/>
  <c r="J2808"/>
  <c r="J2809"/>
  <c r="J2810"/>
  <c r="J2811"/>
  <c r="J2812"/>
  <c r="J2813"/>
  <c r="J2814"/>
  <c r="J2815"/>
  <c r="J2816"/>
  <c r="J2817"/>
  <c r="J2818"/>
  <c r="J2819"/>
  <c r="J2820"/>
  <c r="J2821"/>
  <c r="J2822"/>
  <c r="J2823"/>
  <c r="J2824"/>
  <c r="J2825"/>
  <c r="J2826"/>
  <c r="J2827"/>
  <c r="J2828"/>
  <c r="J2829"/>
  <c r="J2830"/>
  <c r="J2831"/>
  <c r="J2832"/>
  <c r="J2833"/>
  <c r="J2834"/>
  <c r="J2835"/>
  <c r="J2836"/>
  <c r="J2837"/>
  <c r="J2838"/>
  <c r="J2839"/>
  <c r="J2840"/>
  <c r="J2841"/>
  <c r="J2842"/>
  <c r="J2843"/>
  <c r="J2844"/>
  <c r="J2845"/>
  <c r="J2846"/>
  <c r="J2847"/>
  <c r="J2848"/>
  <c r="J2849"/>
  <c r="J2850"/>
  <c r="J2851"/>
  <c r="J2852"/>
  <c r="J2853"/>
  <c r="J2854"/>
  <c r="J2855"/>
  <c r="J2856"/>
  <c r="J2857"/>
  <c r="J2858"/>
  <c r="J2859"/>
  <c r="J2860"/>
  <c r="J2861"/>
  <c r="J2862"/>
  <c r="J2863"/>
  <c r="J2864"/>
  <c r="J2865"/>
  <c r="J2866"/>
  <c r="J2867"/>
  <c r="J2868"/>
  <c r="J2869"/>
  <c r="J2870"/>
  <c r="J2871"/>
  <c r="J2872"/>
  <c r="J2873"/>
  <c r="J2874"/>
  <c r="J2875"/>
  <c r="J2876"/>
  <c r="J2877"/>
  <c r="J2878"/>
  <c r="J2879"/>
  <c r="J2880"/>
  <c r="J2881"/>
  <c r="J2882"/>
  <c r="J2883"/>
  <c r="J2884"/>
  <c r="J2885"/>
  <c r="J2886"/>
  <c r="J2887"/>
  <c r="J2888"/>
  <c r="J2889"/>
  <c r="J2890"/>
  <c r="J2891"/>
  <c r="J2892"/>
  <c r="J2893"/>
  <c r="J2894"/>
  <c r="J2895"/>
  <c r="J2896"/>
  <c r="J2897"/>
  <c r="J2898"/>
  <c r="J2899"/>
  <c r="J2900"/>
  <c r="J2901"/>
  <c r="J2902"/>
  <c r="J2903"/>
  <c r="J2904"/>
  <c r="J2905"/>
  <c r="J2906"/>
  <c r="J2907"/>
  <c r="J2908"/>
  <c r="J2909"/>
  <c r="J2910"/>
  <c r="J2911"/>
  <c r="J2912"/>
  <c r="J2913"/>
  <c r="J2914"/>
  <c r="J2915"/>
  <c r="J2916"/>
  <c r="J2917"/>
  <c r="J2918"/>
  <c r="J2919"/>
  <c r="J2920"/>
  <c r="J2921"/>
  <c r="J2922"/>
  <c r="J2923"/>
  <c r="J2924"/>
  <c r="J2925"/>
  <c r="J2926"/>
  <c r="J2927"/>
  <c r="J2928"/>
  <c r="J2929"/>
  <c r="J2930"/>
  <c r="J2931"/>
  <c r="J2932"/>
  <c r="J2933"/>
  <c r="J2934"/>
  <c r="J2935"/>
  <c r="J2936"/>
  <c r="J2937"/>
  <c r="J2938"/>
  <c r="J2939"/>
  <c r="J2940"/>
  <c r="J2941"/>
  <c r="J2942"/>
  <c r="J2943"/>
  <c r="J2944"/>
  <c r="J2945"/>
  <c r="J2946"/>
  <c r="J2947"/>
  <c r="J2948"/>
  <c r="J2949"/>
  <c r="J2950"/>
  <c r="J2951"/>
  <c r="J2952"/>
  <c r="J2953"/>
  <c r="J2954"/>
  <c r="J2955"/>
  <c r="J2956"/>
  <c r="J2957"/>
  <c r="J2958"/>
  <c r="J2959"/>
  <c r="J2960"/>
  <c r="J2961"/>
  <c r="J2962"/>
  <c r="J2963"/>
  <c r="J2964"/>
  <c r="J2965"/>
  <c r="J2966"/>
  <c r="J2967"/>
  <c r="J2968"/>
  <c r="J2969"/>
  <c r="J2970"/>
  <c r="J2971"/>
  <c r="J2972"/>
  <c r="J2973"/>
  <c r="J2974"/>
  <c r="J2975"/>
  <c r="J2976"/>
  <c r="J2977"/>
  <c r="J2978"/>
  <c r="J2979"/>
  <c r="J2980"/>
  <c r="J2981"/>
  <c r="J2982"/>
  <c r="J2983"/>
  <c r="J2984"/>
  <c r="J2985"/>
  <c r="J2986"/>
  <c r="J2987"/>
  <c r="J2988"/>
  <c r="J2989"/>
  <c r="J2990"/>
  <c r="J2991"/>
  <c r="J2992"/>
  <c r="J2993"/>
  <c r="J2994"/>
  <c r="J2995"/>
  <c r="J2996"/>
  <c r="J2997"/>
  <c r="J2998"/>
  <c r="J2999"/>
  <c r="J3000"/>
  <c r="J3001"/>
  <c r="J5"/>
  <c r="K5"/>
  <c r="L5"/>
  <c r="U5" i="2" s="1"/>
  <c r="I5" i="4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4"/>
  <c r="I65"/>
  <c r="I66"/>
  <c r="I67"/>
  <c r="I68"/>
  <c r="I69"/>
  <c r="I70"/>
  <c r="I71"/>
  <c r="I72"/>
  <c r="I73"/>
  <c r="I74"/>
  <c r="I75"/>
  <c r="I76"/>
  <c r="I77"/>
  <c r="I78"/>
  <c r="I79"/>
  <c r="I80"/>
  <c r="I81"/>
  <c r="I82"/>
  <c r="I83"/>
  <c r="I84"/>
  <c r="I85"/>
  <c r="I86"/>
  <c r="I87"/>
  <c r="I88"/>
  <c r="I89"/>
  <c r="I90"/>
  <c r="I91"/>
  <c r="I92"/>
  <c r="I93"/>
  <c r="I94"/>
  <c r="I95"/>
  <c r="I96"/>
  <c r="I97"/>
  <c r="I98"/>
  <c r="I99"/>
  <c r="I100"/>
  <c r="I101"/>
  <c r="I102"/>
  <c r="I103"/>
  <c r="I104"/>
  <c r="I105"/>
  <c r="I106"/>
  <c r="I107"/>
  <c r="I108"/>
  <c r="I109"/>
  <c r="I110"/>
  <c r="I111"/>
  <c r="I112"/>
  <c r="I113"/>
  <c r="I114"/>
  <c r="I115"/>
  <c r="I116"/>
  <c r="I117"/>
  <c r="I118"/>
  <c r="I119"/>
  <c r="I120"/>
  <c r="I121"/>
  <c r="I122"/>
  <c r="I123"/>
  <c r="I124"/>
  <c r="I125"/>
  <c r="I126"/>
  <c r="I127"/>
  <c r="I128"/>
  <c r="I129"/>
  <c r="I130"/>
  <c r="I131"/>
  <c r="I132"/>
  <c r="I133"/>
  <c r="I134"/>
  <c r="I135"/>
  <c r="I136"/>
  <c r="I137"/>
  <c r="I138"/>
  <c r="I139"/>
  <c r="I140"/>
  <c r="I141"/>
  <c r="I142"/>
  <c r="I143"/>
  <c r="I144"/>
  <c r="I145"/>
  <c r="I146"/>
  <c r="I147"/>
  <c r="I148"/>
  <c r="I149"/>
  <c r="I150"/>
  <c r="I151"/>
  <c r="I152"/>
  <c r="I153"/>
  <c r="I154"/>
  <c r="I155"/>
  <c r="I156"/>
  <c r="I157"/>
  <c r="I158"/>
  <c r="I159"/>
  <c r="I160"/>
  <c r="I161"/>
  <c r="I162"/>
  <c r="I163"/>
  <c r="I164"/>
  <c r="I165"/>
  <c r="I166"/>
  <c r="I167"/>
  <c r="I168"/>
  <c r="I169"/>
  <c r="I170"/>
  <c r="I171"/>
  <c r="I172"/>
  <c r="I173"/>
  <c r="I174"/>
  <c r="I175"/>
  <c r="I176"/>
  <c r="I177"/>
  <c r="I178"/>
  <c r="I179"/>
  <c r="I180"/>
  <c r="I181"/>
  <c r="I182"/>
  <c r="I183"/>
  <c r="I184"/>
  <c r="I185"/>
  <c r="I186"/>
  <c r="I187"/>
  <c r="I188"/>
  <c r="I189"/>
  <c r="I190"/>
  <c r="I191"/>
  <c r="I192"/>
  <c r="I193"/>
  <c r="I194"/>
  <c r="I195"/>
  <c r="I196"/>
  <c r="I197"/>
  <c r="I198"/>
  <c r="I199"/>
  <c r="I200"/>
  <c r="I201"/>
  <c r="I202"/>
  <c r="I203"/>
  <c r="I204"/>
  <c r="I205"/>
  <c r="I206"/>
  <c r="I207"/>
  <c r="I208"/>
  <c r="I209"/>
  <c r="I210"/>
  <c r="I211"/>
  <c r="I212"/>
  <c r="I213"/>
  <c r="I214"/>
  <c r="I215"/>
  <c r="I216"/>
  <c r="I217"/>
  <c r="I218"/>
  <c r="I219"/>
  <c r="I220"/>
  <c r="I221"/>
  <c r="I222"/>
  <c r="I223"/>
  <c r="I224"/>
  <c r="I225"/>
  <c r="I226"/>
  <c r="I227"/>
  <c r="I228"/>
  <c r="I229"/>
  <c r="I230"/>
  <c r="I231"/>
  <c r="I232"/>
  <c r="I233"/>
  <c r="I234"/>
  <c r="I235"/>
  <c r="I236"/>
  <c r="I237"/>
  <c r="I238"/>
  <c r="I239"/>
  <c r="I240"/>
  <c r="I241"/>
  <c r="I242"/>
  <c r="I243"/>
  <c r="I244"/>
  <c r="I245"/>
  <c r="I246"/>
  <c r="I247"/>
  <c r="I248"/>
  <c r="I249"/>
  <c r="I250"/>
  <c r="I251"/>
  <c r="I252"/>
  <c r="I253"/>
  <c r="I254"/>
  <c r="I255"/>
  <c r="I256"/>
  <c r="I257"/>
  <c r="I258"/>
  <c r="I259"/>
  <c r="I260"/>
  <c r="I261"/>
  <c r="I262"/>
  <c r="I263"/>
  <c r="I264"/>
  <c r="I265"/>
  <c r="I266"/>
  <c r="I267"/>
  <c r="I268"/>
  <c r="I269"/>
  <c r="I270"/>
  <c r="I271"/>
  <c r="I272"/>
  <c r="I273"/>
  <c r="I274"/>
  <c r="I275"/>
  <c r="I276"/>
  <c r="I277"/>
  <c r="I278"/>
  <c r="I279"/>
  <c r="I280"/>
  <c r="I281"/>
  <c r="I282"/>
  <c r="I283"/>
  <c r="I284"/>
  <c r="I285"/>
  <c r="I286"/>
  <c r="I287"/>
  <c r="I288"/>
  <c r="I289"/>
  <c r="I290"/>
  <c r="I291"/>
  <c r="I292"/>
  <c r="I293"/>
  <c r="I294"/>
  <c r="I295"/>
  <c r="I296"/>
  <c r="I297"/>
  <c r="I298"/>
  <c r="I299"/>
  <c r="I300"/>
  <c r="I301"/>
  <c r="I302"/>
  <c r="I303"/>
  <c r="I304"/>
  <c r="I305"/>
  <c r="I306"/>
  <c r="I307"/>
  <c r="I308"/>
  <c r="I309"/>
  <c r="I310"/>
  <c r="I311"/>
  <c r="I312"/>
  <c r="I313"/>
  <c r="I314"/>
  <c r="I315"/>
  <c r="I316"/>
  <c r="I317"/>
  <c r="I318"/>
  <c r="I319"/>
  <c r="I320"/>
  <c r="I321"/>
  <c r="I322"/>
  <c r="I323"/>
  <c r="I324"/>
  <c r="I325"/>
  <c r="I326"/>
  <c r="I327"/>
  <c r="I328"/>
  <c r="I329"/>
  <c r="I330"/>
  <c r="I331"/>
  <c r="I332"/>
  <c r="I333"/>
  <c r="I334"/>
  <c r="I335"/>
  <c r="I336"/>
  <c r="I337"/>
  <c r="I338"/>
  <c r="I339"/>
  <c r="I340"/>
  <c r="I341"/>
  <c r="I342"/>
  <c r="I343"/>
  <c r="I344"/>
  <c r="I345"/>
  <c r="I346"/>
  <c r="I347"/>
  <c r="I348"/>
  <c r="I349"/>
  <c r="I350"/>
  <c r="I351"/>
  <c r="I352"/>
  <c r="I353"/>
  <c r="I354"/>
  <c r="I355"/>
  <c r="I356"/>
  <c r="I357"/>
  <c r="I358"/>
  <c r="I359"/>
  <c r="I360"/>
  <c r="I361"/>
  <c r="I362"/>
  <c r="I363"/>
  <c r="I364"/>
  <c r="I365"/>
  <c r="I366"/>
  <c r="I367"/>
  <c r="I368"/>
  <c r="I369"/>
  <c r="I370"/>
  <c r="I371"/>
  <c r="I372"/>
  <c r="I373"/>
  <c r="I374"/>
  <c r="I375"/>
  <c r="I376"/>
  <c r="I377"/>
  <c r="I378"/>
  <c r="I379"/>
  <c r="I380"/>
  <c r="I381"/>
  <c r="I382"/>
  <c r="I383"/>
  <c r="I384"/>
  <c r="I385"/>
  <c r="I386"/>
  <c r="I387"/>
  <c r="I388"/>
  <c r="I389"/>
  <c r="I390"/>
  <c r="I391"/>
  <c r="I392"/>
  <c r="I393"/>
  <c r="I394"/>
  <c r="I395"/>
  <c r="I396"/>
  <c r="I397"/>
  <c r="I398"/>
  <c r="I399"/>
  <c r="I400"/>
  <c r="I401"/>
  <c r="I402"/>
  <c r="I403"/>
  <c r="I404"/>
  <c r="I405"/>
  <c r="I406"/>
  <c r="I407"/>
  <c r="I408"/>
  <c r="I409"/>
  <c r="I410"/>
  <c r="I411"/>
  <c r="I412"/>
  <c r="I413"/>
  <c r="I414"/>
  <c r="I415"/>
  <c r="I416"/>
  <c r="I417"/>
  <c r="I418"/>
  <c r="I419"/>
  <c r="I420"/>
  <c r="I421"/>
  <c r="I422"/>
  <c r="I423"/>
  <c r="I424"/>
  <c r="I425"/>
  <c r="I426"/>
  <c r="I427"/>
  <c r="I428"/>
  <c r="I429"/>
  <c r="I430"/>
  <c r="I431"/>
  <c r="I432"/>
  <c r="I433"/>
  <c r="I434"/>
  <c r="I435"/>
  <c r="I436"/>
  <c r="I437"/>
  <c r="I438"/>
  <c r="I439"/>
  <c r="I440"/>
  <c r="I441"/>
  <c r="I442"/>
  <c r="I443"/>
  <c r="I444"/>
  <c r="I445"/>
  <c r="I446"/>
  <c r="I447"/>
  <c r="I448"/>
  <c r="I449"/>
  <c r="I450"/>
  <c r="I451"/>
  <c r="I452"/>
  <c r="I453"/>
  <c r="I454"/>
  <c r="I455"/>
  <c r="I456"/>
  <c r="I457"/>
  <c r="I458"/>
  <c r="I459"/>
  <c r="I460"/>
  <c r="I461"/>
  <c r="I462"/>
  <c r="I463"/>
  <c r="I464"/>
  <c r="I465"/>
  <c r="I466"/>
  <c r="I467"/>
  <c r="I468"/>
  <c r="I469"/>
  <c r="I470"/>
  <c r="I471"/>
  <c r="I472"/>
  <c r="I473"/>
  <c r="I474"/>
  <c r="I475"/>
  <c r="I476"/>
  <c r="I477"/>
  <c r="I478"/>
  <c r="I479"/>
  <c r="I480"/>
  <c r="I481"/>
  <c r="I482"/>
  <c r="I483"/>
  <c r="I484"/>
  <c r="I485"/>
  <c r="I486"/>
  <c r="I487"/>
  <c r="I488"/>
  <c r="I489"/>
  <c r="I490"/>
  <c r="I491"/>
  <c r="I492"/>
  <c r="I493"/>
  <c r="I494"/>
  <c r="I495"/>
  <c r="I496"/>
  <c r="I497"/>
  <c r="I498"/>
  <c r="I499"/>
  <c r="I500"/>
  <c r="I501"/>
  <c r="I502"/>
  <c r="I503"/>
  <c r="I504"/>
  <c r="I505"/>
  <c r="I506"/>
  <c r="I507"/>
  <c r="I508"/>
  <c r="I509"/>
  <c r="I510"/>
  <c r="I511"/>
  <c r="I512"/>
  <c r="I513"/>
  <c r="I514"/>
  <c r="I515"/>
  <c r="I516"/>
  <c r="I517"/>
  <c r="I518"/>
  <c r="I519"/>
  <c r="I520"/>
  <c r="I521"/>
  <c r="I522"/>
  <c r="I523"/>
  <c r="I524"/>
  <c r="I525"/>
  <c r="I526"/>
  <c r="I527"/>
  <c r="I528"/>
  <c r="I529"/>
  <c r="I530"/>
  <c r="I531"/>
  <c r="I532"/>
  <c r="I533"/>
  <c r="I534"/>
  <c r="I535"/>
  <c r="I536"/>
  <c r="I537"/>
  <c r="I538"/>
  <c r="I539"/>
  <c r="I540"/>
  <c r="I541"/>
  <c r="I542"/>
  <c r="I543"/>
  <c r="I544"/>
  <c r="I545"/>
  <c r="I546"/>
  <c r="I547"/>
  <c r="I548"/>
  <c r="I549"/>
  <c r="I550"/>
  <c r="I551"/>
  <c r="I552"/>
  <c r="I553"/>
  <c r="I554"/>
  <c r="I555"/>
  <c r="I556"/>
  <c r="I557"/>
  <c r="I558"/>
  <c r="I559"/>
  <c r="I560"/>
  <c r="I561"/>
  <c r="I562"/>
  <c r="I563"/>
  <c r="I564"/>
  <c r="I565"/>
  <c r="I566"/>
  <c r="I567"/>
  <c r="I568"/>
  <c r="I569"/>
  <c r="I570"/>
  <c r="I571"/>
  <c r="I572"/>
  <c r="I573"/>
  <c r="I574"/>
  <c r="I575"/>
  <c r="I576"/>
  <c r="I577"/>
  <c r="I578"/>
  <c r="I579"/>
  <c r="I580"/>
  <c r="I581"/>
  <c r="I582"/>
  <c r="I583"/>
  <c r="I584"/>
  <c r="I585"/>
  <c r="I586"/>
  <c r="I587"/>
  <c r="I588"/>
  <c r="I589"/>
  <c r="I590"/>
  <c r="I591"/>
  <c r="I592"/>
  <c r="I593"/>
  <c r="I594"/>
  <c r="I595"/>
  <c r="I596"/>
  <c r="I597"/>
  <c r="I598"/>
  <c r="I599"/>
  <c r="I600"/>
  <c r="I601"/>
  <c r="I602"/>
  <c r="I603"/>
  <c r="I604"/>
  <c r="I605"/>
  <c r="I606"/>
  <c r="I607"/>
  <c r="I608"/>
  <c r="I609"/>
  <c r="I610"/>
  <c r="I611"/>
  <c r="I612"/>
  <c r="I613"/>
  <c r="I614"/>
  <c r="I615"/>
  <c r="I616"/>
  <c r="I617"/>
  <c r="I618"/>
  <c r="I619"/>
  <c r="I620"/>
  <c r="I621"/>
  <c r="I622"/>
  <c r="I623"/>
  <c r="I624"/>
  <c r="I625"/>
  <c r="I626"/>
  <c r="I627"/>
  <c r="I628"/>
  <c r="I629"/>
  <c r="I630"/>
  <c r="I631"/>
  <c r="I632"/>
  <c r="I633"/>
  <c r="I634"/>
  <c r="I635"/>
  <c r="I636"/>
  <c r="I637"/>
  <c r="I638"/>
  <c r="I639"/>
  <c r="I640"/>
  <c r="I641"/>
  <c r="I642"/>
  <c r="I643"/>
  <c r="I644"/>
  <c r="I645"/>
  <c r="I646"/>
  <c r="I647"/>
  <c r="I648"/>
  <c r="I649"/>
  <c r="I650"/>
  <c r="I651"/>
  <c r="I652"/>
  <c r="I653"/>
  <c r="I654"/>
  <c r="I655"/>
  <c r="I656"/>
  <c r="I657"/>
  <c r="I658"/>
  <c r="I659"/>
  <c r="I660"/>
  <c r="I661"/>
  <c r="I662"/>
  <c r="I663"/>
  <c r="I664"/>
  <c r="I665"/>
  <c r="I666"/>
  <c r="I667"/>
  <c r="I668"/>
  <c r="I669"/>
  <c r="I670"/>
  <c r="I671"/>
  <c r="I672"/>
  <c r="I673"/>
  <c r="I674"/>
  <c r="I675"/>
  <c r="I676"/>
  <c r="I677"/>
  <c r="I678"/>
  <c r="I679"/>
  <c r="I680"/>
  <c r="I681"/>
  <c r="I682"/>
  <c r="I683"/>
  <c r="I684"/>
  <c r="I685"/>
  <c r="I686"/>
  <c r="I687"/>
  <c r="I688"/>
  <c r="I689"/>
  <c r="I690"/>
  <c r="I691"/>
  <c r="I692"/>
  <c r="I693"/>
  <c r="I694"/>
  <c r="I695"/>
  <c r="I696"/>
  <c r="I697"/>
  <c r="I698"/>
  <c r="I699"/>
  <c r="I700"/>
  <c r="I701"/>
  <c r="I702"/>
  <c r="I703"/>
  <c r="I704"/>
  <c r="I705"/>
  <c r="I706"/>
  <c r="I707"/>
  <c r="I708"/>
  <c r="I709"/>
  <c r="I710"/>
  <c r="I711"/>
  <c r="I712"/>
  <c r="I713"/>
  <c r="I714"/>
  <c r="I715"/>
  <c r="I716"/>
  <c r="I717"/>
  <c r="I718"/>
  <c r="I719"/>
  <c r="I720"/>
  <c r="I721"/>
  <c r="I722"/>
  <c r="I723"/>
  <c r="I724"/>
  <c r="I725"/>
  <c r="I726"/>
  <c r="I727"/>
  <c r="I728"/>
  <c r="I729"/>
  <c r="I730"/>
  <c r="I731"/>
  <c r="I732"/>
  <c r="I733"/>
  <c r="I734"/>
  <c r="I735"/>
  <c r="I736"/>
  <c r="I737"/>
  <c r="I738"/>
  <c r="I739"/>
  <c r="I740"/>
  <c r="I741"/>
  <c r="I742"/>
  <c r="I743"/>
  <c r="I744"/>
  <c r="I745"/>
  <c r="I746"/>
  <c r="I747"/>
  <c r="I748"/>
  <c r="I749"/>
  <c r="I750"/>
  <c r="I751"/>
  <c r="I752"/>
  <c r="I753"/>
  <c r="I754"/>
  <c r="I755"/>
  <c r="I756"/>
  <c r="I757"/>
  <c r="I758"/>
  <c r="I759"/>
  <c r="I760"/>
  <c r="I761"/>
  <c r="I762"/>
  <c r="I763"/>
  <c r="I764"/>
  <c r="I765"/>
  <c r="I766"/>
  <c r="I767"/>
  <c r="I768"/>
  <c r="I769"/>
  <c r="I770"/>
  <c r="I771"/>
  <c r="I772"/>
  <c r="I773"/>
  <c r="I774"/>
  <c r="I775"/>
  <c r="I776"/>
  <c r="I777"/>
  <c r="I778"/>
  <c r="I779"/>
  <c r="I780"/>
  <c r="I781"/>
  <c r="I782"/>
  <c r="I783"/>
  <c r="I784"/>
  <c r="I785"/>
  <c r="I786"/>
  <c r="I787"/>
  <c r="I788"/>
  <c r="I789"/>
  <c r="I790"/>
  <c r="I791"/>
  <c r="I792"/>
  <c r="I793"/>
  <c r="I794"/>
  <c r="I795"/>
  <c r="I796"/>
  <c r="I797"/>
  <c r="I798"/>
  <c r="I799"/>
  <c r="I800"/>
  <c r="I801"/>
  <c r="I802"/>
  <c r="I803"/>
  <c r="I804"/>
  <c r="I805"/>
  <c r="I806"/>
  <c r="I807"/>
  <c r="I808"/>
  <c r="I809"/>
  <c r="I810"/>
  <c r="I811"/>
  <c r="I812"/>
  <c r="I813"/>
  <c r="I814"/>
  <c r="I815"/>
  <c r="I816"/>
  <c r="I817"/>
  <c r="I818"/>
  <c r="I819"/>
  <c r="I820"/>
  <c r="I821"/>
  <c r="I822"/>
  <c r="I823"/>
  <c r="I824"/>
  <c r="I825"/>
  <c r="I826"/>
  <c r="I827"/>
  <c r="I828"/>
  <c r="I829"/>
  <c r="I830"/>
  <c r="I831"/>
  <c r="I832"/>
  <c r="I833"/>
  <c r="I834"/>
  <c r="I835"/>
  <c r="I836"/>
  <c r="I837"/>
  <c r="I838"/>
  <c r="I839"/>
  <c r="I840"/>
  <c r="I841"/>
  <c r="I842"/>
  <c r="I843"/>
  <c r="I844"/>
  <c r="I845"/>
  <c r="I846"/>
  <c r="I847"/>
  <c r="I848"/>
  <c r="I849"/>
  <c r="I850"/>
  <c r="I851"/>
  <c r="I852"/>
  <c r="I853"/>
  <c r="I854"/>
  <c r="I855"/>
  <c r="I856"/>
  <c r="I857"/>
  <c r="I858"/>
  <c r="I859"/>
  <c r="I860"/>
  <c r="I861"/>
  <c r="I862"/>
  <c r="I863"/>
  <c r="I864"/>
  <c r="I865"/>
  <c r="I866"/>
  <c r="I867"/>
  <c r="I868"/>
  <c r="I869"/>
  <c r="I870"/>
  <c r="I871"/>
  <c r="I872"/>
  <c r="I873"/>
  <c r="I874"/>
  <c r="I875"/>
  <c r="I876"/>
  <c r="I877"/>
  <c r="I878"/>
  <c r="I879"/>
  <c r="I880"/>
  <c r="I881"/>
  <c r="I882"/>
  <c r="I883"/>
  <c r="I884"/>
  <c r="I885"/>
  <c r="I886"/>
  <c r="I887"/>
  <c r="I888"/>
  <c r="I889"/>
  <c r="I890"/>
  <c r="I891"/>
  <c r="I892"/>
  <c r="I893"/>
  <c r="I894"/>
  <c r="I895"/>
  <c r="I896"/>
  <c r="I897"/>
  <c r="I898"/>
  <c r="I899"/>
  <c r="I900"/>
  <c r="I901"/>
  <c r="I902"/>
  <c r="I903"/>
  <c r="I904"/>
  <c r="I905"/>
  <c r="I906"/>
  <c r="I907"/>
  <c r="I908"/>
  <c r="I909"/>
  <c r="I910"/>
  <c r="I911"/>
  <c r="I912"/>
  <c r="I913"/>
  <c r="I914"/>
  <c r="I915"/>
  <c r="I916"/>
  <c r="I917"/>
  <c r="I918"/>
  <c r="I919"/>
  <c r="I920"/>
  <c r="I921"/>
  <c r="I922"/>
  <c r="I923"/>
  <c r="I924"/>
  <c r="I925"/>
  <c r="I926"/>
  <c r="I927"/>
  <c r="I928"/>
  <c r="I929"/>
  <c r="I930"/>
  <c r="I931"/>
  <c r="I932"/>
  <c r="I933"/>
  <c r="I934"/>
  <c r="I935"/>
  <c r="I936"/>
  <c r="I937"/>
  <c r="I938"/>
  <c r="I939"/>
  <c r="I940"/>
  <c r="I941"/>
  <c r="I942"/>
  <c r="I943"/>
  <c r="I944"/>
  <c r="I945"/>
  <c r="I946"/>
  <c r="I947"/>
  <c r="I948"/>
  <c r="I949"/>
  <c r="I950"/>
  <c r="I951"/>
  <c r="I952"/>
  <c r="I953"/>
  <c r="I954"/>
  <c r="I955"/>
  <c r="I956"/>
  <c r="I957"/>
  <c r="I958"/>
  <c r="I959"/>
  <c r="I960"/>
  <c r="I961"/>
  <c r="I962"/>
  <c r="I963"/>
  <c r="I964"/>
  <c r="I965"/>
  <c r="I966"/>
  <c r="I967"/>
  <c r="I968"/>
  <c r="I969"/>
  <c r="I970"/>
  <c r="I971"/>
  <c r="I972"/>
  <c r="I973"/>
  <c r="I974"/>
  <c r="I975"/>
  <c r="I976"/>
  <c r="I977"/>
  <c r="I978"/>
  <c r="I979"/>
  <c r="I980"/>
  <c r="I981"/>
  <c r="I982"/>
  <c r="I983"/>
  <c r="I984"/>
  <c r="I985"/>
  <c r="I986"/>
  <c r="I987"/>
  <c r="I988"/>
  <c r="I989"/>
  <c r="I990"/>
  <c r="I991"/>
  <c r="I992"/>
  <c r="I993"/>
  <c r="I994"/>
  <c r="I995"/>
  <c r="I996"/>
  <c r="I997"/>
  <c r="I998"/>
  <c r="I999"/>
  <c r="I1000"/>
  <c r="I1001"/>
  <c r="I1002"/>
  <c r="I1003"/>
  <c r="I1004"/>
  <c r="I1005"/>
  <c r="I1006"/>
  <c r="I1007"/>
  <c r="I1008"/>
  <c r="I1009"/>
  <c r="I1010"/>
  <c r="I1011"/>
  <c r="I1012"/>
  <c r="I1013"/>
  <c r="I1014"/>
  <c r="I1015"/>
  <c r="I1016"/>
  <c r="I1017"/>
  <c r="I1018"/>
  <c r="I1019"/>
  <c r="I1020"/>
  <c r="I1021"/>
  <c r="I1022"/>
  <c r="I1023"/>
  <c r="I1024"/>
  <c r="I1025"/>
  <c r="I1026"/>
  <c r="I1027"/>
  <c r="I1028"/>
  <c r="I1029"/>
  <c r="I1030"/>
  <c r="I1031"/>
  <c r="I1032"/>
  <c r="I1033"/>
  <c r="I1034"/>
  <c r="I1035"/>
  <c r="I1036"/>
  <c r="I1037"/>
  <c r="I1038"/>
  <c r="I1039"/>
  <c r="I1040"/>
  <c r="I1041"/>
  <c r="I1042"/>
  <c r="I1043"/>
  <c r="I1044"/>
  <c r="I1045"/>
  <c r="I1046"/>
  <c r="I1047"/>
  <c r="I1048"/>
  <c r="I1049"/>
  <c r="I1050"/>
  <c r="I1051"/>
  <c r="I1052"/>
  <c r="I1053"/>
  <c r="I1054"/>
  <c r="I1055"/>
  <c r="I1056"/>
  <c r="I1057"/>
  <c r="I1058"/>
  <c r="I1059"/>
  <c r="I1060"/>
  <c r="I1061"/>
  <c r="I1062"/>
  <c r="I1063"/>
  <c r="I1064"/>
  <c r="I1065"/>
  <c r="I1066"/>
  <c r="I1067"/>
  <c r="I1068"/>
  <c r="I1069"/>
  <c r="I1070"/>
  <c r="I1071"/>
  <c r="I1072"/>
  <c r="I1073"/>
  <c r="I1074"/>
  <c r="I1075"/>
  <c r="I1076"/>
  <c r="I1077"/>
  <c r="I1078"/>
  <c r="I1079"/>
  <c r="I1080"/>
  <c r="I1081"/>
  <c r="I1082"/>
  <c r="I1083"/>
  <c r="I1084"/>
  <c r="I1085"/>
  <c r="I1086"/>
  <c r="I1087"/>
  <c r="I1088"/>
  <c r="I1089"/>
  <c r="I1090"/>
  <c r="I1091"/>
  <c r="I1092"/>
  <c r="I1093"/>
  <c r="I1094"/>
  <c r="I1095"/>
  <c r="I1096"/>
  <c r="I1097"/>
  <c r="I1098"/>
  <c r="I1099"/>
  <c r="I1100"/>
  <c r="I1101"/>
  <c r="I1102"/>
  <c r="I1103"/>
  <c r="I1104"/>
  <c r="I1105"/>
  <c r="I1106"/>
  <c r="I1107"/>
  <c r="I1108"/>
  <c r="I1109"/>
  <c r="I1110"/>
  <c r="I1111"/>
  <c r="I1112"/>
  <c r="I1113"/>
  <c r="I1114"/>
  <c r="I1115"/>
  <c r="I1116"/>
  <c r="I1117"/>
  <c r="I1118"/>
  <c r="I1119"/>
  <c r="I1120"/>
  <c r="I1121"/>
  <c r="I1122"/>
  <c r="I1123"/>
  <c r="I1124"/>
  <c r="I1125"/>
  <c r="I1126"/>
  <c r="I1127"/>
  <c r="I1128"/>
  <c r="I1129"/>
  <c r="I1130"/>
  <c r="I1131"/>
  <c r="I1132"/>
  <c r="I1133"/>
  <c r="I1134"/>
  <c r="I1135"/>
  <c r="I1136"/>
  <c r="I1137"/>
  <c r="I1138"/>
  <c r="I1139"/>
  <c r="I1140"/>
  <c r="I1141"/>
  <c r="I1142"/>
  <c r="I1143"/>
  <c r="I1144"/>
  <c r="I1145"/>
  <c r="I1146"/>
  <c r="I1147"/>
  <c r="I1148"/>
  <c r="I1149"/>
  <c r="I1150"/>
  <c r="I1151"/>
  <c r="I1152"/>
  <c r="I1153"/>
  <c r="I1154"/>
  <c r="I1155"/>
  <c r="I1156"/>
  <c r="I1157"/>
  <c r="I1158"/>
  <c r="I1159"/>
  <c r="I1160"/>
  <c r="I1161"/>
  <c r="I1162"/>
  <c r="I1163"/>
  <c r="I1164"/>
  <c r="I1165"/>
  <c r="I1166"/>
  <c r="I1167"/>
  <c r="I1168"/>
  <c r="I1169"/>
  <c r="I1170"/>
  <c r="I1171"/>
  <c r="I1172"/>
  <c r="I1173"/>
  <c r="I1174"/>
  <c r="I1175"/>
  <c r="I1176"/>
  <c r="I1177"/>
  <c r="I1178"/>
  <c r="I1179"/>
  <c r="I1180"/>
  <c r="I1181"/>
  <c r="I1182"/>
  <c r="I1183"/>
  <c r="I1184"/>
  <c r="I1185"/>
  <c r="I1186"/>
  <c r="I1187"/>
  <c r="I1188"/>
  <c r="I1189"/>
  <c r="I1190"/>
  <c r="I1191"/>
  <c r="I1192"/>
  <c r="I1193"/>
  <c r="I1194"/>
  <c r="I1195"/>
  <c r="I1196"/>
  <c r="I1197"/>
  <c r="I1198"/>
  <c r="I1199"/>
  <c r="I1200"/>
  <c r="I1201"/>
  <c r="I1202"/>
  <c r="I1203"/>
  <c r="I1204"/>
  <c r="I1205"/>
  <c r="I1206"/>
  <c r="I1207"/>
  <c r="I1208"/>
  <c r="I1209"/>
  <c r="I1210"/>
  <c r="I1211"/>
  <c r="I1212"/>
  <c r="I1213"/>
  <c r="I1214"/>
  <c r="I1215"/>
  <c r="I1216"/>
  <c r="I1217"/>
  <c r="I1218"/>
  <c r="I1219"/>
  <c r="I1220"/>
  <c r="I1221"/>
  <c r="I1222"/>
  <c r="I1223"/>
  <c r="I1224"/>
  <c r="I1225"/>
  <c r="I1226"/>
  <c r="I1227"/>
  <c r="I1228"/>
  <c r="I1229"/>
  <c r="I1230"/>
  <c r="I1231"/>
  <c r="I1232"/>
  <c r="I1233"/>
  <c r="I1234"/>
  <c r="I1235"/>
  <c r="I1236"/>
  <c r="I1237"/>
  <c r="I1238"/>
  <c r="I1239"/>
  <c r="I1240"/>
  <c r="I1241"/>
  <c r="I1242"/>
  <c r="I1243"/>
  <c r="I1244"/>
  <c r="I1245"/>
  <c r="I1246"/>
  <c r="I1247"/>
  <c r="I1248"/>
  <c r="I1249"/>
  <c r="I1250"/>
  <c r="I1251"/>
  <c r="I1252"/>
  <c r="I1253"/>
  <c r="I1254"/>
  <c r="I1255"/>
  <c r="I1256"/>
  <c r="I1257"/>
  <c r="I1258"/>
  <c r="I1259"/>
  <c r="I1260"/>
  <c r="I1261"/>
  <c r="I1262"/>
  <c r="I1263"/>
  <c r="I1264"/>
  <c r="I1265"/>
  <c r="I1266"/>
  <c r="I1267"/>
  <c r="I1268"/>
  <c r="I1269"/>
  <c r="I1270"/>
  <c r="I1271"/>
  <c r="I1272"/>
  <c r="I1273"/>
  <c r="I1274"/>
  <c r="I1275"/>
  <c r="I1276"/>
  <c r="I1277"/>
  <c r="I1278"/>
  <c r="I1279"/>
  <c r="I1280"/>
  <c r="I1281"/>
  <c r="I1282"/>
  <c r="I1283"/>
  <c r="I1284"/>
  <c r="I1285"/>
  <c r="I1286"/>
  <c r="I1287"/>
  <c r="I1288"/>
  <c r="I1289"/>
  <c r="I1290"/>
  <c r="I1291"/>
  <c r="I1292"/>
  <c r="I1293"/>
  <c r="I1294"/>
  <c r="I1295"/>
  <c r="I1296"/>
  <c r="I1297"/>
  <c r="I1298"/>
  <c r="I1299"/>
  <c r="I1300"/>
  <c r="I1301"/>
  <c r="I1302"/>
  <c r="I1303"/>
  <c r="I1304"/>
  <c r="I1305"/>
  <c r="I1306"/>
  <c r="I1307"/>
  <c r="I1308"/>
  <c r="I1309"/>
  <c r="I1310"/>
  <c r="I1311"/>
  <c r="I1312"/>
  <c r="I1313"/>
  <c r="I1314"/>
  <c r="I1315"/>
  <c r="I1316"/>
  <c r="I1317"/>
  <c r="I1318"/>
  <c r="I1319"/>
  <c r="I1320"/>
  <c r="I1321"/>
  <c r="I1322"/>
  <c r="I1323"/>
  <c r="I1324"/>
  <c r="I1325"/>
  <c r="I1326"/>
  <c r="I1327"/>
  <c r="I1328"/>
  <c r="I1329"/>
  <c r="I1330"/>
  <c r="I1331"/>
  <c r="I1332"/>
  <c r="I1333"/>
  <c r="I1334"/>
  <c r="I1335"/>
  <c r="I1336"/>
  <c r="I1337"/>
  <c r="I1338"/>
  <c r="I1339"/>
  <c r="I1340"/>
  <c r="I1341"/>
  <c r="I1342"/>
  <c r="I1343"/>
  <c r="I1344"/>
  <c r="I1345"/>
  <c r="I1346"/>
  <c r="I1347"/>
  <c r="I1348"/>
  <c r="I1349"/>
  <c r="I1350"/>
  <c r="I1351"/>
  <c r="I1352"/>
  <c r="I1353"/>
  <c r="I1354"/>
  <c r="I1355"/>
  <c r="I1356"/>
  <c r="I1357"/>
  <c r="I1358"/>
  <c r="I1359"/>
  <c r="I1360"/>
  <c r="I1361"/>
  <c r="I1362"/>
  <c r="I1363"/>
  <c r="I1364"/>
  <c r="I1365"/>
  <c r="I1366"/>
  <c r="I1367"/>
  <c r="I1368"/>
  <c r="I1369"/>
  <c r="I1370"/>
  <c r="I1371"/>
  <c r="I1372"/>
  <c r="I1373"/>
  <c r="I1374"/>
  <c r="I1375"/>
  <c r="I1376"/>
  <c r="I1377"/>
  <c r="I1378"/>
  <c r="I1379"/>
  <c r="I1380"/>
  <c r="I1381"/>
  <c r="I1382"/>
  <c r="I1383"/>
  <c r="I1384"/>
  <c r="I1385"/>
  <c r="I1386"/>
  <c r="I1387"/>
  <c r="I1388"/>
  <c r="I1389"/>
  <c r="I1390"/>
  <c r="I1391"/>
  <c r="I1392"/>
  <c r="I1393"/>
  <c r="I1394"/>
  <c r="I1395"/>
  <c r="I1396"/>
  <c r="I1397"/>
  <c r="I1398"/>
  <c r="I1399"/>
  <c r="I1400"/>
  <c r="I1401"/>
  <c r="I1402"/>
  <c r="I1403"/>
  <c r="I1404"/>
  <c r="I1405"/>
  <c r="I1406"/>
  <c r="I1407"/>
  <c r="I1408"/>
  <c r="I1409"/>
  <c r="I1410"/>
  <c r="I1411"/>
  <c r="I1412"/>
  <c r="I1413"/>
  <c r="I1414"/>
  <c r="I1415"/>
  <c r="I1416"/>
  <c r="I1417"/>
  <c r="I1418"/>
  <c r="I1419"/>
  <c r="I1420"/>
  <c r="I1421"/>
  <c r="I1422"/>
  <c r="I1423"/>
  <c r="I1424"/>
  <c r="I1425"/>
  <c r="I1426"/>
  <c r="I1427"/>
  <c r="I1428"/>
  <c r="I1429"/>
  <c r="I1430"/>
  <c r="I1431"/>
  <c r="I1432"/>
  <c r="I1433"/>
  <c r="I1434"/>
  <c r="I1435"/>
  <c r="I1436"/>
  <c r="I1437"/>
  <c r="I1438"/>
  <c r="I1439"/>
  <c r="I1440"/>
  <c r="I1441"/>
  <c r="I1442"/>
  <c r="I1443"/>
  <c r="I1444"/>
  <c r="I1445"/>
  <c r="I1446"/>
  <c r="I1447"/>
  <c r="I1448"/>
  <c r="I1449"/>
  <c r="I1450"/>
  <c r="I1451"/>
  <c r="I1452"/>
  <c r="I1453"/>
  <c r="I1454"/>
  <c r="I1455"/>
  <c r="I1456"/>
  <c r="I1457"/>
  <c r="I1458"/>
  <c r="I1459"/>
  <c r="I1460"/>
  <c r="I1461"/>
  <c r="I1462"/>
  <c r="I1463"/>
  <c r="I1464"/>
  <c r="I1465"/>
  <c r="I1466"/>
  <c r="I1467"/>
  <c r="I1468"/>
  <c r="I1469"/>
  <c r="I1470"/>
  <c r="I1471"/>
  <c r="I1472"/>
  <c r="I1473"/>
  <c r="I1474"/>
  <c r="I1475"/>
  <c r="I1476"/>
  <c r="I1477"/>
  <c r="I1478"/>
  <c r="I1479"/>
  <c r="I1480"/>
  <c r="I1481"/>
  <c r="I1482"/>
  <c r="I1483"/>
  <c r="I1484"/>
  <c r="I1485"/>
  <c r="I1486"/>
  <c r="I1487"/>
  <c r="I1488"/>
  <c r="I1489"/>
  <c r="I1490"/>
  <c r="I1491"/>
  <c r="I1492"/>
  <c r="I1493"/>
  <c r="I1494"/>
  <c r="I1495"/>
  <c r="I1496"/>
  <c r="I1497"/>
  <c r="I1498"/>
  <c r="I1499"/>
  <c r="I1500"/>
  <c r="I1501"/>
  <c r="I1502"/>
  <c r="I1503"/>
  <c r="I1504"/>
  <c r="I1505"/>
  <c r="I1506"/>
  <c r="I1507"/>
  <c r="I1508"/>
  <c r="I1509"/>
  <c r="I1510"/>
  <c r="I1511"/>
  <c r="I1512"/>
  <c r="I1513"/>
  <c r="I1514"/>
  <c r="I1515"/>
  <c r="I1516"/>
  <c r="I1517"/>
  <c r="I1518"/>
  <c r="I1519"/>
  <c r="I1520"/>
  <c r="I1521"/>
  <c r="I1522"/>
  <c r="I1523"/>
  <c r="I1524"/>
  <c r="I1525"/>
  <c r="I1526"/>
  <c r="I1527"/>
  <c r="I1528"/>
  <c r="I1529"/>
  <c r="I1530"/>
  <c r="I1531"/>
  <c r="I1532"/>
  <c r="I1533"/>
  <c r="I1534"/>
  <c r="I1535"/>
  <c r="I1536"/>
  <c r="I1537"/>
  <c r="I1538"/>
  <c r="I1539"/>
  <c r="I1540"/>
  <c r="I1541"/>
  <c r="I1542"/>
  <c r="I1543"/>
  <c r="I1544"/>
  <c r="I1545"/>
  <c r="I1546"/>
  <c r="I1547"/>
  <c r="I1548"/>
  <c r="I1549"/>
  <c r="I1550"/>
  <c r="I1551"/>
  <c r="I1552"/>
  <c r="I1553"/>
  <c r="I1554"/>
  <c r="I1555"/>
  <c r="I1556"/>
  <c r="I1557"/>
  <c r="I1558"/>
  <c r="I1559"/>
  <c r="I1560"/>
  <c r="I1561"/>
  <c r="I1562"/>
  <c r="I1563"/>
  <c r="I1564"/>
  <c r="I1565"/>
  <c r="I1566"/>
  <c r="I1567"/>
  <c r="I1568"/>
  <c r="I1569"/>
  <c r="I1570"/>
  <c r="I1571"/>
  <c r="I1572"/>
  <c r="I1573"/>
  <c r="I1574"/>
  <c r="I1575"/>
  <c r="I1576"/>
  <c r="I1577"/>
  <c r="I1578"/>
  <c r="I1579"/>
  <c r="I1580"/>
  <c r="I1581"/>
  <c r="I1582"/>
  <c r="I1583"/>
  <c r="I1584"/>
  <c r="I1585"/>
  <c r="I1586"/>
  <c r="I1587"/>
  <c r="I1588"/>
  <c r="I1589"/>
  <c r="I1590"/>
  <c r="I1591"/>
  <c r="I1592"/>
  <c r="I1593"/>
  <c r="I1594"/>
  <c r="I1595"/>
  <c r="I1596"/>
  <c r="I1597"/>
  <c r="I1598"/>
  <c r="I1599"/>
  <c r="I1600"/>
  <c r="I1601"/>
  <c r="I1602"/>
  <c r="I1603"/>
  <c r="I1604"/>
  <c r="I1605"/>
  <c r="I1606"/>
  <c r="I1607"/>
  <c r="I1608"/>
  <c r="I1609"/>
  <c r="I1610"/>
  <c r="I1611"/>
  <c r="I1612"/>
  <c r="I1613"/>
  <c r="I1614"/>
  <c r="I1615"/>
  <c r="I1616"/>
  <c r="I1617"/>
  <c r="I1618"/>
  <c r="I1619"/>
  <c r="I1620"/>
  <c r="I1621"/>
  <c r="I1622"/>
  <c r="I1623"/>
  <c r="I1624"/>
  <c r="I1625"/>
  <c r="I1626"/>
  <c r="I1627"/>
  <c r="I1628"/>
  <c r="I1629"/>
  <c r="I1630"/>
  <c r="I1631"/>
  <c r="I1632"/>
  <c r="I1633"/>
  <c r="I1634"/>
  <c r="I1635"/>
  <c r="I1636"/>
  <c r="I1637"/>
  <c r="I1638"/>
  <c r="I1639"/>
  <c r="I1640"/>
  <c r="I1641"/>
  <c r="I1642"/>
  <c r="I1643"/>
  <c r="I1644"/>
  <c r="I1645"/>
  <c r="I1646"/>
  <c r="I1647"/>
  <c r="I1648"/>
  <c r="I1649"/>
  <c r="I1650"/>
  <c r="I1651"/>
  <c r="I1652"/>
  <c r="I1653"/>
  <c r="I1654"/>
  <c r="I1655"/>
  <c r="I1656"/>
  <c r="I1657"/>
  <c r="I1658"/>
  <c r="I1659"/>
  <c r="I1660"/>
  <c r="I1661"/>
  <c r="I1662"/>
  <c r="I1663"/>
  <c r="I1664"/>
  <c r="I1665"/>
  <c r="I1666"/>
  <c r="I1667"/>
  <c r="I1668"/>
  <c r="I1669"/>
  <c r="I1670"/>
  <c r="I1671"/>
  <c r="I1672"/>
  <c r="I1673"/>
  <c r="I1674"/>
  <c r="I1675"/>
  <c r="I1676"/>
  <c r="I1677"/>
  <c r="I1678"/>
  <c r="I1679"/>
  <c r="I1680"/>
  <c r="I1681"/>
  <c r="I1682"/>
  <c r="I1683"/>
  <c r="I1684"/>
  <c r="I1685"/>
  <c r="I1686"/>
  <c r="I1687"/>
  <c r="I1688"/>
  <c r="I1689"/>
  <c r="I1690"/>
  <c r="I1691"/>
  <c r="I1692"/>
  <c r="I1693"/>
  <c r="I1694"/>
  <c r="I1695"/>
  <c r="I1696"/>
  <c r="I1697"/>
  <c r="I1698"/>
  <c r="I1699"/>
  <c r="I1700"/>
  <c r="I1701"/>
  <c r="I1702"/>
  <c r="I1703"/>
  <c r="I1704"/>
  <c r="I1705"/>
  <c r="I1706"/>
  <c r="I1707"/>
  <c r="I1708"/>
  <c r="I1709"/>
  <c r="I1710"/>
  <c r="I1711"/>
  <c r="I1712"/>
  <c r="I1713"/>
  <c r="I1714"/>
  <c r="I1715"/>
  <c r="I1716"/>
  <c r="I1717"/>
  <c r="I1718"/>
  <c r="I1719"/>
  <c r="I1720"/>
  <c r="I1721"/>
  <c r="I1722"/>
  <c r="I1723"/>
  <c r="I1724"/>
  <c r="I1725"/>
  <c r="I1726"/>
  <c r="I1727"/>
  <c r="I1728"/>
  <c r="I1729"/>
  <c r="I1730"/>
  <c r="I1731"/>
  <c r="I1732"/>
  <c r="I1733"/>
  <c r="I1734"/>
  <c r="I1735"/>
  <c r="I1736"/>
  <c r="I1737"/>
  <c r="I1738"/>
  <c r="I1739"/>
  <c r="I1740"/>
  <c r="I1741"/>
  <c r="I1742"/>
  <c r="I1743"/>
  <c r="I1744"/>
  <c r="I1745"/>
  <c r="I1746"/>
  <c r="I1747"/>
  <c r="I1748"/>
  <c r="I1749"/>
  <c r="I1750"/>
  <c r="I1751"/>
  <c r="I1752"/>
  <c r="I1753"/>
  <c r="I1754"/>
  <c r="I1755"/>
  <c r="I1756"/>
  <c r="I1757"/>
  <c r="I1758"/>
  <c r="I1759"/>
  <c r="I1760"/>
  <c r="I1761"/>
  <c r="I1762"/>
  <c r="I1763"/>
  <c r="I1764"/>
  <c r="I1765"/>
  <c r="I1766"/>
  <c r="I1767"/>
  <c r="I1768"/>
  <c r="I1769"/>
  <c r="I1770"/>
  <c r="I1771"/>
  <c r="I1772"/>
  <c r="I1773"/>
  <c r="I1774"/>
  <c r="I1775"/>
  <c r="I1776"/>
  <c r="I1777"/>
  <c r="I1778"/>
  <c r="I1779"/>
  <c r="I1780"/>
  <c r="I1781"/>
  <c r="I1782"/>
  <c r="I1783"/>
  <c r="I1784"/>
  <c r="I1785"/>
  <c r="I1786"/>
  <c r="I1787"/>
  <c r="I1788"/>
  <c r="I1789"/>
  <c r="I1790"/>
  <c r="I1791"/>
  <c r="I1792"/>
  <c r="I1793"/>
  <c r="I1794"/>
  <c r="I1795"/>
  <c r="I1796"/>
  <c r="I1797"/>
  <c r="I1798"/>
  <c r="I1799"/>
  <c r="I1800"/>
  <c r="I1801"/>
  <c r="I1802"/>
  <c r="I1803"/>
  <c r="I1804"/>
  <c r="I1805"/>
  <c r="I1806"/>
  <c r="I1807"/>
  <c r="I1808"/>
  <c r="I1809"/>
  <c r="I1810"/>
  <c r="I1811"/>
  <c r="I1812"/>
  <c r="I1813"/>
  <c r="I1814"/>
  <c r="I1815"/>
  <c r="I1816"/>
  <c r="I1817"/>
  <c r="I1818"/>
  <c r="I1819"/>
  <c r="I1820"/>
  <c r="I1821"/>
  <c r="I1822"/>
  <c r="I1823"/>
  <c r="I1824"/>
  <c r="I1825"/>
  <c r="I1826"/>
  <c r="I1827"/>
  <c r="I1828"/>
  <c r="I1829"/>
  <c r="I1830"/>
  <c r="I1831"/>
  <c r="I1832"/>
  <c r="I1833"/>
  <c r="I1834"/>
  <c r="I1835"/>
  <c r="I1836"/>
  <c r="I1837"/>
  <c r="I1838"/>
  <c r="I1839"/>
  <c r="I1840"/>
  <c r="I1841"/>
  <c r="I1842"/>
  <c r="I1843"/>
  <c r="I1844"/>
  <c r="I1845"/>
  <c r="I1846"/>
  <c r="I1847"/>
  <c r="I1848"/>
  <c r="I1849"/>
  <c r="I1850"/>
  <c r="I1851"/>
  <c r="I1852"/>
  <c r="I1853"/>
  <c r="I1854"/>
  <c r="I1855"/>
  <c r="I1856"/>
  <c r="I1857"/>
  <c r="I1858"/>
  <c r="I1859"/>
  <c r="I1860"/>
  <c r="I1861"/>
  <c r="I1862"/>
  <c r="I1863"/>
  <c r="I1864"/>
  <c r="I1865"/>
  <c r="I1866"/>
  <c r="I1867"/>
  <c r="I1868"/>
  <c r="I1869"/>
  <c r="I1870"/>
  <c r="I1871"/>
  <c r="I1872"/>
  <c r="I1873"/>
  <c r="I1874"/>
  <c r="I1875"/>
  <c r="I1876"/>
  <c r="I1877"/>
  <c r="I1878"/>
  <c r="I1879"/>
  <c r="I1880"/>
  <c r="I1881"/>
  <c r="I1882"/>
  <c r="I1883"/>
  <c r="I1884"/>
  <c r="I1885"/>
  <c r="I1886"/>
  <c r="I1887"/>
  <c r="I1888"/>
  <c r="I1889"/>
  <c r="I1890"/>
  <c r="I1891"/>
  <c r="I1892"/>
  <c r="I1893"/>
  <c r="I1894"/>
  <c r="I1895"/>
  <c r="I1896"/>
  <c r="I1897"/>
  <c r="I1898"/>
  <c r="I1899"/>
  <c r="I1900"/>
  <c r="I1901"/>
  <c r="I1902"/>
  <c r="I1903"/>
  <c r="I1904"/>
  <c r="I1905"/>
  <c r="I1906"/>
  <c r="I1907"/>
  <c r="I1908"/>
  <c r="I1909"/>
  <c r="I1910"/>
  <c r="I1911"/>
  <c r="I1912"/>
  <c r="I1913"/>
  <c r="I1914"/>
  <c r="I1915"/>
  <c r="I1916"/>
  <c r="I1917"/>
  <c r="I1918"/>
  <c r="I1919"/>
  <c r="I1920"/>
  <c r="I1921"/>
  <c r="I1922"/>
  <c r="I1923"/>
  <c r="I1924"/>
  <c r="I1925"/>
  <c r="I1926"/>
  <c r="I1927"/>
  <c r="I1928"/>
  <c r="I1929"/>
  <c r="I1930"/>
  <c r="I1931"/>
  <c r="I1932"/>
  <c r="I1933"/>
  <c r="I1934"/>
  <c r="I1935"/>
  <c r="I1936"/>
  <c r="I1937"/>
  <c r="I1938"/>
  <c r="I1939"/>
  <c r="I1940"/>
  <c r="I1941"/>
  <c r="I1942"/>
  <c r="I1943"/>
  <c r="I1944"/>
  <c r="I1945"/>
  <c r="I1946"/>
  <c r="I1947"/>
  <c r="I1948"/>
  <c r="I1949"/>
  <c r="I1950"/>
  <c r="I1951"/>
  <c r="I1952"/>
  <c r="I1953"/>
  <c r="I1954"/>
  <c r="I1955"/>
  <c r="I1956"/>
  <c r="I1957"/>
  <c r="I1958"/>
  <c r="I1959"/>
  <c r="I1960"/>
  <c r="I1961"/>
  <c r="I1962"/>
  <c r="I1963"/>
  <c r="I1964"/>
  <c r="I1965"/>
  <c r="I1966"/>
  <c r="I1967"/>
  <c r="I1968"/>
  <c r="I1969"/>
  <c r="I1970"/>
  <c r="I1971"/>
  <c r="I1972"/>
  <c r="I1973"/>
  <c r="I1974"/>
  <c r="I1975"/>
  <c r="I1976"/>
  <c r="I1977"/>
  <c r="I1978"/>
  <c r="I1979"/>
  <c r="I1980"/>
  <c r="I1981"/>
  <c r="I1982"/>
  <c r="I1983"/>
  <c r="I1984"/>
  <c r="I1985"/>
  <c r="I1986"/>
  <c r="I1987"/>
  <c r="I1988"/>
  <c r="I1989"/>
  <c r="I1990"/>
  <c r="I1991"/>
  <c r="I1992"/>
  <c r="I1993"/>
  <c r="I1994"/>
  <c r="I1995"/>
  <c r="I1996"/>
  <c r="I1997"/>
  <c r="I1998"/>
  <c r="I1999"/>
  <c r="I2000"/>
  <c r="I2001"/>
  <c r="I2002"/>
  <c r="I2003"/>
  <c r="I2004"/>
  <c r="I2005"/>
  <c r="I2006"/>
  <c r="I2007"/>
  <c r="I2008"/>
  <c r="I2009"/>
  <c r="I2010"/>
  <c r="I2011"/>
  <c r="I2012"/>
  <c r="I2013"/>
  <c r="I2014"/>
  <c r="I2015"/>
  <c r="I2016"/>
  <c r="I2017"/>
  <c r="I2018"/>
  <c r="I2019"/>
  <c r="I2020"/>
  <c r="I2021"/>
  <c r="I2022"/>
  <c r="I2023"/>
  <c r="I2024"/>
  <c r="I2025"/>
  <c r="I2026"/>
  <c r="I2027"/>
  <c r="I2028"/>
  <c r="I2029"/>
  <c r="I2030"/>
  <c r="I2031"/>
  <c r="I2032"/>
  <c r="I2033"/>
  <c r="I2034"/>
  <c r="I2035"/>
  <c r="I2036"/>
  <c r="I2037"/>
  <c r="I2038"/>
  <c r="I2039"/>
  <c r="I2040"/>
  <c r="I2041"/>
  <c r="I2042"/>
  <c r="I2043"/>
  <c r="I2044"/>
  <c r="I2045"/>
  <c r="I2046"/>
  <c r="I2047"/>
  <c r="I2048"/>
  <c r="I2049"/>
  <c r="I2050"/>
  <c r="I2051"/>
  <c r="I2052"/>
  <c r="I2053"/>
  <c r="I2054"/>
  <c r="I2055"/>
  <c r="I2056"/>
  <c r="I2057"/>
  <c r="I2058"/>
  <c r="I2059"/>
  <c r="I2060"/>
  <c r="I2061"/>
  <c r="I2062"/>
  <c r="I2063"/>
  <c r="I2064"/>
  <c r="I2065"/>
  <c r="I2066"/>
  <c r="I2067"/>
  <c r="I2068"/>
  <c r="I2069"/>
  <c r="I2070"/>
  <c r="I2071"/>
  <c r="I2072"/>
  <c r="I2073"/>
  <c r="I2074"/>
  <c r="I2075"/>
  <c r="I2076"/>
  <c r="I2077"/>
  <c r="I2078"/>
  <c r="I2079"/>
  <c r="I2080"/>
  <c r="I2081"/>
  <c r="I2082"/>
  <c r="I2083"/>
  <c r="I2084"/>
  <c r="I2085"/>
  <c r="I2086"/>
  <c r="I2087"/>
  <c r="I2088"/>
  <c r="I2089"/>
  <c r="I2090"/>
  <c r="I2091"/>
  <c r="I2092"/>
  <c r="I2093"/>
  <c r="I2094"/>
  <c r="I2095"/>
  <c r="I2096"/>
  <c r="I2097"/>
  <c r="I2098"/>
  <c r="I2099"/>
  <c r="I2100"/>
  <c r="I2101"/>
  <c r="I2102"/>
  <c r="I2103"/>
  <c r="I2104"/>
  <c r="I2105"/>
  <c r="I2106"/>
  <c r="I2107"/>
  <c r="I2108"/>
  <c r="I2109"/>
  <c r="I2110"/>
  <c r="I2111"/>
  <c r="I2112"/>
  <c r="I2113"/>
  <c r="I2114"/>
  <c r="I2115"/>
  <c r="I2116"/>
  <c r="I2117"/>
  <c r="I2118"/>
  <c r="I2119"/>
  <c r="I2120"/>
  <c r="I2121"/>
  <c r="I2122"/>
  <c r="I2123"/>
  <c r="I2124"/>
  <c r="I2125"/>
  <c r="I2126"/>
  <c r="I2127"/>
  <c r="I2128"/>
  <c r="I2129"/>
  <c r="I2130"/>
  <c r="I2131"/>
  <c r="I2132"/>
  <c r="I2133"/>
  <c r="I2134"/>
  <c r="I2135"/>
  <c r="I2136"/>
  <c r="I2137"/>
  <c r="I2138"/>
  <c r="I2139"/>
  <c r="I2140"/>
  <c r="I2141"/>
  <c r="I2142"/>
  <c r="I2143"/>
  <c r="I2144"/>
  <c r="I2145"/>
  <c r="I2146"/>
  <c r="I2147"/>
  <c r="I2148"/>
  <c r="I2149"/>
  <c r="I2150"/>
  <c r="I2151"/>
  <c r="I2152"/>
  <c r="I2153"/>
  <c r="I2154"/>
  <c r="I2155"/>
  <c r="I2156"/>
  <c r="I2157"/>
  <c r="I2158"/>
  <c r="I2159"/>
  <c r="I2160"/>
  <c r="I2161"/>
  <c r="I2162"/>
  <c r="I2163"/>
  <c r="I2164"/>
  <c r="I2165"/>
  <c r="I2166"/>
  <c r="I2167"/>
  <c r="I2168"/>
  <c r="I2169"/>
  <c r="I2170"/>
  <c r="I2171"/>
  <c r="I2172"/>
  <c r="I2173"/>
  <c r="I2174"/>
  <c r="I2175"/>
  <c r="I2176"/>
  <c r="I2177"/>
  <c r="I2178"/>
  <c r="I2179"/>
  <c r="I2180"/>
  <c r="I2181"/>
  <c r="I2182"/>
  <c r="I2183"/>
  <c r="I2184"/>
  <c r="I2185"/>
  <c r="I2186"/>
  <c r="I2187"/>
  <c r="I2188"/>
  <c r="I2189"/>
  <c r="I2190"/>
  <c r="I2191"/>
  <c r="I2192"/>
  <c r="I2193"/>
  <c r="I2194"/>
  <c r="I2195"/>
  <c r="I2196"/>
  <c r="I2197"/>
  <c r="I2198"/>
  <c r="I2199"/>
  <c r="I2200"/>
  <c r="I2201"/>
  <c r="I2202"/>
  <c r="I2203"/>
  <c r="I2204"/>
  <c r="I2205"/>
  <c r="I2206"/>
  <c r="I2207"/>
  <c r="I2208"/>
  <c r="I2209"/>
  <c r="I2210"/>
  <c r="I2211"/>
  <c r="I2212"/>
  <c r="I2213"/>
  <c r="I2214"/>
  <c r="I2215"/>
  <c r="I2216"/>
  <c r="I2217"/>
  <c r="I2218"/>
  <c r="I2219"/>
  <c r="I2220"/>
  <c r="I2221"/>
  <c r="I2222"/>
  <c r="I2223"/>
  <c r="I2224"/>
  <c r="I2225"/>
  <c r="I2226"/>
  <c r="I2227"/>
  <c r="I2228"/>
  <c r="I2229"/>
  <c r="I2230"/>
  <c r="I2231"/>
  <c r="I2232"/>
  <c r="I2233"/>
  <c r="I2234"/>
  <c r="I2235"/>
  <c r="I2236"/>
  <c r="I2237"/>
  <c r="I2238"/>
  <c r="I2239"/>
  <c r="I2240"/>
  <c r="I2241"/>
  <c r="I2242"/>
  <c r="I2243"/>
  <c r="I2244"/>
  <c r="I2245"/>
  <c r="I2246"/>
  <c r="I2247"/>
  <c r="I2248"/>
  <c r="I2249"/>
  <c r="I2250"/>
  <c r="I2251"/>
  <c r="I2252"/>
  <c r="I2253"/>
  <c r="I2254"/>
  <c r="I2255"/>
  <c r="I2256"/>
  <c r="I2257"/>
  <c r="I2258"/>
  <c r="I2259"/>
  <c r="I2260"/>
  <c r="I2261"/>
  <c r="I2262"/>
  <c r="I2263"/>
  <c r="I2264"/>
  <c r="I2265"/>
  <c r="I2266"/>
  <c r="I2267"/>
  <c r="I2268"/>
  <c r="I2269"/>
  <c r="I2270"/>
  <c r="I2271"/>
  <c r="I2272"/>
  <c r="I2273"/>
  <c r="I2274"/>
  <c r="I2275"/>
  <c r="I2276"/>
  <c r="I2277"/>
  <c r="I2278"/>
  <c r="I2279"/>
  <c r="I2280"/>
  <c r="I2281"/>
  <c r="I2282"/>
  <c r="I2283"/>
  <c r="I2284"/>
  <c r="I2285"/>
  <c r="I2286"/>
  <c r="I2287"/>
  <c r="I2288"/>
  <c r="I2289"/>
  <c r="I2290"/>
  <c r="I2291"/>
  <c r="I2292"/>
  <c r="I2293"/>
  <c r="I2294"/>
  <c r="I2295"/>
  <c r="I2296"/>
  <c r="I2297"/>
  <c r="I2298"/>
  <c r="I2299"/>
  <c r="I2300"/>
  <c r="I2301"/>
  <c r="I2302"/>
  <c r="I2303"/>
  <c r="I2304"/>
  <c r="I2305"/>
  <c r="I2306"/>
  <c r="I2307"/>
  <c r="I2308"/>
  <c r="I2309"/>
  <c r="I2310"/>
  <c r="I2311"/>
  <c r="I2312"/>
  <c r="I2313"/>
  <c r="I2314"/>
  <c r="I2315"/>
  <c r="I2316"/>
  <c r="I2317"/>
  <c r="I2318"/>
  <c r="I2319"/>
  <c r="I2320"/>
  <c r="I2321"/>
  <c r="I2322"/>
  <c r="I2323"/>
  <c r="I2324"/>
  <c r="I2325"/>
  <c r="I2326"/>
  <c r="I2327"/>
  <c r="I2328"/>
  <c r="I2329"/>
  <c r="I2330"/>
  <c r="I2331"/>
  <c r="I2332"/>
  <c r="I2333"/>
  <c r="I2334"/>
  <c r="I2335"/>
  <c r="I2336"/>
  <c r="I2337"/>
  <c r="I2338"/>
  <c r="I2339"/>
  <c r="I2340"/>
  <c r="I2341"/>
  <c r="I2342"/>
  <c r="I2343"/>
  <c r="I2344"/>
  <c r="I2345"/>
  <c r="I2346"/>
  <c r="I2347"/>
  <c r="I2348"/>
  <c r="I2349"/>
  <c r="I2350"/>
  <c r="I2351"/>
  <c r="I2352"/>
  <c r="I2353"/>
  <c r="I2354"/>
  <c r="I2355"/>
  <c r="I2356"/>
  <c r="I2357"/>
  <c r="I2358"/>
  <c r="I2359"/>
  <c r="I2360"/>
  <c r="I2361"/>
  <c r="I2362"/>
  <c r="I2363"/>
  <c r="I2364"/>
  <c r="I2365"/>
  <c r="I2366"/>
  <c r="I2367"/>
  <c r="I2368"/>
  <c r="I2369"/>
  <c r="I2370"/>
  <c r="I2371"/>
  <c r="I2372"/>
  <c r="I2373"/>
  <c r="I2374"/>
  <c r="I2375"/>
  <c r="I2376"/>
  <c r="I2377"/>
  <c r="I2378"/>
  <c r="I2379"/>
  <c r="I2380"/>
  <c r="I2381"/>
  <c r="I2382"/>
  <c r="I2383"/>
  <c r="I2384"/>
  <c r="I2385"/>
  <c r="I2386"/>
  <c r="I2387"/>
  <c r="I2388"/>
  <c r="I2389"/>
  <c r="I2390"/>
  <c r="I2391"/>
  <c r="I2392"/>
  <c r="I2393"/>
  <c r="I2394"/>
  <c r="I2395"/>
  <c r="I2396"/>
  <c r="I2397"/>
  <c r="I2398"/>
  <c r="I2399"/>
  <c r="I2400"/>
  <c r="I2401"/>
  <c r="I2402"/>
  <c r="I2403"/>
  <c r="I2404"/>
  <c r="I2405"/>
  <c r="I2406"/>
  <c r="I2407"/>
  <c r="I2408"/>
  <c r="I2409"/>
  <c r="I2410"/>
  <c r="I2411"/>
  <c r="I2412"/>
  <c r="I2413"/>
  <c r="I2414"/>
  <c r="I2415"/>
  <c r="I2416"/>
  <c r="I2417"/>
  <c r="I2418"/>
  <c r="I2419"/>
  <c r="I2420"/>
  <c r="I2421"/>
  <c r="I2422"/>
  <c r="I2423"/>
  <c r="I2424"/>
  <c r="I2425"/>
  <c r="I2426"/>
  <c r="I2427"/>
  <c r="I2428"/>
  <c r="I2429"/>
  <c r="I2430"/>
  <c r="I2431"/>
  <c r="I2432"/>
  <c r="I2433"/>
  <c r="I2434"/>
  <c r="I2435"/>
  <c r="I2436"/>
  <c r="I2437"/>
  <c r="I2438"/>
  <c r="I2439"/>
  <c r="I2440"/>
  <c r="I2441"/>
  <c r="I2442"/>
  <c r="I2443"/>
  <c r="I2444"/>
  <c r="I2445"/>
  <c r="I2446"/>
  <c r="I2447"/>
  <c r="I2448"/>
  <c r="I2449"/>
  <c r="I2450"/>
  <c r="I2451"/>
  <c r="I2452"/>
  <c r="I2453"/>
  <c r="I2454"/>
  <c r="I2455"/>
  <c r="I2456"/>
  <c r="I2457"/>
  <c r="I2458"/>
  <c r="I2459"/>
  <c r="I2460"/>
  <c r="I2461"/>
  <c r="I2462"/>
  <c r="I2463"/>
  <c r="I2464"/>
  <c r="I2465"/>
  <c r="I2466"/>
  <c r="I2467"/>
  <c r="I2468"/>
  <c r="I2469"/>
  <c r="I2470"/>
  <c r="I2471"/>
  <c r="I2472"/>
  <c r="I2473"/>
  <c r="I2474"/>
  <c r="I2475"/>
  <c r="I2476"/>
  <c r="I2477"/>
  <c r="I2478"/>
  <c r="I2479"/>
  <c r="I2480"/>
  <c r="I2481"/>
  <c r="I2482"/>
  <c r="I2483"/>
  <c r="I2484"/>
  <c r="I2485"/>
  <c r="I2486"/>
  <c r="I2487"/>
  <c r="I2488"/>
  <c r="I2489"/>
  <c r="I2490"/>
  <c r="I2491"/>
  <c r="I2492"/>
  <c r="I2493"/>
  <c r="I2494"/>
  <c r="I2495"/>
  <c r="I2496"/>
  <c r="I2497"/>
  <c r="I2498"/>
  <c r="I2499"/>
  <c r="I2500"/>
  <c r="I2501"/>
  <c r="I2502"/>
  <c r="I2503"/>
  <c r="I2504"/>
  <c r="I2505"/>
  <c r="I2506"/>
  <c r="I2507"/>
  <c r="I2508"/>
  <c r="I2509"/>
  <c r="I2510"/>
  <c r="I2511"/>
  <c r="I2512"/>
  <c r="I2513"/>
  <c r="I2514"/>
  <c r="I2515"/>
  <c r="I2516"/>
  <c r="I2517"/>
  <c r="I2518"/>
  <c r="I2519"/>
  <c r="I2520"/>
  <c r="I2521"/>
  <c r="I2522"/>
  <c r="I2523"/>
  <c r="I2524"/>
  <c r="I2525"/>
  <c r="I2526"/>
  <c r="I2527"/>
  <c r="I2528"/>
  <c r="I2529"/>
  <c r="I2530"/>
  <c r="I2531"/>
  <c r="I2532"/>
  <c r="I2533"/>
  <c r="I2534"/>
  <c r="I2535"/>
  <c r="I2536"/>
  <c r="I2537"/>
  <c r="I2538"/>
  <c r="I2539"/>
  <c r="I2540"/>
  <c r="I2541"/>
  <c r="I2542"/>
  <c r="I2543"/>
  <c r="I2544"/>
  <c r="I2545"/>
  <c r="I2546"/>
  <c r="I2547"/>
  <c r="I2548"/>
  <c r="I2549"/>
  <c r="I2550"/>
  <c r="I2551"/>
  <c r="I2552"/>
  <c r="I2553"/>
  <c r="I2554"/>
  <c r="I2555"/>
  <c r="I2556"/>
  <c r="I2557"/>
  <c r="I2558"/>
  <c r="I2559"/>
  <c r="I2560"/>
  <c r="I2561"/>
  <c r="I2562"/>
  <c r="I2563"/>
  <c r="I2564"/>
  <c r="I2565"/>
  <c r="I2566"/>
  <c r="I2567"/>
  <c r="I2568"/>
  <c r="I2569"/>
  <c r="I2570"/>
  <c r="I2571"/>
  <c r="I2572"/>
  <c r="I2573"/>
  <c r="I2574"/>
  <c r="I2575"/>
  <c r="I2576"/>
  <c r="I2577"/>
  <c r="I2578"/>
  <c r="I2579"/>
  <c r="I2580"/>
  <c r="I2581"/>
  <c r="I2582"/>
  <c r="I2583"/>
  <c r="I2584"/>
  <c r="I2585"/>
  <c r="I2586"/>
  <c r="I2587"/>
  <c r="I2588"/>
  <c r="I2589"/>
  <c r="I2590"/>
  <c r="I2591"/>
  <c r="I2592"/>
  <c r="I2593"/>
  <c r="I2594"/>
  <c r="I2595"/>
  <c r="I2596"/>
  <c r="I2597"/>
  <c r="I2598"/>
  <c r="I2599"/>
  <c r="I2600"/>
  <c r="I2601"/>
  <c r="I2602"/>
  <c r="I2603"/>
  <c r="I2604"/>
  <c r="I2605"/>
  <c r="I2606"/>
  <c r="I2607"/>
  <c r="I2608"/>
  <c r="I2609"/>
  <c r="I2610"/>
  <c r="I2611"/>
  <c r="I2612"/>
  <c r="I2613"/>
  <c r="I2614"/>
  <c r="I2615"/>
  <c r="I2616"/>
  <c r="I2617"/>
  <c r="I2618"/>
  <c r="I2619"/>
  <c r="I2620"/>
  <c r="I2621"/>
  <c r="I2622"/>
  <c r="I2623"/>
  <c r="I2624"/>
  <c r="I2625"/>
  <c r="I2626"/>
  <c r="I2627"/>
  <c r="I2628"/>
  <c r="I2629"/>
  <c r="I2630"/>
  <c r="I2631"/>
  <c r="I2632"/>
  <c r="I2633"/>
  <c r="I2634"/>
  <c r="I2635"/>
  <c r="I2636"/>
  <c r="I2637"/>
  <c r="I2638"/>
  <c r="I2639"/>
  <c r="I2640"/>
  <c r="I2641"/>
  <c r="I2642"/>
  <c r="I2643"/>
  <c r="I2644"/>
  <c r="I2645"/>
  <c r="I2646"/>
  <c r="I2647"/>
  <c r="I2648"/>
  <c r="I2649"/>
  <c r="I2650"/>
  <c r="I2651"/>
  <c r="I2652"/>
  <c r="I2653"/>
  <c r="I2654"/>
  <c r="I2655"/>
  <c r="I2656"/>
  <c r="I2657"/>
  <c r="I2658"/>
  <c r="I2659"/>
  <c r="I2660"/>
  <c r="I2661"/>
  <c r="I2662"/>
  <c r="I2663"/>
  <c r="I2664"/>
  <c r="I2665"/>
  <c r="I2666"/>
  <c r="I2667"/>
  <c r="I2668"/>
  <c r="I2669"/>
  <c r="I2670"/>
  <c r="I2671"/>
  <c r="I2672"/>
  <c r="I2673"/>
  <c r="I2674"/>
  <c r="I2675"/>
  <c r="I2676"/>
  <c r="I2677"/>
  <c r="I2678"/>
  <c r="I2679"/>
  <c r="I2680"/>
  <c r="I2681"/>
  <c r="I2682"/>
  <c r="I2683"/>
  <c r="I2684"/>
  <c r="I2685"/>
  <c r="I2686"/>
  <c r="I2687"/>
  <c r="I2688"/>
  <c r="I2689"/>
  <c r="I2690"/>
  <c r="I2691"/>
  <c r="I2692"/>
  <c r="I2693"/>
  <c r="I2694"/>
  <c r="I2695"/>
  <c r="I2696"/>
  <c r="I2697"/>
  <c r="I2698"/>
  <c r="I2699"/>
  <c r="I2700"/>
  <c r="I2701"/>
  <c r="I2702"/>
  <c r="I2703"/>
  <c r="I2704"/>
  <c r="I2705"/>
  <c r="I2706"/>
  <c r="I2707"/>
  <c r="I2708"/>
  <c r="I2709"/>
  <c r="I2710"/>
  <c r="I2711"/>
  <c r="I2712"/>
  <c r="I2713"/>
  <c r="I2714"/>
  <c r="I2715"/>
  <c r="I2716"/>
  <c r="I2717"/>
  <c r="I2718"/>
  <c r="I2719"/>
  <c r="I2720"/>
  <c r="I2721"/>
  <c r="I2722"/>
  <c r="I2723"/>
  <c r="I2724"/>
  <c r="I2725"/>
  <c r="I2726"/>
  <c r="I2727"/>
  <c r="I2728"/>
  <c r="I2729"/>
  <c r="I2730"/>
  <c r="I2731"/>
  <c r="I2732"/>
  <c r="I2733"/>
  <c r="I2734"/>
  <c r="I2735"/>
  <c r="I2736"/>
  <c r="I2737"/>
  <c r="I2738"/>
  <c r="I2739"/>
  <c r="I2740"/>
  <c r="I2741"/>
  <c r="I2742"/>
  <c r="I2743"/>
  <c r="I2744"/>
  <c r="I2745"/>
  <c r="I2746"/>
  <c r="I2747"/>
  <c r="I2748"/>
  <c r="I2749"/>
  <c r="I2750"/>
  <c r="I2751"/>
  <c r="I2752"/>
  <c r="I2753"/>
  <c r="I2754"/>
  <c r="I2755"/>
  <c r="I2756"/>
  <c r="I2757"/>
  <c r="I2758"/>
  <c r="I2759"/>
  <c r="I2760"/>
  <c r="I2761"/>
  <c r="I2762"/>
  <c r="I2763"/>
  <c r="I2764"/>
  <c r="I2765"/>
  <c r="I2766"/>
  <c r="I2767"/>
  <c r="I2768"/>
  <c r="I2769"/>
  <c r="I2770"/>
  <c r="I2771"/>
  <c r="I2772"/>
  <c r="I2773"/>
  <c r="I2774"/>
  <c r="I2775"/>
  <c r="I2776"/>
  <c r="I2777"/>
  <c r="I2778"/>
  <c r="I2779"/>
  <c r="I2780"/>
  <c r="I2781"/>
  <c r="I2782"/>
  <c r="I2783"/>
  <c r="I2784"/>
  <c r="I2785"/>
  <c r="I2786"/>
  <c r="I2787"/>
  <c r="I2788"/>
  <c r="I2789"/>
  <c r="I2790"/>
  <c r="I2791"/>
  <c r="I2792"/>
  <c r="I2793"/>
  <c r="I2794"/>
  <c r="I2795"/>
  <c r="I2796"/>
  <c r="I2797"/>
  <c r="I2798"/>
  <c r="I2799"/>
  <c r="I2800"/>
  <c r="I2801"/>
  <c r="I2802"/>
  <c r="I2803"/>
  <c r="I2804"/>
  <c r="I2805"/>
  <c r="I2806"/>
  <c r="I2807"/>
  <c r="I2808"/>
  <c r="I2809"/>
  <c r="I2810"/>
  <c r="I2811"/>
  <c r="I2812"/>
  <c r="I2813"/>
  <c r="I2814"/>
  <c r="I2815"/>
  <c r="I2816"/>
  <c r="I2817"/>
  <c r="I2818"/>
  <c r="I2819"/>
  <c r="I2820"/>
  <c r="I2821"/>
  <c r="I2822"/>
  <c r="I2823"/>
  <c r="I2824"/>
  <c r="I2825"/>
  <c r="I2826"/>
  <c r="I2827"/>
  <c r="I2828"/>
  <c r="I2829"/>
  <c r="I2830"/>
  <c r="I2831"/>
  <c r="I2832"/>
  <c r="I2833"/>
  <c r="I2834"/>
  <c r="I2835"/>
  <c r="I2836"/>
  <c r="I2837"/>
  <c r="I2838"/>
  <c r="I2839"/>
  <c r="I2840"/>
  <c r="I2841"/>
  <c r="I2842"/>
  <c r="I2843"/>
  <c r="I2844"/>
  <c r="I2845"/>
  <c r="I2846"/>
  <c r="I2847"/>
  <c r="I2848"/>
  <c r="I2849"/>
  <c r="I2850"/>
  <c r="I2851"/>
  <c r="I2852"/>
  <c r="I2853"/>
  <c r="I2854"/>
  <c r="I2855"/>
  <c r="I2856"/>
  <c r="I2857"/>
  <c r="I2858"/>
  <c r="I2859"/>
  <c r="I2860"/>
  <c r="I2861"/>
  <c r="I2862"/>
  <c r="I2863"/>
  <c r="I2864"/>
  <c r="I2865"/>
  <c r="I2866"/>
  <c r="I2867"/>
  <c r="I2868"/>
  <c r="I2869"/>
  <c r="I2870"/>
  <c r="I2871"/>
  <c r="I2872"/>
  <c r="I2873"/>
  <c r="I2874"/>
  <c r="I2875"/>
  <c r="I2876"/>
  <c r="I2877"/>
  <c r="I2878"/>
  <c r="I2879"/>
  <c r="I2880"/>
  <c r="I2881"/>
  <c r="I2882"/>
  <c r="I2883"/>
  <c r="I2884"/>
  <c r="I2885"/>
  <c r="I2886"/>
  <c r="I2887"/>
  <c r="I2888"/>
  <c r="I2889"/>
  <c r="I2890"/>
  <c r="I2891"/>
  <c r="I2892"/>
  <c r="I2893"/>
  <c r="I2894"/>
  <c r="I2895"/>
  <c r="I2896"/>
  <c r="I2897"/>
  <c r="I2898"/>
  <c r="I2899"/>
  <c r="I2900"/>
  <c r="I2901"/>
  <c r="I2902"/>
  <c r="I2903"/>
  <c r="I2904"/>
  <c r="I2905"/>
  <c r="I2906"/>
  <c r="I2907"/>
  <c r="I2908"/>
  <c r="I2909"/>
  <c r="I2910"/>
  <c r="I2911"/>
  <c r="I2912"/>
  <c r="I2913"/>
  <c r="I2914"/>
  <c r="I2915"/>
  <c r="I2916"/>
  <c r="I2917"/>
  <c r="I2918"/>
  <c r="I2919"/>
  <c r="I2920"/>
  <c r="I2921"/>
  <c r="I2922"/>
  <c r="I2923"/>
  <c r="I2924"/>
  <c r="I2925"/>
  <c r="I2926"/>
  <c r="I2927"/>
  <c r="I2928"/>
  <c r="I2929"/>
  <c r="I2930"/>
  <c r="I2931"/>
  <c r="I2932"/>
  <c r="I2933"/>
  <c r="I2934"/>
  <c r="I2935"/>
  <c r="I2936"/>
  <c r="I2937"/>
  <c r="I2938"/>
  <c r="I2939"/>
  <c r="I2940"/>
  <c r="I2941"/>
  <c r="I2942"/>
  <c r="I2943"/>
  <c r="I2944"/>
  <c r="I2945"/>
  <c r="I2946"/>
  <c r="I2947"/>
  <c r="I2948"/>
  <c r="I2949"/>
  <c r="I2950"/>
  <c r="I2951"/>
  <c r="I2952"/>
  <c r="I2953"/>
  <c r="I2954"/>
  <c r="I2955"/>
  <c r="I2956"/>
  <c r="I2957"/>
  <c r="I2958"/>
  <c r="I2959"/>
  <c r="I2960"/>
  <c r="I2961"/>
  <c r="I2962"/>
  <c r="I2963"/>
  <c r="I2964"/>
  <c r="I2965"/>
  <c r="I2966"/>
  <c r="I2967"/>
  <c r="I2968"/>
  <c r="I2969"/>
  <c r="I2970"/>
  <c r="I2971"/>
  <c r="I2972"/>
  <c r="I2973"/>
  <c r="I2974"/>
  <c r="I2975"/>
  <c r="I2976"/>
  <c r="I2977"/>
  <c r="I2978"/>
  <c r="I2979"/>
  <c r="I2980"/>
  <c r="I2981"/>
  <c r="I2982"/>
  <c r="I2983"/>
  <c r="I2984"/>
  <c r="I2985"/>
  <c r="I2986"/>
  <c r="I2987"/>
  <c r="I2988"/>
  <c r="I2989"/>
  <c r="I2990"/>
  <c r="I2991"/>
  <c r="I2992"/>
  <c r="I2993"/>
  <c r="I2994"/>
  <c r="I2995"/>
  <c r="I2996"/>
  <c r="I2997"/>
  <c r="I2998"/>
  <c r="I2999"/>
  <c r="I3000"/>
  <c r="I3001"/>
  <c r="H5"/>
  <c r="E5" i="2" s="1"/>
  <c r="H6" i="4"/>
  <c r="E6" i="2" s="1"/>
  <c r="H7" i="4"/>
  <c r="E7" i="2" s="1"/>
  <c r="H8" i="4"/>
  <c r="E8" i="2" s="1"/>
  <c r="H9" i="4"/>
  <c r="E9" i="2" s="1"/>
  <c r="H10" i="4"/>
  <c r="E10" i="2" s="1"/>
  <c r="H11" i="4"/>
  <c r="E11" i="2" s="1"/>
  <c r="H12" i="4"/>
  <c r="E12" i="2" s="1"/>
  <c r="H13" i="4"/>
  <c r="E13" i="2" s="1"/>
  <c r="H14" i="4"/>
  <c r="E14" i="2" s="1"/>
  <c r="H15" i="4"/>
  <c r="E15" i="2" s="1"/>
  <c r="H16" i="4"/>
  <c r="E16" i="2" s="1"/>
  <c r="H17" i="4"/>
  <c r="E17" i="2" s="1"/>
  <c r="H18" i="4"/>
  <c r="E18" i="2" s="1"/>
  <c r="H19" i="4"/>
  <c r="E19" i="2" s="1"/>
  <c r="H20" i="4"/>
  <c r="E20" i="2" s="1"/>
  <c r="H21" i="4"/>
  <c r="E21" i="2" s="1"/>
  <c r="H22" i="4"/>
  <c r="E22" i="2" s="1"/>
  <c r="H23" i="4"/>
  <c r="E23" i="2" s="1"/>
  <c r="H24" i="4"/>
  <c r="E24" i="2" s="1"/>
  <c r="H25" i="4"/>
  <c r="E25" i="2" s="1"/>
  <c r="H26" i="4"/>
  <c r="E26" i="2" s="1"/>
  <c r="H27" i="4"/>
  <c r="E27" i="2" s="1"/>
  <c r="H28" i="4"/>
  <c r="E28" i="2" s="1"/>
  <c r="H29" i="4"/>
  <c r="E29" i="2" s="1"/>
  <c r="H30" i="4"/>
  <c r="E30" i="2" s="1"/>
  <c r="H31" i="4"/>
  <c r="E31" i="2" s="1"/>
  <c r="H32" i="4"/>
  <c r="E32" i="2" s="1"/>
  <c r="H33" i="4"/>
  <c r="E33" i="2" s="1"/>
  <c r="H34" i="4"/>
  <c r="E34" i="2" s="1"/>
  <c r="H35" i="4"/>
  <c r="E35" i="2" s="1"/>
  <c r="H36" i="4"/>
  <c r="E36" i="2" s="1"/>
  <c r="H37" i="4"/>
  <c r="E37" i="2" s="1"/>
  <c r="H38" i="4"/>
  <c r="E38" i="2" s="1"/>
  <c r="H39" i="4"/>
  <c r="E39" i="2" s="1"/>
  <c r="H40" i="4"/>
  <c r="E40" i="2" s="1"/>
  <c r="H41" i="4"/>
  <c r="E41" i="2" s="1"/>
  <c r="H42" i="4"/>
  <c r="E42" i="2" s="1"/>
  <c r="H43" i="4"/>
  <c r="E43" i="2" s="1"/>
  <c r="H44" i="4"/>
  <c r="E44" i="2" s="1"/>
  <c r="H45" i="4"/>
  <c r="E45" i="2" s="1"/>
  <c r="H46" i="4"/>
  <c r="E46" i="2" s="1"/>
  <c r="H47" i="4"/>
  <c r="E47" i="2" s="1"/>
  <c r="H48" i="4"/>
  <c r="E48" i="2" s="1"/>
  <c r="H49" i="4"/>
  <c r="E49" i="2" s="1"/>
  <c r="H50" i="4"/>
  <c r="E50" i="2" s="1"/>
  <c r="H51" i="4"/>
  <c r="E51" i="2" s="1"/>
  <c r="H52" i="4"/>
  <c r="E52" i="2" s="1"/>
  <c r="H53" i="4"/>
  <c r="E53" i="2" s="1"/>
  <c r="H54" i="4"/>
  <c r="E54" i="2" s="1"/>
  <c r="H55" i="4"/>
  <c r="E55" i="2" s="1"/>
  <c r="H56" i="4"/>
  <c r="E56" i="2" s="1"/>
  <c r="H57" i="4"/>
  <c r="E57" i="2" s="1"/>
  <c r="H58" i="4"/>
  <c r="E58" i="2" s="1"/>
  <c r="H59" i="4"/>
  <c r="E59" i="2" s="1"/>
  <c r="H60" i="4"/>
  <c r="E60" i="2" s="1"/>
  <c r="H61" i="4"/>
  <c r="E61" i="2" s="1"/>
  <c r="H62" i="4"/>
  <c r="E62" i="2" s="1"/>
  <c r="H63" i="4"/>
  <c r="E63" i="2" s="1"/>
  <c r="H64" i="4"/>
  <c r="E64" i="2" s="1"/>
  <c r="H65" i="4"/>
  <c r="E65" i="2" s="1"/>
  <c r="H66" i="4"/>
  <c r="E66" i="2" s="1"/>
  <c r="H67" i="4"/>
  <c r="E67" i="2" s="1"/>
  <c r="H68" i="4"/>
  <c r="E68" i="2" s="1"/>
  <c r="H69" i="4"/>
  <c r="E69" i="2" s="1"/>
  <c r="H70" i="4"/>
  <c r="E70" i="2" s="1"/>
  <c r="H71" i="4"/>
  <c r="E71" i="2" s="1"/>
  <c r="H72" i="4"/>
  <c r="E72" i="2" s="1"/>
  <c r="H73" i="4"/>
  <c r="E73" i="2" s="1"/>
  <c r="H74" i="4"/>
  <c r="E74" i="2" s="1"/>
  <c r="H75" i="4"/>
  <c r="E75" i="2" s="1"/>
  <c r="H76" i="4"/>
  <c r="E76" i="2" s="1"/>
  <c r="H77" i="4"/>
  <c r="E77" i="2" s="1"/>
  <c r="H78" i="4"/>
  <c r="E78" i="2" s="1"/>
  <c r="H79" i="4"/>
  <c r="E79" i="2" s="1"/>
  <c r="H80" i="4"/>
  <c r="E80" i="2" s="1"/>
  <c r="H81" i="4"/>
  <c r="E81" i="2" s="1"/>
  <c r="H82" i="4"/>
  <c r="E82" i="2" s="1"/>
  <c r="H83" i="4"/>
  <c r="E83" i="2" s="1"/>
  <c r="H84" i="4"/>
  <c r="E84" i="2" s="1"/>
  <c r="H85" i="4"/>
  <c r="E85" i="2" s="1"/>
  <c r="H86" i="4"/>
  <c r="E86" i="2" s="1"/>
  <c r="H87" i="4"/>
  <c r="E87" i="2" s="1"/>
  <c r="H88" i="4"/>
  <c r="E88" i="2" s="1"/>
  <c r="H89" i="4"/>
  <c r="E89" i="2" s="1"/>
  <c r="H90" i="4"/>
  <c r="E90" i="2" s="1"/>
  <c r="H91" i="4"/>
  <c r="E91" i="2" s="1"/>
  <c r="H92" i="4"/>
  <c r="E92" i="2" s="1"/>
  <c r="H93" i="4"/>
  <c r="E93" i="2" s="1"/>
  <c r="H94" i="4"/>
  <c r="E94" i="2" s="1"/>
  <c r="H95" i="4"/>
  <c r="E95" i="2" s="1"/>
  <c r="H96" i="4"/>
  <c r="E96" i="2" s="1"/>
  <c r="H97" i="4"/>
  <c r="E97" i="2" s="1"/>
  <c r="H98" i="4"/>
  <c r="E98" i="2" s="1"/>
  <c r="H99" i="4"/>
  <c r="E99" i="2" s="1"/>
  <c r="H100" i="4"/>
  <c r="E100" i="2" s="1"/>
  <c r="H101" i="4"/>
  <c r="E101" i="2" s="1"/>
  <c r="H102" i="4"/>
  <c r="E102" i="2" s="1"/>
  <c r="H103" i="4"/>
  <c r="E103" i="2" s="1"/>
  <c r="H104" i="4"/>
  <c r="E104" i="2" s="1"/>
  <c r="H105" i="4"/>
  <c r="E105" i="2" s="1"/>
  <c r="H106" i="4"/>
  <c r="E106" i="2" s="1"/>
  <c r="H107" i="4"/>
  <c r="E107" i="2" s="1"/>
  <c r="H108" i="4"/>
  <c r="E108" i="2" s="1"/>
  <c r="H109" i="4"/>
  <c r="E109" i="2" s="1"/>
  <c r="H110" i="4"/>
  <c r="E110" i="2" s="1"/>
  <c r="H111" i="4"/>
  <c r="E111" i="2" s="1"/>
  <c r="H112" i="4"/>
  <c r="E112" i="2" s="1"/>
  <c r="H113" i="4"/>
  <c r="E113" i="2" s="1"/>
  <c r="H114" i="4"/>
  <c r="E114" i="2" s="1"/>
  <c r="H115" i="4"/>
  <c r="E115" i="2" s="1"/>
  <c r="H116" i="4"/>
  <c r="E116" i="2" s="1"/>
  <c r="H117" i="4"/>
  <c r="E117" i="2" s="1"/>
  <c r="H118" i="4"/>
  <c r="E118" i="2" s="1"/>
  <c r="H119" i="4"/>
  <c r="E119" i="2" s="1"/>
  <c r="H120" i="4"/>
  <c r="E120" i="2" s="1"/>
  <c r="H121" i="4"/>
  <c r="E121" i="2" s="1"/>
  <c r="H122" i="4"/>
  <c r="E122" i="2" s="1"/>
  <c r="H123" i="4"/>
  <c r="E123" i="2" s="1"/>
  <c r="H124" i="4"/>
  <c r="E124" i="2" s="1"/>
  <c r="H125" i="4"/>
  <c r="E125" i="2" s="1"/>
  <c r="H126" i="4"/>
  <c r="E126" i="2" s="1"/>
  <c r="H127" i="4"/>
  <c r="E127" i="2" s="1"/>
  <c r="H128" i="4"/>
  <c r="E128" i="2" s="1"/>
  <c r="H129" i="4"/>
  <c r="E129" i="2" s="1"/>
  <c r="H130" i="4"/>
  <c r="E130" i="2" s="1"/>
  <c r="H131" i="4"/>
  <c r="E131" i="2" s="1"/>
  <c r="H132" i="4"/>
  <c r="E132" i="2" s="1"/>
  <c r="H133" i="4"/>
  <c r="E133" i="2" s="1"/>
  <c r="H134" i="4"/>
  <c r="E134" i="2" s="1"/>
  <c r="H135" i="4"/>
  <c r="E135" i="2" s="1"/>
  <c r="H136" i="4"/>
  <c r="E136" i="2" s="1"/>
  <c r="H137" i="4"/>
  <c r="E137" i="2" s="1"/>
  <c r="H138" i="4"/>
  <c r="E138" i="2" s="1"/>
  <c r="H139" i="4"/>
  <c r="E139" i="2" s="1"/>
  <c r="H140" i="4"/>
  <c r="E140" i="2" s="1"/>
  <c r="H141" i="4"/>
  <c r="E141" i="2" s="1"/>
  <c r="H142" i="4"/>
  <c r="E142" i="2" s="1"/>
  <c r="H143" i="4"/>
  <c r="E143" i="2" s="1"/>
  <c r="H144" i="4"/>
  <c r="E144" i="2" s="1"/>
  <c r="H145" i="4"/>
  <c r="E145" i="2" s="1"/>
  <c r="H146" i="4"/>
  <c r="E146" i="2" s="1"/>
  <c r="H147" i="4"/>
  <c r="E147" i="2" s="1"/>
  <c r="H148" i="4"/>
  <c r="E148" i="2" s="1"/>
  <c r="H149" i="4"/>
  <c r="E149" i="2" s="1"/>
  <c r="H150" i="4"/>
  <c r="E150" i="2" s="1"/>
  <c r="H151" i="4"/>
  <c r="E151" i="2" s="1"/>
  <c r="H152" i="4"/>
  <c r="E152" i="2" s="1"/>
  <c r="H153" i="4"/>
  <c r="E153" i="2" s="1"/>
  <c r="H154" i="4"/>
  <c r="E154" i="2" s="1"/>
  <c r="H155" i="4"/>
  <c r="E155" i="2" s="1"/>
  <c r="H156" i="4"/>
  <c r="E156" i="2" s="1"/>
  <c r="H157" i="4"/>
  <c r="E157" i="2" s="1"/>
  <c r="H158" i="4"/>
  <c r="E158" i="2" s="1"/>
  <c r="H159" i="4"/>
  <c r="E159" i="2" s="1"/>
  <c r="H160" i="4"/>
  <c r="E160" i="2" s="1"/>
  <c r="H161" i="4"/>
  <c r="E161" i="2" s="1"/>
  <c r="H162" i="4"/>
  <c r="E162" i="2" s="1"/>
  <c r="H163" i="4"/>
  <c r="E163" i="2" s="1"/>
  <c r="H164" i="4"/>
  <c r="E164" i="2" s="1"/>
  <c r="H165" i="4"/>
  <c r="E165" i="2" s="1"/>
  <c r="H166" i="4"/>
  <c r="E166" i="2" s="1"/>
  <c r="H167" i="4"/>
  <c r="E167" i="2" s="1"/>
  <c r="H168" i="4"/>
  <c r="E168" i="2" s="1"/>
  <c r="H169" i="4"/>
  <c r="E169" i="2" s="1"/>
  <c r="H170" i="4"/>
  <c r="E170" i="2" s="1"/>
  <c r="H171" i="4"/>
  <c r="E171" i="2" s="1"/>
  <c r="H172" i="4"/>
  <c r="E172" i="2" s="1"/>
  <c r="H173" i="4"/>
  <c r="E173" i="2" s="1"/>
  <c r="H174" i="4"/>
  <c r="E174" i="2" s="1"/>
  <c r="H175" i="4"/>
  <c r="E175" i="2" s="1"/>
  <c r="H176" i="4"/>
  <c r="E176" i="2" s="1"/>
  <c r="H177" i="4"/>
  <c r="E177" i="2" s="1"/>
  <c r="H178" i="4"/>
  <c r="E178" i="2" s="1"/>
  <c r="H179" i="4"/>
  <c r="E179" i="2" s="1"/>
  <c r="H180" i="4"/>
  <c r="E180" i="2" s="1"/>
  <c r="H181" i="4"/>
  <c r="E181" i="2" s="1"/>
  <c r="H182" i="4"/>
  <c r="E182" i="2" s="1"/>
  <c r="H183" i="4"/>
  <c r="E183" i="2" s="1"/>
  <c r="H184" i="4"/>
  <c r="E184" i="2" s="1"/>
  <c r="H185" i="4"/>
  <c r="E185" i="2" s="1"/>
  <c r="H186" i="4"/>
  <c r="E186" i="2" s="1"/>
  <c r="H187" i="4"/>
  <c r="E187" i="2" s="1"/>
  <c r="H188" i="4"/>
  <c r="E188" i="2" s="1"/>
  <c r="H189" i="4"/>
  <c r="E189" i="2" s="1"/>
  <c r="H190" i="4"/>
  <c r="E190" i="2" s="1"/>
  <c r="H191" i="4"/>
  <c r="E191" i="2" s="1"/>
  <c r="H192" i="4"/>
  <c r="E192" i="2" s="1"/>
  <c r="H193" i="4"/>
  <c r="E193" i="2" s="1"/>
  <c r="H194" i="4"/>
  <c r="E194" i="2" s="1"/>
  <c r="H195" i="4"/>
  <c r="E195" i="2" s="1"/>
  <c r="H196" i="4"/>
  <c r="E196" i="2" s="1"/>
  <c r="H197" i="4"/>
  <c r="E197" i="2" s="1"/>
  <c r="H198" i="4"/>
  <c r="E198" i="2" s="1"/>
  <c r="H199" i="4"/>
  <c r="E199" i="2" s="1"/>
  <c r="H200" i="4"/>
  <c r="E200" i="2" s="1"/>
  <c r="H201" i="4"/>
  <c r="E201" i="2" s="1"/>
  <c r="H202" i="4"/>
  <c r="E202" i="2" s="1"/>
  <c r="H203" i="4"/>
  <c r="E203" i="2" s="1"/>
  <c r="H204" i="4"/>
  <c r="E204" i="2" s="1"/>
  <c r="H205" i="4"/>
  <c r="E205" i="2" s="1"/>
  <c r="H206" i="4"/>
  <c r="E206" i="2" s="1"/>
  <c r="H207" i="4"/>
  <c r="E207" i="2" s="1"/>
  <c r="H208" i="4"/>
  <c r="E208" i="2" s="1"/>
  <c r="H209" i="4"/>
  <c r="E209" i="2" s="1"/>
  <c r="H210" i="4"/>
  <c r="E210" i="2" s="1"/>
  <c r="H211" i="4"/>
  <c r="E211" i="2" s="1"/>
  <c r="H212" i="4"/>
  <c r="E212" i="2" s="1"/>
  <c r="H213" i="4"/>
  <c r="E213" i="2" s="1"/>
  <c r="H214" i="4"/>
  <c r="E214" i="2" s="1"/>
  <c r="H215" i="4"/>
  <c r="E215" i="2" s="1"/>
  <c r="H216" i="4"/>
  <c r="E216" i="2" s="1"/>
  <c r="H217" i="4"/>
  <c r="E217" i="2" s="1"/>
  <c r="H218" i="4"/>
  <c r="E218" i="2" s="1"/>
  <c r="H219" i="4"/>
  <c r="E219" i="2" s="1"/>
  <c r="H220" i="4"/>
  <c r="E220" i="2" s="1"/>
  <c r="H221" i="4"/>
  <c r="E221" i="2" s="1"/>
  <c r="H222" i="4"/>
  <c r="E222" i="2" s="1"/>
  <c r="H223" i="4"/>
  <c r="E223" i="2" s="1"/>
  <c r="H224" i="4"/>
  <c r="E224" i="2" s="1"/>
  <c r="H225" i="4"/>
  <c r="E225" i="2" s="1"/>
  <c r="H226" i="4"/>
  <c r="E226" i="2" s="1"/>
  <c r="H227" i="4"/>
  <c r="E227" i="2" s="1"/>
  <c r="H228" i="4"/>
  <c r="E228" i="2" s="1"/>
  <c r="H229" i="4"/>
  <c r="E229" i="2" s="1"/>
  <c r="H230" i="4"/>
  <c r="E230" i="2" s="1"/>
  <c r="H231" i="4"/>
  <c r="E231" i="2" s="1"/>
  <c r="H232" i="4"/>
  <c r="E232" i="2" s="1"/>
  <c r="H233" i="4"/>
  <c r="E233" i="2" s="1"/>
  <c r="H234" i="4"/>
  <c r="E234" i="2" s="1"/>
  <c r="H235" i="4"/>
  <c r="E235" i="2" s="1"/>
  <c r="H236" i="4"/>
  <c r="E236" i="2" s="1"/>
  <c r="H237" i="4"/>
  <c r="E237" i="2" s="1"/>
  <c r="H238" i="4"/>
  <c r="E238" i="2" s="1"/>
  <c r="H239" i="4"/>
  <c r="E239" i="2" s="1"/>
  <c r="H240" i="4"/>
  <c r="E240" i="2" s="1"/>
  <c r="H241" i="4"/>
  <c r="E241" i="2" s="1"/>
  <c r="H242" i="4"/>
  <c r="E242" i="2" s="1"/>
  <c r="H243" i="4"/>
  <c r="E243" i="2" s="1"/>
  <c r="H244" i="4"/>
  <c r="E244" i="2" s="1"/>
  <c r="H245" i="4"/>
  <c r="E245" i="2" s="1"/>
  <c r="H246" i="4"/>
  <c r="E246" i="2" s="1"/>
  <c r="H247" i="4"/>
  <c r="E247" i="2" s="1"/>
  <c r="H248" i="4"/>
  <c r="E248" i="2" s="1"/>
  <c r="H249" i="4"/>
  <c r="E249" i="2" s="1"/>
  <c r="H250" i="4"/>
  <c r="E250" i="2" s="1"/>
  <c r="H251" i="4"/>
  <c r="E251" i="2" s="1"/>
  <c r="H252" i="4"/>
  <c r="E252" i="2" s="1"/>
  <c r="H253" i="4"/>
  <c r="E253" i="2" s="1"/>
  <c r="H254" i="4"/>
  <c r="E254" i="2" s="1"/>
  <c r="H255" i="4"/>
  <c r="E255" i="2" s="1"/>
  <c r="H256" i="4"/>
  <c r="E256" i="2" s="1"/>
  <c r="H257" i="4"/>
  <c r="E257" i="2" s="1"/>
  <c r="H258" i="4"/>
  <c r="E258" i="2" s="1"/>
  <c r="H259" i="4"/>
  <c r="E259" i="2" s="1"/>
  <c r="H260" i="4"/>
  <c r="E260" i="2" s="1"/>
  <c r="H261" i="4"/>
  <c r="E261" i="2" s="1"/>
  <c r="H262" i="4"/>
  <c r="E262" i="2" s="1"/>
  <c r="H263" i="4"/>
  <c r="E263" i="2" s="1"/>
  <c r="H264" i="4"/>
  <c r="E264" i="2" s="1"/>
  <c r="H265" i="4"/>
  <c r="E265" i="2" s="1"/>
  <c r="H266" i="4"/>
  <c r="E266" i="2" s="1"/>
  <c r="H267" i="4"/>
  <c r="E267" i="2" s="1"/>
  <c r="H268" i="4"/>
  <c r="E268" i="2" s="1"/>
  <c r="H269" i="4"/>
  <c r="E269" i="2" s="1"/>
  <c r="H270" i="4"/>
  <c r="E270" i="2" s="1"/>
  <c r="H271" i="4"/>
  <c r="E271" i="2" s="1"/>
  <c r="H272" i="4"/>
  <c r="E272" i="2" s="1"/>
  <c r="H273" i="4"/>
  <c r="E273" i="2" s="1"/>
  <c r="H274" i="4"/>
  <c r="E274" i="2" s="1"/>
  <c r="H275" i="4"/>
  <c r="E275" i="2" s="1"/>
  <c r="H276" i="4"/>
  <c r="E276" i="2" s="1"/>
  <c r="H277" i="4"/>
  <c r="E277" i="2" s="1"/>
  <c r="H278" i="4"/>
  <c r="E278" i="2" s="1"/>
  <c r="H279" i="4"/>
  <c r="E279" i="2" s="1"/>
  <c r="H280" i="4"/>
  <c r="E280" i="2" s="1"/>
  <c r="H281" i="4"/>
  <c r="E281" i="2" s="1"/>
  <c r="H282" i="4"/>
  <c r="E282" i="2" s="1"/>
  <c r="H283" i="4"/>
  <c r="E283" i="2" s="1"/>
  <c r="H284" i="4"/>
  <c r="E284" i="2" s="1"/>
  <c r="H285" i="4"/>
  <c r="E285" i="2" s="1"/>
  <c r="H286" i="4"/>
  <c r="E286" i="2" s="1"/>
  <c r="H287" i="4"/>
  <c r="E287" i="2" s="1"/>
  <c r="H288" i="4"/>
  <c r="E288" i="2" s="1"/>
  <c r="H289" i="4"/>
  <c r="E289" i="2" s="1"/>
  <c r="H290" i="4"/>
  <c r="E290" i="2" s="1"/>
  <c r="H291" i="4"/>
  <c r="E291" i="2" s="1"/>
  <c r="H292" i="4"/>
  <c r="E292" i="2" s="1"/>
  <c r="H293" i="4"/>
  <c r="E293" i="2" s="1"/>
  <c r="H294" i="4"/>
  <c r="E294" i="2" s="1"/>
  <c r="H295" i="4"/>
  <c r="E295" i="2" s="1"/>
  <c r="H296" i="4"/>
  <c r="E296" i="2" s="1"/>
  <c r="H297" i="4"/>
  <c r="E297" i="2" s="1"/>
  <c r="H298" i="4"/>
  <c r="E298" i="2" s="1"/>
  <c r="H299" i="4"/>
  <c r="E299" i="2" s="1"/>
  <c r="H300" i="4"/>
  <c r="E300" i="2" s="1"/>
  <c r="H301" i="4"/>
  <c r="E301" i="2" s="1"/>
  <c r="H302" i="4"/>
  <c r="E302" i="2" s="1"/>
  <c r="H303" i="4"/>
  <c r="E303" i="2" s="1"/>
  <c r="H304" i="4"/>
  <c r="E304" i="2" s="1"/>
  <c r="H305" i="4"/>
  <c r="E305" i="2" s="1"/>
  <c r="H306" i="4"/>
  <c r="E306" i="2" s="1"/>
  <c r="H307" i="4"/>
  <c r="E307" i="2" s="1"/>
  <c r="H308" i="4"/>
  <c r="E308" i="2" s="1"/>
  <c r="H309" i="4"/>
  <c r="E309" i="2" s="1"/>
  <c r="H310" i="4"/>
  <c r="E310" i="2" s="1"/>
  <c r="H311" i="4"/>
  <c r="E311" i="2" s="1"/>
  <c r="H312" i="4"/>
  <c r="E312" i="2" s="1"/>
  <c r="H313" i="4"/>
  <c r="E313" i="2" s="1"/>
  <c r="H314" i="4"/>
  <c r="E314" i="2" s="1"/>
  <c r="H315" i="4"/>
  <c r="E315" i="2" s="1"/>
  <c r="H316" i="4"/>
  <c r="E316" i="2" s="1"/>
  <c r="H317" i="4"/>
  <c r="E317" i="2" s="1"/>
  <c r="H318" i="4"/>
  <c r="E318" i="2" s="1"/>
  <c r="H319" i="4"/>
  <c r="E319" i="2" s="1"/>
  <c r="H320" i="4"/>
  <c r="E320" i="2" s="1"/>
  <c r="H321" i="4"/>
  <c r="E321" i="2" s="1"/>
  <c r="H322" i="4"/>
  <c r="E322" i="2" s="1"/>
  <c r="H323" i="4"/>
  <c r="E323" i="2" s="1"/>
  <c r="H324" i="4"/>
  <c r="E324" i="2" s="1"/>
  <c r="H325" i="4"/>
  <c r="E325" i="2" s="1"/>
  <c r="H326" i="4"/>
  <c r="E326" i="2" s="1"/>
  <c r="H327" i="4"/>
  <c r="E327" i="2" s="1"/>
  <c r="H328" i="4"/>
  <c r="E328" i="2" s="1"/>
  <c r="H329" i="4"/>
  <c r="E329" i="2" s="1"/>
  <c r="H330" i="4"/>
  <c r="E330" i="2" s="1"/>
  <c r="H331" i="4"/>
  <c r="E331" i="2" s="1"/>
  <c r="H332" i="4"/>
  <c r="E332" i="2" s="1"/>
  <c r="H333" i="4"/>
  <c r="E333" i="2" s="1"/>
  <c r="H334" i="4"/>
  <c r="E334" i="2" s="1"/>
  <c r="H335" i="4"/>
  <c r="E335" i="2" s="1"/>
  <c r="H336" i="4"/>
  <c r="E336" i="2" s="1"/>
  <c r="H337" i="4"/>
  <c r="E337" i="2" s="1"/>
  <c r="H338" i="4"/>
  <c r="E338" i="2" s="1"/>
  <c r="H339" i="4"/>
  <c r="E339" i="2" s="1"/>
  <c r="H340" i="4"/>
  <c r="E340" i="2" s="1"/>
  <c r="H341" i="4"/>
  <c r="E341" i="2" s="1"/>
  <c r="H342" i="4"/>
  <c r="E342" i="2" s="1"/>
  <c r="H343" i="4"/>
  <c r="E343" i="2" s="1"/>
  <c r="H344" i="4"/>
  <c r="E344" i="2" s="1"/>
  <c r="H345" i="4"/>
  <c r="E345" i="2" s="1"/>
  <c r="H346" i="4"/>
  <c r="E346" i="2" s="1"/>
  <c r="H347" i="4"/>
  <c r="E347" i="2" s="1"/>
  <c r="H348" i="4"/>
  <c r="E348" i="2" s="1"/>
  <c r="H349" i="4"/>
  <c r="E349" i="2" s="1"/>
  <c r="H350" i="4"/>
  <c r="E350" i="2" s="1"/>
  <c r="H351" i="4"/>
  <c r="E351" i="2" s="1"/>
  <c r="H352" i="4"/>
  <c r="E352" i="2" s="1"/>
  <c r="H353" i="4"/>
  <c r="E353" i="2" s="1"/>
  <c r="H354" i="4"/>
  <c r="E354" i="2" s="1"/>
  <c r="H355" i="4"/>
  <c r="E355" i="2" s="1"/>
  <c r="H356" i="4"/>
  <c r="E356" i="2" s="1"/>
  <c r="H357" i="4"/>
  <c r="E357" i="2" s="1"/>
  <c r="H358" i="4"/>
  <c r="E358" i="2" s="1"/>
  <c r="H359" i="4"/>
  <c r="E359" i="2" s="1"/>
  <c r="H360" i="4"/>
  <c r="E360" i="2" s="1"/>
  <c r="H361" i="4"/>
  <c r="E361" i="2" s="1"/>
  <c r="H362" i="4"/>
  <c r="E362" i="2" s="1"/>
  <c r="H363" i="4"/>
  <c r="E363" i="2" s="1"/>
  <c r="H364" i="4"/>
  <c r="E364" i="2" s="1"/>
  <c r="H365" i="4"/>
  <c r="E365" i="2" s="1"/>
  <c r="H366" i="4"/>
  <c r="E366" i="2" s="1"/>
  <c r="H367" i="4"/>
  <c r="E367" i="2" s="1"/>
  <c r="H368" i="4"/>
  <c r="E368" i="2" s="1"/>
  <c r="H369" i="4"/>
  <c r="E369" i="2" s="1"/>
  <c r="H370" i="4"/>
  <c r="E370" i="2" s="1"/>
  <c r="H371" i="4"/>
  <c r="E371" i="2" s="1"/>
  <c r="H372" i="4"/>
  <c r="E372" i="2" s="1"/>
  <c r="H373" i="4"/>
  <c r="E373" i="2" s="1"/>
  <c r="H374" i="4"/>
  <c r="E374" i="2" s="1"/>
  <c r="H375" i="4"/>
  <c r="E375" i="2" s="1"/>
  <c r="H376" i="4"/>
  <c r="E376" i="2" s="1"/>
  <c r="H377" i="4"/>
  <c r="E377" i="2" s="1"/>
  <c r="H378" i="4"/>
  <c r="E378" i="2" s="1"/>
  <c r="H379" i="4"/>
  <c r="E379" i="2" s="1"/>
  <c r="H380" i="4"/>
  <c r="E380" i="2" s="1"/>
  <c r="H381" i="4"/>
  <c r="E381" i="2" s="1"/>
  <c r="H382" i="4"/>
  <c r="E382" i="2" s="1"/>
  <c r="H383" i="4"/>
  <c r="E383" i="2" s="1"/>
  <c r="H384" i="4"/>
  <c r="E384" i="2" s="1"/>
  <c r="H385" i="4"/>
  <c r="E385" i="2" s="1"/>
  <c r="H386" i="4"/>
  <c r="E386" i="2" s="1"/>
  <c r="H387" i="4"/>
  <c r="E387" i="2" s="1"/>
  <c r="H388" i="4"/>
  <c r="E388" i="2" s="1"/>
  <c r="H389" i="4"/>
  <c r="E389" i="2" s="1"/>
  <c r="H390" i="4"/>
  <c r="E390" i="2" s="1"/>
  <c r="H391" i="4"/>
  <c r="E391" i="2" s="1"/>
  <c r="H392" i="4"/>
  <c r="E392" i="2" s="1"/>
  <c r="H393" i="4"/>
  <c r="E393" i="2" s="1"/>
  <c r="H394" i="4"/>
  <c r="E394" i="2" s="1"/>
  <c r="H395" i="4"/>
  <c r="E395" i="2" s="1"/>
  <c r="H396" i="4"/>
  <c r="E396" i="2" s="1"/>
  <c r="H397" i="4"/>
  <c r="E397" i="2" s="1"/>
  <c r="H398" i="4"/>
  <c r="E398" i="2" s="1"/>
  <c r="H399" i="4"/>
  <c r="E399" i="2" s="1"/>
  <c r="H400" i="4"/>
  <c r="E400" i="2" s="1"/>
  <c r="H401" i="4"/>
  <c r="E401" i="2" s="1"/>
  <c r="H402" i="4"/>
  <c r="E402" i="2" s="1"/>
  <c r="H403" i="4"/>
  <c r="E403" i="2" s="1"/>
  <c r="H404" i="4"/>
  <c r="E404" i="2" s="1"/>
  <c r="H405" i="4"/>
  <c r="E405" i="2" s="1"/>
  <c r="H406" i="4"/>
  <c r="E406" i="2" s="1"/>
  <c r="H407" i="4"/>
  <c r="E407" i="2" s="1"/>
  <c r="H408" i="4"/>
  <c r="E408" i="2" s="1"/>
  <c r="H409" i="4"/>
  <c r="E409" i="2" s="1"/>
  <c r="H410" i="4"/>
  <c r="E410" i="2" s="1"/>
  <c r="H411" i="4"/>
  <c r="E411" i="2" s="1"/>
  <c r="H412" i="4"/>
  <c r="E412" i="2" s="1"/>
  <c r="H413" i="4"/>
  <c r="E413" i="2" s="1"/>
  <c r="H414" i="4"/>
  <c r="E414" i="2" s="1"/>
  <c r="H415" i="4"/>
  <c r="E415" i="2" s="1"/>
  <c r="H416" i="4"/>
  <c r="E416" i="2" s="1"/>
  <c r="H417" i="4"/>
  <c r="E417" i="2" s="1"/>
  <c r="H418" i="4"/>
  <c r="E418" i="2" s="1"/>
  <c r="H419" i="4"/>
  <c r="E419" i="2" s="1"/>
  <c r="H420" i="4"/>
  <c r="E420" i="2" s="1"/>
  <c r="H421" i="4"/>
  <c r="E421" i="2" s="1"/>
  <c r="H422" i="4"/>
  <c r="E422" i="2" s="1"/>
  <c r="H423" i="4"/>
  <c r="E423" i="2" s="1"/>
  <c r="H424" i="4"/>
  <c r="E424" i="2" s="1"/>
  <c r="H425" i="4"/>
  <c r="E425" i="2" s="1"/>
  <c r="H426" i="4"/>
  <c r="E426" i="2" s="1"/>
  <c r="H427" i="4"/>
  <c r="E427" i="2" s="1"/>
  <c r="H428" i="4"/>
  <c r="E428" i="2" s="1"/>
  <c r="H429" i="4"/>
  <c r="E429" i="2" s="1"/>
  <c r="H430" i="4"/>
  <c r="E430" i="2" s="1"/>
  <c r="H431" i="4"/>
  <c r="E431" i="2" s="1"/>
  <c r="H432" i="4"/>
  <c r="E432" i="2" s="1"/>
  <c r="H433" i="4"/>
  <c r="E433" i="2" s="1"/>
  <c r="H434" i="4"/>
  <c r="E434" i="2" s="1"/>
  <c r="H435" i="4"/>
  <c r="E435" i="2" s="1"/>
  <c r="H436" i="4"/>
  <c r="E436" i="2" s="1"/>
  <c r="H437" i="4"/>
  <c r="E437" i="2" s="1"/>
  <c r="H438" i="4"/>
  <c r="E438" i="2" s="1"/>
  <c r="H439" i="4"/>
  <c r="E439" i="2" s="1"/>
  <c r="H440" i="4"/>
  <c r="E440" i="2" s="1"/>
  <c r="H441" i="4"/>
  <c r="E441" i="2" s="1"/>
  <c r="H442" i="4"/>
  <c r="E442" i="2" s="1"/>
  <c r="H443" i="4"/>
  <c r="E443" i="2" s="1"/>
  <c r="H444" i="4"/>
  <c r="E444" i="2" s="1"/>
  <c r="H445" i="4"/>
  <c r="E445" i="2" s="1"/>
  <c r="H446" i="4"/>
  <c r="E446" i="2" s="1"/>
  <c r="H447" i="4"/>
  <c r="E447" i="2" s="1"/>
  <c r="H448" i="4"/>
  <c r="E448" i="2" s="1"/>
  <c r="H449" i="4"/>
  <c r="E449" i="2" s="1"/>
  <c r="H450" i="4"/>
  <c r="E450" i="2" s="1"/>
  <c r="H451" i="4"/>
  <c r="E451" i="2" s="1"/>
  <c r="H452" i="4"/>
  <c r="E452" i="2" s="1"/>
  <c r="H453" i="4"/>
  <c r="E453" i="2" s="1"/>
  <c r="H454" i="4"/>
  <c r="E454" i="2" s="1"/>
  <c r="H455" i="4"/>
  <c r="E455" i="2" s="1"/>
  <c r="H456" i="4"/>
  <c r="E456" i="2" s="1"/>
  <c r="H457" i="4"/>
  <c r="E457" i="2" s="1"/>
  <c r="H458" i="4"/>
  <c r="E458" i="2" s="1"/>
  <c r="H459" i="4"/>
  <c r="E459" i="2" s="1"/>
  <c r="H460" i="4"/>
  <c r="E460" i="2" s="1"/>
  <c r="H461" i="4"/>
  <c r="E461" i="2" s="1"/>
  <c r="H462" i="4"/>
  <c r="E462" i="2" s="1"/>
  <c r="H463" i="4"/>
  <c r="E463" i="2" s="1"/>
  <c r="H464" i="4"/>
  <c r="E464" i="2" s="1"/>
  <c r="H465" i="4"/>
  <c r="E465" i="2" s="1"/>
  <c r="H466" i="4"/>
  <c r="E466" i="2" s="1"/>
  <c r="H467" i="4"/>
  <c r="E467" i="2" s="1"/>
  <c r="H468" i="4"/>
  <c r="E468" i="2" s="1"/>
  <c r="H469" i="4"/>
  <c r="E469" i="2" s="1"/>
  <c r="H470" i="4"/>
  <c r="E470" i="2" s="1"/>
  <c r="H471" i="4"/>
  <c r="E471" i="2" s="1"/>
  <c r="H472" i="4"/>
  <c r="E472" i="2" s="1"/>
  <c r="H473" i="4"/>
  <c r="E473" i="2" s="1"/>
  <c r="H474" i="4"/>
  <c r="E474" i="2" s="1"/>
  <c r="H475" i="4"/>
  <c r="E475" i="2" s="1"/>
  <c r="H476" i="4"/>
  <c r="E476" i="2" s="1"/>
  <c r="H477" i="4"/>
  <c r="E477" i="2" s="1"/>
  <c r="H478" i="4"/>
  <c r="E478" i="2" s="1"/>
  <c r="H479" i="4"/>
  <c r="E479" i="2" s="1"/>
  <c r="H480" i="4"/>
  <c r="E480" i="2" s="1"/>
  <c r="H481" i="4"/>
  <c r="E481" i="2" s="1"/>
  <c r="H482" i="4"/>
  <c r="E482" i="2" s="1"/>
  <c r="H483" i="4"/>
  <c r="E483" i="2" s="1"/>
  <c r="H484" i="4"/>
  <c r="E484" i="2" s="1"/>
  <c r="H485" i="4"/>
  <c r="E485" i="2" s="1"/>
  <c r="H486" i="4"/>
  <c r="E486" i="2" s="1"/>
  <c r="H487" i="4"/>
  <c r="E487" i="2" s="1"/>
  <c r="H488" i="4"/>
  <c r="E488" i="2" s="1"/>
  <c r="H489" i="4"/>
  <c r="E489" i="2" s="1"/>
  <c r="H490" i="4"/>
  <c r="E490" i="2" s="1"/>
  <c r="H491" i="4"/>
  <c r="E491" i="2" s="1"/>
  <c r="H492" i="4"/>
  <c r="E492" i="2" s="1"/>
  <c r="H493" i="4"/>
  <c r="E493" i="2" s="1"/>
  <c r="H494" i="4"/>
  <c r="E494" i="2" s="1"/>
  <c r="H495" i="4"/>
  <c r="E495" i="2" s="1"/>
  <c r="H496" i="4"/>
  <c r="E496" i="2" s="1"/>
  <c r="H497" i="4"/>
  <c r="E497" i="2" s="1"/>
  <c r="H498" i="4"/>
  <c r="E498" i="2" s="1"/>
  <c r="H499" i="4"/>
  <c r="E499" i="2" s="1"/>
  <c r="H500" i="4"/>
  <c r="E500" i="2" s="1"/>
  <c r="H501" i="4"/>
  <c r="E501" i="2" s="1"/>
  <c r="H502" i="4"/>
  <c r="E502" i="2" s="1"/>
  <c r="H503" i="4"/>
  <c r="E503" i="2" s="1"/>
  <c r="H504" i="4"/>
  <c r="E504" i="2" s="1"/>
  <c r="H505" i="4"/>
  <c r="E505" i="2" s="1"/>
  <c r="H506" i="4"/>
  <c r="E506" i="2" s="1"/>
  <c r="H507" i="4"/>
  <c r="E507" i="2" s="1"/>
  <c r="H508" i="4"/>
  <c r="E508" i="2" s="1"/>
  <c r="H509" i="4"/>
  <c r="E509" i="2" s="1"/>
  <c r="H510" i="4"/>
  <c r="E510" i="2" s="1"/>
  <c r="H511" i="4"/>
  <c r="E511" i="2" s="1"/>
  <c r="H512" i="4"/>
  <c r="E512" i="2" s="1"/>
  <c r="H513" i="4"/>
  <c r="E513" i="2" s="1"/>
  <c r="H514" i="4"/>
  <c r="E514" i="2" s="1"/>
  <c r="H515" i="4"/>
  <c r="E515" i="2" s="1"/>
  <c r="H516" i="4"/>
  <c r="E516" i="2" s="1"/>
  <c r="H517" i="4"/>
  <c r="E517" i="2" s="1"/>
  <c r="H518" i="4"/>
  <c r="E518" i="2" s="1"/>
  <c r="H519" i="4"/>
  <c r="E519" i="2" s="1"/>
  <c r="H520" i="4"/>
  <c r="E520" i="2" s="1"/>
  <c r="H521" i="4"/>
  <c r="E521" i="2" s="1"/>
  <c r="H522" i="4"/>
  <c r="E522" i="2" s="1"/>
  <c r="H523" i="4"/>
  <c r="E523" i="2" s="1"/>
  <c r="H524" i="4"/>
  <c r="E524" i="2" s="1"/>
  <c r="H525" i="4"/>
  <c r="E525" i="2" s="1"/>
  <c r="H526" i="4"/>
  <c r="E526" i="2" s="1"/>
  <c r="H527" i="4"/>
  <c r="E527" i="2" s="1"/>
  <c r="H528" i="4"/>
  <c r="E528" i="2" s="1"/>
  <c r="H529" i="4"/>
  <c r="E529" i="2" s="1"/>
  <c r="H530" i="4"/>
  <c r="E530" i="2" s="1"/>
  <c r="H531" i="4"/>
  <c r="E531" i="2" s="1"/>
  <c r="H532" i="4"/>
  <c r="E532" i="2" s="1"/>
  <c r="H533" i="4"/>
  <c r="E533" i="2" s="1"/>
  <c r="H534" i="4"/>
  <c r="E534" i="2" s="1"/>
  <c r="H535" i="4"/>
  <c r="E535" i="2" s="1"/>
  <c r="H536" i="4"/>
  <c r="E536" i="2" s="1"/>
  <c r="H537" i="4"/>
  <c r="E537" i="2" s="1"/>
  <c r="H538" i="4"/>
  <c r="E538" i="2" s="1"/>
  <c r="H539" i="4"/>
  <c r="E539" i="2" s="1"/>
  <c r="H540" i="4"/>
  <c r="E540" i="2" s="1"/>
  <c r="H541" i="4"/>
  <c r="E541" i="2" s="1"/>
  <c r="H542" i="4"/>
  <c r="E542" i="2" s="1"/>
  <c r="H543" i="4"/>
  <c r="E543" i="2" s="1"/>
  <c r="H544" i="4"/>
  <c r="E544" i="2" s="1"/>
  <c r="H545" i="4"/>
  <c r="E545" i="2" s="1"/>
  <c r="H546" i="4"/>
  <c r="E546" i="2" s="1"/>
  <c r="H547" i="4"/>
  <c r="E547" i="2" s="1"/>
  <c r="H548" i="4"/>
  <c r="E548" i="2" s="1"/>
  <c r="H549" i="4"/>
  <c r="E549" i="2" s="1"/>
  <c r="H550" i="4"/>
  <c r="E550" i="2" s="1"/>
  <c r="H551" i="4"/>
  <c r="E551" i="2" s="1"/>
  <c r="H552" i="4"/>
  <c r="E552" i="2" s="1"/>
  <c r="H553" i="4"/>
  <c r="E553" i="2" s="1"/>
  <c r="H554" i="4"/>
  <c r="E554" i="2" s="1"/>
  <c r="H555" i="4"/>
  <c r="E555" i="2" s="1"/>
  <c r="H556" i="4"/>
  <c r="E556" i="2" s="1"/>
  <c r="H557" i="4"/>
  <c r="E557" i="2" s="1"/>
  <c r="H558" i="4"/>
  <c r="E558" i="2" s="1"/>
  <c r="H559" i="4"/>
  <c r="E559" i="2" s="1"/>
  <c r="H560" i="4"/>
  <c r="E560" i="2" s="1"/>
  <c r="H561" i="4"/>
  <c r="E561" i="2" s="1"/>
  <c r="H562" i="4"/>
  <c r="E562" i="2" s="1"/>
  <c r="H563" i="4"/>
  <c r="E563" i="2" s="1"/>
  <c r="H564" i="4"/>
  <c r="E564" i="2" s="1"/>
  <c r="H565" i="4"/>
  <c r="E565" i="2" s="1"/>
  <c r="H566" i="4"/>
  <c r="E566" i="2" s="1"/>
  <c r="H567" i="4"/>
  <c r="E567" i="2" s="1"/>
  <c r="H568" i="4"/>
  <c r="E568" i="2" s="1"/>
  <c r="H569" i="4"/>
  <c r="E569" i="2" s="1"/>
  <c r="H570" i="4"/>
  <c r="E570" i="2" s="1"/>
  <c r="H571" i="4"/>
  <c r="E571" i="2" s="1"/>
  <c r="H572" i="4"/>
  <c r="E572" i="2" s="1"/>
  <c r="H573" i="4"/>
  <c r="E573" i="2" s="1"/>
  <c r="H574" i="4"/>
  <c r="E574" i="2" s="1"/>
  <c r="H575" i="4"/>
  <c r="E575" i="2" s="1"/>
  <c r="H576" i="4"/>
  <c r="E576" i="2" s="1"/>
  <c r="H577" i="4"/>
  <c r="E577" i="2" s="1"/>
  <c r="H578" i="4"/>
  <c r="E578" i="2" s="1"/>
  <c r="H579" i="4"/>
  <c r="E579" i="2" s="1"/>
  <c r="H580" i="4"/>
  <c r="E580" i="2" s="1"/>
  <c r="H581" i="4"/>
  <c r="E581" i="2" s="1"/>
  <c r="H582" i="4"/>
  <c r="E582" i="2" s="1"/>
  <c r="H583" i="4"/>
  <c r="E583" i="2" s="1"/>
  <c r="H584" i="4"/>
  <c r="E584" i="2" s="1"/>
  <c r="H585" i="4"/>
  <c r="E585" i="2" s="1"/>
  <c r="H586" i="4"/>
  <c r="E586" i="2" s="1"/>
  <c r="H587" i="4"/>
  <c r="E587" i="2" s="1"/>
  <c r="H588" i="4"/>
  <c r="E588" i="2" s="1"/>
  <c r="H589" i="4"/>
  <c r="E589" i="2" s="1"/>
  <c r="H590" i="4"/>
  <c r="E590" i="2" s="1"/>
  <c r="H591" i="4"/>
  <c r="E591" i="2" s="1"/>
  <c r="H592" i="4"/>
  <c r="E592" i="2" s="1"/>
  <c r="H593" i="4"/>
  <c r="E593" i="2" s="1"/>
  <c r="H594" i="4"/>
  <c r="E594" i="2" s="1"/>
  <c r="H595" i="4"/>
  <c r="E595" i="2" s="1"/>
  <c r="H596" i="4"/>
  <c r="E596" i="2" s="1"/>
  <c r="H597" i="4"/>
  <c r="E597" i="2" s="1"/>
  <c r="H598" i="4"/>
  <c r="E598" i="2" s="1"/>
  <c r="H599" i="4"/>
  <c r="E599" i="2" s="1"/>
  <c r="H600" i="4"/>
  <c r="E600" i="2" s="1"/>
  <c r="H601" i="4"/>
  <c r="E601" i="2" s="1"/>
  <c r="H602" i="4"/>
  <c r="E602" i="2" s="1"/>
  <c r="H603" i="4"/>
  <c r="E603" i="2" s="1"/>
  <c r="H604" i="4"/>
  <c r="E604" i="2" s="1"/>
  <c r="H605" i="4"/>
  <c r="E605" i="2" s="1"/>
  <c r="H606" i="4"/>
  <c r="E606" i="2" s="1"/>
  <c r="H607" i="4"/>
  <c r="E607" i="2" s="1"/>
  <c r="H608" i="4"/>
  <c r="E608" i="2" s="1"/>
  <c r="H609" i="4"/>
  <c r="E609" i="2" s="1"/>
  <c r="H610" i="4"/>
  <c r="E610" i="2" s="1"/>
  <c r="H611" i="4"/>
  <c r="E611" i="2" s="1"/>
  <c r="H612" i="4"/>
  <c r="E612" i="2" s="1"/>
  <c r="H613" i="4"/>
  <c r="E613" i="2" s="1"/>
  <c r="H614" i="4"/>
  <c r="E614" i="2" s="1"/>
  <c r="H615" i="4"/>
  <c r="E615" i="2" s="1"/>
  <c r="H616" i="4"/>
  <c r="E616" i="2" s="1"/>
  <c r="H617" i="4"/>
  <c r="E617" i="2" s="1"/>
  <c r="H618" i="4"/>
  <c r="E618" i="2" s="1"/>
  <c r="H619" i="4"/>
  <c r="E619" i="2" s="1"/>
  <c r="H620" i="4"/>
  <c r="E620" i="2" s="1"/>
  <c r="H621" i="4"/>
  <c r="E621" i="2" s="1"/>
  <c r="H622" i="4"/>
  <c r="E622" i="2" s="1"/>
  <c r="H623" i="4"/>
  <c r="E623" i="2" s="1"/>
  <c r="H624" i="4"/>
  <c r="E624" i="2" s="1"/>
  <c r="H625" i="4"/>
  <c r="E625" i="2" s="1"/>
  <c r="H626" i="4"/>
  <c r="E626" i="2" s="1"/>
  <c r="H627" i="4"/>
  <c r="E627" i="2" s="1"/>
  <c r="H628" i="4"/>
  <c r="E628" i="2" s="1"/>
  <c r="H629" i="4"/>
  <c r="E629" i="2" s="1"/>
  <c r="H630" i="4"/>
  <c r="E630" i="2" s="1"/>
  <c r="H631" i="4"/>
  <c r="E631" i="2" s="1"/>
  <c r="H632" i="4"/>
  <c r="E632" i="2" s="1"/>
  <c r="H633" i="4"/>
  <c r="E633" i="2" s="1"/>
  <c r="H634" i="4"/>
  <c r="E634" i="2" s="1"/>
  <c r="H635" i="4"/>
  <c r="E635" i="2" s="1"/>
  <c r="H636" i="4"/>
  <c r="E636" i="2" s="1"/>
  <c r="H637" i="4"/>
  <c r="E637" i="2" s="1"/>
  <c r="H638" i="4"/>
  <c r="E638" i="2" s="1"/>
  <c r="H639" i="4"/>
  <c r="E639" i="2" s="1"/>
  <c r="H640" i="4"/>
  <c r="E640" i="2" s="1"/>
  <c r="H641" i="4"/>
  <c r="E641" i="2" s="1"/>
  <c r="H642" i="4"/>
  <c r="E642" i="2" s="1"/>
  <c r="H643" i="4"/>
  <c r="E643" i="2" s="1"/>
  <c r="H644" i="4"/>
  <c r="E644" i="2" s="1"/>
  <c r="H645" i="4"/>
  <c r="E645" i="2" s="1"/>
  <c r="H646" i="4"/>
  <c r="E646" i="2" s="1"/>
  <c r="H647" i="4"/>
  <c r="E647" i="2" s="1"/>
  <c r="H648" i="4"/>
  <c r="E648" i="2" s="1"/>
  <c r="H649" i="4"/>
  <c r="E649" i="2" s="1"/>
  <c r="H650" i="4"/>
  <c r="E650" i="2" s="1"/>
  <c r="H651" i="4"/>
  <c r="E651" i="2" s="1"/>
  <c r="H652" i="4"/>
  <c r="E652" i="2" s="1"/>
  <c r="H653" i="4"/>
  <c r="E653" i="2" s="1"/>
  <c r="H654" i="4"/>
  <c r="E654" i="2" s="1"/>
  <c r="H655" i="4"/>
  <c r="E655" i="2" s="1"/>
  <c r="H656" i="4"/>
  <c r="E656" i="2" s="1"/>
  <c r="H657" i="4"/>
  <c r="E657" i="2" s="1"/>
  <c r="H658" i="4"/>
  <c r="E658" i="2" s="1"/>
  <c r="H659" i="4"/>
  <c r="E659" i="2" s="1"/>
  <c r="H660" i="4"/>
  <c r="E660" i="2" s="1"/>
  <c r="H661" i="4"/>
  <c r="E661" i="2" s="1"/>
  <c r="H662" i="4"/>
  <c r="E662" i="2" s="1"/>
  <c r="H663" i="4"/>
  <c r="E663" i="2" s="1"/>
  <c r="H664" i="4"/>
  <c r="E664" i="2" s="1"/>
  <c r="H665" i="4"/>
  <c r="E665" i="2" s="1"/>
  <c r="H666" i="4"/>
  <c r="E666" i="2" s="1"/>
  <c r="H667" i="4"/>
  <c r="E667" i="2" s="1"/>
  <c r="H668" i="4"/>
  <c r="E668" i="2" s="1"/>
  <c r="H669" i="4"/>
  <c r="E669" i="2" s="1"/>
  <c r="H670" i="4"/>
  <c r="E670" i="2" s="1"/>
  <c r="H671" i="4"/>
  <c r="E671" i="2" s="1"/>
  <c r="H672" i="4"/>
  <c r="E672" i="2" s="1"/>
  <c r="H673" i="4"/>
  <c r="E673" i="2" s="1"/>
  <c r="H674" i="4"/>
  <c r="E674" i="2" s="1"/>
  <c r="H675" i="4"/>
  <c r="E675" i="2" s="1"/>
  <c r="H676" i="4"/>
  <c r="E676" i="2" s="1"/>
  <c r="H677" i="4"/>
  <c r="E677" i="2" s="1"/>
  <c r="H678" i="4"/>
  <c r="E678" i="2" s="1"/>
  <c r="H679" i="4"/>
  <c r="E679" i="2" s="1"/>
  <c r="H680" i="4"/>
  <c r="E680" i="2" s="1"/>
  <c r="H681" i="4"/>
  <c r="E681" i="2" s="1"/>
  <c r="H682" i="4"/>
  <c r="E682" i="2" s="1"/>
  <c r="H683" i="4"/>
  <c r="E683" i="2" s="1"/>
  <c r="H684" i="4"/>
  <c r="E684" i="2" s="1"/>
  <c r="H685" i="4"/>
  <c r="E685" i="2" s="1"/>
  <c r="H686" i="4"/>
  <c r="E686" i="2" s="1"/>
  <c r="H687" i="4"/>
  <c r="E687" i="2" s="1"/>
  <c r="H688" i="4"/>
  <c r="E688" i="2" s="1"/>
  <c r="H689" i="4"/>
  <c r="E689" i="2" s="1"/>
  <c r="H690" i="4"/>
  <c r="E690" i="2" s="1"/>
  <c r="H691" i="4"/>
  <c r="E691" i="2" s="1"/>
  <c r="H692" i="4"/>
  <c r="E692" i="2" s="1"/>
  <c r="H693" i="4"/>
  <c r="E693" i="2" s="1"/>
  <c r="H694" i="4"/>
  <c r="E694" i="2" s="1"/>
  <c r="H695" i="4"/>
  <c r="E695" i="2" s="1"/>
  <c r="H696" i="4"/>
  <c r="E696" i="2" s="1"/>
  <c r="H697" i="4"/>
  <c r="E697" i="2" s="1"/>
  <c r="H698" i="4"/>
  <c r="E698" i="2" s="1"/>
  <c r="H699" i="4"/>
  <c r="E699" i="2" s="1"/>
  <c r="H700" i="4"/>
  <c r="E700" i="2" s="1"/>
  <c r="H701" i="4"/>
  <c r="E701" i="2" s="1"/>
  <c r="H702" i="4"/>
  <c r="E702" i="2" s="1"/>
  <c r="H703" i="4"/>
  <c r="E703" i="2" s="1"/>
  <c r="H704" i="4"/>
  <c r="E704" i="2" s="1"/>
  <c r="H705" i="4"/>
  <c r="E705" i="2" s="1"/>
  <c r="H706" i="4"/>
  <c r="E706" i="2" s="1"/>
  <c r="H707" i="4"/>
  <c r="E707" i="2" s="1"/>
  <c r="H708" i="4"/>
  <c r="E708" i="2" s="1"/>
  <c r="H709" i="4"/>
  <c r="E709" i="2" s="1"/>
  <c r="H710" i="4"/>
  <c r="E710" i="2" s="1"/>
  <c r="H711" i="4"/>
  <c r="E711" i="2" s="1"/>
  <c r="H712" i="4"/>
  <c r="E712" i="2" s="1"/>
  <c r="H713" i="4"/>
  <c r="E713" i="2" s="1"/>
  <c r="H714" i="4"/>
  <c r="E714" i="2" s="1"/>
  <c r="H715" i="4"/>
  <c r="E715" i="2" s="1"/>
  <c r="H716" i="4"/>
  <c r="E716" i="2" s="1"/>
  <c r="H717" i="4"/>
  <c r="E717" i="2" s="1"/>
  <c r="H718" i="4"/>
  <c r="E718" i="2" s="1"/>
  <c r="H719" i="4"/>
  <c r="E719" i="2" s="1"/>
  <c r="H720" i="4"/>
  <c r="E720" i="2" s="1"/>
  <c r="H721" i="4"/>
  <c r="E721" i="2" s="1"/>
  <c r="H722" i="4"/>
  <c r="E722" i="2" s="1"/>
  <c r="H723" i="4"/>
  <c r="E723" i="2" s="1"/>
  <c r="H724" i="4"/>
  <c r="E724" i="2" s="1"/>
  <c r="H725" i="4"/>
  <c r="E725" i="2" s="1"/>
  <c r="H726" i="4"/>
  <c r="E726" i="2" s="1"/>
  <c r="H727" i="4"/>
  <c r="E727" i="2" s="1"/>
  <c r="H728" i="4"/>
  <c r="E728" i="2" s="1"/>
  <c r="H729" i="4"/>
  <c r="E729" i="2" s="1"/>
  <c r="H730" i="4"/>
  <c r="E730" i="2" s="1"/>
  <c r="H731" i="4"/>
  <c r="E731" i="2" s="1"/>
  <c r="H732" i="4"/>
  <c r="E732" i="2" s="1"/>
  <c r="H733" i="4"/>
  <c r="E733" i="2" s="1"/>
  <c r="H734" i="4"/>
  <c r="E734" i="2" s="1"/>
  <c r="H735" i="4"/>
  <c r="E735" i="2" s="1"/>
  <c r="H736" i="4"/>
  <c r="E736" i="2" s="1"/>
  <c r="H737" i="4"/>
  <c r="E737" i="2" s="1"/>
  <c r="H738" i="4"/>
  <c r="E738" i="2" s="1"/>
  <c r="H739" i="4"/>
  <c r="E739" i="2" s="1"/>
  <c r="H740" i="4"/>
  <c r="E740" i="2" s="1"/>
  <c r="H741" i="4"/>
  <c r="E741" i="2" s="1"/>
  <c r="H742" i="4"/>
  <c r="E742" i="2" s="1"/>
  <c r="H743" i="4"/>
  <c r="E743" i="2" s="1"/>
  <c r="H744" i="4"/>
  <c r="E744" i="2" s="1"/>
  <c r="H745" i="4"/>
  <c r="E745" i="2" s="1"/>
  <c r="H746" i="4"/>
  <c r="E746" i="2" s="1"/>
  <c r="H747" i="4"/>
  <c r="E747" i="2" s="1"/>
  <c r="H748" i="4"/>
  <c r="E748" i="2" s="1"/>
  <c r="H749" i="4"/>
  <c r="E749" i="2" s="1"/>
  <c r="H750" i="4"/>
  <c r="E750" i="2" s="1"/>
  <c r="H751" i="4"/>
  <c r="E751" i="2" s="1"/>
  <c r="H752" i="4"/>
  <c r="E752" i="2" s="1"/>
  <c r="H753" i="4"/>
  <c r="E753" i="2" s="1"/>
  <c r="H754" i="4"/>
  <c r="E754" i="2" s="1"/>
  <c r="H755" i="4"/>
  <c r="E755" i="2" s="1"/>
  <c r="H756" i="4"/>
  <c r="E756" i="2" s="1"/>
  <c r="H757" i="4"/>
  <c r="E757" i="2" s="1"/>
  <c r="H758" i="4"/>
  <c r="E758" i="2" s="1"/>
  <c r="H759" i="4"/>
  <c r="E759" i="2" s="1"/>
  <c r="H760" i="4"/>
  <c r="E760" i="2" s="1"/>
  <c r="H761" i="4"/>
  <c r="E761" i="2" s="1"/>
  <c r="H762" i="4"/>
  <c r="E762" i="2" s="1"/>
  <c r="H763" i="4"/>
  <c r="E763" i="2" s="1"/>
  <c r="H764" i="4"/>
  <c r="E764" i="2" s="1"/>
  <c r="H765" i="4"/>
  <c r="E765" i="2" s="1"/>
  <c r="H766" i="4"/>
  <c r="E766" i="2" s="1"/>
  <c r="H767" i="4"/>
  <c r="E767" i="2" s="1"/>
  <c r="H768" i="4"/>
  <c r="E768" i="2" s="1"/>
  <c r="H769" i="4"/>
  <c r="E769" i="2" s="1"/>
  <c r="H770" i="4"/>
  <c r="E770" i="2" s="1"/>
  <c r="H771" i="4"/>
  <c r="E771" i="2" s="1"/>
  <c r="H772" i="4"/>
  <c r="E772" i="2" s="1"/>
  <c r="H773" i="4"/>
  <c r="E773" i="2" s="1"/>
  <c r="H774" i="4"/>
  <c r="E774" i="2" s="1"/>
  <c r="H775" i="4"/>
  <c r="E775" i="2" s="1"/>
  <c r="H776" i="4"/>
  <c r="E776" i="2" s="1"/>
  <c r="H777" i="4"/>
  <c r="E777" i="2" s="1"/>
  <c r="H778" i="4"/>
  <c r="E778" i="2" s="1"/>
  <c r="H779" i="4"/>
  <c r="E779" i="2" s="1"/>
  <c r="H780" i="4"/>
  <c r="E780" i="2" s="1"/>
  <c r="H781" i="4"/>
  <c r="E781" i="2" s="1"/>
  <c r="H782" i="4"/>
  <c r="E782" i="2" s="1"/>
  <c r="H783" i="4"/>
  <c r="E783" i="2" s="1"/>
  <c r="H784" i="4"/>
  <c r="E784" i="2" s="1"/>
  <c r="H785" i="4"/>
  <c r="E785" i="2" s="1"/>
  <c r="H786" i="4"/>
  <c r="E786" i="2" s="1"/>
  <c r="H787" i="4"/>
  <c r="E787" i="2" s="1"/>
  <c r="H788" i="4"/>
  <c r="E788" i="2" s="1"/>
  <c r="H789" i="4"/>
  <c r="E789" i="2" s="1"/>
  <c r="H790" i="4"/>
  <c r="E790" i="2" s="1"/>
  <c r="H791" i="4"/>
  <c r="E791" i="2" s="1"/>
  <c r="H792" i="4"/>
  <c r="E792" i="2" s="1"/>
  <c r="H793" i="4"/>
  <c r="E793" i="2" s="1"/>
  <c r="H794" i="4"/>
  <c r="E794" i="2" s="1"/>
  <c r="H795" i="4"/>
  <c r="E795" i="2" s="1"/>
  <c r="H796" i="4"/>
  <c r="E796" i="2" s="1"/>
  <c r="H797" i="4"/>
  <c r="E797" i="2" s="1"/>
  <c r="H798" i="4"/>
  <c r="E798" i="2" s="1"/>
  <c r="H799" i="4"/>
  <c r="E799" i="2" s="1"/>
  <c r="H800" i="4"/>
  <c r="E800" i="2" s="1"/>
  <c r="H801" i="4"/>
  <c r="E801" i="2" s="1"/>
  <c r="H802" i="4"/>
  <c r="E802" i="2" s="1"/>
  <c r="H803" i="4"/>
  <c r="E803" i="2" s="1"/>
  <c r="H804" i="4"/>
  <c r="E804" i="2" s="1"/>
  <c r="H805" i="4"/>
  <c r="E805" i="2" s="1"/>
  <c r="H806" i="4"/>
  <c r="E806" i="2" s="1"/>
  <c r="H807" i="4"/>
  <c r="E807" i="2" s="1"/>
  <c r="H808" i="4"/>
  <c r="E808" i="2" s="1"/>
  <c r="H809" i="4"/>
  <c r="E809" i="2" s="1"/>
  <c r="H810" i="4"/>
  <c r="E810" i="2" s="1"/>
  <c r="H811" i="4"/>
  <c r="E811" i="2" s="1"/>
  <c r="H812" i="4"/>
  <c r="E812" i="2" s="1"/>
  <c r="H813" i="4"/>
  <c r="E813" i="2" s="1"/>
  <c r="H814" i="4"/>
  <c r="E814" i="2" s="1"/>
  <c r="H815" i="4"/>
  <c r="E815" i="2" s="1"/>
  <c r="H816" i="4"/>
  <c r="E816" i="2" s="1"/>
  <c r="H817" i="4"/>
  <c r="E817" i="2" s="1"/>
  <c r="H818" i="4"/>
  <c r="E818" i="2" s="1"/>
  <c r="H819" i="4"/>
  <c r="E819" i="2" s="1"/>
  <c r="H820" i="4"/>
  <c r="E820" i="2" s="1"/>
  <c r="H821" i="4"/>
  <c r="E821" i="2" s="1"/>
  <c r="H822" i="4"/>
  <c r="E822" i="2" s="1"/>
  <c r="H823" i="4"/>
  <c r="E823" i="2" s="1"/>
  <c r="H824" i="4"/>
  <c r="E824" i="2" s="1"/>
  <c r="H825" i="4"/>
  <c r="E825" i="2" s="1"/>
  <c r="H826" i="4"/>
  <c r="E826" i="2" s="1"/>
  <c r="H827" i="4"/>
  <c r="E827" i="2" s="1"/>
  <c r="H828" i="4"/>
  <c r="E828" i="2" s="1"/>
  <c r="H829" i="4"/>
  <c r="E829" i="2" s="1"/>
  <c r="H830" i="4"/>
  <c r="E830" i="2" s="1"/>
  <c r="H831" i="4"/>
  <c r="E831" i="2" s="1"/>
  <c r="H832" i="4"/>
  <c r="E832" i="2" s="1"/>
  <c r="H833" i="4"/>
  <c r="E833" i="2" s="1"/>
  <c r="H834" i="4"/>
  <c r="E834" i="2" s="1"/>
  <c r="H835" i="4"/>
  <c r="E835" i="2" s="1"/>
  <c r="H836" i="4"/>
  <c r="E836" i="2" s="1"/>
  <c r="H837" i="4"/>
  <c r="E837" i="2" s="1"/>
  <c r="H838" i="4"/>
  <c r="E838" i="2" s="1"/>
  <c r="H839" i="4"/>
  <c r="E839" i="2" s="1"/>
  <c r="H840" i="4"/>
  <c r="E840" i="2" s="1"/>
  <c r="H841" i="4"/>
  <c r="E841" i="2" s="1"/>
  <c r="H842" i="4"/>
  <c r="E842" i="2" s="1"/>
  <c r="H843" i="4"/>
  <c r="E843" i="2" s="1"/>
  <c r="H844" i="4"/>
  <c r="E844" i="2" s="1"/>
  <c r="H845" i="4"/>
  <c r="E845" i="2" s="1"/>
  <c r="H846" i="4"/>
  <c r="E846" i="2" s="1"/>
  <c r="H847" i="4"/>
  <c r="E847" i="2" s="1"/>
  <c r="H848" i="4"/>
  <c r="E848" i="2" s="1"/>
  <c r="H849" i="4"/>
  <c r="E849" i="2" s="1"/>
  <c r="H850" i="4"/>
  <c r="E850" i="2" s="1"/>
  <c r="H851" i="4"/>
  <c r="E851" i="2" s="1"/>
  <c r="H852" i="4"/>
  <c r="E852" i="2" s="1"/>
  <c r="H853" i="4"/>
  <c r="E853" i="2" s="1"/>
  <c r="H854" i="4"/>
  <c r="E854" i="2" s="1"/>
  <c r="H855" i="4"/>
  <c r="E855" i="2" s="1"/>
  <c r="H856" i="4"/>
  <c r="E856" i="2" s="1"/>
  <c r="H857" i="4"/>
  <c r="E857" i="2" s="1"/>
  <c r="H858" i="4"/>
  <c r="E858" i="2" s="1"/>
  <c r="H859" i="4"/>
  <c r="E859" i="2" s="1"/>
  <c r="H860" i="4"/>
  <c r="E860" i="2" s="1"/>
  <c r="H861" i="4"/>
  <c r="E861" i="2" s="1"/>
  <c r="H862" i="4"/>
  <c r="E862" i="2" s="1"/>
  <c r="H863" i="4"/>
  <c r="E863" i="2" s="1"/>
  <c r="H864" i="4"/>
  <c r="E864" i="2" s="1"/>
  <c r="H865" i="4"/>
  <c r="E865" i="2" s="1"/>
  <c r="H866" i="4"/>
  <c r="E866" i="2" s="1"/>
  <c r="H867" i="4"/>
  <c r="E867" i="2" s="1"/>
  <c r="H868" i="4"/>
  <c r="E868" i="2" s="1"/>
  <c r="H869" i="4"/>
  <c r="E869" i="2" s="1"/>
  <c r="H870" i="4"/>
  <c r="E870" i="2" s="1"/>
  <c r="H871" i="4"/>
  <c r="E871" i="2" s="1"/>
  <c r="H872" i="4"/>
  <c r="E872" i="2" s="1"/>
  <c r="H873" i="4"/>
  <c r="E873" i="2" s="1"/>
  <c r="H874" i="4"/>
  <c r="E874" i="2" s="1"/>
  <c r="H875" i="4"/>
  <c r="E875" i="2" s="1"/>
  <c r="H876" i="4"/>
  <c r="E876" i="2" s="1"/>
  <c r="H877" i="4"/>
  <c r="E877" i="2" s="1"/>
  <c r="H878" i="4"/>
  <c r="E878" i="2" s="1"/>
  <c r="H879" i="4"/>
  <c r="E879" i="2" s="1"/>
  <c r="H880" i="4"/>
  <c r="E880" i="2" s="1"/>
  <c r="H881" i="4"/>
  <c r="E881" i="2" s="1"/>
  <c r="H882" i="4"/>
  <c r="E882" i="2" s="1"/>
  <c r="H883" i="4"/>
  <c r="E883" i="2" s="1"/>
  <c r="H884" i="4"/>
  <c r="E884" i="2" s="1"/>
  <c r="H885" i="4"/>
  <c r="E885" i="2" s="1"/>
  <c r="H886" i="4"/>
  <c r="E886" i="2" s="1"/>
  <c r="H887" i="4"/>
  <c r="E887" i="2" s="1"/>
  <c r="H888" i="4"/>
  <c r="E888" i="2" s="1"/>
  <c r="H889" i="4"/>
  <c r="E889" i="2" s="1"/>
  <c r="H890" i="4"/>
  <c r="E890" i="2" s="1"/>
  <c r="H891" i="4"/>
  <c r="E891" i="2" s="1"/>
  <c r="H892" i="4"/>
  <c r="E892" i="2" s="1"/>
  <c r="H893" i="4"/>
  <c r="E893" i="2" s="1"/>
  <c r="H894" i="4"/>
  <c r="E894" i="2" s="1"/>
  <c r="H895" i="4"/>
  <c r="E895" i="2" s="1"/>
  <c r="H896" i="4"/>
  <c r="E896" i="2" s="1"/>
  <c r="H897" i="4"/>
  <c r="E897" i="2" s="1"/>
  <c r="H898" i="4"/>
  <c r="E898" i="2" s="1"/>
  <c r="H899" i="4"/>
  <c r="E899" i="2" s="1"/>
  <c r="H900" i="4"/>
  <c r="E900" i="2" s="1"/>
  <c r="H901" i="4"/>
  <c r="E901" i="2" s="1"/>
  <c r="H902" i="4"/>
  <c r="E902" i="2" s="1"/>
  <c r="H903" i="4"/>
  <c r="E903" i="2" s="1"/>
  <c r="H904" i="4"/>
  <c r="E904" i="2" s="1"/>
  <c r="H905" i="4"/>
  <c r="E905" i="2" s="1"/>
  <c r="H906" i="4"/>
  <c r="E906" i="2" s="1"/>
  <c r="H907" i="4"/>
  <c r="E907" i="2" s="1"/>
  <c r="H908" i="4"/>
  <c r="E908" i="2" s="1"/>
  <c r="H909" i="4"/>
  <c r="E909" i="2" s="1"/>
  <c r="H910" i="4"/>
  <c r="E910" i="2" s="1"/>
  <c r="H911" i="4"/>
  <c r="E911" i="2" s="1"/>
  <c r="H912" i="4"/>
  <c r="E912" i="2" s="1"/>
  <c r="H913" i="4"/>
  <c r="E913" i="2" s="1"/>
  <c r="H914" i="4"/>
  <c r="E914" i="2" s="1"/>
  <c r="H915" i="4"/>
  <c r="E915" i="2" s="1"/>
  <c r="H916" i="4"/>
  <c r="E916" i="2" s="1"/>
  <c r="H917" i="4"/>
  <c r="E917" i="2" s="1"/>
  <c r="H918" i="4"/>
  <c r="E918" i="2" s="1"/>
  <c r="H919" i="4"/>
  <c r="E919" i="2" s="1"/>
  <c r="H920" i="4"/>
  <c r="E920" i="2" s="1"/>
  <c r="H921" i="4"/>
  <c r="E921" i="2" s="1"/>
  <c r="H922" i="4"/>
  <c r="E922" i="2" s="1"/>
  <c r="H923" i="4"/>
  <c r="E923" i="2" s="1"/>
  <c r="H924" i="4"/>
  <c r="E924" i="2" s="1"/>
  <c r="H925" i="4"/>
  <c r="E925" i="2" s="1"/>
  <c r="H926" i="4"/>
  <c r="E926" i="2" s="1"/>
  <c r="H927" i="4"/>
  <c r="E927" i="2" s="1"/>
  <c r="H928" i="4"/>
  <c r="E928" i="2" s="1"/>
  <c r="H929" i="4"/>
  <c r="E929" i="2" s="1"/>
  <c r="H930" i="4"/>
  <c r="E930" i="2" s="1"/>
  <c r="H931" i="4"/>
  <c r="E931" i="2" s="1"/>
  <c r="H932" i="4"/>
  <c r="E932" i="2" s="1"/>
  <c r="H933" i="4"/>
  <c r="E933" i="2" s="1"/>
  <c r="H934" i="4"/>
  <c r="E934" i="2" s="1"/>
  <c r="H935" i="4"/>
  <c r="E935" i="2" s="1"/>
  <c r="H936" i="4"/>
  <c r="E936" i="2" s="1"/>
  <c r="H937" i="4"/>
  <c r="E937" i="2" s="1"/>
  <c r="H938" i="4"/>
  <c r="E938" i="2" s="1"/>
  <c r="H939" i="4"/>
  <c r="E939" i="2" s="1"/>
  <c r="H940" i="4"/>
  <c r="E940" i="2" s="1"/>
  <c r="H941" i="4"/>
  <c r="E941" i="2" s="1"/>
  <c r="H942" i="4"/>
  <c r="E942" i="2" s="1"/>
  <c r="H943" i="4"/>
  <c r="E943" i="2" s="1"/>
  <c r="H944" i="4"/>
  <c r="E944" i="2" s="1"/>
  <c r="H945" i="4"/>
  <c r="E945" i="2" s="1"/>
  <c r="H946" i="4"/>
  <c r="E946" i="2" s="1"/>
  <c r="H947" i="4"/>
  <c r="E947" i="2" s="1"/>
  <c r="H948" i="4"/>
  <c r="E948" i="2" s="1"/>
  <c r="H949" i="4"/>
  <c r="E949" i="2" s="1"/>
  <c r="H950" i="4"/>
  <c r="E950" i="2" s="1"/>
  <c r="H951" i="4"/>
  <c r="E951" i="2" s="1"/>
  <c r="H952" i="4"/>
  <c r="E952" i="2" s="1"/>
  <c r="H953" i="4"/>
  <c r="E953" i="2" s="1"/>
  <c r="H954" i="4"/>
  <c r="E954" i="2" s="1"/>
  <c r="H955" i="4"/>
  <c r="E955" i="2" s="1"/>
  <c r="H956" i="4"/>
  <c r="E956" i="2" s="1"/>
  <c r="H957" i="4"/>
  <c r="E957" i="2" s="1"/>
  <c r="H958" i="4"/>
  <c r="E958" i="2" s="1"/>
  <c r="H959" i="4"/>
  <c r="E959" i="2" s="1"/>
  <c r="H960" i="4"/>
  <c r="E960" i="2" s="1"/>
  <c r="H961" i="4"/>
  <c r="E961" i="2" s="1"/>
  <c r="H962" i="4"/>
  <c r="E962" i="2" s="1"/>
  <c r="H963" i="4"/>
  <c r="E963" i="2" s="1"/>
  <c r="H964" i="4"/>
  <c r="E964" i="2" s="1"/>
  <c r="H965" i="4"/>
  <c r="E965" i="2" s="1"/>
  <c r="H966" i="4"/>
  <c r="E966" i="2" s="1"/>
  <c r="H967" i="4"/>
  <c r="E967" i="2" s="1"/>
  <c r="H968" i="4"/>
  <c r="E968" i="2" s="1"/>
  <c r="H969" i="4"/>
  <c r="E969" i="2" s="1"/>
  <c r="H970" i="4"/>
  <c r="E970" i="2" s="1"/>
  <c r="H971" i="4"/>
  <c r="E971" i="2" s="1"/>
  <c r="H972" i="4"/>
  <c r="E972" i="2" s="1"/>
  <c r="H973" i="4"/>
  <c r="E973" i="2" s="1"/>
  <c r="H974" i="4"/>
  <c r="E974" i="2" s="1"/>
  <c r="H975" i="4"/>
  <c r="E975" i="2" s="1"/>
  <c r="H976" i="4"/>
  <c r="E976" i="2" s="1"/>
  <c r="H977" i="4"/>
  <c r="E977" i="2" s="1"/>
  <c r="H978" i="4"/>
  <c r="E978" i="2" s="1"/>
  <c r="H979" i="4"/>
  <c r="E979" i="2" s="1"/>
  <c r="H980" i="4"/>
  <c r="E980" i="2" s="1"/>
  <c r="H981" i="4"/>
  <c r="E981" i="2" s="1"/>
  <c r="H982" i="4"/>
  <c r="E982" i="2" s="1"/>
  <c r="H983" i="4"/>
  <c r="E983" i="2" s="1"/>
  <c r="H984" i="4"/>
  <c r="E984" i="2" s="1"/>
  <c r="H985" i="4"/>
  <c r="E985" i="2" s="1"/>
  <c r="H986" i="4"/>
  <c r="E986" i="2" s="1"/>
  <c r="H987" i="4"/>
  <c r="E987" i="2" s="1"/>
  <c r="H988" i="4"/>
  <c r="E988" i="2" s="1"/>
  <c r="H989" i="4"/>
  <c r="E989" i="2" s="1"/>
  <c r="H990" i="4"/>
  <c r="E990" i="2" s="1"/>
  <c r="H991" i="4"/>
  <c r="E991" i="2" s="1"/>
  <c r="H992" i="4"/>
  <c r="E992" i="2" s="1"/>
  <c r="H993" i="4"/>
  <c r="E993" i="2" s="1"/>
  <c r="H994" i="4"/>
  <c r="E994" i="2" s="1"/>
  <c r="H995" i="4"/>
  <c r="E995" i="2" s="1"/>
  <c r="H996" i="4"/>
  <c r="E996" i="2" s="1"/>
  <c r="H997" i="4"/>
  <c r="E997" i="2" s="1"/>
  <c r="H998" i="4"/>
  <c r="E998" i="2" s="1"/>
  <c r="H999" i="4"/>
  <c r="E999" i="2" s="1"/>
  <c r="H1000" i="4"/>
  <c r="E1000" i="2" s="1"/>
  <c r="H1001" i="4"/>
  <c r="E1001" i="2" s="1"/>
  <c r="H1002" i="4"/>
  <c r="E1002" i="2" s="1"/>
  <c r="H1003" i="4"/>
  <c r="E1003" i="2" s="1"/>
  <c r="H1004" i="4"/>
  <c r="E1004" i="2" s="1"/>
  <c r="H1005" i="4"/>
  <c r="E1005" i="2" s="1"/>
  <c r="H1006" i="4"/>
  <c r="E1006" i="2" s="1"/>
  <c r="H1007" i="4"/>
  <c r="E1007" i="2" s="1"/>
  <c r="H1008" i="4"/>
  <c r="E1008" i="2" s="1"/>
  <c r="H1009" i="4"/>
  <c r="E1009" i="2" s="1"/>
  <c r="H1010" i="4"/>
  <c r="E1010" i="2" s="1"/>
  <c r="H1011" i="4"/>
  <c r="E1011" i="2" s="1"/>
  <c r="H1012" i="4"/>
  <c r="E1012" i="2" s="1"/>
  <c r="H1013" i="4"/>
  <c r="E1013" i="2" s="1"/>
  <c r="H1014" i="4"/>
  <c r="E1014" i="2" s="1"/>
  <c r="H1015" i="4"/>
  <c r="E1015" i="2" s="1"/>
  <c r="H1016" i="4"/>
  <c r="E1016" i="2" s="1"/>
  <c r="H1017" i="4"/>
  <c r="E1017" i="2" s="1"/>
  <c r="H1018" i="4"/>
  <c r="E1018" i="2" s="1"/>
  <c r="H1019" i="4"/>
  <c r="E1019" i="2" s="1"/>
  <c r="H1020" i="4"/>
  <c r="E1020" i="2" s="1"/>
  <c r="H1021" i="4"/>
  <c r="E1021" i="2" s="1"/>
  <c r="H1022" i="4"/>
  <c r="E1022" i="2" s="1"/>
  <c r="H1023" i="4"/>
  <c r="E1023" i="2" s="1"/>
  <c r="H1024" i="4"/>
  <c r="E1024" i="2" s="1"/>
  <c r="H1025" i="4"/>
  <c r="E1025" i="2" s="1"/>
  <c r="H1026" i="4"/>
  <c r="E1026" i="2" s="1"/>
  <c r="H1027" i="4"/>
  <c r="E1027" i="2" s="1"/>
  <c r="H1028" i="4"/>
  <c r="E1028" i="2" s="1"/>
  <c r="H1029" i="4"/>
  <c r="E1029" i="2" s="1"/>
  <c r="H1030" i="4"/>
  <c r="E1030" i="2" s="1"/>
  <c r="H1031" i="4"/>
  <c r="E1031" i="2" s="1"/>
  <c r="H1032" i="4"/>
  <c r="E1032" i="2" s="1"/>
  <c r="H1033" i="4"/>
  <c r="E1033" i="2" s="1"/>
  <c r="H1034" i="4"/>
  <c r="E1034" i="2" s="1"/>
  <c r="H1035" i="4"/>
  <c r="E1035" i="2" s="1"/>
  <c r="H1036" i="4"/>
  <c r="E1036" i="2" s="1"/>
  <c r="H1037" i="4"/>
  <c r="E1037" i="2" s="1"/>
  <c r="H1038" i="4"/>
  <c r="E1038" i="2" s="1"/>
  <c r="H1039" i="4"/>
  <c r="E1039" i="2" s="1"/>
  <c r="H1040" i="4"/>
  <c r="E1040" i="2" s="1"/>
  <c r="H1041" i="4"/>
  <c r="E1041" i="2" s="1"/>
  <c r="H1042" i="4"/>
  <c r="E1042" i="2" s="1"/>
  <c r="H1043" i="4"/>
  <c r="E1043" i="2" s="1"/>
  <c r="H1044" i="4"/>
  <c r="E1044" i="2" s="1"/>
  <c r="H1045" i="4"/>
  <c r="E1045" i="2" s="1"/>
  <c r="H1046" i="4"/>
  <c r="E1046" i="2" s="1"/>
  <c r="H1047" i="4"/>
  <c r="E1047" i="2" s="1"/>
  <c r="H1048" i="4"/>
  <c r="E1048" i="2" s="1"/>
  <c r="H1049" i="4"/>
  <c r="E1049" i="2" s="1"/>
  <c r="H1050" i="4"/>
  <c r="E1050" i="2" s="1"/>
  <c r="H1051" i="4"/>
  <c r="E1051" i="2" s="1"/>
  <c r="H1052" i="4"/>
  <c r="E1052" i="2" s="1"/>
  <c r="H1053" i="4"/>
  <c r="E1053" i="2" s="1"/>
  <c r="H1054" i="4"/>
  <c r="E1054" i="2" s="1"/>
  <c r="H1055" i="4"/>
  <c r="E1055" i="2" s="1"/>
  <c r="H1056" i="4"/>
  <c r="E1056" i="2" s="1"/>
  <c r="H1057" i="4"/>
  <c r="E1057" i="2" s="1"/>
  <c r="H1058" i="4"/>
  <c r="E1058" i="2" s="1"/>
  <c r="H1059" i="4"/>
  <c r="E1059" i="2" s="1"/>
  <c r="H1060" i="4"/>
  <c r="E1060" i="2" s="1"/>
  <c r="H1061" i="4"/>
  <c r="E1061" i="2" s="1"/>
  <c r="H1062" i="4"/>
  <c r="E1062" i="2" s="1"/>
  <c r="H1063" i="4"/>
  <c r="E1063" i="2" s="1"/>
  <c r="H1064" i="4"/>
  <c r="E1064" i="2" s="1"/>
  <c r="H1065" i="4"/>
  <c r="E1065" i="2" s="1"/>
  <c r="H1066" i="4"/>
  <c r="E1066" i="2" s="1"/>
  <c r="H1067" i="4"/>
  <c r="E1067" i="2" s="1"/>
  <c r="H1068" i="4"/>
  <c r="E1068" i="2" s="1"/>
  <c r="H1069" i="4"/>
  <c r="E1069" i="2" s="1"/>
  <c r="H1070" i="4"/>
  <c r="E1070" i="2" s="1"/>
  <c r="H1071" i="4"/>
  <c r="E1071" i="2" s="1"/>
  <c r="H1072" i="4"/>
  <c r="E1072" i="2" s="1"/>
  <c r="H1073" i="4"/>
  <c r="E1073" i="2" s="1"/>
  <c r="H1074" i="4"/>
  <c r="E1074" i="2" s="1"/>
  <c r="H1075" i="4"/>
  <c r="E1075" i="2" s="1"/>
  <c r="H1076" i="4"/>
  <c r="E1076" i="2" s="1"/>
  <c r="H1077" i="4"/>
  <c r="E1077" i="2" s="1"/>
  <c r="H1078" i="4"/>
  <c r="E1078" i="2" s="1"/>
  <c r="H1079" i="4"/>
  <c r="E1079" i="2" s="1"/>
  <c r="H1080" i="4"/>
  <c r="E1080" i="2" s="1"/>
  <c r="H1081" i="4"/>
  <c r="E1081" i="2" s="1"/>
  <c r="H1082" i="4"/>
  <c r="E1082" i="2" s="1"/>
  <c r="H1083" i="4"/>
  <c r="E1083" i="2" s="1"/>
  <c r="H1084" i="4"/>
  <c r="E1084" i="2" s="1"/>
  <c r="H1085" i="4"/>
  <c r="E1085" i="2" s="1"/>
  <c r="H1086" i="4"/>
  <c r="E1086" i="2" s="1"/>
  <c r="H1087" i="4"/>
  <c r="E1087" i="2" s="1"/>
  <c r="H1088" i="4"/>
  <c r="E1088" i="2" s="1"/>
  <c r="H1089" i="4"/>
  <c r="E1089" i="2" s="1"/>
  <c r="H1090" i="4"/>
  <c r="E1090" i="2" s="1"/>
  <c r="H1091" i="4"/>
  <c r="E1091" i="2" s="1"/>
  <c r="H1092" i="4"/>
  <c r="E1092" i="2" s="1"/>
  <c r="H1093" i="4"/>
  <c r="E1093" i="2" s="1"/>
  <c r="H1094" i="4"/>
  <c r="E1094" i="2" s="1"/>
  <c r="H1095" i="4"/>
  <c r="E1095" i="2" s="1"/>
  <c r="H1096" i="4"/>
  <c r="E1096" i="2" s="1"/>
  <c r="H1097" i="4"/>
  <c r="E1097" i="2" s="1"/>
  <c r="H1098" i="4"/>
  <c r="E1098" i="2" s="1"/>
  <c r="H1099" i="4"/>
  <c r="E1099" i="2" s="1"/>
  <c r="H1100" i="4"/>
  <c r="E1100" i="2" s="1"/>
  <c r="H1101" i="4"/>
  <c r="E1101" i="2" s="1"/>
  <c r="H1102" i="4"/>
  <c r="E1102" i="2" s="1"/>
  <c r="H1103" i="4"/>
  <c r="E1103" i="2" s="1"/>
  <c r="H1104" i="4"/>
  <c r="E1104" i="2" s="1"/>
  <c r="H1105" i="4"/>
  <c r="E1105" i="2" s="1"/>
  <c r="H1106" i="4"/>
  <c r="E1106" i="2" s="1"/>
  <c r="H1107" i="4"/>
  <c r="E1107" i="2" s="1"/>
  <c r="H1108" i="4"/>
  <c r="E1108" i="2" s="1"/>
  <c r="H1109" i="4"/>
  <c r="E1109" i="2" s="1"/>
  <c r="H1110" i="4"/>
  <c r="E1110" i="2" s="1"/>
  <c r="H1111" i="4"/>
  <c r="E1111" i="2" s="1"/>
  <c r="H1112" i="4"/>
  <c r="E1112" i="2" s="1"/>
  <c r="H1113" i="4"/>
  <c r="E1113" i="2" s="1"/>
  <c r="H1114" i="4"/>
  <c r="E1114" i="2" s="1"/>
  <c r="H1115" i="4"/>
  <c r="E1115" i="2" s="1"/>
  <c r="H1116" i="4"/>
  <c r="E1116" i="2" s="1"/>
  <c r="H1117" i="4"/>
  <c r="E1117" i="2" s="1"/>
  <c r="H1118" i="4"/>
  <c r="E1118" i="2" s="1"/>
  <c r="H1119" i="4"/>
  <c r="E1119" i="2" s="1"/>
  <c r="H1120" i="4"/>
  <c r="E1120" i="2" s="1"/>
  <c r="H1121" i="4"/>
  <c r="E1121" i="2" s="1"/>
  <c r="H1122" i="4"/>
  <c r="E1122" i="2" s="1"/>
  <c r="H1123" i="4"/>
  <c r="E1123" i="2" s="1"/>
  <c r="H1124" i="4"/>
  <c r="E1124" i="2" s="1"/>
  <c r="H1125" i="4"/>
  <c r="E1125" i="2" s="1"/>
  <c r="H1126" i="4"/>
  <c r="E1126" i="2" s="1"/>
  <c r="H1127" i="4"/>
  <c r="E1127" i="2" s="1"/>
  <c r="H1128" i="4"/>
  <c r="E1128" i="2" s="1"/>
  <c r="H1129" i="4"/>
  <c r="E1129" i="2" s="1"/>
  <c r="H1130" i="4"/>
  <c r="E1130" i="2" s="1"/>
  <c r="H1131" i="4"/>
  <c r="E1131" i="2" s="1"/>
  <c r="H1132" i="4"/>
  <c r="E1132" i="2" s="1"/>
  <c r="H1133" i="4"/>
  <c r="E1133" i="2" s="1"/>
  <c r="H1134" i="4"/>
  <c r="E1134" i="2" s="1"/>
  <c r="H1135" i="4"/>
  <c r="E1135" i="2" s="1"/>
  <c r="H1136" i="4"/>
  <c r="E1136" i="2" s="1"/>
  <c r="H1137" i="4"/>
  <c r="E1137" i="2" s="1"/>
  <c r="H1138" i="4"/>
  <c r="E1138" i="2" s="1"/>
  <c r="H1139" i="4"/>
  <c r="E1139" i="2" s="1"/>
  <c r="H1140" i="4"/>
  <c r="E1140" i="2" s="1"/>
  <c r="H1141" i="4"/>
  <c r="E1141" i="2" s="1"/>
  <c r="H1142" i="4"/>
  <c r="E1142" i="2" s="1"/>
  <c r="H1143" i="4"/>
  <c r="E1143" i="2" s="1"/>
  <c r="H1144" i="4"/>
  <c r="E1144" i="2" s="1"/>
  <c r="H1145" i="4"/>
  <c r="E1145" i="2" s="1"/>
  <c r="H1146" i="4"/>
  <c r="E1146" i="2" s="1"/>
  <c r="H1147" i="4"/>
  <c r="E1147" i="2" s="1"/>
  <c r="H1148" i="4"/>
  <c r="E1148" i="2" s="1"/>
  <c r="H1149" i="4"/>
  <c r="E1149" i="2" s="1"/>
  <c r="H1150" i="4"/>
  <c r="E1150" i="2" s="1"/>
  <c r="H1151" i="4"/>
  <c r="E1151" i="2" s="1"/>
  <c r="H1152" i="4"/>
  <c r="E1152" i="2" s="1"/>
  <c r="H1153" i="4"/>
  <c r="E1153" i="2" s="1"/>
  <c r="H1154" i="4"/>
  <c r="E1154" i="2" s="1"/>
  <c r="H1155" i="4"/>
  <c r="E1155" i="2" s="1"/>
  <c r="H1156" i="4"/>
  <c r="E1156" i="2" s="1"/>
  <c r="H1157" i="4"/>
  <c r="E1157" i="2" s="1"/>
  <c r="H1158" i="4"/>
  <c r="E1158" i="2" s="1"/>
  <c r="H1159" i="4"/>
  <c r="E1159" i="2" s="1"/>
  <c r="H1160" i="4"/>
  <c r="E1160" i="2" s="1"/>
  <c r="H1161" i="4"/>
  <c r="E1161" i="2" s="1"/>
  <c r="H1162" i="4"/>
  <c r="E1162" i="2" s="1"/>
  <c r="H1163" i="4"/>
  <c r="E1163" i="2" s="1"/>
  <c r="H1164" i="4"/>
  <c r="E1164" i="2" s="1"/>
  <c r="H1165" i="4"/>
  <c r="E1165" i="2" s="1"/>
  <c r="H1166" i="4"/>
  <c r="E1166" i="2" s="1"/>
  <c r="H1167" i="4"/>
  <c r="E1167" i="2" s="1"/>
  <c r="H1168" i="4"/>
  <c r="E1168" i="2" s="1"/>
  <c r="H1169" i="4"/>
  <c r="E1169" i="2" s="1"/>
  <c r="H1170" i="4"/>
  <c r="E1170" i="2" s="1"/>
  <c r="H1171" i="4"/>
  <c r="E1171" i="2" s="1"/>
  <c r="H1172" i="4"/>
  <c r="E1172" i="2" s="1"/>
  <c r="H1173" i="4"/>
  <c r="E1173" i="2" s="1"/>
  <c r="H1174" i="4"/>
  <c r="E1174" i="2" s="1"/>
  <c r="H1175" i="4"/>
  <c r="E1175" i="2" s="1"/>
  <c r="H1176" i="4"/>
  <c r="E1176" i="2" s="1"/>
  <c r="H1177" i="4"/>
  <c r="E1177" i="2" s="1"/>
  <c r="H1178" i="4"/>
  <c r="E1178" i="2" s="1"/>
  <c r="H1179" i="4"/>
  <c r="E1179" i="2" s="1"/>
  <c r="H1180" i="4"/>
  <c r="E1180" i="2" s="1"/>
  <c r="H1181" i="4"/>
  <c r="E1181" i="2" s="1"/>
  <c r="H1182" i="4"/>
  <c r="E1182" i="2" s="1"/>
  <c r="H1183" i="4"/>
  <c r="E1183" i="2" s="1"/>
  <c r="H1184" i="4"/>
  <c r="E1184" i="2" s="1"/>
  <c r="H1185" i="4"/>
  <c r="E1185" i="2" s="1"/>
  <c r="H1186" i="4"/>
  <c r="E1186" i="2" s="1"/>
  <c r="H1187" i="4"/>
  <c r="E1187" i="2" s="1"/>
  <c r="H1188" i="4"/>
  <c r="E1188" i="2" s="1"/>
  <c r="H1189" i="4"/>
  <c r="E1189" i="2" s="1"/>
  <c r="H1190" i="4"/>
  <c r="E1190" i="2" s="1"/>
  <c r="H1191" i="4"/>
  <c r="E1191" i="2" s="1"/>
  <c r="H1192" i="4"/>
  <c r="E1192" i="2" s="1"/>
  <c r="H1193" i="4"/>
  <c r="E1193" i="2" s="1"/>
  <c r="H1194" i="4"/>
  <c r="E1194" i="2" s="1"/>
  <c r="H1195" i="4"/>
  <c r="E1195" i="2" s="1"/>
  <c r="H1196" i="4"/>
  <c r="E1196" i="2" s="1"/>
  <c r="H1197" i="4"/>
  <c r="E1197" i="2" s="1"/>
  <c r="H1198" i="4"/>
  <c r="E1198" i="2" s="1"/>
  <c r="H1199" i="4"/>
  <c r="E1199" i="2" s="1"/>
  <c r="H1200" i="4"/>
  <c r="E1200" i="2" s="1"/>
  <c r="H1201" i="4"/>
  <c r="E1201" i="2" s="1"/>
  <c r="H1202" i="4"/>
  <c r="E1202" i="2" s="1"/>
  <c r="H1203" i="4"/>
  <c r="E1203" i="2" s="1"/>
  <c r="H1204" i="4"/>
  <c r="E1204" i="2" s="1"/>
  <c r="H1205" i="4"/>
  <c r="E1205" i="2" s="1"/>
  <c r="H1206" i="4"/>
  <c r="E1206" i="2" s="1"/>
  <c r="H1207" i="4"/>
  <c r="E1207" i="2" s="1"/>
  <c r="H1208" i="4"/>
  <c r="E1208" i="2" s="1"/>
  <c r="H1209" i="4"/>
  <c r="E1209" i="2" s="1"/>
  <c r="H1210" i="4"/>
  <c r="E1210" i="2" s="1"/>
  <c r="H1211" i="4"/>
  <c r="E1211" i="2" s="1"/>
  <c r="H1212" i="4"/>
  <c r="E1212" i="2" s="1"/>
  <c r="H1213" i="4"/>
  <c r="E1213" i="2" s="1"/>
  <c r="H1214" i="4"/>
  <c r="E1214" i="2" s="1"/>
  <c r="H1215" i="4"/>
  <c r="E1215" i="2" s="1"/>
  <c r="H1216" i="4"/>
  <c r="E1216" i="2" s="1"/>
  <c r="H1217" i="4"/>
  <c r="E1217" i="2" s="1"/>
  <c r="H1218" i="4"/>
  <c r="E1218" i="2" s="1"/>
  <c r="H1219" i="4"/>
  <c r="E1219" i="2" s="1"/>
  <c r="H1220" i="4"/>
  <c r="E1220" i="2" s="1"/>
  <c r="H1221" i="4"/>
  <c r="E1221" i="2" s="1"/>
  <c r="H1222" i="4"/>
  <c r="E1222" i="2" s="1"/>
  <c r="H1223" i="4"/>
  <c r="E1223" i="2" s="1"/>
  <c r="H1224" i="4"/>
  <c r="E1224" i="2" s="1"/>
  <c r="H1225" i="4"/>
  <c r="E1225" i="2" s="1"/>
  <c r="H1226" i="4"/>
  <c r="E1226" i="2" s="1"/>
  <c r="H1227" i="4"/>
  <c r="E1227" i="2" s="1"/>
  <c r="H1228" i="4"/>
  <c r="E1228" i="2" s="1"/>
  <c r="H1229" i="4"/>
  <c r="E1229" i="2" s="1"/>
  <c r="H1230" i="4"/>
  <c r="E1230" i="2" s="1"/>
  <c r="H1231" i="4"/>
  <c r="E1231" i="2" s="1"/>
  <c r="H1232" i="4"/>
  <c r="E1232" i="2" s="1"/>
  <c r="H1233" i="4"/>
  <c r="E1233" i="2" s="1"/>
  <c r="H1234" i="4"/>
  <c r="E1234" i="2" s="1"/>
  <c r="H1235" i="4"/>
  <c r="E1235" i="2" s="1"/>
  <c r="H1236" i="4"/>
  <c r="E1236" i="2" s="1"/>
  <c r="H1237" i="4"/>
  <c r="E1237" i="2" s="1"/>
  <c r="H1238" i="4"/>
  <c r="E1238" i="2" s="1"/>
  <c r="H1239" i="4"/>
  <c r="E1239" i="2" s="1"/>
  <c r="H1240" i="4"/>
  <c r="E1240" i="2" s="1"/>
  <c r="H1241" i="4"/>
  <c r="E1241" i="2" s="1"/>
  <c r="H1242" i="4"/>
  <c r="E1242" i="2" s="1"/>
  <c r="H1243" i="4"/>
  <c r="E1243" i="2" s="1"/>
  <c r="H1244" i="4"/>
  <c r="E1244" i="2" s="1"/>
  <c r="H1245" i="4"/>
  <c r="E1245" i="2" s="1"/>
  <c r="H1246" i="4"/>
  <c r="E1246" i="2" s="1"/>
  <c r="H1247" i="4"/>
  <c r="E1247" i="2" s="1"/>
  <c r="H1248" i="4"/>
  <c r="E1248" i="2" s="1"/>
  <c r="H1249" i="4"/>
  <c r="E1249" i="2" s="1"/>
  <c r="H1250" i="4"/>
  <c r="E1250" i="2" s="1"/>
  <c r="H1251" i="4"/>
  <c r="E1251" i="2" s="1"/>
  <c r="H1252" i="4"/>
  <c r="E1252" i="2" s="1"/>
  <c r="H1253" i="4"/>
  <c r="E1253" i="2" s="1"/>
  <c r="H1254" i="4"/>
  <c r="E1254" i="2" s="1"/>
  <c r="H1255" i="4"/>
  <c r="E1255" i="2" s="1"/>
  <c r="H1256" i="4"/>
  <c r="E1256" i="2" s="1"/>
  <c r="H1257" i="4"/>
  <c r="E1257" i="2" s="1"/>
  <c r="H1258" i="4"/>
  <c r="E1258" i="2" s="1"/>
  <c r="H1259" i="4"/>
  <c r="E1259" i="2" s="1"/>
  <c r="H1260" i="4"/>
  <c r="E1260" i="2" s="1"/>
  <c r="H1261" i="4"/>
  <c r="E1261" i="2" s="1"/>
  <c r="H1262" i="4"/>
  <c r="E1262" i="2" s="1"/>
  <c r="H1263" i="4"/>
  <c r="E1263" i="2" s="1"/>
  <c r="H1264" i="4"/>
  <c r="E1264" i="2" s="1"/>
  <c r="H1265" i="4"/>
  <c r="E1265" i="2" s="1"/>
  <c r="H1266" i="4"/>
  <c r="E1266" i="2" s="1"/>
  <c r="H1267" i="4"/>
  <c r="E1267" i="2" s="1"/>
  <c r="H1268" i="4"/>
  <c r="E1268" i="2" s="1"/>
  <c r="H1269" i="4"/>
  <c r="E1269" i="2" s="1"/>
  <c r="H1270" i="4"/>
  <c r="E1270" i="2" s="1"/>
  <c r="H1271" i="4"/>
  <c r="E1271" i="2" s="1"/>
  <c r="H1272" i="4"/>
  <c r="E1272" i="2" s="1"/>
  <c r="H1273" i="4"/>
  <c r="E1273" i="2" s="1"/>
  <c r="H1274" i="4"/>
  <c r="E1274" i="2" s="1"/>
  <c r="H1275" i="4"/>
  <c r="E1275" i="2" s="1"/>
  <c r="H1276" i="4"/>
  <c r="E1276" i="2" s="1"/>
  <c r="H1277" i="4"/>
  <c r="E1277" i="2" s="1"/>
  <c r="H1278" i="4"/>
  <c r="E1278" i="2" s="1"/>
  <c r="H1279" i="4"/>
  <c r="E1279" i="2" s="1"/>
  <c r="H1280" i="4"/>
  <c r="E1280" i="2" s="1"/>
  <c r="H1281" i="4"/>
  <c r="E1281" i="2" s="1"/>
  <c r="H1282" i="4"/>
  <c r="E1282" i="2" s="1"/>
  <c r="H1283" i="4"/>
  <c r="E1283" i="2" s="1"/>
  <c r="H1284" i="4"/>
  <c r="E1284" i="2" s="1"/>
  <c r="H1285" i="4"/>
  <c r="E1285" i="2" s="1"/>
  <c r="H1286" i="4"/>
  <c r="E1286" i="2" s="1"/>
  <c r="H1287" i="4"/>
  <c r="E1287" i="2" s="1"/>
  <c r="H1288" i="4"/>
  <c r="E1288" i="2" s="1"/>
  <c r="H1289" i="4"/>
  <c r="E1289" i="2" s="1"/>
  <c r="H1290" i="4"/>
  <c r="E1290" i="2" s="1"/>
  <c r="H1291" i="4"/>
  <c r="E1291" i="2" s="1"/>
  <c r="H1292" i="4"/>
  <c r="E1292" i="2" s="1"/>
  <c r="H1293" i="4"/>
  <c r="E1293" i="2" s="1"/>
  <c r="H1294" i="4"/>
  <c r="E1294" i="2" s="1"/>
  <c r="H1295" i="4"/>
  <c r="E1295" i="2" s="1"/>
  <c r="H1296" i="4"/>
  <c r="E1296" i="2" s="1"/>
  <c r="H1297" i="4"/>
  <c r="E1297" i="2" s="1"/>
  <c r="H1298" i="4"/>
  <c r="E1298" i="2" s="1"/>
  <c r="H1299" i="4"/>
  <c r="E1299" i="2" s="1"/>
  <c r="H1300" i="4"/>
  <c r="E1300" i="2" s="1"/>
  <c r="H1301" i="4"/>
  <c r="E1301" i="2" s="1"/>
  <c r="H1302" i="4"/>
  <c r="E1302" i="2" s="1"/>
  <c r="H1303" i="4"/>
  <c r="E1303" i="2" s="1"/>
  <c r="H1304" i="4"/>
  <c r="E1304" i="2" s="1"/>
  <c r="H1305" i="4"/>
  <c r="E1305" i="2" s="1"/>
  <c r="H1306" i="4"/>
  <c r="E1306" i="2" s="1"/>
  <c r="H1307" i="4"/>
  <c r="E1307" i="2" s="1"/>
  <c r="H1308" i="4"/>
  <c r="E1308" i="2" s="1"/>
  <c r="H1309" i="4"/>
  <c r="E1309" i="2" s="1"/>
  <c r="H1310" i="4"/>
  <c r="E1310" i="2" s="1"/>
  <c r="H1311" i="4"/>
  <c r="E1311" i="2" s="1"/>
  <c r="H1312" i="4"/>
  <c r="E1312" i="2" s="1"/>
  <c r="H1313" i="4"/>
  <c r="E1313" i="2" s="1"/>
  <c r="H1314" i="4"/>
  <c r="E1314" i="2" s="1"/>
  <c r="H1315" i="4"/>
  <c r="E1315" i="2" s="1"/>
  <c r="H1316" i="4"/>
  <c r="E1316" i="2" s="1"/>
  <c r="H1317" i="4"/>
  <c r="E1317" i="2" s="1"/>
  <c r="H1318" i="4"/>
  <c r="E1318" i="2" s="1"/>
  <c r="H1319" i="4"/>
  <c r="E1319" i="2" s="1"/>
  <c r="H1320" i="4"/>
  <c r="E1320" i="2" s="1"/>
  <c r="H1321" i="4"/>
  <c r="E1321" i="2" s="1"/>
  <c r="H1322" i="4"/>
  <c r="E1322" i="2" s="1"/>
  <c r="H1323" i="4"/>
  <c r="E1323" i="2" s="1"/>
  <c r="H1324" i="4"/>
  <c r="E1324" i="2" s="1"/>
  <c r="H1325" i="4"/>
  <c r="E1325" i="2" s="1"/>
  <c r="H1326" i="4"/>
  <c r="E1326" i="2" s="1"/>
  <c r="H1327" i="4"/>
  <c r="E1327" i="2" s="1"/>
  <c r="H1328" i="4"/>
  <c r="E1328" i="2" s="1"/>
  <c r="H1329" i="4"/>
  <c r="E1329" i="2" s="1"/>
  <c r="H1330" i="4"/>
  <c r="E1330" i="2" s="1"/>
  <c r="H1331" i="4"/>
  <c r="E1331" i="2" s="1"/>
  <c r="H1332" i="4"/>
  <c r="E1332" i="2" s="1"/>
  <c r="H1333" i="4"/>
  <c r="E1333" i="2" s="1"/>
  <c r="H1334" i="4"/>
  <c r="E1334" i="2" s="1"/>
  <c r="H1335" i="4"/>
  <c r="E1335" i="2" s="1"/>
  <c r="H1336" i="4"/>
  <c r="E1336" i="2" s="1"/>
  <c r="H1337" i="4"/>
  <c r="E1337" i="2" s="1"/>
  <c r="H1338" i="4"/>
  <c r="E1338" i="2" s="1"/>
  <c r="H1339" i="4"/>
  <c r="E1339" i="2" s="1"/>
  <c r="H1340" i="4"/>
  <c r="E1340" i="2" s="1"/>
  <c r="H1341" i="4"/>
  <c r="E1341" i="2" s="1"/>
  <c r="H1342" i="4"/>
  <c r="E1342" i="2" s="1"/>
  <c r="H1343" i="4"/>
  <c r="E1343" i="2" s="1"/>
  <c r="H1344" i="4"/>
  <c r="E1344" i="2" s="1"/>
  <c r="H1345" i="4"/>
  <c r="E1345" i="2" s="1"/>
  <c r="H1346" i="4"/>
  <c r="E1346" i="2" s="1"/>
  <c r="H1347" i="4"/>
  <c r="E1347" i="2" s="1"/>
  <c r="H1348" i="4"/>
  <c r="E1348" i="2" s="1"/>
  <c r="H1349" i="4"/>
  <c r="E1349" i="2" s="1"/>
  <c r="H1350" i="4"/>
  <c r="E1350" i="2" s="1"/>
  <c r="H1351" i="4"/>
  <c r="E1351" i="2" s="1"/>
  <c r="H1352" i="4"/>
  <c r="E1352" i="2" s="1"/>
  <c r="H1353" i="4"/>
  <c r="E1353" i="2" s="1"/>
  <c r="H1354" i="4"/>
  <c r="E1354" i="2" s="1"/>
  <c r="H1355" i="4"/>
  <c r="E1355" i="2" s="1"/>
  <c r="H1356" i="4"/>
  <c r="E1356" i="2" s="1"/>
  <c r="H1357" i="4"/>
  <c r="E1357" i="2" s="1"/>
  <c r="H1358" i="4"/>
  <c r="E1358" i="2" s="1"/>
  <c r="H1359" i="4"/>
  <c r="E1359" i="2" s="1"/>
  <c r="H1360" i="4"/>
  <c r="E1360" i="2" s="1"/>
  <c r="H1361" i="4"/>
  <c r="E1361" i="2" s="1"/>
  <c r="H1362" i="4"/>
  <c r="E1362" i="2" s="1"/>
  <c r="H1363" i="4"/>
  <c r="E1363" i="2" s="1"/>
  <c r="H1364" i="4"/>
  <c r="E1364" i="2" s="1"/>
  <c r="H1365" i="4"/>
  <c r="E1365" i="2" s="1"/>
  <c r="H1366" i="4"/>
  <c r="E1366" i="2" s="1"/>
  <c r="H1367" i="4"/>
  <c r="E1367" i="2" s="1"/>
  <c r="H1368" i="4"/>
  <c r="E1368" i="2" s="1"/>
  <c r="H1369" i="4"/>
  <c r="E1369" i="2" s="1"/>
  <c r="H1370" i="4"/>
  <c r="E1370" i="2" s="1"/>
  <c r="H1371" i="4"/>
  <c r="E1371" i="2" s="1"/>
  <c r="H1372" i="4"/>
  <c r="E1372" i="2" s="1"/>
  <c r="H1373" i="4"/>
  <c r="E1373" i="2" s="1"/>
  <c r="H1374" i="4"/>
  <c r="E1374" i="2" s="1"/>
  <c r="H1375" i="4"/>
  <c r="E1375" i="2" s="1"/>
  <c r="H1376" i="4"/>
  <c r="E1376" i="2" s="1"/>
  <c r="H1377" i="4"/>
  <c r="E1377" i="2" s="1"/>
  <c r="H1378" i="4"/>
  <c r="E1378" i="2" s="1"/>
  <c r="H1379" i="4"/>
  <c r="E1379" i="2" s="1"/>
  <c r="H1380" i="4"/>
  <c r="E1380" i="2" s="1"/>
  <c r="H1381" i="4"/>
  <c r="E1381" i="2" s="1"/>
  <c r="H1382" i="4"/>
  <c r="E1382" i="2" s="1"/>
  <c r="H1383" i="4"/>
  <c r="E1383" i="2" s="1"/>
  <c r="H1384" i="4"/>
  <c r="E1384" i="2" s="1"/>
  <c r="H1385" i="4"/>
  <c r="E1385" i="2" s="1"/>
  <c r="H1386" i="4"/>
  <c r="E1386" i="2" s="1"/>
  <c r="H1387" i="4"/>
  <c r="E1387" i="2" s="1"/>
  <c r="H1388" i="4"/>
  <c r="E1388" i="2" s="1"/>
  <c r="H1389" i="4"/>
  <c r="E1389" i="2" s="1"/>
  <c r="H1390" i="4"/>
  <c r="E1390" i="2" s="1"/>
  <c r="H1391" i="4"/>
  <c r="E1391" i="2" s="1"/>
  <c r="H1392" i="4"/>
  <c r="E1392" i="2" s="1"/>
  <c r="H1393" i="4"/>
  <c r="E1393" i="2" s="1"/>
  <c r="H1394" i="4"/>
  <c r="E1394" i="2" s="1"/>
  <c r="H1395" i="4"/>
  <c r="E1395" i="2" s="1"/>
  <c r="H1396" i="4"/>
  <c r="E1396" i="2" s="1"/>
  <c r="H1397" i="4"/>
  <c r="E1397" i="2" s="1"/>
  <c r="H1398" i="4"/>
  <c r="E1398" i="2" s="1"/>
  <c r="H1399" i="4"/>
  <c r="E1399" i="2" s="1"/>
  <c r="H1400" i="4"/>
  <c r="E1400" i="2" s="1"/>
  <c r="H1401" i="4"/>
  <c r="E1401" i="2" s="1"/>
  <c r="H1402" i="4"/>
  <c r="E1402" i="2" s="1"/>
  <c r="H1403" i="4"/>
  <c r="E1403" i="2" s="1"/>
  <c r="H1404" i="4"/>
  <c r="E1404" i="2" s="1"/>
  <c r="H1405" i="4"/>
  <c r="E1405" i="2" s="1"/>
  <c r="H1406" i="4"/>
  <c r="E1406" i="2" s="1"/>
  <c r="H1407" i="4"/>
  <c r="E1407" i="2" s="1"/>
  <c r="H1408" i="4"/>
  <c r="E1408" i="2" s="1"/>
  <c r="H1409" i="4"/>
  <c r="E1409" i="2" s="1"/>
  <c r="H1410" i="4"/>
  <c r="E1410" i="2" s="1"/>
  <c r="H1411" i="4"/>
  <c r="E1411" i="2" s="1"/>
  <c r="H1412" i="4"/>
  <c r="E1412" i="2" s="1"/>
  <c r="H1413" i="4"/>
  <c r="E1413" i="2" s="1"/>
  <c r="H1414" i="4"/>
  <c r="E1414" i="2" s="1"/>
  <c r="H1415" i="4"/>
  <c r="E1415" i="2" s="1"/>
  <c r="H1416" i="4"/>
  <c r="E1416" i="2" s="1"/>
  <c r="H1417" i="4"/>
  <c r="E1417" i="2" s="1"/>
  <c r="H1418" i="4"/>
  <c r="E1418" i="2" s="1"/>
  <c r="H1419" i="4"/>
  <c r="E1419" i="2" s="1"/>
  <c r="H1420" i="4"/>
  <c r="E1420" i="2" s="1"/>
  <c r="H1421" i="4"/>
  <c r="E1421" i="2" s="1"/>
  <c r="H1422" i="4"/>
  <c r="E1422" i="2" s="1"/>
  <c r="H1423" i="4"/>
  <c r="E1423" i="2" s="1"/>
  <c r="H1424" i="4"/>
  <c r="E1424" i="2" s="1"/>
  <c r="H1425" i="4"/>
  <c r="E1425" i="2" s="1"/>
  <c r="H1426" i="4"/>
  <c r="E1426" i="2" s="1"/>
  <c r="H1427" i="4"/>
  <c r="E1427" i="2" s="1"/>
  <c r="H1428" i="4"/>
  <c r="E1428" i="2" s="1"/>
  <c r="H1429" i="4"/>
  <c r="E1429" i="2" s="1"/>
  <c r="H1430" i="4"/>
  <c r="E1430" i="2" s="1"/>
  <c r="H1431" i="4"/>
  <c r="E1431" i="2" s="1"/>
  <c r="H1432" i="4"/>
  <c r="E1432" i="2" s="1"/>
  <c r="H1433" i="4"/>
  <c r="E1433" i="2" s="1"/>
  <c r="H1434" i="4"/>
  <c r="E1434" i="2" s="1"/>
  <c r="H1435" i="4"/>
  <c r="E1435" i="2" s="1"/>
  <c r="H1436" i="4"/>
  <c r="E1436" i="2" s="1"/>
  <c r="H1437" i="4"/>
  <c r="E1437" i="2" s="1"/>
  <c r="H1438" i="4"/>
  <c r="E1438" i="2" s="1"/>
  <c r="H1439" i="4"/>
  <c r="E1439" i="2" s="1"/>
  <c r="H1440" i="4"/>
  <c r="E1440" i="2" s="1"/>
  <c r="H1441" i="4"/>
  <c r="E1441" i="2" s="1"/>
  <c r="H1442" i="4"/>
  <c r="E1442" i="2" s="1"/>
  <c r="H1443" i="4"/>
  <c r="E1443" i="2" s="1"/>
  <c r="H1444" i="4"/>
  <c r="E1444" i="2" s="1"/>
  <c r="H1445" i="4"/>
  <c r="E1445" i="2" s="1"/>
  <c r="H1446" i="4"/>
  <c r="E1446" i="2" s="1"/>
  <c r="H1447" i="4"/>
  <c r="E1447" i="2" s="1"/>
  <c r="H1448" i="4"/>
  <c r="E1448" i="2" s="1"/>
  <c r="H1449" i="4"/>
  <c r="E1449" i="2" s="1"/>
  <c r="H1450" i="4"/>
  <c r="E1450" i="2" s="1"/>
  <c r="H1451" i="4"/>
  <c r="E1451" i="2" s="1"/>
  <c r="H1452" i="4"/>
  <c r="E1452" i="2" s="1"/>
  <c r="H1453" i="4"/>
  <c r="E1453" i="2" s="1"/>
  <c r="H1454" i="4"/>
  <c r="E1454" i="2" s="1"/>
  <c r="H1455" i="4"/>
  <c r="E1455" i="2" s="1"/>
  <c r="H1456" i="4"/>
  <c r="E1456" i="2" s="1"/>
  <c r="H1457" i="4"/>
  <c r="E1457" i="2" s="1"/>
  <c r="H1458" i="4"/>
  <c r="E1458" i="2" s="1"/>
  <c r="H1459" i="4"/>
  <c r="E1459" i="2" s="1"/>
  <c r="H1460" i="4"/>
  <c r="E1460" i="2" s="1"/>
  <c r="H1461" i="4"/>
  <c r="E1461" i="2" s="1"/>
  <c r="H1462" i="4"/>
  <c r="E1462" i="2" s="1"/>
  <c r="H1463" i="4"/>
  <c r="E1463" i="2" s="1"/>
  <c r="H1464" i="4"/>
  <c r="E1464" i="2" s="1"/>
  <c r="H1465" i="4"/>
  <c r="E1465" i="2" s="1"/>
  <c r="H1466" i="4"/>
  <c r="E1466" i="2" s="1"/>
  <c r="H1467" i="4"/>
  <c r="E1467" i="2" s="1"/>
  <c r="H1468" i="4"/>
  <c r="E1468" i="2" s="1"/>
  <c r="H1469" i="4"/>
  <c r="E1469" i="2" s="1"/>
  <c r="H1470" i="4"/>
  <c r="E1470" i="2" s="1"/>
  <c r="H1471" i="4"/>
  <c r="E1471" i="2" s="1"/>
  <c r="H1472" i="4"/>
  <c r="E1472" i="2" s="1"/>
  <c r="H1473" i="4"/>
  <c r="E1473" i="2" s="1"/>
  <c r="H1474" i="4"/>
  <c r="E1474" i="2" s="1"/>
  <c r="H1475" i="4"/>
  <c r="E1475" i="2" s="1"/>
  <c r="H1476" i="4"/>
  <c r="E1476" i="2" s="1"/>
  <c r="H1477" i="4"/>
  <c r="E1477" i="2" s="1"/>
  <c r="H1478" i="4"/>
  <c r="E1478" i="2" s="1"/>
  <c r="H1479" i="4"/>
  <c r="E1479" i="2" s="1"/>
  <c r="H1480" i="4"/>
  <c r="E1480" i="2" s="1"/>
  <c r="H1481" i="4"/>
  <c r="E1481" i="2" s="1"/>
  <c r="H1482" i="4"/>
  <c r="E1482" i="2" s="1"/>
  <c r="H1483" i="4"/>
  <c r="E1483" i="2" s="1"/>
  <c r="H1484" i="4"/>
  <c r="E1484" i="2" s="1"/>
  <c r="H1485" i="4"/>
  <c r="E1485" i="2" s="1"/>
  <c r="H1486" i="4"/>
  <c r="E1486" i="2" s="1"/>
  <c r="H1487" i="4"/>
  <c r="E1487" i="2" s="1"/>
  <c r="H1488" i="4"/>
  <c r="E1488" i="2" s="1"/>
  <c r="H1489" i="4"/>
  <c r="E1489" i="2" s="1"/>
  <c r="H1490" i="4"/>
  <c r="E1490" i="2" s="1"/>
  <c r="H1491" i="4"/>
  <c r="E1491" i="2" s="1"/>
  <c r="H1492" i="4"/>
  <c r="E1492" i="2" s="1"/>
  <c r="H1493" i="4"/>
  <c r="E1493" i="2" s="1"/>
  <c r="H1494" i="4"/>
  <c r="E1494" i="2" s="1"/>
  <c r="H1495" i="4"/>
  <c r="E1495" i="2" s="1"/>
  <c r="H1496" i="4"/>
  <c r="E1496" i="2" s="1"/>
  <c r="H1497" i="4"/>
  <c r="E1497" i="2" s="1"/>
  <c r="H1498" i="4"/>
  <c r="E1498" i="2" s="1"/>
  <c r="H1499" i="4"/>
  <c r="E1499" i="2" s="1"/>
  <c r="H1500" i="4"/>
  <c r="E1500" i="2" s="1"/>
  <c r="H1501" i="4"/>
  <c r="E1501" i="2" s="1"/>
  <c r="H1502" i="4"/>
  <c r="E1502" i="2" s="1"/>
  <c r="H1503" i="4"/>
  <c r="E1503" i="2" s="1"/>
  <c r="H1504" i="4"/>
  <c r="E1504" i="2" s="1"/>
  <c r="H1505" i="4"/>
  <c r="E1505" i="2" s="1"/>
  <c r="H1506" i="4"/>
  <c r="E1506" i="2" s="1"/>
  <c r="H1507" i="4"/>
  <c r="E1507" i="2" s="1"/>
  <c r="H1508" i="4"/>
  <c r="E1508" i="2" s="1"/>
  <c r="H1509" i="4"/>
  <c r="E1509" i="2" s="1"/>
  <c r="H1510" i="4"/>
  <c r="E1510" i="2" s="1"/>
  <c r="H1511" i="4"/>
  <c r="E1511" i="2" s="1"/>
  <c r="H1512" i="4"/>
  <c r="E1512" i="2" s="1"/>
  <c r="H1513" i="4"/>
  <c r="E1513" i="2" s="1"/>
  <c r="H1514" i="4"/>
  <c r="E1514" i="2" s="1"/>
  <c r="H1515" i="4"/>
  <c r="E1515" i="2" s="1"/>
  <c r="H1516" i="4"/>
  <c r="E1516" i="2" s="1"/>
  <c r="H1517" i="4"/>
  <c r="E1517" i="2" s="1"/>
  <c r="H1518" i="4"/>
  <c r="E1518" i="2" s="1"/>
  <c r="H1519" i="4"/>
  <c r="E1519" i="2" s="1"/>
  <c r="H1520" i="4"/>
  <c r="E1520" i="2" s="1"/>
  <c r="H1521" i="4"/>
  <c r="E1521" i="2" s="1"/>
  <c r="H1522" i="4"/>
  <c r="E1522" i="2" s="1"/>
  <c r="H1523" i="4"/>
  <c r="E1523" i="2" s="1"/>
  <c r="H1524" i="4"/>
  <c r="E1524" i="2" s="1"/>
  <c r="H1525" i="4"/>
  <c r="E1525" i="2" s="1"/>
  <c r="H1526" i="4"/>
  <c r="E1526" i="2" s="1"/>
  <c r="H1527" i="4"/>
  <c r="E1527" i="2" s="1"/>
  <c r="H1528" i="4"/>
  <c r="E1528" i="2" s="1"/>
  <c r="H1529" i="4"/>
  <c r="E1529" i="2" s="1"/>
  <c r="H1530" i="4"/>
  <c r="E1530" i="2" s="1"/>
  <c r="H1531" i="4"/>
  <c r="E1531" i="2" s="1"/>
  <c r="H1532" i="4"/>
  <c r="E1532" i="2" s="1"/>
  <c r="H1533" i="4"/>
  <c r="E1533" i="2" s="1"/>
  <c r="H1534" i="4"/>
  <c r="E1534" i="2" s="1"/>
  <c r="H1535" i="4"/>
  <c r="E1535" i="2" s="1"/>
  <c r="H1536" i="4"/>
  <c r="E1536" i="2" s="1"/>
  <c r="H1537" i="4"/>
  <c r="E1537" i="2" s="1"/>
  <c r="H1538" i="4"/>
  <c r="E1538" i="2" s="1"/>
  <c r="H1539" i="4"/>
  <c r="E1539" i="2" s="1"/>
  <c r="H1540" i="4"/>
  <c r="E1540" i="2" s="1"/>
  <c r="H1541" i="4"/>
  <c r="E1541" i="2" s="1"/>
  <c r="H1542" i="4"/>
  <c r="E1542" i="2" s="1"/>
  <c r="H1543" i="4"/>
  <c r="E1543" i="2" s="1"/>
  <c r="H1544" i="4"/>
  <c r="E1544" i="2" s="1"/>
  <c r="H1545" i="4"/>
  <c r="E1545" i="2" s="1"/>
  <c r="H1546" i="4"/>
  <c r="E1546" i="2" s="1"/>
  <c r="H1547" i="4"/>
  <c r="E1547" i="2" s="1"/>
  <c r="H1548" i="4"/>
  <c r="E1548" i="2" s="1"/>
  <c r="H1549" i="4"/>
  <c r="E1549" i="2" s="1"/>
  <c r="H1550" i="4"/>
  <c r="E1550" i="2" s="1"/>
  <c r="H1551" i="4"/>
  <c r="E1551" i="2" s="1"/>
  <c r="H1552" i="4"/>
  <c r="E1552" i="2" s="1"/>
  <c r="H1553" i="4"/>
  <c r="E1553" i="2" s="1"/>
  <c r="H1554" i="4"/>
  <c r="E1554" i="2" s="1"/>
  <c r="H1555" i="4"/>
  <c r="E1555" i="2" s="1"/>
  <c r="H1556" i="4"/>
  <c r="E1556" i="2" s="1"/>
  <c r="H1557" i="4"/>
  <c r="E1557" i="2" s="1"/>
  <c r="H1558" i="4"/>
  <c r="E1558" i="2" s="1"/>
  <c r="H1559" i="4"/>
  <c r="E1559" i="2" s="1"/>
  <c r="H1560" i="4"/>
  <c r="E1560" i="2" s="1"/>
  <c r="H1561" i="4"/>
  <c r="E1561" i="2" s="1"/>
  <c r="H1562" i="4"/>
  <c r="E1562" i="2" s="1"/>
  <c r="H1563" i="4"/>
  <c r="E1563" i="2" s="1"/>
  <c r="H1564" i="4"/>
  <c r="E1564" i="2" s="1"/>
  <c r="H1565" i="4"/>
  <c r="E1565" i="2" s="1"/>
  <c r="H1566" i="4"/>
  <c r="E1566" i="2" s="1"/>
  <c r="H1567" i="4"/>
  <c r="E1567" i="2" s="1"/>
  <c r="H1568" i="4"/>
  <c r="E1568" i="2" s="1"/>
  <c r="H1569" i="4"/>
  <c r="E1569" i="2" s="1"/>
  <c r="H1570" i="4"/>
  <c r="E1570" i="2" s="1"/>
  <c r="H1571" i="4"/>
  <c r="E1571" i="2" s="1"/>
  <c r="H1572" i="4"/>
  <c r="E1572" i="2" s="1"/>
  <c r="H1573" i="4"/>
  <c r="E1573" i="2" s="1"/>
  <c r="H1574" i="4"/>
  <c r="E1574" i="2" s="1"/>
  <c r="H1575" i="4"/>
  <c r="E1575" i="2" s="1"/>
  <c r="H1576" i="4"/>
  <c r="E1576" i="2" s="1"/>
  <c r="H1577" i="4"/>
  <c r="E1577" i="2" s="1"/>
  <c r="H1578" i="4"/>
  <c r="E1578" i="2" s="1"/>
  <c r="H1579" i="4"/>
  <c r="E1579" i="2" s="1"/>
  <c r="H1580" i="4"/>
  <c r="E1580" i="2" s="1"/>
  <c r="H1581" i="4"/>
  <c r="E1581" i="2" s="1"/>
  <c r="H1582" i="4"/>
  <c r="E1582" i="2" s="1"/>
  <c r="H1583" i="4"/>
  <c r="E1583" i="2" s="1"/>
  <c r="H1584" i="4"/>
  <c r="E1584" i="2" s="1"/>
  <c r="H1585" i="4"/>
  <c r="E1585" i="2" s="1"/>
  <c r="H1586" i="4"/>
  <c r="E1586" i="2" s="1"/>
  <c r="H1587" i="4"/>
  <c r="E1587" i="2" s="1"/>
  <c r="H1588" i="4"/>
  <c r="E1588" i="2" s="1"/>
  <c r="H1589" i="4"/>
  <c r="E1589" i="2" s="1"/>
  <c r="H1590" i="4"/>
  <c r="E1590" i="2" s="1"/>
  <c r="H1591" i="4"/>
  <c r="E1591" i="2" s="1"/>
  <c r="H1592" i="4"/>
  <c r="E1592" i="2" s="1"/>
  <c r="H1593" i="4"/>
  <c r="E1593" i="2" s="1"/>
  <c r="H1594" i="4"/>
  <c r="E1594" i="2" s="1"/>
  <c r="H1595" i="4"/>
  <c r="E1595" i="2" s="1"/>
  <c r="H1596" i="4"/>
  <c r="E1596" i="2" s="1"/>
  <c r="H1597" i="4"/>
  <c r="E1597" i="2" s="1"/>
  <c r="H1598" i="4"/>
  <c r="E1598" i="2" s="1"/>
  <c r="H1599" i="4"/>
  <c r="E1599" i="2" s="1"/>
  <c r="H1600" i="4"/>
  <c r="E1600" i="2" s="1"/>
  <c r="H1601" i="4"/>
  <c r="E1601" i="2" s="1"/>
  <c r="H1602" i="4"/>
  <c r="E1602" i="2" s="1"/>
  <c r="H1603" i="4"/>
  <c r="E1603" i="2" s="1"/>
  <c r="H1604" i="4"/>
  <c r="E1604" i="2" s="1"/>
  <c r="H1605" i="4"/>
  <c r="E1605" i="2" s="1"/>
  <c r="H1606" i="4"/>
  <c r="E1606" i="2" s="1"/>
  <c r="H1607" i="4"/>
  <c r="E1607" i="2" s="1"/>
  <c r="H1608" i="4"/>
  <c r="E1608" i="2" s="1"/>
  <c r="H1609" i="4"/>
  <c r="E1609" i="2" s="1"/>
  <c r="H1610" i="4"/>
  <c r="E1610" i="2" s="1"/>
  <c r="H1611" i="4"/>
  <c r="E1611" i="2" s="1"/>
  <c r="H1612" i="4"/>
  <c r="E1612" i="2" s="1"/>
  <c r="H1613" i="4"/>
  <c r="E1613" i="2" s="1"/>
  <c r="H1614" i="4"/>
  <c r="E1614" i="2" s="1"/>
  <c r="H1615" i="4"/>
  <c r="E1615" i="2" s="1"/>
  <c r="H1616" i="4"/>
  <c r="E1616" i="2" s="1"/>
  <c r="H1617" i="4"/>
  <c r="E1617" i="2" s="1"/>
  <c r="H1618" i="4"/>
  <c r="E1618" i="2" s="1"/>
  <c r="H1619" i="4"/>
  <c r="E1619" i="2" s="1"/>
  <c r="H1620" i="4"/>
  <c r="E1620" i="2" s="1"/>
  <c r="H1621" i="4"/>
  <c r="E1621" i="2" s="1"/>
  <c r="H1622" i="4"/>
  <c r="E1622" i="2" s="1"/>
  <c r="H1623" i="4"/>
  <c r="E1623" i="2" s="1"/>
  <c r="H1624" i="4"/>
  <c r="E1624" i="2" s="1"/>
  <c r="H1625" i="4"/>
  <c r="E1625" i="2" s="1"/>
  <c r="H1626" i="4"/>
  <c r="E1626" i="2" s="1"/>
  <c r="H1627" i="4"/>
  <c r="E1627" i="2" s="1"/>
  <c r="H1628" i="4"/>
  <c r="E1628" i="2" s="1"/>
  <c r="H1629" i="4"/>
  <c r="E1629" i="2" s="1"/>
  <c r="H1630" i="4"/>
  <c r="E1630" i="2" s="1"/>
  <c r="H1631" i="4"/>
  <c r="E1631" i="2" s="1"/>
  <c r="H1632" i="4"/>
  <c r="E1632" i="2" s="1"/>
  <c r="H1633" i="4"/>
  <c r="E1633" i="2" s="1"/>
  <c r="H1634" i="4"/>
  <c r="E1634" i="2" s="1"/>
  <c r="H1635" i="4"/>
  <c r="E1635" i="2" s="1"/>
  <c r="H1636" i="4"/>
  <c r="E1636" i="2" s="1"/>
  <c r="H1637" i="4"/>
  <c r="E1637" i="2" s="1"/>
  <c r="H1638" i="4"/>
  <c r="E1638" i="2" s="1"/>
  <c r="H1639" i="4"/>
  <c r="E1639" i="2" s="1"/>
  <c r="H1640" i="4"/>
  <c r="E1640" i="2" s="1"/>
  <c r="H1641" i="4"/>
  <c r="E1641" i="2" s="1"/>
  <c r="H1642" i="4"/>
  <c r="E1642" i="2" s="1"/>
  <c r="H1643" i="4"/>
  <c r="E1643" i="2" s="1"/>
  <c r="H1644" i="4"/>
  <c r="E1644" i="2" s="1"/>
  <c r="H1645" i="4"/>
  <c r="E1645" i="2" s="1"/>
  <c r="H1646" i="4"/>
  <c r="E1646" i="2" s="1"/>
  <c r="H1647" i="4"/>
  <c r="E1647" i="2" s="1"/>
  <c r="H1648" i="4"/>
  <c r="E1648" i="2" s="1"/>
  <c r="H1649" i="4"/>
  <c r="E1649" i="2" s="1"/>
  <c r="H1650" i="4"/>
  <c r="E1650" i="2" s="1"/>
  <c r="H1651" i="4"/>
  <c r="E1651" i="2" s="1"/>
  <c r="H1652" i="4"/>
  <c r="E1652" i="2" s="1"/>
  <c r="H1653" i="4"/>
  <c r="E1653" i="2" s="1"/>
  <c r="H1654" i="4"/>
  <c r="E1654" i="2" s="1"/>
  <c r="H1655" i="4"/>
  <c r="E1655" i="2" s="1"/>
  <c r="H1656" i="4"/>
  <c r="E1656" i="2" s="1"/>
  <c r="H1657" i="4"/>
  <c r="E1657" i="2" s="1"/>
  <c r="H1658" i="4"/>
  <c r="E1658" i="2" s="1"/>
  <c r="H1659" i="4"/>
  <c r="E1659" i="2" s="1"/>
  <c r="H1660" i="4"/>
  <c r="E1660" i="2" s="1"/>
  <c r="H1661" i="4"/>
  <c r="E1661" i="2" s="1"/>
  <c r="H1662" i="4"/>
  <c r="E1662" i="2" s="1"/>
  <c r="H1663" i="4"/>
  <c r="E1663" i="2" s="1"/>
  <c r="H1664" i="4"/>
  <c r="E1664" i="2" s="1"/>
  <c r="H1665" i="4"/>
  <c r="E1665" i="2" s="1"/>
  <c r="H1666" i="4"/>
  <c r="E1666" i="2" s="1"/>
  <c r="H1667" i="4"/>
  <c r="E1667" i="2" s="1"/>
  <c r="H1668" i="4"/>
  <c r="E1668" i="2" s="1"/>
  <c r="H1669" i="4"/>
  <c r="E1669" i="2" s="1"/>
  <c r="H1670" i="4"/>
  <c r="E1670" i="2" s="1"/>
  <c r="H1671" i="4"/>
  <c r="E1671" i="2" s="1"/>
  <c r="H1672" i="4"/>
  <c r="E1672" i="2" s="1"/>
  <c r="H1673" i="4"/>
  <c r="E1673" i="2" s="1"/>
  <c r="H1674" i="4"/>
  <c r="E1674" i="2" s="1"/>
  <c r="H1675" i="4"/>
  <c r="E1675" i="2" s="1"/>
  <c r="H1676" i="4"/>
  <c r="E1676" i="2" s="1"/>
  <c r="H1677" i="4"/>
  <c r="E1677" i="2" s="1"/>
  <c r="H1678" i="4"/>
  <c r="E1678" i="2" s="1"/>
  <c r="H1679" i="4"/>
  <c r="E1679" i="2" s="1"/>
  <c r="H1680" i="4"/>
  <c r="E1680" i="2" s="1"/>
  <c r="H1681" i="4"/>
  <c r="E1681" i="2" s="1"/>
  <c r="H1682" i="4"/>
  <c r="E1682" i="2" s="1"/>
  <c r="H1683" i="4"/>
  <c r="E1683" i="2" s="1"/>
  <c r="H1684" i="4"/>
  <c r="E1684" i="2" s="1"/>
  <c r="H1685" i="4"/>
  <c r="E1685" i="2" s="1"/>
  <c r="H1686" i="4"/>
  <c r="E1686" i="2" s="1"/>
  <c r="H1687" i="4"/>
  <c r="E1687" i="2" s="1"/>
  <c r="H1688" i="4"/>
  <c r="E1688" i="2" s="1"/>
  <c r="H1689" i="4"/>
  <c r="E1689" i="2" s="1"/>
  <c r="H1690" i="4"/>
  <c r="E1690" i="2" s="1"/>
  <c r="H1691" i="4"/>
  <c r="E1691" i="2" s="1"/>
  <c r="H1692" i="4"/>
  <c r="E1692" i="2" s="1"/>
  <c r="H1693" i="4"/>
  <c r="E1693" i="2" s="1"/>
  <c r="H1694" i="4"/>
  <c r="E1694" i="2" s="1"/>
  <c r="H1695" i="4"/>
  <c r="E1695" i="2" s="1"/>
  <c r="H1696" i="4"/>
  <c r="E1696" i="2" s="1"/>
  <c r="H1697" i="4"/>
  <c r="E1697" i="2" s="1"/>
  <c r="H1698" i="4"/>
  <c r="E1698" i="2" s="1"/>
  <c r="H1699" i="4"/>
  <c r="E1699" i="2" s="1"/>
  <c r="H1700" i="4"/>
  <c r="E1700" i="2" s="1"/>
  <c r="H1701" i="4"/>
  <c r="E1701" i="2" s="1"/>
  <c r="H1702" i="4"/>
  <c r="E1702" i="2" s="1"/>
  <c r="H1703" i="4"/>
  <c r="E1703" i="2" s="1"/>
  <c r="H1704" i="4"/>
  <c r="E1704" i="2" s="1"/>
  <c r="H1705" i="4"/>
  <c r="E1705" i="2" s="1"/>
  <c r="H1706" i="4"/>
  <c r="E1706" i="2" s="1"/>
  <c r="H1707" i="4"/>
  <c r="E1707" i="2" s="1"/>
  <c r="H1708" i="4"/>
  <c r="E1708" i="2" s="1"/>
  <c r="H1709" i="4"/>
  <c r="E1709" i="2" s="1"/>
  <c r="H1710" i="4"/>
  <c r="E1710" i="2" s="1"/>
  <c r="H1711" i="4"/>
  <c r="E1711" i="2" s="1"/>
  <c r="H1712" i="4"/>
  <c r="E1712" i="2" s="1"/>
  <c r="H1713" i="4"/>
  <c r="E1713" i="2" s="1"/>
  <c r="H1714" i="4"/>
  <c r="E1714" i="2" s="1"/>
  <c r="H1715" i="4"/>
  <c r="E1715" i="2" s="1"/>
  <c r="H1716" i="4"/>
  <c r="E1716" i="2" s="1"/>
  <c r="H1717" i="4"/>
  <c r="E1717" i="2" s="1"/>
  <c r="H1718" i="4"/>
  <c r="E1718" i="2" s="1"/>
  <c r="H1719" i="4"/>
  <c r="E1719" i="2" s="1"/>
  <c r="H1720" i="4"/>
  <c r="E1720" i="2" s="1"/>
  <c r="H1721" i="4"/>
  <c r="E1721" i="2" s="1"/>
  <c r="H1722" i="4"/>
  <c r="E1722" i="2" s="1"/>
  <c r="H1723" i="4"/>
  <c r="E1723" i="2" s="1"/>
  <c r="H1724" i="4"/>
  <c r="E1724" i="2" s="1"/>
  <c r="H1725" i="4"/>
  <c r="E1725" i="2" s="1"/>
  <c r="H1726" i="4"/>
  <c r="E1726" i="2" s="1"/>
  <c r="H1727" i="4"/>
  <c r="E1727" i="2" s="1"/>
  <c r="H1728" i="4"/>
  <c r="E1728" i="2" s="1"/>
  <c r="H1729" i="4"/>
  <c r="E1729" i="2" s="1"/>
  <c r="H1730" i="4"/>
  <c r="E1730" i="2" s="1"/>
  <c r="H1731" i="4"/>
  <c r="E1731" i="2" s="1"/>
  <c r="H1732" i="4"/>
  <c r="E1732" i="2" s="1"/>
  <c r="H1733" i="4"/>
  <c r="E1733" i="2" s="1"/>
  <c r="H1734" i="4"/>
  <c r="E1734" i="2" s="1"/>
  <c r="H1735" i="4"/>
  <c r="E1735" i="2" s="1"/>
  <c r="H1736" i="4"/>
  <c r="E1736" i="2" s="1"/>
  <c r="H1737" i="4"/>
  <c r="E1737" i="2" s="1"/>
  <c r="H1738" i="4"/>
  <c r="E1738" i="2" s="1"/>
  <c r="H1739" i="4"/>
  <c r="E1739" i="2" s="1"/>
  <c r="H1740" i="4"/>
  <c r="E1740" i="2" s="1"/>
  <c r="H1741" i="4"/>
  <c r="E1741" i="2" s="1"/>
  <c r="H1742" i="4"/>
  <c r="E1742" i="2" s="1"/>
  <c r="H1743" i="4"/>
  <c r="E1743" i="2" s="1"/>
  <c r="H1744" i="4"/>
  <c r="E1744" i="2" s="1"/>
  <c r="H1745" i="4"/>
  <c r="E1745" i="2" s="1"/>
  <c r="H1746" i="4"/>
  <c r="E1746" i="2" s="1"/>
  <c r="H1747" i="4"/>
  <c r="E1747" i="2" s="1"/>
  <c r="H1748" i="4"/>
  <c r="E1748" i="2" s="1"/>
  <c r="H1749" i="4"/>
  <c r="E1749" i="2" s="1"/>
  <c r="H1750" i="4"/>
  <c r="E1750" i="2" s="1"/>
  <c r="H1751" i="4"/>
  <c r="E1751" i="2" s="1"/>
  <c r="H1752" i="4"/>
  <c r="E1752" i="2" s="1"/>
  <c r="H1753" i="4"/>
  <c r="E1753" i="2" s="1"/>
  <c r="H1754" i="4"/>
  <c r="E1754" i="2" s="1"/>
  <c r="H1755" i="4"/>
  <c r="E1755" i="2" s="1"/>
  <c r="H1756" i="4"/>
  <c r="E1756" i="2" s="1"/>
  <c r="H1757" i="4"/>
  <c r="E1757" i="2" s="1"/>
  <c r="H1758" i="4"/>
  <c r="E1758" i="2" s="1"/>
  <c r="H1759" i="4"/>
  <c r="E1759" i="2" s="1"/>
  <c r="H1760" i="4"/>
  <c r="E1760" i="2" s="1"/>
  <c r="H1761" i="4"/>
  <c r="E1761" i="2" s="1"/>
  <c r="H1762" i="4"/>
  <c r="E1762" i="2" s="1"/>
  <c r="H1763" i="4"/>
  <c r="E1763" i="2" s="1"/>
  <c r="H1764" i="4"/>
  <c r="E1764" i="2" s="1"/>
  <c r="H1765" i="4"/>
  <c r="E1765" i="2" s="1"/>
  <c r="H1766" i="4"/>
  <c r="E1766" i="2" s="1"/>
  <c r="H1767" i="4"/>
  <c r="E1767" i="2" s="1"/>
  <c r="H1768" i="4"/>
  <c r="E1768" i="2" s="1"/>
  <c r="H1769" i="4"/>
  <c r="E1769" i="2" s="1"/>
  <c r="H1770" i="4"/>
  <c r="E1770" i="2" s="1"/>
  <c r="H1771" i="4"/>
  <c r="E1771" i="2" s="1"/>
  <c r="H1772" i="4"/>
  <c r="E1772" i="2" s="1"/>
  <c r="H1773" i="4"/>
  <c r="E1773" i="2" s="1"/>
  <c r="H1774" i="4"/>
  <c r="E1774" i="2" s="1"/>
  <c r="H1775" i="4"/>
  <c r="E1775" i="2" s="1"/>
  <c r="H1776" i="4"/>
  <c r="E1776" i="2" s="1"/>
  <c r="H1777" i="4"/>
  <c r="E1777" i="2" s="1"/>
  <c r="H1778" i="4"/>
  <c r="E1778" i="2" s="1"/>
  <c r="H1779" i="4"/>
  <c r="E1779" i="2" s="1"/>
  <c r="H1780" i="4"/>
  <c r="E1780" i="2" s="1"/>
  <c r="H1781" i="4"/>
  <c r="E1781" i="2" s="1"/>
  <c r="H1782" i="4"/>
  <c r="E1782" i="2" s="1"/>
  <c r="H1783" i="4"/>
  <c r="E1783" i="2" s="1"/>
  <c r="H1784" i="4"/>
  <c r="E1784" i="2" s="1"/>
  <c r="H1785" i="4"/>
  <c r="E1785" i="2" s="1"/>
  <c r="H1786" i="4"/>
  <c r="E1786" i="2" s="1"/>
  <c r="H1787" i="4"/>
  <c r="E1787" i="2" s="1"/>
  <c r="H1788" i="4"/>
  <c r="E1788" i="2" s="1"/>
  <c r="H1789" i="4"/>
  <c r="E1789" i="2" s="1"/>
  <c r="H1790" i="4"/>
  <c r="E1790" i="2" s="1"/>
  <c r="H1791" i="4"/>
  <c r="E1791" i="2" s="1"/>
  <c r="H1792" i="4"/>
  <c r="E1792" i="2" s="1"/>
  <c r="H1793" i="4"/>
  <c r="E1793" i="2" s="1"/>
  <c r="H1794" i="4"/>
  <c r="E1794" i="2" s="1"/>
  <c r="H1795" i="4"/>
  <c r="E1795" i="2" s="1"/>
  <c r="H1796" i="4"/>
  <c r="E1796" i="2" s="1"/>
  <c r="H1797" i="4"/>
  <c r="E1797" i="2" s="1"/>
  <c r="H1798" i="4"/>
  <c r="E1798" i="2" s="1"/>
  <c r="H1799" i="4"/>
  <c r="E1799" i="2" s="1"/>
  <c r="H1800" i="4"/>
  <c r="E1800" i="2" s="1"/>
  <c r="H1801" i="4"/>
  <c r="E1801" i="2" s="1"/>
  <c r="H1802" i="4"/>
  <c r="E1802" i="2" s="1"/>
  <c r="H1803" i="4"/>
  <c r="E1803" i="2" s="1"/>
  <c r="H1804" i="4"/>
  <c r="E1804" i="2" s="1"/>
  <c r="H1805" i="4"/>
  <c r="E1805" i="2" s="1"/>
  <c r="H1806" i="4"/>
  <c r="E1806" i="2" s="1"/>
  <c r="H1807" i="4"/>
  <c r="E1807" i="2" s="1"/>
  <c r="H1808" i="4"/>
  <c r="E1808" i="2" s="1"/>
  <c r="H1809" i="4"/>
  <c r="E1809" i="2" s="1"/>
  <c r="H1810" i="4"/>
  <c r="E1810" i="2" s="1"/>
  <c r="H1811" i="4"/>
  <c r="E1811" i="2" s="1"/>
  <c r="H1812" i="4"/>
  <c r="E1812" i="2" s="1"/>
  <c r="H1813" i="4"/>
  <c r="E1813" i="2" s="1"/>
  <c r="H1814" i="4"/>
  <c r="E1814" i="2" s="1"/>
  <c r="H1815" i="4"/>
  <c r="E1815" i="2" s="1"/>
  <c r="H1816" i="4"/>
  <c r="E1816" i="2" s="1"/>
  <c r="H1817" i="4"/>
  <c r="E1817" i="2" s="1"/>
  <c r="H1818" i="4"/>
  <c r="E1818" i="2" s="1"/>
  <c r="H1819" i="4"/>
  <c r="E1819" i="2" s="1"/>
  <c r="H1820" i="4"/>
  <c r="E1820" i="2" s="1"/>
  <c r="H1821" i="4"/>
  <c r="E1821" i="2" s="1"/>
  <c r="H1822" i="4"/>
  <c r="E1822" i="2" s="1"/>
  <c r="H1823" i="4"/>
  <c r="E1823" i="2" s="1"/>
  <c r="H1824" i="4"/>
  <c r="E1824" i="2" s="1"/>
  <c r="H1825" i="4"/>
  <c r="E1825" i="2" s="1"/>
  <c r="H1826" i="4"/>
  <c r="E1826" i="2" s="1"/>
  <c r="H1827" i="4"/>
  <c r="E1827" i="2" s="1"/>
  <c r="H1828" i="4"/>
  <c r="E1828" i="2" s="1"/>
  <c r="H1829" i="4"/>
  <c r="E1829" i="2" s="1"/>
  <c r="H1830" i="4"/>
  <c r="E1830" i="2" s="1"/>
  <c r="H1831" i="4"/>
  <c r="E1831" i="2" s="1"/>
  <c r="H1832" i="4"/>
  <c r="E1832" i="2" s="1"/>
  <c r="H1833" i="4"/>
  <c r="E1833" i="2" s="1"/>
  <c r="H1834" i="4"/>
  <c r="E1834" i="2" s="1"/>
  <c r="H1835" i="4"/>
  <c r="E1835" i="2" s="1"/>
  <c r="H1836" i="4"/>
  <c r="E1836" i="2" s="1"/>
  <c r="H1837" i="4"/>
  <c r="E1837" i="2" s="1"/>
  <c r="H1838" i="4"/>
  <c r="E1838" i="2" s="1"/>
  <c r="H1839" i="4"/>
  <c r="E1839" i="2" s="1"/>
  <c r="H1840" i="4"/>
  <c r="E1840" i="2" s="1"/>
  <c r="H1841" i="4"/>
  <c r="E1841" i="2" s="1"/>
  <c r="H1842" i="4"/>
  <c r="E1842" i="2" s="1"/>
  <c r="H1843" i="4"/>
  <c r="E1843" i="2" s="1"/>
  <c r="H1844" i="4"/>
  <c r="E1844" i="2" s="1"/>
  <c r="H1845" i="4"/>
  <c r="E1845" i="2" s="1"/>
  <c r="H1846" i="4"/>
  <c r="E1846" i="2" s="1"/>
  <c r="H1847" i="4"/>
  <c r="E1847" i="2" s="1"/>
  <c r="H1848" i="4"/>
  <c r="E1848" i="2" s="1"/>
  <c r="H1849" i="4"/>
  <c r="E1849" i="2" s="1"/>
  <c r="H1850" i="4"/>
  <c r="E1850" i="2" s="1"/>
  <c r="H1851" i="4"/>
  <c r="E1851" i="2" s="1"/>
  <c r="H1852" i="4"/>
  <c r="E1852" i="2" s="1"/>
  <c r="H1853" i="4"/>
  <c r="E1853" i="2" s="1"/>
  <c r="H1854" i="4"/>
  <c r="E1854" i="2" s="1"/>
  <c r="H1855" i="4"/>
  <c r="E1855" i="2" s="1"/>
  <c r="H1856" i="4"/>
  <c r="E1856" i="2" s="1"/>
  <c r="H1857" i="4"/>
  <c r="E1857" i="2" s="1"/>
  <c r="H1858" i="4"/>
  <c r="E1858" i="2" s="1"/>
  <c r="H1859" i="4"/>
  <c r="E1859" i="2" s="1"/>
  <c r="H1860" i="4"/>
  <c r="E1860" i="2" s="1"/>
  <c r="H1861" i="4"/>
  <c r="E1861" i="2" s="1"/>
  <c r="H1862" i="4"/>
  <c r="E1862" i="2" s="1"/>
  <c r="H1863" i="4"/>
  <c r="E1863" i="2" s="1"/>
  <c r="H1864" i="4"/>
  <c r="E1864" i="2" s="1"/>
  <c r="H1865" i="4"/>
  <c r="E1865" i="2" s="1"/>
  <c r="H1866" i="4"/>
  <c r="E1866" i="2" s="1"/>
  <c r="H1867" i="4"/>
  <c r="E1867" i="2" s="1"/>
  <c r="H1868" i="4"/>
  <c r="E1868" i="2" s="1"/>
  <c r="H1869" i="4"/>
  <c r="E1869" i="2" s="1"/>
  <c r="H1870" i="4"/>
  <c r="E1870" i="2" s="1"/>
  <c r="H1871" i="4"/>
  <c r="E1871" i="2" s="1"/>
  <c r="H1872" i="4"/>
  <c r="E1872" i="2" s="1"/>
  <c r="H1873" i="4"/>
  <c r="E1873" i="2" s="1"/>
  <c r="H1874" i="4"/>
  <c r="E1874" i="2" s="1"/>
  <c r="H1875" i="4"/>
  <c r="E1875" i="2" s="1"/>
  <c r="H1876" i="4"/>
  <c r="E1876" i="2" s="1"/>
  <c r="H1877" i="4"/>
  <c r="E1877" i="2" s="1"/>
  <c r="H1878" i="4"/>
  <c r="E1878" i="2" s="1"/>
  <c r="H1879" i="4"/>
  <c r="E1879" i="2" s="1"/>
  <c r="H1880" i="4"/>
  <c r="E1880" i="2" s="1"/>
  <c r="H1881" i="4"/>
  <c r="E1881" i="2" s="1"/>
  <c r="H1882" i="4"/>
  <c r="E1882" i="2" s="1"/>
  <c r="H1883" i="4"/>
  <c r="E1883" i="2" s="1"/>
  <c r="H1884" i="4"/>
  <c r="E1884" i="2" s="1"/>
  <c r="H1885" i="4"/>
  <c r="E1885" i="2" s="1"/>
  <c r="H1886" i="4"/>
  <c r="E1886" i="2" s="1"/>
  <c r="H1887" i="4"/>
  <c r="E1887" i="2" s="1"/>
  <c r="H1888" i="4"/>
  <c r="E1888" i="2" s="1"/>
  <c r="H1889" i="4"/>
  <c r="E1889" i="2" s="1"/>
  <c r="H1890" i="4"/>
  <c r="E1890" i="2" s="1"/>
  <c r="H1891" i="4"/>
  <c r="E1891" i="2" s="1"/>
  <c r="H1892" i="4"/>
  <c r="E1892" i="2" s="1"/>
  <c r="H1893" i="4"/>
  <c r="E1893" i="2" s="1"/>
  <c r="H1894" i="4"/>
  <c r="E1894" i="2" s="1"/>
  <c r="H1895" i="4"/>
  <c r="E1895" i="2" s="1"/>
  <c r="H1896" i="4"/>
  <c r="E1896" i="2" s="1"/>
  <c r="H1897" i="4"/>
  <c r="E1897" i="2" s="1"/>
  <c r="H1898" i="4"/>
  <c r="E1898" i="2" s="1"/>
  <c r="H1899" i="4"/>
  <c r="E1899" i="2" s="1"/>
  <c r="H1900" i="4"/>
  <c r="E1900" i="2" s="1"/>
  <c r="H1901" i="4"/>
  <c r="E1901" i="2" s="1"/>
  <c r="H1902" i="4"/>
  <c r="E1902" i="2" s="1"/>
  <c r="H1903" i="4"/>
  <c r="E1903" i="2" s="1"/>
  <c r="H1904" i="4"/>
  <c r="E1904" i="2" s="1"/>
  <c r="H1905" i="4"/>
  <c r="E1905" i="2" s="1"/>
  <c r="H1906" i="4"/>
  <c r="E1906" i="2" s="1"/>
  <c r="H1907" i="4"/>
  <c r="E1907" i="2" s="1"/>
  <c r="H1908" i="4"/>
  <c r="E1908" i="2" s="1"/>
  <c r="H1909" i="4"/>
  <c r="E1909" i="2" s="1"/>
  <c r="H1910" i="4"/>
  <c r="E1910" i="2" s="1"/>
  <c r="H1911" i="4"/>
  <c r="E1911" i="2" s="1"/>
  <c r="H1912" i="4"/>
  <c r="E1912" i="2" s="1"/>
  <c r="H1913" i="4"/>
  <c r="E1913" i="2" s="1"/>
  <c r="H1914" i="4"/>
  <c r="E1914" i="2" s="1"/>
  <c r="H1915" i="4"/>
  <c r="E1915" i="2" s="1"/>
  <c r="H1916" i="4"/>
  <c r="E1916" i="2" s="1"/>
  <c r="H1917" i="4"/>
  <c r="E1917" i="2" s="1"/>
  <c r="H1918" i="4"/>
  <c r="E1918" i="2" s="1"/>
  <c r="H1919" i="4"/>
  <c r="E1919" i="2" s="1"/>
  <c r="H1920" i="4"/>
  <c r="E1920" i="2" s="1"/>
  <c r="H1921" i="4"/>
  <c r="E1921" i="2" s="1"/>
  <c r="H1922" i="4"/>
  <c r="E1922" i="2" s="1"/>
  <c r="H1923" i="4"/>
  <c r="E1923" i="2" s="1"/>
  <c r="H1924" i="4"/>
  <c r="E1924" i="2" s="1"/>
  <c r="H1925" i="4"/>
  <c r="E1925" i="2" s="1"/>
  <c r="H1926" i="4"/>
  <c r="E1926" i="2" s="1"/>
  <c r="H1927" i="4"/>
  <c r="E1927" i="2" s="1"/>
  <c r="H1928" i="4"/>
  <c r="E1928" i="2" s="1"/>
  <c r="H1929" i="4"/>
  <c r="E1929" i="2" s="1"/>
  <c r="H1930" i="4"/>
  <c r="E1930" i="2" s="1"/>
  <c r="H1931" i="4"/>
  <c r="E1931" i="2" s="1"/>
  <c r="H1932" i="4"/>
  <c r="E1932" i="2" s="1"/>
  <c r="H1933" i="4"/>
  <c r="E1933" i="2" s="1"/>
  <c r="H1934" i="4"/>
  <c r="E1934" i="2" s="1"/>
  <c r="H1935" i="4"/>
  <c r="E1935" i="2" s="1"/>
  <c r="H1936" i="4"/>
  <c r="E1936" i="2" s="1"/>
  <c r="H1937" i="4"/>
  <c r="E1937" i="2" s="1"/>
  <c r="H1938" i="4"/>
  <c r="E1938" i="2" s="1"/>
  <c r="H1939" i="4"/>
  <c r="E1939" i="2" s="1"/>
  <c r="H1940" i="4"/>
  <c r="E1940" i="2" s="1"/>
  <c r="H1941" i="4"/>
  <c r="E1941" i="2" s="1"/>
  <c r="H1942" i="4"/>
  <c r="E1942" i="2" s="1"/>
  <c r="H1943" i="4"/>
  <c r="E1943" i="2" s="1"/>
  <c r="H1944" i="4"/>
  <c r="E1944" i="2" s="1"/>
  <c r="H1945" i="4"/>
  <c r="E1945" i="2" s="1"/>
  <c r="H1946" i="4"/>
  <c r="E1946" i="2" s="1"/>
  <c r="H1947" i="4"/>
  <c r="E1947" i="2" s="1"/>
  <c r="H1948" i="4"/>
  <c r="E1948" i="2" s="1"/>
  <c r="H1949" i="4"/>
  <c r="E1949" i="2" s="1"/>
  <c r="H1950" i="4"/>
  <c r="E1950" i="2" s="1"/>
  <c r="H1951" i="4"/>
  <c r="E1951" i="2" s="1"/>
  <c r="H1952" i="4"/>
  <c r="E1952" i="2" s="1"/>
  <c r="H1953" i="4"/>
  <c r="E1953" i="2" s="1"/>
  <c r="H1954" i="4"/>
  <c r="E1954" i="2" s="1"/>
  <c r="H1955" i="4"/>
  <c r="E1955" i="2" s="1"/>
  <c r="H1956" i="4"/>
  <c r="E1956" i="2" s="1"/>
  <c r="H1957" i="4"/>
  <c r="E1957" i="2" s="1"/>
  <c r="H1958" i="4"/>
  <c r="E1958" i="2" s="1"/>
  <c r="H1959" i="4"/>
  <c r="E1959" i="2" s="1"/>
  <c r="H1960" i="4"/>
  <c r="E1960" i="2" s="1"/>
  <c r="H1961" i="4"/>
  <c r="E1961" i="2" s="1"/>
  <c r="H1962" i="4"/>
  <c r="E1962" i="2" s="1"/>
  <c r="H1963" i="4"/>
  <c r="E1963" i="2" s="1"/>
  <c r="H1964" i="4"/>
  <c r="E1964" i="2" s="1"/>
  <c r="H1965" i="4"/>
  <c r="E1965" i="2" s="1"/>
  <c r="H1966" i="4"/>
  <c r="E1966" i="2" s="1"/>
  <c r="H1967" i="4"/>
  <c r="E1967" i="2" s="1"/>
  <c r="H1968" i="4"/>
  <c r="E1968" i="2" s="1"/>
  <c r="H1969" i="4"/>
  <c r="E1969" i="2" s="1"/>
  <c r="H1970" i="4"/>
  <c r="E1970" i="2" s="1"/>
  <c r="H1971" i="4"/>
  <c r="E1971" i="2" s="1"/>
  <c r="H1972" i="4"/>
  <c r="E1972" i="2" s="1"/>
  <c r="H1973" i="4"/>
  <c r="E1973" i="2" s="1"/>
  <c r="H1974" i="4"/>
  <c r="E1974" i="2" s="1"/>
  <c r="H1975" i="4"/>
  <c r="E1975" i="2" s="1"/>
  <c r="H1976" i="4"/>
  <c r="E1976" i="2" s="1"/>
  <c r="H1977" i="4"/>
  <c r="E1977" i="2" s="1"/>
  <c r="H1978" i="4"/>
  <c r="E1978" i="2" s="1"/>
  <c r="H1979" i="4"/>
  <c r="E1979" i="2" s="1"/>
  <c r="H1980" i="4"/>
  <c r="E1980" i="2" s="1"/>
  <c r="H1981" i="4"/>
  <c r="E1981" i="2" s="1"/>
  <c r="H1982" i="4"/>
  <c r="E1982" i="2" s="1"/>
  <c r="H1983" i="4"/>
  <c r="E1983" i="2" s="1"/>
  <c r="H1984" i="4"/>
  <c r="E1984" i="2" s="1"/>
  <c r="H1985" i="4"/>
  <c r="E1985" i="2" s="1"/>
  <c r="H1986" i="4"/>
  <c r="E1986" i="2" s="1"/>
  <c r="H1987" i="4"/>
  <c r="E1987" i="2" s="1"/>
  <c r="H1988" i="4"/>
  <c r="E1988" i="2" s="1"/>
  <c r="H1989" i="4"/>
  <c r="E1989" i="2" s="1"/>
  <c r="H1990" i="4"/>
  <c r="E1990" i="2" s="1"/>
  <c r="H1991" i="4"/>
  <c r="E1991" i="2" s="1"/>
  <c r="H1992" i="4"/>
  <c r="E1992" i="2" s="1"/>
  <c r="H1993" i="4"/>
  <c r="E1993" i="2" s="1"/>
  <c r="H1994" i="4"/>
  <c r="E1994" i="2" s="1"/>
  <c r="H1995" i="4"/>
  <c r="E1995" i="2" s="1"/>
  <c r="H1996" i="4"/>
  <c r="E1996" i="2" s="1"/>
  <c r="H1997" i="4"/>
  <c r="E1997" i="2" s="1"/>
  <c r="H1998" i="4"/>
  <c r="E1998" i="2" s="1"/>
  <c r="H1999" i="4"/>
  <c r="E1999" i="2" s="1"/>
  <c r="H2000" i="4"/>
  <c r="E2000" i="2" s="1"/>
  <c r="H2001" i="4"/>
  <c r="E2001" i="2" s="1"/>
  <c r="H2002" i="4"/>
  <c r="E2002" i="2" s="1"/>
  <c r="H2003" i="4"/>
  <c r="E2003" i="2" s="1"/>
  <c r="H2004" i="4"/>
  <c r="E2004" i="2" s="1"/>
  <c r="H2005" i="4"/>
  <c r="E2005" i="2" s="1"/>
  <c r="H2006" i="4"/>
  <c r="E2006" i="2" s="1"/>
  <c r="H2007" i="4"/>
  <c r="E2007" i="2" s="1"/>
  <c r="H2008" i="4"/>
  <c r="E2008" i="2" s="1"/>
  <c r="H2009" i="4"/>
  <c r="E2009" i="2" s="1"/>
  <c r="H2010" i="4"/>
  <c r="E2010" i="2" s="1"/>
  <c r="H2011" i="4"/>
  <c r="E2011" i="2" s="1"/>
  <c r="H2012" i="4"/>
  <c r="E2012" i="2" s="1"/>
  <c r="H2013" i="4"/>
  <c r="E2013" i="2" s="1"/>
  <c r="H2014" i="4"/>
  <c r="E2014" i="2" s="1"/>
  <c r="H2015" i="4"/>
  <c r="E2015" i="2" s="1"/>
  <c r="H2016" i="4"/>
  <c r="E2016" i="2" s="1"/>
  <c r="H2017" i="4"/>
  <c r="E2017" i="2" s="1"/>
  <c r="H2018" i="4"/>
  <c r="E2018" i="2" s="1"/>
  <c r="H2019" i="4"/>
  <c r="E2019" i="2" s="1"/>
  <c r="H2020" i="4"/>
  <c r="E2020" i="2" s="1"/>
  <c r="H2021" i="4"/>
  <c r="E2021" i="2" s="1"/>
  <c r="H2022" i="4"/>
  <c r="E2022" i="2" s="1"/>
  <c r="H2023" i="4"/>
  <c r="E2023" i="2" s="1"/>
  <c r="H2024" i="4"/>
  <c r="E2024" i="2" s="1"/>
  <c r="H2025" i="4"/>
  <c r="E2025" i="2" s="1"/>
  <c r="H2026" i="4"/>
  <c r="E2026" i="2" s="1"/>
  <c r="H2027" i="4"/>
  <c r="E2027" i="2" s="1"/>
  <c r="H2028" i="4"/>
  <c r="E2028" i="2" s="1"/>
  <c r="H2029" i="4"/>
  <c r="E2029" i="2" s="1"/>
  <c r="H2030" i="4"/>
  <c r="E2030" i="2" s="1"/>
  <c r="H2031" i="4"/>
  <c r="E2031" i="2" s="1"/>
  <c r="H2032" i="4"/>
  <c r="E2032" i="2" s="1"/>
  <c r="H2033" i="4"/>
  <c r="E2033" i="2" s="1"/>
  <c r="H2034" i="4"/>
  <c r="E2034" i="2" s="1"/>
  <c r="H2035" i="4"/>
  <c r="E2035" i="2" s="1"/>
  <c r="H2036" i="4"/>
  <c r="E2036" i="2" s="1"/>
  <c r="H2037" i="4"/>
  <c r="E2037" i="2" s="1"/>
  <c r="H2038" i="4"/>
  <c r="E2038" i="2" s="1"/>
  <c r="H2039" i="4"/>
  <c r="E2039" i="2" s="1"/>
  <c r="H2040" i="4"/>
  <c r="E2040" i="2" s="1"/>
  <c r="H2041" i="4"/>
  <c r="E2041" i="2" s="1"/>
  <c r="H2042" i="4"/>
  <c r="E2042" i="2" s="1"/>
  <c r="H2043" i="4"/>
  <c r="E2043" i="2" s="1"/>
  <c r="H2044" i="4"/>
  <c r="E2044" i="2" s="1"/>
  <c r="H2045" i="4"/>
  <c r="E2045" i="2" s="1"/>
  <c r="H2046" i="4"/>
  <c r="E2046" i="2" s="1"/>
  <c r="H2047" i="4"/>
  <c r="E2047" i="2" s="1"/>
  <c r="H2048" i="4"/>
  <c r="E2048" i="2" s="1"/>
  <c r="H2049" i="4"/>
  <c r="E2049" i="2" s="1"/>
  <c r="H2050" i="4"/>
  <c r="E2050" i="2" s="1"/>
  <c r="H2051" i="4"/>
  <c r="E2051" i="2" s="1"/>
  <c r="H2052" i="4"/>
  <c r="E2052" i="2" s="1"/>
  <c r="H2053" i="4"/>
  <c r="E2053" i="2" s="1"/>
  <c r="H2054" i="4"/>
  <c r="E2054" i="2" s="1"/>
  <c r="H2055" i="4"/>
  <c r="E2055" i="2" s="1"/>
  <c r="H2056" i="4"/>
  <c r="E2056" i="2" s="1"/>
  <c r="H2057" i="4"/>
  <c r="E2057" i="2" s="1"/>
  <c r="H2058" i="4"/>
  <c r="E2058" i="2" s="1"/>
  <c r="H2059" i="4"/>
  <c r="E2059" i="2" s="1"/>
  <c r="H2060" i="4"/>
  <c r="E2060" i="2" s="1"/>
  <c r="H2061" i="4"/>
  <c r="E2061" i="2" s="1"/>
  <c r="H2062" i="4"/>
  <c r="E2062" i="2" s="1"/>
  <c r="H2063" i="4"/>
  <c r="E2063" i="2" s="1"/>
  <c r="H2064" i="4"/>
  <c r="E2064" i="2" s="1"/>
  <c r="H2065" i="4"/>
  <c r="E2065" i="2" s="1"/>
  <c r="H2066" i="4"/>
  <c r="E2066" i="2" s="1"/>
  <c r="H2067" i="4"/>
  <c r="E2067" i="2" s="1"/>
  <c r="H2068" i="4"/>
  <c r="E2068" i="2" s="1"/>
  <c r="H2069" i="4"/>
  <c r="E2069" i="2" s="1"/>
  <c r="H2070" i="4"/>
  <c r="E2070" i="2" s="1"/>
  <c r="H2071" i="4"/>
  <c r="E2071" i="2" s="1"/>
  <c r="H2072" i="4"/>
  <c r="E2072" i="2" s="1"/>
  <c r="H2073" i="4"/>
  <c r="E2073" i="2" s="1"/>
  <c r="H2074" i="4"/>
  <c r="E2074" i="2" s="1"/>
  <c r="H2075" i="4"/>
  <c r="E2075" i="2" s="1"/>
  <c r="H2076" i="4"/>
  <c r="E2076" i="2" s="1"/>
  <c r="H2077" i="4"/>
  <c r="E2077" i="2" s="1"/>
  <c r="H2078" i="4"/>
  <c r="E2078" i="2" s="1"/>
  <c r="H2079" i="4"/>
  <c r="E2079" i="2" s="1"/>
  <c r="H2080" i="4"/>
  <c r="E2080" i="2" s="1"/>
  <c r="H2081" i="4"/>
  <c r="E2081" i="2" s="1"/>
  <c r="H2082" i="4"/>
  <c r="E2082" i="2" s="1"/>
  <c r="H2083" i="4"/>
  <c r="E2083" i="2" s="1"/>
  <c r="H2084" i="4"/>
  <c r="E2084" i="2" s="1"/>
  <c r="H2085" i="4"/>
  <c r="E2085" i="2" s="1"/>
  <c r="H2086" i="4"/>
  <c r="E2086" i="2" s="1"/>
  <c r="H2087" i="4"/>
  <c r="E2087" i="2" s="1"/>
  <c r="H2088" i="4"/>
  <c r="E2088" i="2" s="1"/>
  <c r="H2089" i="4"/>
  <c r="E2089" i="2" s="1"/>
  <c r="H2090" i="4"/>
  <c r="E2090" i="2" s="1"/>
  <c r="H2091" i="4"/>
  <c r="E2091" i="2" s="1"/>
  <c r="H2092" i="4"/>
  <c r="E2092" i="2" s="1"/>
  <c r="H2093" i="4"/>
  <c r="E2093" i="2" s="1"/>
  <c r="H2094" i="4"/>
  <c r="E2094" i="2" s="1"/>
  <c r="H2095" i="4"/>
  <c r="E2095" i="2" s="1"/>
  <c r="H2096" i="4"/>
  <c r="E2096" i="2" s="1"/>
  <c r="H2097" i="4"/>
  <c r="E2097" i="2" s="1"/>
  <c r="H2098" i="4"/>
  <c r="E2098" i="2" s="1"/>
  <c r="H2099" i="4"/>
  <c r="E2099" i="2" s="1"/>
  <c r="H2100" i="4"/>
  <c r="E2100" i="2" s="1"/>
  <c r="H2101" i="4"/>
  <c r="E2101" i="2" s="1"/>
  <c r="H2102" i="4"/>
  <c r="E2102" i="2" s="1"/>
  <c r="H2103" i="4"/>
  <c r="E2103" i="2" s="1"/>
  <c r="H2104" i="4"/>
  <c r="E2104" i="2" s="1"/>
  <c r="H2105" i="4"/>
  <c r="E2105" i="2" s="1"/>
  <c r="H2106" i="4"/>
  <c r="E2106" i="2" s="1"/>
  <c r="H2107" i="4"/>
  <c r="E2107" i="2" s="1"/>
  <c r="H2108" i="4"/>
  <c r="E2108" i="2" s="1"/>
  <c r="H2109" i="4"/>
  <c r="E2109" i="2" s="1"/>
  <c r="H2110" i="4"/>
  <c r="E2110" i="2" s="1"/>
  <c r="H2111" i="4"/>
  <c r="E2111" i="2" s="1"/>
  <c r="H2112" i="4"/>
  <c r="E2112" i="2" s="1"/>
  <c r="H2113" i="4"/>
  <c r="E2113" i="2" s="1"/>
  <c r="H2114" i="4"/>
  <c r="E2114" i="2" s="1"/>
  <c r="H2115" i="4"/>
  <c r="E2115" i="2" s="1"/>
  <c r="H2116" i="4"/>
  <c r="E2116" i="2" s="1"/>
  <c r="H2117" i="4"/>
  <c r="E2117" i="2" s="1"/>
  <c r="H2118" i="4"/>
  <c r="E2118" i="2" s="1"/>
  <c r="H2119" i="4"/>
  <c r="E2119" i="2" s="1"/>
  <c r="H2120" i="4"/>
  <c r="E2120" i="2" s="1"/>
  <c r="H2121" i="4"/>
  <c r="E2121" i="2" s="1"/>
  <c r="H2122" i="4"/>
  <c r="E2122" i="2" s="1"/>
  <c r="H2123" i="4"/>
  <c r="E2123" i="2" s="1"/>
  <c r="H2124" i="4"/>
  <c r="E2124" i="2" s="1"/>
  <c r="H2125" i="4"/>
  <c r="E2125" i="2" s="1"/>
  <c r="H2126" i="4"/>
  <c r="E2126" i="2" s="1"/>
  <c r="H2127" i="4"/>
  <c r="E2127" i="2" s="1"/>
  <c r="H2128" i="4"/>
  <c r="E2128" i="2" s="1"/>
  <c r="H2129" i="4"/>
  <c r="E2129" i="2" s="1"/>
  <c r="H2130" i="4"/>
  <c r="E2130" i="2" s="1"/>
  <c r="H2131" i="4"/>
  <c r="E2131" i="2" s="1"/>
  <c r="H2132" i="4"/>
  <c r="E2132" i="2" s="1"/>
  <c r="H2133" i="4"/>
  <c r="E2133" i="2" s="1"/>
  <c r="H2134" i="4"/>
  <c r="E2134" i="2" s="1"/>
  <c r="H2135" i="4"/>
  <c r="E2135" i="2" s="1"/>
  <c r="H2136" i="4"/>
  <c r="E2136" i="2" s="1"/>
  <c r="H2137" i="4"/>
  <c r="E2137" i="2" s="1"/>
  <c r="H2138" i="4"/>
  <c r="E2138" i="2" s="1"/>
  <c r="H2139" i="4"/>
  <c r="E2139" i="2" s="1"/>
  <c r="H2140" i="4"/>
  <c r="E2140" i="2" s="1"/>
  <c r="H2141" i="4"/>
  <c r="E2141" i="2" s="1"/>
  <c r="H2142" i="4"/>
  <c r="E2142" i="2" s="1"/>
  <c r="H2143" i="4"/>
  <c r="E2143" i="2" s="1"/>
  <c r="H2144" i="4"/>
  <c r="E2144" i="2" s="1"/>
  <c r="H2145" i="4"/>
  <c r="E2145" i="2" s="1"/>
  <c r="H2146" i="4"/>
  <c r="E2146" i="2" s="1"/>
  <c r="H2147" i="4"/>
  <c r="E2147" i="2" s="1"/>
  <c r="H2148" i="4"/>
  <c r="E2148" i="2" s="1"/>
  <c r="H2149" i="4"/>
  <c r="E2149" i="2" s="1"/>
  <c r="H2150" i="4"/>
  <c r="E2150" i="2" s="1"/>
  <c r="H2151" i="4"/>
  <c r="E2151" i="2" s="1"/>
  <c r="H2152" i="4"/>
  <c r="E2152" i="2" s="1"/>
  <c r="H2153" i="4"/>
  <c r="E2153" i="2" s="1"/>
  <c r="H2154" i="4"/>
  <c r="E2154" i="2" s="1"/>
  <c r="H2155" i="4"/>
  <c r="E2155" i="2" s="1"/>
  <c r="H2156" i="4"/>
  <c r="E2156" i="2" s="1"/>
  <c r="H2157" i="4"/>
  <c r="E2157" i="2" s="1"/>
  <c r="H2158" i="4"/>
  <c r="E2158" i="2" s="1"/>
  <c r="H2159" i="4"/>
  <c r="E2159" i="2" s="1"/>
  <c r="H2160" i="4"/>
  <c r="E2160" i="2" s="1"/>
  <c r="H2161" i="4"/>
  <c r="E2161" i="2" s="1"/>
  <c r="H2162" i="4"/>
  <c r="E2162" i="2" s="1"/>
  <c r="H2163" i="4"/>
  <c r="E2163" i="2" s="1"/>
  <c r="H2164" i="4"/>
  <c r="E2164" i="2" s="1"/>
  <c r="H2165" i="4"/>
  <c r="E2165" i="2" s="1"/>
  <c r="H2166" i="4"/>
  <c r="E2166" i="2" s="1"/>
  <c r="H2167" i="4"/>
  <c r="E2167" i="2" s="1"/>
  <c r="H2168" i="4"/>
  <c r="E2168" i="2" s="1"/>
  <c r="H2169" i="4"/>
  <c r="E2169" i="2" s="1"/>
  <c r="H2170" i="4"/>
  <c r="E2170" i="2" s="1"/>
  <c r="H2171" i="4"/>
  <c r="E2171" i="2" s="1"/>
  <c r="H2172" i="4"/>
  <c r="E2172" i="2" s="1"/>
  <c r="H2173" i="4"/>
  <c r="E2173" i="2" s="1"/>
  <c r="H2174" i="4"/>
  <c r="E2174" i="2" s="1"/>
  <c r="H2175" i="4"/>
  <c r="E2175" i="2" s="1"/>
  <c r="H2176" i="4"/>
  <c r="E2176" i="2" s="1"/>
  <c r="H2177" i="4"/>
  <c r="E2177" i="2" s="1"/>
  <c r="H2178" i="4"/>
  <c r="E2178" i="2" s="1"/>
  <c r="H2179" i="4"/>
  <c r="E2179" i="2" s="1"/>
  <c r="H2180" i="4"/>
  <c r="E2180" i="2" s="1"/>
  <c r="H2181" i="4"/>
  <c r="E2181" i="2" s="1"/>
  <c r="H2182" i="4"/>
  <c r="E2182" i="2" s="1"/>
  <c r="H2183" i="4"/>
  <c r="E2183" i="2" s="1"/>
  <c r="H2184" i="4"/>
  <c r="E2184" i="2" s="1"/>
  <c r="H2185" i="4"/>
  <c r="E2185" i="2" s="1"/>
  <c r="H2186" i="4"/>
  <c r="E2186" i="2" s="1"/>
  <c r="H2187" i="4"/>
  <c r="E2187" i="2" s="1"/>
  <c r="H2188" i="4"/>
  <c r="E2188" i="2" s="1"/>
  <c r="H2189" i="4"/>
  <c r="E2189" i="2" s="1"/>
  <c r="H2190" i="4"/>
  <c r="E2190" i="2" s="1"/>
  <c r="H2191" i="4"/>
  <c r="E2191" i="2" s="1"/>
  <c r="H2192" i="4"/>
  <c r="E2192" i="2" s="1"/>
  <c r="H2193" i="4"/>
  <c r="E2193" i="2" s="1"/>
  <c r="H2194" i="4"/>
  <c r="E2194" i="2" s="1"/>
  <c r="H2195" i="4"/>
  <c r="E2195" i="2" s="1"/>
  <c r="H2196" i="4"/>
  <c r="E2196" i="2" s="1"/>
  <c r="H2197" i="4"/>
  <c r="E2197" i="2" s="1"/>
  <c r="H2198" i="4"/>
  <c r="E2198" i="2" s="1"/>
  <c r="H2199" i="4"/>
  <c r="E2199" i="2" s="1"/>
  <c r="H2200" i="4"/>
  <c r="E2200" i="2" s="1"/>
  <c r="H2201" i="4"/>
  <c r="E2201" i="2" s="1"/>
  <c r="H2202" i="4"/>
  <c r="E2202" i="2" s="1"/>
  <c r="H2203" i="4"/>
  <c r="E2203" i="2" s="1"/>
  <c r="H2204" i="4"/>
  <c r="E2204" i="2" s="1"/>
  <c r="H2205" i="4"/>
  <c r="E2205" i="2" s="1"/>
  <c r="H2206" i="4"/>
  <c r="E2206" i="2" s="1"/>
  <c r="H2207" i="4"/>
  <c r="E2207" i="2" s="1"/>
  <c r="H2208" i="4"/>
  <c r="E2208" i="2" s="1"/>
  <c r="H2209" i="4"/>
  <c r="E2209" i="2" s="1"/>
  <c r="H2210" i="4"/>
  <c r="E2210" i="2" s="1"/>
  <c r="H2211" i="4"/>
  <c r="E2211" i="2" s="1"/>
  <c r="H2212" i="4"/>
  <c r="E2212" i="2" s="1"/>
  <c r="H2213" i="4"/>
  <c r="E2213" i="2" s="1"/>
  <c r="H2214" i="4"/>
  <c r="E2214" i="2" s="1"/>
  <c r="H2215" i="4"/>
  <c r="E2215" i="2" s="1"/>
  <c r="H2216" i="4"/>
  <c r="E2216" i="2" s="1"/>
  <c r="H2217" i="4"/>
  <c r="E2217" i="2" s="1"/>
  <c r="H2218" i="4"/>
  <c r="E2218" i="2" s="1"/>
  <c r="H2219" i="4"/>
  <c r="E2219" i="2" s="1"/>
  <c r="H2220" i="4"/>
  <c r="E2220" i="2" s="1"/>
  <c r="H2221" i="4"/>
  <c r="E2221" i="2" s="1"/>
  <c r="H2222" i="4"/>
  <c r="E2222" i="2" s="1"/>
  <c r="H2223" i="4"/>
  <c r="E2223" i="2" s="1"/>
  <c r="H2224" i="4"/>
  <c r="E2224" i="2" s="1"/>
  <c r="H2225" i="4"/>
  <c r="E2225" i="2" s="1"/>
  <c r="H2226" i="4"/>
  <c r="E2226" i="2" s="1"/>
  <c r="H2227" i="4"/>
  <c r="E2227" i="2" s="1"/>
  <c r="H2228" i="4"/>
  <c r="E2228" i="2" s="1"/>
  <c r="H2229" i="4"/>
  <c r="E2229" i="2" s="1"/>
  <c r="H2230" i="4"/>
  <c r="E2230" i="2" s="1"/>
  <c r="H2231" i="4"/>
  <c r="E2231" i="2" s="1"/>
  <c r="H2232" i="4"/>
  <c r="E2232" i="2" s="1"/>
  <c r="H2233" i="4"/>
  <c r="E2233" i="2" s="1"/>
  <c r="H2234" i="4"/>
  <c r="E2234" i="2" s="1"/>
  <c r="H2235" i="4"/>
  <c r="E2235" i="2" s="1"/>
  <c r="H2236" i="4"/>
  <c r="E2236" i="2" s="1"/>
  <c r="H2237" i="4"/>
  <c r="E2237" i="2" s="1"/>
  <c r="H2238" i="4"/>
  <c r="E2238" i="2" s="1"/>
  <c r="H2239" i="4"/>
  <c r="E2239" i="2" s="1"/>
  <c r="H2240" i="4"/>
  <c r="E2240" i="2" s="1"/>
  <c r="H2241" i="4"/>
  <c r="E2241" i="2" s="1"/>
  <c r="H2242" i="4"/>
  <c r="E2242" i="2" s="1"/>
  <c r="H2243" i="4"/>
  <c r="E2243" i="2" s="1"/>
  <c r="H2244" i="4"/>
  <c r="E2244" i="2" s="1"/>
  <c r="H2245" i="4"/>
  <c r="E2245" i="2" s="1"/>
  <c r="H2246" i="4"/>
  <c r="E2246" i="2" s="1"/>
  <c r="H2247" i="4"/>
  <c r="E2247" i="2" s="1"/>
  <c r="H2248" i="4"/>
  <c r="E2248" i="2" s="1"/>
  <c r="H2249" i="4"/>
  <c r="E2249" i="2" s="1"/>
  <c r="H2250" i="4"/>
  <c r="E2250" i="2" s="1"/>
  <c r="H2251" i="4"/>
  <c r="E2251" i="2" s="1"/>
  <c r="H2252" i="4"/>
  <c r="E2252" i="2" s="1"/>
  <c r="H2253" i="4"/>
  <c r="E2253" i="2" s="1"/>
  <c r="H2254" i="4"/>
  <c r="E2254" i="2" s="1"/>
  <c r="H2255" i="4"/>
  <c r="E2255" i="2" s="1"/>
  <c r="H2256" i="4"/>
  <c r="E2256" i="2" s="1"/>
  <c r="H2257" i="4"/>
  <c r="E2257" i="2" s="1"/>
  <c r="H2258" i="4"/>
  <c r="E2258" i="2" s="1"/>
  <c r="H2259" i="4"/>
  <c r="E2259" i="2" s="1"/>
  <c r="H2260" i="4"/>
  <c r="E2260" i="2" s="1"/>
  <c r="H2261" i="4"/>
  <c r="E2261" i="2" s="1"/>
  <c r="H2262" i="4"/>
  <c r="E2262" i="2" s="1"/>
  <c r="H2263" i="4"/>
  <c r="E2263" i="2" s="1"/>
  <c r="H2264" i="4"/>
  <c r="E2264" i="2" s="1"/>
  <c r="H2265" i="4"/>
  <c r="E2265" i="2" s="1"/>
  <c r="H2266" i="4"/>
  <c r="E2266" i="2" s="1"/>
  <c r="H2267" i="4"/>
  <c r="E2267" i="2" s="1"/>
  <c r="H2268" i="4"/>
  <c r="E2268" i="2" s="1"/>
  <c r="H2269" i="4"/>
  <c r="E2269" i="2" s="1"/>
  <c r="H2270" i="4"/>
  <c r="E2270" i="2" s="1"/>
  <c r="H2271" i="4"/>
  <c r="E2271" i="2" s="1"/>
  <c r="H2272" i="4"/>
  <c r="E2272" i="2" s="1"/>
  <c r="H2273" i="4"/>
  <c r="E2273" i="2" s="1"/>
  <c r="H2274" i="4"/>
  <c r="E2274" i="2" s="1"/>
  <c r="H2275" i="4"/>
  <c r="E2275" i="2" s="1"/>
  <c r="H2276" i="4"/>
  <c r="E2276" i="2" s="1"/>
  <c r="H2277" i="4"/>
  <c r="E2277" i="2" s="1"/>
  <c r="H2278" i="4"/>
  <c r="E2278" i="2" s="1"/>
  <c r="H2279" i="4"/>
  <c r="E2279" i="2" s="1"/>
  <c r="H2280" i="4"/>
  <c r="E2280" i="2" s="1"/>
  <c r="H2281" i="4"/>
  <c r="E2281" i="2" s="1"/>
  <c r="H2282" i="4"/>
  <c r="E2282" i="2" s="1"/>
  <c r="H2283" i="4"/>
  <c r="E2283" i="2" s="1"/>
  <c r="H2284" i="4"/>
  <c r="E2284" i="2" s="1"/>
  <c r="H2285" i="4"/>
  <c r="E2285" i="2" s="1"/>
  <c r="H2286" i="4"/>
  <c r="E2286" i="2" s="1"/>
  <c r="H2287" i="4"/>
  <c r="E2287" i="2" s="1"/>
  <c r="H2288" i="4"/>
  <c r="E2288" i="2" s="1"/>
  <c r="H2289" i="4"/>
  <c r="E2289" i="2" s="1"/>
  <c r="H2290" i="4"/>
  <c r="E2290" i="2" s="1"/>
  <c r="H2291" i="4"/>
  <c r="E2291" i="2" s="1"/>
  <c r="H2292" i="4"/>
  <c r="E2292" i="2" s="1"/>
  <c r="H2293" i="4"/>
  <c r="E2293" i="2" s="1"/>
  <c r="H2294" i="4"/>
  <c r="E2294" i="2" s="1"/>
  <c r="H2295" i="4"/>
  <c r="E2295" i="2" s="1"/>
  <c r="H2296" i="4"/>
  <c r="E2296" i="2" s="1"/>
  <c r="H2297" i="4"/>
  <c r="E2297" i="2" s="1"/>
  <c r="H2298" i="4"/>
  <c r="E2298" i="2" s="1"/>
  <c r="H2299" i="4"/>
  <c r="E2299" i="2" s="1"/>
  <c r="H2300" i="4"/>
  <c r="E2300" i="2" s="1"/>
  <c r="H2301" i="4"/>
  <c r="E2301" i="2" s="1"/>
  <c r="H2302" i="4"/>
  <c r="E2302" i="2" s="1"/>
  <c r="H2303" i="4"/>
  <c r="E2303" i="2" s="1"/>
  <c r="H2304" i="4"/>
  <c r="E2304" i="2" s="1"/>
  <c r="H2305" i="4"/>
  <c r="E2305" i="2" s="1"/>
  <c r="H2306" i="4"/>
  <c r="E2306" i="2" s="1"/>
  <c r="H2307" i="4"/>
  <c r="E2307" i="2" s="1"/>
  <c r="H2308" i="4"/>
  <c r="E2308" i="2" s="1"/>
  <c r="H2309" i="4"/>
  <c r="E2309" i="2" s="1"/>
  <c r="H2310" i="4"/>
  <c r="E2310" i="2" s="1"/>
  <c r="H2311" i="4"/>
  <c r="E2311" i="2" s="1"/>
  <c r="H2312" i="4"/>
  <c r="E2312" i="2" s="1"/>
  <c r="H2313" i="4"/>
  <c r="E2313" i="2" s="1"/>
  <c r="H2314" i="4"/>
  <c r="E2314" i="2" s="1"/>
  <c r="H2315" i="4"/>
  <c r="E2315" i="2" s="1"/>
  <c r="H2316" i="4"/>
  <c r="E2316" i="2" s="1"/>
  <c r="H2317" i="4"/>
  <c r="E2317" i="2" s="1"/>
  <c r="H2318" i="4"/>
  <c r="E2318" i="2" s="1"/>
  <c r="H2319" i="4"/>
  <c r="E2319" i="2" s="1"/>
  <c r="H2320" i="4"/>
  <c r="E2320" i="2" s="1"/>
  <c r="H2321" i="4"/>
  <c r="E2321" i="2" s="1"/>
  <c r="H2322" i="4"/>
  <c r="E2322" i="2" s="1"/>
  <c r="H2323" i="4"/>
  <c r="E2323" i="2" s="1"/>
  <c r="H2324" i="4"/>
  <c r="E2324" i="2" s="1"/>
  <c r="H2325" i="4"/>
  <c r="E2325" i="2" s="1"/>
  <c r="H2326" i="4"/>
  <c r="E2326" i="2" s="1"/>
  <c r="H2327" i="4"/>
  <c r="E2327" i="2" s="1"/>
  <c r="H2328" i="4"/>
  <c r="E2328" i="2" s="1"/>
  <c r="H2329" i="4"/>
  <c r="E2329" i="2" s="1"/>
  <c r="H2330" i="4"/>
  <c r="E2330" i="2" s="1"/>
  <c r="H2331" i="4"/>
  <c r="E2331" i="2" s="1"/>
  <c r="H2332" i="4"/>
  <c r="E2332" i="2" s="1"/>
  <c r="H2333" i="4"/>
  <c r="E2333" i="2" s="1"/>
  <c r="H2334" i="4"/>
  <c r="E2334" i="2" s="1"/>
  <c r="H2335" i="4"/>
  <c r="E2335" i="2" s="1"/>
  <c r="H2336" i="4"/>
  <c r="E2336" i="2" s="1"/>
  <c r="H2337" i="4"/>
  <c r="E2337" i="2" s="1"/>
  <c r="H2338" i="4"/>
  <c r="E2338" i="2" s="1"/>
  <c r="H2339" i="4"/>
  <c r="E2339" i="2" s="1"/>
  <c r="H2340" i="4"/>
  <c r="E2340" i="2" s="1"/>
  <c r="H2341" i="4"/>
  <c r="E2341" i="2" s="1"/>
  <c r="H2342" i="4"/>
  <c r="E2342" i="2" s="1"/>
  <c r="H2343" i="4"/>
  <c r="E2343" i="2" s="1"/>
  <c r="H2344" i="4"/>
  <c r="E2344" i="2" s="1"/>
  <c r="H2345" i="4"/>
  <c r="E2345" i="2" s="1"/>
  <c r="H2346" i="4"/>
  <c r="E2346" i="2" s="1"/>
  <c r="H2347" i="4"/>
  <c r="E2347" i="2" s="1"/>
  <c r="H2348" i="4"/>
  <c r="E2348" i="2" s="1"/>
  <c r="H2349" i="4"/>
  <c r="E2349" i="2" s="1"/>
  <c r="H2350" i="4"/>
  <c r="E2350" i="2" s="1"/>
  <c r="H2351" i="4"/>
  <c r="E2351" i="2" s="1"/>
  <c r="H2352" i="4"/>
  <c r="E2352" i="2" s="1"/>
  <c r="H2353" i="4"/>
  <c r="E2353" i="2" s="1"/>
  <c r="H2354" i="4"/>
  <c r="E2354" i="2" s="1"/>
  <c r="H2355" i="4"/>
  <c r="E2355" i="2" s="1"/>
  <c r="H2356" i="4"/>
  <c r="E2356" i="2" s="1"/>
  <c r="H2357" i="4"/>
  <c r="E2357" i="2" s="1"/>
  <c r="H2358" i="4"/>
  <c r="E2358" i="2" s="1"/>
  <c r="H2359" i="4"/>
  <c r="E2359" i="2" s="1"/>
  <c r="H2360" i="4"/>
  <c r="E2360" i="2" s="1"/>
  <c r="H2361" i="4"/>
  <c r="E2361" i="2" s="1"/>
  <c r="H2362" i="4"/>
  <c r="E2362" i="2" s="1"/>
  <c r="H2363" i="4"/>
  <c r="E2363" i="2" s="1"/>
  <c r="H2364" i="4"/>
  <c r="E2364" i="2" s="1"/>
  <c r="H2365" i="4"/>
  <c r="E2365" i="2" s="1"/>
  <c r="H2366" i="4"/>
  <c r="E2366" i="2" s="1"/>
  <c r="H2367" i="4"/>
  <c r="E2367" i="2" s="1"/>
  <c r="H2368" i="4"/>
  <c r="E2368" i="2" s="1"/>
  <c r="H2369" i="4"/>
  <c r="E2369" i="2" s="1"/>
  <c r="H2370" i="4"/>
  <c r="E2370" i="2" s="1"/>
  <c r="H2371" i="4"/>
  <c r="E2371" i="2" s="1"/>
  <c r="H2372" i="4"/>
  <c r="E2372" i="2" s="1"/>
  <c r="H2373" i="4"/>
  <c r="E2373" i="2" s="1"/>
  <c r="H2374" i="4"/>
  <c r="E2374" i="2" s="1"/>
  <c r="H2375" i="4"/>
  <c r="E2375" i="2" s="1"/>
  <c r="H2376" i="4"/>
  <c r="E2376" i="2" s="1"/>
  <c r="H2377" i="4"/>
  <c r="E2377" i="2" s="1"/>
  <c r="H2378" i="4"/>
  <c r="E2378" i="2" s="1"/>
  <c r="H2379" i="4"/>
  <c r="E2379" i="2" s="1"/>
  <c r="H2380" i="4"/>
  <c r="E2380" i="2" s="1"/>
  <c r="H2381" i="4"/>
  <c r="E2381" i="2" s="1"/>
  <c r="H2382" i="4"/>
  <c r="E2382" i="2" s="1"/>
  <c r="H2383" i="4"/>
  <c r="E2383" i="2" s="1"/>
  <c r="H2384" i="4"/>
  <c r="E2384" i="2" s="1"/>
  <c r="H2385" i="4"/>
  <c r="E2385" i="2" s="1"/>
  <c r="H2386" i="4"/>
  <c r="E2386" i="2" s="1"/>
  <c r="H2387" i="4"/>
  <c r="E2387" i="2" s="1"/>
  <c r="H2388" i="4"/>
  <c r="E2388" i="2" s="1"/>
  <c r="H2389" i="4"/>
  <c r="E2389" i="2" s="1"/>
  <c r="H2390" i="4"/>
  <c r="E2390" i="2" s="1"/>
  <c r="H2391" i="4"/>
  <c r="E2391" i="2" s="1"/>
  <c r="H2392" i="4"/>
  <c r="E2392" i="2" s="1"/>
  <c r="H2393" i="4"/>
  <c r="E2393" i="2" s="1"/>
  <c r="H2394" i="4"/>
  <c r="E2394" i="2" s="1"/>
  <c r="H2395" i="4"/>
  <c r="E2395" i="2" s="1"/>
  <c r="H2396" i="4"/>
  <c r="E2396" i="2" s="1"/>
  <c r="H2397" i="4"/>
  <c r="E2397" i="2" s="1"/>
  <c r="H2398" i="4"/>
  <c r="E2398" i="2" s="1"/>
  <c r="H2399" i="4"/>
  <c r="E2399" i="2" s="1"/>
  <c r="H2400" i="4"/>
  <c r="E2400" i="2" s="1"/>
  <c r="H2401" i="4"/>
  <c r="E2401" i="2" s="1"/>
  <c r="H2402" i="4"/>
  <c r="E2402" i="2" s="1"/>
  <c r="H2403" i="4"/>
  <c r="E2403" i="2" s="1"/>
  <c r="H2404" i="4"/>
  <c r="E2404" i="2" s="1"/>
  <c r="H2405" i="4"/>
  <c r="E2405" i="2" s="1"/>
  <c r="H2406" i="4"/>
  <c r="E2406" i="2" s="1"/>
  <c r="H2407" i="4"/>
  <c r="E2407" i="2" s="1"/>
  <c r="H2408" i="4"/>
  <c r="E2408" i="2" s="1"/>
  <c r="H2409" i="4"/>
  <c r="E2409" i="2" s="1"/>
  <c r="H2410" i="4"/>
  <c r="E2410" i="2" s="1"/>
  <c r="H2411" i="4"/>
  <c r="E2411" i="2" s="1"/>
  <c r="H2412" i="4"/>
  <c r="E2412" i="2" s="1"/>
  <c r="H2413" i="4"/>
  <c r="E2413" i="2" s="1"/>
  <c r="H2414" i="4"/>
  <c r="E2414" i="2" s="1"/>
  <c r="H2415" i="4"/>
  <c r="E2415" i="2" s="1"/>
  <c r="H2416" i="4"/>
  <c r="E2416" i="2" s="1"/>
  <c r="H2417" i="4"/>
  <c r="E2417" i="2" s="1"/>
  <c r="H2418" i="4"/>
  <c r="E2418" i="2" s="1"/>
  <c r="H2419" i="4"/>
  <c r="E2419" i="2" s="1"/>
  <c r="H2420" i="4"/>
  <c r="E2420" i="2" s="1"/>
  <c r="H2421" i="4"/>
  <c r="E2421" i="2" s="1"/>
  <c r="H2422" i="4"/>
  <c r="E2422" i="2" s="1"/>
  <c r="H2423" i="4"/>
  <c r="E2423" i="2" s="1"/>
  <c r="H2424" i="4"/>
  <c r="E2424" i="2" s="1"/>
  <c r="H2425" i="4"/>
  <c r="E2425" i="2" s="1"/>
  <c r="H2426" i="4"/>
  <c r="E2426" i="2" s="1"/>
  <c r="H2427" i="4"/>
  <c r="E2427" i="2" s="1"/>
  <c r="H2428" i="4"/>
  <c r="E2428" i="2" s="1"/>
  <c r="H2429" i="4"/>
  <c r="E2429" i="2" s="1"/>
  <c r="H2430" i="4"/>
  <c r="E2430" i="2" s="1"/>
  <c r="H2431" i="4"/>
  <c r="E2431" i="2" s="1"/>
  <c r="H2432" i="4"/>
  <c r="E2432" i="2" s="1"/>
  <c r="H2433" i="4"/>
  <c r="E2433" i="2" s="1"/>
  <c r="H2434" i="4"/>
  <c r="E2434" i="2" s="1"/>
  <c r="H2435" i="4"/>
  <c r="E2435" i="2" s="1"/>
  <c r="H2436" i="4"/>
  <c r="E2436" i="2" s="1"/>
  <c r="H2437" i="4"/>
  <c r="E2437" i="2" s="1"/>
  <c r="H2438" i="4"/>
  <c r="E2438" i="2" s="1"/>
  <c r="H2439" i="4"/>
  <c r="E2439" i="2" s="1"/>
  <c r="H2440" i="4"/>
  <c r="E2440" i="2" s="1"/>
  <c r="H2441" i="4"/>
  <c r="E2441" i="2" s="1"/>
  <c r="H2442" i="4"/>
  <c r="E2442" i="2" s="1"/>
  <c r="H2443" i="4"/>
  <c r="E2443" i="2" s="1"/>
  <c r="H2444" i="4"/>
  <c r="E2444" i="2" s="1"/>
  <c r="H2445" i="4"/>
  <c r="E2445" i="2" s="1"/>
  <c r="H2446" i="4"/>
  <c r="E2446" i="2" s="1"/>
  <c r="H2447" i="4"/>
  <c r="E2447" i="2" s="1"/>
  <c r="H2448" i="4"/>
  <c r="E2448" i="2" s="1"/>
  <c r="H2449" i="4"/>
  <c r="E2449" i="2" s="1"/>
  <c r="H2450" i="4"/>
  <c r="E2450" i="2" s="1"/>
  <c r="H2451" i="4"/>
  <c r="E2451" i="2" s="1"/>
  <c r="H2452" i="4"/>
  <c r="E2452" i="2" s="1"/>
  <c r="H2453" i="4"/>
  <c r="E2453" i="2" s="1"/>
  <c r="H2454" i="4"/>
  <c r="E2454" i="2" s="1"/>
  <c r="H2455" i="4"/>
  <c r="E2455" i="2" s="1"/>
  <c r="H2456" i="4"/>
  <c r="E2456" i="2" s="1"/>
  <c r="H2457" i="4"/>
  <c r="E2457" i="2" s="1"/>
  <c r="H2458" i="4"/>
  <c r="E2458" i="2" s="1"/>
  <c r="H2459" i="4"/>
  <c r="E2459" i="2" s="1"/>
  <c r="H2460" i="4"/>
  <c r="E2460" i="2" s="1"/>
  <c r="H2461" i="4"/>
  <c r="E2461" i="2" s="1"/>
  <c r="H2462" i="4"/>
  <c r="E2462" i="2" s="1"/>
  <c r="H2463" i="4"/>
  <c r="E2463" i="2" s="1"/>
  <c r="H2464" i="4"/>
  <c r="E2464" i="2" s="1"/>
  <c r="H2465" i="4"/>
  <c r="E2465" i="2" s="1"/>
  <c r="H2466" i="4"/>
  <c r="E2466" i="2" s="1"/>
  <c r="H2467" i="4"/>
  <c r="E2467" i="2" s="1"/>
  <c r="H2468" i="4"/>
  <c r="E2468" i="2" s="1"/>
  <c r="H2469" i="4"/>
  <c r="E2469" i="2" s="1"/>
  <c r="H2470" i="4"/>
  <c r="E2470" i="2" s="1"/>
  <c r="H2471" i="4"/>
  <c r="E2471" i="2" s="1"/>
  <c r="H2472" i="4"/>
  <c r="E2472" i="2" s="1"/>
  <c r="H2473" i="4"/>
  <c r="E2473" i="2" s="1"/>
  <c r="H2474" i="4"/>
  <c r="E2474" i="2" s="1"/>
  <c r="H2475" i="4"/>
  <c r="E2475" i="2" s="1"/>
  <c r="H2476" i="4"/>
  <c r="E2476" i="2" s="1"/>
  <c r="H2477" i="4"/>
  <c r="E2477" i="2" s="1"/>
  <c r="H2478" i="4"/>
  <c r="E2478" i="2" s="1"/>
  <c r="H2479" i="4"/>
  <c r="E2479" i="2" s="1"/>
  <c r="H2480" i="4"/>
  <c r="E2480" i="2" s="1"/>
  <c r="H2481" i="4"/>
  <c r="E2481" i="2" s="1"/>
  <c r="H2482" i="4"/>
  <c r="E2482" i="2" s="1"/>
  <c r="H2483" i="4"/>
  <c r="E2483" i="2" s="1"/>
  <c r="H2484" i="4"/>
  <c r="E2484" i="2" s="1"/>
  <c r="H2485" i="4"/>
  <c r="E2485" i="2" s="1"/>
  <c r="H2486" i="4"/>
  <c r="E2486" i="2" s="1"/>
  <c r="H2487" i="4"/>
  <c r="E2487" i="2" s="1"/>
  <c r="H2488" i="4"/>
  <c r="E2488" i="2" s="1"/>
  <c r="H2489" i="4"/>
  <c r="E2489" i="2" s="1"/>
  <c r="H2490" i="4"/>
  <c r="E2490" i="2" s="1"/>
  <c r="H2491" i="4"/>
  <c r="E2491" i="2" s="1"/>
  <c r="H2492" i="4"/>
  <c r="E2492" i="2" s="1"/>
  <c r="H2493" i="4"/>
  <c r="E2493" i="2" s="1"/>
  <c r="H2494" i="4"/>
  <c r="E2494" i="2" s="1"/>
  <c r="H2495" i="4"/>
  <c r="E2495" i="2" s="1"/>
  <c r="H2496" i="4"/>
  <c r="E2496" i="2" s="1"/>
  <c r="H2497" i="4"/>
  <c r="E2497" i="2" s="1"/>
  <c r="H2498" i="4"/>
  <c r="E2498" i="2" s="1"/>
  <c r="H2499" i="4"/>
  <c r="E2499" i="2" s="1"/>
  <c r="H2500" i="4"/>
  <c r="E2500" i="2" s="1"/>
  <c r="H2501" i="4"/>
  <c r="E2501" i="2" s="1"/>
  <c r="H2502" i="4"/>
  <c r="E2502" i="2" s="1"/>
  <c r="H2503" i="4"/>
  <c r="E2503" i="2" s="1"/>
  <c r="H2504" i="4"/>
  <c r="E2504" i="2" s="1"/>
  <c r="H2505" i="4"/>
  <c r="E2505" i="2" s="1"/>
  <c r="H2506" i="4"/>
  <c r="E2506" i="2" s="1"/>
  <c r="H2507" i="4"/>
  <c r="E2507" i="2" s="1"/>
  <c r="H2508" i="4"/>
  <c r="E2508" i="2" s="1"/>
  <c r="H2509" i="4"/>
  <c r="E2509" i="2" s="1"/>
  <c r="H2510" i="4"/>
  <c r="E2510" i="2" s="1"/>
  <c r="H2511" i="4"/>
  <c r="E2511" i="2" s="1"/>
  <c r="H2512" i="4"/>
  <c r="E2512" i="2" s="1"/>
  <c r="H2513" i="4"/>
  <c r="E2513" i="2" s="1"/>
  <c r="H2514" i="4"/>
  <c r="E2514" i="2" s="1"/>
  <c r="H2515" i="4"/>
  <c r="E2515" i="2" s="1"/>
  <c r="H2516" i="4"/>
  <c r="E2516" i="2" s="1"/>
  <c r="H2517" i="4"/>
  <c r="E2517" i="2" s="1"/>
  <c r="H2518" i="4"/>
  <c r="E2518" i="2" s="1"/>
  <c r="H2519" i="4"/>
  <c r="E2519" i="2" s="1"/>
  <c r="H2520" i="4"/>
  <c r="E2520" i="2" s="1"/>
  <c r="H2521" i="4"/>
  <c r="E2521" i="2" s="1"/>
  <c r="H2522" i="4"/>
  <c r="E2522" i="2" s="1"/>
  <c r="H2523" i="4"/>
  <c r="E2523" i="2" s="1"/>
  <c r="H2524" i="4"/>
  <c r="E2524" i="2" s="1"/>
  <c r="H2525" i="4"/>
  <c r="E2525" i="2" s="1"/>
  <c r="H2526" i="4"/>
  <c r="E2526" i="2" s="1"/>
  <c r="H2527" i="4"/>
  <c r="E2527" i="2" s="1"/>
  <c r="H2528" i="4"/>
  <c r="E2528" i="2" s="1"/>
  <c r="H2529" i="4"/>
  <c r="E2529" i="2" s="1"/>
  <c r="H2530" i="4"/>
  <c r="E2530" i="2" s="1"/>
  <c r="H2531" i="4"/>
  <c r="E2531" i="2" s="1"/>
  <c r="H2532" i="4"/>
  <c r="E2532" i="2" s="1"/>
  <c r="H2533" i="4"/>
  <c r="E2533" i="2" s="1"/>
  <c r="H2534" i="4"/>
  <c r="E2534" i="2" s="1"/>
  <c r="H2535" i="4"/>
  <c r="E2535" i="2" s="1"/>
  <c r="H2536" i="4"/>
  <c r="E2536" i="2" s="1"/>
  <c r="H2537" i="4"/>
  <c r="E2537" i="2" s="1"/>
  <c r="H2538" i="4"/>
  <c r="E2538" i="2" s="1"/>
  <c r="H2539" i="4"/>
  <c r="E2539" i="2" s="1"/>
  <c r="H2540" i="4"/>
  <c r="E2540" i="2" s="1"/>
  <c r="H2541" i="4"/>
  <c r="E2541" i="2" s="1"/>
  <c r="H2542" i="4"/>
  <c r="E2542" i="2" s="1"/>
  <c r="H2543" i="4"/>
  <c r="E2543" i="2" s="1"/>
  <c r="H2544" i="4"/>
  <c r="E2544" i="2" s="1"/>
  <c r="H2545" i="4"/>
  <c r="E2545" i="2" s="1"/>
  <c r="H2546" i="4"/>
  <c r="E2546" i="2" s="1"/>
  <c r="H2547" i="4"/>
  <c r="E2547" i="2" s="1"/>
  <c r="H2548" i="4"/>
  <c r="E2548" i="2" s="1"/>
  <c r="H2549" i="4"/>
  <c r="E2549" i="2" s="1"/>
  <c r="H2550" i="4"/>
  <c r="E2550" i="2" s="1"/>
  <c r="H2551" i="4"/>
  <c r="E2551" i="2" s="1"/>
  <c r="H2552" i="4"/>
  <c r="E2552" i="2" s="1"/>
  <c r="H2553" i="4"/>
  <c r="E2553" i="2" s="1"/>
  <c r="H2554" i="4"/>
  <c r="E2554" i="2" s="1"/>
  <c r="H2555" i="4"/>
  <c r="E2555" i="2" s="1"/>
  <c r="H2556" i="4"/>
  <c r="E2556" i="2" s="1"/>
  <c r="H2557" i="4"/>
  <c r="E2557" i="2" s="1"/>
  <c r="H2558" i="4"/>
  <c r="E2558" i="2" s="1"/>
  <c r="H2559" i="4"/>
  <c r="E2559" i="2" s="1"/>
  <c r="H2560" i="4"/>
  <c r="E2560" i="2" s="1"/>
  <c r="H2561" i="4"/>
  <c r="E2561" i="2" s="1"/>
  <c r="H2562" i="4"/>
  <c r="E2562" i="2" s="1"/>
  <c r="H2563" i="4"/>
  <c r="E2563" i="2" s="1"/>
  <c r="H2564" i="4"/>
  <c r="E2564" i="2" s="1"/>
  <c r="H2565" i="4"/>
  <c r="E2565" i="2" s="1"/>
  <c r="H2566" i="4"/>
  <c r="E2566" i="2" s="1"/>
  <c r="H2567" i="4"/>
  <c r="E2567" i="2" s="1"/>
  <c r="H2568" i="4"/>
  <c r="E2568" i="2" s="1"/>
  <c r="H2569" i="4"/>
  <c r="E2569" i="2" s="1"/>
  <c r="H2570" i="4"/>
  <c r="E2570" i="2" s="1"/>
  <c r="H2571" i="4"/>
  <c r="E2571" i="2" s="1"/>
  <c r="H2572" i="4"/>
  <c r="E2572" i="2" s="1"/>
  <c r="H2573" i="4"/>
  <c r="E2573" i="2" s="1"/>
  <c r="H2574" i="4"/>
  <c r="E2574" i="2" s="1"/>
  <c r="H2575" i="4"/>
  <c r="E2575" i="2" s="1"/>
  <c r="H2576" i="4"/>
  <c r="E2576" i="2" s="1"/>
  <c r="H2577" i="4"/>
  <c r="E2577" i="2" s="1"/>
  <c r="H2578" i="4"/>
  <c r="E2578" i="2" s="1"/>
  <c r="H2579" i="4"/>
  <c r="E2579" i="2" s="1"/>
  <c r="H2580" i="4"/>
  <c r="E2580" i="2" s="1"/>
  <c r="H2581" i="4"/>
  <c r="E2581" i="2" s="1"/>
  <c r="H2582" i="4"/>
  <c r="E2582" i="2" s="1"/>
  <c r="H2583" i="4"/>
  <c r="E2583" i="2" s="1"/>
  <c r="H2584" i="4"/>
  <c r="E2584" i="2" s="1"/>
  <c r="H2585" i="4"/>
  <c r="E2585" i="2" s="1"/>
  <c r="H2586" i="4"/>
  <c r="E2586" i="2" s="1"/>
  <c r="H2587" i="4"/>
  <c r="E2587" i="2" s="1"/>
  <c r="H2588" i="4"/>
  <c r="E2588" i="2" s="1"/>
  <c r="H2589" i="4"/>
  <c r="E2589" i="2" s="1"/>
  <c r="H2590" i="4"/>
  <c r="E2590" i="2" s="1"/>
  <c r="H2591" i="4"/>
  <c r="E2591" i="2" s="1"/>
  <c r="H2592" i="4"/>
  <c r="E2592" i="2" s="1"/>
  <c r="H2593" i="4"/>
  <c r="E2593" i="2" s="1"/>
  <c r="H2594" i="4"/>
  <c r="E2594" i="2" s="1"/>
  <c r="H2595" i="4"/>
  <c r="E2595" i="2" s="1"/>
  <c r="H2596" i="4"/>
  <c r="E2596" i="2" s="1"/>
  <c r="H2597" i="4"/>
  <c r="E2597" i="2" s="1"/>
  <c r="H2598" i="4"/>
  <c r="E2598" i="2" s="1"/>
  <c r="H2599" i="4"/>
  <c r="E2599" i="2" s="1"/>
  <c r="H2600" i="4"/>
  <c r="E2600" i="2" s="1"/>
  <c r="H2601" i="4"/>
  <c r="E2601" i="2" s="1"/>
  <c r="H2602" i="4"/>
  <c r="E2602" i="2" s="1"/>
  <c r="H2603" i="4"/>
  <c r="E2603" i="2" s="1"/>
  <c r="H2604" i="4"/>
  <c r="E2604" i="2" s="1"/>
  <c r="H2605" i="4"/>
  <c r="E2605" i="2" s="1"/>
  <c r="H2606" i="4"/>
  <c r="E2606" i="2" s="1"/>
  <c r="H2607" i="4"/>
  <c r="E2607" i="2" s="1"/>
  <c r="H2608" i="4"/>
  <c r="E2608" i="2" s="1"/>
  <c r="H2609" i="4"/>
  <c r="E2609" i="2" s="1"/>
  <c r="H2610" i="4"/>
  <c r="E2610" i="2" s="1"/>
  <c r="H2611" i="4"/>
  <c r="E2611" i="2" s="1"/>
  <c r="H2612" i="4"/>
  <c r="E2612" i="2" s="1"/>
  <c r="H2613" i="4"/>
  <c r="E2613" i="2" s="1"/>
  <c r="H2614" i="4"/>
  <c r="E2614" i="2" s="1"/>
  <c r="H2615" i="4"/>
  <c r="E2615" i="2" s="1"/>
  <c r="H2616" i="4"/>
  <c r="E2616" i="2" s="1"/>
  <c r="H2617" i="4"/>
  <c r="E2617" i="2" s="1"/>
  <c r="H2618" i="4"/>
  <c r="E2618" i="2" s="1"/>
  <c r="H2619" i="4"/>
  <c r="E2619" i="2" s="1"/>
  <c r="H2620" i="4"/>
  <c r="E2620" i="2" s="1"/>
  <c r="H2621" i="4"/>
  <c r="E2621" i="2" s="1"/>
  <c r="H2622" i="4"/>
  <c r="E2622" i="2" s="1"/>
  <c r="H2623" i="4"/>
  <c r="E2623" i="2" s="1"/>
  <c r="H2624" i="4"/>
  <c r="E2624" i="2" s="1"/>
  <c r="H2625" i="4"/>
  <c r="E2625" i="2" s="1"/>
  <c r="H2626" i="4"/>
  <c r="E2626" i="2" s="1"/>
  <c r="H2627" i="4"/>
  <c r="E2627" i="2" s="1"/>
  <c r="H2628" i="4"/>
  <c r="E2628" i="2" s="1"/>
  <c r="H2629" i="4"/>
  <c r="E2629" i="2" s="1"/>
  <c r="H2630" i="4"/>
  <c r="E2630" i="2" s="1"/>
  <c r="H2631" i="4"/>
  <c r="E2631" i="2" s="1"/>
  <c r="H2632" i="4"/>
  <c r="E2632" i="2" s="1"/>
  <c r="H2633" i="4"/>
  <c r="E2633" i="2" s="1"/>
  <c r="H2634" i="4"/>
  <c r="E2634" i="2" s="1"/>
  <c r="H2635" i="4"/>
  <c r="E2635" i="2" s="1"/>
  <c r="H2636" i="4"/>
  <c r="E2636" i="2" s="1"/>
  <c r="H2637" i="4"/>
  <c r="E2637" i="2" s="1"/>
  <c r="H2638" i="4"/>
  <c r="E2638" i="2" s="1"/>
  <c r="H2639" i="4"/>
  <c r="E2639" i="2" s="1"/>
  <c r="H2640" i="4"/>
  <c r="E2640" i="2" s="1"/>
  <c r="H2641" i="4"/>
  <c r="E2641" i="2" s="1"/>
  <c r="H2642" i="4"/>
  <c r="E2642" i="2" s="1"/>
  <c r="H2643" i="4"/>
  <c r="E2643" i="2" s="1"/>
  <c r="H2644" i="4"/>
  <c r="E2644" i="2" s="1"/>
  <c r="H2645" i="4"/>
  <c r="E2645" i="2" s="1"/>
  <c r="H2646" i="4"/>
  <c r="E2646" i="2" s="1"/>
  <c r="H2647" i="4"/>
  <c r="E2647" i="2" s="1"/>
  <c r="H2648" i="4"/>
  <c r="E2648" i="2" s="1"/>
  <c r="H2649" i="4"/>
  <c r="E2649" i="2" s="1"/>
  <c r="H2650" i="4"/>
  <c r="E2650" i="2" s="1"/>
  <c r="H2651" i="4"/>
  <c r="E2651" i="2" s="1"/>
  <c r="H2652" i="4"/>
  <c r="E2652" i="2" s="1"/>
  <c r="H2653" i="4"/>
  <c r="E2653" i="2" s="1"/>
  <c r="H2654" i="4"/>
  <c r="E2654" i="2" s="1"/>
  <c r="H2655" i="4"/>
  <c r="E2655" i="2" s="1"/>
  <c r="H2656" i="4"/>
  <c r="E2656" i="2" s="1"/>
  <c r="H2657" i="4"/>
  <c r="E2657" i="2" s="1"/>
  <c r="H2658" i="4"/>
  <c r="E2658" i="2" s="1"/>
  <c r="H2659" i="4"/>
  <c r="E2659" i="2" s="1"/>
  <c r="H2660" i="4"/>
  <c r="E2660" i="2" s="1"/>
  <c r="H2661" i="4"/>
  <c r="E2661" i="2" s="1"/>
  <c r="H2662" i="4"/>
  <c r="E2662" i="2" s="1"/>
  <c r="H2663" i="4"/>
  <c r="E2663" i="2" s="1"/>
  <c r="H2664" i="4"/>
  <c r="E2664" i="2" s="1"/>
  <c r="H2665" i="4"/>
  <c r="E2665" i="2" s="1"/>
  <c r="H2666" i="4"/>
  <c r="E2666" i="2" s="1"/>
  <c r="H2667" i="4"/>
  <c r="E2667" i="2" s="1"/>
  <c r="H2668" i="4"/>
  <c r="E2668" i="2" s="1"/>
  <c r="H2669" i="4"/>
  <c r="E2669" i="2" s="1"/>
  <c r="H2670" i="4"/>
  <c r="E2670" i="2" s="1"/>
  <c r="H2671" i="4"/>
  <c r="E2671" i="2" s="1"/>
  <c r="H2672" i="4"/>
  <c r="E2672" i="2" s="1"/>
  <c r="H2673" i="4"/>
  <c r="E2673" i="2" s="1"/>
  <c r="H2674" i="4"/>
  <c r="E2674" i="2" s="1"/>
  <c r="H2675" i="4"/>
  <c r="E2675" i="2" s="1"/>
  <c r="H2676" i="4"/>
  <c r="E2676" i="2" s="1"/>
  <c r="H2677" i="4"/>
  <c r="E2677" i="2" s="1"/>
  <c r="H2678" i="4"/>
  <c r="E2678" i="2" s="1"/>
  <c r="H2679" i="4"/>
  <c r="E2679" i="2" s="1"/>
  <c r="H2680" i="4"/>
  <c r="E2680" i="2" s="1"/>
  <c r="H2681" i="4"/>
  <c r="E2681" i="2" s="1"/>
  <c r="H2682" i="4"/>
  <c r="E2682" i="2" s="1"/>
  <c r="H2683" i="4"/>
  <c r="E2683" i="2" s="1"/>
  <c r="H2684" i="4"/>
  <c r="E2684" i="2" s="1"/>
  <c r="H2685" i="4"/>
  <c r="E2685" i="2" s="1"/>
  <c r="H2686" i="4"/>
  <c r="E2686" i="2" s="1"/>
  <c r="H2687" i="4"/>
  <c r="E2687" i="2" s="1"/>
  <c r="H2688" i="4"/>
  <c r="E2688" i="2" s="1"/>
  <c r="H2689" i="4"/>
  <c r="E2689" i="2" s="1"/>
  <c r="H2690" i="4"/>
  <c r="E2690" i="2" s="1"/>
  <c r="H2691" i="4"/>
  <c r="E2691" i="2" s="1"/>
  <c r="H2692" i="4"/>
  <c r="E2692" i="2" s="1"/>
  <c r="H2693" i="4"/>
  <c r="E2693" i="2" s="1"/>
  <c r="H2694" i="4"/>
  <c r="E2694" i="2" s="1"/>
  <c r="H2695" i="4"/>
  <c r="E2695" i="2" s="1"/>
  <c r="H2696" i="4"/>
  <c r="E2696" i="2" s="1"/>
  <c r="H2697" i="4"/>
  <c r="E2697" i="2" s="1"/>
  <c r="H2698" i="4"/>
  <c r="E2698" i="2" s="1"/>
  <c r="H2699" i="4"/>
  <c r="E2699" i="2" s="1"/>
  <c r="H2700" i="4"/>
  <c r="E2700" i="2" s="1"/>
  <c r="H2701" i="4"/>
  <c r="E2701" i="2" s="1"/>
  <c r="H2702" i="4"/>
  <c r="E2702" i="2" s="1"/>
  <c r="H2703" i="4"/>
  <c r="E2703" i="2" s="1"/>
  <c r="H2704" i="4"/>
  <c r="E2704" i="2" s="1"/>
  <c r="H2705" i="4"/>
  <c r="E2705" i="2" s="1"/>
  <c r="H2706" i="4"/>
  <c r="E2706" i="2" s="1"/>
  <c r="H2707" i="4"/>
  <c r="E2707" i="2" s="1"/>
  <c r="H2708" i="4"/>
  <c r="E2708" i="2" s="1"/>
  <c r="H2709" i="4"/>
  <c r="E2709" i="2" s="1"/>
  <c r="H2710" i="4"/>
  <c r="E2710" i="2" s="1"/>
  <c r="H2711" i="4"/>
  <c r="E2711" i="2" s="1"/>
  <c r="H2712" i="4"/>
  <c r="E2712" i="2" s="1"/>
  <c r="H2713" i="4"/>
  <c r="E2713" i="2" s="1"/>
  <c r="H2714" i="4"/>
  <c r="E2714" i="2" s="1"/>
  <c r="H2715" i="4"/>
  <c r="E2715" i="2" s="1"/>
  <c r="H2716" i="4"/>
  <c r="E2716" i="2" s="1"/>
  <c r="H2717" i="4"/>
  <c r="E2717" i="2" s="1"/>
  <c r="H2718" i="4"/>
  <c r="E2718" i="2" s="1"/>
  <c r="H2719" i="4"/>
  <c r="E2719" i="2" s="1"/>
  <c r="H2720" i="4"/>
  <c r="E2720" i="2" s="1"/>
  <c r="H2721" i="4"/>
  <c r="E2721" i="2" s="1"/>
  <c r="H2722" i="4"/>
  <c r="E2722" i="2" s="1"/>
  <c r="H2723" i="4"/>
  <c r="E2723" i="2" s="1"/>
  <c r="H2724" i="4"/>
  <c r="E2724" i="2" s="1"/>
  <c r="H2725" i="4"/>
  <c r="E2725" i="2" s="1"/>
  <c r="H2726" i="4"/>
  <c r="E2726" i="2" s="1"/>
  <c r="H2727" i="4"/>
  <c r="E2727" i="2" s="1"/>
  <c r="H2728" i="4"/>
  <c r="E2728" i="2" s="1"/>
  <c r="H2729" i="4"/>
  <c r="E2729" i="2" s="1"/>
  <c r="H2730" i="4"/>
  <c r="E2730" i="2" s="1"/>
  <c r="H2731" i="4"/>
  <c r="E2731" i="2" s="1"/>
  <c r="H2732" i="4"/>
  <c r="E2732" i="2" s="1"/>
  <c r="H2733" i="4"/>
  <c r="E2733" i="2" s="1"/>
  <c r="H2734" i="4"/>
  <c r="E2734" i="2" s="1"/>
  <c r="H2735" i="4"/>
  <c r="E2735" i="2" s="1"/>
  <c r="H2736" i="4"/>
  <c r="E2736" i="2" s="1"/>
  <c r="H2737" i="4"/>
  <c r="E2737" i="2" s="1"/>
  <c r="H2738" i="4"/>
  <c r="E2738" i="2" s="1"/>
  <c r="H2739" i="4"/>
  <c r="E2739" i="2" s="1"/>
  <c r="H2740" i="4"/>
  <c r="E2740" i="2" s="1"/>
  <c r="H2741" i="4"/>
  <c r="E2741" i="2" s="1"/>
  <c r="H2742" i="4"/>
  <c r="E2742" i="2" s="1"/>
  <c r="H2743" i="4"/>
  <c r="E2743" i="2" s="1"/>
  <c r="H2744" i="4"/>
  <c r="E2744" i="2" s="1"/>
  <c r="H2745" i="4"/>
  <c r="E2745" i="2" s="1"/>
  <c r="H2746" i="4"/>
  <c r="E2746" i="2" s="1"/>
  <c r="H2747" i="4"/>
  <c r="E2747" i="2" s="1"/>
  <c r="H2748" i="4"/>
  <c r="E2748" i="2" s="1"/>
  <c r="H2749" i="4"/>
  <c r="E2749" i="2" s="1"/>
  <c r="H2750" i="4"/>
  <c r="E2750" i="2" s="1"/>
  <c r="H2751" i="4"/>
  <c r="E2751" i="2" s="1"/>
  <c r="H2752" i="4"/>
  <c r="E2752" i="2" s="1"/>
  <c r="H2753" i="4"/>
  <c r="E2753" i="2" s="1"/>
  <c r="H2754" i="4"/>
  <c r="E2754" i="2" s="1"/>
  <c r="H2755" i="4"/>
  <c r="E2755" i="2" s="1"/>
  <c r="H2756" i="4"/>
  <c r="E2756" i="2" s="1"/>
  <c r="H2757" i="4"/>
  <c r="E2757" i="2" s="1"/>
  <c r="H2758" i="4"/>
  <c r="E2758" i="2" s="1"/>
  <c r="H2759" i="4"/>
  <c r="E2759" i="2" s="1"/>
  <c r="H2760" i="4"/>
  <c r="E2760" i="2" s="1"/>
  <c r="H2761" i="4"/>
  <c r="E2761" i="2" s="1"/>
  <c r="H2762" i="4"/>
  <c r="E2762" i="2" s="1"/>
  <c r="H2763" i="4"/>
  <c r="E2763" i="2" s="1"/>
  <c r="H2764" i="4"/>
  <c r="E2764" i="2" s="1"/>
  <c r="H2765" i="4"/>
  <c r="E2765" i="2" s="1"/>
  <c r="H2766" i="4"/>
  <c r="E2766" i="2" s="1"/>
  <c r="H2767" i="4"/>
  <c r="E2767" i="2" s="1"/>
  <c r="H2768" i="4"/>
  <c r="E2768" i="2" s="1"/>
  <c r="H2769" i="4"/>
  <c r="E2769" i="2" s="1"/>
  <c r="H2770" i="4"/>
  <c r="E2770" i="2" s="1"/>
  <c r="H2771" i="4"/>
  <c r="E2771" i="2" s="1"/>
  <c r="H2772" i="4"/>
  <c r="E2772" i="2" s="1"/>
  <c r="H2773" i="4"/>
  <c r="E2773" i="2" s="1"/>
  <c r="H2774" i="4"/>
  <c r="E2774" i="2" s="1"/>
  <c r="H2775" i="4"/>
  <c r="E2775" i="2" s="1"/>
  <c r="H2776" i="4"/>
  <c r="E2776" i="2" s="1"/>
  <c r="H2777" i="4"/>
  <c r="E2777" i="2" s="1"/>
  <c r="H2778" i="4"/>
  <c r="E2778" i="2" s="1"/>
  <c r="H2779" i="4"/>
  <c r="E2779" i="2" s="1"/>
  <c r="H2780" i="4"/>
  <c r="E2780" i="2" s="1"/>
  <c r="H2781" i="4"/>
  <c r="E2781" i="2" s="1"/>
  <c r="H2782" i="4"/>
  <c r="E2782" i="2" s="1"/>
  <c r="H2783" i="4"/>
  <c r="E2783" i="2" s="1"/>
  <c r="H2784" i="4"/>
  <c r="E2784" i="2" s="1"/>
  <c r="H2785" i="4"/>
  <c r="E2785" i="2" s="1"/>
  <c r="H2786" i="4"/>
  <c r="E2786" i="2" s="1"/>
  <c r="H2787" i="4"/>
  <c r="E2787" i="2" s="1"/>
  <c r="H2788" i="4"/>
  <c r="E2788" i="2" s="1"/>
  <c r="H2789" i="4"/>
  <c r="E2789" i="2" s="1"/>
  <c r="H2790" i="4"/>
  <c r="E2790" i="2" s="1"/>
  <c r="H2791" i="4"/>
  <c r="E2791" i="2" s="1"/>
  <c r="H2792" i="4"/>
  <c r="E2792" i="2" s="1"/>
  <c r="H2793" i="4"/>
  <c r="E2793" i="2" s="1"/>
  <c r="H2794" i="4"/>
  <c r="E2794" i="2" s="1"/>
  <c r="H2795" i="4"/>
  <c r="E2795" i="2" s="1"/>
  <c r="H2796" i="4"/>
  <c r="E2796" i="2" s="1"/>
  <c r="H2797" i="4"/>
  <c r="E2797" i="2" s="1"/>
  <c r="H2798" i="4"/>
  <c r="E2798" i="2" s="1"/>
  <c r="H2799" i="4"/>
  <c r="E2799" i="2" s="1"/>
  <c r="H2800" i="4"/>
  <c r="E2800" i="2" s="1"/>
  <c r="H2801" i="4"/>
  <c r="E2801" i="2" s="1"/>
  <c r="H2802" i="4"/>
  <c r="E2802" i="2" s="1"/>
  <c r="H2803" i="4"/>
  <c r="E2803" i="2" s="1"/>
  <c r="H2804" i="4"/>
  <c r="E2804" i="2" s="1"/>
  <c r="H2805" i="4"/>
  <c r="E2805" i="2" s="1"/>
  <c r="H2806" i="4"/>
  <c r="E2806" i="2" s="1"/>
  <c r="H2807" i="4"/>
  <c r="E2807" i="2" s="1"/>
  <c r="H2808" i="4"/>
  <c r="E2808" i="2" s="1"/>
  <c r="H2809" i="4"/>
  <c r="E2809" i="2" s="1"/>
  <c r="H2810" i="4"/>
  <c r="E2810" i="2" s="1"/>
  <c r="H2811" i="4"/>
  <c r="E2811" i="2" s="1"/>
  <c r="H2812" i="4"/>
  <c r="E2812" i="2" s="1"/>
  <c r="H2813" i="4"/>
  <c r="E2813" i="2" s="1"/>
  <c r="H2814" i="4"/>
  <c r="E2814" i="2" s="1"/>
  <c r="H2815" i="4"/>
  <c r="E2815" i="2" s="1"/>
  <c r="H2816" i="4"/>
  <c r="E2816" i="2" s="1"/>
  <c r="H2817" i="4"/>
  <c r="E2817" i="2" s="1"/>
  <c r="H2818" i="4"/>
  <c r="E2818" i="2" s="1"/>
  <c r="H2819" i="4"/>
  <c r="E2819" i="2" s="1"/>
  <c r="H2820" i="4"/>
  <c r="E2820" i="2" s="1"/>
  <c r="H2821" i="4"/>
  <c r="E2821" i="2" s="1"/>
  <c r="H2822" i="4"/>
  <c r="E2822" i="2" s="1"/>
  <c r="H2823" i="4"/>
  <c r="E2823" i="2" s="1"/>
  <c r="H2824" i="4"/>
  <c r="E2824" i="2" s="1"/>
  <c r="H2825" i="4"/>
  <c r="E2825" i="2" s="1"/>
  <c r="H2826" i="4"/>
  <c r="E2826" i="2" s="1"/>
  <c r="H2827" i="4"/>
  <c r="E2827" i="2" s="1"/>
  <c r="H2828" i="4"/>
  <c r="E2828" i="2" s="1"/>
  <c r="H2829" i="4"/>
  <c r="E2829" i="2" s="1"/>
  <c r="H2830" i="4"/>
  <c r="E2830" i="2" s="1"/>
  <c r="H2831" i="4"/>
  <c r="E2831" i="2" s="1"/>
  <c r="H2832" i="4"/>
  <c r="E2832" i="2" s="1"/>
  <c r="H2833" i="4"/>
  <c r="E2833" i="2" s="1"/>
  <c r="H2834" i="4"/>
  <c r="E2834" i="2" s="1"/>
  <c r="H2835" i="4"/>
  <c r="E2835" i="2" s="1"/>
  <c r="H2836" i="4"/>
  <c r="E2836" i="2" s="1"/>
  <c r="H2837" i="4"/>
  <c r="E2837" i="2" s="1"/>
  <c r="H2838" i="4"/>
  <c r="E2838" i="2" s="1"/>
  <c r="H2839" i="4"/>
  <c r="E2839" i="2" s="1"/>
  <c r="H2840" i="4"/>
  <c r="E2840" i="2" s="1"/>
  <c r="H2841" i="4"/>
  <c r="E2841" i="2" s="1"/>
  <c r="H2842" i="4"/>
  <c r="E2842" i="2" s="1"/>
  <c r="H2843" i="4"/>
  <c r="E2843" i="2" s="1"/>
  <c r="H2844" i="4"/>
  <c r="E2844" i="2" s="1"/>
  <c r="H2845" i="4"/>
  <c r="E2845" i="2" s="1"/>
  <c r="H2846" i="4"/>
  <c r="E2846" i="2" s="1"/>
  <c r="H2847" i="4"/>
  <c r="E2847" i="2" s="1"/>
  <c r="H2848" i="4"/>
  <c r="E2848" i="2" s="1"/>
  <c r="H2849" i="4"/>
  <c r="E2849" i="2" s="1"/>
  <c r="H2850" i="4"/>
  <c r="E2850" i="2" s="1"/>
  <c r="H2851" i="4"/>
  <c r="E2851" i="2" s="1"/>
  <c r="H2852" i="4"/>
  <c r="E2852" i="2" s="1"/>
  <c r="H2853" i="4"/>
  <c r="E2853" i="2" s="1"/>
  <c r="H2854" i="4"/>
  <c r="E2854" i="2" s="1"/>
  <c r="H2855" i="4"/>
  <c r="E2855" i="2" s="1"/>
  <c r="H2856" i="4"/>
  <c r="E2856" i="2" s="1"/>
  <c r="H2857" i="4"/>
  <c r="E2857" i="2" s="1"/>
  <c r="H2858" i="4"/>
  <c r="E2858" i="2" s="1"/>
  <c r="H2859" i="4"/>
  <c r="E2859" i="2" s="1"/>
  <c r="H2860" i="4"/>
  <c r="E2860" i="2" s="1"/>
  <c r="H2861" i="4"/>
  <c r="E2861" i="2" s="1"/>
  <c r="H2862" i="4"/>
  <c r="E2862" i="2" s="1"/>
  <c r="H2863" i="4"/>
  <c r="E2863" i="2" s="1"/>
  <c r="H2864" i="4"/>
  <c r="E2864" i="2" s="1"/>
  <c r="H2865" i="4"/>
  <c r="E2865" i="2" s="1"/>
  <c r="H2866" i="4"/>
  <c r="E2866" i="2" s="1"/>
  <c r="H2867" i="4"/>
  <c r="E2867" i="2" s="1"/>
  <c r="H2868" i="4"/>
  <c r="E2868" i="2" s="1"/>
  <c r="H2869" i="4"/>
  <c r="E2869" i="2" s="1"/>
  <c r="H2870" i="4"/>
  <c r="E2870" i="2" s="1"/>
  <c r="H2871" i="4"/>
  <c r="E2871" i="2" s="1"/>
  <c r="H2872" i="4"/>
  <c r="E2872" i="2" s="1"/>
  <c r="H2873" i="4"/>
  <c r="E2873" i="2" s="1"/>
  <c r="H2874" i="4"/>
  <c r="E2874" i="2" s="1"/>
  <c r="H2875" i="4"/>
  <c r="E2875" i="2" s="1"/>
  <c r="H2876" i="4"/>
  <c r="E2876" i="2" s="1"/>
  <c r="H2877" i="4"/>
  <c r="E2877" i="2" s="1"/>
  <c r="H2878" i="4"/>
  <c r="E2878" i="2" s="1"/>
  <c r="H2879" i="4"/>
  <c r="E2879" i="2" s="1"/>
  <c r="H2880" i="4"/>
  <c r="E2880" i="2" s="1"/>
  <c r="H2881" i="4"/>
  <c r="E2881" i="2" s="1"/>
  <c r="H2882" i="4"/>
  <c r="E2882" i="2" s="1"/>
  <c r="H2883" i="4"/>
  <c r="E2883" i="2" s="1"/>
  <c r="H2884" i="4"/>
  <c r="E2884" i="2" s="1"/>
  <c r="H2885" i="4"/>
  <c r="E2885" i="2" s="1"/>
  <c r="H2886" i="4"/>
  <c r="E2886" i="2" s="1"/>
  <c r="H2887" i="4"/>
  <c r="E2887" i="2" s="1"/>
  <c r="H2888" i="4"/>
  <c r="E2888" i="2" s="1"/>
  <c r="H2889" i="4"/>
  <c r="E2889" i="2" s="1"/>
  <c r="H2890" i="4"/>
  <c r="E2890" i="2" s="1"/>
  <c r="H2891" i="4"/>
  <c r="E2891" i="2" s="1"/>
  <c r="H2892" i="4"/>
  <c r="E2892" i="2" s="1"/>
  <c r="H2893" i="4"/>
  <c r="E2893" i="2" s="1"/>
  <c r="H2894" i="4"/>
  <c r="E2894" i="2" s="1"/>
  <c r="H2895" i="4"/>
  <c r="E2895" i="2" s="1"/>
  <c r="H2896" i="4"/>
  <c r="E2896" i="2" s="1"/>
  <c r="H2897" i="4"/>
  <c r="E2897" i="2" s="1"/>
  <c r="H2898" i="4"/>
  <c r="E2898" i="2" s="1"/>
  <c r="H2899" i="4"/>
  <c r="E2899" i="2" s="1"/>
  <c r="H2900" i="4"/>
  <c r="E2900" i="2" s="1"/>
  <c r="H2901" i="4"/>
  <c r="E2901" i="2" s="1"/>
  <c r="H2902" i="4"/>
  <c r="E2902" i="2" s="1"/>
  <c r="H2903" i="4"/>
  <c r="E2903" i="2" s="1"/>
  <c r="H2904" i="4"/>
  <c r="E2904" i="2" s="1"/>
  <c r="H2905" i="4"/>
  <c r="E2905" i="2" s="1"/>
  <c r="H2906" i="4"/>
  <c r="E2906" i="2" s="1"/>
  <c r="H2907" i="4"/>
  <c r="E2907" i="2" s="1"/>
  <c r="H2908" i="4"/>
  <c r="E2908" i="2" s="1"/>
  <c r="H2909" i="4"/>
  <c r="E2909" i="2" s="1"/>
  <c r="H2910" i="4"/>
  <c r="E2910" i="2" s="1"/>
  <c r="H2911" i="4"/>
  <c r="E2911" i="2" s="1"/>
  <c r="H2912" i="4"/>
  <c r="E2912" i="2" s="1"/>
  <c r="H2913" i="4"/>
  <c r="E2913" i="2" s="1"/>
  <c r="H2914" i="4"/>
  <c r="E2914" i="2" s="1"/>
  <c r="H2915" i="4"/>
  <c r="E2915" i="2" s="1"/>
  <c r="H2916" i="4"/>
  <c r="E2916" i="2" s="1"/>
  <c r="H2917" i="4"/>
  <c r="E2917" i="2" s="1"/>
  <c r="H2918" i="4"/>
  <c r="E2918" i="2" s="1"/>
  <c r="H2919" i="4"/>
  <c r="E2919" i="2" s="1"/>
  <c r="H2920" i="4"/>
  <c r="E2920" i="2" s="1"/>
  <c r="H2921" i="4"/>
  <c r="E2921" i="2" s="1"/>
  <c r="H2922" i="4"/>
  <c r="E2922" i="2" s="1"/>
  <c r="H2923" i="4"/>
  <c r="E2923" i="2" s="1"/>
  <c r="H2924" i="4"/>
  <c r="E2924" i="2" s="1"/>
  <c r="H2925" i="4"/>
  <c r="E2925" i="2" s="1"/>
  <c r="H2926" i="4"/>
  <c r="E2926" i="2" s="1"/>
  <c r="H2927" i="4"/>
  <c r="E2927" i="2" s="1"/>
  <c r="H2928" i="4"/>
  <c r="E2928" i="2" s="1"/>
  <c r="H2929" i="4"/>
  <c r="E2929" i="2" s="1"/>
  <c r="H2930" i="4"/>
  <c r="E2930" i="2" s="1"/>
  <c r="H2931" i="4"/>
  <c r="E2931" i="2" s="1"/>
  <c r="H2932" i="4"/>
  <c r="E2932" i="2" s="1"/>
  <c r="H2933" i="4"/>
  <c r="E2933" i="2" s="1"/>
  <c r="H2934" i="4"/>
  <c r="E2934" i="2" s="1"/>
  <c r="H2935" i="4"/>
  <c r="E2935" i="2" s="1"/>
  <c r="H2936" i="4"/>
  <c r="E2936" i="2" s="1"/>
  <c r="H2937" i="4"/>
  <c r="E2937" i="2" s="1"/>
  <c r="H2938" i="4"/>
  <c r="E2938" i="2" s="1"/>
  <c r="H2939" i="4"/>
  <c r="E2939" i="2" s="1"/>
  <c r="H2940" i="4"/>
  <c r="E2940" i="2" s="1"/>
  <c r="H2941" i="4"/>
  <c r="E2941" i="2" s="1"/>
  <c r="H2942" i="4"/>
  <c r="E2942" i="2" s="1"/>
  <c r="H2943" i="4"/>
  <c r="E2943" i="2" s="1"/>
  <c r="H2944" i="4"/>
  <c r="E2944" i="2" s="1"/>
  <c r="H2945" i="4"/>
  <c r="E2945" i="2" s="1"/>
  <c r="H2946" i="4"/>
  <c r="E2946" i="2" s="1"/>
  <c r="H2947" i="4"/>
  <c r="E2947" i="2" s="1"/>
  <c r="H2948" i="4"/>
  <c r="E2948" i="2" s="1"/>
  <c r="H2949" i="4"/>
  <c r="E2949" i="2" s="1"/>
  <c r="H2950" i="4"/>
  <c r="E2950" i="2" s="1"/>
  <c r="H2951" i="4"/>
  <c r="E2951" i="2" s="1"/>
  <c r="H2952" i="4"/>
  <c r="E2952" i="2" s="1"/>
  <c r="H2953" i="4"/>
  <c r="E2953" i="2" s="1"/>
  <c r="H2954" i="4"/>
  <c r="E2954" i="2" s="1"/>
  <c r="H2955" i="4"/>
  <c r="E2955" i="2" s="1"/>
  <c r="H2956" i="4"/>
  <c r="E2956" i="2" s="1"/>
  <c r="H2957" i="4"/>
  <c r="E2957" i="2" s="1"/>
  <c r="H2958" i="4"/>
  <c r="E2958" i="2" s="1"/>
  <c r="H2959" i="4"/>
  <c r="E2959" i="2" s="1"/>
  <c r="H2960" i="4"/>
  <c r="E2960" i="2" s="1"/>
  <c r="H2961" i="4"/>
  <c r="E2961" i="2" s="1"/>
  <c r="H2962" i="4"/>
  <c r="E2962" i="2" s="1"/>
  <c r="H2963" i="4"/>
  <c r="E2963" i="2" s="1"/>
  <c r="H2964" i="4"/>
  <c r="E2964" i="2" s="1"/>
  <c r="H2965" i="4"/>
  <c r="E2965" i="2" s="1"/>
  <c r="H2966" i="4"/>
  <c r="E2966" i="2" s="1"/>
  <c r="H2967" i="4"/>
  <c r="E2967" i="2" s="1"/>
  <c r="H2968" i="4"/>
  <c r="E2968" i="2" s="1"/>
  <c r="H2969" i="4"/>
  <c r="E2969" i="2" s="1"/>
  <c r="H2970" i="4"/>
  <c r="E2970" i="2" s="1"/>
  <c r="H2971" i="4"/>
  <c r="E2971" i="2" s="1"/>
  <c r="H2972" i="4"/>
  <c r="E2972" i="2" s="1"/>
  <c r="H2973" i="4"/>
  <c r="E2973" i="2" s="1"/>
  <c r="H2974" i="4"/>
  <c r="E2974" i="2" s="1"/>
  <c r="H2975" i="4"/>
  <c r="E2975" i="2" s="1"/>
  <c r="H2976" i="4"/>
  <c r="E2976" i="2" s="1"/>
  <c r="H2977" i="4"/>
  <c r="E2977" i="2" s="1"/>
  <c r="H2978" i="4"/>
  <c r="E2978" i="2" s="1"/>
  <c r="H2979" i="4"/>
  <c r="E2979" i="2" s="1"/>
  <c r="H2980" i="4"/>
  <c r="E2980" i="2" s="1"/>
  <c r="H2981" i="4"/>
  <c r="E2981" i="2" s="1"/>
  <c r="H2982" i="4"/>
  <c r="E2982" i="2" s="1"/>
  <c r="H2983" i="4"/>
  <c r="E2983" i="2" s="1"/>
  <c r="H2984" i="4"/>
  <c r="E2984" i="2" s="1"/>
  <c r="H2985" i="4"/>
  <c r="E2985" i="2" s="1"/>
  <c r="H2986" i="4"/>
  <c r="E2986" i="2" s="1"/>
  <c r="H2987" i="4"/>
  <c r="E2987" i="2" s="1"/>
  <c r="H2988" i="4"/>
  <c r="E2988" i="2" s="1"/>
  <c r="H2989" i="4"/>
  <c r="E2989" i="2" s="1"/>
  <c r="H2990" i="4"/>
  <c r="E2990" i="2" s="1"/>
  <c r="H2991" i="4"/>
  <c r="E2991" i="2" s="1"/>
  <c r="H2992" i="4"/>
  <c r="E2992" i="2" s="1"/>
  <c r="H2993" i="4"/>
  <c r="E2993" i="2" s="1"/>
  <c r="H2994" i="4"/>
  <c r="E2994" i="2" s="1"/>
  <c r="H2995" i="4"/>
  <c r="E2995" i="2" s="1"/>
  <c r="H2996" i="4"/>
  <c r="E2996" i="2" s="1"/>
  <c r="H2997" i="4"/>
  <c r="E2997" i="2" s="1"/>
  <c r="H2998" i="4"/>
  <c r="E2998" i="2" s="1"/>
  <c r="H2999" i="4"/>
  <c r="E2999" i="2" s="1"/>
  <c r="H3000" i="4"/>
  <c r="E3000" i="2" s="1"/>
  <c r="H3001" i="4"/>
  <c r="E3001" i="2" s="1"/>
  <c r="G6" i="4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0"/>
  <c r="G81"/>
  <c r="G82"/>
  <c r="G83"/>
  <c r="G84"/>
  <c r="G85"/>
  <c r="G86"/>
  <c r="G87"/>
  <c r="G88"/>
  <c r="G89"/>
  <c r="G90"/>
  <c r="G91"/>
  <c r="G92"/>
  <c r="G93"/>
  <c r="G94"/>
  <c r="G95"/>
  <c r="G96"/>
  <c r="G97"/>
  <c r="G98"/>
  <c r="G99"/>
  <c r="G100"/>
  <c r="G101"/>
  <c r="G102"/>
  <c r="G103"/>
  <c r="G104"/>
  <c r="G105"/>
  <c r="G106"/>
  <c r="G107"/>
  <c r="G108"/>
  <c r="G109"/>
  <c r="G110"/>
  <c r="G111"/>
  <c r="G112"/>
  <c r="G113"/>
  <c r="G114"/>
  <c r="G115"/>
  <c r="G116"/>
  <c r="G117"/>
  <c r="G118"/>
  <c r="G119"/>
  <c r="G120"/>
  <c r="G121"/>
  <c r="G122"/>
  <c r="G123"/>
  <c r="G124"/>
  <c r="G125"/>
  <c r="G126"/>
  <c r="G127"/>
  <c r="G128"/>
  <c r="G129"/>
  <c r="G130"/>
  <c r="G131"/>
  <c r="G132"/>
  <c r="G133"/>
  <c r="G134"/>
  <c r="G135"/>
  <c r="G136"/>
  <c r="G137"/>
  <c r="G138"/>
  <c r="G139"/>
  <c r="G140"/>
  <c r="G141"/>
  <c r="G142"/>
  <c r="G143"/>
  <c r="G144"/>
  <c r="G145"/>
  <c r="G146"/>
  <c r="G147"/>
  <c r="G148"/>
  <c r="G149"/>
  <c r="G150"/>
  <c r="G151"/>
  <c r="G152"/>
  <c r="G153"/>
  <c r="G154"/>
  <c r="G155"/>
  <c r="G156"/>
  <c r="G157"/>
  <c r="G158"/>
  <c r="G159"/>
  <c r="G160"/>
  <c r="G161"/>
  <c r="G162"/>
  <c r="G163"/>
  <c r="G164"/>
  <c r="G165"/>
  <c r="G166"/>
  <c r="G167"/>
  <c r="G168"/>
  <c r="G169"/>
  <c r="G170"/>
  <c r="G171"/>
  <c r="G172"/>
  <c r="G173"/>
  <c r="G174"/>
  <c r="G175"/>
  <c r="G176"/>
  <c r="G177"/>
  <c r="G178"/>
  <c r="G179"/>
  <c r="G180"/>
  <c r="G181"/>
  <c r="G182"/>
  <c r="G183"/>
  <c r="G184"/>
  <c r="G185"/>
  <c r="G186"/>
  <c r="G187"/>
  <c r="G188"/>
  <c r="G189"/>
  <c r="G190"/>
  <c r="G191"/>
  <c r="G192"/>
  <c r="G193"/>
  <c r="G194"/>
  <c r="G195"/>
  <c r="G196"/>
  <c r="G197"/>
  <c r="G198"/>
  <c r="G199"/>
  <c r="G200"/>
  <c r="G201"/>
  <c r="G202"/>
  <c r="G203"/>
  <c r="G204"/>
  <c r="G205"/>
  <c r="G206"/>
  <c r="G207"/>
  <c r="G208"/>
  <c r="G209"/>
  <c r="G210"/>
  <c r="G211"/>
  <c r="G212"/>
  <c r="G213"/>
  <c r="G214"/>
  <c r="G215"/>
  <c r="G216"/>
  <c r="G217"/>
  <c r="G218"/>
  <c r="G219"/>
  <c r="G220"/>
  <c r="G221"/>
  <c r="G222"/>
  <c r="G223"/>
  <c r="G224"/>
  <c r="G225"/>
  <c r="G226"/>
  <c r="G227"/>
  <c r="G228"/>
  <c r="G229"/>
  <c r="G230"/>
  <c r="G231"/>
  <c r="G232"/>
  <c r="G233"/>
  <c r="G234"/>
  <c r="G235"/>
  <c r="G236"/>
  <c r="G237"/>
  <c r="G238"/>
  <c r="G239"/>
  <c r="G240"/>
  <c r="G241"/>
  <c r="G242"/>
  <c r="G243"/>
  <c r="G244"/>
  <c r="G245"/>
  <c r="G246"/>
  <c r="G247"/>
  <c r="G248"/>
  <c r="G249"/>
  <c r="G250"/>
  <c r="G251"/>
  <c r="G252"/>
  <c r="G253"/>
  <c r="G254"/>
  <c r="G255"/>
  <c r="G256"/>
  <c r="G257"/>
  <c r="G258"/>
  <c r="G259"/>
  <c r="G260"/>
  <c r="G261"/>
  <c r="G262"/>
  <c r="G263"/>
  <c r="G264"/>
  <c r="G265"/>
  <c r="G266"/>
  <c r="G267"/>
  <c r="G268"/>
  <c r="G269"/>
  <c r="G270"/>
  <c r="G271"/>
  <c r="G272"/>
  <c r="G273"/>
  <c r="G274"/>
  <c r="G275"/>
  <c r="G276"/>
  <c r="G277"/>
  <c r="G278"/>
  <c r="G279"/>
  <c r="G280"/>
  <c r="G281"/>
  <c r="G282"/>
  <c r="G283"/>
  <c r="G284"/>
  <c r="G285"/>
  <c r="G286"/>
  <c r="G287"/>
  <c r="G288"/>
  <c r="G289"/>
  <c r="G290"/>
  <c r="G291"/>
  <c r="G292"/>
  <c r="G293"/>
  <c r="G294"/>
  <c r="G295"/>
  <c r="G296"/>
  <c r="G297"/>
  <c r="G298"/>
  <c r="G299"/>
  <c r="G300"/>
  <c r="G301"/>
  <c r="G302"/>
  <c r="G303"/>
  <c r="G304"/>
  <c r="G305"/>
  <c r="G306"/>
  <c r="G307"/>
  <c r="G308"/>
  <c r="G309"/>
  <c r="G310"/>
  <c r="G311"/>
  <c r="G312"/>
  <c r="G313"/>
  <c r="G314"/>
  <c r="G315"/>
  <c r="G316"/>
  <c r="G317"/>
  <c r="G318"/>
  <c r="G319"/>
  <c r="G320"/>
  <c r="G321"/>
  <c r="G322"/>
  <c r="G323"/>
  <c r="G324"/>
  <c r="G325"/>
  <c r="G326"/>
  <c r="G327"/>
  <c r="G328"/>
  <c r="G329"/>
  <c r="G330"/>
  <c r="G331"/>
  <c r="G332"/>
  <c r="G333"/>
  <c r="G334"/>
  <c r="G335"/>
  <c r="G336"/>
  <c r="G337"/>
  <c r="G338"/>
  <c r="G339"/>
  <c r="G340"/>
  <c r="G341"/>
  <c r="G342"/>
  <c r="G343"/>
  <c r="G344"/>
  <c r="G345"/>
  <c r="G346"/>
  <c r="G347"/>
  <c r="G348"/>
  <c r="G349"/>
  <c r="G350"/>
  <c r="G351"/>
  <c r="G352"/>
  <c r="G353"/>
  <c r="G354"/>
  <c r="G355"/>
  <c r="G356"/>
  <c r="G357"/>
  <c r="G358"/>
  <c r="G359"/>
  <c r="G360"/>
  <c r="G361"/>
  <c r="G362"/>
  <c r="G363"/>
  <c r="G364"/>
  <c r="G365"/>
  <c r="G366"/>
  <c r="G367"/>
  <c r="G368"/>
  <c r="G369"/>
  <c r="G370"/>
  <c r="G371"/>
  <c r="G372"/>
  <c r="G373"/>
  <c r="G374"/>
  <c r="G375"/>
  <c r="G376"/>
  <c r="G377"/>
  <c r="G378"/>
  <c r="G379"/>
  <c r="G380"/>
  <c r="G381"/>
  <c r="G382"/>
  <c r="G383"/>
  <c r="G384"/>
  <c r="G385"/>
  <c r="G386"/>
  <c r="G387"/>
  <c r="G388"/>
  <c r="G389"/>
  <c r="G390"/>
  <c r="G391"/>
  <c r="G392"/>
  <c r="G393"/>
  <c r="G394"/>
  <c r="G395"/>
  <c r="G396"/>
  <c r="G397"/>
  <c r="G398"/>
  <c r="G399"/>
  <c r="G400"/>
  <c r="G401"/>
  <c r="G402"/>
  <c r="G403"/>
  <c r="G404"/>
  <c r="G405"/>
  <c r="G406"/>
  <c r="G407"/>
  <c r="G408"/>
  <c r="G409"/>
  <c r="G410"/>
  <c r="G411"/>
  <c r="G412"/>
  <c r="G413"/>
  <c r="G414"/>
  <c r="G415"/>
  <c r="G416"/>
  <c r="G417"/>
  <c r="G418"/>
  <c r="G419"/>
  <c r="G420"/>
  <c r="G421"/>
  <c r="G422"/>
  <c r="G423"/>
  <c r="G424"/>
  <c r="G425"/>
  <c r="G426"/>
  <c r="G427"/>
  <c r="G428"/>
  <c r="G429"/>
  <c r="G430"/>
  <c r="G431"/>
  <c r="G432"/>
  <c r="G433"/>
  <c r="G434"/>
  <c r="G435"/>
  <c r="G436"/>
  <c r="G437"/>
  <c r="G438"/>
  <c r="G439"/>
  <c r="G440"/>
  <c r="G441"/>
  <c r="G442"/>
  <c r="G443"/>
  <c r="G444"/>
  <c r="G445"/>
  <c r="G446"/>
  <c r="G447"/>
  <c r="G448"/>
  <c r="G449"/>
  <c r="G450"/>
  <c r="G451"/>
  <c r="G452"/>
  <c r="G453"/>
  <c r="G454"/>
  <c r="G455"/>
  <c r="G456"/>
  <c r="G457"/>
  <c r="G458"/>
  <c r="G459"/>
  <c r="G460"/>
  <c r="G461"/>
  <c r="G462"/>
  <c r="G463"/>
  <c r="G464"/>
  <c r="G465"/>
  <c r="G466"/>
  <c r="G467"/>
  <c r="G468"/>
  <c r="G469"/>
  <c r="G470"/>
  <c r="G471"/>
  <c r="G472"/>
  <c r="G473"/>
  <c r="G474"/>
  <c r="G475"/>
  <c r="G476"/>
  <c r="G477"/>
  <c r="G478"/>
  <c r="G479"/>
  <c r="G480"/>
  <c r="G481"/>
  <c r="G482"/>
  <c r="G483"/>
  <c r="G484"/>
  <c r="G485"/>
  <c r="G486"/>
  <c r="G487"/>
  <c r="G488"/>
  <c r="G489"/>
  <c r="G490"/>
  <c r="G491"/>
  <c r="G492"/>
  <c r="G493"/>
  <c r="G494"/>
  <c r="G495"/>
  <c r="G496"/>
  <c r="G497"/>
  <c r="G498"/>
  <c r="G499"/>
  <c r="G500"/>
  <c r="G501"/>
  <c r="G502"/>
  <c r="G503"/>
  <c r="G504"/>
  <c r="G505"/>
  <c r="G506"/>
  <c r="G507"/>
  <c r="G508"/>
  <c r="G509"/>
  <c r="G510"/>
  <c r="G511"/>
  <c r="G512"/>
  <c r="G513"/>
  <c r="G514"/>
  <c r="G515"/>
  <c r="G516"/>
  <c r="G517"/>
  <c r="G518"/>
  <c r="G519"/>
  <c r="G520"/>
  <c r="G521"/>
  <c r="G522"/>
  <c r="G523"/>
  <c r="G524"/>
  <c r="G525"/>
  <c r="G526"/>
  <c r="G527"/>
  <c r="G528"/>
  <c r="G529"/>
  <c r="G530"/>
  <c r="G531"/>
  <c r="G532"/>
  <c r="G533"/>
  <c r="G534"/>
  <c r="G535"/>
  <c r="G536"/>
  <c r="G537"/>
  <c r="G538"/>
  <c r="G539"/>
  <c r="G540"/>
  <c r="G541"/>
  <c r="G542"/>
  <c r="G543"/>
  <c r="G544"/>
  <c r="G545"/>
  <c r="G546"/>
  <c r="G547"/>
  <c r="G548"/>
  <c r="G549"/>
  <c r="G550"/>
  <c r="G551"/>
  <c r="G552"/>
  <c r="G553"/>
  <c r="G554"/>
  <c r="G555"/>
  <c r="G556"/>
  <c r="G557"/>
  <c r="G558"/>
  <c r="G559"/>
  <c r="G560"/>
  <c r="G561"/>
  <c r="G562"/>
  <c r="G563"/>
  <c r="G564"/>
  <c r="G565"/>
  <c r="G566"/>
  <c r="G567"/>
  <c r="G568"/>
  <c r="G569"/>
  <c r="G570"/>
  <c r="G571"/>
  <c r="G572"/>
  <c r="G573"/>
  <c r="G574"/>
  <c r="G575"/>
  <c r="G576"/>
  <c r="G577"/>
  <c r="G578"/>
  <c r="G579"/>
  <c r="G580"/>
  <c r="G581"/>
  <c r="G582"/>
  <c r="G583"/>
  <c r="G584"/>
  <c r="G585"/>
  <c r="G586"/>
  <c r="G587"/>
  <c r="G588"/>
  <c r="G589"/>
  <c r="G590"/>
  <c r="G591"/>
  <c r="G592"/>
  <c r="G593"/>
  <c r="G594"/>
  <c r="G595"/>
  <c r="G596"/>
  <c r="G597"/>
  <c r="G598"/>
  <c r="G599"/>
  <c r="G600"/>
  <c r="G601"/>
  <c r="G602"/>
  <c r="G603"/>
  <c r="G604"/>
  <c r="G605"/>
  <c r="G606"/>
  <c r="G607"/>
  <c r="G608"/>
  <c r="G609"/>
  <c r="G610"/>
  <c r="G611"/>
  <c r="G612"/>
  <c r="G613"/>
  <c r="G614"/>
  <c r="G615"/>
  <c r="G616"/>
  <c r="G617"/>
  <c r="G618"/>
  <c r="G619"/>
  <c r="G620"/>
  <c r="G621"/>
  <c r="G622"/>
  <c r="G623"/>
  <c r="G624"/>
  <c r="G625"/>
  <c r="G626"/>
  <c r="G627"/>
  <c r="G628"/>
  <c r="G629"/>
  <c r="G630"/>
  <c r="G631"/>
  <c r="G632"/>
  <c r="G633"/>
  <c r="G634"/>
  <c r="G635"/>
  <c r="G636"/>
  <c r="G637"/>
  <c r="G638"/>
  <c r="G639"/>
  <c r="G640"/>
  <c r="G641"/>
  <c r="G642"/>
  <c r="G643"/>
  <c r="G644"/>
  <c r="G645"/>
  <c r="G646"/>
  <c r="G647"/>
  <c r="G648"/>
  <c r="G649"/>
  <c r="G650"/>
  <c r="G651"/>
  <c r="G652"/>
  <c r="G653"/>
  <c r="G654"/>
  <c r="G655"/>
  <c r="G656"/>
  <c r="G657"/>
  <c r="G658"/>
  <c r="G659"/>
  <c r="G660"/>
  <c r="G661"/>
  <c r="G662"/>
  <c r="G663"/>
  <c r="G664"/>
  <c r="G665"/>
  <c r="G666"/>
  <c r="G667"/>
  <c r="G668"/>
  <c r="G669"/>
  <c r="G670"/>
  <c r="G671"/>
  <c r="G672"/>
  <c r="G673"/>
  <c r="G674"/>
  <c r="G675"/>
  <c r="G676"/>
  <c r="G677"/>
  <c r="G678"/>
  <c r="G679"/>
  <c r="G680"/>
  <c r="G681"/>
  <c r="G682"/>
  <c r="G683"/>
  <c r="G684"/>
  <c r="G685"/>
  <c r="G686"/>
  <c r="G687"/>
  <c r="G688"/>
  <c r="G689"/>
  <c r="G690"/>
  <c r="G691"/>
  <c r="G692"/>
  <c r="G693"/>
  <c r="G694"/>
  <c r="G695"/>
  <c r="G696"/>
  <c r="G697"/>
  <c r="G698"/>
  <c r="G699"/>
  <c r="G700"/>
  <c r="G701"/>
  <c r="G702"/>
  <c r="G703"/>
  <c r="G704"/>
  <c r="G705"/>
  <c r="G706"/>
  <c r="G707"/>
  <c r="G708"/>
  <c r="G709"/>
  <c r="G710"/>
  <c r="G711"/>
  <c r="G712"/>
  <c r="G713"/>
  <c r="G714"/>
  <c r="G715"/>
  <c r="G716"/>
  <c r="G717"/>
  <c r="G718"/>
  <c r="G719"/>
  <c r="G720"/>
  <c r="G721"/>
  <c r="G722"/>
  <c r="G723"/>
  <c r="G724"/>
  <c r="G725"/>
  <c r="G726"/>
  <c r="G727"/>
  <c r="G728"/>
  <c r="G729"/>
  <c r="G730"/>
  <c r="G731"/>
  <c r="G732"/>
  <c r="G733"/>
  <c r="G734"/>
  <c r="G735"/>
  <c r="G736"/>
  <c r="G737"/>
  <c r="G738"/>
  <c r="G739"/>
  <c r="G740"/>
  <c r="G741"/>
  <c r="G742"/>
  <c r="G743"/>
  <c r="G744"/>
  <c r="G745"/>
  <c r="G746"/>
  <c r="G747"/>
  <c r="G748"/>
  <c r="G749"/>
  <c r="G750"/>
  <c r="G751"/>
  <c r="G752"/>
  <c r="G753"/>
  <c r="G754"/>
  <c r="G755"/>
  <c r="G756"/>
  <c r="G757"/>
  <c r="G758"/>
  <c r="G759"/>
  <c r="G760"/>
  <c r="G761"/>
  <c r="G762"/>
  <c r="G763"/>
  <c r="G764"/>
  <c r="G765"/>
  <c r="G766"/>
  <c r="G767"/>
  <c r="G768"/>
  <c r="G769"/>
  <c r="G770"/>
  <c r="G771"/>
  <c r="G772"/>
  <c r="G773"/>
  <c r="G774"/>
  <c r="G775"/>
  <c r="G776"/>
  <c r="G777"/>
  <c r="G778"/>
  <c r="G779"/>
  <c r="G780"/>
  <c r="G781"/>
  <c r="G782"/>
  <c r="G783"/>
  <c r="G784"/>
  <c r="G785"/>
  <c r="G786"/>
  <c r="G787"/>
  <c r="G788"/>
  <c r="G789"/>
  <c r="G790"/>
  <c r="G791"/>
  <c r="G792"/>
  <c r="G793"/>
  <c r="G794"/>
  <c r="G795"/>
  <c r="G796"/>
  <c r="G797"/>
  <c r="G798"/>
  <c r="G799"/>
  <c r="G800"/>
  <c r="G801"/>
  <c r="G802"/>
  <c r="G803"/>
  <c r="G804"/>
  <c r="G805"/>
  <c r="G806"/>
  <c r="G807"/>
  <c r="G808"/>
  <c r="G809"/>
  <c r="G810"/>
  <c r="G811"/>
  <c r="G812"/>
  <c r="G813"/>
  <c r="G814"/>
  <c r="G815"/>
  <c r="G816"/>
  <c r="G817"/>
  <c r="G818"/>
  <c r="G819"/>
  <c r="G820"/>
  <c r="G821"/>
  <c r="G822"/>
  <c r="G823"/>
  <c r="G824"/>
  <c r="G825"/>
  <c r="G826"/>
  <c r="G827"/>
  <c r="G828"/>
  <c r="G829"/>
  <c r="G830"/>
  <c r="G831"/>
  <c r="G832"/>
  <c r="G833"/>
  <c r="G834"/>
  <c r="G835"/>
  <c r="G836"/>
  <c r="G837"/>
  <c r="G838"/>
  <c r="G839"/>
  <c r="G840"/>
  <c r="G841"/>
  <c r="G842"/>
  <c r="G843"/>
  <c r="G844"/>
  <c r="G845"/>
  <c r="G846"/>
  <c r="G847"/>
  <c r="G848"/>
  <c r="G849"/>
  <c r="G850"/>
  <c r="G851"/>
  <c r="G852"/>
  <c r="G853"/>
  <c r="G854"/>
  <c r="G855"/>
  <c r="G856"/>
  <c r="G857"/>
  <c r="G858"/>
  <c r="G859"/>
  <c r="G860"/>
  <c r="G861"/>
  <c r="G862"/>
  <c r="G863"/>
  <c r="G864"/>
  <c r="G865"/>
  <c r="G866"/>
  <c r="G867"/>
  <c r="G868"/>
  <c r="G869"/>
  <c r="G870"/>
  <c r="G871"/>
  <c r="G872"/>
  <c r="G873"/>
  <c r="G874"/>
  <c r="G875"/>
  <c r="G876"/>
  <c r="G877"/>
  <c r="G878"/>
  <c r="G879"/>
  <c r="G880"/>
  <c r="G881"/>
  <c r="G882"/>
  <c r="G883"/>
  <c r="G884"/>
  <c r="G885"/>
  <c r="G886"/>
  <c r="G887"/>
  <c r="G888"/>
  <c r="G889"/>
  <c r="G890"/>
  <c r="G891"/>
  <c r="G892"/>
  <c r="G893"/>
  <c r="G894"/>
  <c r="G895"/>
  <c r="G896"/>
  <c r="G897"/>
  <c r="G898"/>
  <c r="G899"/>
  <c r="G900"/>
  <c r="G901"/>
  <c r="G902"/>
  <c r="G903"/>
  <c r="G904"/>
  <c r="G905"/>
  <c r="G906"/>
  <c r="G907"/>
  <c r="G908"/>
  <c r="G909"/>
  <c r="G910"/>
  <c r="G911"/>
  <c r="G912"/>
  <c r="G913"/>
  <c r="G914"/>
  <c r="G915"/>
  <c r="G916"/>
  <c r="G917"/>
  <c r="G918"/>
  <c r="G919"/>
  <c r="G920"/>
  <c r="G921"/>
  <c r="G922"/>
  <c r="G923"/>
  <c r="G924"/>
  <c r="G925"/>
  <c r="G926"/>
  <c r="G927"/>
  <c r="G928"/>
  <c r="G929"/>
  <c r="G930"/>
  <c r="G931"/>
  <c r="G932"/>
  <c r="G933"/>
  <c r="G934"/>
  <c r="G935"/>
  <c r="G936"/>
  <c r="G937"/>
  <c r="G938"/>
  <c r="G939"/>
  <c r="G940"/>
  <c r="G941"/>
  <c r="G942"/>
  <c r="G943"/>
  <c r="G944"/>
  <c r="G945"/>
  <c r="G946"/>
  <c r="G947"/>
  <c r="G948"/>
  <c r="G949"/>
  <c r="G950"/>
  <c r="G951"/>
  <c r="G952"/>
  <c r="G953"/>
  <c r="G954"/>
  <c r="G955"/>
  <c r="G956"/>
  <c r="G957"/>
  <c r="G958"/>
  <c r="G959"/>
  <c r="G960"/>
  <c r="G961"/>
  <c r="G962"/>
  <c r="G963"/>
  <c r="G964"/>
  <c r="G965"/>
  <c r="G966"/>
  <c r="G967"/>
  <c r="G968"/>
  <c r="G969"/>
  <c r="G970"/>
  <c r="G971"/>
  <c r="G972"/>
  <c r="G973"/>
  <c r="G974"/>
  <c r="G975"/>
  <c r="G976"/>
  <c r="G977"/>
  <c r="G978"/>
  <c r="G979"/>
  <c r="G980"/>
  <c r="G981"/>
  <c r="G982"/>
  <c r="G983"/>
  <c r="G984"/>
  <c r="G985"/>
  <c r="G986"/>
  <c r="G987"/>
  <c r="G988"/>
  <c r="G989"/>
  <c r="G990"/>
  <c r="G991"/>
  <c r="G992"/>
  <c r="G993"/>
  <c r="G994"/>
  <c r="G995"/>
  <c r="G996"/>
  <c r="G997"/>
  <c r="G998"/>
  <c r="G999"/>
  <c r="G1000"/>
  <c r="G1001"/>
  <c r="G1002"/>
  <c r="G1003"/>
  <c r="G1004"/>
  <c r="G1005"/>
  <c r="G1006"/>
  <c r="G1007"/>
  <c r="G1008"/>
  <c r="G1009"/>
  <c r="G1010"/>
  <c r="G1011"/>
  <c r="G1012"/>
  <c r="G1013"/>
  <c r="G1014"/>
  <c r="G1015"/>
  <c r="G1016"/>
  <c r="G1017"/>
  <c r="G1018"/>
  <c r="G1019"/>
  <c r="G1020"/>
  <c r="G1021"/>
  <c r="G1022"/>
  <c r="G1023"/>
  <c r="G1024"/>
  <c r="G1025"/>
  <c r="G1026"/>
  <c r="G1027"/>
  <c r="G1028"/>
  <c r="G1029"/>
  <c r="G1030"/>
  <c r="G1031"/>
  <c r="G1032"/>
  <c r="G1033"/>
  <c r="G1034"/>
  <c r="G1035"/>
  <c r="G1036"/>
  <c r="G1037"/>
  <c r="G1038"/>
  <c r="G1039"/>
  <c r="G1040"/>
  <c r="G1041"/>
  <c r="G1042"/>
  <c r="G1043"/>
  <c r="G1044"/>
  <c r="G1045"/>
  <c r="G1046"/>
  <c r="G1047"/>
  <c r="G1048"/>
  <c r="G1049"/>
  <c r="G1050"/>
  <c r="G1051"/>
  <c r="G1052"/>
  <c r="G1053"/>
  <c r="G1054"/>
  <c r="G1055"/>
  <c r="G1056"/>
  <c r="G1057"/>
  <c r="G1058"/>
  <c r="G1059"/>
  <c r="G1060"/>
  <c r="G1061"/>
  <c r="G1062"/>
  <c r="G1063"/>
  <c r="G1064"/>
  <c r="G1065"/>
  <c r="G1066"/>
  <c r="G1067"/>
  <c r="G1068"/>
  <c r="G1069"/>
  <c r="G1070"/>
  <c r="G1071"/>
  <c r="G1072"/>
  <c r="G1073"/>
  <c r="G1074"/>
  <c r="G1075"/>
  <c r="G1076"/>
  <c r="G1077"/>
  <c r="G1078"/>
  <c r="G1079"/>
  <c r="G1080"/>
  <c r="G1081"/>
  <c r="G1082"/>
  <c r="G1083"/>
  <c r="G1084"/>
  <c r="G1085"/>
  <c r="G1086"/>
  <c r="G1087"/>
  <c r="G1088"/>
  <c r="G1089"/>
  <c r="G1090"/>
  <c r="G1091"/>
  <c r="G1092"/>
  <c r="G1093"/>
  <c r="G1094"/>
  <c r="G1095"/>
  <c r="G1096"/>
  <c r="G1097"/>
  <c r="G1098"/>
  <c r="G1099"/>
  <c r="G1100"/>
  <c r="G1101"/>
  <c r="G1102"/>
  <c r="G1103"/>
  <c r="G1104"/>
  <c r="G1105"/>
  <c r="G1106"/>
  <c r="G1107"/>
  <c r="G1108"/>
  <c r="G1109"/>
  <c r="G1110"/>
  <c r="G1111"/>
  <c r="G1112"/>
  <c r="G1113"/>
  <c r="G1114"/>
  <c r="G1115"/>
  <c r="G1116"/>
  <c r="G1117"/>
  <c r="G1118"/>
  <c r="G1119"/>
  <c r="G1120"/>
  <c r="G1121"/>
  <c r="G1122"/>
  <c r="G1123"/>
  <c r="G1124"/>
  <c r="G1125"/>
  <c r="G1126"/>
  <c r="G1127"/>
  <c r="G1128"/>
  <c r="G1129"/>
  <c r="G1130"/>
  <c r="G1131"/>
  <c r="G1132"/>
  <c r="G1133"/>
  <c r="G1134"/>
  <c r="G1135"/>
  <c r="G1136"/>
  <c r="G1137"/>
  <c r="G1138"/>
  <c r="G1139"/>
  <c r="G1140"/>
  <c r="G1141"/>
  <c r="G1142"/>
  <c r="G1143"/>
  <c r="G1144"/>
  <c r="G1145"/>
  <c r="G1146"/>
  <c r="G1147"/>
  <c r="G1148"/>
  <c r="G1149"/>
  <c r="G1150"/>
  <c r="G1151"/>
  <c r="G1152"/>
  <c r="G1153"/>
  <c r="G1154"/>
  <c r="G1155"/>
  <c r="G1156"/>
  <c r="G1157"/>
  <c r="G1158"/>
  <c r="G1159"/>
  <c r="G1160"/>
  <c r="G1161"/>
  <c r="G1162"/>
  <c r="G1163"/>
  <c r="G1164"/>
  <c r="G1165"/>
  <c r="G1166"/>
  <c r="G1167"/>
  <c r="G1168"/>
  <c r="G1169"/>
  <c r="G1170"/>
  <c r="G1171"/>
  <c r="G1172"/>
  <c r="G1173"/>
  <c r="G1174"/>
  <c r="G1175"/>
  <c r="G1176"/>
  <c r="G1177"/>
  <c r="G1178"/>
  <c r="G1179"/>
  <c r="G1180"/>
  <c r="G1181"/>
  <c r="G1182"/>
  <c r="G1183"/>
  <c r="G1184"/>
  <c r="G1185"/>
  <c r="G1186"/>
  <c r="G1187"/>
  <c r="G1188"/>
  <c r="G1189"/>
  <c r="G1190"/>
  <c r="G1191"/>
  <c r="G1192"/>
  <c r="G1193"/>
  <c r="G1194"/>
  <c r="G1195"/>
  <c r="G1196"/>
  <c r="G1197"/>
  <c r="G1198"/>
  <c r="G1199"/>
  <c r="G1200"/>
  <c r="G1201"/>
  <c r="G1202"/>
  <c r="G1203"/>
  <c r="G1204"/>
  <c r="G1205"/>
  <c r="G1206"/>
  <c r="G1207"/>
  <c r="G1208"/>
  <c r="G1209"/>
  <c r="G1210"/>
  <c r="G1211"/>
  <c r="G1212"/>
  <c r="G1213"/>
  <c r="G1214"/>
  <c r="G1215"/>
  <c r="G1216"/>
  <c r="G1217"/>
  <c r="G1218"/>
  <c r="G1219"/>
  <c r="G1220"/>
  <c r="G1221"/>
  <c r="G1222"/>
  <c r="G1223"/>
  <c r="G1224"/>
  <c r="G1225"/>
  <c r="G1226"/>
  <c r="G1227"/>
  <c r="G1228"/>
  <c r="G1229"/>
  <c r="G1230"/>
  <c r="G1231"/>
  <c r="G1232"/>
  <c r="G1233"/>
  <c r="G1234"/>
  <c r="G1235"/>
  <c r="G1236"/>
  <c r="G1237"/>
  <c r="G1238"/>
  <c r="G1239"/>
  <c r="G1240"/>
  <c r="G1241"/>
  <c r="G1242"/>
  <c r="G1243"/>
  <c r="G1244"/>
  <c r="G1245"/>
  <c r="G1246"/>
  <c r="G1247"/>
  <c r="G1248"/>
  <c r="G1249"/>
  <c r="G1250"/>
  <c r="G1251"/>
  <c r="G1252"/>
  <c r="G1253"/>
  <c r="G1254"/>
  <c r="G1255"/>
  <c r="G1256"/>
  <c r="G1257"/>
  <c r="G1258"/>
  <c r="G1259"/>
  <c r="G1260"/>
  <c r="G1261"/>
  <c r="G1262"/>
  <c r="G1263"/>
  <c r="G1264"/>
  <c r="G1265"/>
  <c r="G1266"/>
  <c r="G1267"/>
  <c r="G1268"/>
  <c r="G1269"/>
  <c r="G1270"/>
  <c r="G1271"/>
  <c r="G1272"/>
  <c r="G1273"/>
  <c r="G1274"/>
  <c r="G1275"/>
  <c r="G1276"/>
  <c r="G1277"/>
  <c r="G1278"/>
  <c r="G1279"/>
  <c r="G1280"/>
  <c r="G1281"/>
  <c r="G1282"/>
  <c r="G1283"/>
  <c r="G1284"/>
  <c r="G1285"/>
  <c r="G1286"/>
  <c r="G1287"/>
  <c r="G1288"/>
  <c r="G1289"/>
  <c r="G1290"/>
  <c r="G1291"/>
  <c r="G1292"/>
  <c r="G1293"/>
  <c r="G1294"/>
  <c r="G1295"/>
  <c r="G1296"/>
  <c r="G1297"/>
  <c r="G1298"/>
  <c r="G1299"/>
  <c r="G1300"/>
  <c r="G1301"/>
  <c r="G1302"/>
  <c r="G1303"/>
  <c r="G1304"/>
  <c r="G1305"/>
  <c r="G1306"/>
  <c r="G1307"/>
  <c r="G1308"/>
  <c r="G1309"/>
  <c r="G1310"/>
  <c r="G1311"/>
  <c r="G1312"/>
  <c r="G1313"/>
  <c r="G1314"/>
  <c r="G1315"/>
  <c r="G1316"/>
  <c r="G1317"/>
  <c r="G1318"/>
  <c r="G1319"/>
  <c r="G1320"/>
  <c r="G1321"/>
  <c r="G1322"/>
  <c r="G1323"/>
  <c r="G1324"/>
  <c r="G1325"/>
  <c r="G1326"/>
  <c r="G1327"/>
  <c r="G1328"/>
  <c r="G1329"/>
  <c r="G1330"/>
  <c r="G1331"/>
  <c r="G1332"/>
  <c r="G1333"/>
  <c r="G1334"/>
  <c r="G1335"/>
  <c r="G1336"/>
  <c r="G1337"/>
  <c r="G1338"/>
  <c r="G1339"/>
  <c r="G1340"/>
  <c r="G1341"/>
  <c r="G1342"/>
  <c r="G1343"/>
  <c r="G1344"/>
  <c r="G1345"/>
  <c r="G1346"/>
  <c r="G1347"/>
  <c r="G1348"/>
  <c r="G1349"/>
  <c r="G1350"/>
  <c r="G1351"/>
  <c r="G1352"/>
  <c r="G1353"/>
  <c r="G1354"/>
  <c r="G1355"/>
  <c r="G1356"/>
  <c r="G1357"/>
  <c r="G1358"/>
  <c r="G1359"/>
  <c r="G1360"/>
  <c r="G1361"/>
  <c r="G1362"/>
  <c r="G1363"/>
  <c r="G1364"/>
  <c r="G1365"/>
  <c r="G1366"/>
  <c r="G1367"/>
  <c r="G1368"/>
  <c r="G1369"/>
  <c r="G1370"/>
  <c r="G1371"/>
  <c r="G1372"/>
  <c r="G1373"/>
  <c r="G1374"/>
  <c r="G1375"/>
  <c r="G1376"/>
  <c r="G1377"/>
  <c r="G1378"/>
  <c r="G1379"/>
  <c r="G1380"/>
  <c r="G1381"/>
  <c r="G1382"/>
  <c r="G1383"/>
  <c r="G1384"/>
  <c r="G1385"/>
  <c r="G1386"/>
  <c r="G1387"/>
  <c r="G1388"/>
  <c r="G1389"/>
  <c r="G1390"/>
  <c r="G1391"/>
  <c r="G1392"/>
  <c r="G1393"/>
  <c r="G1394"/>
  <c r="G1395"/>
  <c r="G1396"/>
  <c r="G1397"/>
  <c r="G1398"/>
  <c r="G1399"/>
  <c r="G1400"/>
  <c r="G1401"/>
  <c r="G1402"/>
  <c r="G1403"/>
  <c r="G1404"/>
  <c r="G1405"/>
  <c r="G1406"/>
  <c r="G1407"/>
  <c r="G1408"/>
  <c r="G1409"/>
  <c r="G1410"/>
  <c r="G1411"/>
  <c r="G1412"/>
  <c r="G1413"/>
  <c r="G1414"/>
  <c r="G1415"/>
  <c r="G1416"/>
  <c r="G1417"/>
  <c r="G1418"/>
  <c r="G1419"/>
  <c r="G1420"/>
  <c r="G1421"/>
  <c r="G1422"/>
  <c r="G1423"/>
  <c r="G1424"/>
  <c r="G1425"/>
  <c r="G1426"/>
  <c r="G1427"/>
  <c r="G1428"/>
  <c r="G1429"/>
  <c r="G1430"/>
  <c r="G1431"/>
  <c r="G1432"/>
  <c r="G1433"/>
  <c r="G1434"/>
  <c r="G1435"/>
  <c r="G1436"/>
  <c r="G1437"/>
  <c r="G1438"/>
  <c r="G1439"/>
  <c r="G1440"/>
  <c r="G1441"/>
  <c r="G1442"/>
  <c r="G1443"/>
  <c r="G1444"/>
  <c r="G1445"/>
  <c r="G1446"/>
  <c r="G1447"/>
  <c r="G1448"/>
  <c r="G1449"/>
  <c r="G1450"/>
  <c r="G1451"/>
  <c r="G1452"/>
  <c r="G1453"/>
  <c r="G1454"/>
  <c r="G1455"/>
  <c r="G1456"/>
  <c r="G1457"/>
  <c r="G1458"/>
  <c r="G1459"/>
  <c r="G1460"/>
  <c r="G1461"/>
  <c r="G1462"/>
  <c r="G1463"/>
  <c r="G1464"/>
  <c r="G1465"/>
  <c r="G1466"/>
  <c r="G1467"/>
  <c r="G1468"/>
  <c r="G1469"/>
  <c r="G1470"/>
  <c r="G1471"/>
  <c r="G1472"/>
  <c r="G1473"/>
  <c r="G1474"/>
  <c r="G1475"/>
  <c r="G1476"/>
  <c r="G1477"/>
  <c r="G1478"/>
  <c r="G1479"/>
  <c r="G1480"/>
  <c r="G1481"/>
  <c r="G1482"/>
  <c r="G1483"/>
  <c r="G1484"/>
  <c r="G1485"/>
  <c r="G1486"/>
  <c r="G1487"/>
  <c r="G1488"/>
  <c r="G1489"/>
  <c r="G1490"/>
  <c r="G1491"/>
  <c r="G1492"/>
  <c r="G1493"/>
  <c r="G1494"/>
  <c r="G1495"/>
  <c r="G1496"/>
  <c r="G1497"/>
  <c r="G1498"/>
  <c r="G1499"/>
  <c r="G1500"/>
  <c r="G1501"/>
  <c r="G1502"/>
  <c r="G1503"/>
  <c r="G1504"/>
  <c r="G1505"/>
  <c r="G1506"/>
  <c r="G1507"/>
  <c r="G1508"/>
  <c r="G1509"/>
  <c r="G1510"/>
  <c r="G1511"/>
  <c r="G1512"/>
  <c r="G1513"/>
  <c r="G1514"/>
  <c r="G1515"/>
  <c r="G1516"/>
  <c r="G1517"/>
  <c r="G1518"/>
  <c r="G1519"/>
  <c r="G1520"/>
  <c r="G1521"/>
  <c r="G1522"/>
  <c r="G1523"/>
  <c r="G1524"/>
  <c r="G1525"/>
  <c r="G1526"/>
  <c r="G1527"/>
  <c r="G1528"/>
  <c r="G1529"/>
  <c r="G1530"/>
  <c r="G1531"/>
  <c r="G1532"/>
  <c r="G1533"/>
  <c r="G1534"/>
  <c r="G1535"/>
  <c r="G1536"/>
  <c r="G1537"/>
  <c r="G1538"/>
  <c r="G1539"/>
  <c r="G1540"/>
  <c r="G1541"/>
  <c r="G1542"/>
  <c r="G1543"/>
  <c r="G1544"/>
  <c r="G1545"/>
  <c r="G1546"/>
  <c r="G1547"/>
  <c r="G1548"/>
  <c r="G1549"/>
  <c r="G1550"/>
  <c r="G1551"/>
  <c r="G1552"/>
  <c r="G1553"/>
  <c r="G1554"/>
  <c r="G1555"/>
  <c r="G1556"/>
  <c r="G1557"/>
  <c r="G1558"/>
  <c r="G1559"/>
  <c r="G1560"/>
  <c r="G1561"/>
  <c r="G1562"/>
  <c r="G1563"/>
  <c r="G1564"/>
  <c r="G1565"/>
  <c r="G1566"/>
  <c r="G1567"/>
  <c r="G1568"/>
  <c r="G1569"/>
  <c r="G1570"/>
  <c r="G1571"/>
  <c r="G1572"/>
  <c r="G1573"/>
  <c r="G1574"/>
  <c r="G1575"/>
  <c r="G1576"/>
  <c r="G1577"/>
  <c r="G1578"/>
  <c r="G1579"/>
  <c r="G1580"/>
  <c r="G1581"/>
  <c r="G1582"/>
  <c r="G1583"/>
  <c r="G1584"/>
  <c r="G1585"/>
  <c r="G1586"/>
  <c r="G1587"/>
  <c r="G1588"/>
  <c r="G1589"/>
  <c r="G1590"/>
  <c r="G1591"/>
  <c r="G1592"/>
  <c r="G1593"/>
  <c r="G1594"/>
  <c r="G1595"/>
  <c r="G1596"/>
  <c r="G1597"/>
  <c r="G1598"/>
  <c r="G1599"/>
  <c r="G1600"/>
  <c r="G1601"/>
  <c r="G1602"/>
  <c r="G1603"/>
  <c r="G1604"/>
  <c r="G1605"/>
  <c r="G1606"/>
  <c r="G1607"/>
  <c r="G1608"/>
  <c r="G1609"/>
  <c r="G1610"/>
  <c r="G1611"/>
  <c r="G1612"/>
  <c r="G1613"/>
  <c r="G1614"/>
  <c r="G1615"/>
  <c r="G1616"/>
  <c r="G1617"/>
  <c r="G1618"/>
  <c r="G1619"/>
  <c r="G1620"/>
  <c r="G1621"/>
  <c r="G1622"/>
  <c r="G1623"/>
  <c r="G1624"/>
  <c r="G1625"/>
  <c r="G1626"/>
  <c r="G1627"/>
  <c r="G1628"/>
  <c r="G1629"/>
  <c r="G1630"/>
  <c r="G1631"/>
  <c r="G1632"/>
  <c r="G1633"/>
  <c r="G1634"/>
  <c r="G1635"/>
  <c r="G1636"/>
  <c r="G1637"/>
  <c r="G1638"/>
  <c r="G1639"/>
  <c r="G1640"/>
  <c r="G1641"/>
  <c r="G1642"/>
  <c r="G1643"/>
  <c r="G1644"/>
  <c r="G1645"/>
  <c r="G1646"/>
  <c r="G1647"/>
  <c r="G1648"/>
  <c r="G1649"/>
  <c r="G1650"/>
  <c r="G1651"/>
  <c r="G1652"/>
  <c r="G1653"/>
  <c r="G1654"/>
  <c r="G1655"/>
  <c r="G1656"/>
  <c r="G1657"/>
  <c r="G1658"/>
  <c r="G1659"/>
  <c r="G1660"/>
  <c r="G1661"/>
  <c r="G1662"/>
  <c r="G1663"/>
  <c r="G1664"/>
  <c r="G1665"/>
  <c r="G1666"/>
  <c r="G1667"/>
  <c r="G1668"/>
  <c r="G1669"/>
  <c r="G1670"/>
  <c r="G1671"/>
  <c r="G1672"/>
  <c r="G1673"/>
  <c r="G1674"/>
  <c r="G1675"/>
  <c r="G1676"/>
  <c r="G1677"/>
  <c r="G1678"/>
  <c r="G1679"/>
  <c r="G1680"/>
  <c r="G1681"/>
  <c r="G1682"/>
  <c r="G1683"/>
  <c r="G1684"/>
  <c r="G1685"/>
  <c r="G1686"/>
  <c r="G1687"/>
  <c r="G1688"/>
  <c r="G1689"/>
  <c r="G1690"/>
  <c r="G1691"/>
  <c r="G1692"/>
  <c r="G1693"/>
  <c r="G1694"/>
  <c r="G1695"/>
  <c r="G1696"/>
  <c r="G1697"/>
  <c r="G1698"/>
  <c r="G1699"/>
  <c r="G1700"/>
  <c r="G1701"/>
  <c r="G1702"/>
  <c r="G1703"/>
  <c r="G1704"/>
  <c r="G1705"/>
  <c r="G1706"/>
  <c r="G1707"/>
  <c r="G1708"/>
  <c r="G1709"/>
  <c r="G1710"/>
  <c r="G1711"/>
  <c r="G1712"/>
  <c r="G1713"/>
  <c r="G1714"/>
  <c r="G1715"/>
  <c r="G1716"/>
  <c r="G1717"/>
  <c r="G1718"/>
  <c r="G1719"/>
  <c r="G1720"/>
  <c r="G1721"/>
  <c r="G1722"/>
  <c r="G1723"/>
  <c r="G1724"/>
  <c r="G1725"/>
  <c r="G1726"/>
  <c r="G1727"/>
  <c r="G1728"/>
  <c r="G1729"/>
  <c r="G1730"/>
  <c r="G1731"/>
  <c r="G1732"/>
  <c r="G1733"/>
  <c r="G1734"/>
  <c r="G1735"/>
  <c r="G1736"/>
  <c r="G1737"/>
  <c r="G1738"/>
  <c r="G1739"/>
  <c r="G1740"/>
  <c r="G1741"/>
  <c r="G1742"/>
  <c r="G1743"/>
  <c r="G1744"/>
  <c r="G1745"/>
  <c r="G1746"/>
  <c r="G1747"/>
  <c r="G1748"/>
  <c r="G1749"/>
  <c r="G1750"/>
  <c r="G1751"/>
  <c r="G1752"/>
  <c r="G1753"/>
  <c r="G1754"/>
  <c r="G1755"/>
  <c r="G1756"/>
  <c r="G1757"/>
  <c r="G1758"/>
  <c r="G1759"/>
  <c r="G1760"/>
  <c r="G1761"/>
  <c r="G1762"/>
  <c r="G1763"/>
  <c r="G1764"/>
  <c r="G1765"/>
  <c r="G1766"/>
  <c r="G1767"/>
  <c r="G1768"/>
  <c r="G1769"/>
  <c r="G1770"/>
  <c r="G1771"/>
  <c r="G1772"/>
  <c r="G1773"/>
  <c r="G1774"/>
  <c r="G1775"/>
  <c r="G1776"/>
  <c r="G1777"/>
  <c r="G1778"/>
  <c r="G1779"/>
  <c r="G1780"/>
  <c r="G1781"/>
  <c r="G1782"/>
  <c r="G1783"/>
  <c r="G1784"/>
  <c r="G1785"/>
  <c r="G1786"/>
  <c r="G1787"/>
  <c r="G1788"/>
  <c r="G1789"/>
  <c r="G1790"/>
  <c r="G1791"/>
  <c r="G1792"/>
  <c r="G1793"/>
  <c r="G1794"/>
  <c r="G1795"/>
  <c r="G1796"/>
  <c r="G1797"/>
  <c r="G1798"/>
  <c r="G1799"/>
  <c r="G1800"/>
  <c r="G1801"/>
  <c r="G1802"/>
  <c r="G1803"/>
  <c r="G1804"/>
  <c r="G1805"/>
  <c r="G1806"/>
  <c r="G1807"/>
  <c r="G1808"/>
  <c r="G1809"/>
  <c r="G1810"/>
  <c r="G1811"/>
  <c r="G1812"/>
  <c r="G1813"/>
  <c r="G1814"/>
  <c r="G1815"/>
  <c r="G1816"/>
  <c r="G1817"/>
  <c r="G1818"/>
  <c r="G1819"/>
  <c r="G1820"/>
  <c r="G1821"/>
  <c r="G1822"/>
  <c r="G1823"/>
  <c r="G1824"/>
  <c r="G1825"/>
  <c r="G1826"/>
  <c r="G1827"/>
  <c r="G1828"/>
  <c r="G1829"/>
  <c r="G1830"/>
  <c r="G1831"/>
  <c r="G1832"/>
  <c r="G1833"/>
  <c r="G1834"/>
  <c r="G1835"/>
  <c r="G1836"/>
  <c r="G1837"/>
  <c r="G1838"/>
  <c r="G1839"/>
  <c r="G1840"/>
  <c r="G1841"/>
  <c r="G1842"/>
  <c r="G1843"/>
  <c r="G1844"/>
  <c r="G1845"/>
  <c r="G1846"/>
  <c r="G1847"/>
  <c r="G1848"/>
  <c r="G1849"/>
  <c r="G1850"/>
  <c r="G1851"/>
  <c r="G1852"/>
  <c r="G1853"/>
  <c r="G1854"/>
  <c r="G1855"/>
  <c r="G1856"/>
  <c r="G1857"/>
  <c r="G1858"/>
  <c r="G1859"/>
  <c r="G1860"/>
  <c r="G1861"/>
  <c r="G1862"/>
  <c r="G1863"/>
  <c r="G1864"/>
  <c r="G1865"/>
  <c r="G1866"/>
  <c r="G1867"/>
  <c r="G1868"/>
  <c r="G1869"/>
  <c r="G1870"/>
  <c r="G1871"/>
  <c r="G1872"/>
  <c r="G1873"/>
  <c r="G1874"/>
  <c r="G1875"/>
  <c r="G1876"/>
  <c r="G1877"/>
  <c r="G1878"/>
  <c r="G1879"/>
  <c r="G1880"/>
  <c r="G1881"/>
  <c r="G1882"/>
  <c r="G1883"/>
  <c r="G1884"/>
  <c r="G1885"/>
  <c r="G1886"/>
  <c r="G1887"/>
  <c r="G1888"/>
  <c r="G1889"/>
  <c r="G1890"/>
  <c r="G1891"/>
  <c r="G1892"/>
  <c r="G1893"/>
  <c r="G1894"/>
  <c r="G1895"/>
  <c r="G1896"/>
  <c r="G1897"/>
  <c r="G1898"/>
  <c r="G1899"/>
  <c r="G1900"/>
  <c r="G1901"/>
  <c r="G1902"/>
  <c r="G1903"/>
  <c r="G1904"/>
  <c r="G1905"/>
  <c r="G1906"/>
  <c r="G1907"/>
  <c r="G1908"/>
  <c r="G1909"/>
  <c r="G1910"/>
  <c r="G1911"/>
  <c r="G1912"/>
  <c r="G1913"/>
  <c r="G1914"/>
  <c r="G1915"/>
  <c r="G1916"/>
  <c r="G1917"/>
  <c r="G1918"/>
  <c r="G1919"/>
  <c r="G1920"/>
  <c r="G1921"/>
  <c r="G1922"/>
  <c r="G1923"/>
  <c r="G1924"/>
  <c r="G1925"/>
  <c r="G1926"/>
  <c r="G1927"/>
  <c r="G1928"/>
  <c r="G1929"/>
  <c r="G1930"/>
  <c r="G1931"/>
  <c r="G1932"/>
  <c r="G1933"/>
  <c r="G1934"/>
  <c r="G1935"/>
  <c r="G1936"/>
  <c r="G1937"/>
  <c r="G1938"/>
  <c r="G1939"/>
  <c r="G1940"/>
  <c r="G1941"/>
  <c r="G1942"/>
  <c r="G1943"/>
  <c r="G1944"/>
  <c r="G1945"/>
  <c r="G1946"/>
  <c r="G1947"/>
  <c r="G1948"/>
  <c r="G1949"/>
  <c r="G1950"/>
  <c r="G1951"/>
  <c r="G1952"/>
  <c r="G1953"/>
  <c r="G1954"/>
  <c r="G1955"/>
  <c r="G1956"/>
  <c r="G1957"/>
  <c r="G1958"/>
  <c r="G1959"/>
  <c r="G1960"/>
  <c r="G1961"/>
  <c r="G1962"/>
  <c r="G1963"/>
  <c r="G1964"/>
  <c r="G1965"/>
  <c r="G1966"/>
  <c r="G1967"/>
  <c r="G1968"/>
  <c r="G1969"/>
  <c r="G1970"/>
  <c r="G1971"/>
  <c r="G1972"/>
  <c r="G1973"/>
  <c r="G1974"/>
  <c r="G1975"/>
  <c r="G1976"/>
  <c r="G1977"/>
  <c r="G1978"/>
  <c r="G1979"/>
  <c r="G1980"/>
  <c r="G1981"/>
  <c r="G1982"/>
  <c r="G1983"/>
  <c r="G1984"/>
  <c r="G1985"/>
  <c r="G1986"/>
  <c r="G1987"/>
  <c r="G1988"/>
  <c r="G1989"/>
  <c r="G1990"/>
  <c r="G1991"/>
  <c r="G1992"/>
  <c r="G1993"/>
  <c r="G1994"/>
  <c r="G1995"/>
  <c r="G1996"/>
  <c r="G1997"/>
  <c r="G1998"/>
  <c r="G1999"/>
  <c r="G2000"/>
  <c r="G2001"/>
  <c r="G2002"/>
  <c r="G2003"/>
  <c r="G2004"/>
  <c r="G2005"/>
  <c r="G2006"/>
  <c r="G2007"/>
  <c r="G2008"/>
  <c r="G2009"/>
  <c r="G2010"/>
  <c r="G2011"/>
  <c r="G2012"/>
  <c r="G2013"/>
  <c r="G2014"/>
  <c r="G2015"/>
  <c r="G2016"/>
  <c r="G2017"/>
  <c r="G2018"/>
  <c r="G2019"/>
  <c r="G2020"/>
  <c r="G2021"/>
  <c r="G2022"/>
  <c r="G2023"/>
  <c r="G2024"/>
  <c r="G2025"/>
  <c r="G2026"/>
  <c r="G2027"/>
  <c r="G2028"/>
  <c r="G2029"/>
  <c r="G2030"/>
  <c r="G2031"/>
  <c r="G2032"/>
  <c r="G2033"/>
  <c r="G2034"/>
  <c r="G2035"/>
  <c r="G2036"/>
  <c r="G2037"/>
  <c r="G2038"/>
  <c r="G2039"/>
  <c r="G2040"/>
  <c r="G2041"/>
  <c r="G2042"/>
  <c r="G2043"/>
  <c r="G2044"/>
  <c r="G2045"/>
  <c r="G2046"/>
  <c r="G2047"/>
  <c r="G2048"/>
  <c r="G2049"/>
  <c r="G2050"/>
  <c r="G2051"/>
  <c r="G2052"/>
  <c r="G2053"/>
  <c r="G2054"/>
  <c r="G2055"/>
  <c r="G2056"/>
  <c r="G2057"/>
  <c r="G2058"/>
  <c r="G2059"/>
  <c r="G2060"/>
  <c r="G2061"/>
  <c r="G2062"/>
  <c r="G2063"/>
  <c r="G2064"/>
  <c r="G2065"/>
  <c r="G2066"/>
  <c r="G2067"/>
  <c r="G2068"/>
  <c r="G2069"/>
  <c r="G2070"/>
  <c r="G2071"/>
  <c r="G2072"/>
  <c r="G2073"/>
  <c r="G2074"/>
  <c r="G2075"/>
  <c r="G2076"/>
  <c r="G2077"/>
  <c r="G2078"/>
  <c r="G2079"/>
  <c r="G2080"/>
  <c r="G2081"/>
  <c r="G2082"/>
  <c r="G2083"/>
  <c r="G2084"/>
  <c r="G2085"/>
  <c r="G2086"/>
  <c r="G2087"/>
  <c r="G2088"/>
  <c r="G2089"/>
  <c r="G2090"/>
  <c r="G2091"/>
  <c r="G2092"/>
  <c r="G2093"/>
  <c r="G2094"/>
  <c r="G2095"/>
  <c r="G2096"/>
  <c r="G2097"/>
  <c r="G2098"/>
  <c r="G2099"/>
  <c r="G2100"/>
  <c r="G2101"/>
  <c r="G2102"/>
  <c r="G2103"/>
  <c r="G2104"/>
  <c r="G2105"/>
  <c r="G2106"/>
  <c r="G2107"/>
  <c r="G2108"/>
  <c r="G2109"/>
  <c r="G2110"/>
  <c r="G2111"/>
  <c r="G2112"/>
  <c r="G2113"/>
  <c r="G2114"/>
  <c r="G2115"/>
  <c r="G2116"/>
  <c r="G2117"/>
  <c r="G2118"/>
  <c r="G2119"/>
  <c r="G2120"/>
  <c r="G2121"/>
  <c r="G2122"/>
  <c r="G2123"/>
  <c r="G2124"/>
  <c r="G2125"/>
  <c r="G2126"/>
  <c r="G2127"/>
  <c r="G2128"/>
  <c r="G2129"/>
  <c r="G2130"/>
  <c r="G2131"/>
  <c r="G2132"/>
  <c r="G2133"/>
  <c r="G2134"/>
  <c r="G2135"/>
  <c r="G2136"/>
  <c r="G2137"/>
  <c r="G2138"/>
  <c r="G2139"/>
  <c r="G2140"/>
  <c r="G2141"/>
  <c r="G2142"/>
  <c r="G2143"/>
  <c r="G2144"/>
  <c r="G2145"/>
  <c r="G2146"/>
  <c r="G2147"/>
  <c r="G2148"/>
  <c r="G2149"/>
  <c r="G2150"/>
  <c r="G2151"/>
  <c r="G2152"/>
  <c r="G2153"/>
  <c r="G2154"/>
  <c r="G2155"/>
  <c r="G2156"/>
  <c r="G2157"/>
  <c r="G2158"/>
  <c r="G2159"/>
  <c r="G2160"/>
  <c r="G2161"/>
  <c r="G2162"/>
  <c r="G2163"/>
  <c r="G2164"/>
  <c r="G2165"/>
  <c r="G2166"/>
  <c r="G2167"/>
  <c r="G2168"/>
  <c r="G2169"/>
  <c r="G2170"/>
  <c r="G2171"/>
  <c r="G2172"/>
  <c r="G2173"/>
  <c r="G2174"/>
  <c r="G2175"/>
  <c r="G2176"/>
  <c r="G2177"/>
  <c r="G2178"/>
  <c r="G2179"/>
  <c r="G2180"/>
  <c r="G2181"/>
  <c r="G2182"/>
  <c r="G2183"/>
  <c r="G2184"/>
  <c r="G2185"/>
  <c r="G2186"/>
  <c r="G2187"/>
  <c r="G2188"/>
  <c r="G2189"/>
  <c r="G2190"/>
  <c r="G2191"/>
  <c r="G2192"/>
  <c r="G2193"/>
  <c r="G2194"/>
  <c r="G2195"/>
  <c r="G2196"/>
  <c r="G2197"/>
  <c r="G2198"/>
  <c r="G2199"/>
  <c r="G2200"/>
  <c r="G2201"/>
  <c r="G2202"/>
  <c r="G2203"/>
  <c r="G2204"/>
  <c r="G2205"/>
  <c r="G2206"/>
  <c r="G2207"/>
  <c r="G2208"/>
  <c r="G2209"/>
  <c r="G2210"/>
  <c r="G2211"/>
  <c r="G2212"/>
  <c r="G2213"/>
  <c r="G2214"/>
  <c r="G2215"/>
  <c r="G2216"/>
  <c r="G2217"/>
  <c r="G2218"/>
  <c r="G2219"/>
  <c r="G2220"/>
  <c r="G2221"/>
  <c r="G2222"/>
  <c r="G2223"/>
  <c r="G2224"/>
  <c r="G2225"/>
  <c r="G2226"/>
  <c r="G2227"/>
  <c r="G2228"/>
  <c r="G2229"/>
  <c r="G2230"/>
  <c r="G2231"/>
  <c r="G2232"/>
  <c r="G2233"/>
  <c r="G2234"/>
  <c r="G2235"/>
  <c r="G2236"/>
  <c r="G2237"/>
  <c r="G2238"/>
  <c r="G2239"/>
  <c r="G2240"/>
  <c r="G2241"/>
  <c r="G2242"/>
  <c r="G2243"/>
  <c r="G2244"/>
  <c r="G2245"/>
  <c r="G2246"/>
  <c r="G2247"/>
  <c r="G2248"/>
  <c r="G2249"/>
  <c r="G2250"/>
  <c r="G2251"/>
  <c r="G2252"/>
  <c r="G2253"/>
  <c r="G2254"/>
  <c r="G2255"/>
  <c r="G2256"/>
  <c r="G2257"/>
  <c r="G2258"/>
  <c r="G2259"/>
  <c r="G2260"/>
  <c r="G2261"/>
  <c r="G2262"/>
  <c r="G2263"/>
  <c r="G2264"/>
  <c r="G2265"/>
  <c r="G2266"/>
  <c r="G2267"/>
  <c r="G2268"/>
  <c r="G2269"/>
  <c r="G2270"/>
  <c r="G2271"/>
  <c r="G2272"/>
  <c r="G2273"/>
  <c r="G2274"/>
  <c r="G2275"/>
  <c r="G2276"/>
  <c r="G2277"/>
  <c r="G2278"/>
  <c r="G2279"/>
  <c r="G2280"/>
  <c r="G2281"/>
  <c r="G2282"/>
  <c r="G2283"/>
  <c r="G2284"/>
  <c r="G2285"/>
  <c r="G2286"/>
  <c r="G2287"/>
  <c r="G2288"/>
  <c r="G2289"/>
  <c r="G2290"/>
  <c r="G2291"/>
  <c r="G2292"/>
  <c r="G2293"/>
  <c r="G2294"/>
  <c r="G2295"/>
  <c r="G2296"/>
  <c r="G2297"/>
  <c r="G2298"/>
  <c r="G2299"/>
  <c r="G2300"/>
  <c r="G2301"/>
  <c r="G2302"/>
  <c r="G2303"/>
  <c r="G2304"/>
  <c r="G2305"/>
  <c r="G2306"/>
  <c r="G2307"/>
  <c r="G2308"/>
  <c r="G2309"/>
  <c r="G2310"/>
  <c r="G2311"/>
  <c r="G2312"/>
  <c r="G2313"/>
  <c r="G2314"/>
  <c r="G2315"/>
  <c r="G2316"/>
  <c r="G2317"/>
  <c r="G2318"/>
  <c r="G2319"/>
  <c r="G2320"/>
  <c r="G2321"/>
  <c r="G2322"/>
  <c r="G2323"/>
  <c r="G2324"/>
  <c r="G2325"/>
  <c r="G2326"/>
  <c r="G2327"/>
  <c r="G2328"/>
  <c r="G2329"/>
  <c r="G2330"/>
  <c r="G2331"/>
  <c r="G2332"/>
  <c r="G2333"/>
  <c r="G2334"/>
  <c r="G2335"/>
  <c r="G2336"/>
  <c r="G2337"/>
  <c r="G2338"/>
  <c r="G2339"/>
  <c r="G2340"/>
  <c r="G2341"/>
  <c r="G2342"/>
  <c r="G2343"/>
  <c r="G2344"/>
  <c r="G2345"/>
  <c r="G2346"/>
  <c r="G2347"/>
  <c r="G2348"/>
  <c r="G2349"/>
  <c r="G2350"/>
  <c r="G2351"/>
  <c r="G2352"/>
  <c r="G2353"/>
  <c r="G2354"/>
  <c r="G2355"/>
  <c r="G2356"/>
  <c r="G2357"/>
  <c r="G2358"/>
  <c r="G2359"/>
  <c r="G2360"/>
  <c r="G2361"/>
  <c r="G2362"/>
  <c r="G2363"/>
  <c r="G2364"/>
  <c r="G2365"/>
  <c r="G2366"/>
  <c r="G2367"/>
  <c r="G2368"/>
  <c r="G2369"/>
  <c r="G2370"/>
  <c r="G2371"/>
  <c r="G2372"/>
  <c r="G2373"/>
  <c r="G2374"/>
  <c r="G2375"/>
  <c r="G2376"/>
  <c r="G2377"/>
  <c r="G2378"/>
  <c r="G2379"/>
  <c r="G2380"/>
  <c r="G2381"/>
  <c r="G2382"/>
  <c r="G2383"/>
  <c r="G2384"/>
  <c r="G2385"/>
  <c r="G2386"/>
  <c r="G2387"/>
  <c r="G2388"/>
  <c r="G2389"/>
  <c r="G2390"/>
  <c r="G2391"/>
  <c r="G2392"/>
  <c r="G2393"/>
  <c r="G2394"/>
  <c r="G2395"/>
  <c r="G2396"/>
  <c r="G2397"/>
  <c r="G2398"/>
  <c r="G2399"/>
  <c r="G2400"/>
  <c r="G2401"/>
  <c r="G2402"/>
  <c r="G2403"/>
  <c r="G2404"/>
  <c r="G2405"/>
  <c r="G2406"/>
  <c r="G2407"/>
  <c r="G2408"/>
  <c r="G2409"/>
  <c r="G2410"/>
  <c r="G2411"/>
  <c r="G2412"/>
  <c r="G2413"/>
  <c r="G2414"/>
  <c r="G2415"/>
  <c r="G2416"/>
  <c r="G2417"/>
  <c r="G2418"/>
  <c r="G2419"/>
  <c r="G2420"/>
  <c r="G2421"/>
  <c r="G2422"/>
  <c r="G2423"/>
  <c r="G2424"/>
  <c r="G2425"/>
  <c r="G2426"/>
  <c r="G2427"/>
  <c r="G2428"/>
  <c r="G2429"/>
  <c r="G2430"/>
  <c r="G2431"/>
  <c r="G2432"/>
  <c r="G2433"/>
  <c r="G2434"/>
  <c r="G2435"/>
  <c r="G2436"/>
  <c r="G2437"/>
  <c r="G2438"/>
  <c r="G2439"/>
  <c r="G2440"/>
  <c r="G2441"/>
  <c r="G2442"/>
  <c r="G2443"/>
  <c r="G2444"/>
  <c r="G2445"/>
  <c r="G2446"/>
  <c r="G2447"/>
  <c r="G2448"/>
  <c r="G2449"/>
  <c r="G2450"/>
  <c r="G2451"/>
  <c r="G2452"/>
  <c r="G2453"/>
  <c r="G2454"/>
  <c r="G2455"/>
  <c r="G2456"/>
  <c r="G2457"/>
  <c r="G2458"/>
  <c r="G2459"/>
  <c r="G2460"/>
  <c r="G2461"/>
  <c r="G2462"/>
  <c r="G2463"/>
  <c r="G2464"/>
  <c r="G2465"/>
  <c r="G2466"/>
  <c r="G2467"/>
  <c r="G2468"/>
  <c r="G2469"/>
  <c r="G2470"/>
  <c r="G2471"/>
  <c r="G2472"/>
  <c r="G2473"/>
  <c r="G2474"/>
  <c r="G2475"/>
  <c r="G2476"/>
  <c r="G2477"/>
  <c r="G2478"/>
  <c r="G2479"/>
  <c r="G2480"/>
  <c r="G2481"/>
  <c r="G2482"/>
  <c r="G2483"/>
  <c r="G2484"/>
  <c r="G2485"/>
  <c r="G2486"/>
  <c r="G2487"/>
  <c r="G2488"/>
  <c r="G2489"/>
  <c r="G2490"/>
  <c r="G2491"/>
  <c r="G2492"/>
  <c r="G2493"/>
  <c r="G2494"/>
  <c r="G2495"/>
  <c r="G2496"/>
  <c r="G2497"/>
  <c r="G2498"/>
  <c r="G2499"/>
  <c r="G2500"/>
  <c r="G2501"/>
  <c r="G2502"/>
  <c r="G2503"/>
  <c r="G2504"/>
  <c r="G2505"/>
  <c r="G2506"/>
  <c r="G2507"/>
  <c r="G2508"/>
  <c r="G2509"/>
  <c r="G2510"/>
  <c r="G2511"/>
  <c r="G2512"/>
  <c r="G2513"/>
  <c r="G2514"/>
  <c r="G2515"/>
  <c r="G2516"/>
  <c r="G2517"/>
  <c r="G2518"/>
  <c r="G2519"/>
  <c r="G2520"/>
  <c r="G2521"/>
  <c r="G2522"/>
  <c r="G2523"/>
  <c r="G2524"/>
  <c r="G2525"/>
  <c r="G2526"/>
  <c r="G2527"/>
  <c r="G2528"/>
  <c r="G2529"/>
  <c r="G2530"/>
  <c r="G2531"/>
  <c r="G2532"/>
  <c r="G2533"/>
  <c r="G2534"/>
  <c r="G2535"/>
  <c r="G2536"/>
  <c r="G2537"/>
  <c r="G2538"/>
  <c r="G2539"/>
  <c r="G2540"/>
  <c r="G2541"/>
  <c r="G2542"/>
  <c r="G2543"/>
  <c r="G2544"/>
  <c r="G2545"/>
  <c r="G2546"/>
  <c r="G2547"/>
  <c r="G2548"/>
  <c r="G2549"/>
  <c r="G2550"/>
  <c r="G2551"/>
  <c r="G2552"/>
  <c r="G2553"/>
  <c r="G2554"/>
  <c r="G2555"/>
  <c r="G2556"/>
  <c r="G2557"/>
  <c r="G2558"/>
  <c r="G2559"/>
  <c r="G2560"/>
  <c r="G2561"/>
  <c r="G2562"/>
  <c r="G2563"/>
  <c r="G2564"/>
  <c r="G2565"/>
  <c r="G2566"/>
  <c r="G2567"/>
  <c r="G2568"/>
  <c r="G2569"/>
  <c r="G2570"/>
  <c r="G2571"/>
  <c r="G2572"/>
  <c r="G2573"/>
  <c r="G2574"/>
  <c r="G2575"/>
  <c r="G2576"/>
  <c r="G2577"/>
  <c r="G2578"/>
  <c r="G2579"/>
  <c r="G2580"/>
  <c r="G2581"/>
  <c r="G2582"/>
  <c r="G2583"/>
  <c r="G2584"/>
  <c r="G2585"/>
  <c r="G2586"/>
  <c r="G2587"/>
  <c r="G2588"/>
  <c r="G2589"/>
  <c r="G2590"/>
  <c r="G2591"/>
  <c r="G2592"/>
  <c r="G2593"/>
  <c r="G2594"/>
  <c r="G2595"/>
  <c r="G2596"/>
  <c r="G2597"/>
  <c r="G2598"/>
  <c r="G2599"/>
  <c r="G2600"/>
  <c r="G2601"/>
  <c r="G2602"/>
  <c r="G2603"/>
  <c r="G2604"/>
  <c r="G2605"/>
  <c r="G2606"/>
  <c r="G2607"/>
  <c r="G2608"/>
  <c r="G2609"/>
  <c r="G2610"/>
  <c r="G2611"/>
  <c r="G2612"/>
  <c r="G2613"/>
  <c r="G2614"/>
  <c r="G2615"/>
  <c r="G2616"/>
  <c r="G2617"/>
  <c r="G2618"/>
  <c r="G2619"/>
  <c r="G2620"/>
  <c r="G2621"/>
  <c r="G2622"/>
  <c r="G2623"/>
  <c r="G2624"/>
  <c r="G2625"/>
  <c r="G2626"/>
  <c r="G2627"/>
  <c r="G2628"/>
  <c r="G2629"/>
  <c r="G2630"/>
  <c r="G2631"/>
  <c r="G2632"/>
  <c r="G2633"/>
  <c r="G2634"/>
  <c r="G2635"/>
  <c r="G2636"/>
  <c r="G2637"/>
  <c r="G2638"/>
  <c r="G2639"/>
  <c r="G2640"/>
  <c r="G2641"/>
  <c r="G2642"/>
  <c r="G2643"/>
  <c r="G2644"/>
  <c r="G2645"/>
  <c r="G2646"/>
  <c r="G2647"/>
  <c r="G2648"/>
  <c r="G2649"/>
  <c r="G2650"/>
  <c r="G2651"/>
  <c r="G2652"/>
  <c r="G2653"/>
  <c r="G2654"/>
  <c r="G2655"/>
  <c r="G2656"/>
  <c r="G2657"/>
  <c r="G2658"/>
  <c r="G2659"/>
  <c r="G2660"/>
  <c r="G2661"/>
  <c r="G2662"/>
  <c r="G2663"/>
  <c r="G2664"/>
  <c r="G2665"/>
  <c r="G2666"/>
  <c r="G2667"/>
  <c r="G2668"/>
  <c r="G2669"/>
  <c r="G2670"/>
  <c r="G2671"/>
  <c r="G2672"/>
  <c r="G2673"/>
  <c r="G2674"/>
  <c r="G2675"/>
  <c r="G2676"/>
  <c r="G2677"/>
  <c r="G2678"/>
  <c r="G2679"/>
  <c r="G2680"/>
  <c r="G2681"/>
  <c r="G2682"/>
  <c r="G2683"/>
  <c r="G2684"/>
  <c r="G2685"/>
  <c r="G2686"/>
  <c r="G2687"/>
  <c r="G2688"/>
  <c r="G2689"/>
  <c r="G2690"/>
  <c r="G2691"/>
  <c r="G2692"/>
  <c r="G2693"/>
  <c r="G2694"/>
  <c r="G2695"/>
  <c r="G2696"/>
  <c r="G2697"/>
  <c r="G2698"/>
  <c r="G2699"/>
  <c r="G2700"/>
  <c r="G2701"/>
  <c r="G2702"/>
  <c r="G2703"/>
  <c r="G2704"/>
  <c r="G2705"/>
  <c r="G2706"/>
  <c r="G2707"/>
  <c r="G2708"/>
  <c r="G2709"/>
  <c r="G2710"/>
  <c r="G2711"/>
  <c r="G2712"/>
  <c r="G2713"/>
  <c r="G2714"/>
  <c r="G2715"/>
  <c r="G2716"/>
  <c r="G2717"/>
  <c r="G2718"/>
  <c r="G2719"/>
  <c r="G2720"/>
  <c r="G2721"/>
  <c r="G2722"/>
  <c r="G2723"/>
  <c r="G2724"/>
  <c r="G2725"/>
  <c r="G2726"/>
  <c r="G2727"/>
  <c r="G2728"/>
  <c r="G2729"/>
  <c r="G2730"/>
  <c r="G2731"/>
  <c r="G2732"/>
  <c r="G2733"/>
  <c r="G2734"/>
  <c r="G2735"/>
  <c r="G2736"/>
  <c r="G2737"/>
  <c r="G2738"/>
  <c r="G2739"/>
  <c r="G2740"/>
  <c r="G2741"/>
  <c r="G2742"/>
  <c r="G2743"/>
  <c r="G2744"/>
  <c r="G2745"/>
  <c r="G2746"/>
  <c r="G2747"/>
  <c r="G2748"/>
  <c r="G2749"/>
  <c r="G2750"/>
  <c r="G2751"/>
  <c r="G2752"/>
  <c r="G2753"/>
  <c r="G2754"/>
  <c r="G2755"/>
  <c r="G2756"/>
  <c r="G2757"/>
  <c r="G2758"/>
  <c r="G2759"/>
  <c r="G2760"/>
  <c r="G2761"/>
  <c r="G2762"/>
  <c r="G2763"/>
  <c r="G2764"/>
  <c r="G2765"/>
  <c r="G2766"/>
  <c r="G2767"/>
  <c r="G2768"/>
  <c r="G2769"/>
  <c r="G2770"/>
  <c r="G2771"/>
  <c r="G2772"/>
  <c r="G2773"/>
  <c r="G2774"/>
  <c r="G2775"/>
  <c r="G2776"/>
  <c r="G2777"/>
  <c r="G2778"/>
  <c r="G2779"/>
  <c r="G2780"/>
  <c r="G2781"/>
  <c r="G2782"/>
  <c r="G2783"/>
  <c r="G2784"/>
  <c r="G2785"/>
  <c r="G2786"/>
  <c r="G2787"/>
  <c r="G2788"/>
  <c r="G2789"/>
  <c r="G2790"/>
  <c r="G2791"/>
  <c r="G2792"/>
  <c r="G2793"/>
  <c r="G2794"/>
  <c r="G2795"/>
  <c r="G2796"/>
  <c r="G2797"/>
  <c r="G2798"/>
  <c r="G2799"/>
  <c r="G2800"/>
  <c r="G2801"/>
  <c r="G2802"/>
  <c r="G2803"/>
  <c r="G2804"/>
  <c r="G2805"/>
  <c r="G2806"/>
  <c r="G2807"/>
  <c r="G2808"/>
  <c r="G2809"/>
  <c r="G2810"/>
  <c r="G2811"/>
  <c r="G2812"/>
  <c r="G2813"/>
  <c r="G2814"/>
  <c r="G2815"/>
  <c r="G2816"/>
  <c r="G2817"/>
  <c r="G2818"/>
  <c r="G2819"/>
  <c r="G2820"/>
  <c r="G2821"/>
  <c r="G2822"/>
  <c r="G2823"/>
  <c r="G2824"/>
  <c r="G2825"/>
  <c r="G2826"/>
  <c r="G2827"/>
  <c r="G2828"/>
  <c r="G2829"/>
  <c r="G2830"/>
  <c r="G2831"/>
  <c r="G2832"/>
  <c r="G2833"/>
  <c r="G2834"/>
  <c r="G2835"/>
  <c r="G2836"/>
  <c r="G2837"/>
  <c r="G2838"/>
  <c r="G2839"/>
  <c r="G2840"/>
  <c r="G2841"/>
  <c r="G2842"/>
  <c r="G2843"/>
  <c r="G2844"/>
  <c r="G2845"/>
  <c r="G2846"/>
  <c r="G2847"/>
  <c r="G2848"/>
  <c r="G2849"/>
  <c r="G2850"/>
  <c r="G2851"/>
  <c r="G2852"/>
  <c r="G2853"/>
  <c r="G2854"/>
  <c r="G2855"/>
  <c r="G2856"/>
  <c r="G2857"/>
  <c r="G2858"/>
  <c r="G2859"/>
  <c r="G2860"/>
  <c r="G2861"/>
  <c r="G2862"/>
  <c r="G2863"/>
  <c r="G2864"/>
  <c r="G2865"/>
  <c r="G2866"/>
  <c r="G2867"/>
  <c r="G2868"/>
  <c r="G2869"/>
  <c r="G2870"/>
  <c r="G2871"/>
  <c r="G2872"/>
  <c r="G2873"/>
  <c r="G2874"/>
  <c r="G2875"/>
  <c r="G2876"/>
  <c r="G2877"/>
  <c r="G2878"/>
  <c r="G2879"/>
  <c r="G2880"/>
  <c r="G2881"/>
  <c r="G2882"/>
  <c r="G2883"/>
  <c r="G2884"/>
  <c r="G2885"/>
  <c r="G2886"/>
  <c r="G2887"/>
  <c r="G2888"/>
  <c r="G2889"/>
  <c r="G2890"/>
  <c r="G2891"/>
  <c r="G2892"/>
  <c r="G2893"/>
  <c r="G2894"/>
  <c r="G2895"/>
  <c r="G2896"/>
  <c r="G2897"/>
  <c r="G2898"/>
  <c r="G2899"/>
  <c r="G2900"/>
  <c r="G2901"/>
  <c r="G2902"/>
  <c r="G2903"/>
  <c r="G2904"/>
  <c r="G2905"/>
  <c r="G2906"/>
  <c r="G2907"/>
  <c r="G2908"/>
  <c r="G2909"/>
  <c r="G2910"/>
  <c r="G2911"/>
  <c r="G2912"/>
  <c r="G2913"/>
  <c r="G2914"/>
  <c r="G2915"/>
  <c r="G2916"/>
  <c r="G2917"/>
  <c r="G2918"/>
  <c r="G2919"/>
  <c r="G2920"/>
  <c r="G2921"/>
  <c r="G2922"/>
  <c r="G2923"/>
  <c r="G2924"/>
  <c r="G2925"/>
  <c r="G2926"/>
  <c r="G2927"/>
  <c r="G2928"/>
  <c r="G2929"/>
  <c r="G2930"/>
  <c r="G2931"/>
  <c r="G2932"/>
  <c r="G2933"/>
  <c r="G2934"/>
  <c r="G2935"/>
  <c r="G2936"/>
  <c r="G2937"/>
  <c r="G2938"/>
  <c r="G2939"/>
  <c r="G2940"/>
  <c r="G2941"/>
  <c r="G2942"/>
  <c r="G2943"/>
  <c r="G2944"/>
  <c r="G2945"/>
  <c r="G2946"/>
  <c r="G2947"/>
  <c r="G2948"/>
  <c r="G2949"/>
  <c r="G2950"/>
  <c r="G2951"/>
  <c r="G2952"/>
  <c r="G2953"/>
  <c r="G2954"/>
  <c r="G2955"/>
  <c r="G2956"/>
  <c r="G2957"/>
  <c r="G2958"/>
  <c r="G2959"/>
  <c r="G2960"/>
  <c r="G2961"/>
  <c r="G2962"/>
  <c r="G2963"/>
  <c r="G2964"/>
  <c r="G2965"/>
  <c r="G2966"/>
  <c r="G2967"/>
  <c r="G2968"/>
  <c r="G2969"/>
  <c r="G2970"/>
  <c r="G2971"/>
  <c r="G2972"/>
  <c r="G2973"/>
  <c r="G2974"/>
  <c r="G2975"/>
  <c r="G2976"/>
  <c r="G2977"/>
  <c r="G2978"/>
  <c r="G2979"/>
  <c r="G2980"/>
  <c r="G2981"/>
  <c r="G2982"/>
  <c r="G2983"/>
  <c r="G2984"/>
  <c r="G2985"/>
  <c r="G2986"/>
  <c r="G2987"/>
  <c r="G2988"/>
  <c r="G2989"/>
  <c r="G2990"/>
  <c r="G2991"/>
  <c r="G2992"/>
  <c r="G2993"/>
  <c r="G2994"/>
  <c r="G2995"/>
  <c r="G2996"/>
  <c r="G2997"/>
  <c r="G2998"/>
  <c r="G2999"/>
  <c r="G3000"/>
  <c r="G3001"/>
  <c r="F6"/>
  <c r="G6" i="2" s="1"/>
  <c r="F7" i="4"/>
  <c r="G7" i="2" s="1"/>
  <c r="F8" i="4"/>
  <c r="G8" i="2" s="1"/>
  <c r="F9" i="4"/>
  <c r="G9" i="2" s="1"/>
  <c r="F10" i="4"/>
  <c r="G10" i="2" s="1"/>
  <c r="F11" i="4"/>
  <c r="G11" i="2" s="1"/>
  <c r="F12" i="4"/>
  <c r="G12" i="2" s="1"/>
  <c r="F13" i="4"/>
  <c r="G13" i="2" s="1"/>
  <c r="F14" i="4"/>
  <c r="G14" i="2" s="1"/>
  <c r="F15" i="4"/>
  <c r="G15" i="2" s="1"/>
  <c r="F16" i="4"/>
  <c r="G16" i="2" s="1"/>
  <c r="F17" i="4"/>
  <c r="G17" i="2" s="1"/>
  <c r="F18" i="4"/>
  <c r="G18" i="2" s="1"/>
  <c r="F19" i="4"/>
  <c r="G19" i="2" s="1"/>
  <c r="F20" i="4"/>
  <c r="G20" i="2" s="1"/>
  <c r="F21" i="4"/>
  <c r="G21" i="2" s="1"/>
  <c r="F22" i="4"/>
  <c r="G22" i="2" s="1"/>
  <c r="F23" i="4"/>
  <c r="G23" i="2" s="1"/>
  <c r="F24" i="4"/>
  <c r="G24" i="2" s="1"/>
  <c r="F25" i="4"/>
  <c r="G25" i="2" s="1"/>
  <c r="F26" i="4"/>
  <c r="G26" i="2" s="1"/>
  <c r="F27" i="4"/>
  <c r="G27" i="2" s="1"/>
  <c r="F28" i="4"/>
  <c r="G28" i="2" s="1"/>
  <c r="F29" i="4"/>
  <c r="G29" i="2" s="1"/>
  <c r="F30" i="4"/>
  <c r="G30" i="2" s="1"/>
  <c r="F31" i="4"/>
  <c r="G31" i="2" s="1"/>
  <c r="F32" i="4"/>
  <c r="G32" i="2" s="1"/>
  <c r="F33" i="4"/>
  <c r="G33" i="2" s="1"/>
  <c r="F34" i="4"/>
  <c r="G34" i="2" s="1"/>
  <c r="F35" i="4"/>
  <c r="G35" i="2" s="1"/>
  <c r="F36" i="4"/>
  <c r="G36" i="2" s="1"/>
  <c r="F37" i="4"/>
  <c r="G37" i="2" s="1"/>
  <c r="F38" i="4"/>
  <c r="G38" i="2" s="1"/>
  <c r="F39" i="4"/>
  <c r="G39" i="2" s="1"/>
  <c r="F40" i="4"/>
  <c r="G40" i="2" s="1"/>
  <c r="F41" i="4"/>
  <c r="G41" i="2" s="1"/>
  <c r="F42" i="4"/>
  <c r="G42" i="2" s="1"/>
  <c r="F43" i="4"/>
  <c r="G43" i="2" s="1"/>
  <c r="F44" i="4"/>
  <c r="G44" i="2" s="1"/>
  <c r="F45" i="4"/>
  <c r="G45" i="2" s="1"/>
  <c r="F46" i="4"/>
  <c r="G46" i="2" s="1"/>
  <c r="F47" i="4"/>
  <c r="G47" i="2" s="1"/>
  <c r="F48" i="4"/>
  <c r="G48" i="2" s="1"/>
  <c r="F49" i="4"/>
  <c r="G49" i="2" s="1"/>
  <c r="F50" i="4"/>
  <c r="G50" i="2" s="1"/>
  <c r="F51" i="4"/>
  <c r="G51" i="2" s="1"/>
  <c r="F52" i="4"/>
  <c r="G52" i="2" s="1"/>
  <c r="F53" i="4"/>
  <c r="G53" i="2" s="1"/>
  <c r="F54" i="4"/>
  <c r="G54" i="2" s="1"/>
  <c r="F55" i="4"/>
  <c r="G55" i="2" s="1"/>
  <c r="F56" i="4"/>
  <c r="G56" i="2" s="1"/>
  <c r="F57" i="4"/>
  <c r="G57" i="2" s="1"/>
  <c r="F58" i="4"/>
  <c r="G58" i="2" s="1"/>
  <c r="F59" i="4"/>
  <c r="G59" i="2" s="1"/>
  <c r="F60" i="4"/>
  <c r="G60" i="2" s="1"/>
  <c r="F61" i="4"/>
  <c r="G61" i="2" s="1"/>
  <c r="F62" i="4"/>
  <c r="G62" i="2" s="1"/>
  <c r="F63" i="4"/>
  <c r="G63" i="2" s="1"/>
  <c r="F64" i="4"/>
  <c r="G64" i="2" s="1"/>
  <c r="F65" i="4"/>
  <c r="G65" i="2" s="1"/>
  <c r="F66" i="4"/>
  <c r="G66" i="2" s="1"/>
  <c r="F67" i="4"/>
  <c r="G67" i="2" s="1"/>
  <c r="F68" i="4"/>
  <c r="G68" i="2" s="1"/>
  <c r="F69" i="4"/>
  <c r="G69" i="2" s="1"/>
  <c r="F70" i="4"/>
  <c r="G70" i="2" s="1"/>
  <c r="F71" i="4"/>
  <c r="G71" i="2" s="1"/>
  <c r="F72" i="4"/>
  <c r="G72" i="2" s="1"/>
  <c r="F73" i="4"/>
  <c r="G73" i="2" s="1"/>
  <c r="F74" i="4"/>
  <c r="G74" i="2" s="1"/>
  <c r="F75" i="4"/>
  <c r="G75" i="2" s="1"/>
  <c r="F76" i="4"/>
  <c r="G76" i="2" s="1"/>
  <c r="F77" i="4"/>
  <c r="G77" i="2" s="1"/>
  <c r="F78" i="4"/>
  <c r="G78" i="2" s="1"/>
  <c r="F79" i="4"/>
  <c r="G79" i="2" s="1"/>
  <c r="F80" i="4"/>
  <c r="G80" i="2" s="1"/>
  <c r="F81" i="4"/>
  <c r="G81" i="2" s="1"/>
  <c r="F82" i="4"/>
  <c r="G82" i="2" s="1"/>
  <c r="F83" i="4"/>
  <c r="G83" i="2" s="1"/>
  <c r="F84" i="4"/>
  <c r="G84" i="2" s="1"/>
  <c r="F85" i="4"/>
  <c r="G85" i="2" s="1"/>
  <c r="F86" i="4"/>
  <c r="G86" i="2" s="1"/>
  <c r="F87" i="4"/>
  <c r="G87" i="2" s="1"/>
  <c r="F88" i="4"/>
  <c r="G88" i="2" s="1"/>
  <c r="F89" i="4"/>
  <c r="G89" i="2" s="1"/>
  <c r="F90" i="4"/>
  <c r="G90" i="2" s="1"/>
  <c r="F91" i="4"/>
  <c r="G91" i="2" s="1"/>
  <c r="F92" i="4"/>
  <c r="G92" i="2" s="1"/>
  <c r="F93" i="4"/>
  <c r="G93" i="2" s="1"/>
  <c r="F94" i="4"/>
  <c r="G94" i="2" s="1"/>
  <c r="F95" i="4"/>
  <c r="G95" i="2" s="1"/>
  <c r="F96" i="4"/>
  <c r="G96" i="2" s="1"/>
  <c r="F97" i="4"/>
  <c r="G97" i="2" s="1"/>
  <c r="F98" i="4"/>
  <c r="G98" i="2" s="1"/>
  <c r="F99" i="4"/>
  <c r="G99" i="2" s="1"/>
  <c r="F100" i="4"/>
  <c r="G100" i="2" s="1"/>
  <c r="F101" i="4"/>
  <c r="G101" i="2" s="1"/>
  <c r="F102" i="4"/>
  <c r="G102" i="2" s="1"/>
  <c r="F103" i="4"/>
  <c r="G103" i="2" s="1"/>
  <c r="F104" i="4"/>
  <c r="G104" i="2" s="1"/>
  <c r="F105" i="4"/>
  <c r="G105" i="2" s="1"/>
  <c r="F106" i="4"/>
  <c r="G106" i="2" s="1"/>
  <c r="F107" i="4"/>
  <c r="G107" i="2" s="1"/>
  <c r="F108" i="4"/>
  <c r="G108" i="2" s="1"/>
  <c r="F109" i="4"/>
  <c r="G109" i="2" s="1"/>
  <c r="F110" i="4"/>
  <c r="G110" i="2" s="1"/>
  <c r="F111" i="4"/>
  <c r="G111" i="2" s="1"/>
  <c r="F112" i="4"/>
  <c r="G112" i="2" s="1"/>
  <c r="F113" i="4"/>
  <c r="G113" i="2" s="1"/>
  <c r="F114" i="4"/>
  <c r="G114" i="2" s="1"/>
  <c r="F115" i="4"/>
  <c r="G115" i="2" s="1"/>
  <c r="F116" i="4"/>
  <c r="G116" i="2" s="1"/>
  <c r="F117" i="4"/>
  <c r="G117" i="2" s="1"/>
  <c r="F118" i="4"/>
  <c r="G118" i="2" s="1"/>
  <c r="F119" i="4"/>
  <c r="G119" i="2" s="1"/>
  <c r="F120" i="4"/>
  <c r="G120" i="2" s="1"/>
  <c r="F121" i="4"/>
  <c r="G121" i="2" s="1"/>
  <c r="F122" i="4"/>
  <c r="G122" i="2" s="1"/>
  <c r="F123" i="4"/>
  <c r="G123" i="2" s="1"/>
  <c r="F124" i="4"/>
  <c r="G124" i="2" s="1"/>
  <c r="F125" i="4"/>
  <c r="G125" i="2" s="1"/>
  <c r="F126" i="4"/>
  <c r="G126" i="2" s="1"/>
  <c r="F127" i="4"/>
  <c r="G127" i="2" s="1"/>
  <c r="F128" i="4"/>
  <c r="G128" i="2" s="1"/>
  <c r="F129" i="4"/>
  <c r="G129" i="2" s="1"/>
  <c r="F130" i="4"/>
  <c r="G130" i="2" s="1"/>
  <c r="F131" i="4"/>
  <c r="G131" i="2" s="1"/>
  <c r="F132" i="4"/>
  <c r="G132" i="2" s="1"/>
  <c r="F133" i="4"/>
  <c r="G133" i="2" s="1"/>
  <c r="F134" i="4"/>
  <c r="G134" i="2" s="1"/>
  <c r="F135" i="4"/>
  <c r="G135" i="2" s="1"/>
  <c r="F136" i="4"/>
  <c r="G136" i="2" s="1"/>
  <c r="F137" i="4"/>
  <c r="G137" i="2" s="1"/>
  <c r="F138" i="4"/>
  <c r="G138" i="2" s="1"/>
  <c r="F139" i="4"/>
  <c r="G139" i="2" s="1"/>
  <c r="F140" i="4"/>
  <c r="G140" i="2" s="1"/>
  <c r="F141" i="4"/>
  <c r="G141" i="2" s="1"/>
  <c r="F142" i="4"/>
  <c r="G142" i="2" s="1"/>
  <c r="F143" i="4"/>
  <c r="G143" i="2" s="1"/>
  <c r="F144" i="4"/>
  <c r="G144" i="2" s="1"/>
  <c r="F145" i="4"/>
  <c r="G145" i="2" s="1"/>
  <c r="F146" i="4"/>
  <c r="G146" i="2" s="1"/>
  <c r="F147" i="4"/>
  <c r="G147" i="2" s="1"/>
  <c r="F148" i="4"/>
  <c r="G148" i="2" s="1"/>
  <c r="F149" i="4"/>
  <c r="G149" i="2" s="1"/>
  <c r="F150" i="4"/>
  <c r="G150" i="2" s="1"/>
  <c r="F151" i="4"/>
  <c r="G151" i="2" s="1"/>
  <c r="F152" i="4"/>
  <c r="G152" i="2" s="1"/>
  <c r="F153" i="4"/>
  <c r="G153" i="2" s="1"/>
  <c r="F154" i="4"/>
  <c r="G154" i="2" s="1"/>
  <c r="F155" i="4"/>
  <c r="G155" i="2" s="1"/>
  <c r="F156" i="4"/>
  <c r="G156" i="2" s="1"/>
  <c r="F157" i="4"/>
  <c r="G157" i="2" s="1"/>
  <c r="F158" i="4"/>
  <c r="G158" i="2" s="1"/>
  <c r="F159" i="4"/>
  <c r="G159" i="2" s="1"/>
  <c r="F160" i="4"/>
  <c r="G160" i="2" s="1"/>
  <c r="F161" i="4"/>
  <c r="G161" i="2" s="1"/>
  <c r="F162" i="4"/>
  <c r="G162" i="2" s="1"/>
  <c r="F163" i="4"/>
  <c r="G163" i="2" s="1"/>
  <c r="F164" i="4"/>
  <c r="G164" i="2" s="1"/>
  <c r="F165" i="4"/>
  <c r="G165" i="2" s="1"/>
  <c r="F166" i="4"/>
  <c r="G166" i="2" s="1"/>
  <c r="F167" i="4"/>
  <c r="G167" i="2" s="1"/>
  <c r="F168" i="4"/>
  <c r="G168" i="2" s="1"/>
  <c r="F169" i="4"/>
  <c r="G169" i="2" s="1"/>
  <c r="F170" i="4"/>
  <c r="G170" i="2" s="1"/>
  <c r="F171" i="4"/>
  <c r="G171" i="2" s="1"/>
  <c r="F172" i="4"/>
  <c r="G172" i="2" s="1"/>
  <c r="F173" i="4"/>
  <c r="G173" i="2" s="1"/>
  <c r="F174" i="4"/>
  <c r="G174" i="2" s="1"/>
  <c r="F175" i="4"/>
  <c r="G175" i="2" s="1"/>
  <c r="F176" i="4"/>
  <c r="G176" i="2" s="1"/>
  <c r="F177" i="4"/>
  <c r="G177" i="2" s="1"/>
  <c r="F178" i="4"/>
  <c r="G178" i="2" s="1"/>
  <c r="F179" i="4"/>
  <c r="G179" i="2" s="1"/>
  <c r="F180" i="4"/>
  <c r="G180" i="2" s="1"/>
  <c r="F181" i="4"/>
  <c r="G181" i="2" s="1"/>
  <c r="F182" i="4"/>
  <c r="G182" i="2" s="1"/>
  <c r="F183" i="4"/>
  <c r="G183" i="2" s="1"/>
  <c r="F184" i="4"/>
  <c r="G184" i="2" s="1"/>
  <c r="F185" i="4"/>
  <c r="G185" i="2" s="1"/>
  <c r="F186" i="4"/>
  <c r="G186" i="2" s="1"/>
  <c r="F187" i="4"/>
  <c r="G187" i="2" s="1"/>
  <c r="F188" i="4"/>
  <c r="G188" i="2" s="1"/>
  <c r="F189" i="4"/>
  <c r="G189" i="2" s="1"/>
  <c r="F190" i="4"/>
  <c r="G190" i="2" s="1"/>
  <c r="F191" i="4"/>
  <c r="G191" i="2" s="1"/>
  <c r="F192" i="4"/>
  <c r="G192" i="2" s="1"/>
  <c r="F193" i="4"/>
  <c r="G193" i="2" s="1"/>
  <c r="F194" i="4"/>
  <c r="G194" i="2" s="1"/>
  <c r="F195" i="4"/>
  <c r="G195" i="2" s="1"/>
  <c r="F196" i="4"/>
  <c r="G196" i="2" s="1"/>
  <c r="F197" i="4"/>
  <c r="G197" i="2" s="1"/>
  <c r="F198" i="4"/>
  <c r="G198" i="2" s="1"/>
  <c r="F199" i="4"/>
  <c r="G199" i="2" s="1"/>
  <c r="F200" i="4"/>
  <c r="G200" i="2" s="1"/>
  <c r="F201" i="4"/>
  <c r="G201" i="2" s="1"/>
  <c r="F202" i="4"/>
  <c r="G202" i="2" s="1"/>
  <c r="F203" i="4"/>
  <c r="G203" i="2" s="1"/>
  <c r="F204" i="4"/>
  <c r="G204" i="2" s="1"/>
  <c r="F205" i="4"/>
  <c r="G205" i="2" s="1"/>
  <c r="F206" i="4"/>
  <c r="G206" i="2" s="1"/>
  <c r="F207" i="4"/>
  <c r="G207" i="2" s="1"/>
  <c r="F208" i="4"/>
  <c r="G208" i="2" s="1"/>
  <c r="F209" i="4"/>
  <c r="G209" i="2" s="1"/>
  <c r="F210" i="4"/>
  <c r="G210" i="2" s="1"/>
  <c r="F211" i="4"/>
  <c r="G211" i="2" s="1"/>
  <c r="F212" i="4"/>
  <c r="G212" i="2" s="1"/>
  <c r="F213" i="4"/>
  <c r="G213" i="2" s="1"/>
  <c r="F214" i="4"/>
  <c r="G214" i="2" s="1"/>
  <c r="F215" i="4"/>
  <c r="G215" i="2" s="1"/>
  <c r="F216" i="4"/>
  <c r="G216" i="2" s="1"/>
  <c r="F217" i="4"/>
  <c r="G217" i="2" s="1"/>
  <c r="F218" i="4"/>
  <c r="G218" i="2" s="1"/>
  <c r="F219" i="4"/>
  <c r="G219" i="2" s="1"/>
  <c r="F220" i="4"/>
  <c r="G220" i="2" s="1"/>
  <c r="F221" i="4"/>
  <c r="G221" i="2" s="1"/>
  <c r="F222" i="4"/>
  <c r="G222" i="2" s="1"/>
  <c r="F223" i="4"/>
  <c r="G223" i="2" s="1"/>
  <c r="F224" i="4"/>
  <c r="G224" i="2" s="1"/>
  <c r="F225" i="4"/>
  <c r="G225" i="2" s="1"/>
  <c r="F226" i="4"/>
  <c r="G226" i="2" s="1"/>
  <c r="F227" i="4"/>
  <c r="G227" i="2" s="1"/>
  <c r="F228" i="4"/>
  <c r="G228" i="2" s="1"/>
  <c r="F229" i="4"/>
  <c r="G229" i="2" s="1"/>
  <c r="F230" i="4"/>
  <c r="G230" i="2" s="1"/>
  <c r="F231" i="4"/>
  <c r="G231" i="2" s="1"/>
  <c r="F232" i="4"/>
  <c r="G232" i="2" s="1"/>
  <c r="F233" i="4"/>
  <c r="G233" i="2" s="1"/>
  <c r="F234" i="4"/>
  <c r="G234" i="2" s="1"/>
  <c r="F235" i="4"/>
  <c r="G235" i="2" s="1"/>
  <c r="F236" i="4"/>
  <c r="G236" i="2" s="1"/>
  <c r="F237" i="4"/>
  <c r="G237" i="2" s="1"/>
  <c r="F238" i="4"/>
  <c r="G238" i="2" s="1"/>
  <c r="F239" i="4"/>
  <c r="G239" i="2" s="1"/>
  <c r="F240" i="4"/>
  <c r="G240" i="2" s="1"/>
  <c r="F241" i="4"/>
  <c r="G241" i="2" s="1"/>
  <c r="F242" i="4"/>
  <c r="G242" i="2" s="1"/>
  <c r="F243" i="4"/>
  <c r="G243" i="2" s="1"/>
  <c r="F244" i="4"/>
  <c r="G244" i="2" s="1"/>
  <c r="F245" i="4"/>
  <c r="G245" i="2" s="1"/>
  <c r="F246" i="4"/>
  <c r="G246" i="2" s="1"/>
  <c r="F247" i="4"/>
  <c r="G247" i="2" s="1"/>
  <c r="F248" i="4"/>
  <c r="G248" i="2" s="1"/>
  <c r="F249" i="4"/>
  <c r="G249" i="2" s="1"/>
  <c r="F250" i="4"/>
  <c r="G250" i="2" s="1"/>
  <c r="F251" i="4"/>
  <c r="G251" i="2" s="1"/>
  <c r="F252" i="4"/>
  <c r="G252" i="2" s="1"/>
  <c r="F253" i="4"/>
  <c r="G253" i="2" s="1"/>
  <c r="F254" i="4"/>
  <c r="G254" i="2" s="1"/>
  <c r="F255" i="4"/>
  <c r="G255" i="2" s="1"/>
  <c r="F256" i="4"/>
  <c r="G256" i="2" s="1"/>
  <c r="F257" i="4"/>
  <c r="G257" i="2" s="1"/>
  <c r="F258" i="4"/>
  <c r="G258" i="2" s="1"/>
  <c r="F259" i="4"/>
  <c r="G259" i="2" s="1"/>
  <c r="F260" i="4"/>
  <c r="G260" i="2" s="1"/>
  <c r="F261" i="4"/>
  <c r="G261" i="2" s="1"/>
  <c r="F262" i="4"/>
  <c r="G262" i="2" s="1"/>
  <c r="F263" i="4"/>
  <c r="G263" i="2" s="1"/>
  <c r="F264" i="4"/>
  <c r="G264" i="2" s="1"/>
  <c r="F265" i="4"/>
  <c r="G265" i="2" s="1"/>
  <c r="F266" i="4"/>
  <c r="G266" i="2" s="1"/>
  <c r="F267" i="4"/>
  <c r="G267" i="2" s="1"/>
  <c r="F268" i="4"/>
  <c r="G268" i="2" s="1"/>
  <c r="F269" i="4"/>
  <c r="G269" i="2" s="1"/>
  <c r="F270" i="4"/>
  <c r="G270" i="2" s="1"/>
  <c r="F271" i="4"/>
  <c r="G271" i="2" s="1"/>
  <c r="F272" i="4"/>
  <c r="G272" i="2" s="1"/>
  <c r="F273" i="4"/>
  <c r="G273" i="2" s="1"/>
  <c r="F274" i="4"/>
  <c r="G274" i="2" s="1"/>
  <c r="F275" i="4"/>
  <c r="G275" i="2" s="1"/>
  <c r="F276" i="4"/>
  <c r="G276" i="2" s="1"/>
  <c r="F277" i="4"/>
  <c r="G277" i="2" s="1"/>
  <c r="F278" i="4"/>
  <c r="G278" i="2" s="1"/>
  <c r="F279" i="4"/>
  <c r="G279" i="2" s="1"/>
  <c r="F280" i="4"/>
  <c r="G280" i="2" s="1"/>
  <c r="F281" i="4"/>
  <c r="G281" i="2" s="1"/>
  <c r="F282" i="4"/>
  <c r="G282" i="2" s="1"/>
  <c r="F283" i="4"/>
  <c r="G283" i="2" s="1"/>
  <c r="F284" i="4"/>
  <c r="G284" i="2" s="1"/>
  <c r="F285" i="4"/>
  <c r="G285" i="2" s="1"/>
  <c r="F286" i="4"/>
  <c r="G286" i="2" s="1"/>
  <c r="F287" i="4"/>
  <c r="G287" i="2" s="1"/>
  <c r="F288" i="4"/>
  <c r="G288" i="2" s="1"/>
  <c r="F289" i="4"/>
  <c r="G289" i="2" s="1"/>
  <c r="F290" i="4"/>
  <c r="G290" i="2" s="1"/>
  <c r="F291" i="4"/>
  <c r="G291" i="2" s="1"/>
  <c r="F292" i="4"/>
  <c r="G292" i="2" s="1"/>
  <c r="F293" i="4"/>
  <c r="G293" i="2" s="1"/>
  <c r="F294" i="4"/>
  <c r="G294" i="2" s="1"/>
  <c r="F295" i="4"/>
  <c r="G295" i="2" s="1"/>
  <c r="F296" i="4"/>
  <c r="G296" i="2" s="1"/>
  <c r="F297" i="4"/>
  <c r="G297" i="2" s="1"/>
  <c r="F298" i="4"/>
  <c r="G298" i="2" s="1"/>
  <c r="F299" i="4"/>
  <c r="G299" i="2" s="1"/>
  <c r="F300" i="4"/>
  <c r="G300" i="2" s="1"/>
  <c r="F301" i="4"/>
  <c r="G301" i="2" s="1"/>
  <c r="F302" i="4"/>
  <c r="G302" i="2" s="1"/>
  <c r="F303" i="4"/>
  <c r="G303" i="2" s="1"/>
  <c r="F304" i="4"/>
  <c r="G304" i="2" s="1"/>
  <c r="F305" i="4"/>
  <c r="G305" i="2" s="1"/>
  <c r="F306" i="4"/>
  <c r="G306" i="2" s="1"/>
  <c r="F307" i="4"/>
  <c r="G307" i="2" s="1"/>
  <c r="F308" i="4"/>
  <c r="G308" i="2" s="1"/>
  <c r="F309" i="4"/>
  <c r="G309" i="2" s="1"/>
  <c r="F310" i="4"/>
  <c r="G310" i="2" s="1"/>
  <c r="F311" i="4"/>
  <c r="G311" i="2" s="1"/>
  <c r="F312" i="4"/>
  <c r="G312" i="2" s="1"/>
  <c r="F313" i="4"/>
  <c r="G313" i="2" s="1"/>
  <c r="F314" i="4"/>
  <c r="G314" i="2" s="1"/>
  <c r="F315" i="4"/>
  <c r="G315" i="2" s="1"/>
  <c r="F316" i="4"/>
  <c r="G316" i="2" s="1"/>
  <c r="F317" i="4"/>
  <c r="G317" i="2" s="1"/>
  <c r="F318" i="4"/>
  <c r="G318" i="2" s="1"/>
  <c r="F319" i="4"/>
  <c r="G319" i="2" s="1"/>
  <c r="F320" i="4"/>
  <c r="G320" i="2" s="1"/>
  <c r="F321" i="4"/>
  <c r="G321" i="2" s="1"/>
  <c r="F322" i="4"/>
  <c r="G322" i="2" s="1"/>
  <c r="F323" i="4"/>
  <c r="G323" i="2" s="1"/>
  <c r="F324" i="4"/>
  <c r="G324" i="2" s="1"/>
  <c r="F325" i="4"/>
  <c r="G325" i="2" s="1"/>
  <c r="F326" i="4"/>
  <c r="G326" i="2" s="1"/>
  <c r="F327" i="4"/>
  <c r="G327" i="2" s="1"/>
  <c r="F328" i="4"/>
  <c r="G328" i="2" s="1"/>
  <c r="F329" i="4"/>
  <c r="G329" i="2" s="1"/>
  <c r="F330" i="4"/>
  <c r="G330" i="2" s="1"/>
  <c r="F331" i="4"/>
  <c r="G331" i="2" s="1"/>
  <c r="F332" i="4"/>
  <c r="G332" i="2" s="1"/>
  <c r="F333" i="4"/>
  <c r="G333" i="2" s="1"/>
  <c r="F334" i="4"/>
  <c r="G334" i="2" s="1"/>
  <c r="F335" i="4"/>
  <c r="G335" i="2" s="1"/>
  <c r="F336" i="4"/>
  <c r="G336" i="2" s="1"/>
  <c r="F337" i="4"/>
  <c r="G337" i="2" s="1"/>
  <c r="F338" i="4"/>
  <c r="G338" i="2" s="1"/>
  <c r="F339" i="4"/>
  <c r="G339" i="2" s="1"/>
  <c r="F340" i="4"/>
  <c r="G340" i="2" s="1"/>
  <c r="F341" i="4"/>
  <c r="G341" i="2" s="1"/>
  <c r="F342" i="4"/>
  <c r="G342" i="2" s="1"/>
  <c r="F343" i="4"/>
  <c r="G343" i="2" s="1"/>
  <c r="F344" i="4"/>
  <c r="G344" i="2" s="1"/>
  <c r="F345" i="4"/>
  <c r="G345" i="2" s="1"/>
  <c r="F346" i="4"/>
  <c r="G346" i="2" s="1"/>
  <c r="F347" i="4"/>
  <c r="G347" i="2" s="1"/>
  <c r="F348" i="4"/>
  <c r="G348" i="2" s="1"/>
  <c r="F349" i="4"/>
  <c r="G349" i="2" s="1"/>
  <c r="F350" i="4"/>
  <c r="G350" i="2" s="1"/>
  <c r="F351" i="4"/>
  <c r="G351" i="2" s="1"/>
  <c r="F352" i="4"/>
  <c r="G352" i="2" s="1"/>
  <c r="F353" i="4"/>
  <c r="G353" i="2" s="1"/>
  <c r="F354" i="4"/>
  <c r="G354" i="2" s="1"/>
  <c r="F355" i="4"/>
  <c r="G355" i="2" s="1"/>
  <c r="F356" i="4"/>
  <c r="G356" i="2" s="1"/>
  <c r="F357" i="4"/>
  <c r="G357" i="2" s="1"/>
  <c r="F358" i="4"/>
  <c r="G358" i="2" s="1"/>
  <c r="F359" i="4"/>
  <c r="G359" i="2" s="1"/>
  <c r="F360" i="4"/>
  <c r="G360" i="2" s="1"/>
  <c r="F361" i="4"/>
  <c r="G361" i="2" s="1"/>
  <c r="F362" i="4"/>
  <c r="G362" i="2" s="1"/>
  <c r="F363" i="4"/>
  <c r="G363" i="2" s="1"/>
  <c r="F364" i="4"/>
  <c r="G364" i="2" s="1"/>
  <c r="F365" i="4"/>
  <c r="G365" i="2" s="1"/>
  <c r="F366" i="4"/>
  <c r="G366" i="2" s="1"/>
  <c r="F367" i="4"/>
  <c r="G367" i="2" s="1"/>
  <c r="F368" i="4"/>
  <c r="G368" i="2" s="1"/>
  <c r="F369" i="4"/>
  <c r="G369" i="2" s="1"/>
  <c r="F370" i="4"/>
  <c r="G370" i="2" s="1"/>
  <c r="F371" i="4"/>
  <c r="G371" i="2" s="1"/>
  <c r="F372" i="4"/>
  <c r="G372" i="2" s="1"/>
  <c r="F373" i="4"/>
  <c r="G373" i="2" s="1"/>
  <c r="F374" i="4"/>
  <c r="G374" i="2" s="1"/>
  <c r="F375" i="4"/>
  <c r="G375" i="2" s="1"/>
  <c r="F376" i="4"/>
  <c r="G376" i="2" s="1"/>
  <c r="F377" i="4"/>
  <c r="G377" i="2" s="1"/>
  <c r="F378" i="4"/>
  <c r="G378" i="2" s="1"/>
  <c r="F379" i="4"/>
  <c r="G379" i="2" s="1"/>
  <c r="F380" i="4"/>
  <c r="G380" i="2" s="1"/>
  <c r="F381" i="4"/>
  <c r="G381" i="2" s="1"/>
  <c r="F382" i="4"/>
  <c r="G382" i="2" s="1"/>
  <c r="F383" i="4"/>
  <c r="G383" i="2" s="1"/>
  <c r="F384" i="4"/>
  <c r="G384" i="2" s="1"/>
  <c r="F385" i="4"/>
  <c r="G385" i="2" s="1"/>
  <c r="F386" i="4"/>
  <c r="G386" i="2" s="1"/>
  <c r="F387" i="4"/>
  <c r="G387" i="2" s="1"/>
  <c r="F388" i="4"/>
  <c r="G388" i="2" s="1"/>
  <c r="F389" i="4"/>
  <c r="G389" i="2" s="1"/>
  <c r="F390" i="4"/>
  <c r="G390" i="2" s="1"/>
  <c r="F391" i="4"/>
  <c r="G391" i="2" s="1"/>
  <c r="F392" i="4"/>
  <c r="G392" i="2" s="1"/>
  <c r="F393" i="4"/>
  <c r="G393" i="2" s="1"/>
  <c r="F394" i="4"/>
  <c r="G394" i="2" s="1"/>
  <c r="F395" i="4"/>
  <c r="G395" i="2" s="1"/>
  <c r="F396" i="4"/>
  <c r="G396" i="2" s="1"/>
  <c r="F397" i="4"/>
  <c r="G397" i="2" s="1"/>
  <c r="F398" i="4"/>
  <c r="G398" i="2" s="1"/>
  <c r="F399" i="4"/>
  <c r="G399" i="2" s="1"/>
  <c r="F400" i="4"/>
  <c r="G400" i="2" s="1"/>
  <c r="F401" i="4"/>
  <c r="G401" i="2" s="1"/>
  <c r="F402" i="4"/>
  <c r="G402" i="2" s="1"/>
  <c r="F403" i="4"/>
  <c r="G403" i="2" s="1"/>
  <c r="F404" i="4"/>
  <c r="G404" i="2" s="1"/>
  <c r="F405" i="4"/>
  <c r="G405" i="2" s="1"/>
  <c r="F406" i="4"/>
  <c r="G406" i="2" s="1"/>
  <c r="F407" i="4"/>
  <c r="G407" i="2" s="1"/>
  <c r="F408" i="4"/>
  <c r="G408" i="2" s="1"/>
  <c r="F409" i="4"/>
  <c r="G409" i="2" s="1"/>
  <c r="F410" i="4"/>
  <c r="G410" i="2" s="1"/>
  <c r="F411" i="4"/>
  <c r="G411" i="2" s="1"/>
  <c r="F412" i="4"/>
  <c r="G412" i="2" s="1"/>
  <c r="F413" i="4"/>
  <c r="G413" i="2" s="1"/>
  <c r="F414" i="4"/>
  <c r="G414" i="2" s="1"/>
  <c r="F415" i="4"/>
  <c r="G415" i="2" s="1"/>
  <c r="F416" i="4"/>
  <c r="G416" i="2" s="1"/>
  <c r="F417" i="4"/>
  <c r="G417" i="2" s="1"/>
  <c r="F418" i="4"/>
  <c r="G418" i="2" s="1"/>
  <c r="F419" i="4"/>
  <c r="G419" i="2" s="1"/>
  <c r="F420" i="4"/>
  <c r="G420" i="2" s="1"/>
  <c r="F421" i="4"/>
  <c r="G421" i="2" s="1"/>
  <c r="F422" i="4"/>
  <c r="G422" i="2" s="1"/>
  <c r="F423" i="4"/>
  <c r="G423" i="2" s="1"/>
  <c r="F424" i="4"/>
  <c r="G424" i="2" s="1"/>
  <c r="F425" i="4"/>
  <c r="G425" i="2" s="1"/>
  <c r="F426" i="4"/>
  <c r="G426" i="2" s="1"/>
  <c r="F427" i="4"/>
  <c r="G427" i="2" s="1"/>
  <c r="F428" i="4"/>
  <c r="G428" i="2" s="1"/>
  <c r="F429" i="4"/>
  <c r="G429" i="2" s="1"/>
  <c r="F430" i="4"/>
  <c r="G430" i="2" s="1"/>
  <c r="F431" i="4"/>
  <c r="G431" i="2" s="1"/>
  <c r="F432" i="4"/>
  <c r="G432" i="2" s="1"/>
  <c r="F433" i="4"/>
  <c r="G433" i="2" s="1"/>
  <c r="F434" i="4"/>
  <c r="G434" i="2" s="1"/>
  <c r="F435" i="4"/>
  <c r="G435" i="2" s="1"/>
  <c r="F436" i="4"/>
  <c r="G436" i="2" s="1"/>
  <c r="F437" i="4"/>
  <c r="G437" i="2" s="1"/>
  <c r="F438" i="4"/>
  <c r="G438" i="2" s="1"/>
  <c r="F439" i="4"/>
  <c r="G439" i="2" s="1"/>
  <c r="F440" i="4"/>
  <c r="G440" i="2" s="1"/>
  <c r="F441" i="4"/>
  <c r="G441" i="2" s="1"/>
  <c r="F442" i="4"/>
  <c r="G442" i="2" s="1"/>
  <c r="F443" i="4"/>
  <c r="G443" i="2" s="1"/>
  <c r="F444" i="4"/>
  <c r="G444" i="2" s="1"/>
  <c r="F445" i="4"/>
  <c r="G445" i="2" s="1"/>
  <c r="F446" i="4"/>
  <c r="G446" i="2" s="1"/>
  <c r="F447" i="4"/>
  <c r="G447" i="2" s="1"/>
  <c r="F448" i="4"/>
  <c r="G448" i="2" s="1"/>
  <c r="F449" i="4"/>
  <c r="G449" i="2" s="1"/>
  <c r="F450" i="4"/>
  <c r="G450" i="2" s="1"/>
  <c r="F451" i="4"/>
  <c r="G451" i="2" s="1"/>
  <c r="F452" i="4"/>
  <c r="G452" i="2" s="1"/>
  <c r="F453" i="4"/>
  <c r="G453" i="2" s="1"/>
  <c r="F454" i="4"/>
  <c r="G454" i="2" s="1"/>
  <c r="F455" i="4"/>
  <c r="G455" i="2" s="1"/>
  <c r="F456" i="4"/>
  <c r="G456" i="2" s="1"/>
  <c r="F457" i="4"/>
  <c r="G457" i="2" s="1"/>
  <c r="F458" i="4"/>
  <c r="G458" i="2" s="1"/>
  <c r="F459" i="4"/>
  <c r="G459" i="2" s="1"/>
  <c r="F460" i="4"/>
  <c r="G460" i="2" s="1"/>
  <c r="F461" i="4"/>
  <c r="G461" i="2" s="1"/>
  <c r="F462" i="4"/>
  <c r="G462" i="2" s="1"/>
  <c r="F463" i="4"/>
  <c r="G463" i="2" s="1"/>
  <c r="F464" i="4"/>
  <c r="G464" i="2" s="1"/>
  <c r="F465" i="4"/>
  <c r="G465" i="2" s="1"/>
  <c r="F466" i="4"/>
  <c r="G466" i="2" s="1"/>
  <c r="F467" i="4"/>
  <c r="G467" i="2" s="1"/>
  <c r="F468" i="4"/>
  <c r="G468" i="2" s="1"/>
  <c r="F469" i="4"/>
  <c r="G469" i="2" s="1"/>
  <c r="F470" i="4"/>
  <c r="G470" i="2" s="1"/>
  <c r="F471" i="4"/>
  <c r="G471" i="2" s="1"/>
  <c r="F472" i="4"/>
  <c r="G472" i="2" s="1"/>
  <c r="F473" i="4"/>
  <c r="G473" i="2" s="1"/>
  <c r="F474" i="4"/>
  <c r="G474" i="2" s="1"/>
  <c r="F475" i="4"/>
  <c r="G475" i="2" s="1"/>
  <c r="F476" i="4"/>
  <c r="G476" i="2" s="1"/>
  <c r="F477" i="4"/>
  <c r="G477" i="2" s="1"/>
  <c r="F478" i="4"/>
  <c r="G478" i="2" s="1"/>
  <c r="F479" i="4"/>
  <c r="G479" i="2" s="1"/>
  <c r="F480" i="4"/>
  <c r="G480" i="2" s="1"/>
  <c r="F481" i="4"/>
  <c r="G481" i="2" s="1"/>
  <c r="F482" i="4"/>
  <c r="G482" i="2" s="1"/>
  <c r="F483" i="4"/>
  <c r="G483" i="2" s="1"/>
  <c r="F484" i="4"/>
  <c r="G484" i="2" s="1"/>
  <c r="F485" i="4"/>
  <c r="G485" i="2" s="1"/>
  <c r="F486" i="4"/>
  <c r="G486" i="2" s="1"/>
  <c r="F487" i="4"/>
  <c r="G487" i="2" s="1"/>
  <c r="F488" i="4"/>
  <c r="G488" i="2" s="1"/>
  <c r="F489" i="4"/>
  <c r="G489" i="2" s="1"/>
  <c r="F490" i="4"/>
  <c r="G490" i="2" s="1"/>
  <c r="F491" i="4"/>
  <c r="G491" i="2" s="1"/>
  <c r="F492" i="4"/>
  <c r="G492" i="2" s="1"/>
  <c r="F493" i="4"/>
  <c r="G493" i="2" s="1"/>
  <c r="F494" i="4"/>
  <c r="G494" i="2" s="1"/>
  <c r="F495" i="4"/>
  <c r="G495" i="2" s="1"/>
  <c r="F496" i="4"/>
  <c r="G496" i="2" s="1"/>
  <c r="F497" i="4"/>
  <c r="G497" i="2" s="1"/>
  <c r="F498" i="4"/>
  <c r="G498" i="2" s="1"/>
  <c r="F499" i="4"/>
  <c r="G499" i="2" s="1"/>
  <c r="F500" i="4"/>
  <c r="G500" i="2" s="1"/>
  <c r="F501" i="4"/>
  <c r="G501" i="2" s="1"/>
  <c r="F502" i="4"/>
  <c r="G502" i="2" s="1"/>
  <c r="F503" i="4"/>
  <c r="G503" i="2" s="1"/>
  <c r="F504" i="4"/>
  <c r="G504" i="2" s="1"/>
  <c r="F505" i="4"/>
  <c r="G505" i="2" s="1"/>
  <c r="F506" i="4"/>
  <c r="G506" i="2" s="1"/>
  <c r="F507" i="4"/>
  <c r="G507" i="2" s="1"/>
  <c r="F508" i="4"/>
  <c r="G508" i="2" s="1"/>
  <c r="F509" i="4"/>
  <c r="G509" i="2" s="1"/>
  <c r="F510" i="4"/>
  <c r="G510" i="2" s="1"/>
  <c r="F511" i="4"/>
  <c r="G511" i="2" s="1"/>
  <c r="F512" i="4"/>
  <c r="G512" i="2" s="1"/>
  <c r="F513" i="4"/>
  <c r="G513" i="2" s="1"/>
  <c r="F514" i="4"/>
  <c r="G514" i="2" s="1"/>
  <c r="F515" i="4"/>
  <c r="G515" i="2" s="1"/>
  <c r="F516" i="4"/>
  <c r="G516" i="2" s="1"/>
  <c r="F517" i="4"/>
  <c r="G517" i="2" s="1"/>
  <c r="F518" i="4"/>
  <c r="G518" i="2" s="1"/>
  <c r="F519" i="4"/>
  <c r="G519" i="2" s="1"/>
  <c r="F520" i="4"/>
  <c r="G520" i="2" s="1"/>
  <c r="F521" i="4"/>
  <c r="G521" i="2" s="1"/>
  <c r="F522" i="4"/>
  <c r="G522" i="2" s="1"/>
  <c r="F523" i="4"/>
  <c r="G523" i="2" s="1"/>
  <c r="F524" i="4"/>
  <c r="G524" i="2" s="1"/>
  <c r="F525" i="4"/>
  <c r="G525" i="2" s="1"/>
  <c r="F526" i="4"/>
  <c r="G526" i="2" s="1"/>
  <c r="F527" i="4"/>
  <c r="G527" i="2" s="1"/>
  <c r="F528" i="4"/>
  <c r="G528" i="2" s="1"/>
  <c r="F529" i="4"/>
  <c r="G529" i="2" s="1"/>
  <c r="F530" i="4"/>
  <c r="G530" i="2" s="1"/>
  <c r="F531" i="4"/>
  <c r="G531" i="2" s="1"/>
  <c r="F532" i="4"/>
  <c r="G532" i="2" s="1"/>
  <c r="F533" i="4"/>
  <c r="G533" i="2" s="1"/>
  <c r="F534" i="4"/>
  <c r="G534" i="2" s="1"/>
  <c r="F535" i="4"/>
  <c r="G535" i="2" s="1"/>
  <c r="F536" i="4"/>
  <c r="G536" i="2" s="1"/>
  <c r="F537" i="4"/>
  <c r="G537" i="2" s="1"/>
  <c r="F538" i="4"/>
  <c r="G538" i="2" s="1"/>
  <c r="F539" i="4"/>
  <c r="G539" i="2" s="1"/>
  <c r="F540" i="4"/>
  <c r="G540" i="2" s="1"/>
  <c r="F541" i="4"/>
  <c r="G541" i="2" s="1"/>
  <c r="F542" i="4"/>
  <c r="G542" i="2" s="1"/>
  <c r="F543" i="4"/>
  <c r="G543" i="2" s="1"/>
  <c r="F544" i="4"/>
  <c r="G544" i="2" s="1"/>
  <c r="F545" i="4"/>
  <c r="G545" i="2" s="1"/>
  <c r="F546" i="4"/>
  <c r="G546" i="2" s="1"/>
  <c r="F547" i="4"/>
  <c r="G547" i="2" s="1"/>
  <c r="F548" i="4"/>
  <c r="G548" i="2" s="1"/>
  <c r="F549" i="4"/>
  <c r="G549" i="2" s="1"/>
  <c r="F550" i="4"/>
  <c r="G550" i="2" s="1"/>
  <c r="F551" i="4"/>
  <c r="G551" i="2" s="1"/>
  <c r="F552" i="4"/>
  <c r="G552" i="2" s="1"/>
  <c r="F553" i="4"/>
  <c r="G553" i="2" s="1"/>
  <c r="F554" i="4"/>
  <c r="G554" i="2" s="1"/>
  <c r="F555" i="4"/>
  <c r="G555" i="2" s="1"/>
  <c r="F556" i="4"/>
  <c r="G556" i="2" s="1"/>
  <c r="F557" i="4"/>
  <c r="G557" i="2" s="1"/>
  <c r="F558" i="4"/>
  <c r="G558" i="2" s="1"/>
  <c r="F559" i="4"/>
  <c r="G559" i="2" s="1"/>
  <c r="F560" i="4"/>
  <c r="G560" i="2" s="1"/>
  <c r="F561" i="4"/>
  <c r="G561" i="2" s="1"/>
  <c r="F562" i="4"/>
  <c r="G562" i="2" s="1"/>
  <c r="F563" i="4"/>
  <c r="G563" i="2" s="1"/>
  <c r="F564" i="4"/>
  <c r="G564" i="2" s="1"/>
  <c r="F565" i="4"/>
  <c r="G565" i="2" s="1"/>
  <c r="F566" i="4"/>
  <c r="G566" i="2" s="1"/>
  <c r="F567" i="4"/>
  <c r="G567" i="2" s="1"/>
  <c r="F568" i="4"/>
  <c r="G568" i="2" s="1"/>
  <c r="F569" i="4"/>
  <c r="G569" i="2" s="1"/>
  <c r="F570" i="4"/>
  <c r="G570" i="2" s="1"/>
  <c r="F571" i="4"/>
  <c r="G571" i="2" s="1"/>
  <c r="F572" i="4"/>
  <c r="G572" i="2" s="1"/>
  <c r="F573" i="4"/>
  <c r="G573" i="2" s="1"/>
  <c r="F574" i="4"/>
  <c r="G574" i="2" s="1"/>
  <c r="F575" i="4"/>
  <c r="G575" i="2" s="1"/>
  <c r="F576" i="4"/>
  <c r="G576" i="2" s="1"/>
  <c r="F577" i="4"/>
  <c r="G577" i="2" s="1"/>
  <c r="F578" i="4"/>
  <c r="G578" i="2" s="1"/>
  <c r="F579" i="4"/>
  <c r="G579" i="2" s="1"/>
  <c r="F580" i="4"/>
  <c r="G580" i="2" s="1"/>
  <c r="F581" i="4"/>
  <c r="G581" i="2" s="1"/>
  <c r="F582" i="4"/>
  <c r="G582" i="2" s="1"/>
  <c r="F583" i="4"/>
  <c r="G583" i="2" s="1"/>
  <c r="F584" i="4"/>
  <c r="G584" i="2" s="1"/>
  <c r="F585" i="4"/>
  <c r="G585" i="2" s="1"/>
  <c r="F586" i="4"/>
  <c r="G586" i="2" s="1"/>
  <c r="F587" i="4"/>
  <c r="G587" i="2" s="1"/>
  <c r="F588" i="4"/>
  <c r="G588" i="2" s="1"/>
  <c r="F589" i="4"/>
  <c r="G589" i="2" s="1"/>
  <c r="F590" i="4"/>
  <c r="G590" i="2" s="1"/>
  <c r="F591" i="4"/>
  <c r="G591" i="2" s="1"/>
  <c r="F592" i="4"/>
  <c r="G592" i="2" s="1"/>
  <c r="F593" i="4"/>
  <c r="G593" i="2" s="1"/>
  <c r="F594" i="4"/>
  <c r="G594" i="2" s="1"/>
  <c r="F595" i="4"/>
  <c r="G595" i="2" s="1"/>
  <c r="F596" i="4"/>
  <c r="G596" i="2" s="1"/>
  <c r="F597" i="4"/>
  <c r="G597" i="2" s="1"/>
  <c r="F598" i="4"/>
  <c r="G598" i="2" s="1"/>
  <c r="F599" i="4"/>
  <c r="G599" i="2" s="1"/>
  <c r="F600" i="4"/>
  <c r="G600" i="2" s="1"/>
  <c r="F601" i="4"/>
  <c r="G601" i="2" s="1"/>
  <c r="F602" i="4"/>
  <c r="G602" i="2" s="1"/>
  <c r="F603" i="4"/>
  <c r="G603" i="2" s="1"/>
  <c r="F604" i="4"/>
  <c r="G604" i="2" s="1"/>
  <c r="F605" i="4"/>
  <c r="G605" i="2" s="1"/>
  <c r="F606" i="4"/>
  <c r="G606" i="2" s="1"/>
  <c r="F607" i="4"/>
  <c r="G607" i="2" s="1"/>
  <c r="F608" i="4"/>
  <c r="G608" i="2" s="1"/>
  <c r="F609" i="4"/>
  <c r="G609" i="2" s="1"/>
  <c r="F610" i="4"/>
  <c r="G610" i="2" s="1"/>
  <c r="F611" i="4"/>
  <c r="G611" i="2" s="1"/>
  <c r="F612" i="4"/>
  <c r="G612" i="2" s="1"/>
  <c r="F613" i="4"/>
  <c r="G613" i="2" s="1"/>
  <c r="F614" i="4"/>
  <c r="G614" i="2" s="1"/>
  <c r="F615" i="4"/>
  <c r="G615" i="2" s="1"/>
  <c r="F616" i="4"/>
  <c r="G616" i="2" s="1"/>
  <c r="F617" i="4"/>
  <c r="G617" i="2" s="1"/>
  <c r="F618" i="4"/>
  <c r="G618" i="2" s="1"/>
  <c r="F619" i="4"/>
  <c r="G619" i="2" s="1"/>
  <c r="F620" i="4"/>
  <c r="G620" i="2" s="1"/>
  <c r="F621" i="4"/>
  <c r="G621" i="2" s="1"/>
  <c r="F622" i="4"/>
  <c r="G622" i="2" s="1"/>
  <c r="F623" i="4"/>
  <c r="G623" i="2" s="1"/>
  <c r="F624" i="4"/>
  <c r="G624" i="2" s="1"/>
  <c r="F625" i="4"/>
  <c r="G625" i="2" s="1"/>
  <c r="F626" i="4"/>
  <c r="G626" i="2" s="1"/>
  <c r="F627" i="4"/>
  <c r="G627" i="2" s="1"/>
  <c r="F628" i="4"/>
  <c r="G628" i="2" s="1"/>
  <c r="F629" i="4"/>
  <c r="G629" i="2" s="1"/>
  <c r="F630" i="4"/>
  <c r="G630" i="2" s="1"/>
  <c r="F631" i="4"/>
  <c r="G631" i="2" s="1"/>
  <c r="F632" i="4"/>
  <c r="G632" i="2" s="1"/>
  <c r="F633" i="4"/>
  <c r="G633" i="2" s="1"/>
  <c r="F634" i="4"/>
  <c r="G634" i="2" s="1"/>
  <c r="F635" i="4"/>
  <c r="G635" i="2" s="1"/>
  <c r="F636" i="4"/>
  <c r="G636" i="2" s="1"/>
  <c r="F637" i="4"/>
  <c r="G637" i="2" s="1"/>
  <c r="F638" i="4"/>
  <c r="G638" i="2" s="1"/>
  <c r="F639" i="4"/>
  <c r="G639" i="2" s="1"/>
  <c r="F640" i="4"/>
  <c r="G640" i="2" s="1"/>
  <c r="F641" i="4"/>
  <c r="G641" i="2" s="1"/>
  <c r="F642" i="4"/>
  <c r="G642" i="2" s="1"/>
  <c r="F643" i="4"/>
  <c r="G643" i="2" s="1"/>
  <c r="F644" i="4"/>
  <c r="G644" i="2" s="1"/>
  <c r="F645" i="4"/>
  <c r="G645" i="2" s="1"/>
  <c r="F646" i="4"/>
  <c r="G646" i="2" s="1"/>
  <c r="F647" i="4"/>
  <c r="G647" i="2" s="1"/>
  <c r="F648" i="4"/>
  <c r="G648" i="2" s="1"/>
  <c r="F649" i="4"/>
  <c r="G649" i="2" s="1"/>
  <c r="F650" i="4"/>
  <c r="G650" i="2" s="1"/>
  <c r="F651" i="4"/>
  <c r="G651" i="2" s="1"/>
  <c r="F652" i="4"/>
  <c r="G652" i="2" s="1"/>
  <c r="F653" i="4"/>
  <c r="G653" i="2" s="1"/>
  <c r="F654" i="4"/>
  <c r="G654" i="2" s="1"/>
  <c r="F655" i="4"/>
  <c r="G655" i="2" s="1"/>
  <c r="F656" i="4"/>
  <c r="G656" i="2" s="1"/>
  <c r="F657" i="4"/>
  <c r="G657" i="2" s="1"/>
  <c r="F658" i="4"/>
  <c r="G658" i="2" s="1"/>
  <c r="F659" i="4"/>
  <c r="G659" i="2" s="1"/>
  <c r="F660" i="4"/>
  <c r="G660" i="2" s="1"/>
  <c r="F661" i="4"/>
  <c r="G661" i="2" s="1"/>
  <c r="F662" i="4"/>
  <c r="G662" i="2" s="1"/>
  <c r="F663" i="4"/>
  <c r="G663" i="2" s="1"/>
  <c r="F664" i="4"/>
  <c r="G664" i="2" s="1"/>
  <c r="F665" i="4"/>
  <c r="G665" i="2" s="1"/>
  <c r="F666" i="4"/>
  <c r="G666" i="2" s="1"/>
  <c r="F667" i="4"/>
  <c r="G667" i="2" s="1"/>
  <c r="F668" i="4"/>
  <c r="G668" i="2" s="1"/>
  <c r="F669" i="4"/>
  <c r="G669" i="2" s="1"/>
  <c r="F670" i="4"/>
  <c r="G670" i="2" s="1"/>
  <c r="F671" i="4"/>
  <c r="G671" i="2" s="1"/>
  <c r="F672" i="4"/>
  <c r="G672" i="2" s="1"/>
  <c r="F673" i="4"/>
  <c r="G673" i="2" s="1"/>
  <c r="F674" i="4"/>
  <c r="G674" i="2" s="1"/>
  <c r="F675" i="4"/>
  <c r="G675" i="2" s="1"/>
  <c r="F676" i="4"/>
  <c r="G676" i="2" s="1"/>
  <c r="F677" i="4"/>
  <c r="G677" i="2" s="1"/>
  <c r="F678" i="4"/>
  <c r="G678" i="2" s="1"/>
  <c r="F679" i="4"/>
  <c r="G679" i="2" s="1"/>
  <c r="F680" i="4"/>
  <c r="G680" i="2" s="1"/>
  <c r="F681" i="4"/>
  <c r="G681" i="2" s="1"/>
  <c r="F682" i="4"/>
  <c r="G682" i="2" s="1"/>
  <c r="F683" i="4"/>
  <c r="G683" i="2" s="1"/>
  <c r="F684" i="4"/>
  <c r="G684" i="2" s="1"/>
  <c r="F685" i="4"/>
  <c r="G685" i="2" s="1"/>
  <c r="F686" i="4"/>
  <c r="G686" i="2" s="1"/>
  <c r="F687" i="4"/>
  <c r="G687" i="2" s="1"/>
  <c r="F688" i="4"/>
  <c r="G688" i="2" s="1"/>
  <c r="F689" i="4"/>
  <c r="G689" i="2" s="1"/>
  <c r="F690" i="4"/>
  <c r="G690" i="2" s="1"/>
  <c r="F691" i="4"/>
  <c r="G691" i="2" s="1"/>
  <c r="F692" i="4"/>
  <c r="G692" i="2" s="1"/>
  <c r="F693" i="4"/>
  <c r="G693" i="2" s="1"/>
  <c r="F694" i="4"/>
  <c r="G694" i="2" s="1"/>
  <c r="F695" i="4"/>
  <c r="G695" i="2" s="1"/>
  <c r="F696" i="4"/>
  <c r="G696" i="2" s="1"/>
  <c r="F697" i="4"/>
  <c r="G697" i="2" s="1"/>
  <c r="F698" i="4"/>
  <c r="G698" i="2" s="1"/>
  <c r="F699" i="4"/>
  <c r="G699" i="2" s="1"/>
  <c r="F700" i="4"/>
  <c r="G700" i="2" s="1"/>
  <c r="F701" i="4"/>
  <c r="G701" i="2" s="1"/>
  <c r="F702" i="4"/>
  <c r="G702" i="2" s="1"/>
  <c r="F703" i="4"/>
  <c r="G703" i="2" s="1"/>
  <c r="F704" i="4"/>
  <c r="G704" i="2" s="1"/>
  <c r="F705" i="4"/>
  <c r="G705" i="2" s="1"/>
  <c r="F706" i="4"/>
  <c r="G706" i="2" s="1"/>
  <c r="F707" i="4"/>
  <c r="G707" i="2" s="1"/>
  <c r="F708" i="4"/>
  <c r="G708" i="2" s="1"/>
  <c r="F709" i="4"/>
  <c r="G709" i="2" s="1"/>
  <c r="F710" i="4"/>
  <c r="G710" i="2" s="1"/>
  <c r="F711" i="4"/>
  <c r="G711" i="2" s="1"/>
  <c r="F712" i="4"/>
  <c r="G712" i="2" s="1"/>
  <c r="F713" i="4"/>
  <c r="G713" i="2" s="1"/>
  <c r="F714" i="4"/>
  <c r="G714" i="2" s="1"/>
  <c r="F715" i="4"/>
  <c r="G715" i="2" s="1"/>
  <c r="F716" i="4"/>
  <c r="G716" i="2" s="1"/>
  <c r="F717" i="4"/>
  <c r="G717" i="2" s="1"/>
  <c r="F718" i="4"/>
  <c r="G718" i="2" s="1"/>
  <c r="F719" i="4"/>
  <c r="G719" i="2" s="1"/>
  <c r="F720" i="4"/>
  <c r="G720" i="2" s="1"/>
  <c r="F721" i="4"/>
  <c r="G721" i="2" s="1"/>
  <c r="F722" i="4"/>
  <c r="G722" i="2" s="1"/>
  <c r="F723" i="4"/>
  <c r="G723" i="2" s="1"/>
  <c r="F724" i="4"/>
  <c r="G724" i="2" s="1"/>
  <c r="F725" i="4"/>
  <c r="G725" i="2" s="1"/>
  <c r="F726" i="4"/>
  <c r="G726" i="2" s="1"/>
  <c r="F727" i="4"/>
  <c r="G727" i="2" s="1"/>
  <c r="F728" i="4"/>
  <c r="G728" i="2" s="1"/>
  <c r="F729" i="4"/>
  <c r="G729" i="2" s="1"/>
  <c r="F730" i="4"/>
  <c r="G730" i="2" s="1"/>
  <c r="F731" i="4"/>
  <c r="G731" i="2" s="1"/>
  <c r="F732" i="4"/>
  <c r="G732" i="2" s="1"/>
  <c r="F733" i="4"/>
  <c r="G733" i="2" s="1"/>
  <c r="F734" i="4"/>
  <c r="G734" i="2" s="1"/>
  <c r="F735" i="4"/>
  <c r="G735" i="2" s="1"/>
  <c r="F736" i="4"/>
  <c r="G736" i="2" s="1"/>
  <c r="F737" i="4"/>
  <c r="G737" i="2" s="1"/>
  <c r="F738" i="4"/>
  <c r="G738" i="2" s="1"/>
  <c r="F739" i="4"/>
  <c r="G739" i="2" s="1"/>
  <c r="F740" i="4"/>
  <c r="G740" i="2" s="1"/>
  <c r="F741" i="4"/>
  <c r="G741" i="2" s="1"/>
  <c r="F742" i="4"/>
  <c r="G742" i="2" s="1"/>
  <c r="F743" i="4"/>
  <c r="G743" i="2" s="1"/>
  <c r="F744" i="4"/>
  <c r="G744" i="2" s="1"/>
  <c r="F745" i="4"/>
  <c r="G745" i="2" s="1"/>
  <c r="F746" i="4"/>
  <c r="G746" i="2" s="1"/>
  <c r="F747" i="4"/>
  <c r="G747" i="2" s="1"/>
  <c r="F748" i="4"/>
  <c r="G748" i="2" s="1"/>
  <c r="F749" i="4"/>
  <c r="G749" i="2" s="1"/>
  <c r="F750" i="4"/>
  <c r="G750" i="2" s="1"/>
  <c r="F751" i="4"/>
  <c r="G751" i="2" s="1"/>
  <c r="F752" i="4"/>
  <c r="G752" i="2" s="1"/>
  <c r="F753" i="4"/>
  <c r="G753" i="2" s="1"/>
  <c r="F754" i="4"/>
  <c r="G754" i="2" s="1"/>
  <c r="F755" i="4"/>
  <c r="G755" i="2" s="1"/>
  <c r="F756" i="4"/>
  <c r="G756" i="2" s="1"/>
  <c r="F757" i="4"/>
  <c r="G757" i="2" s="1"/>
  <c r="F758" i="4"/>
  <c r="G758" i="2" s="1"/>
  <c r="F759" i="4"/>
  <c r="G759" i="2" s="1"/>
  <c r="F760" i="4"/>
  <c r="G760" i="2" s="1"/>
  <c r="F761" i="4"/>
  <c r="G761" i="2" s="1"/>
  <c r="F762" i="4"/>
  <c r="G762" i="2" s="1"/>
  <c r="F763" i="4"/>
  <c r="G763" i="2" s="1"/>
  <c r="F764" i="4"/>
  <c r="G764" i="2" s="1"/>
  <c r="F765" i="4"/>
  <c r="G765" i="2" s="1"/>
  <c r="F766" i="4"/>
  <c r="G766" i="2" s="1"/>
  <c r="F767" i="4"/>
  <c r="G767" i="2" s="1"/>
  <c r="F768" i="4"/>
  <c r="G768" i="2" s="1"/>
  <c r="F769" i="4"/>
  <c r="G769" i="2" s="1"/>
  <c r="F770" i="4"/>
  <c r="G770" i="2" s="1"/>
  <c r="F771" i="4"/>
  <c r="G771" i="2" s="1"/>
  <c r="F772" i="4"/>
  <c r="G772" i="2" s="1"/>
  <c r="F773" i="4"/>
  <c r="G773" i="2" s="1"/>
  <c r="F774" i="4"/>
  <c r="G774" i="2" s="1"/>
  <c r="F775" i="4"/>
  <c r="G775" i="2" s="1"/>
  <c r="F776" i="4"/>
  <c r="G776" i="2" s="1"/>
  <c r="F777" i="4"/>
  <c r="G777" i="2" s="1"/>
  <c r="F778" i="4"/>
  <c r="G778" i="2" s="1"/>
  <c r="F779" i="4"/>
  <c r="G779" i="2" s="1"/>
  <c r="F780" i="4"/>
  <c r="G780" i="2" s="1"/>
  <c r="F781" i="4"/>
  <c r="G781" i="2" s="1"/>
  <c r="F782" i="4"/>
  <c r="G782" i="2" s="1"/>
  <c r="F783" i="4"/>
  <c r="G783" i="2" s="1"/>
  <c r="F784" i="4"/>
  <c r="G784" i="2" s="1"/>
  <c r="F785" i="4"/>
  <c r="G785" i="2" s="1"/>
  <c r="F786" i="4"/>
  <c r="G786" i="2" s="1"/>
  <c r="F787" i="4"/>
  <c r="G787" i="2" s="1"/>
  <c r="F788" i="4"/>
  <c r="G788" i="2" s="1"/>
  <c r="F789" i="4"/>
  <c r="G789" i="2" s="1"/>
  <c r="F790" i="4"/>
  <c r="G790" i="2" s="1"/>
  <c r="F791" i="4"/>
  <c r="G791" i="2" s="1"/>
  <c r="F792" i="4"/>
  <c r="G792" i="2" s="1"/>
  <c r="F793" i="4"/>
  <c r="G793" i="2" s="1"/>
  <c r="F794" i="4"/>
  <c r="G794" i="2" s="1"/>
  <c r="F795" i="4"/>
  <c r="G795" i="2" s="1"/>
  <c r="F796" i="4"/>
  <c r="G796" i="2" s="1"/>
  <c r="F797" i="4"/>
  <c r="G797" i="2" s="1"/>
  <c r="F798" i="4"/>
  <c r="G798" i="2" s="1"/>
  <c r="F799" i="4"/>
  <c r="G799" i="2" s="1"/>
  <c r="F800" i="4"/>
  <c r="G800" i="2" s="1"/>
  <c r="F801" i="4"/>
  <c r="G801" i="2" s="1"/>
  <c r="F802" i="4"/>
  <c r="G802" i="2" s="1"/>
  <c r="F803" i="4"/>
  <c r="G803" i="2" s="1"/>
  <c r="F804" i="4"/>
  <c r="G804" i="2" s="1"/>
  <c r="F805" i="4"/>
  <c r="G805" i="2" s="1"/>
  <c r="F806" i="4"/>
  <c r="G806" i="2" s="1"/>
  <c r="F807" i="4"/>
  <c r="G807" i="2" s="1"/>
  <c r="F808" i="4"/>
  <c r="G808" i="2" s="1"/>
  <c r="F809" i="4"/>
  <c r="G809" i="2" s="1"/>
  <c r="F810" i="4"/>
  <c r="G810" i="2" s="1"/>
  <c r="F811" i="4"/>
  <c r="G811" i="2" s="1"/>
  <c r="F812" i="4"/>
  <c r="G812" i="2" s="1"/>
  <c r="F813" i="4"/>
  <c r="G813" i="2" s="1"/>
  <c r="F814" i="4"/>
  <c r="G814" i="2" s="1"/>
  <c r="F815" i="4"/>
  <c r="G815" i="2" s="1"/>
  <c r="F816" i="4"/>
  <c r="G816" i="2" s="1"/>
  <c r="F817" i="4"/>
  <c r="G817" i="2" s="1"/>
  <c r="F818" i="4"/>
  <c r="G818" i="2" s="1"/>
  <c r="F819" i="4"/>
  <c r="G819" i="2" s="1"/>
  <c r="F820" i="4"/>
  <c r="G820" i="2" s="1"/>
  <c r="F821" i="4"/>
  <c r="G821" i="2" s="1"/>
  <c r="F822" i="4"/>
  <c r="G822" i="2" s="1"/>
  <c r="F823" i="4"/>
  <c r="G823" i="2" s="1"/>
  <c r="F824" i="4"/>
  <c r="G824" i="2" s="1"/>
  <c r="F825" i="4"/>
  <c r="G825" i="2" s="1"/>
  <c r="F826" i="4"/>
  <c r="G826" i="2" s="1"/>
  <c r="F827" i="4"/>
  <c r="G827" i="2" s="1"/>
  <c r="F828" i="4"/>
  <c r="G828" i="2" s="1"/>
  <c r="F829" i="4"/>
  <c r="G829" i="2" s="1"/>
  <c r="F830" i="4"/>
  <c r="G830" i="2" s="1"/>
  <c r="F831" i="4"/>
  <c r="G831" i="2" s="1"/>
  <c r="F832" i="4"/>
  <c r="G832" i="2" s="1"/>
  <c r="F833" i="4"/>
  <c r="G833" i="2" s="1"/>
  <c r="F834" i="4"/>
  <c r="G834" i="2" s="1"/>
  <c r="F835" i="4"/>
  <c r="G835" i="2" s="1"/>
  <c r="F836" i="4"/>
  <c r="G836" i="2" s="1"/>
  <c r="F837" i="4"/>
  <c r="G837" i="2" s="1"/>
  <c r="F838" i="4"/>
  <c r="G838" i="2" s="1"/>
  <c r="F839" i="4"/>
  <c r="G839" i="2" s="1"/>
  <c r="F840" i="4"/>
  <c r="G840" i="2" s="1"/>
  <c r="F841" i="4"/>
  <c r="G841" i="2" s="1"/>
  <c r="F842" i="4"/>
  <c r="G842" i="2" s="1"/>
  <c r="F843" i="4"/>
  <c r="G843" i="2" s="1"/>
  <c r="F844" i="4"/>
  <c r="G844" i="2" s="1"/>
  <c r="F845" i="4"/>
  <c r="G845" i="2" s="1"/>
  <c r="F846" i="4"/>
  <c r="G846" i="2" s="1"/>
  <c r="F847" i="4"/>
  <c r="G847" i="2" s="1"/>
  <c r="F848" i="4"/>
  <c r="G848" i="2" s="1"/>
  <c r="F849" i="4"/>
  <c r="G849" i="2" s="1"/>
  <c r="F850" i="4"/>
  <c r="G850" i="2" s="1"/>
  <c r="F851" i="4"/>
  <c r="G851" i="2" s="1"/>
  <c r="F852" i="4"/>
  <c r="G852" i="2" s="1"/>
  <c r="F853" i="4"/>
  <c r="G853" i="2" s="1"/>
  <c r="F854" i="4"/>
  <c r="G854" i="2" s="1"/>
  <c r="F855" i="4"/>
  <c r="G855" i="2" s="1"/>
  <c r="F856" i="4"/>
  <c r="G856" i="2" s="1"/>
  <c r="F857" i="4"/>
  <c r="G857" i="2" s="1"/>
  <c r="F858" i="4"/>
  <c r="G858" i="2" s="1"/>
  <c r="F859" i="4"/>
  <c r="G859" i="2" s="1"/>
  <c r="F860" i="4"/>
  <c r="G860" i="2" s="1"/>
  <c r="F861" i="4"/>
  <c r="G861" i="2" s="1"/>
  <c r="F862" i="4"/>
  <c r="G862" i="2" s="1"/>
  <c r="F863" i="4"/>
  <c r="G863" i="2" s="1"/>
  <c r="F864" i="4"/>
  <c r="G864" i="2" s="1"/>
  <c r="F865" i="4"/>
  <c r="G865" i="2" s="1"/>
  <c r="F866" i="4"/>
  <c r="G866" i="2" s="1"/>
  <c r="F867" i="4"/>
  <c r="G867" i="2" s="1"/>
  <c r="F868" i="4"/>
  <c r="G868" i="2" s="1"/>
  <c r="F869" i="4"/>
  <c r="G869" i="2" s="1"/>
  <c r="F870" i="4"/>
  <c r="G870" i="2" s="1"/>
  <c r="F871" i="4"/>
  <c r="G871" i="2" s="1"/>
  <c r="F872" i="4"/>
  <c r="G872" i="2" s="1"/>
  <c r="F873" i="4"/>
  <c r="G873" i="2" s="1"/>
  <c r="F874" i="4"/>
  <c r="G874" i="2" s="1"/>
  <c r="F875" i="4"/>
  <c r="G875" i="2" s="1"/>
  <c r="F876" i="4"/>
  <c r="G876" i="2" s="1"/>
  <c r="F877" i="4"/>
  <c r="G877" i="2" s="1"/>
  <c r="F878" i="4"/>
  <c r="G878" i="2" s="1"/>
  <c r="F879" i="4"/>
  <c r="G879" i="2" s="1"/>
  <c r="F880" i="4"/>
  <c r="G880" i="2" s="1"/>
  <c r="F881" i="4"/>
  <c r="G881" i="2" s="1"/>
  <c r="F882" i="4"/>
  <c r="G882" i="2" s="1"/>
  <c r="F883" i="4"/>
  <c r="G883" i="2" s="1"/>
  <c r="F884" i="4"/>
  <c r="G884" i="2" s="1"/>
  <c r="F885" i="4"/>
  <c r="G885" i="2" s="1"/>
  <c r="F886" i="4"/>
  <c r="G886" i="2" s="1"/>
  <c r="F887" i="4"/>
  <c r="G887" i="2" s="1"/>
  <c r="F888" i="4"/>
  <c r="G888" i="2" s="1"/>
  <c r="F889" i="4"/>
  <c r="G889" i="2" s="1"/>
  <c r="F890" i="4"/>
  <c r="G890" i="2" s="1"/>
  <c r="F891" i="4"/>
  <c r="G891" i="2" s="1"/>
  <c r="F892" i="4"/>
  <c r="G892" i="2" s="1"/>
  <c r="F893" i="4"/>
  <c r="G893" i="2" s="1"/>
  <c r="F894" i="4"/>
  <c r="G894" i="2" s="1"/>
  <c r="F895" i="4"/>
  <c r="G895" i="2" s="1"/>
  <c r="F896" i="4"/>
  <c r="G896" i="2" s="1"/>
  <c r="F897" i="4"/>
  <c r="G897" i="2" s="1"/>
  <c r="F898" i="4"/>
  <c r="G898" i="2" s="1"/>
  <c r="F899" i="4"/>
  <c r="G899" i="2" s="1"/>
  <c r="F900" i="4"/>
  <c r="G900" i="2" s="1"/>
  <c r="F901" i="4"/>
  <c r="G901" i="2" s="1"/>
  <c r="F902" i="4"/>
  <c r="G902" i="2" s="1"/>
  <c r="F903" i="4"/>
  <c r="G903" i="2" s="1"/>
  <c r="F904" i="4"/>
  <c r="G904" i="2" s="1"/>
  <c r="F905" i="4"/>
  <c r="G905" i="2" s="1"/>
  <c r="F906" i="4"/>
  <c r="G906" i="2" s="1"/>
  <c r="F907" i="4"/>
  <c r="G907" i="2" s="1"/>
  <c r="F908" i="4"/>
  <c r="G908" i="2" s="1"/>
  <c r="F909" i="4"/>
  <c r="G909" i="2" s="1"/>
  <c r="F910" i="4"/>
  <c r="G910" i="2" s="1"/>
  <c r="F911" i="4"/>
  <c r="G911" i="2" s="1"/>
  <c r="F912" i="4"/>
  <c r="G912" i="2" s="1"/>
  <c r="F913" i="4"/>
  <c r="G913" i="2" s="1"/>
  <c r="F914" i="4"/>
  <c r="G914" i="2" s="1"/>
  <c r="F915" i="4"/>
  <c r="G915" i="2" s="1"/>
  <c r="F916" i="4"/>
  <c r="G916" i="2" s="1"/>
  <c r="F917" i="4"/>
  <c r="G917" i="2" s="1"/>
  <c r="F918" i="4"/>
  <c r="G918" i="2" s="1"/>
  <c r="F919" i="4"/>
  <c r="G919" i="2" s="1"/>
  <c r="F920" i="4"/>
  <c r="G920" i="2" s="1"/>
  <c r="F921" i="4"/>
  <c r="G921" i="2" s="1"/>
  <c r="F922" i="4"/>
  <c r="G922" i="2" s="1"/>
  <c r="F923" i="4"/>
  <c r="G923" i="2" s="1"/>
  <c r="F924" i="4"/>
  <c r="G924" i="2" s="1"/>
  <c r="F925" i="4"/>
  <c r="G925" i="2" s="1"/>
  <c r="F926" i="4"/>
  <c r="G926" i="2" s="1"/>
  <c r="F927" i="4"/>
  <c r="G927" i="2" s="1"/>
  <c r="F928" i="4"/>
  <c r="G928" i="2" s="1"/>
  <c r="F929" i="4"/>
  <c r="G929" i="2" s="1"/>
  <c r="F930" i="4"/>
  <c r="G930" i="2" s="1"/>
  <c r="F931" i="4"/>
  <c r="G931" i="2" s="1"/>
  <c r="F932" i="4"/>
  <c r="G932" i="2" s="1"/>
  <c r="F933" i="4"/>
  <c r="G933" i="2" s="1"/>
  <c r="F934" i="4"/>
  <c r="G934" i="2" s="1"/>
  <c r="F935" i="4"/>
  <c r="G935" i="2" s="1"/>
  <c r="F936" i="4"/>
  <c r="G936" i="2" s="1"/>
  <c r="F937" i="4"/>
  <c r="G937" i="2" s="1"/>
  <c r="F938" i="4"/>
  <c r="G938" i="2" s="1"/>
  <c r="F939" i="4"/>
  <c r="G939" i="2" s="1"/>
  <c r="F940" i="4"/>
  <c r="G940" i="2" s="1"/>
  <c r="F941" i="4"/>
  <c r="G941" i="2" s="1"/>
  <c r="F942" i="4"/>
  <c r="G942" i="2" s="1"/>
  <c r="F943" i="4"/>
  <c r="G943" i="2" s="1"/>
  <c r="F944" i="4"/>
  <c r="G944" i="2" s="1"/>
  <c r="F945" i="4"/>
  <c r="G945" i="2" s="1"/>
  <c r="F946" i="4"/>
  <c r="G946" i="2" s="1"/>
  <c r="F947" i="4"/>
  <c r="G947" i="2" s="1"/>
  <c r="F948" i="4"/>
  <c r="G948" i="2" s="1"/>
  <c r="F949" i="4"/>
  <c r="G949" i="2" s="1"/>
  <c r="F950" i="4"/>
  <c r="G950" i="2" s="1"/>
  <c r="F951" i="4"/>
  <c r="G951" i="2" s="1"/>
  <c r="F952" i="4"/>
  <c r="G952" i="2" s="1"/>
  <c r="F953" i="4"/>
  <c r="G953" i="2" s="1"/>
  <c r="F954" i="4"/>
  <c r="G954" i="2" s="1"/>
  <c r="F955" i="4"/>
  <c r="G955" i="2" s="1"/>
  <c r="F956" i="4"/>
  <c r="G956" i="2" s="1"/>
  <c r="F957" i="4"/>
  <c r="G957" i="2" s="1"/>
  <c r="F958" i="4"/>
  <c r="G958" i="2" s="1"/>
  <c r="F959" i="4"/>
  <c r="G959" i="2" s="1"/>
  <c r="F960" i="4"/>
  <c r="G960" i="2" s="1"/>
  <c r="F961" i="4"/>
  <c r="G961" i="2" s="1"/>
  <c r="F962" i="4"/>
  <c r="G962" i="2" s="1"/>
  <c r="F963" i="4"/>
  <c r="G963" i="2" s="1"/>
  <c r="F964" i="4"/>
  <c r="G964" i="2" s="1"/>
  <c r="F965" i="4"/>
  <c r="G965" i="2" s="1"/>
  <c r="F966" i="4"/>
  <c r="G966" i="2" s="1"/>
  <c r="F967" i="4"/>
  <c r="G967" i="2" s="1"/>
  <c r="F968" i="4"/>
  <c r="G968" i="2" s="1"/>
  <c r="F969" i="4"/>
  <c r="G969" i="2" s="1"/>
  <c r="F970" i="4"/>
  <c r="G970" i="2" s="1"/>
  <c r="F971" i="4"/>
  <c r="G971" i="2" s="1"/>
  <c r="F972" i="4"/>
  <c r="G972" i="2" s="1"/>
  <c r="F973" i="4"/>
  <c r="G973" i="2" s="1"/>
  <c r="F974" i="4"/>
  <c r="G974" i="2" s="1"/>
  <c r="F975" i="4"/>
  <c r="G975" i="2" s="1"/>
  <c r="F976" i="4"/>
  <c r="G976" i="2" s="1"/>
  <c r="F977" i="4"/>
  <c r="G977" i="2" s="1"/>
  <c r="F978" i="4"/>
  <c r="G978" i="2" s="1"/>
  <c r="F979" i="4"/>
  <c r="G979" i="2" s="1"/>
  <c r="F980" i="4"/>
  <c r="G980" i="2" s="1"/>
  <c r="F981" i="4"/>
  <c r="G981" i="2" s="1"/>
  <c r="F982" i="4"/>
  <c r="G982" i="2" s="1"/>
  <c r="F983" i="4"/>
  <c r="G983" i="2" s="1"/>
  <c r="F984" i="4"/>
  <c r="G984" i="2" s="1"/>
  <c r="F985" i="4"/>
  <c r="G985" i="2" s="1"/>
  <c r="F986" i="4"/>
  <c r="G986" i="2" s="1"/>
  <c r="F987" i="4"/>
  <c r="G987" i="2" s="1"/>
  <c r="F988" i="4"/>
  <c r="G988" i="2" s="1"/>
  <c r="F989" i="4"/>
  <c r="G989" i="2" s="1"/>
  <c r="F990" i="4"/>
  <c r="G990" i="2" s="1"/>
  <c r="F991" i="4"/>
  <c r="G991" i="2" s="1"/>
  <c r="F992" i="4"/>
  <c r="G992" i="2" s="1"/>
  <c r="F993" i="4"/>
  <c r="G993" i="2" s="1"/>
  <c r="F994" i="4"/>
  <c r="G994" i="2" s="1"/>
  <c r="F995" i="4"/>
  <c r="G995" i="2" s="1"/>
  <c r="F996" i="4"/>
  <c r="G996" i="2" s="1"/>
  <c r="F997" i="4"/>
  <c r="G997" i="2" s="1"/>
  <c r="F998" i="4"/>
  <c r="G998" i="2" s="1"/>
  <c r="F999" i="4"/>
  <c r="G999" i="2" s="1"/>
  <c r="F1000" i="4"/>
  <c r="G1000" i="2" s="1"/>
  <c r="F1001" i="4"/>
  <c r="G1001" i="2" s="1"/>
  <c r="F1002" i="4"/>
  <c r="G1002" i="2" s="1"/>
  <c r="F1003" i="4"/>
  <c r="G1003" i="2" s="1"/>
  <c r="F1004" i="4"/>
  <c r="G1004" i="2" s="1"/>
  <c r="F1005" i="4"/>
  <c r="G1005" i="2" s="1"/>
  <c r="F1006" i="4"/>
  <c r="G1006" i="2" s="1"/>
  <c r="F1007" i="4"/>
  <c r="G1007" i="2" s="1"/>
  <c r="F1008" i="4"/>
  <c r="G1008" i="2" s="1"/>
  <c r="F1009" i="4"/>
  <c r="G1009" i="2" s="1"/>
  <c r="F1010" i="4"/>
  <c r="G1010" i="2" s="1"/>
  <c r="F1011" i="4"/>
  <c r="G1011" i="2" s="1"/>
  <c r="F1012" i="4"/>
  <c r="G1012" i="2" s="1"/>
  <c r="F1013" i="4"/>
  <c r="G1013" i="2" s="1"/>
  <c r="F1014" i="4"/>
  <c r="G1014" i="2" s="1"/>
  <c r="F1015" i="4"/>
  <c r="G1015" i="2" s="1"/>
  <c r="F1016" i="4"/>
  <c r="G1016" i="2" s="1"/>
  <c r="F1017" i="4"/>
  <c r="G1017" i="2" s="1"/>
  <c r="F1018" i="4"/>
  <c r="G1018" i="2" s="1"/>
  <c r="F1019" i="4"/>
  <c r="G1019" i="2" s="1"/>
  <c r="F1020" i="4"/>
  <c r="G1020" i="2" s="1"/>
  <c r="F1021" i="4"/>
  <c r="G1021" i="2" s="1"/>
  <c r="F1022" i="4"/>
  <c r="G1022" i="2" s="1"/>
  <c r="F1023" i="4"/>
  <c r="G1023" i="2" s="1"/>
  <c r="F1024" i="4"/>
  <c r="G1024" i="2" s="1"/>
  <c r="F1025" i="4"/>
  <c r="G1025" i="2" s="1"/>
  <c r="F1026" i="4"/>
  <c r="G1026" i="2" s="1"/>
  <c r="F1027" i="4"/>
  <c r="G1027" i="2" s="1"/>
  <c r="F1028" i="4"/>
  <c r="G1028" i="2" s="1"/>
  <c r="F1029" i="4"/>
  <c r="G1029" i="2" s="1"/>
  <c r="F1030" i="4"/>
  <c r="G1030" i="2" s="1"/>
  <c r="F1031" i="4"/>
  <c r="G1031" i="2" s="1"/>
  <c r="F1032" i="4"/>
  <c r="G1032" i="2" s="1"/>
  <c r="F1033" i="4"/>
  <c r="G1033" i="2" s="1"/>
  <c r="F1034" i="4"/>
  <c r="G1034" i="2" s="1"/>
  <c r="F1035" i="4"/>
  <c r="G1035" i="2" s="1"/>
  <c r="F1036" i="4"/>
  <c r="G1036" i="2" s="1"/>
  <c r="F1037" i="4"/>
  <c r="G1037" i="2" s="1"/>
  <c r="F1038" i="4"/>
  <c r="G1038" i="2" s="1"/>
  <c r="F1039" i="4"/>
  <c r="G1039" i="2" s="1"/>
  <c r="F1040" i="4"/>
  <c r="G1040" i="2" s="1"/>
  <c r="F1041" i="4"/>
  <c r="G1041" i="2" s="1"/>
  <c r="F1042" i="4"/>
  <c r="G1042" i="2" s="1"/>
  <c r="F1043" i="4"/>
  <c r="G1043" i="2" s="1"/>
  <c r="F1044" i="4"/>
  <c r="G1044" i="2" s="1"/>
  <c r="F1045" i="4"/>
  <c r="G1045" i="2" s="1"/>
  <c r="F1046" i="4"/>
  <c r="G1046" i="2" s="1"/>
  <c r="F1047" i="4"/>
  <c r="G1047" i="2" s="1"/>
  <c r="F1048" i="4"/>
  <c r="G1048" i="2" s="1"/>
  <c r="F1049" i="4"/>
  <c r="G1049" i="2" s="1"/>
  <c r="F1050" i="4"/>
  <c r="G1050" i="2" s="1"/>
  <c r="F1051" i="4"/>
  <c r="G1051" i="2" s="1"/>
  <c r="F1052" i="4"/>
  <c r="G1052" i="2" s="1"/>
  <c r="F1053" i="4"/>
  <c r="G1053" i="2" s="1"/>
  <c r="F1054" i="4"/>
  <c r="G1054" i="2" s="1"/>
  <c r="F1055" i="4"/>
  <c r="G1055" i="2" s="1"/>
  <c r="F1056" i="4"/>
  <c r="G1056" i="2" s="1"/>
  <c r="F1057" i="4"/>
  <c r="G1057" i="2" s="1"/>
  <c r="F1058" i="4"/>
  <c r="G1058" i="2" s="1"/>
  <c r="F1059" i="4"/>
  <c r="G1059" i="2" s="1"/>
  <c r="F1060" i="4"/>
  <c r="G1060" i="2" s="1"/>
  <c r="F1061" i="4"/>
  <c r="G1061" i="2" s="1"/>
  <c r="F1062" i="4"/>
  <c r="G1062" i="2" s="1"/>
  <c r="F1063" i="4"/>
  <c r="G1063" i="2" s="1"/>
  <c r="F1064" i="4"/>
  <c r="G1064" i="2" s="1"/>
  <c r="F1065" i="4"/>
  <c r="G1065" i="2" s="1"/>
  <c r="F1066" i="4"/>
  <c r="G1066" i="2" s="1"/>
  <c r="F1067" i="4"/>
  <c r="G1067" i="2" s="1"/>
  <c r="F1068" i="4"/>
  <c r="G1068" i="2" s="1"/>
  <c r="F1069" i="4"/>
  <c r="G1069" i="2" s="1"/>
  <c r="F1070" i="4"/>
  <c r="G1070" i="2" s="1"/>
  <c r="F1071" i="4"/>
  <c r="G1071" i="2" s="1"/>
  <c r="F1072" i="4"/>
  <c r="G1072" i="2" s="1"/>
  <c r="F1073" i="4"/>
  <c r="G1073" i="2" s="1"/>
  <c r="F1074" i="4"/>
  <c r="G1074" i="2" s="1"/>
  <c r="F1075" i="4"/>
  <c r="G1075" i="2" s="1"/>
  <c r="F1076" i="4"/>
  <c r="G1076" i="2" s="1"/>
  <c r="F1077" i="4"/>
  <c r="G1077" i="2" s="1"/>
  <c r="F1078" i="4"/>
  <c r="G1078" i="2" s="1"/>
  <c r="F1079" i="4"/>
  <c r="G1079" i="2" s="1"/>
  <c r="F1080" i="4"/>
  <c r="G1080" i="2" s="1"/>
  <c r="F1081" i="4"/>
  <c r="G1081" i="2" s="1"/>
  <c r="F1082" i="4"/>
  <c r="G1082" i="2" s="1"/>
  <c r="F1083" i="4"/>
  <c r="G1083" i="2" s="1"/>
  <c r="F1084" i="4"/>
  <c r="G1084" i="2" s="1"/>
  <c r="F1085" i="4"/>
  <c r="G1085" i="2" s="1"/>
  <c r="F1086" i="4"/>
  <c r="G1086" i="2" s="1"/>
  <c r="F1087" i="4"/>
  <c r="G1087" i="2" s="1"/>
  <c r="F1088" i="4"/>
  <c r="G1088" i="2" s="1"/>
  <c r="F1089" i="4"/>
  <c r="G1089" i="2" s="1"/>
  <c r="F1090" i="4"/>
  <c r="G1090" i="2" s="1"/>
  <c r="F1091" i="4"/>
  <c r="G1091" i="2" s="1"/>
  <c r="F1092" i="4"/>
  <c r="G1092" i="2" s="1"/>
  <c r="F1093" i="4"/>
  <c r="G1093" i="2" s="1"/>
  <c r="F1094" i="4"/>
  <c r="G1094" i="2" s="1"/>
  <c r="F1095" i="4"/>
  <c r="G1095" i="2" s="1"/>
  <c r="F1096" i="4"/>
  <c r="G1096" i="2" s="1"/>
  <c r="F1097" i="4"/>
  <c r="G1097" i="2" s="1"/>
  <c r="F1098" i="4"/>
  <c r="G1098" i="2" s="1"/>
  <c r="F1099" i="4"/>
  <c r="G1099" i="2" s="1"/>
  <c r="F1100" i="4"/>
  <c r="G1100" i="2" s="1"/>
  <c r="F1101" i="4"/>
  <c r="G1101" i="2" s="1"/>
  <c r="F1102" i="4"/>
  <c r="G1102" i="2" s="1"/>
  <c r="F1103" i="4"/>
  <c r="G1103" i="2" s="1"/>
  <c r="F1104" i="4"/>
  <c r="G1104" i="2" s="1"/>
  <c r="F1105" i="4"/>
  <c r="G1105" i="2" s="1"/>
  <c r="F1106" i="4"/>
  <c r="G1106" i="2" s="1"/>
  <c r="F1107" i="4"/>
  <c r="G1107" i="2" s="1"/>
  <c r="F1108" i="4"/>
  <c r="G1108" i="2" s="1"/>
  <c r="F1109" i="4"/>
  <c r="G1109" i="2" s="1"/>
  <c r="F1110" i="4"/>
  <c r="G1110" i="2" s="1"/>
  <c r="F1111" i="4"/>
  <c r="G1111" i="2" s="1"/>
  <c r="F1112" i="4"/>
  <c r="G1112" i="2" s="1"/>
  <c r="F1113" i="4"/>
  <c r="G1113" i="2" s="1"/>
  <c r="F1114" i="4"/>
  <c r="G1114" i="2" s="1"/>
  <c r="F1115" i="4"/>
  <c r="G1115" i="2" s="1"/>
  <c r="F1116" i="4"/>
  <c r="G1116" i="2" s="1"/>
  <c r="F1117" i="4"/>
  <c r="G1117" i="2" s="1"/>
  <c r="F1118" i="4"/>
  <c r="G1118" i="2" s="1"/>
  <c r="F1119" i="4"/>
  <c r="G1119" i="2" s="1"/>
  <c r="F1120" i="4"/>
  <c r="G1120" i="2" s="1"/>
  <c r="F1121" i="4"/>
  <c r="G1121" i="2" s="1"/>
  <c r="F1122" i="4"/>
  <c r="G1122" i="2" s="1"/>
  <c r="F1123" i="4"/>
  <c r="G1123" i="2" s="1"/>
  <c r="F1124" i="4"/>
  <c r="G1124" i="2" s="1"/>
  <c r="F1125" i="4"/>
  <c r="G1125" i="2" s="1"/>
  <c r="F1126" i="4"/>
  <c r="G1126" i="2" s="1"/>
  <c r="F1127" i="4"/>
  <c r="G1127" i="2" s="1"/>
  <c r="F1128" i="4"/>
  <c r="G1128" i="2" s="1"/>
  <c r="F1129" i="4"/>
  <c r="G1129" i="2" s="1"/>
  <c r="F1130" i="4"/>
  <c r="G1130" i="2" s="1"/>
  <c r="F1131" i="4"/>
  <c r="G1131" i="2" s="1"/>
  <c r="F1132" i="4"/>
  <c r="G1132" i="2" s="1"/>
  <c r="F1133" i="4"/>
  <c r="G1133" i="2" s="1"/>
  <c r="F1134" i="4"/>
  <c r="G1134" i="2" s="1"/>
  <c r="F1135" i="4"/>
  <c r="G1135" i="2" s="1"/>
  <c r="F1136" i="4"/>
  <c r="G1136" i="2" s="1"/>
  <c r="F1137" i="4"/>
  <c r="G1137" i="2" s="1"/>
  <c r="F1138" i="4"/>
  <c r="G1138" i="2" s="1"/>
  <c r="F1139" i="4"/>
  <c r="G1139" i="2" s="1"/>
  <c r="F1140" i="4"/>
  <c r="G1140" i="2" s="1"/>
  <c r="F1141" i="4"/>
  <c r="G1141" i="2" s="1"/>
  <c r="F1142" i="4"/>
  <c r="G1142" i="2" s="1"/>
  <c r="F1143" i="4"/>
  <c r="G1143" i="2" s="1"/>
  <c r="F1144" i="4"/>
  <c r="G1144" i="2" s="1"/>
  <c r="F1145" i="4"/>
  <c r="G1145" i="2" s="1"/>
  <c r="F1146" i="4"/>
  <c r="G1146" i="2" s="1"/>
  <c r="F1147" i="4"/>
  <c r="G1147" i="2" s="1"/>
  <c r="F1148" i="4"/>
  <c r="G1148" i="2" s="1"/>
  <c r="F1149" i="4"/>
  <c r="G1149" i="2" s="1"/>
  <c r="F1150" i="4"/>
  <c r="G1150" i="2" s="1"/>
  <c r="F1151" i="4"/>
  <c r="G1151" i="2" s="1"/>
  <c r="F1152" i="4"/>
  <c r="G1152" i="2" s="1"/>
  <c r="F1153" i="4"/>
  <c r="G1153" i="2" s="1"/>
  <c r="F1154" i="4"/>
  <c r="G1154" i="2" s="1"/>
  <c r="F1155" i="4"/>
  <c r="G1155" i="2" s="1"/>
  <c r="F1156" i="4"/>
  <c r="G1156" i="2" s="1"/>
  <c r="F1157" i="4"/>
  <c r="G1157" i="2" s="1"/>
  <c r="F1158" i="4"/>
  <c r="G1158" i="2" s="1"/>
  <c r="F1159" i="4"/>
  <c r="G1159" i="2" s="1"/>
  <c r="F1160" i="4"/>
  <c r="G1160" i="2" s="1"/>
  <c r="F1161" i="4"/>
  <c r="G1161" i="2" s="1"/>
  <c r="F1162" i="4"/>
  <c r="G1162" i="2" s="1"/>
  <c r="F1163" i="4"/>
  <c r="G1163" i="2" s="1"/>
  <c r="F1164" i="4"/>
  <c r="G1164" i="2" s="1"/>
  <c r="F1165" i="4"/>
  <c r="G1165" i="2" s="1"/>
  <c r="F1166" i="4"/>
  <c r="G1166" i="2" s="1"/>
  <c r="F1167" i="4"/>
  <c r="G1167" i="2" s="1"/>
  <c r="F1168" i="4"/>
  <c r="G1168" i="2" s="1"/>
  <c r="F1169" i="4"/>
  <c r="G1169" i="2" s="1"/>
  <c r="F1170" i="4"/>
  <c r="G1170" i="2" s="1"/>
  <c r="F1171" i="4"/>
  <c r="G1171" i="2" s="1"/>
  <c r="F1172" i="4"/>
  <c r="G1172" i="2" s="1"/>
  <c r="F1173" i="4"/>
  <c r="G1173" i="2" s="1"/>
  <c r="F1174" i="4"/>
  <c r="G1174" i="2" s="1"/>
  <c r="F1175" i="4"/>
  <c r="G1175" i="2" s="1"/>
  <c r="F1176" i="4"/>
  <c r="G1176" i="2" s="1"/>
  <c r="F1177" i="4"/>
  <c r="G1177" i="2" s="1"/>
  <c r="F1178" i="4"/>
  <c r="G1178" i="2" s="1"/>
  <c r="F1179" i="4"/>
  <c r="G1179" i="2" s="1"/>
  <c r="F1180" i="4"/>
  <c r="G1180" i="2" s="1"/>
  <c r="F1181" i="4"/>
  <c r="G1181" i="2" s="1"/>
  <c r="F1182" i="4"/>
  <c r="G1182" i="2" s="1"/>
  <c r="F1183" i="4"/>
  <c r="G1183" i="2" s="1"/>
  <c r="F1184" i="4"/>
  <c r="G1184" i="2" s="1"/>
  <c r="F1185" i="4"/>
  <c r="G1185" i="2" s="1"/>
  <c r="F1186" i="4"/>
  <c r="G1186" i="2" s="1"/>
  <c r="F1187" i="4"/>
  <c r="G1187" i="2" s="1"/>
  <c r="F1188" i="4"/>
  <c r="G1188" i="2" s="1"/>
  <c r="F1189" i="4"/>
  <c r="G1189" i="2" s="1"/>
  <c r="F1190" i="4"/>
  <c r="G1190" i="2" s="1"/>
  <c r="F1191" i="4"/>
  <c r="G1191" i="2" s="1"/>
  <c r="F1192" i="4"/>
  <c r="G1192" i="2" s="1"/>
  <c r="F1193" i="4"/>
  <c r="G1193" i="2" s="1"/>
  <c r="F1194" i="4"/>
  <c r="G1194" i="2" s="1"/>
  <c r="F1195" i="4"/>
  <c r="G1195" i="2" s="1"/>
  <c r="F1196" i="4"/>
  <c r="G1196" i="2" s="1"/>
  <c r="F1197" i="4"/>
  <c r="G1197" i="2" s="1"/>
  <c r="F1198" i="4"/>
  <c r="G1198" i="2" s="1"/>
  <c r="F1199" i="4"/>
  <c r="G1199" i="2" s="1"/>
  <c r="F1200" i="4"/>
  <c r="G1200" i="2" s="1"/>
  <c r="F1201" i="4"/>
  <c r="G1201" i="2" s="1"/>
  <c r="F1202" i="4"/>
  <c r="G1202" i="2" s="1"/>
  <c r="F1203" i="4"/>
  <c r="G1203" i="2" s="1"/>
  <c r="F1204" i="4"/>
  <c r="G1204" i="2" s="1"/>
  <c r="F1205" i="4"/>
  <c r="G1205" i="2" s="1"/>
  <c r="F1206" i="4"/>
  <c r="G1206" i="2" s="1"/>
  <c r="F1207" i="4"/>
  <c r="G1207" i="2" s="1"/>
  <c r="F1208" i="4"/>
  <c r="G1208" i="2" s="1"/>
  <c r="F1209" i="4"/>
  <c r="G1209" i="2" s="1"/>
  <c r="F1210" i="4"/>
  <c r="G1210" i="2" s="1"/>
  <c r="F1211" i="4"/>
  <c r="G1211" i="2" s="1"/>
  <c r="F1212" i="4"/>
  <c r="G1212" i="2" s="1"/>
  <c r="F1213" i="4"/>
  <c r="G1213" i="2" s="1"/>
  <c r="F1214" i="4"/>
  <c r="G1214" i="2" s="1"/>
  <c r="F1215" i="4"/>
  <c r="G1215" i="2" s="1"/>
  <c r="F1216" i="4"/>
  <c r="G1216" i="2" s="1"/>
  <c r="F1217" i="4"/>
  <c r="G1217" i="2" s="1"/>
  <c r="F1218" i="4"/>
  <c r="G1218" i="2" s="1"/>
  <c r="F1219" i="4"/>
  <c r="G1219" i="2" s="1"/>
  <c r="F1220" i="4"/>
  <c r="G1220" i="2" s="1"/>
  <c r="F1221" i="4"/>
  <c r="G1221" i="2" s="1"/>
  <c r="F1222" i="4"/>
  <c r="G1222" i="2" s="1"/>
  <c r="F1223" i="4"/>
  <c r="G1223" i="2" s="1"/>
  <c r="F1224" i="4"/>
  <c r="G1224" i="2" s="1"/>
  <c r="F1225" i="4"/>
  <c r="G1225" i="2" s="1"/>
  <c r="F1226" i="4"/>
  <c r="G1226" i="2" s="1"/>
  <c r="F1227" i="4"/>
  <c r="G1227" i="2" s="1"/>
  <c r="F1228" i="4"/>
  <c r="G1228" i="2" s="1"/>
  <c r="F1229" i="4"/>
  <c r="G1229" i="2" s="1"/>
  <c r="F1230" i="4"/>
  <c r="G1230" i="2" s="1"/>
  <c r="F1231" i="4"/>
  <c r="G1231" i="2" s="1"/>
  <c r="F1232" i="4"/>
  <c r="G1232" i="2" s="1"/>
  <c r="F1233" i="4"/>
  <c r="G1233" i="2" s="1"/>
  <c r="F1234" i="4"/>
  <c r="G1234" i="2" s="1"/>
  <c r="F1235" i="4"/>
  <c r="G1235" i="2" s="1"/>
  <c r="F1236" i="4"/>
  <c r="G1236" i="2" s="1"/>
  <c r="F1237" i="4"/>
  <c r="G1237" i="2" s="1"/>
  <c r="F1238" i="4"/>
  <c r="G1238" i="2" s="1"/>
  <c r="F1239" i="4"/>
  <c r="G1239" i="2" s="1"/>
  <c r="F1240" i="4"/>
  <c r="G1240" i="2" s="1"/>
  <c r="F1241" i="4"/>
  <c r="G1241" i="2" s="1"/>
  <c r="F1242" i="4"/>
  <c r="G1242" i="2" s="1"/>
  <c r="F1243" i="4"/>
  <c r="G1243" i="2" s="1"/>
  <c r="F1244" i="4"/>
  <c r="G1244" i="2" s="1"/>
  <c r="F1245" i="4"/>
  <c r="G1245" i="2" s="1"/>
  <c r="F1246" i="4"/>
  <c r="G1246" i="2" s="1"/>
  <c r="F1247" i="4"/>
  <c r="G1247" i="2" s="1"/>
  <c r="F1248" i="4"/>
  <c r="G1248" i="2" s="1"/>
  <c r="F1249" i="4"/>
  <c r="G1249" i="2" s="1"/>
  <c r="F1250" i="4"/>
  <c r="G1250" i="2" s="1"/>
  <c r="F1251" i="4"/>
  <c r="G1251" i="2" s="1"/>
  <c r="F1252" i="4"/>
  <c r="G1252" i="2" s="1"/>
  <c r="F1253" i="4"/>
  <c r="G1253" i="2" s="1"/>
  <c r="F1254" i="4"/>
  <c r="G1254" i="2" s="1"/>
  <c r="F1255" i="4"/>
  <c r="G1255" i="2" s="1"/>
  <c r="F1256" i="4"/>
  <c r="G1256" i="2" s="1"/>
  <c r="F1257" i="4"/>
  <c r="G1257" i="2" s="1"/>
  <c r="F1258" i="4"/>
  <c r="G1258" i="2" s="1"/>
  <c r="F1259" i="4"/>
  <c r="G1259" i="2" s="1"/>
  <c r="F1260" i="4"/>
  <c r="G1260" i="2" s="1"/>
  <c r="F1261" i="4"/>
  <c r="G1261" i="2" s="1"/>
  <c r="F1262" i="4"/>
  <c r="G1262" i="2" s="1"/>
  <c r="F1263" i="4"/>
  <c r="G1263" i="2" s="1"/>
  <c r="F1264" i="4"/>
  <c r="G1264" i="2" s="1"/>
  <c r="F1265" i="4"/>
  <c r="G1265" i="2" s="1"/>
  <c r="F1266" i="4"/>
  <c r="G1266" i="2" s="1"/>
  <c r="F1267" i="4"/>
  <c r="G1267" i="2" s="1"/>
  <c r="F1268" i="4"/>
  <c r="G1268" i="2" s="1"/>
  <c r="F1269" i="4"/>
  <c r="G1269" i="2" s="1"/>
  <c r="F1270" i="4"/>
  <c r="G1270" i="2" s="1"/>
  <c r="F1271" i="4"/>
  <c r="G1271" i="2" s="1"/>
  <c r="F1272" i="4"/>
  <c r="G1272" i="2" s="1"/>
  <c r="F1273" i="4"/>
  <c r="G1273" i="2" s="1"/>
  <c r="F1274" i="4"/>
  <c r="G1274" i="2" s="1"/>
  <c r="F1275" i="4"/>
  <c r="G1275" i="2" s="1"/>
  <c r="F1276" i="4"/>
  <c r="G1276" i="2" s="1"/>
  <c r="F1277" i="4"/>
  <c r="G1277" i="2" s="1"/>
  <c r="F1278" i="4"/>
  <c r="G1278" i="2" s="1"/>
  <c r="F1279" i="4"/>
  <c r="G1279" i="2" s="1"/>
  <c r="F1280" i="4"/>
  <c r="G1280" i="2" s="1"/>
  <c r="F1281" i="4"/>
  <c r="G1281" i="2" s="1"/>
  <c r="F1282" i="4"/>
  <c r="G1282" i="2" s="1"/>
  <c r="F1283" i="4"/>
  <c r="G1283" i="2" s="1"/>
  <c r="F1284" i="4"/>
  <c r="G1284" i="2" s="1"/>
  <c r="F1285" i="4"/>
  <c r="G1285" i="2" s="1"/>
  <c r="F1286" i="4"/>
  <c r="G1286" i="2" s="1"/>
  <c r="F1287" i="4"/>
  <c r="G1287" i="2" s="1"/>
  <c r="F1288" i="4"/>
  <c r="G1288" i="2" s="1"/>
  <c r="F1289" i="4"/>
  <c r="G1289" i="2" s="1"/>
  <c r="F1290" i="4"/>
  <c r="G1290" i="2" s="1"/>
  <c r="F1291" i="4"/>
  <c r="G1291" i="2" s="1"/>
  <c r="F1292" i="4"/>
  <c r="G1292" i="2" s="1"/>
  <c r="F1293" i="4"/>
  <c r="G1293" i="2" s="1"/>
  <c r="F1294" i="4"/>
  <c r="G1294" i="2" s="1"/>
  <c r="F1295" i="4"/>
  <c r="G1295" i="2" s="1"/>
  <c r="F1296" i="4"/>
  <c r="G1296" i="2" s="1"/>
  <c r="F1297" i="4"/>
  <c r="G1297" i="2" s="1"/>
  <c r="F1298" i="4"/>
  <c r="G1298" i="2" s="1"/>
  <c r="F1299" i="4"/>
  <c r="G1299" i="2" s="1"/>
  <c r="F1300" i="4"/>
  <c r="G1300" i="2" s="1"/>
  <c r="F1301" i="4"/>
  <c r="G1301" i="2" s="1"/>
  <c r="F1302" i="4"/>
  <c r="G1302" i="2" s="1"/>
  <c r="F1303" i="4"/>
  <c r="G1303" i="2" s="1"/>
  <c r="F1304" i="4"/>
  <c r="G1304" i="2" s="1"/>
  <c r="F1305" i="4"/>
  <c r="G1305" i="2" s="1"/>
  <c r="F1306" i="4"/>
  <c r="G1306" i="2" s="1"/>
  <c r="F1307" i="4"/>
  <c r="G1307" i="2" s="1"/>
  <c r="F1308" i="4"/>
  <c r="G1308" i="2" s="1"/>
  <c r="F1309" i="4"/>
  <c r="G1309" i="2" s="1"/>
  <c r="F1310" i="4"/>
  <c r="G1310" i="2" s="1"/>
  <c r="F1311" i="4"/>
  <c r="G1311" i="2" s="1"/>
  <c r="F1312" i="4"/>
  <c r="G1312" i="2" s="1"/>
  <c r="F1313" i="4"/>
  <c r="G1313" i="2" s="1"/>
  <c r="F1314" i="4"/>
  <c r="G1314" i="2" s="1"/>
  <c r="F1315" i="4"/>
  <c r="G1315" i="2" s="1"/>
  <c r="F1316" i="4"/>
  <c r="G1316" i="2" s="1"/>
  <c r="F1317" i="4"/>
  <c r="G1317" i="2" s="1"/>
  <c r="F1318" i="4"/>
  <c r="G1318" i="2" s="1"/>
  <c r="F1319" i="4"/>
  <c r="G1319" i="2" s="1"/>
  <c r="F1320" i="4"/>
  <c r="G1320" i="2" s="1"/>
  <c r="F1321" i="4"/>
  <c r="G1321" i="2" s="1"/>
  <c r="F1322" i="4"/>
  <c r="G1322" i="2" s="1"/>
  <c r="F1323" i="4"/>
  <c r="G1323" i="2" s="1"/>
  <c r="F1324" i="4"/>
  <c r="G1324" i="2" s="1"/>
  <c r="F1325" i="4"/>
  <c r="G1325" i="2" s="1"/>
  <c r="F1326" i="4"/>
  <c r="G1326" i="2" s="1"/>
  <c r="F1327" i="4"/>
  <c r="G1327" i="2" s="1"/>
  <c r="F1328" i="4"/>
  <c r="G1328" i="2" s="1"/>
  <c r="F1329" i="4"/>
  <c r="G1329" i="2" s="1"/>
  <c r="F1330" i="4"/>
  <c r="G1330" i="2" s="1"/>
  <c r="F1331" i="4"/>
  <c r="G1331" i="2" s="1"/>
  <c r="F1332" i="4"/>
  <c r="G1332" i="2" s="1"/>
  <c r="F1333" i="4"/>
  <c r="G1333" i="2" s="1"/>
  <c r="F1334" i="4"/>
  <c r="G1334" i="2" s="1"/>
  <c r="F1335" i="4"/>
  <c r="G1335" i="2" s="1"/>
  <c r="F1336" i="4"/>
  <c r="G1336" i="2" s="1"/>
  <c r="F1337" i="4"/>
  <c r="G1337" i="2" s="1"/>
  <c r="F1338" i="4"/>
  <c r="G1338" i="2" s="1"/>
  <c r="F1339" i="4"/>
  <c r="G1339" i="2" s="1"/>
  <c r="F1340" i="4"/>
  <c r="G1340" i="2" s="1"/>
  <c r="F1341" i="4"/>
  <c r="G1341" i="2" s="1"/>
  <c r="F1342" i="4"/>
  <c r="G1342" i="2" s="1"/>
  <c r="F1343" i="4"/>
  <c r="G1343" i="2" s="1"/>
  <c r="F1344" i="4"/>
  <c r="G1344" i="2" s="1"/>
  <c r="F1345" i="4"/>
  <c r="G1345" i="2" s="1"/>
  <c r="F1346" i="4"/>
  <c r="G1346" i="2" s="1"/>
  <c r="F1347" i="4"/>
  <c r="G1347" i="2" s="1"/>
  <c r="F1348" i="4"/>
  <c r="G1348" i="2" s="1"/>
  <c r="F1349" i="4"/>
  <c r="G1349" i="2" s="1"/>
  <c r="F1350" i="4"/>
  <c r="G1350" i="2" s="1"/>
  <c r="F1351" i="4"/>
  <c r="G1351" i="2" s="1"/>
  <c r="F1352" i="4"/>
  <c r="G1352" i="2" s="1"/>
  <c r="F1353" i="4"/>
  <c r="G1353" i="2" s="1"/>
  <c r="F1354" i="4"/>
  <c r="G1354" i="2" s="1"/>
  <c r="F1355" i="4"/>
  <c r="G1355" i="2" s="1"/>
  <c r="F1356" i="4"/>
  <c r="G1356" i="2" s="1"/>
  <c r="F1357" i="4"/>
  <c r="G1357" i="2" s="1"/>
  <c r="F1358" i="4"/>
  <c r="G1358" i="2" s="1"/>
  <c r="F1359" i="4"/>
  <c r="G1359" i="2" s="1"/>
  <c r="F1360" i="4"/>
  <c r="G1360" i="2" s="1"/>
  <c r="F1361" i="4"/>
  <c r="G1361" i="2" s="1"/>
  <c r="F1362" i="4"/>
  <c r="G1362" i="2" s="1"/>
  <c r="F1363" i="4"/>
  <c r="G1363" i="2" s="1"/>
  <c r="F1364" i="4"/>
  <c r="G1364" i="2" s="1"/>
  <c r="F1365" i="4"/>
  <c r="G1365" i="2" s="1"/>
  <c r="F1366" i="4"/>
  <c r="G1366" i="2" s="1"/>
  <c r="F1367" i="4"/>
  <c r="G1367" i="2" s="1"/>
  <c r="F1368" i="4"/>
  <c r="G1368" i="2" s="1"/>
  <c r="F1369" i="4"/>
  <c r="G1369" i="2" s="1"/>
  <c r="F1370" i="4"/>
  <c r="G1370" i="2" s="1"/>
  <c r="F1371" i="4"/>
  <c r="G1371" i="2" s="1"/>
  <c r="F1372" i="4"/>
  <c r="G1372" i="2" s="1"/>
  <c r="F1373" i="4"/>
  <c r="G1373" i="2" s="1"/>
  <c r="F1374" i="4"/>
  <c r="G1374" i="2" s="1"/>
  <c r="F1375" i="4"/>
  <c r="G1375" i="2" s="1"/>
  <c r="F1376" i="4"/>
  <c r="G1376" i="2" s="1"/>
  <c r="F1377" i="4"/>
  <c r="G1377" i="2" s="1"/>
  <c r="F1378" i="4"/>
  <c r="G1378" i="2" s="1"/>
  <c r="F1379" i="4"/>
  <c r="G1379" i="2" s="1"/>
  <c r="F1380" i="4"/>
  <c r="G1380" i="2" s="1"/>
  <c r="F1381" i="4"/>
  <c r="G1381" i="2" s="1"/>
  <c r="F1382" i="4"/>
  <c r="G1382" i="2" s="1"/>
  <c r="F1383" i="4"/>
  <c r="G1383" i="2" s="1"/>
  <c r="F1384" i="4"/>
  <c r="G1384" i="2" s="1"/>
  <c r="F1385" i="4"/>
  <c r="G1385" i="2" s="1"/>
  <c r="F1386" i="4"/>
  <c r="G1386" i="2" s="1"/>
  <c r="F1387" i="4"/>
  <c r="G1387" i="2" s="1"/>
  <c r="F1388" i="4"/>
  <c r="G1388" i="2" s="1"/>
  <c r="F1389" i="4"/>
  <c r="G1389" i="2" s="1"/>
  <c r="F1390" i="4"/>
  <c r="G1390" i="2" s="1"/>
  <c r="F1391" i="4"/>
  <c r="G1391" i="2" s="1"/>
  <c r="F1392" i="4"/>
  <c r="G1392" i="2" s="1"/>
  <c r="F1393" i="4"/>
  <c r="G1393" i="2" s="1"/>
  <c r="F1394" i="4"/>
  <c r="G1394" i="2" s="1"/>
  <c r="F1395" i="4"/>
  <c r="G1395" i="2" s="1"/>
  <c r="F1396" i="4"/>
  <c r="G1396" i="2" s="1"/>
  <c r="F1397" i="4"/>
  <c r="G1397" i="2" s="1"/>
  <c r="F1398" i="4"/>
  <c r="G1398" i="2" s="1"/>
  <c r="F1399" i="4"/>
  <c r="G1399" i="2" s="1"/>
  <c r="F1400" i="4"/>
  <c r="G1400" i="2" s="1"/>
  <c r="F1401" i="4"/>
  <c r="G1401" i="2" s="1"/>
  <c r="F1402" i="4"/>
  <c r="G1402" i="2" s="1"/>
  <c r="F1403" i="4"/>
  <c r="G1403" i="2" s="1"/>
  <c r="F1404" i="4"/>
  <c r="G1404" i="2" s="1"/>
  <c r="F1405" i="4"/>
  <c r="G1405" i="2" s="1"/>
  <c r="F1406" i="4"/>
  <c r="G1406" i="2" s="1"/>
  <c r="F1407" i="4"/>
  <c r="G1407" i="2" s="1"/>
  <c r="F1408" i="4"/>
  <c r="G1408" i="2" s="1"/>
  <c r="F1409" i="4"/>
  <c r="G1409" i="2" s="1"/>
  <c r="F1410" i="4"/>
  <c r="G1410" i="2" s="1"/>
  <c r="F1411" i="4"/>
  <c r="G1411" i="2" s="1"/>
  <c r="F1412" i="4"/>
  <c r="G1412" i="2" s="1"/>
  <c r="F1413" i="4"/>
  <c r="G1413" i="2" s="1"/>
  <c r="F1414" i="4"/>
  <c r="G1414" i="2" s="1"/>
  <c r="F1415" i="4"/>
  <c r="G1415" i="2" s="1"/>
  <c r="F1416" i="4"/>
  <c r="G1416" i="2" s="1"/>
  <c r="F1417" i="4"/>
  <c r="G1417" i="2" s="1"/>
  <c r="F1418" i="4"/>
  <c r="G1418" i="2" s="1"/>
  <c r="F1419" i="4"/>
  <c r="G1419" i="2" s="1"/>
  <c r="F1420" i="4"/>
  <c r="G1420" i="2" s="1"/>
  <c r="F1421" i="4"/>
  <c r="G1421" i="2" s="1"/>
  <c r="F1422" i="4"/>
  <c r="G1422" i="2" s="1"/>
  <c r="F1423" i="4"/>
  <c r="G1423" i="2" s="1"/>
  <c r="F1424" i="4"/>
  <c r="G1424" i="2" s="1"/>
  <c r="F1425" i="4"/>
  <c r="G1425" i="2" s="1"/>
  <c r="F1426" i="4"/>
  <c r="G1426" i="2" s="1"/>
  <c r="F1427" i="4"/>
  <c r="G1427" i="2" s="1"/>
  <c r="F1428" i="4"/>
  <c r="G1428" i="2" s="1"/>
  <c r="F1429" i="4"/>
  <c r="G1429" i="2" s="1"/>
  <c r="F1430" i="4"/>
  <c r="G1430" i="2" s="1"/>
  <c r="F1431" i="4"/>
  <c r="G1431" i="2" s="1"/>
  <c r="F1432" i="4"/>
  <c r="G1432" i="2" s="1"/>
  <c r="F1433" i="4"/>
  <c r="G1433" i="2" s="1"/>
  <c r="F1434" i="4"/>
  <c r="G1434" i="2" s="1"/>
  <c r="F1435" i="4"/>
  <c r="G1435" i="2" s="1"/>
  <c r="F1436" i="4"/>
  <c r="G1436" i="2" s="1"/>
  <c r="F1437" i="4"/>
  <c r="G1437" i="2" s="1"/>
  <c r="F1438" i="4"/>
  <c r="G1438" i="2" s="1"/>
  <c r="F1439" i="4"/>
  <c r="G1439" i="2" s="1"/>
  <c r="F1440" i="4"/>
  <c r="G1440" i="2" s="1"/>
  <c r="F1441" i="4"/>
  <c r="G1441" i="2" s="1"/>
  <c r="F1442" i="4"/>
  <c r="G1442" i="2" s="1"/>
  <c r="F1443" i="4"/>
  <c r="G1443" i="2" s="1"/>
  <c r="F1444" i="4"/>
  <c r="G1444" i="2" s="1"/>
  <c r="F1445" i="4"/>
  <c r="G1445" i="2" s="1"/>
  <c r="F1446" i="4"/>
  <c r="G1446" i="2" s="1"/>
  <c r="F1447" i="4"/>
  <c r="G1447" i="2" s="1"/>
  <c r="F1448" i="4"/>
  <c r="G1448" i="2" s="1"/>
  <c r="F1449" i="4"/>
  <c r="G1449" i="2" s="1"/>
  <c r="F1450" i="4"/>
  <c r="G1450" i="2" s="1"/>
  <c r="F1451" i="4"/>
  <c r="G1451" i="2" s="1"/>
  <c r="F1452" i="4"/>
  <c r="G1452" i="2" s="1"/>
  <c r="F1453" i="4"/>
  <c r="G1453" i="2" s="1"/>
  <c r="F1454" i="4"/>
  <c r="G1454" i="2" s="1"/>
  <c r="F1455" i="4"/>
  <c r="G1455" i="2" s="1"/>
  <c r="F1456" i="4"/>
  <c r="G1456" i="2" s="1"/>
  <c r="F1457" i="4"/>
  <c r="G1457" i="2" s="1"/>
  <c r="F1458" i="4"/>
  <c r="G1458" i="2" s="1"/>
  <c r="F1459" i="4"/>
  <c r="G1459" i="2" s="1"/>
  <c r="F1460" i="4"/>
  <c r="G1460" i="2" s="1"/>
  <c r="F1461" i="4"/>
  <c r="G1461" i="2" s="1"/>
  <c r="F1462" i="4"/>
  <c r="G1462" i="2" s="1"/>
  <c r="F1463" i="4"/>
  <c r="G1463" i="2" s="1"/>
  <c r="F1464" i="4"/>
  <c r="G1464" i="2" s="1"/>
  <c r="F1465" i="4"/>
  <c r="G1465" i="2" s="1"/>
  <c r="F1466" i="4"/>
  <c r="G1466" i="2" s="1"/>
  <c r="F1467" i="4"/>
  <c r="G1467" i="2" s="1"/>
  <c r="F1468" i="4"/>
  <c r="G1468" i="2" s="1"/>
  <c r="F1469" i="4"/>
  <c r="G1469" i="2" s="1"/>
  <c r="F1470" i="4"/>
  <c r="G1470" i="2" s="1"/>
  <c r="F1471" i="4"/>
  <c r="G1471" i="2" s="1"/>
  <c r="F1472" i="4"/>
  <c r="G1472" i="2" s="1"/>
  <c r="F1473" i="4"/>
  <c r="G1473" i="2" s="1"/>
  <c r="F1474" i="4"/>
  <c r="G1474" i="2" s="1"/>
  <c r="F1475" i="4"/>
  <c r="G1475" i="2" s="1"/>
  <c r="F1476" i="4"/>
  <c r="G1476" i="2" s="1"/>
  <c r="F1477" i="4"/>
  <c r="G1477" i="2" s="1"/>
  <c r="F1478" i="4"/>
  <c r="G1478" i="2" s="1"/>
  <c r="F1479" i="4"/>
  <c r="G1479" i="2" s="1"/>
  <c r="F1480" i="4"/>
  <c r="G1480" i="2" s="1"/>
  <c r="F1481" i="4"/>
  <c r="G1481" i="2" s="1"/>
  <c r="F1482" i="4"/>
  <c r="G1482" i="2" s="1"/>
  <c r="F1483" i="4"/>
  <c r="G1483" i="2" s="1"/>
  <c r="F1484" i="4"/>
  <c r="G1484" i="2" s="1"/>
  <c r="F1485" i="4"/>
  <c r="G1485" i="2" s="1"/>
  <c r="F1486" i="4"/>
  <c r="G1486" i="2" s="1"/>
  <c r="F1487" i="4"/>
  <c r="G1487" i="2" s="1"/>
  <c r="F1488" i="4"/>
  <c r="G1488" i="2" s="1"/>
  <c r="F1489" i="4"/>
  <c r="G1489" i="2" s="1"/>
  <c r="F1490" i="4"/>
  <c r="G1490" i="2" s="1"/>
  <c r="F1491" i="4"/>
  <c r="G1491" i="2" s="1"/>
  <c r="F1492" i="4"/>
  <c r="G1492" i="2" s="1"/>
  <c r="F1493" i="4"/>
  <c r="G1493" i="2" s="1"/>
  <c r="F1494" i="4"/>
  <c r="G1494" i="2" s="1"/>
  <c r="F1495" i="4"/>
  <c r="G1495" i="2" s="1"/>
  <c r="F1496" i="4"/>
  <c r="G1496" i="2" s="1"/>
  <c r="F1497" i="4"/>
  <c r="G1497" i="2" s="1"/>
  <c r="F1498" i="4"/>
  <c r="G1498" i="2" s="1"/>
  <c r="F1499" i="4"/>
  <c r="G1499" i="2" s="1"/>
  <c r="F1500" i="4"/>
  <c r="G1500" i="2" s="1"/>
  <c r="F1501" i="4"/>
  <c r="G1501" i="2" s="1"/>
  <c r="F1502" i="4"/>
  <c r="G1502" i="2" s="1"/>
  <c r="F1503" i="4"/>
  <c r="G1503" i="2" s="1"/>
  <c r="F1504" i="4"/>
  <c r="G1504" i="2" s="1"/>
  <c r="F1505" i="4"/>
  <c r="G1505" i="2" s="1"/>
  <c r="F1506" i="4"/>
  <c r="G1506" i="2" s="1"/>
  <c r="F1507" i="4"/>
  <c r="G1507" i="2" s="1"/>
  <c r="F1508" i="4"/>
  <c r="G1508" i="2" s="1"/>
  <c r="F1509" i="4"/>
  <c r="G1509" i="2" s="1"/>
  <c r="F1510" i="4"/>
  <c r="G1510" i="2" s="1"/>
  <c r="F1511" i="4"/>
  <c r="G1511" i="2" s="1"/>
  <c r="F1512" i="4"/>
  <c r="G1512" i="2" s="1"/>
  <c r="F1513" i="4"/>
  <c r="G1513" i="2" s="1"/>
  <c r="F1514" i="4"/>
  <c r="G1514" i="2" s="1"/>
  <c r="F1515" i="4"/>
  <c r="G1515" i="2" s="1"/>
  <c r="F1516" i="4"/>
  <c r="G1516" i="2" s="1"/>
  <c r="F1517" i="4"/>
  <c r="G1517" i="2" s="1"/>
  <c r="F1518" i="4"/>
  <c r="G1518" i="2" s="1"/>
  <c r="F1519" i="4"/>
  <c r="G1519" i="2" s="1"/>
  <c r="F1520" i="4"/>
  <c r="G1520" i="2" s="1"/>
  <c r="F1521" i="4"/>
  <c r="G1521" i="2" s="1"/>
  <c r="F1522" i="4"/>
  <c r="G1522" i="2" s="1"/>
  <c r="F1523" i="4"/>
  <c r="G1523" i="2" s="1"/>
  <c r="F1524" i="4"/>
  <c r="G1524" i="2" s="1"/>
  <c r="F1525" i="4"/>
  <c r="G1525" i="2" s="1"/>
  <c r="F1526" i="4"/>
  <c r="G1526" i="2" s="1"/>
  <c r="F1527" i="4"/>
  <c r="G1527" i="2" s="1"/>
  <c r="F1528" i="4"/>
  <c r="G1528" i="2" s="1"/>
  <c r="F1529" i="4"/>
  <c r="G1529" i="2" s="1"/>
  <c r="F1530" i="4"/>
  <c r="G1530" i="2" s="1"/>
  <c r="F1531" i="4"/>
  <c r="G1531" i="2" s="1"/>
  <c r="F1532" i="4"/>
  <c r="G1532" i="2" s="1"/>
  <c r="F1533" i="4"/>
  <c r="G1533" i="2" s="1"/>
  <c r="F1534" i="4"/>
  <c r="G1534" i="2" s="1"/>
  <c r="F1535" i="4"/>
  <c r="G1535" i="2" s="1"/>
  <c r="F1536" i="4"/>
  <c r="G1536" i="2" s="1"/>
  <c r="F1537" i="4"/>
  <c r="G1537" i="2" s="1"/>
  <c r="F1538" i="4"/>
  <c r="G1538" i="2" s="1"/>
  <c r="F1539" i="4"/>
  <c r="G1539" i="2" s="1"/>
  <c r="F1540" i="4"/>
  <c r="G1540" i="2" s="1"/>
  <c r="F1541" i="4"/>
  <c r="G1541" i="2" s="1"/>
  <c r="F1542" i="4"/>
  <c r="G1542" i="2" s="1"/>
  <c r="F1543" i="4"/>
  <c r="G1543" i="2" s="1"/>
  <c r="F1544" i="4"/>
  <c r="G1544" i="2" s="1"/>
  <c r="F1545" i="4"/>
  <c r="G1545" i="2" s="1"/>
  <c r="F1546" i="4"/>
  <c r="G1546" i="2" s="1"/>
  <c r="F1547" i="4"/>
  <c r="G1547" i="2" s="1"/>
  <c r="F1548" i="4"/>
  <c r="G1548" i="2" s="1"/>
  <c r="F1549" i="4"/>
  <c r="G1549" i="2" s="1"/>
  <c r="F1550" i="4"/>
  <c r="G1550" i="2" s="1"/>
  <c r="F1551" i="4"/>
  <c r="G1551" i="2" s="1"/>
  <c r="F1552" i="4"/>
  <c r="G1552" i="2" s="1"/>
  <c r="F1553" i="4"/>
  <c r="G1553" i="2" s="1"/>
  <c r="F1554" i="4"/>
  <c r="G1554" i="2" s="1"/>
  <c r="F1555" i="4"/>
  <c r="G1555" i="2" s="1"/>
  <c r="F1556" i="4"/>
  <c r="G1556" i="2" s="1"/>
  <c r="F1557" i="4"/>
  <c r="G1557" i="2" s="1"/>
  <c r="F1558" i="4"/>
  <c r="G1558" i="2" s="1"/>
  <c r="F1559" i="4"/>
  <c r="G1559" i="2" s="1"/>
  <c r="F1560" i="4"/>
  <c r="G1560" i="2" s="1"/>
  <c r="F1561" i="4"/>
  <c r="G1561" i="2" s="1"/>
  <c r="F1562" i="4"/>
  <c r="G1562" i="2" s="1"/>
  <c r="F1563" i="4"/>
  <c r="G1563" i="2" s="1"/>
  <c r="F1564" i="4"/>
  <c r="G1564" i="2" s="1"/>
  <c r="F1565" i="4"/>
  <c r="G1565" i="2" s="1"/>
  <c r="F1566" i="4"/>
  <c r="G1566" i="2" s="1"/>
  <c r="F1567" i="4"/>
  <c r="G1567" i="2" s="1"/>
  <c r="F1568" i="4"/>
  <c r="G1568" i="2" s="1"/>
  <c r="F1569" i="4"/>
  <c r="G1569" i="2" s="1"/>
  <c r="F1570" i="4"/>
  <c r="G1570" i="2" s="1"/>
  <c r="F1571" i="4"/>
  <c r="G1571" i="2" s="1"/>
  <c r="F1572" i="4"/>
  <c r="G1572" i="2" s="1"/>
  <c r="F1573" i="4"/>
  <c r="G1573" i="2" s="1"/>
  <c r="F1574" i="4"/>
  <c r="G1574" i="2" s="1"/>
  <c r="F1575" i="4"/>
  <c r="G1575" i="2" s="1"/>
  <c r="F1576" i="4"/>
  <c r="G1576" i="2" s="1"/>
  <c r="F1577" i="4"/>
  <c r="G1577" i="2" s="1"/>
  <c r="F1578" i="4"/>
  <c r="G1578" i="2" s="1"/>
  <c r="F1579" i="4"/>
  <c r="G1579" i="2" s="1"/>
  <c r="F1580" i="4"/>
  <c r="G1580" i="2" s="1"/>
  <c r="F1581" i="4"/>
  <c r="G1581" i="2" s="1"/>
  <c r="F1582" i="4"/>
  <c r="G1582" i="2" s="1"/>
  <c r="F1583" i="4"/>
  <c r="G1583" i="2" s="1"/>
  <c r="F1584" i="4"/>
  <c r="G1584" i="2" s="1"/>
  <c r="F1585" i="4"/>
  <c r="G1585" i="2" s="1"/>
  <c r="F1586" i="4"/>
  <c r="G1586" i="2" s="1"/>
  <c r="F1587" i="4"/>
  <c r="G1587" i="2" s="1"/>
  <c r="F1588" i="4"/>
  <c r="G1588" i="2" s="1"/>
  <c r="F1589" i="4"/>
  <c r="G1589" i="2" s="1"/>
  <c r="F1590" i="4"/>
  <c r="G1590" i="2" s="1"/>
  <c r="F1591" i="4"/>
  <c r="G1591" i="2" s="1"/>
  <c r="F1592" i="4"/>
  <c r="G1592" i="2" s="1"/>
  <c r="F1593" i="4"/>
  <c r="G1593" i="2" s="1"/>
  <c r="F1594" i="4"/>
  <c r="G1594" i="2" s="1"/>
  <c r="F1595" i="4"/>
  <c r="G1595" i="2" s="1"/>
  <c r="F1596" i="4"/>
  <c r="G1596" i="2" s="1"/>
  <c r="F1597" i="4"/>
  <c r="G1597" i="2" s="1"/>
  <c r="F1598" i="4"/>
  <c r="G1598" i="2" s="1"/>
  <c r="F1599" i="4"/>
  <c r="G1599" i="2" s="1"/>
  <c r="F1600" i="4"/>
  <c r="G1600" i="2" s="1"/>
  <c r="F1601" i="4"/>
  <c r="G1601" i="2" s="1"/>
  <c r="F1602" i="4"/>
  <c r="G1602" i="2" s="1"/>
  <c r="F1603" i="4"/>
  <c r="G1603" i="2" s="1"/>
  <c r="F1604" i="4"/>
  <c r="G1604" i="2" s="1"/>
  <c r="F1605" i="4"/>
  <c r="G1605" i="2" s="1"/>
  <c r="F1606" i="4"/>
  <c r="G1606" i="2" s="1"/>
  <c r="F1607" i="4"/>
  <c r="G1607" i="2" s="1"/>
  <c r="F1608" i="4"/>
  <c r="G1608" i="2" s="1"/>
  <c r="F1609" i="4"/>
  <c r="G1609" i="2" s="1"/>
  <c r="F1610" i="4"/>
  <c r="G1610" i="2" s="1"/>
  <c r="F1611" i="4"/>
  <c r="G1611" i="2" s="1"/>
  <c r="F1612" i="4"/>
  <c r="G1612" i="2" s="1"/>
  <c r="F1613" i="4"/>
  <c r="G1613" i="2" s="1"/>
  <c r="F1614" i="4"/>
  <c r="G1614" i="2" s="1"/>
  <c r="F1615" i="4"/>
  <c r="G1615" i="2" s="1"/>
  <c r="F1616" i="4"/>
  <c r="G1616" i="2" s="1"/>
  <c r="F1617" i="4"/>
  <c r="G1617" i="2" s="1"/>
  <c r="F1618" i="4"/>
  <c r="G1618" i="2" s="1"/>
  <c r="F1619" i="4"/>
  <c r="G1619" i="2" s="1"/>
  <c r="F1620" i="4"/>
  <c r="G1620" i="2" s="1"/>
  <c r="F1621" i="4"/>
  <c r="G1621" i="2" s="1"/>
  <c r="F1622" i="4"/>
  <c r="G1622" i="2" s="1"/>
  <c r="F1623" i="4"/>
  <c r="G1623" i="2" s="1"/>
  <c r="F1624" i="4"/>
  <c r="G1624" i="2" s="1"/>
  <c r="F1625" i="4"/>
  <c r="G1625" i="2" s="1"/>
  <c r="F1626" i="4"/>
  <c r="G1626" i="2" s="1"/>
  <c r="F1627" i="4"/>
  <c r="G1627" i="2" s="1"/>
  <c r="F1628" i="4"/>
  <c r="G1628" i="2" s="1"/>
  <c r="F1629" i="4"/>
  <c r="G1629" i="2" s="1"/>
  <c r="F1630" i="4"/>
  <c r="G1630" i="2" s="1"/>
  <c r="F1631" i="4"/>
  <c r="G1631" i="2" s="1"/>
  <c r="F1632" i="4"/>
  <c r="G1632" i="2" s="1"/>
  <c r="F1633" i="4"/>
  <c r="G1633" i="2" s="1"/>
  <c r="F1634" i="4"/>
  <c r="G1634" i="2" s="1"/>
  <c r="F1635" i="4"/>
  <c r="G1635" i="2" s="1"/>
  <c r="F1636" i="4"/>
  <c r="G1636" i="2" s="1"/>
  <c r="F1637" i="4"/>
  <c r="G1637" i="2" s="1"/>
  <c r="F1638" i="4"/>
  <c r="G1638" i="2" s="1"/>
  <c r="F1639" i="4"/>
  <c r="G1639" i="2" s="1"/>
  <c r="F1640" i="4"/>
  <c r="G1640" i="2" s="1"/>
  <c r="F1641" i="4"/>
  <c r="G1641" i="2" s="1"/>
  <c r="F1642" i="4"/>
  <c r="G1642" i="2" s="1"/>
  <c r="F1643" i="4"/>
  <c r="G1643" i="2" s="1"/>
  <c r="F1644" i="4"/>
  <c r="G1644" i="2" s="1"/>
  <c r="F1645" i="4"/>
  <c r="G1645" i="2" s="1"/>
  <c r="F1646" i="4"/>
  <c r="G1646" i="2" s="1"/>
  <c r="F1647" i="4"/>
  <c r="G1647" i="2" s="1"/>
  <c r="F1648" i="4"/>
  <c r="G1648" i="2" s="1"/>
  <c r="F1649" i="4"/>
  <c r="G1649" i="2" s="1"/>
  <c r="F1650" i="4"/>
  <c r="G1650" i="2" s="1"/>
  <c r="F1651" i="4"/>
  <c r="G1651" i="2" s="1"/>
  <c r="F1652" i="4"/>
  <c r="G1652" i="2" s="1"/>
  <c r="F1653" i="4"/>
  <c r="G1653" i="2" s="1"/>
  <c r="F1654" i="4"/>
  <c r="G1654" i="2" s="1"/>
  <c r="F1655" i="4"/>
  <c r="G1655" i="2" s="1"/>
  <c r="F1656" i="4"/>
  <c r="G1656" i="2" s="1"/>
  <c r="F1657" i="4"/>
  <c r="G1657" i="2" s="1"/>
  <c r="F1658" i="4"/>
  <c r="G1658" i="2" s="1"/>
  <c r="F1659" i="4"/>
  <c r="G1659" i="2" s="1"/>
  <c r="F1660" i="4"/>
  <c r="G1660" i="2" s="1"/>
  <c r="F1661" i="4"/>
  <c r="G1661" i="2" s="1"/>
  <c r="F1662" i="4"/>
  <c r="G1662" i="2" s="1"/>
  <c r="F1663" i="4"/>
  <c r="G1663" i="2" s="1"/>
  <c r="F1664" i="4"/>
  <c r="G1664" i="2" s="1"/>
  <c r="F1665" i="4"/>
  <c r="G1665" i="2" s="1"/>
  <c r="F1666" i="4"/>
  <c r="G1666" i="2" s="1"/>
  <c r="F1667" i="4"/>
  <c r="G1667" i="2" s="1"/>
  <c r="F1668" i="4"/>
  <c r="G1668" i="2" s="1"/>
  <c r="F1669" i="4"/>
  <c r="G1669" i="2" s="1"/>
  <c r="F1670" i="4"/>
  <c r="G1670" i="2" s="1"/>
  <c r="F1671" i="4"/>
  <c r="G1671" i="2" s="1"/>
  <c r="F1672" i="4"/>
  <c r="G1672" i="2" s="1"/>
  <c r="F1673" i="4"/>
  <c r="G1673" i="2" s="1"/>
  <c r="F1674" i="4"/>
  <c r="G1674" i="2" s="1"/>
  <c r="F1675" i="4"/>
  <c r="G1675" i="2" s="1"/>
  <c r="F1676" i="4"/>
  <c r="G1676" i="2" s="1"/>
  <c r="F1677" i="4"/>
  <c r="G1677" i="2" s="1"/>
  <c r="F1678" i="4"/>
  <c r="G1678" i="2" s="1"/>
  <c r="F1679" i="4"/>
  <c r="G1679" i="2" s="1"/>
  <c r="F1680" i="4"/>
  <c r="G1680" i="2" s="1"/>
  <c r="F1681" i="4"/>
  <c r="G1681" i="2" s="1"/>
  <c r="F1682" i="4"/>
  <c r="G1682" i="2" s="1"/>
  <c r="F1683" i="4"/>
  <c r="G1683" i="2" s="1"/>
  <c r="F1684" i="4"/>
  <c r="G1684" i="2" s="1"/>
  <c r="F1685" i="4"/>
  <c r="G1685" i="2" s="1"/>
  <c r="F1686" i="4"/>
  <c r="G1686" i="2" s="1"/>
  <c r="F1687" i="4"/>
  <c r="G1687" i="2" s="1"/>
  <c r="F1688" i="4"/>
  <c r="G1688" i="2" s="1"/>
  <c r="F1689" i="4"/>
  <c r="G1689" i="2" s="1"/>
  <c r="F1690" i="4"/>
  <c r="G1690" i="2" s="1"/>
  <c r="F1691" i="4"/>
  <c r="G1691" i="2" s="1"/>
  <c r="F1692" i="4"/>
  <c r="G1692" i="2" s="1"/>
  <c r="F1693" i="4"/>
  <c r="G1693" i="2" s="1"/>
  <c r="F1694" i="4"/>
  <c r="G1694" i="2" s="1"/>
  <c r="F1695" i="4"/>
  <c r="G1695" i="2" s="1"/>
  <c r="F1696" i="4"/>
  <c r="G1696" i="2" s="1"/>
  <c r="F1697" i="4"/>
  <c r="G1697" i="2" s="1"/>
  <c r="F1698" i="4"/>
  <c r="G1698" i="2" s="1"/>
  <c r="F1699" i="4"/>
  <c r="G1699" i="2" s="1"/>
  <c r="F1700" i="4"/>
  <c r="G1700" i="2" s="1"/>
  <c r="F1701" i="4"/>
  <c r="G1701" i="2" s="1"/>
  <c r="F1702" i="4"/>
  <c r="G1702" i="2" s="1"/>
  <c r="F1703" i="4"/>
  <c r="G1703" i="2" s="1"/>
  <c r="F1704" i="4"/>
  <c r="G1704" i="2" s="1"/>
  <c r="F1705" i="4"/>
  <c r="G1705" i="2" s="1"/>
  <c r="F1706" i="4"/>
  <c r="G1706" i="2" s="1"/>
  <c r="F1707" i="4"/>
  <c r="G1707" i="2" s="1"/>
  <c r="F1708" i="4"/>
  <c r="G1708" i="2" s="1"/>
  <c r="F1709" i="4"/>
  <c r="G1709" i="2" s="1"/>
  <c r="F1710" i="4"/>
  <c r="G1710" i="2" s="1"/>
  <c r="F1711" i="4"/>
  <c r="G1711" i="2" s="1"/>
  <c r="F1712" i="4"/>
  <c r="G1712" i="2" s="1"/>
  <c r="F1713" i="4"/>
  <c r="G1713" i="2" s="1"/>
  <c r="F1714" i="4"/>
  <c r="G1714" i="2" s="1"/>
  <c r="F1715" i="4"/>
  <c r="G1715" i="2" s="1"/>
  <c r="F1716" i="4"/>
  <c r="G1716" i="2" s="1"/>
  <c r="F1717" i="4"/>
  <c r="G1717" i="2" s="1"/>
  <c r="F1718" i="4"/>
  <c r="G1718" i="2" s="1"/>
  <c r="F1719" i="4"/>
  <c r="G1719" i="2" s="1"/>
  <c r="F1720" i="4"/>
  <c r="G1720" i="2" s="1"/>
  <c r="F1721" i="4"/>
  <c r="G1721" i="2" s="1"/>
  <c r="F1722" i="4"/>
  <c r="G1722" i="2" s="1"/>
  <c r="F1723" i="4"/>
  <c r="G1723" i="2" s="1"/>
  <c r="F1724" i="4"/>
  <c r="G1724" i="2" s="1"/>
  <c r="F1725" i="4"/>
  <c r="G1725" i="2" s="1"/>
  <c r="F1726" i="4"/>
  <c r="G1726" i="2" s="1"/>
  <c r="F1727" i="4"/>
  <c r="G1727" i="2" s="1"/>
  <c r="F1728" i="4"/>
  <c r="G1728" i="2" s="1"/>
  <c r="F1729" i="4"/>
  <c r="G1729" i="2" s="1"/>
  <c r="F1730" i="4"/>
  <c r="G1730" i="2" s="1"/>
  <c r="F1731" i="4"/>
  <c r="G1731" i="2" s="1"/>
  <c r="F1732" i="4"/>
  <c r="G1732" i="2" s="1"/>
  <c r="F1733" i="4"/>
  <c r="G1733" i="2" s="1"/>
  <c r="F1734" i="4"/>
  <c r="G1734" i="2" s="1"/>
  <c r="F1735" i="4"/>
  <c r="G1735" i="2" s="1"/>
  <c r="F1736" i="4"/>
  <c r="G1736" i="2" s="1"/>
  <c r="F1737" i="4"/>
  <c r="G1737" i="2" s="1"/>
  <c r="F1738" i="4"/>
  <c r="G1738" i="2" s="1"/>
  <c r="F1739" i="4"/>
  <c r="G1739" i="2" s="1"/>
  <c r="F1740" i="4"/>
  <c r="G1740" i="2" s="1"/>
  <c r="F1741" i="4"/>
  <c r="G1741" i="2" s="1"/>
  <c r="F1742" i="4"/>
  <c r="G1742" i="2" s="1"/>
  <c r="F1743" i="4"/>
  <c r="G1743" i="2" s="1"/>
  <c r="F1744" i="4"/>
  <c r="G1744" i="2" s="1"/>
  <c r="F1745" i="4"/>
  <c r="G1745" i="2" s="1"/>
  <c r="F1746" i="4"/>
  <c r="G1746" i="2" s="1"/>
  <c r="F1747" i="4"/>
  <c r="G1747" i="2" s="1"/>
  <c r="F1748" i="4"/>
  <c r="G1748" i="2" s="1"/>
  <c r="F1749" i="4"/>
  <c r="G1749" i="2" s="1"/>
  <c r="F1750" i="4"/>
  <c r="G1750" i="2" s="1"/>
  <c r="F1751" i="4"/>
  <c r="G1751" i="2" s="1"/>
  <c r="F1752" i="4"/>
  <c r="G1752" i="2" s="1"/>
  <c r="F1753" i="4"/>
  <c r="G1753" i="2" s="1"/>
  <c r="F1754" i="4"/>
  <c r="G1754" i="2" s="1"/>
  <c r="F1755" i="4"/>
  <c r="G1755" i="2" s="1"/>
  <c r="F1756" i="4"/>
  <c r="G1756" i="2" s="1"/>
  <c r="F1757" i="4"/>
  <c r="G1757" i="2" s="1"/>
  <c r="F1758" i="4"/>
  <c r="G1758" i="2" s="1"/>
  <c r="F1759" i="4"/>
  <c r="G1759" i="2" s="1"/>
  <c r="F1760" i="4"/>
  <c r="G1760" i="2" s="1"/>
  <c r="F1761" i="4"/>
  <c r="G1761" i="2" s="1"/>
  <c r="F1762" i="4"/>
  <c r="G1762" i="2" s="1"/>
  <c r="F1763" i="4"/>
  <c r="G1763" i="2" s="1"/>
  <c r="F1764" i="4"/>
  <c r="G1764" i="2" s="1"/>
  <c r="F1765" i="4"/>
  <c r="G1765" i="2" s="1"/>
  <c r="F1766" i="4"/>
  <c r="G1766" i="2" s="1"/>
  <c r="F1767" i="4"/>
  <c r="G1767" i="2" s="1"/>
  <c r="F1768" i="4"/>
  <c r="G1768" i="2" s="1"/>
  <c r="F1769" i="4"/>
  <c r="G1769" i="2" s="1"/>
  <c r="F1770" i="4"/>
  <c r="G1770" i="2" s="1"/>
  <c r="F1771" i="4"/>
  <c r="G1771" i="2" s="1"/>
  <c r="F1772" i="4"/>
  <c r="G1772" i="2" s="1"/>
  <c r="F1773" i="4"/>
  <c r="G1773" i="2" s="1"/>
  <c r="F1774" i="4"/>
  <c r="G1774" i="2" s="1"/>
  <c r="F1775" i="4"/>
  <c r="G1775" i="2" s="1"/>
  <c r="F1776" i="4"/>
  <c r="G1776" i="2" s="1"/>
  <c r="F1777" i="4"/>
  <c r="G1777" i="2" s="1"/>
  <c r="F1778" i="4"/>
  <c r="G1778" i="2" s="1"/>
  <c r="F1779" i="4"/>
  <c r="G1779" i="2" s="1"/>
  <c r="F1780" i="4"/>
  <c r="G1780" i="2" s="1"/>
  <c r="F1781" i="4"/>
  <c r="G1781" i="2" s="1"/>
  <c r="F1782" i="4"/>
  <c r="G1782" i="2" s="1"/>
  <c r="F1783" i="4"/>
  <c r="G1783" i="2" s="1"/>
  <c r="F1784" i="4"/>
  <c r="G1784" i="2" s="1"/>
  <c r="F1785" i="4"/>
  <c r="G1785" i="2" s="1"/>
  <c r="F1786" i="4"/>
  <c r="G1786" i="2" s="1"/>
  <c r="F1787" i="4"/>
  <c r="G1787" i="2" s="1"/>
  <c r="F1788" i="4"/>
  <c r="G1788" i="2" s="1"/>
  <c r="F1789" i="4"/>
  <c r="G1789" i="2" s="1"/>
  <c r="F1790" i="4"/>
  <c r="G1790" i="2" s="1"/>
  <c r="F1791" i="4"/>
  <c r="G1791" i="2" s="1"/>
  <c r="F1792" i="4"/>
  <c r="G1792" i="2" s="1"/>
  <c r="F1793" i="4"/>
  <c r="G1793" i="2" s="1"/>
  <c r="F1794" i="4"/>
  <c r="G1794" i="2" s="1"/>
  <c r="F1795" i="4"/>
  <c r="G1795" i="2" s="1"/>
  <c r="F1796" i="4"/>
  <c r="G1796" i="2" s="1"/>
  <c r="F1797" i="4"/>
  <c r="G1797" i="2" s="1"/>
  <c r="F1798" i="4"/>
  <c r="G1798" i="2" s="1"/>
  <c r="F1799" i="4"/>
  <c r="G1799" i="2" s="1"/>
  <c r="F1800" i="4"/>
  <c r="G1800" i="2" s="1"/>
  <c r="F1801" i="4"/>
  <c r="G1801" i="2" s="1"/>
  <c r="F1802" i="4"/>
  <c r="G1802" i="2" s="1"/>
  <c r="F1803" i="4"/>
  <c r="G1803" i="2" s="1"/>
  <c r="F1804" i="4"/>
  <c r="G1804" i="2" s="1"/>
  <c r="F1805" i="4"/>
  <c r="G1805" i="2" s="1"/>
  <c r="F1806" i="4"/>
  <c r="G1806" i="2" s="1"/>
  <c r="F1807" i="4"/>
  <c r="G1807" i="2" s="1"/>
  <c r="F1808" i="4"/>
  <c r="G1808" i="2" s="1"/>
  <c r="F1809" i="4"/>
  <c r="G1809" i="2" s="1"/>
  <c r="F1810" i="4"/>
  <c r="G1810" i="2" s="1"/>
  <c r="F1811" i="4"/>
  <c r="G1811" i="2" s="1"/>
  <c r="F1812" i="4"/>
  <c r="G1812" i="2" s="1"/>
  <c r="F1813" i="4"/>
  <c r="G1813" i="2" s="1"/>
  <c r="F1814" i="4"/>
  <c r="G1814" i="2" s="1"/>
  <c r="F1815" i="4"/>
  <c r="G1815" i="2" s="1"/>
  <c r="F1816" i="4"/>
  <c r="G1816" i="2" s="1"/>
  <c r="F1817" i="4"/>
  <c r="G1817" i="2" s="1"/>
  <c r="F1818" i="4"/>
  <c r="G1818" i="2" s="1"/>
  <c r="F1819" i="4"/>
  <c r="G1819" i="2" s="1"/>
  <c r="F1820" i="4"/>
  <c r="G1820" i="2" s="1"/>
  <c r="F1821" i="4"/>
  <c r="G1821" i="2" s="1"/>
  <c r="F1822" i="4"/>
  <c r="G1822" i="2" s="1"/>
  <c r="F1823" i="4"/>
  <c r="G1823" i="2" s="1"/>
  <c r="F1824" i="4"/>
  <c r="G1824" i="2" s="1"/>
  <c r="F1825" i="4"/>
  <c r="G1825" i="2" s="1"/>
  <c r="F1826" i="4"/>
  <c r="G1826" i="2" s="1"/>
  <c r="F1827" i="4"/>
  <c r="G1827" i="2" s="1"/>
  <c r="F1828" i="4"/>
  <c r="G1828" i="2" s="1"/>
  <c r="F1829" i="4"/>
  <c r="G1829" i="2" s="1"/>
  <c r="F1830" i="4"/>
  <c r="G1830" i="2" s="1"/>
  <c r="F1831" i="4"/>
  <c r="G1831" i="2" s="1"/>
  <c r="F1832" i="4"/>
  <c r="G1832" i="2" s="1"/>
  <c r="F1833" i="4"/>
  <c r="G1833" i="2" s="1"/>
  <c r="F1834" i="4"/>
  <c r="G1834" i="2" s="1"/>
  <c r="F1835" i="4"/>
  <c r="G1835" i="2" s="1"/>
  <c r="F1836" i="4"/>
  <c r="G1836" i="2" s="1"/>
  <c r="F1837" i="4"/>
  <c r="G1837" i="2" s="1"/>
  <c r="F1838" i="4"/>
  <c r="G1838" i="2" s="1"/>
  <c r="F1839" i="4"/>
  <c r="G1839" i="2" s="1"/>
  <c r="F1840" i="4"/>
  <c r="G1840" i="2" s="1"/>
  <c r="F1841" i="4"/>
  <c r="G1841" i="2" s="1"/>
  <c r="F1842" i="4"/>
  <c r="G1842" i="2" s="1"/>
  <c r="F1843" i="4"/>
  <c r="G1843" i="2" s="1"/>
  <c r="F1844" i="4"/>
  <c r="G1844" i="2" s="1"/>
  <c r="F1845" i="4"/>
  <c r="G1845" i="2" s="1"/>
  <c r="F1846" i="4"/>
  <c r="G1846" i="2" s="1"/>
  <c r="F1847" i="4"/>
  <c r="G1847" i="2" s="1"/>
  <c r="F1848" i="4"/>
  <c r="G1848" i="2" s="1"/>
  <c r="F1849" i="4"/>
  <c r="G1849" i="2" s="1"/>
  <c r="F1850" i="4"/>
  <c r="G1850" i="2" s="1"/>
  <c r="F1851" i="4"/>
  <c r="G1851" i="2" s="1"/>
  <c r="F1852" i="4"/>
  <c r="G1852" i="2" s="1"/>
  <c r="F1853" i="4"/>
  <c r="G1853" i="2" s="1"/>
  <c r="F1854" i="4"/>
  <c r="G1854" i="2" s="1"/>
  <c r="F1855" i="4"/>
  <c r="G1855" i="2" s="1"/>
  <c r="F1856" i="4"/>
  <c r="G1856" i="2" s="1"/>
  <c r="F1857" i="4"/>
  <c r="G1857" i="2" s="1"/>
  <c r="F1858" i="4"/>
  <c r="G1858" i="2" s="1"/>
  <c r="F1859" i="4"/>
  <c r="G1859" i="2" s="1"/>
  <c r="F1860" i="4"/>
  <c r="G1860" i="2" s="1"/>
  <c r="F1861" i="4"/>
  <c r="G1861" i="2" s="1"/>
  <c r="F1862" i="4"/>
  <c r="G1862" i="2" s="1"/>
  <c r="F1863" i="4"/>
  <c r="G1863" i="2" s="1"/>
  <c r="F1864" i="4"/>
  <c r="G1864" i="2" s="1"/>
  <c r="F1865" i="4"/>
  <c r="G1865" i="2" s="1"/>
  <c r="F1866" i="4"/>
  <c r="G1866" i="2" s="1"/>
  <c r="F1867" i="4"/>
  <c r="G1867" i="2" s="1"/>
  <c r="F1868" i="4"/>
  <c r="G1868" i="2" s="1"/>
  <c r="F1869" i="4"/>
  <c r="G1869" i="2" s="1"/>
  <c r="F1870" i="4"/>
  <c r="G1870" i="2" s="1"/>
  <c r="F1871" i="4"/>
  <c r="G1871" i="2" s="1"/>
  <c r="F1872" i="4"/>
  <c r="G1872" i="2" s="1"/>
  <c r="F1873" i="4"/>
  <c r="G1873" i="2" s="1"/>
  <c r="F1874" i="4"/>
  <c r="G1874" i="2" s="1"/>
  <c r="F1875" i="4"/>
  <c r="G1875" i="2" s="1"/>
  <c r="F1876" i="4"/>
  <c r="G1876" i="2" s="1"/>
  <c r="F1877" i="4"/>
  <c r="G1877" i="2" s="1"/>
  <c r="F1878" i="4"/>
  <c r="G1878" i="2" s="1"/>
  <c r="F1879" i="4"/>
  <c r="G1879" i="2" s="1"/>
  <c r="F1880" i="4"/>
  <c r="G1880" i="2" s="1"/>
  <c r="F1881" i="4"/>
  <c r="G1881" i="2" s="1"/>
  <c r="F1882" i="4"/>
  <c r="G1882" i="2" s="1"/>
  <c r="F1883" i="4"/>
  <c r="G1883" i="2" s="1"/>
  <c r="F1884" i="4"/>
  <c r="G1884" i="2" s="1"/>
  <c r="F1885" i="4"/>
  <c r="G1885" i="2" s="1"/>
  <c r="F1886" i="4"/>
  <c r="G1886" i="2" s="1"/>
  <c r="F1887" i="4"/>
  <c r="G1887" i="2" s="1"/>
  <c r="F1888" i="4"/>
  <c r="G1888" i="2" s="1"/>
  <c r="F1889" i="4"/>
  <c r="G1889" i="2" s="1"/>
  <c r="F1890" i="4"/>
  <c r="G1890" i="2" s="1"/>
  <c r="F1891" i="4"/>
  <c r="G1891" i="2" s="1"/>
  <c r="F1892" i="4"/>
  <c r="G1892" i="2" s="1"/>
  <c r="F1893" i="4"/>
  <c r="G1893" i="2" s="1"/>
  <c r="F1894" i="4"/>
  <c r="G1894" i="2" s="1"/>
  <c r="F1895" i="4"/>
  <c r="G1895" i="2" s="1"/>
  <c r="F1896" i="4"/>
  <c r="G1896" i="2" s="1"/>
  <c r="F1897" i="4"/>
  <c r="G1897" i="2" s="1"/>
  <c r="F1898" i="4"/>
  <c r="G1898" i="2" s="1"/>
  <c r="F1899" i="4"/>
  <c r="G1899" i="2" s="1"/>
  <c r="F1900" i="4"/>
  <c r="G1900" i="2" s="1"/>
  <c r="F1901" i="4"/>
  <c r="G1901" i="2" s="1"/>
  <c r="F1902" i="4"/>
  <c r="G1902" i="2" s="1"/>
  <c r="F1903" i="4"/>
  <c r="G1903" i="2" s="1"/>
  <c r="F1904" i="4"/>
  <c r="G1904" i="2" s="1"/>
  <c r="F1905" i="4"/>
  <c r="G1905" i="2" s="1"/>
  <c r="F1906" i="4"/>
  <c r="G1906" i="2" s="1"/>
  <c r="F1907" i="4"/>
  <c r="G1907" i="2" s="1"/>
  <c r="F1908" i="4"/>
  <c r="G1908" i="2" s="1"/>
  <c r="F1909" i="4"/>
  <c r="G1909" i="2" s="1"/>
  <c r="F1910" i="4"/>
  <c r="G1910" i="2" s="1"/>
  <c r="F1911" i="4"/>
  <c r="G1911" i="2" s="1"/>
  <c r="F1912" i="4"/>
  <c r="G1912" i="2" s="1"/>
  <c r="F1913" i="4"/>
  <c r="G1913" i="2" s="1"/>
  <c r="F1914" i="4"/>
  <c r="G1914" i="2" s="1"/>
  <c r="F1915" i="4"/>
  <c r="G1915" i="2" s="1"/>
  <c r="F1916" i="4"/>
  <c r="G1916" i="2" s="1"/>
  <c r="F1917" i="4"/>
  <c r="G1917" i="2" s="1"/>
  <c r="F1918" i="4"/>
  <c r="G1918" i="2" s="1"/>
  <c r="F1919" i="4"/>
  <c r="G1919" i="2" s="1"/>
  <c r="F1920" i="4"/>
  <c r="G1920" i="2" s="1"/>
  <c r="F1921" i="4"/>
  <c r="G1921" i="2" s="1"/>
  <c r="F1922" i="4"/>
  <c r="G1922" i="2" s="1"/>
  <c r="F1923" i="4"/>
  <c r="G1923" i="2" s="1"/>
  <c r="F1924" i="4"/>
  <c r="G1924" i="2" s="1"/>
  <c r="F1925" i="4"/>
  <c r="G1925" i="2" s="1"/>
  <c r="F1926" i="4"/>
  <c r="G1926" i="2" s="1"/>
  <c r="F1927" i="4"/>
  <c r="G1927" i="2" s="1"/>
  <c r="F1928" i="4"/>
  <c r="G1928" i="2" s="1"/>
  <c r="F1929" i="4"/>
  <c r="G1929" i="2" s="1"/>
  <c r="F1930" i="4"/>
  <c r="G1930" i="2" s="1"/>
  <c r="F1931" i="4"/>
  <c r="G1931" i="2" s="1"/>
  <c r="F1932" i="4"/>
  <c r="G1932" i="2" s="1"/>
  <c r="F1933" i="4"/>
  <c r="G1933" i="2" s="1"/>
  <c r="F1934" i="4"/>
  <c r="G1934" i="2" s="1"/>
  <c r="F1935" i="4"/>
  <c r="G1935" i="2" s="1"/>
  <c r="F1936" i="4"/>
  <c r="G1936" i="2" s="1"/>
  <c r="F1937" i="4"/>
  <c r="G1937" i="2" s="1"/>
  <c r="F1938" i="4"/>
  <c r="G1938" i="2" s="1"/>
  <c r="F1939" i="4"/>
  <c r="G1939" i="2" s="1"/>
  <c r="F1940" i="4"/>
  <c r="G1940" i="2" s="1"/>
  <c r="F1941" i="4"/>
  <c r="G1941" i="2" s="1"/>
  <c r="F1942" i="4"/>
  <c r="G1942" i="2" s="1"/>
  <c r="F1943" i="4"/>
  <c r="G1943" i="2" s="1"/>
  <c r="F1944" i="4"/>
  <c r="G1944" i="2" s="1"/>
  <c r="F1945" i="4"/>
  <c r="G1945" i="2" s="1"/>
  <c r="F1946" i="4"/>
  <c r="G1946" i="2" s="1"/>
  <c r="F1947" i="4"/>
  <c r="G1947" i="2" s="1"/>
  <c r="F1948" i="4"/>
  <c r="G1948" i="2" s="1"/>
  <c r="F1949" i="4"/>
  <c r="G1949" i="2" s="1"/>
  <c r="F1950" i="4"/>
  <c r="G1950" i="2" s="1"/>
  <c r="F1951" i="4"/>
  <c r="G1951" i="2" s="1"/>
  <c r="F1952" i="4"/>
  <c r="G1952" i="2" s="1"/>
  <c r="F1953" i="4"/>
  <c r="G1953" i="2" s="1"/>
  <c r="F1954" i="4"/>
  <c r="G1954" i="2" s="1"/>
  <c r="F1955" i="4"/>
  <c r="G1955" i="2" s="1"/>
  <c r="F1956" i="4"/>
  <c r="G1956" i="2" s="1"/>
  <c r="F1957" i="4"/>
  <c r="G1957" i="2" s="1"/>
  <c r="F1958" i="4"/>
  <c r="G1958" i="2" s="1"/>
  <c r="F1959" i="4"/>
  <c r="G1959" i="2" s="1"/>
  <c r="F1960" i="4"/>
  <c r="G1960" i="2" s="1"/>
  <c r="F1961" i="4"/>
  <c r="G1961" i="2" s="1"/>
  <c r="F1962" i="4"/>
  <c r="G1962" i="2" s="1"/>
  <c r="F1963" i="4"/>
  <c r="G1963" i="2" s="1"/>
  <c r="F1964" i="4"/>
  <c r="G1964" i="2" s="1"/>
  <c r="F1965" i="4"/>
  <c r="G1965" i="2" s="1"/>
  <c r="F1966" i="4"/>
  <c r="G1966" i="2" s="1"/>
  <c r="F1967" i="4"/>
  <c r="G1967" i="2" s="1"/>
  <c r="F1968" i="4"/>
  <c r="G1968" i="2" s="1"/>
  <c r="F1969" i="4"/>
  <c r="G1969" i="2" s="1"/>
  <c r="F1970" i="4"/>
  <c r="G1970" i="2" s="1"/>
  <c r="F1971" i="4"/>
  <c r="G1971" i="2" s="1"/>
  <c r="F1972" i="4"/>
  <c r="G1972" i="2" s="1"/>
  <c r="F1973" i="4"/>
  <c r="G1973" i="2" s="1"/>
  <c r="F1974" i="4"/>
  <c r="G1974" i="2" s="1"/>
  <c r="F1975" i="4"/>
  <c r="G1975" i="2" s="1"/>
  <c r="F1976" i="4"/>
  <c r="G1976" i="2" s="1"/>
  <c r="F1977" i="4"/>
  <c r="G1977" i="2" s="1"/>
  <c r="F1978" i="4"/>
  <c r="G1978" i="2" s="1"/>
  <c r="F1979" i="4"/>
  <c r="G1979" i="2" s="1"/>
  <c r="F1980" i="4"/>
  <c r="G1980" i="2" s="1"/>
  <c r="F1981" i="4"/>
  <c r="G1981" i="2" s="1"/>
  <c r="F1982" i="4"/>
  <c r="G1982" i="2" s="1"/>
  <c r="F1983" i="4"/>
  <c r="G1983" i="2" s="1"/>
  <c r="F1984" i="4"/>
  <c r="G1984" i="2" s="1"/>
  <c r="F1985" i="4"/>
  <c r="G1985" i="2" s="1"/>
  <c r="F1986" i="4"/>
  <c r="G1986" i="2" s="1"/>
  <c r="F1987" i="4"/>
  <c r="G1987" i="2" s="1"/>
  <c r="F1988" i="4"/>
  <c r="G1988" i="2" s="1"/>
  <c r="F1989" i="4"/>
  <c r="G1989" i="2" s="1"/>
  <c r="F1990" i="4"/>
  <c r="G1990" i="2" s="1"/>
  <c r="F1991" i="4"/>
  <c r="G1991" i="2" s="1"/>
  <c r="F1992" i="4"/>
  <c r="G1992" i="2" s="1"/>
  <c r="F1993" i="4"/>
  <c r="G1993" i="2" s="1"/>
  <c r="F1994" i="4"/>
  <c r="G1994" i="2" s="1"/>
  <c r="F1995" i="4"/>
  <c r="G1995" i="2" s="1"/>
  <c r="F1996" i="4"/>
  <c r="G1996" i="2" s="1"/>
  <c r="F1997" i="4"/>
  <c r="G1997" i="2" s="1"/>
  <c r="F1998" i="4"/>
  <c r="G1998" i="2" s="1"/>
  <c r="F1999" i="4"/>
  <c r="G1999" i="2" s="1"/>
  <c r="F2000" i="4"/>
  <c r="G2000" i="2" s="1"/>
  <c r="F2001" i="4"/>
  <c r="G2001" i="2" s="1"/>
  <c r="F2002" i="4"/>
  <c r="G2002" i="2" s="1"/>
  <c r="F2003" i="4"/>
  <c r="G2003" i="2" s="1"/>
  <c r="F2004" i="4"/>
  <c r="G2004" i="2" s="1"/>
  <c r="F2005" i="4"/>
  <c r="G2005" i="2" s="1"/>
  <c r="F2006" i="4"/>
  <c r="G2006" i="2" s="1"/>
  <c r="F2007" i="4"/>
  <c r="G2007" i="2" s="1"/>
  <c r="F2008" i="4"/>
  <c r="G2008" i="2" s="1"/>
  <c r="F2009" i="4"/>
  <c r="G2009" i="2" s="1"/>
  <c r="F2010" i="4"/>
  <c r="G2010" i="2" s="1"/>
  <c r="F2011" i="4"/>
  <c r="G2011" i="2" s="1"/>
  <c r="F2012" i="4"/>
  <c r="G2012" i="2" s="1"/>
  <c r="F2013" i="4"/>
  <c r="G2013" i="2" s="1"/>
  <c r="F2014" i="4"/>
  <c r="G2014" i="2" s="1"/>
  <c r="F2015" i="4"/>
  <c r="G2015" i="2" s="1"/>
  <c r="F2016" i="4"/>
  <c r="G2016" i="2" s="1"/>
  <c r="F2017" i="4"/>
  <c r="G2017" i="2" s="1"/>
  <c r="F2018" i="4"/>
  <c r="G2018" i="2" s="1"/>
  <c r="F2019" i="4"/>
  <c r="G2019" i="2" s="1"/>
  <c r="F2020" i="4"/>
  <c r="G2020" i="2" s="1"/>
  <c r="F2021" i="4"/>
  <c r="G2021" i="2" s="1"/>
  <c r="F2022" i="4"/>
  <c r="G2022" i="2" s="1"/>
  <c r="F2023" i="4"/>
  <c r="G2023" i="2" s="1"/>
  <c r="F2024" i="4"/>
  <c r="G2024" i="2" s="1"/>
  <c r="F2025" i="4"/>
  <c r="G2025" i="2" s="1"/>
  <c r="F2026" i="4"/>
  <c r="G2026" i="2" s="1"/>
  <c r="F2027" i="4"/>
  <c r="G2027" i="2" s="1"/>
  <c r="F2028" i="4"/>
  <c r="G2028" i="2" s="1"/>
  <c r="F2029" i="4"/>
  <c r="G2029" i="2" s="1"/>
  <c r="F2030" i="4"/>
  <c r="G2030" i="2" s="1"/>
  <c r="F2031" i="4"/>
  <c r="G2031" i="2" s="1"/>
  <c r="F2032" i="4"/>
  <c r="G2032" i="2" s="1"/>
  <c r="F2033" i="4"/>
  <c r="G2033" i="2" s="1"/>
  <c r="F2034" i="4"/>
  <c r="G2034" i="2" s="1"/>
  <c r="F2035" i="4"/>
  <c r="G2035" i="2" s="1"/>
  <c r="F2036" i="4"/>
  <c r="G2036" i="2" s="1"/>
  <c r="F2037" i="4"/>
  <c r="G2037" i="2" s="1"/>
  <c r="F2038" i="4"/>
  <c r="G2038" i="2" s="1"/>
  <c r="F2039" i="4"/>
  <c r="G2039" i="2" s="1"/>
  <c r="F2040" i="4"/>
  <c r="G2040" i="2" s="1"/>
  <c r="F2041" i="4"/>
  <c r="G2041" i="2" s="1"/>
  <c r="F2042" i="4"/>
  <c r="G2042" i="2" s="1"/>
  <c r="F2043" i="4"/>
  <c r="G2043" i="2" s="1"/>
  <c r="F2044" i="4"/>
  <c r="G2044" i="2" s="1"/>
  <c r="F2045" i="4"/>
  <c r="G2045" i="2" s="1"/>
  <c r="F2046" i="4"/>
  <c r="G2046" i="2" s="1"/>
  <c r="F2047" i="4"/>
  <c r="G2047" i="2" s="1"/>
  <c r="F2048" i="4"/>
  <c r="G2048" i="2" s="1"/>
  <c r="F2049" i="4"/>
  <c r="G2049" i="2" s="1"/>
  <c r="F2050" i="4"/>
  <c r="G2050" i="2" s="1"/>
  <c r="F2051" i="4"/>
  <c r="G2051" i="2" s="1"/>
  <c r="F2052" i="4"/>
  <c r="G2052" i="2" s="1"/>
  <c r="F2053" i="4"/>
  <c r="G2053" i="2" s="1"/>
  <c r="F2054" i="4"/>
  <c r="G2054" i="2" s="1"/>
  <c r="F2055" i="4"/>
  <c r="G2055" i="2" s="1"/>
  <c r="F2056" i="4"/>
  <c r="G2056" i="2" s="1"/>
  <c r="F2057" i="4"/>
  <c r="G2057" i="2" s="1"/>
  <c r="F2058" i="4"/>
  <c r="G2058" i="2" s="1"/>
  <c r="F2059" i="4"/>
  <c r="G2059" i="2" s="1"/>
  <c r="F2060" i="4"/>
  <c r="G2060" i="2" s="1"/>
  <c r="F2061" i="4"/>
  <c r="G2061" i="2" s="1"/>
  <c r="F2062" i="4"/>
  <c r="G2062" i="2" s="1"/>
  <c r="F2063" i="4"/>
  <c r="G2063" i="2" s="1"/>
  <c r="F2064" i="4"/>
  <c r="G2064" i="2" s="1"/>
  <c r="F2065" i="4"/>
  <c r="G2065" i="2" s="1"/>
  <c r="F2066" i="4"/>
  <c r="G2066" i="2" s="1"/>
  <c r="F2067" i="4"/>
  <c r="G2067" i="2" s="1"/>
  <c r="F2068" i="4"/>
  <c r="G2068" i="2" s="1"/>
  <c r="F2069" i="4"/>
  <c r="G2069" i="2" s="1"/>
  <c r="F2070" i="4"/>
  <c r="G2070" i="2" s="1"/>
  <c r="F2071" i="4"/>
  <c r="G2071" i="2" s="1"/>
  <c r="F2072" i="4"/>
  <c r="G2072" i="2" s="1"/>
  <c r="F2073" i="4"/>
  <c r="G2073" i="2" s="1"/>
  <c r="F2074" i="4"/>
  <c r="G2074" i="2" s="1"/>
  <c r="F2075" i="4"/>
  <c r="G2075" i="2" s="1"/>
  <c r="F2076" i="4"/>
  <c r="G2076" i="2" s="1"/>
  <c r="F2077" i="4"/>
  <c r="G2077" i="2" s="1"/>
  <c r="F2078" i="4"/>
  <c r="G2078" i="2" s="1"/>
  <c r="F2079" i="4"/>
  <c r="G2079" i="2" s="1"/>
  <c r="F2080" i="4"/>
  <c r="G2080" i="2" s="1"/>
  <c r="F2081" i="4"/>
  <c r="G2081" i="2" s="1"/>
  <c r="F2082" i="4"/>
  <c r="G2082" i="2" s="1"/>
  <c r="F2083" i="4"/>
  <c r="G2083" i="2" s="1"/>
  <c r="F2084" i="4"/>
  <c r="G2084" i="2" s="1"/>
  <c r="F2085" i="4"/>
  <c r="G2085" i="2" s="1"/>
  <c r="F2086" i="4"/>
  <c r="G2086" i="2" s="1"/>
  <c r="F2087" i="4"/>
  <c r="G2087" i="2" s="1"/>
  <c r="F2088" i="4"/>
  <c r="G2088" i="2" s="1"/>
  <c r="F2089" i="4"/>
  <c r="G2089" i="2" s="1"/>
  <c r="F2090" i="4"/>
  <c r="G2090" i="2" s="1"/>
  <c r="F2091" i="4"/>
  <c r="G2091" i="2" s="1"/>
  <c r="F2092" i="4"/>
  <c r="G2092" i="2" s="1"/>
  <c r="F2093" i="4"/>
  <c r="G2093" i="2" s="1"/>
  <c r="F2094" i="4"/>
  <c r="G2094" i="2" s="1"/>
  <c r="F2095" i="4"/>
  <c r="G2095" i="2" s="1"/>
  <c r="F2096" i="4"/>
  <c r="G2096" i="2" s="1"/>
  <c r="F2097" i="4"/>
  <c r="G2097" i="2" s="1"/>
  <c r="F2098" i="4"/>
  <c r="G2098" i="2" s="1"/>
  <c r="F2099" i="4"/>
  <c r="G2099" i="2" s="1"/>
  <c r="F2100" i="4"/>
  <c r="G2100" i="2" s="1"/>
  <c r="F2101" i="4"/>
  <c r="G2101" i="2" s="1"/>
  <c r="F2102" i="4"/>
  <c r="G2102" i="2" s="1"/>
  <c r="F2103" i="4"/>
  <c r="G2103" i="2" s="1"/>
  <c r="F2104" i="4"/>
  <c r="G2104" i="2" s="1"/>
  <c r="F2105" i="4"/>
  <c r="G2105" i="2" s="1"/>
  <c r="F2106" i="4"/>
  <c r="G2106" i="2" s="1"/>
  <c r="F2107" i="4"/>
  <c r="G2107" i="2" s="1"/>
  <c r="F2108" i="4"/>
  <c r="G2108" i="2" s="1"/>
  <c r="F2109" i="4"/>
  <c r="G2109" i="2" s="1"/>
  <c r="F2110" i="4"/>
  <c r="G2110" i="2" s="1"/>
  <c r="F2111" i="4"/>
  <c r="G2111" i="2" s="1"/>
  <c r="F2112" i="4"/>
  <c r="G2112" i="2" s="1"/>
  <c r="F2113" i="4"/>
  <c r="G2113" i="2" s="1"/>
  <c r="F2114" i="4"/>
  <c r="G2114" i="2" s="1"/>
  <c r="F2115" i="4"/>
  <c r="G2115" i="2" s="1"/>
  <c r="F2116" i="4"/>
  <c r="G2116" i="2" s="1"/>
  <c r="F2117" i="4"/>
  <c r="G2117" i="2" s="1"/>
  <c r="F2118" i="4"/>
  <c r="G2118" i="2" s="1"/>
  <c r="F2119" i="4"/>
  <c r="G2119" i="2" s="1"/>
  <c r="F2120" i="4"/>
  <c r="G2120" i="2" s="1"/>
  <c r="F2121" i="4"/>
  <c r="G2121" i="2" s="1"/>
  <c r="F2122" i="4"/>
  <c r="G2122" i="2" s="1"/>
  <c r="F2123" i="4"/>
  <c r="G2123" i="2" s="1"/>
  <c r="F2124" i="4"/>
  <c r="G2124" i="2" s="1"/>
  <c r="F2125" i="4"/>
  <c r="G2125" i="2" s="1"/>
  <c r="F2126" i="4"/>
  <c r="G2126" i="2" s="1"/>
  <c r="F2127" i="4"/>
  <c r="G2127" i="2" s="1"/>
  <c r="F2128" i="4"/>
  <c r="G2128" i="2" s="1"/>
  <c r="F2129" i="4"/>
  <c r="G2129" i="2" s="1"/>
  <c r="F2130" i="4"/>
  <c r="G2130" i="2" s="1"/>
  <c r="F2131" i="4"/>
  <c r="G2131" i="2" s="1"/>
  <c r="F2132" i="4"/>
  <c r="G2132" i="2" s="1"/>
  <c r="F2133" i="4"/>
  <c r="G2133" i="2" s="1"/>
  <c r="F2134" i="4"/>
  <c r="G2134" i="2" s="1"/>
  <c r="F2135" i="4"/>
  <c r="G2135" i="2" s="1"/>
  <c r="F2136" i="4"/>
  <c r="G2136" i="2" s="1"/>
  <c r="F2137" i="4"/>
  <c r="G2137" i="2" s="1"/>
  <c r="F2138" i="4"/>
  <c r="G2138" i="2" s="1"/>
  <c r="F2139" i="4"/>
  <c r="G2139" i="2" s="1"/>
  <c r="F2140" i="4"/>
  <c r="G2140" i="2" s="1"/>
  <c r="F2141" i="4"/>
  <c r="G2141" i="2" s="1"/>
  <c r="F2142" i="4"/>
  <c r="G2142" i="2" s="1"/>
  <c r="F2143" i="4"/>
  <c r="G2143" i="2" s="1"/>
  <c r="F2144" i="4"/>
  <c r="G2144" i="2" s="1"/>
  <c r="F2145" i="4"/>
  <c r="G2145" i="2" s="1"/>
  <c r="F2146" i="4"/>
  <c r="G2146" i="2" s="1"/>
  <c r="F2147" i="4"/>
  <c r="G2147" i="2" s="1"/>
  <c r="F2148" i="4"/>
  <c r="G2148" i="2" s="1"/>
  <c r="F2149" i="4"/>
  <c r="G2149" i="2" s="1"/>
  <c r="F2150" i="4"/>
  <c r="G2150" i="2" s="1"/>
  <c r="F2151" i="4"/>
  <c r="G2151" i="2" s="1"/>
  <c r="F2152" i="4"/>
  <c r="G2152" i="2" s="1"/>
  <c r="F2153" i="4"/>
  <c r="G2153" i="2" s="1"/>
  <c r="F2154" i="4"/>
  <c r="G2154" i="2" s="1"/>
  <c r="F2155" i="4"/>
  <c r="G2155" i="2" s="1"/>
  <c r="F2156" i="4"/>
  <c r="G2156" i="2" s="1"/>
  <c r="F2157" i="4"/>
  <c r="G2157" i="2" s="1"/>
  <c r="F2158" i="4"/>
  <c r="G2158" i="2" s="1"/>
  <c r="F2159" i="4"/>
  <c r="G2159" i="2" s="1"/>
  <c r="F2160" i="4"/>
  <c r="G2160" i="2" s="1"/>
  <c r="F2161" i="4"/>
  <c r="G2161" i="2" s="1"/>
  <c r="F2162" i="4"/>
  <c r="G2162" i="2" s="1"/>
  <c r="F2163" i="4"/>
  <c r="G2163" i="2" s="1"/>
  <c r="F2164" i="4"/>
  <c r="G2164" i="2" s="1"/>
  <c r="F2165" i="4"/>
  <c r="G2165" i="2" s="1"/>
  <c r="F2166" i="4"/>
  <c r="G2166" i="2" s="1"/>
  <c r="F2167" i="4"/>
  <c r="G2167" i="2" s="1"/>
  <c r="F2168" i="4"/>
  <c r="G2168" i="2" s="1"/>
  <c r="F2169" i="4"/>
  <c r="G2169" i="2" s="1"/>
  <c r="F2170" i="4"/>
  <c r="G2170" i="2" s="1"/>
  <c r="F2171" i="4"/>
  <c r="G2171" i="2" s="1"/>
  <c r="F2172" i="4"/>
  <c r="G2172" i="2" s="1"/>
  <c r="F2173" i="4"/>
  <c r="G2173" i="2" s="1"/>
  <c r="F2174" i="4"/>
  <c r="G2174" i="2" s="1"/>
  <c r="F2175" i="4"/>
  <c r="G2175" i="2" s="1"/>
  <c r="F2176" i="4"/>
  <c r="G2176" i="2" s="1"/>
  <c r="F2177" i="4"/>
  <c r="G2177" i="2" s="1"/>
  <c r="F2178" i="4"/>
  <c r="G2178" i="2" s="1"/>
  <c r="F2179" i="4"/>
  <c r="G2179" i="2" s="1"/>
  <c r="F2180" i="4"/>
  <c r="G2180" i="2" s="1"/>
  <c r="F2181" i="4"/>
  <c r="G2181" i="2" s="1"/>
  <c r="F2182" i="4"/>
  <c r="G2182" i="2" s="1"/>
  <c r="F2183" i="4"/>
  <c r="G2183" i="2" s="1"/>
  <c r="F2184" i="4"/>
  <c r="G2184" i="2" s="1"/>
  <c r="F2185" i="4"/>
  <c r="G2185" i="2" s="1"/>
  <c r="F2186" i="4"/>
  <c r="G2186" i="2" s="1"/>
  <c r="F2187" i="4"/>
  <c r="G2187" i="2" s="1"/>
  <c r="F2188" i="4"/>
  <c r="G2188" i="2" s="1"/>
  <c r="F2189" i="4"/>
  <c r="G2189" i="2" s="1"/>
  <c r="F2190" i="4"/>
  <c r="G2190" i="2" s="1"/>
  <c r="F2191" i="4"/>
  <c r="G2191" i="2" s="1"/>
  <c r="F2192" i="4"/>
  <c r="G2192" i="2" s="1"/>
  <c r="F2193" i="4"/>
  <c r="G2193" i="2" s="1"/>
  <c r="F2194" i="4"/>
  <c r="G2194" i="2" s="1"/>
  <c r="F2195" i="4"/>
  <c r="G2195" i="2" s="1"/>
  <c r="F2196" i="4"/>
  <c r="G2196" i="2" s="1"/>
  <c r="F2197" i="4"/>
  <c r="G2197" i="2" s="1"/>
  <c r="F2198" i="4"/>
  <c r="G2198" i="2" s="1"/>
  <c r="F2199" i="4"/>
  <c r="G2199" i="2" s="1"/>
  <c r="F2200" i="4"/>
  <c r="G2200" i="2" s="1"/>
  <c r="F2201" i="4"/>
  <c r="G2201" i="2" s="1"/>
  <c r="F2202" i="4"/>
  <c r="G2202" i="2" s="1"/>
  <c r="F2203" i="4"/>
  <c r="G2203" i="2" s="1"/>
  <c r="F2204" i="4"/>
  <c r="G2204" i="2" s="1"/>
  <c r="F2205" i="4"/>
  <c r="G2205" i="2" s="1"/>
  <c r="F2206" i="4"/>
  <c r="G2206" i="2" s="1"/>
  <c r="F2207" i="4"/>
  <c r="G2207" i="2" s="1"/>
  <c r="F2208" i="4"/>
  <c r="G2208" i="2" s="1"/>
  <c r="F2209" i="4"/>
  <c r="G2209" i="2" s="1"/>
  <c r="F2210" i="4"/>
  <c r="G2210" i="2" s="1"/>
  <c r="F2211" i="4"/>
  <c r="G2211" i="2" s="1"/>
  <c r="F2212" i="4"/>
  <c r="G2212" i="2" s="1"/>
  <c r="F2213" i="4"/>
  <c r="G2213" i="2" s="1"/>
  <c r="F2214" i="4"/>
  <c r="G2214" i="2" s="1"/>
  <c r="F2215" i="4"/>
  <c r="G2215" i="2" s="1"/>
  <c r="F2216" i="4"/>
  <c r="G2216" i="2" s="1"/>
  <c r="F2217" i="4"/>
  <c r="G2217" i="2" s="1"/>
  <c r="F2218" i="4"/>
  <c r="G2218" i="2" s="1"/>
  <c r="F2219" i="4"/>
  <c r="G2219" i="2" s="1"/>
  <c r="F2220" i="4"/>
  <c r="G2220" i="2" s="1"/>
  <c r="F2221" i="4"/>
  <c r="G2221" i="2" s="1"/>
  <c r="F2222" i="4"/>
  <c r="G2222" i="2" s="1"/>
  <c r="F2223" i="4"/>
  <c r="G2223" i="2" s="1"/>
  <c r="F2224" i="4"/>
  <c r="G2224" i="2" s="1"/>
  <c r="F2225" i="4"/>
  <c r="G2225" i="2" s="1"/>
  <c r="F2226" i="4"/>
  <c r="G2226" i="2" s="1"/>
  <c r="F2227" i="4"/>
  <c r="G2227" i="2" s="1"/>
  <c r="F2228" i="4"/>
  <c r="G2228" i="2" s="1"/>
  <c r="F2229" i="4"/>
  <c r="G2229" i="2" s="1"/>
  <c r="F2230" i="4"/>
  <c r="G2230" i="2" s="1"/>
  <c r="F2231" i="4"/>
  <c r="G2231" i="2" s="1"/>
  <c r="F2232" i="4"/>
  <c r="G2232" i="2" s="1"/>
  <c r="F2233" i="4"/>
  <c r="G2233" i="2" s="1"/>
  <c r="F2234" i="4"/>
  <c r="G2234" i="2" s="1"/>
  <c r="F2235" i="4"/>
  <c r="G2235" i="2" s="1"/>
  <c r="F2236" i="4"/>
  <c r="G2236" i="2" s="1"/>
  <c r="F2237" i="4"/>
  <c r="G2237" i="2" s="1"/>
  <c r="F2238" i="4"/>
  <c r="G2238" i="2" s="1"/>
  <c r="F2239" i="4"/>
  <c r="G2239" i="2" s="1"/>
  <c r="F2240" i="4"/>
  <c r="G2240" i="2" s="1"/>
  <c r="F2241" i="4"/>
  <c r="G2241" i="2" s="1"/>
  <c r="F2242" i="4"/>
  <c r="G2242" i="2" s="1"/>
  <c r="F2243" i="4"/>
  <c r="G2243" i="2" s="1"/>
  <c r="F2244" i="4"/>
  <c r="G2244" i="2" s="1"/>
  <c r="F2245" i="4"/>
  <c r="G2245" i="2" s="1"/>
  <c r="F2246" i="4"/>
  <c r="G2246" i="2" s="1"/>
  <c r="F2247" i="4"/>
  <c r="G2247" i="2" s="1"/>
  <c r="F2248" i="4"/>
  <c r="G2248" i="2" s="1"/>
  <c r="F2249" i="4"/>
  <c r="G2249" i="2" s="1"/>
  <c r="F2250" i="4"/>
  <c r="G2250" i="2" s="1"/>
  <c r="F2251" i="4"/>
  <c r="G2251" i="2" s="1"/>
  <c r="F2252" i="4"/>
  <c r="G2252" i="2" s="1"/>
  <c r="F2253" i="4"/>
  <c r="G2253" i="2" s="1"/>
  <c r="F2254" i="4"/>
  <c r="G2254" i="2" s="1"/>
  <c r="F2255" i="4"/>
  <c r="G2255" i="2" s="1"/>
  <c r="F2256" i="4"/>
  <c r="G2256" i="2" s="1"/>
  <c r="F2257" i="4"/>
  <c r="G2257" i="2" s="1"/>
  <c r="F2258" i="4"/>
  <c r="G2258" i="2" s="1"/>
  <c r="F2259" i="4"/>
  <c r="G2259" i="2" s="1"/>
  <c r="F2260" i="4"/>
  <c r="G2260" i="2" s="1"/>
  <c r="F2261" i="4"/>
  <c r="G2261" i="2" s="1"/>
  <c r="F2262" i="4"/>
  <c r="G2262" i="2" s="1"/>
  <c r="F2263" i="4"/>
  <c r="G2263" i="2" s="1"/>
  <c r="F2264" i="4"/>
  <c r="G2264" i="2" s="1"/>
  <c r="F2265" i="4"/>
  <c r="G2265" i="2" s="1"/>
  <c r="F2266" i="4"/>
  <c r="G2266" i="2" s="1"/>
  <c r="F2267" i="4"/>
  <c r="G2267" i="2" s="1"/>
  <c r="F2268" i="4"/>
  <c r="G2268" i="2" s="1"/>
  <c r="F2269" i="4"/>
  <c r="G2269" i="2" s="1"/>
  <c r="F2270" i="4"/>
  <c r="G2270" i="2" s="1"/>
  <c r="F2271" i="4"/>
  <c r="G2271" i="2" s="1"/>
  <c r="F2272" i="4"/>
  <c r="G2272" i="2" s="1"/>
  <c r="F2273" i="4"/>
  <c r="G2273" i="2" s="1"/>
  <c r="F2274" i="4"/>
  <c r="G2274" i="2" s="1"/>
  <c r="F2275" i="4"/>
  <c r="G2275" i="2" s="1"/>
  <c r="F2276" i="4"/>
  <c r="G2276" i="2" s="1"/>
  <c r="F2277" i="4"/>
  <c r="G2277" i="2" s="1"/>
  <c r="F2278" i="4"/>
  <c r="G2278" i="2" s="1"/>
  <c r="F2279" i="4"/>
  <c r="G2279" i="2" s="1"/>
  <c r="F2280" i="4"/>
  <c r="G2280" i="2" s="1"/>
  <c r="F2281" i="4"/>
  <c r="G2281" i="2" s="1"/>
  <c r="F2282" i="4"/>
  <c r="G2282" i="2" s="1"/>
  <c r="F2283" i="4"/>
  <c r="G2283" i="2" s="1"/>
  <c r="F2284" i="4"/>
  <c r="G2284" i="2" s="1"/>
  <c r="F2285" i="4"/>
  <c r="G2285" i="2" s="1"/>
  <c r="F2286" i="4"/>
  <c r="G2286" i="2" s="1"/>
  <c r="F2287" i="4"/>
  <c r="G2287" i="2" s="1"/>
  <c r="F2288" i="4"/>
  <c r="G2288" i="2" s="1"/>
  <c r="F2289" i="4"/>
  <c r="G2289" i="2" s="1"/>
  <c r="F2290" i="4"/>
  <c r="G2290" i="2" s="1"/>
  <c r="F2291" i="4"/>
  <c r="G2291" i="2" s="1"/>
  <c r="F2292" i="4"/>
  <c r="G2292" i="2" s="1"/>
  <c r="F2293" i="4"/>
  <c r="G2293" i="2" s="1"/>
  <c r="F2294" i="4"/>
  <c r="G2294" i="2" s="1"/>
  <c r="F2295" i="4"/>
  <c r="G2295" i="2" s="1"/>
  <c r="F2296" i="4"/>
  <c r="G2296" i="2" s="1"/>
  <c r="F2297" i="4"/>
  <c r="G2297" i="2" s="1"/>
  <c r="F2298" i="4"/>
  <c r="G2298" i="2" s="1"/>
  <c r="F2299" i="4"/>
  <c r="G2299" i="2" s="1"/>
  <c r="F2300" i="4"/>
  <c r="G2300" i="2" s="1"/>
  <c r="F2301" i="4"/>
  <c r="G2301" i="2" s="1"/>
  <c r="F2302" i="4"/>
  <c r="G2302" i="2" s="1"/>
  <c r="F2303" i="4"/>
  <c r="G2303" i="2" s="1"/>
  <c r="F2304" i="4"/>
  <c r="G2304" i="2" s="1"/>
  <c r="F2305" i="4"/>
  <c r="G2305" i="2" s="1"/>
  <c r="F2306" i="4"/>
  <c r="G2306" i="2" s="1"/>
  <c r="F2307" i="4"/>
  <c r="G2307" i="2" s="1"/>
  <c r="F2308" i="4"/>
  <c r="G2308" i="2" s="1"/>
  <c r="F2309" i="4"/>
  <c r="G2309" i="2" s="1"/>
  <c r="F2310" i="4"/>
  <c r="G2310" i="2" s="1"/>
  <c r="F2311" i="4"/>
  <c r="G2311" i="2" s="1"/>
  <c r="F2312" i="4"/>
  <c r="G2312" i="2" s="1"/>
  <c r="F2313" i="4"/>
  <c r="G2313" i="2" s="1"/>
  <c r="F2314" i="4"/>
  <c r="G2314" i="2" s="1"/>
  <c r="F2315" i="4"/>
  <c r="G2315" i="2" s="1"/>
  <c r="F2316" i="4"/>
  <c r="G2316" i="2" s="1"/>
  <c r="F2317" i="4"/>
  <c r="G2317" i="2" s="1"/>
  <c r="F2318" i="4"/>
  <c r="G2318" i="2" s="1"/>
  <c r="F2319" i="4"/>
  <c r="G2319" i="2" s="1"/>
  <c r="F2320" i="4"/>
  <c r="G2320" i="2" s="1"/>
  <c r="F2321" i="4"/>
  <c r="G2321" i="2" s="1"/>
  <c r="F2322" i="4"/>
  <c r="G2322" i="2" s="1"/>
  <c r="F2323" i="4"/>
  <c r="G2323" i="2" s="1"/>
  <c r="F2324" i="4"/>
  <c r="G2324" i="2" s="1"/>
  <c r="F2325" i="4"/>
  <c r="G2325" i="2" s="1"/>
  <c r="F2326" i="4"/>
  <c r="G2326" i="2" s="1"/>
  <c r="F2327" i="4"/>
  <c r="G2327" i="2" s="1"/>
  <c r="F2328" i="4"/>
  <c r="G2328" i="2" s="1"/>
  <c r="F2329" i="4"/>
  <c r="G2329" i="2" s="1"/>
  <c r="F2330" i="4"/>
  <c r="G2330" i="2" s="1"/>
  <c r="F2331" i="4"/>
  <c r="G2331" i="2" s="1"/>
  <c r="F2332" i="4"/>
  <c r="G2332" i="2" s="1"/>
  <c r="F2333" i="4"/>
  <c r="G2333" i="2" s="1"/>
  <c r="F2334" i="4"/>
  <c r="G2334" i="2" s="1"/>
  <c r="F2335" i="4"/>
  <c r="G2335" i="2" s="1"/>
  <c r="F2336" i="4"/>
  <c r="G2336" i="2" s="1"/>
  <c r="F2337" i="4"/>
  <c r="G2337" i="2" s="1"/>
  <c r="F2338" i="4"/>
  <c r="G2338" i="2" s="1"/>
  <c r="F2339" i="4"/>
  <c r="G2339" i="2" s="1"/>
  <c r="F2340" i="4"/>
  <c r="G2340" i="2" s="1"/>
  <c r="F2341" i="4"/>
  <c r="G2341" i="2" s="1"/>
  <c r="F2342" i="4"/>
  <c r="G2342" i="2" s="1"/>
  <c r="F2343" i="4"/>
  <c r="G2343" i="2" s="1"/>
  <c r="F2344" i="4"/>
  <c r="G2344" i="2" s="1"/>
  <c r="F2345" i="4"/>
  <c r="G2345" i="2" s="1"/>
  <c r="F2346" i="4"/>
  <c r="G2346" i="2" s="1"/>
  <c r="F2347" i="4"/>
  <c r="G2347" i="2" s="1"/>
  <c r="F2348" i="4"/>
  <c r="G2348" i="2" s="1"/>
  <c r="F2349" i="4"/>
  <c r="G2349" i="2" s="1"/>
  <c r="F2350" i="4"/>
  <c r="G2350" i="2" s="1"/>
  <c r="F2351" i="4"/>
  <c r="G2351" i="2" s="1"/>
  <c r="F2352" i="4"/>
  <c r="G2352" i="2" s="1"/>
  <c r="F2353" i="4"/>
  <c r="G2353" i="2" s="1"/>
  <c r="F2354" i="4"/>
  <c r="G2354" i="2" s="1"/>
  <c r="F2355" i="4"/>
  <c r="G2355" i="2" s="1"/>
  <c r="F2356" i="4"/>
  <c r="G2356" i="2" s="1"/>
  <c r="F2357" i="4"/>
  <c r="G2357" i="2" s="1"/>
  <c r="F2358" i="4"/>
  <c r="G2358" i="2" s="1"/>
  <c r="F2359" i="4"/>
  <c r="G2359" i="2" s="1"/>
  <c r="F2360" i="4"/>
  <c r="G2360" i="2" s="1"/>
  <c r="F2361" i="4"/>
  <c r="G2361" i="2" s="1"/>
  <c r="F2362" i="4"/>
  <c r="G2362" i="2" s="1"/>
  <c r="F2363" i="4"/>
  <c r="G2363" i="2" s="1"/>
  <c r="F2364" i="4"/>
  <c r="G2364" i="2" s="1"/>
  <c r="F2365" i="4"/>
  <c r="G2365" i="2" s="1"/>
  <c r="F2366" i="4"/>
  <c r="G2366" i="2" s="1"/>
  <c r="F2367" i="4"/>
  <c r="G2367" i="2" s="1"/>
  <c r="F2368" i="4"/>
  <c r="G2368" i="2" s="1"/>
  <c r="F2369" i="4"/>
  <c r="G2369" i="2" s="1"/>
  <c r="F2370" i="4"/>
  <c r="G2370" i="2" s="1"/>
  <c r="F2371" i="4"/>
  <c r="G2371" i="2" s="1"/>
  <c r="F2372" i="4"/>
  <c r="G2372" i="2" s="1"/>
  <c r="F2373" i="4"/>
  <c r="G2373" i="2" s="1"/>
  <c r="F2374" i="4"/>
  <c r="G2374" i="2" s="1"/>
  <c r="F2375" i="4"/>
  <c r="G2375" i="2" s="1"/>
  <c r="F2376" i="4"/>
  <c r="G2376" i="2" s="1"/>
  <c r="F2377" i="4"/>
  <c r="G2377" i="2" s="1"/>
  <c r="F2378" i="4"/>
  <c r="G2378" i="2" s="1"/>
  <c r="F2379" i="4"/>
  <c r="G2379" i="2" s="1"/>
  <c r="F2380" i="4"/>
  <c r="G2380" i="2" s="1"/>
  <c r="F2381" i="4"/>
  <c r="G2381" i="2" s="1"/>
  <c r="F2382" i="4"/>
  <c r="G2382" i="2" s="1"/>
  <c r="F2383" i="4"/>
  <c r="G2383" i="2" s="1"/>
  <c r="F2384" i="4"/>
  <c r="G2384" i="2" s="1"/>
  <c r="F2385" i="4"/>
  <c r="G2385" i="2" s="1"/>
  <c r="F2386" i="4"/>
  <c r="G2386" i="2" s="1"/>
  <c r="F2387" i="4"/>
  <c r="G2387" i="2" s="1"/>
  <c r="F2388" i="4"/>
  <c r="G2388" i="2" s="1"/>
  <c r="F2389" i="4"/>
  <c r="G2389" i="2" s="1"/>
  <c r="F2390" i="4"/>
  <c r="G2390" i="2" s="1"/>
  <c r="F2391" i="4"/>
  <c r="G2391" i="2" s="1"/>
  <c r="F2392" i="4"/>
  <c r="G2392" i="2" s="1"/>
  <c r="F2393" i="4"/>
  <c r="G2393" i="2" s="1"/>
  <c r="F2394" i="4"/>
  <c r="G2394" i="2" s="1"/>
  <c r="F2395" i="4"/>
  <c r="G2395" i="2" s="1"/>
  <c r="F2396" i="4"/>
  <c r="G2396" i="2" s="1"/>
  <c r="F2397" i="4"/>
  <c r="G2397" i="2" s="1"/>
  <c r="F2398" i="4"/>
  <c r="G2398" i="2" s="1"/>
  <c r="F2399" i="4"/>
  <c r="G2399" i="2" s="1"/>
  <c r="F2400" i="4"/>
  <c r="G2400" i="2" s="1"/>
  <c r="F2401" i="4"/>
  <c r="G2401" i="2" s="1"/>
  <c r="F2402" i="4"/>
  <c r="G2402" i="2" s="1"/>
  <c r="F2403" i="4"/>
  <c r="G2403" i="2" s="1"/>
  <c r="F2404" i="4"/>
  <c r="G2404" i="2" s="1"/>
  <c r="F2405" i="4"/>
  <c r="G2405" i="2" s="1"/>
  <c r="F2406" i="4"/>
  <c r="G2406" i="2" s="1"/>
  <c r="F2407" i="4"/>
  <c r="G2407" i="2" s="1"/>
  <c r="F2408" i="4"/>
  <c r="G2408" i="2" s="1"/>
  <c r="F2409" i="4"/>
  <c r="G2409" i="2" s="1"/>
  <c r="F2410" i="4"/>
  <c r="G2410" i="2" s="1"/>
  <c r="F2411" i="4"/>
  <c r="G2411" i="2" s="1"/>
  <c r="F2412" i="4"/>
  <c r="G2412" i="2" s="1"/>
  <c r="F2413" i="4"/>
  <c r="G2413" i="2" s="1"/>
  <c r="F2414" i="4"/>
  <c r="G2414" i="2" s="1"/>
  <c r="F2415" i="4"/>
  <c r="G2415" i="2" s="1"/>
  <c r="F2416" i="4"/>
  <c r="G2416" i="2" s="1"/>
  <c r="F2417" i="4"/>
  <c r="G2417" i="2" s="1"/>
  <c r="F2418" i="4"/>
  <c r="G2418" i="2" s="1"/>
  <c r="F2419" i="4"/>
  <c r="G2419" i="2" s="1"/>
  <c r="F2420" i="4"/>
  <c r="G2420" i="2" s="1"/>
  <c r="F2421" i="4"/>
  <c r="G2421" i="2" s="1"/>
  <c r="F2422" i="4"/>
  <c r="G2422" i="2" s="1"/>
  <c r="F2423" i="4"/>
  <c r="G2423" i="2" s="1"/>
  <c r="F2424" i="4"/>
  <c r="G2424" i="2" s="1"/>
  <c r="F2425" i="4"/>
  <c r="G2425" i="2" s="1"/>
  <c r="F2426" i="4"/>
  <c r="G2426" i="2" s="1"/>
  <c r="F2427" i="4"/>
  <c r="G2427" i="2" s="1"/>
  <c r="F2428" i="4"/>
  <c r="G2428" i="2" s="1"/>
  <c r="F2429" i="4"/>
  <c r="G2429" i="2" s="1"/>
  <c r="F2430" i="4"/>
  <c r="G2430" i="2" s="1"/>
  <c r="F2431" i="4"/>
  <c r="G2431" i="2" s="1"/>
  <c r="F2432" i="4"/>
  <c r="G2432" i="2" s="1"/>
  <c r="F2433" i="4"/>
  <c r="G2433" i="2" s="1"/>
  <c r="F2434" i="4"/>
  <c r="G2434" i="2" s="1"/>
  <c r="F2435" i="4"/>
  <c r="G2435" i="2" s="1"/>
  <c r="F2436" i="4"/>
  <c r="G2436" i="2" s="1"/>
  <c r="F2437" i="4"/>
  <c r="G2437" i="2" s="1"/>
  <c r="F2438" i="4"/>
  <c r="G2438" i="2" s="1"/>
  <c r="F2439" i="4"/>
  <c r="G2439" i="2" s="1"/>
  <c r="F2440" i="4"/>
  <c r="G2440" i="2" s="1"/>
  <c r="F2441" i="4"/>
  <c r="G2441" i="2" s="1"/>
  <c r="F2442" i="4"/>
  <c r="G2442" i="2" s="1"/>
  <c r="F2443" i="4"/>
  <c r="G2443" i="2" s="1"/>
  <c r="F2444" i="4"/>
  <c r="G2444" i="2" s="1"/>
  <c r="F2445" i="4"/>
  <c r="G2445" i="2" s="1"/>
  <c r="F2446" i="4"/>
  <c r="G2446" i="2" s="1"/>
  <c r="F2447" i="4"/>
  <c r="G2447" i="2" s="1"/>
  <c r="F2448" i="4"/>
  <c r="G2448" i="2" s="1"/>
  <c r="F2449" i="4"/>
  <c r="G2449" i="2" s="1"/>
  <c r="F2450" i="4"/>
  <c r="G2450" i="2" s="1"/>
  <c r="F2451" i="4"/>
  <c r="G2451" i="2" s="1"/>
  <c r="F2452" i="4"/>
  <c r="G2452" i="2" s="1"/>
  <c r="F2453" i="4"/>
  <c r="G2453" i="2" s="1"/>
  <c r="F2454" i="4"/>
  <c r="G2454" i="2" s="1"/>
  <c r="F2455" i="4"/>
  <c r="G2455" i="2" s="1"/>
  <c r="F2456" i="4"/>
  <c r="G2456" i="2" s="1"/>
  <c r="F2457" i="4"/>
  <c r="G2457" i="2" s="1"/>
  <c r="F2458" i="4"/>
  <c r="G2458" i="2" s="1"/>
  <c r="F2459" i="4"/>
  <c r="G2459" i="2" s="1"/>
  <c r="F2460" i="4"/>
  <c r="G2460" i="2" s="1"/>
  <c r="F2461" i="4"/>
  <c r="G2461" i="2" s="1"/>
  <c r="F2462" i="4"/>
  <c r="G2462" i="2" s="1"/>
  <c r="F2463" i="4"/>
  <c r="G2463" i="2" s="1"/>
  <c r="F2464" i="4"/>
  <c r="G2464" i="2" s="1"/>
  <c r="F2465" i="4"/>
  <c r="G2465" i="2" s="1"/>
  <c r="F2466" i="4"/>
  <c r="G2466" i="2" s="1"/>
  <c r="F2467" i="4"/>
  <c r="G2467" i="2" s="1"/>
  <c r="F2468" i="4"/>
  <c r="G2468" i="2" s="1"/>
  <c r="F2469" i="4"/>
  <c r="G2469" i="2" s="1"/>
  <c r="F2470" i="4"/>
  <c r="G2470" i="2" s="1"/>
  <c r="F2471" i="4"/>
  <c r="G2471" i="2" s="1"/>
  <c r="F2472" i="4"/>
  <c r="G2472" i="2" s="1"/>
  <c r="F2473" i="4"/>
  <c r="G2473" i="2" s="1"/>
  <c r="F2474" i="4"/>
  <c r="G2474" i="2" s="1"/>
  <c r="F2475" i="4"/>
  <c r="G2475" i="2" s="1"/>
  <c r="F2476" i="4"/>
  <c r="G2476" i="2" s="1"/>
  <c r="F2477" i="4"/>
  <c r="G2477" i="2" s="1"/>
  <c r="F2478" i="4"/>
  <c r="G2478" i="2" s="1"/>
  <c r="F2479" i="4"/>
  <c r="G2479" i="2" s="1"/>
  <c r="F2480" i="4"/>
  <c r="G2480" i="2" s="1"/>
  <c r="F2481" i="4"/>
  <c r="G2481" i="2" s="1"/>
  <c r="F2482" i="4"/>
  <c r="G2482" i="2" s="1"/>
  <c r="F2483" i="4"/>
  <c r="G2483" i="2" s="1"/>
  <c r="F2484" i="4"/>
  <c r="G2484" i="2" s="1"/>
  <c r="F2485" i="4"/>
  <c r="G2485" i="2" s="1"/>
  <c r="F2486" i="4"/>
  <c r="G2486" i="2" s="1"/>
  <c r="F2487" i="4"/>
  <c r="G2487" i="2" s="1"/>
  <c r="F2488" i="4"/>
  <c r="G2488" i="2" s="1"/>
  <c r="F2489" i="4"/>
  <c r="G2489" i="2" s="1"/>
  <c r="F2490" i="4"/>
  <c r="G2490" i="2" s="1"/>
  <c r="F2491" i="4"/>
  <c r="G2491" i="2" s="1"/>
  <c r="F2492" i="4"/>
  <c r="G2492" i="2" s="1"/>
  <c r="F2493" i="4"/>
  <c r="G2493" i="2" s="1"/>
  <c r="F2494" i="4"/>
  <c r="G2494" i="2" s="1"/>
  <c r="F2495" i="4"/>
  <c r="G2495" i="2" s="1"/>
  <c r="F2496" i="4"/>
  <c r="G2496" i="2" s="1"/>
  <c r="F2497" i="4"/>
  <c r="G2497" i="2" s="1"/>
  <c r="F2498" i="4"/>
  <c r="G2498" i="2" s="1"/>
  <c r="F2499" i="4"/>
  <c r="G2499" i="2" s="1"/>
  <c r="F2500" i="4"/>
  <c r="G2500" i="2" s="1"/>
  <c r="F2501" i="4"/>
  <c r="G2501" i="2" s="1"/>
  <c r="F2502" i="4"/>
  <c r="G2502" i="2" s="1"/>
  <c r="F2503" i="4"/>
  <c r="G2503" i="2" s="1"/>
  <c r="F2504" i="4"/>
  <c r="G2504" i="2" s="1"/>
  <c r="F2505" i="4"/>
  <c r="G2505" i="2" s="1"/>
  <c r="F2506" i="4"/>
  <c r="G2506" i="2" s="1"/>
  <c r="F2507" i="4"/>
  <c r="G2507" i="2" s="1"/>
  <c r="F2508" i="4"/>
  <c r="G2508" i="2" s="1"/>
  <c r="F2509" i="4"/>
  <c r="G2509" i="2" s="1"/>
  <c r="F2510" i="4"/>
  <c r="G2510" i="2" s="1"/>
  <c r="F2511" i="4"/>
  <c r="G2511" i="2" s="1"/>
  <c r="F2512" i="4"/>
  <c r="G2512" i="2" s="1"/>
  <c r="F2513" i="4"/>
  <c r="G2513" i="2" s="1"/>
  <c r="F2514" i="4"/>
  <c r="G2514" i="2" s="1"/>
  <c r="F2515" i="4"/>
  <c r="G2515" i="2" s="1"/>
  <c r="F2516" i="4"/>
  <c r="G2516" i="2" s="1"/>
  <c r="F2517" i="4"/>
  <c r="G2517" i="2" s="1"/>
  <c r="F2518" i="4"/>
  <c r="G2518" i="2" s="1"/>
  <c r="F2519" i="4"/>
  <c r="G2519" i="2" s="1"/>
  <c r="F2520" i="4"/>
  <c r="G2520" i="2" s="1"/>
  <c r="F2521" i="4"/>
  <c r="G2521" i="2" s="1"/>
  <c r="F2522" i="4"/>
  <c r="G2522" i="2" s="1"/>
  <c r="F2523" i="4"/>
  <c r="G2523" i="2" s="1"/>
  <c r="F2524" i="4"/>
  <c r="G2524" i="2" s="1"/>
  <c r="F2525" i="4"/>
  <c r="G2525" i="2" s="1"/>
  <c r="F2526" i="4"/>
  <c r="G2526" i="2" s="1"/>
  <c r="F2527" i="4"/>
  <c r="G2527" i="2" s="1"/>
  <c r="F2528" i="4"/>
  <c r="G2528" i="2" s="1"/>
  <c r="F2529" i="4"/>
  <c r="G2529" i="2" s="1"/>
  <c r="F2530" i="4"/>
  <c r="G2530" i="2" s="1"/>
  <c r="F2531" i="4"/>
  <c r="G2531" i="2" s="1"/>
  <c r="F2532" i="4"/>
  <c r="G2532" i="2" s="1"/>
  <c r="F2533" i="4"/>
  <c r="G2533" i="2" s="1"/>
  <c r="F2534" i="4"/>
  <c r="G2534" i="2" s="1"/>
  <c r="F2535" i="4"/>
  <c r="G2535" i="2" s="1"/>
  <c r="F2536" i="4"/>
  <c r="G2536" i="2" s="1"/>
  <c r="F2537" i="4"/>
  <c r="G2537" i="2" s="1"/>
  <c r="F2538" i="4"/>
  <c r="G2538" i="2" s="1"/>
  <c r="F2539" i="4"/>
  <c r="G2539" i="2" s="1"/>
  <c r="F2540" i="4"/>
  <c r="G2540" i="2" s="1"/>
  <c r="F2541" i="4"/>
  <c r="G2541" i="2" s="1"/>
  <c r="F2542" i="4"/>
  <c r="G2542" i="2" s="1"/>
  <c r="F2543" i="4"/>
  <c r="G2543" i="2" s="1"/>
  <c r="F2544" i="4"/>
  <c r="G2544" i="2" s="1"/>
  <c r="F2545" i="4"/>
  <c r="G2545" i="2" s="1"/>
  <c r="F2546" i="4"/>
  <c r="G2546" i="2" s="1"/>
  <c r="F2547" i="4"/>
  <c r="G2547" i="2" s="1"/>
  <c r="F2548" i="4"/>
  <c r="G2548" i="2" s="1"/>
  <c r="F2549" i="4"/>
  <c r="G2549" i="2" s="1"/>
  <c r="F2550" i="4"/>
  <c r="G2550" i="2" s="1"/>
  <c r="F2551" i="4"/>
  <c r="G2551" i="2" s="1"/>
  <c r="F2552" i="4"/>
  <c r="G2552" i="2" s="1"/>
  <c r="F2553" i="4"/>
  <c r="G2553" i="2" s="1"/>
  <c r="F2554" i="4"/>
  <c r="G2554" i="2" s="1"/>
  <c r="F2555" i="4"/>
  <c r="G2555" i="2" s="1"/>
  <c r="F2556" i="4"/>
  <c r="G2556" i="2" s="1"/>
  <c r="F2557" i="4"/>
  <c r="G2557" i="2" s="1"/>
  <c r="F2558" i="4"/>
  <c r="G2558" i="2" s="1"/>
  <c r="F2559" i="4"/>
  <c r="G2559" i="2" s="1"/>
  <c r="F2560" i="4"/>
  <c r="G2560" i="2" s="1"/>
  <c r="F2561" i="4"/>
  <c r="G2561" i="2" s="1"/>
  <c r="F2562" i="4"/>
  <c r="G2562" i="2" s="1"/>
  <c r="F2563" i="4"/>
  <c r="G2563" i="2" s="1"/>
  <c r="F2564" i="4"/>
  <c r="G2564" i="2" s="1"/>
  <c r="F2565" i="4"/>
  <c r="G2565" i="2" s="1"/>
  <c r="F2566" i="4"/>
  <c r="G2566" i="2" s="1"/>
  <c r="F2567" i="4"/>
  <c r="G2567" i="2" s="1"/>
  <c r="F2568" i="4"/>
  <c r="G2568" i="2" s="1"/>
  <c r="F2569" i="4"/>
  <c r="G2569" i="2" s="1"/>
  <c r="F2570" i="4"/>
  <c r="G2570" i="2" s="1"/>
  <c r="F2571" i="4"/>
  <c r="G2571" i="2" s="1"/>
  <c r="F2572" i="4"/>
  <c r="G2572" i="2" s="1"/>
  <c r="F2573" i="4"/>
  <c r="G2573" i="2" s="1"/>
  <c r="F2574" i="4"/>
  <c r="G2574" i="2" s="1"/>
  <c r="F2575" i="4"/>
  <c r="G2575" i="2" s="1"/>
  <c r="F2576" i="4"/>
  <c r="G2576" i="2" s="1"/>
  <c r="F2577" i="4"/>
  <c r="G2577" i="2" s="1"/>
  <c r="F2578" i="4"/>
  <c r="G2578" i="2" s="1"/>
  <c r="F2579" i="4"/>
  <c r="G2579" i="2" s="1"/>
  <c r="F2580" i="4"/>
  <c r="G2580" i="2" s="1"/>
  <c r="F2581" i="4"/>
  <c r="G2581" i="2" s="1"/>
  <c r="F2582" i="4"/>
  <c r="G2582" i="2" s="1"/>
  <c r="F2583" i="4"/>
  <c r="G2583" i="2" s="1"/>
  <c r="F2584" i="4"/>
  <c r="G2584" i="2" s="1"/>
  <c r="F2585" i="4"/>
  <c r="G2585" i="2" s="1"/>
  <c r="F2586" i="4"/>
  <c r="G2586" i="2" s="1"/>
  <c r="F2587" i="4"/>
  <c r="G2587" i="2" s="1"/>
  <c r="F2588" i="4"/>
  <c r="G2588" i="2" s="1"/>
  <c r="F2589" i="4"/>
  <c r="G2589" i="2" s="1"/>
  <c r="F2590" i="4"/>
  <c r="G2590" i="2" s="1"/>
  <c r="F2591" i="4"/>
  <c r="G2591" i="2" s="1"/>
  <c r="F2592" i="4"/>
  <c r="G2592" i="2" s="1"/>
  <c r="F2593" i="4"/>
  <c r="G2593" i="2" s="1"/>
  <c r="F2594" i="4"/>
  <c r="G2594" i="2" s="1"/>
  <c r="F2595" i="4"/>
  <c r="G2595" i="2" s="1"/>
  <c r="F2596" i="4"/>
  <c r="G2596" i="2" s="1"/>
  <c r="F2597" i="4"/>
  <c r="G2597" i="2" s="1"/>
  <c r="F2598" i="4"/>
  <c r="G2598" i="2" s="1"/>
  <c r="F2599" i="4"/>
  <c r="G2599" i="2" s="1"/>
  <c r="F2600" i="4"/>
  <c r="G2600" i="2" s="1"/>
  <c r="F2601" i="4"/>
  <c r="G2601" i="2" s="1"/>
  <c r="F2602" i="4"/>
  <c r="G2602" i="2" s="1"/>
  <c r="F2603" i="4"/>
  <c r="G2603" i="2" s="1"/>
  <c r="F2604" i="4"/>
  <c r="G2604" i="2" s="1"/>
  <c r="F2605" i="4"/>
  <c r="G2605" i="2" s="1"/>
  <c r="F2606" i="4"/>
  <c r="G2606" i="2" s="1"/>
  <c r="F2607" i="4"/>
  <c r="G2607" i="2" s="1"/>
  <c r="F2608" i="4"/>
  <c r="G2608" i="2" s="1"/>
  <c r="F2609" i="4"/>
  <c r="G2609" i="2" s="1"/>
  <c r="F2610" i="4"/>
  <c r="G2610" i="2" s="1"/>
  <c r="F2611" i="4"/>
  <c r="G2611" i="2" s="1"/>
  <c r="F2612" i="4"/>
  <c r="G2612" i="2" s="1"/>
  <c r="F2613" i="4"/>
  <c r="G2613" i="2" s="1"/>
  <c r="F2614" i="4"/>
  <c r="G2614" i="2" s="1"/>
  <c r="F2615" i="4"/>
  <c r="G2615" i="2" s="1"/>
  <c r="F2616" i="4"/>
  <c r="G2616" i="2" s="1"/>
  <c r="F2617" i="4"/>
  <c r="G2617" i="2" s="1"/>
  <c r="F2618" i="4"/>
  <c r="G2618" i="2" s="1"/>
  <c r="F2619" i="4"/>
  <c r="G2619" i="2" s="1"/>
  <c r="F2620" i="4"/>
  <c r="G2620" i="2" s="1"/>
  <c r="F2621" i="4"/>
  <c r="G2621" i="2" s="1"/>
  <c r="F2622" i="4"/>
  <c r="G2622" i="2" s="1"/>
  <c r="F2623" i="4"/>
  <c r="G2623" i="2" s="1"/>
  <c r="F2624" i="4"/>
  <c r="G2624" i="2" s="1"/>
  <c r="F2625" i="4"/>
  <c r="G2625" i="2" s="1"/>
  <c r="F2626" i="4"/>
  <c r="G2626" i="2" s="1"/>
  <c r="F2627" i="4"/>
  <c r="G2627" i="2" s="1"/>
  <c r="F2628" i="4"/>
  <c r="G2628" i="2" s="1"/>
  <c r="F2629" i="4"/>
  <c r="G2629" i="2" s="1"/>
  <c r="F2630" i="4"/>
  <c r="G2630" i="2" s="1"/>
  <c r="F2631" i="4"/>
  <c r="G2631" i="2" s="1"/>
  <c r="F2632" i="4"/>
  <c r="G2632" i="2" s="1"/>
  <c r="F2633" i="4"/>
  <c r="G2633" i="2" s="1"/>
  <c r="F2634" i="4"/>
  <c r="G2634" i="2" s="1"/>
  <c r="F2635" i="4"/>
  <c r="G2635" i="2" s="1"/>
  <c r="F2636" i="4"/>
  <c r="G2636" i="2" s="1"/>
  <c r="F2637" i="4"/>
  <c r="G2637" i="2" s="1"/>
  <c r="F2638" i="4"/>
  <c r="G2638" i="2" s="1"/>
  <c r="F2639" i="4"/>
  <c r="G2639" i="2" s="1"/>
  <c r="F2640" i="4"/>
  <c r="G2640" i="2" s="1"/>
  <c r="F2641" i="4"/>
  <c r="G2641" i="2" s="1"/>
  <c r="F2642" i="4"/>
  <c r="G2642" i="2" s="1"/>
  <c r="F2643" i="4"/>
  <c r="G2643" i="2" s="1"/>
  <c r="F2644" i="4"/>
  <c r="G2644" i="2" s="1"/>
  <c r="F2645" i="4"/>
  <c r="G2645" i="2" s="1"/>
  <c r="F2646" i="4"/>
  <c r="G2646" i="2" s="1"/>
  <c r="F2647" i="4"/>
  <c r="G2647" i="2" s="1"/>
  <c r="F2648" i="4"/>
  <c r="G2648" i="2" s="1"/>
  <c r="F2649" i="4"/>
  <c r="G2649" i="2" s="1"/>
  <c r="F2650" i="4"/>
  <c r="G2650" i="2" s="1"/>
  <c r="F2651" i="4"/>
  <c r="G2651" i="2" s="1"/>
  <c r="F2652" i="4"/>
  <c r="G2652" i="2" s="1"/>
  <c r="F2653" i="4"/>
  <c r="G2653" i="2" s="1"/>
  <c r="F2654" i="4"/>
  <c r="G2654" i="2" s="1"/>
  <c r="F2655" i="4"/>
  <c r="G2655" i="2" s="1"/>
  <c r="F2656" i="4"/>
  <c r="G2656" i="2" s="1"/>
  <c r="F2657" i="4"/>
  <c r="G2657" i="2" s="1"/>
  <c r="F2658" i="4"/>
  <c r="G2658" i="2" s="1"/>
  <c r="F2659" i="4"/>
  <c r="G2659" i="2" s="1"/>
  <c r="F2660" i="4"/>
  <c r="G2660" i="2" s="1"/>
  <c r="F2661" i="4"/>
  <c r="G2661" i="2" s="1"/>
  <c r="F2662" i="4"/>
  <c r="G2662" i="2" s="1"/>
  <c r="F2663" i="4"/>
  <c r="G2663" i="2" s="1"/>
  <c r="F2664" i="4"/>
  <c r="G2664" i="2" s="1"/>
  <c r="F2665" i="4"/>
  <c r="G2665" i="2" s="1"/>
  <c r="F2666" i="4"/>
  <c r="G2666" i="2" s="1"/>
  <c r="F2667" i="4"/>
  <c r="G2667" i="2" s="1"/>
  <c r="F2668" i="4"/>
  <c r="G2668" i="2" s="1"/>
  <c r="F2669" i="4"/>
  <c r="G2669" i="2" s="1"/>
  <c r="F2670" i="4"/>
  <c r="G2670" i="2" s="1"/>
  <c r="F2671" i="4"/>
  <c r="G2671" i="2" s="1"/>
  <c r="F2672" i="4"/>
  <c r="G2672" i="2" s="1"/>
  <c r="F2673" i="4"/>
  <c r="G2673" i="2" s="1"/>
  <c r="F2674" i="4"/>
  <c r="G2674" i="2" s="1"/>
  <c r="F2675" i="4"/>
  <c r="G2675" i="2" s="1"/>
  <c r="F2676" i="4"/>
  <c r="G2676" i="2" s="1"/>
  <c r="F2677" i="4"/>
  <c r="G2677" i="2" s="1"/>
  <c r="F2678" i="4"/>
  <c r="G2678" i="2" s="1"/>
  <c r="F2679" i="4"/>
  <c r="G2679" i="2" s="1"/>
  <c r="F2680" i="4"/>
  <c r="G2680" i="2" s="1"/>
  <c r="F2681" i="4"/>
  <c r="G2681" i="2" s="1"/>
  <c r="F2682" i="4"/>
  <c r="G2682" i="2" s="1"/>
  <c r="F2683" i="4"/>
  <c r="G2683" i="2" s="1"/>
  <c r="F2684" i="4"/>
  <c r="G2684" i="2" s="1"/>
  <c r="F2685" i="4"/>
  <c r="G2685" i="2" s="1"/>
  <c r="F2686" i="4"/>
  <c r="G2686" i="2" s="1"/>
  <c r="F2687" i="4"/>
  <c r="G2687" i="2" s="1"/>
  <c r="F2688" i="4"/>
  <c r="G2688" i="2" s="1"/>
  <c r="F2689" i="4"/>
  <c r="G2689" i="2" s="1"/>
  <c r="F2690" i="4"/>
  <c r="G2690" i="2" s="1"/>
  <c r="F2691" i="4"/>
  <c r="G2691" i="2" s="1"/>
  <c r="F2692" i="4"/>
  <c r="G2692" i="2" s="1"/>
  <c r="F2693" i="4"/>
  <c r="G2693" i="2" s="1"/>
  <c r="F2694" i="4"/>
  <c r="G2694" i="2" s="1"/>
  <c r="F2695" i="4"/>
  <c r="G2695" i="2" s="1"/>
  <c r="F2696" i="4"/>
  <c r="G2696" i="2" s="1"/>
  <c r="F2697" i="4"/>
  <c r="G2697" i="2" s="1"/>
  <c r="F2698" i="4"/>
  <c r="G2698" i="2" s="1"/>
  <c r="F2699" i="4"/>
  <c r="G2699" i="2" s="1"/>
  <c r="F2700" i="4"/>
  <c r="G2700" i="2" s="1"/>
  <c r="F2701" i="4"/>
  <c r="G2701" i="2" s="1"/>
  <c r="F2702" i="4"/>
  <c r="G2702" i="2" s="1"/>
  <c r="F2703" i="4"/>
  <c r="G2703" i="2" s="1"/>
  <c r="F2704" i="4"/>
  <c r="G2704" i="2" s="1"/>
  <c r="F2705" i="4"/>
  <c r="G2705" i="2" s="1"/>
  <c r="F2706" i="4"/>
  <c r="G2706" i="2" s="1"/>
  <c r="F2707" i="4"/>
  <c r="G2707" i="2" s="1"/>
  <c r="F2708" i="4"/>
  <c r="G2708" i="2" s="1"/>
  <c r="F2709" i="4"/>
  <c r="G2709" i="2" s="1"/>
  <c r="F2710" i="4"/>
  <c r="G2710" i="2" s="1"/>
  <c r="F2711" i="4"/>
  <c r="G2711" i="2" s="1"/>
  <c r="F2712" i="4"/>
  <c r="G2712" i="2" s="1"/>
  <c r="F2713" i="4"/>
  <c r="G2713" i="2" s="1"/>
  <c r="F2714" i="4"/>
  <c r="G2714" i="2" s="1"/>
  <c r="F2715" i="4"/>
  <c r="G2715" i="2" s="1"/>
  <c r="F2716" i="4"/>
  <c r="G2716" i="2" s="1"/>
  <c r="F2717" i="4"/>
  <c r="G2717" i="2" s="1"/>
  <c r="F2718" i="4"/>
  <c r="G2718" i="2" s="1"/>
  <c r="F2719" i="4"/>
  <c r="G2719" i="2" s="1"/>
  <c r="F2720" i="4"/>
  <c r="G2720" i="2" s="1"/>
  <c r="F2721" i="4"/>
  <c r="G2721" i="2" s="1"/>
  <c r="F2722" i="4"/>
  <c r="G2722" i="2" s="1"/>
  <c r="F2723" i="4"/>
  <c r="G2723" i="2" s="1"/>
  <c r="F2724" i="4"/>
  <c r="G2724" i="2" s="1"/>
  <c r="F2725" i="4"/>
  <c r="G2725" i="2" s="1"/>
  <c r="F2726" i="4"/>
  <c r="G2726" i="2" s="1"/>
  <c r="F2727" i="4"/>
  <c r="G2727" i="2" s="1"/>
  <c r="F2728" i="4"/>
  <c r="G2728" i="2" s="1"/>
  <c r="F2729" i="4"/>
  <c r="G2729" i="2" s="1"/>
  <c r="F2730" i="4"/>
  <c r="G2730" i="2" s="1"/>
  <c r="F2731" i="4"/>
  <c r="G2731" i="2" s="1"/>
  <c r="F2732" i="4"/>
  <c r="G2732" i="2" s="1"/>
  <c r="F2733" i="4"/>
  <c r="G2733" i="2" s="1"/>
  <c r="F2734" i="4"/>
  <c r="G2734" i="2" s="1"/>
  <c r="F2735" i="4"/>
  <c r="G2735" i="2" s="1"/>
  <c r="F2736" i="4"/>
  <c r="G2736" i="2" s="1"/>
  <c r="F2737" i="4"/>
  <c r="G2737" i="2" s="1"/>
  <c r="F2738" i="4"/>
  <c r="G2738" i="2" s="1"/>
  <c r="F2739" i="4"/>
  <c r="G2739" i="2" s="1"/>
  <c r="F2740" i="4"/>
  <c r="G2740" i="2" s="1"/>
  <c r="F2741" i="4"/>
  <c r="G2741" i="2" s="1"/>
  <c r="F2742" i="4"/>
  <c r="G2742" i="2" s="1"/>
  <c r="F2743" i="4"/>
  <c r="G2743" i="2" s="1"/>
  <c r="F2744" i="4"/>
  <c r="G2744" i="2" s="1"/>
  <c r="F2745" i="4"/>
  <c r="G2745" i="2" s="1"/>
  <c r="F2746" i="4"/>
  <c r="G2746" i="2" s="1"/>
  <c r="F2747" i="4"/>
  <c r="G2747" i="2" s="1"/>
  <c r="F2748" i="4"/>
  <c r="G2748" i="2" s="1"/>
  <c r="F2749" i="4"/>
  <c r="G2749" i="2" s="1"/>
  <c r="F2750" i="4"/>
  <c r="G2750" i="2" s="1"/>
  <c r="F2751" i="4"/>
  <c r="G2751" i="2" s="1"/>
  <c r="F2752" i="4"/>
  <c r="G2752" i="2" s="1"/>
  <c r="F2753" i="4"/>
  <c r="G2753" i="2" s="1"/>
  <c r="F2754" i="4"/>
  <c r="G2754" i="2" s="1"/>
  <c r="F2755" i="4"/>
  <c r="G2755" i="2" s="1"/>
  <c r="F2756" i="4"/>
  <c r="G2756" i="2" s="1"/>
  <c r="F2757" i="4"/>
  <c r="G2757" i="2" s="1"/>
  <c r="F2758" i="4"/>
  <c r="G2758" i="2" s="1"/>
  <c r="F2759" i="4"/>
  <c r="G2759" i="2" s="1"/>
  <c r="F2760" i="4"/>
  <c r="G2760" i="2" s="1"/>
  <c r="F2761" i="4"/>
  <c r="G2761" i="2" s="1"/>
  <c r="F2762" i="4"/>
  <c r="G2762" i="2" s="1"/>
  <c r="F2763" i="4"/>
  <c r="G2763" i="2" s="1"/>
  <c r="F2764" i="4"/>
  <c r="G2764" i="2" s="1"/>
  <c r="F2765" i="4"/>
  <c r="G2765" i="2" s="1"/>
  <c r="F2766" i="4"/>
  <c r="G2766" i="2" s="1"/>
  <c r="F2767" i="4"/>
  <c r="G2767" i="2" s="1"/>
  <c r="F2768" i="4"/>
  <c r="G2768" i="2" s="1"/>
  <c r="F2769" i="4"/>
  <c r="G2769" i="2" s="1"/>
  <c r="F2770" i="4"/>
  <c r="G2770" i="2" s="1"/>
  <c r="F2771" i="4"/>
  <c r="G2771" i="2" s="1"/>
  <c r="F2772" i="4"/>
  <c r="G2772" i="2" s="1"/>
  <c r="F2773" i="4"/>
  <c r="G2773" i="2" s="1"/>
  <c r="F2774" i="4"/>
  <c r="G2774" i="2" s="1"/>
  <c r="F2775" i="4"/>
  <c r="G2775" i="2" s="1"/>
  <c r="F2776" i="4"/>
  <c r="G2776" i="2" s="1"/>
  <c r="F2777" i="4"/>
  <c r="G2777" i="2" s="1"/>
  <c r="F2778" i="4"/>
  <c r="G2778" i="2" s="1"/>
  <c r="F2779" i="4"/>
  <c r="G2779" i="2" s="1"/>
  <c r="F2780" i="4"/>
  <c r="G2780" i="2" s="1"/>
  <c r="F2781" i="4"/>
  <c r="G2781" i="2" s="1"/>
  <c r="F2782" i="4"/>
  <c r="G2782" i="2" s="1"/>
  <c r="F2783" i="4"/>
  <c r="G2783" i="2" s="1"/>
  <c r="F2784" i="4"/>
  <c r="G2784" i="2" s="1"/>
  <c r="F2785" i="4"/>
  <c r="G2785" i="2" s="1"/>
  <c r="F2786" i="4"/>
  <c r="G2786" i="2" s="1"/>
  <c r="F2787" i="4"/>
  <c r="G2787" i="2" s="1"/>
  <c r="F2788" i="4"/>
  <c r="G2788" i="2" s="1"/>
  <c r="F2789" i="4"/>
  <c r="G2789" i="2" s="1"/>
  <c r="F2790" i="4"/>
  <c r="G2790" i="2" s="1"/>
  <c r="F2791" i="4"/>
  <c r="G2791" i="2" s="1"/>
  <c r="F2792" i="4"/>
  <c r="G2792" i="2" s="1"/>
  <c r="F2793" i="4"/>
  <c r="G2793" i="2" s="1"/>
  <c r="F2794" i="4"/>
  <c r="G2794" i="2" s="1"/>
  <c r="F2795" i="4"/>
  <c r="G2795" i="2" s="1"/>
  <c r="F2796" i="4"/>
  <c r="G2796" i="2" s="1"/>
  <c r="F2797" i="4"/>
  <c r="G2797" i="2" s="1"/>
  <c r="F2798" i="4"/>
  <c r="G2798" i="2" s="1"/>
  <c r="F2799" i="4"/>
  <c r="G2799" i="2" s="1"/>
  <c r="F2800" i="4"/>
  <c r="G2800" i="2" s="1"/>
  <c r="F2801" i="4"/>
  <c r="G2801" i="2" s="1"/>
  <c r="F2802" i="4"/>
  <c r="G2802" i="2" s="1"/>
  <c r="F2803" i="4"/>
  <c r="G2803" i="2" s="1"/>
  <c r="F2804" i="4"/>
  <c r="G2804" i="2" s="1"/>
  <c r="F2805" i="4"/>
  <c r="G2805" i="2" s="1"/>
  <c r="F2806" i="4"/>
  <c r="G2806" i="2" s="1"/>
  <c r="F2807" i="4"/>
  <c r="G2807" i="2" s="1"/>
  <c r="F2808" i="4"/>
  <c r="G2808" i="2" s="1"/>
  <c r="F2809" i="4"/>
  <c r="G2809" i="2" s="1"/>
  <c r="F2810" i="4"/>
  <c r="G2810" i="2" s="1"/>
  <c r="F2811" i="4"/>
  <c r="G2811" i="2" s="1"/>
  <c r="F2812" i="4"/>
  <c r="G2812" i="2" s="1"/>
  <c r="F2813" i="4"/>
  <c r="G2813" i="2" s="1"/>
  <c r="F2814" i="4"/>
  <c r="G2814" i="2" s="1"/>
  <c r="F2815" i="4"/>
  <c r="G2815" i="2" s="1"/>
  <c r="F2816" i="4"/>
  <c r="G2816" i="2" s="1"/>
  <c r="F2817" i="4"/>
  <c r="G2817" i="2" s="1"/>
  <c r="F2818" i="4"/>
  <c r="G2818" i="2" s="1"/>
  <c r="F2819" i="4"/>
  <c r="G2819" i="2" s="1"/>
  <c r="F2820" i="4"/>
  <c r="G2820" i="2" s="1"/>
  <c r="F2821" i="4"/>
  <c r="G2821" i="2" s="1"/>
  <c r="F2822" i="4"/>
  <c r="G2822" i="2" s="1"/>
  <c r="F2823" i="4"/>
  <c r="G2823" i="2" s="1"/>
  <c r="F2824" i="4"/>
  <c r="G2824" i="2" s="1"/>
  <c r="F2825" i="4"/>
  <c r="G2825" i="2" s="1"/>
  <c r="F2826" i="4"/>
  <c r="G2826" i="2" s="1"/>
  <c r="F2827" i="4"/>
  <c r="G2827" i="2" s="1"/>
  <c r="F2828" i="4"/>
  <c r="G2828" i="2" s="1"/>
  <c r="F2829" i="4"/>
  <c r="G2829" i="2" s="1"/>
  <c r="F2830" i="4"/>
  <c r="G2830" i="2" s="1"/>
  <c r="F2831" i="4"/>
  <c r="G2831" i="2" s="1"/>
  <c r="F2832" i="4"/>
  <c r="G2832" i="2" s="1"/>
  <c r="F2833" i="4"/>
  <c r="G2833" i="2" s="1"/>
  <c r="F2834" i="4"/>
  <c r="G2834" i="2" s="1"/>
  <c r="F2835" i="4"/>
  <c r="G2835" i="2" s="1"/>
  <c r="F2836" i="4"/>
  <c r="G2836" i="2" s="1"/>
  <c r="F2837" i="4"/>
  <c r="G2837" i="2" s="1"/>
  <c r="F2838" i="4"/>
  <c r="G2838" i="2" s="1"/>
  <c r="F2839" i="4"/>
  <c r="G2839" i="2" s="1"/>
  <c r="F2840" i="4"/>
  <c r="G2840" i="2" s="1"/>
  <c r="F2841" i="4"/>
  <c r="G2841" i="2" s="1"/>
  <c r="F2842" i="4"/>
  <c r="G2842" i="2" s="1"/>
  <c r="F2843" i="4"/>
  <c r="G2843" i="2" s="1"/>
  <c r="F2844" i="4"/>
  <c r="G2844" i="2" s="1"/>
  <c r="F2845" i="4"/>
  <c r="G2845" i="2" s="1"/>
  <c r="F2846" i="4"/>
  <c r="G2846" i="2" s="1"/>
  <c r="F2847" i="4"/>
  <c r="G2847" i="2" s="1"/>
  <c r="F2848" i="4"/>
  <c r="G2848" i="2" s="1"/>
  <c r="F2849" i="4"/>
  <c r="G2849" i="2" s="1"/>
  <c r="F2850" i="4"/>
  <c r="G2850" i="2" s="1"/>
  <c r="F2851" i="4"/>
  <c r="G2851" i="2" s="1"/>
  <c r="F2852" i="4"/>
  <c r="G2852" i="2" s="1"/>
  <c r="F2853" i="4"/>
  <c r="G2853" i="2" s="1"/>
  <c r="F2854" i="4"/>
  <c r="G2854" i="2" s="1"/>
  <c r="F2855" i="4"/>
  <c r="G2855" i="2" s="1"/>
  <c r="F2856" i="4"/>
  <c r="G2856" i="2" s="1"/>
  <c r="F2857" i="4"/>
  <c r="G2857" i="2" s="1"/>
  <c r="F2858" i="4"/>
  <c r="G2858" i="2" s="1"/>
  <c r="F2859" i="4"/>
  <c r="G2859" i="2" s="1"/>
  <c r="F2860" i="4"/>
  <c r="G2860" i="2" s="1"/>
  <c r="F2861" i="4"/>
  <c r="G2861" i="2" s="1"/>
  <c r="F2862" i="4"/>
  <c r="G2862" i="2" s="1"/>
  <c r="F2863" i="4"/>
  <c r="G2863" i="2" s="1"/>
  <c r="F2864" i="4"/>
  <c r="G2864" i="2" s="1"/>
  <c r="F2865" i="4"/>
  <c r="G2865" i="2" s="1"/>
  <c r="F2866" i="4"/>
  <c r="G2866" i="2" s="1"/>
  <c r="F2867" i="4"/>
  <c r="G2867" i="2" s="1"/>
  <c r="F2868" i="4"/>
  <c r="G2868" i="2" s="1"/>
  <c r="F2869" i="4"/>
  <c r="G2869" i="2" s="1"/>
  <c r="F2870" i="4"/>
  <c r="G2870" i="2" s="1"/>
  <c r="F2871" i="4"/>
  <c r="G2871" i="2" s="1"/>
  <c r="F2872" i="4"/>
  <c r="G2872" i="2" s="1"/>
  <c r="F2873" i="4"/>
  <c r="G2873" i="2" s="1"/>
  <c r="F2874" i="4"/>
  <c r="G2874" i="2" s="1"/>
  <c r="F2875" i="4"/>
  <c r="G2875" i="2" s="1"/>
  <c r="F2876" i="4"/>
  <c r="G2876" i="2" s="1"/>
  <c r="F2877" i="4"/>
  <c r="G2877" i="2" s="1"/>
  <c r="F2878" i="4"/>
  <c r="G2878" i="2" s="1"/>
  <c r="F2879" i="4"/>
  <c r="G2879" i="2" s="1"/>
  <c r="F2880" i="4"/>
  <c r="G2880" i="2" s="1"/>
  <c r="F2881" i="4"/>
  <c r="G2881" i="2" s="1"/>
  <c r="F2882" i="4"/>
  <c r="G2882" i="2" s="1"/>
  <c r="F2883" i="4"/>
  <c r="G2883" i="2" s="1"/>
  <c r="F2884" i="4"/>
  <c r="G2884" i="2" s="1"/>
  <c r="F2885" i="4"/>
  <c r="G2885" i="2" s="1"/>
  <c r="F2886" i="4"/>
  <c r="G2886" i="2" s="1"/>
  <c r="F2887" i="4"/>
  <c r="G2887" i="2" s="1"/>
  <c r="F2888" i="4"/>
  <c r="G2888" i="2" s="1"/>
  <c r="F2889" i="4"/>
  <c r="G2889" i="2" s="1"/>
  <c r="F2890" i="4"/>
  <c r="G2890" i="2" s="1"/>
  <c r="F2891" i="4"/>
  <c r="G2891" i="2" s="1"/>
  <c r="F2892" i="4"/>
  <c r="G2892" i="2" s="1"/>
  <c r="F2893" i="4"/>
  <c r="G2893" i="2" s="1"/>
  <c r="F2894" i="4"/>
  <c r="G2894" i="2" s="1"/>
  <c r="F2895" i="4"/>
  <c r="G2895" i="2" s="1"/>
  <c r="F2896" i="4"/>
  <c r="G2896" i="2" s="1"/>
  <c r="F2897" i="4"/>
  <c r="G2897" i="2" s="1"/>
  <c r="F2898" i="4"/>
  <c r="G2898" i="2" s="1"/>
  <c r="F2899" i="4"/>
  <c r="G2899" i="2" s="1"/>
  <c r="F2900" i="4"/>
  <c r="G2900" i="2" s="1"/>
  <c r="F2901" i="4"/>
  <c r="G2901" i="2" s="1"/>
  <c r="F2902" i="4"/>
  <c r="G2902" i="2" s="1"/>
  <c r="F2903" i="4"/>
  <c r="G2903" i="2" s="1"/>
  <c r="F2904" i="4"/>
  <c r="G2904" i="2" s="1"/>
  <c r="F2905" i="4"/>
  <c r="G2905" i="2" s="1"/>
  <c r="F2906" i="4"/>
  <c r="G2906" i="2" s="1"/>
  <c r="F2907" i="4"/>
  <c r="G2907" i="2" s="1"/>
  <c r="F2908" i="4"/>
  <c r="G2908" i="2" s="1"/>
  <c r="F2909" i="4"/>
  <c r="G2909" i="2" s="1"/>
  <c r="F2910" i="4"/>
  <c r="G2910" i="2" s="1"/>
  <c r="F2911" i="4"/>
  <c r="G2911" i="2" s="1"/>
  <c r="F2912" i="4"/>
  <c r="G2912" i="2" s="1"/>
  <c r="F2913" i="4"/>
  <c r="G2913" i="2" s="1"/>
  <c r="F2914" i="4"/>
  <c r="G2914" i="2" s="1"/>
  <c r="F2915" i="4"/>
  <c r="G2915" i="2" s="1"/>
  <c r="F2916" i="4"/>
  <c r="G2916" i="2" s="1"/>
  <c r="F2917" i="4"/>
  <c r="G2917" i="2" s="1"/>
  <c r="F2918" i="4"/>
  <c r="G2918" i="2" s="1"/>
  <c r="F2919" i="4"/>
  <c r="G2919" i="2" s="1"/>
  <c r="F2920" i="4"/>
  <c r="G2920" i="2" s="1"/>
  <c r="F2921" i="4"/>
  <c r="G2921" i="2" s="1"/>
  <c r="F2922" i="4"/>
  <c r="G2922" i="2" s="1"/>
  <c r="F2923" i="4"/>
  <c r="G2923" i="2" s="1"/>
  <c r="F2924" i="4"/>
  <c r="G2924" i="2" s="1"/>
  <c r="F2925" i="4"/>
  <c r="G2925" i="2" s="1"/>
  <c r="F2926" i="4"/>
  <c r="G2926" i="2" s="1"/>
  <c r="F2927" i="4"/>
  <c r="G2927" i="2" s="1"/>
  <c r="F2928" i="4"/>
  <c r="G2928" i="2" s="1"/>
  <c r="F2929" i="4"/>
  <c r="G2929" i="2" s="1"/>
  <c r="F2930" i="4"/>
  <c r="G2930" i="2" s="1"/>
  <c r="F2931" i="4"/>
  <c r="G2931" i="2" s="1"/>
  <c r="F2932" i="4"/>
  <c r="G2932" i="2" s="1"/>
  <c r="F2933" i="4"/>
  <c r="G2933" i="2" s="1"/>
  <c r="F2934" i="4"/>
  <c r="G2934" i="2" s="1"/>
  <c r="F2935" i="4"/>
  <c r="G2935" i="2" s="1"/>
  <c r="F2936" i="4"/>
  <c r="G2936" i="2" s="1"/>
  <c r="F2937" i="4"/>
  <c r="G2937" i="2" s="1"/>
  <c r="F2938" i="4"/>
  <c r="G2938" i="2" s="1"/>
  <c r="F2939" i="4"/>
  <c r="G2939" i="2" s="1"/>
  <c r="F2940" i="4"/>
  <c r="G2940" i="2" s="1"/>
  <c r="F2941" i="4"/>
  <c r="G2941" i="2" s="1"/>
  <c r="F2942" i="4"/>
  <c r="G2942" i="2" s="1"/>
  <c r="F2943" i="4"/>
  <c r="G2943" i="2" s="1"/>
  <c r="F2944" i="4"/>
  <c r="G2944" i="2" s="1"/>
  <c r="F2945" i="4"/>
  <c r="G2945" i="2" s="1"/>
  <c r="F2946" i="4"/>
  <c r="G2946" i="2" s="1"/>
  <c r="F2947" i="4"/>
  <c r="G2947" i="2" s="1"/>
  <c r="F2948" i="4"/>
  <c r="G2948" i="2" s="1"/>
  <c r="F2949" i="4"/>
  <c r="G2949" i="2" s="1"/>
  <c r="F2950" i="4"/>
  <c r="G2950" i="2" s="1"/>
  <c r="F2951" i="4"/>
  <c r="G2951" i="2" s="1"/>
  <c r="F2952" i="4"/>
  <c r="G2952" i="2" s="1"/>
  <c r="F2953" i="4"/>
  <c r="G2953" i="2" s="1"/>
  <c r="F2954" i="4"/>
  <c r="G2954" i="2" s="1"/>
  <c r="F2955" i="4"/>
  <c r="G2955" i="2" s="1"/>
  <c r="F2956" i="4"/>
  <c r="G2956" i="2" s="1"/>
  <c r="F2957" i="4"/>
  <c r="G2957" i="2" s="1"/>
  <c r="F2958" i="4"/>
  <c r="G2958" i="2" s="1"/>
  <c r="F2959" i="4"/>
  <c r="G2959" i="2" s="1"/>
  <c r="F2960" i="4"/>
  <c r="G2960" i="2" s="1"/>
  <c r="F2961" i="4"/>
  <c r="G2961" i="2" s="1"/>
  <c r="F2962" i="4"/>
  <c r="G2962" i="2" s="1"/>
  <c r="F2963" i="4"/>
  <c r="G2963" i="2" s="1"/>
  <c r="F2964" i="4"/>
  <c r="G2964" i="2" s="1"/>
  <c r="F2965" i="4"/>
  <c r="G2965" i="2" s="1"/>
  <c r="F2966" i="4"/>
  <c r="G2966" i="2" s="1"/>
  <c r="F2967" i="4"/>
  <c r="G2967" i="2" s="1"/>
  <c r="F2968" i="4"/>
  <c r="G2968" i="2" s="1"/>
  <c r="F2969" i="4"/>
  <c r="G2969" i="2" s="1"/>
  <c r="F2970" i="4"/>
  <c r="G2970" i="2" s="1"/>
  <c r="F2971" i="4"/>
  <c r="G2971" i="2" s="1"/>
  <c r="F2972" i="4"/>
  <c r="G2972" i="2" s="1"/>
  <c r="F2973" i="4"/>
  <c r="G2973" i="2" s="1"/>
  <c r="F2974" i="4"/>
  <c r="G2974" i="2" s="1"/>
  <c r="F2975" i="4"/>
  <c r="G2975" i="2" s="1"/>
  <c r="F2976" i="4"/>
  <c r="G2976" i="2" s="1"/>
  <c r="F2977" i="4"/>
  <c r="G2977" i="2" s="1"/>
  <c r="F2978" i="4"/>
  <c r="G2978" i="2" s="1"/>
  <c r="F2979" i="4"/>
  <c r="G2979" i="2" s="1"/>
  <c r="F2980" i="4"/>
  <c r="G2980" i="2" s="1"/>
  <c r="F2981" i="4"/>
  <c r="G2981" i="2" s="1"/>
  <c r="F2982" i="4"/>
  <c r="G2982" i="2" s="1"/>
  <c r="F2983" i="4"/>
  <c r="G2983" i="2" s="1"/>
  <c r="F2984" i="4"/>
  <c r="G2984" i="2" s="1"/>
  <c r="F2985" i="4"/>
  <c r="G2985" i="2" s="1"/>
  <c r="F2986" i="4"/>
  <c r="G2986" i="2" s="1"/>
  <c r="F2987" i="4"/>
  <c r="G2987" i="2" s="1"/>
  <c r="F2988" i="4"/>
  <c r="G2988" i="2" s="1"/>
  <c r="F2989" i="4"/>
  <c r="G2989" i="2" s="1"/>
  <c r="F2990" i="4"/>
  <c r="G2990" i="2" s="1"/>
  <c r="F2991" i="4"/>
  <c r="G2991" i="2" s="1"/>
  <c r="F2992" i="4"/>
  <c r="G2992" i="2" s="1"/>
  <c r="F2993" i="4"/>
  <c r="G2993" i="2" s="1"/>
  <c r="F2994" i="4"/>
  <c r="G2994" i="2" s="1"/>
  <c r="F2995" i="4"/>
  <c r="G2995" i="2" s="1"/>
  <c r="F2996" i="4"/>
  <c r="G2996" i="2" s="1"/>
  <c r="F2997" i="4"/>
  <c r="G2997" i="2" s="1"/>
  <c r="F2998" i="4"/>
  <c r="G2998" i="2" s="1"/>
  <c r="F2999" i="4"/>
  <c r="G2999" i="2" s="1"/>
  <c r="F3000" i="4"/>
  <c r="G3000" i="2" s="1"/>
  <c r="F3001" i="4"/>
  <c r="G3001" i="2" s="1"/>
  <c r="G5" i="4"/>
  <c r="F5"/>
  <c r="G5" i="2" s="1"/>
  <c r="E5" i="4"/>
  <c r="F5" i="2" s="1"/>
  <c r="E6" i="4"/>
  <c r="F6" i="2" s="1"/>
  <c r="E7" i="4"/>
  <c r="F7" i="2" s="1"/>
  <c r="E8" i="4"/>
  <c r="F8" i="2" s="1"/>
  <c r="E9" i="4"/>
  <c r="F9" i="2" s="1"/>
  <c r="E10" i="4"/>
  <c r="F10" i="2" s="1"/>
  <c r="E11" i="4"/>
  <c r="F11" i="2" s="1"/>
  <c r="E12" i="4"/>
  <c r="F12" i="2" s="1"/>
  <c r="E13" i="4"/>
  <c r="F13" i="2" s="1"/>
  <c r="E14" i="4"/>
  <c r="F14" i="2" s="1"/>
  <c r="E15" i="4"/>
  <c r="F15" i="2" s="1"/>
  <c r="E16" i="4"/>
  <c r="F16" i="2" s="1"/>
  <c r="E17" i="4"/>
  <c r="F17" i="2" s="1"/>
  <c r="E18" i="4"/>
  <c r="F18" i="2" s="1"/>
  <c r="E19" i="4"/>
  <c r="F19" i="2" s="1"/>
  <c r="E20" i="4"/>
  <c r="F20" i="2" s="1"/>
  <c r="E21" i="4"/>
  <c r="F21" i="2" s="1"/>
  <c r="E22" i="4"/>
  <c r="F22" i="2" s="1"/>
  <c r="E23" i="4"/>
  <c r="F23" i="2" s="1"/>
  <c r="E24" i="4"/>
  <c r="F24" i="2" s="1"/>
  <c r="E25" i="4"/>
  <c r="F25" i="2" s="1"/>
  <c r="E26" i="4"/>
  <c r="F26" i="2" s="1"/>
  <c r="E27" i="4"/>
  <c r="F27" i="2" s="1"/>
  <c r="E28" i="4"/>
  <c r="F28" i="2" s="1"/>
  <c r="E29" i="4"/>
  <c r="F29" i="2" s="1"/>
  <c r="E30" i="4"/>
  <c r="F30" i="2" s="1"/>
  <c r="E31" i="4"/>
  <c r="F31" i="2" s="1"/>
  <c r="E32" i="4"/>
  <c r="F32" i="2" s="1"/>
  <c r="E33" i="4"/>
  <c r="F33" i="2" s="1"/>
  <c r="E34" i="4"/>
  <c r="F34" i="2" s="1"/>
  <c r="E35" i="4"/>
  <c r="F35" i="2" s="1"/>
  <c r="E36" i="4"/>
  <c r="F36" i="2" s="1"/>
  <c r="E37" i="4"/>
  <c r="F37" i="2" s="1"/>
  <c r="E38" i="4"/>
  <c r="F38" i="2" s="1"/>
  <c r="E39" i="4"/>
  <c r="F39" i="2" s="1"/>
  <c r="E40" i="4"/>
  <c r="F40" i="2" s="1"/>
  <c r="E41" i="4"/>
  <c r="F41" i="2" s="1"/>
  <c r="E42" i="4"/>
  <c r="F42" i="2" s="1"/>
  <c r="E43" i="4"/>
  <c r="F43" i="2" s="1"/>
  <c r="E44" i="4"/>
  <c r="F44" i="2" s="1"/>
  <c r="E45" i="4"/>
  <c r="F45" i="2" s="1"/>
  <c r="E46" i="4"/>
  <c r="F46" i="2" s="1"/>
  <c r="E47" i="4"/>
  <c r="F47" i="2" s="1"/>
  <c r="E48" i="4"/>
  <c r="F48" i="2" s="1"/>
  <c r="E49" i="4"/>
  <c r="F49" i="2" s="1"/>
  <c r="E50" i="4"/>
  <c r="F50" i="2" s="1"/>
  <c r="E51" i="4"/>
  <c r="F51" i="2" s="1"/>
  <c r="E52" i="4"/>
  <c r="F52" i="2" s="1"/>
  <c r="E53" i="4"/>
  <c r="F53" i="2" s="1"/>
  <c r="E54" i="4"/>
  <c r="F54" i="2" s="1"/>
  <c r="E55" i="4"/>
  <c r="F55" i="2" s="1"/>
  <c r="E56" i="4"/>
  <c r="F56" i="2" s="1"/>
  <c r="E57" i="4"/>
  <c r="F57" i="2" s="1"/>
  <c r="E58" i="4"/>
  <c r="F58" i="2" s="1"/>
  <c r="E59" i="4"/>
  <c r="F59" i="2" s="1"/>
  <c r="E60" i="4"/>
  <c r="F60" i="2" s="1"/>
  <c r="E61" i="4"/>
  <c r="F61" i="2" s="1"/>
  <c r="E62" i="4"/>
  <c r="F62" i="2" s="1"/>
  <c r="E63" i="4"/>
  <c r="F63" i="2" s="1"/>
  <c r="E64" i="4"/>
  <c r="F64" i="2" s="1"/>
  <c r="E65" i="4"/>
  <c r="F65" i="2" s="1"/>
  <c r="E66" i="4"/>
  <c r="F66" i="2" s="1"/>
  <c r="E67" i="4"/>
  <c r="F67" i="2" s="1"/>
  <c r="E68" i="4"/>
  <c r="F68" i="2" s="1"/>
  <c r="E69" i="4"/>
  <c r="F69" i="2" s="1"/>
  <c r="E70" i="4"/>
  <c r="F70" i="2" s="1"/>
  <c r="E71" i="4"/>
  <c r="F71" i="2" s="1"/>
  <c r="E72" i="4"/>
  <c r="F72" i="2" s="1"/>
  <c r="E73" i="4"/>
  <c r="F73" i="2" s="1"/>
  <c r="E74" i="4"/>
  <c r="F74" i="2" s="1"/>
  <c r="E75" i="4"/>
  <c r="F75" i="2" s="1"/>
  <c r="E76" i="4"/>
  <c r="F76" i="2" s="1"/>
  <c r="E77" i="4"/>
  <c r="F77" i="2" s="1"/>
  <c r="E78" i="4"/>
  <c r="F78" i="2" s="1"/>
  <c r="E79" i="4"/>
  <c r="F79" i="2" s="1"/>
  <c r="E80" i="4"/>
  <c r="F80" i="2" s="1"/>
  <c r="E81" i="4"/>
  <c r="F81" i="2" s="1"/>
  <c r="E82" i="4"/>
  <c r="F82" i="2" s="1"/>
  <c r="E83" i="4"/>
  <c r="F83" i="2" s="1"/>
  <c r="E84" i="4"/>
  <c r="F84" i="2" s="1"/>
  <c r="E85" i="4"/>
  <c r="F85" i="2" s="1"/>
  <c r="E86" i="4"/>
  <c r="F86" i="2" s="1"/>
  <c r="E87" i="4"/>
  <c r="F87" i="2" s="1"/>
  <c r="E88" i="4"/>
  <c r="F88" i="2" s="1"/>
  <c r="E89" i="4"/>
  <c r="F89" i="2" s="1"/>
  <c r="E90" i="4"/>
  <c r="F90" i="2" s="1"/>
  <c r="E91" i="4"/>
  <c r="F91" i="2" s="1"/>
  <c r="E92" i="4"/>
  <c r="F92" i="2" s="1"/>
  <c r="E93" i="4"/>
  <c r="F93" i="2" s="1"/>
  <c r="E94" i="4"/>
  <c r="F94" i="2" s="1"/>
  <c r="E95" i="4"/>
  <c r="F95" i="2" s="1"/>
  <c r="E96" i="4"/>
  <c r="F96" i="2" s="1"/>
  <c r="E97" i="4"/>
  <c r="F97" i="2" s="1"/>
  <c r="E98" i="4"/>
  <c r="F98" i="2" s="1"/>
  <c r="E99" i="4"/>
  <c r="F99" i="2" s="1"/>
  <c r="E100" i="4"/>
  <c r="F100" i="2" s="1"/>
  <c r="E101" i="4"/>
  <c r="F101" i="2" s="1"/>
  <c r="E102" i="4"/>
  <c r="F102" i="2" s="1"/>
  <c r="E103" i="4"/>
  <c r="F103" i="2" s="1"/>
  <c r="E104" i="4"/>
  <c r="F104" i="2" s="1"/>
  <c r="E105" i="4"/>
  <c r="F105" i="2" s="1"/>
  <c r="E106" i="4"/>
  <c r="F106" i="2" s="1"/>
  <c r="E107" i="4"/>
  <c r="F107" i="2" s="1"/>
  <c r="E108" i="4"/>
  <c r="F108" i="2" s="1"/>
  <c r="E109" i="4"/>
  <c r="F109" i="2" s="1"/>
  <c r="E110" i="4"/>
  <c r="F110" i="2" s="1"/>
  <c r="E111" i="4"/>
  <c r="F111" i="2" s="1"/>
  <c r="E112" i="4"/>
  <c r="F112" i="2" s="1"/>
  <c r="E113" i="4"/>
  <c r="F113" i="2" s="1"/>
  <c r="E114" i="4"/>
  <c r="F114" i="2" s="1"/>
  <c r="E115" i="4"/>
  <c r="F115" i="2" s="1"/>
  <c r="E116" i="4"/>
  <c r="F116" i="2" s="1"/>
  <c r="E117" i="4"/>
  <c r="F117" i="2" s="1"/>
  <c r="E118" i="4"/>
  <c r="F118" i="2" s="1"/>
  <c r="E119" i="4"/>
  <c r="F119" i="2" s="1"/>
  <c r="E120" i="4"/>
  <c r="F120" i="2" s="1"/>
  <c r="E121" i="4"/>
  <c r="F121" i="2" s="1"/>
  <c r="E122" i="4"/>
  <c r="F122" i="2" s="1"/>
  <c r="E123" i="4"/>
  <c r="F123" i="2" s="1"/>
  <c r="E124" i="4"/>
  <c r="F124" i="2" s="1"/>
  <c r="E125" i="4"/>
  <c r="F125" i="2" s="1"/>
  <c r="E126" i="4"/>
  <c r="F126" i="2" s="1"/>
  <c r="E127" i="4"/>
  <c r="F127" i="2" s="1"/>
  <c r="E128" i="4"/>
  <c r="F128" i="2" s="1"/>
  <c r="E129" i="4"/>
  <c r="F129" i="2" s="1"/>
  <c r="E130" i="4"/>
  <c r="F130" i="2" s="1"/>
  <c r="E131" i="4"/>
  <c r="F131" i="2" s="1"/>
  <c r="E132" i="4"/>
  <c r="F132" i="2" s="1"/>
  <c r="E133" i="4"/>
  <c r="F133" i="2" s="1"/>
  <c r="E134" i="4"/>
  <c r="F134" i="2" s="1"/>
  <c r="E135" i="4"/>
  <c r="F135" i="2" s="1"/>
  <c r="E136" i="4"/>
  <c r="F136" i="2" s="1"/>
  <c r="E137" i="4"/>
  <c r="F137" i="2" s="1"/>
  <c r="E138" i="4"/>
  <c r="F138" i="2" s="1"/>
  <c r="E139" i="4"/>
  <c r="F139" i="2" s="1"/>
  <c r="E140" i="4"/>
  <c r="F140" i="2" s="1"/>
  <c r="E141" i="4"/>
  <c r="F141" i="2" s="1"/>
  <c r="E142" i="4"/>
  <c r="F142" i="2" s="1"/>
  <c r="E143" i="4"/>
  <c r="F143" i="2" s="1"/>
  <c r="E144" i="4"/>
  <c r="F144" i="2" s="1"/>
  <c r="E145" i="4"/>
  <c r="F145" i="2" s="1"/>
  <c r="E146" i="4"/>
  <c r="F146" i="2" s="1"/>
  <c r="E147" i="4"/>
  <c r="F147" i="2" s="1"/>
  <c r="E148" i="4"/>
  <c r="F148" i="2" s="1"/>
  <c r="E149" i="4"/>
  <c r="F149" i="2" s="1"/>
  <c r="E150" i="4"/>
  <c r="F150" i="2" s="1"/>
  <c r="E151" i="4"/>
  <c r="F151" i="2" s="1"/>
  <c r="E152" i="4"/>
  <c r="F152" i="2" s="1"/>
  <c r="E153" i="4"/>
  <c r="F153" i="2" s="1"/>
  <c r="E154" i="4"/>
  <c r="F154" i="2" s="1"/>
  <c r="E155" i="4"/>
  <c r="F155" i="2" s="1"/>
  <c r="E156" i="4"/>
  <c r="F156" i="2" s="1"/>
  <c r="E157" i="4"/>
  <c r="F157" i="2" s="1"/>
  <c r="E158" i="4"/>
  <c r="F158" i="2" s="1"/>
  <c r="E159" i="4"/>
  <c r="F159" i="2" s="1"/>
  <c r="E160" i="4"/>
  <c r="F160" i="2" s="1"/>
  <c r="E161" i="4"/>
  <c r="F161" i="2" s="1"/>
  <c r="E162" i="4"/>
  <c r="F162" i="2" s="1"/>
  <c r="E163" i="4"/>
  <c r="F163" i="2" s="1"/>
  <c r="E164" i="4"/>
  <c r="F164" i="2" s="1"/>
  <c r="E165" i="4"/>
  <c r="F165" i="2" s="1"/>
  <c r="E166" i="4"/>
  <c r="F166" i="2" s="1"/>
  <c r="E167" i="4"/>
  <c r="F167" i="2" s="1"/>
  <c r="E168" i="4"/>
  <c r="F168" i="2" s="1"/>
  <c r="E169" i="4"/>
  <c r="F169" i="2" s="1"/>
  <c r="E170" i="4"/>
  <c r="F170" i="2" s="1"/>
  <c r="E171" i="4"/>
  <c r="F171" i="2" s="1"/>
  <c r="E172" i="4"/>
  <c r="F172" i="2" s="1"/>
  <c r="E173" i="4"/>
  <c r="F173" i="2" s="1"/>
  <c r="E174" i="4"/>
  <c r="F174" i="2" s="1"/>
  <c r="E175" i="4"/>
  <c r="F175" i="2" s="1"/>
  <c r="E176" i="4"/>
  <c r="F176" i="2" s="1"/>
  <c r="E177" i="4"/>
  <c r="F177" i="2" s="1"/>
  <c r="E178" i="4"/>
  <c r="F178" i="2" s="1"/>
  <c r="E179" i="4"/>
  <c r="F179" i="2" s="1"/>
  <c r="E180" i="4"/>
  <c r="F180" i="2" s="1"/>
  <c r="E181" i="4"/>
  <c r="F181" i="2" s="1"/>
  <c r="E182" i="4"/>
  <c r="F182" i="2" s="1"/>
  <c r="E183" i="4"/>
  <c r="F183" i="2" s="1"/>
  <c r="E184" i="4"/>
  <c r="F184" i="2" s="1"/>
  <c r="E185" i="4"/>
  <c r="F185" i="2" s="1"/>
  <c r="E186" i="4"/>
  <c r="F186" i="2" s="1"/>
  <c r="E187" i="4"/>
  <c r="F187" i="2" s="1"/>
  <c r="E188" i="4"/>
  <c r="F188" i="2" s="1"/>
  <c r="E189" i="4"/>
  <c r="F189" i="2" s="1"/>
  <c r="E190" i="4"/>
  <c r="F190" i="2" s="1"/>
  <c r="E191" i="4"/>
  <c r="F191" i="2" s="1"/>
  <c r="E192" i="4"/>
  <c r="F192" i="2" s="1"/>
  <c r="E193" i="4"/>
  <c r="F193" i="2" s="1"/>
  <c r="E194" i="4"/>
  <c r="F194" i="2" s="1"/>
  <c r="E195" i="4"/>
  <c r="F195" i="2" s="1"/>
  <c r="E196" i="4"/>
  <c r="F196" i="2" s="1"/>
  <c r="E197" i="4"/>
  <c r="F197" i="2" s="1"/>
  <c r="E198" i="4"/>
  <c r="F198" i="2" s="1"/>
  <c r="E199" i="4"/>
  <c r="F199" i="2" s="1"/>
  <c r="E200" i="4"/>
  <c r="F200" i="2" s="1"/>
  <c r="E201" i="4"/>
  <c r="F201" i="2" s="1"/>
  <c r="E202" i="4"/>
  <c r="F202" i="2" s="1"/>
  <c r="E203" i="4"/>
  <c r="F203" i="2" s="1"/>
  <c r="E204" i="4"/>
  <c r="F204" i="2" s="1"/>
  <c r="E205" i="4"/>
  <c r="F205" i="2" s="1"/>
  <c r="E206" i="4"/>
  <c r="F206" i="2" s="1"/>
  <c r="E207" i="4"/>
  <c r="F207" i="2" s="1"/>
  <c r="E208" i="4"/>
  <c r="F208" i="2" s="1"/>
  <c r="E209" i="4"/>
  <c r="F209" i="2" s="1"/>
  <c r="E210" i="4"/>
  <c r="F210" i="2" s="1"/>
  <c r="E211" i="4"/>
  <c r="F211" i="2" s="1"/>
  <c r="E212" i="4"/>
  <c r="F212" i="2" s="1"/>
  <c r="E213" i="4"/>
  <c r="F213" i="2" s="1"/>
  <c r="E214" i="4"/>
  <c r="F214" i="2" s="1"/>
  <c r="E215" i="4"/>
  <c r="F215" i="2" s="1"/>
  <c r="E216" i="4"/>
  <c r="F216" i="2" s="1"/>
  <c r="E217" i="4"/>
  <c r="F217" i="2" s="1"/>
  <c r="E218" i="4"/>
  <c r="F218" i="2" s="1"/>
  <c r="E219" i="4"/>
  <c r="F219" i="2" s="1"/>
  <c r="E220" i="4"/>
  <c r="F220" i="2" s="1"/>
  <c r="E221" i="4"/>
  <c r="F221" i="2" s="1"/>
  <c r="E222" i="4"/>
  <c r="F222" i="2" s="1"/>
  <c r="E223" i="4"/>
  <c r="F223" i="2" s="1"/>
  <c r="E224" i="4"/>
  <c r="F224" i="2" s="1"/>
  <c r="E225" i="4"/>
  <c r="F225" i="2" s="1"/>
  <c r="E226" i="4"/>
  <c r="F226" i="2" s="1"/>
  <c r="E227" i="4"/>
  <c r="F227" i="2" s="1"/>
  <c r="E228" i="4"/>
  <c r="F228" i="2" s="1"/>
  <c r="E229" i="4"/>
  <c r="F229" i="2" s="1"/>
  <c r="E230" i="4"/>
  <c r="F230" i="2" s="1"/>
  <c r="E231" i="4"/>
  <c r="F231" i="2" s="1"/>
  <c r="E232" i="4"/>
  <c r="F232" i="2" s="1"/>
  <c r="E233" i="4"/>
  <c r="F233" i="2" s="1"/>
  <c r="E234" i="4"/>
  <c r="F234" i="2" s="1"/>
  <c r="E235" i="4"/>
  <c r="F235" i="2" s="1"/>
  <c r="E236" i="4"/>
  <c r="F236" i="2" s="1"/>
  <c r="E237" i="4"/>
  <c r="F237" i="2" s="1"/>
  <c r="E238" i="4"/>
  <c r="F238" i="2" s="1"/>
  <c r="E239" i="4"/>
  <c r="F239" i="2" s="1"/>
  <c r="E240" i="4"/>
  <c r="F240" i="2" s="1"/>
  <c r="E241" i="4"/>
  <c r="F241" i="2" s="1"/>
  <c r="E242" i="4"/>
  <c r="F242" i="2" s="1"/>
  <c r="E243" i="4"/>
  <c r="F243" i="2" s="1"/>
  <c r="E244" i="4"/>
  <c r="F244" i="2" s="1"/>
  <c r="E245" i="4"/>
  <c r="F245" i="2" s="1"/>
  <c r="E246" i="4"/>
  <c r="F246" i="2" s="1"/>
  <c r="E247" i="4"/>
  <c r="F247" i="2" s="1"/>
  <c r="E248" i="4"/>
  <c r="F248" i="2" s="1"/>
  <c r="E249" i="4"/>
  <c r="F249" i="2" s="1"/>
  <c r="E250" i="4"/>
  <c r="F250" i="2" s="1"/>
  <c r="E251" i="4"/>
  <c r="F251" i="2" s="1"/>
  <c r="E252" i="4"/>
  <c r="F252" i="2" s="1"/>
  <c r="E253" i="4"/>
  <c r="F253" i="2" s="1"/>
  <c r="E254" i="4"/>
  <c r="F254" i="2" s="1"/>
  <c r="E255" i="4"/>
  <c r="F255" i="2" s="1"/>
  <c r="E256" i="4"/>
  <c r="F256" i="2" s="1"/>
  <c r="E257" i="4"/>
  <c r="F257" i="2" s="1"/>
  <c r="E258" i="4"/>
  <c r="F258" i="2" s="1"/>
  <c r="E259" i="4"/>
  <c r="F259" i="2" s="1"/>
  <c r="E260" i="4"/>
  <c r="F260" i="2" s="1"/>
  <c r="E261" i="4"/>
  <c r="F261" i="2" s="1"/>
  <c r="E262" i="4"/>
  <c r="F262" i="2" s="1"/>
  <c r="E263" i="4"/>
  <c r="F263" i="2" s="1"/>
  <c r="E264" i="4"/>
  <c r="F264" i="2" s="1"/>
  <c r="E265" i="4"/>
  <c r="F265" i="2" s="1"/>
  <c r="E266" i="4"/>
  <c r="F266" i="2" s="1"/>
  <c r="E267" i="4"/>
  <c r="F267" i="2" s="1"/>
  <c r="E268" i="4"/>
  <c r="F268" i="2" s="1"/>
  <c r="E269" i="4"/>
  <c r="F269" i="2" s="1"/>
  <c r="E270" i="4"/>
  <c r="F270" i="2" s="1"/>
  <c r="E271" i="4"/>
  <c r="F271" i="2" s="1"/>
  <c r="E272" i="4"/>
  <c r="F272" i="2" s="1"/>
  <c r="E273" i="4"/>
  <c r="F273" i="2" s="1"/>
  <c r="E274" i="4"/>
  <c r="F274" i="2" s="1"/>
  <c r="E275" i="4"/>
  <c r="F275" i="2" s="1"/>
  <c r="E276" i="4"/>
  <c r="F276" i="2" s="1"/>
  <c r="E277" i="4"/>
  <c r="F277" i="2" s="1"/>
  <c r="E278" i="4"/>
  <c r="F278" i="2" s="1"/>
  <c r="E279" i="4"/>
  <c r="F279" i="2" s="1"/>
  <c r="E280" i="4"/>
  <c r="F280" i="2" s="1"/>
  <c r="E281" i="4"/>
  <c r="F281" i="2" s="1"/>
  <c r="E282" i="4"/>
  <c r="F282" i="2" s="1"/>
  <c r="E283" i="4"/>
  <c r="F283" i="2" s="1"/>
  <c r="E284" i="4"/>
  <c r="F284" i="2" s="1"/>
  <c r="E285" i="4"/>
  <c r="F285" i="2" s="1"/>
  <c r="E286" i="4"/>
  <c r="F286" i="2" s="1"/>
  <c r="E287" i="4"/>
  <c r="F287" i="2" s="1"/>
  <c r="E288" i="4"/>
  <c r="F288" i="2" s="1"/>
  <c r="E289" i="4"/>
  <c r="F289" i="2" s="1"/>
  <c r="E290" i="4"/>
  <c r="F290" i="2" s="1"/>
  <c r="E291" i="4"/>
  <c r="F291" i="2" s="1"/>
  <c r="E292" i="4"/>
  <c r="F292" i="2" s="1"/>
  <c r="E293" i="4"/>
  <c r="F293" i="2" s="1"/>
  <c r="E294" i="4"/>
  <c r="F294" i="2" s="1"/>
  <c r="E295" i="4"/>
  <c r="F295" i="2" s="1"/>
  <c r="E296" i="4"/>
  <c r="F296" i="2" s="1"/>
  <c r="E297" i="4"/>
  <c r="F297" i="2" s="1"/>
  <c r="E298" i="4"/>
  <c r="F298" i="2" s="1"/>
  <c r="E299" i="4"/>
  <c r="F299" i="2" s="1"/>
  <c r="E300" i="4"/>
  <c r="F300" i="2" s="1"/>
  <c r="E301" i="4"/>
  <c r="F301" i="2" s="1"/>
  <c r="E302" i="4"/>
  <c r="F302" i="2" s="1"/>
  <c r="E303" i="4"/>
  <c r="F303" i="2" s="1"/>
  <c r="E304" i="4"/>
  <c r="F304" i="2" s="1"/>
  <c r="E305" i="4"/>
  <c r="F305" i="2" s="1"/>
  <c r="E306" i="4"/>
  <c r="F306" i="2" s="1"/>
  <c r="E307" i="4"/>
  <c r="F307" i="2" s="1"/>
  <c r="E308" i="4"/>
  <c r="F308" i="2" s="1"/>
  <c r="E309" i="4"/>
  <c r="F309" i="2" s="1"/>
  <c r="E310" i="4"/>
  <c r="F310" i="2" s="1"/>
  <c r="E311" i="4"/>
  <c r="F311" i="2" s="1"/>
  <c r="E312" i="4"/>
  <c r="F312" i="2" s="1"/>
  <c r="E313" i="4"/>
  <c r="F313" i="2" s="1"/>
  <c r="E314" i="4"/>
  <c r="F314" i="2" s="1"/>
  <c r="E315" i="4"/>
  <c r="F315" i="2" s="1"/>
  <c r="E316" i="4"/>
  <c r="F316" i="2" s="1"/>
  <c r="E317" i="4"/>
  <c r="F317" i="2" s="1"/>
  <c r="E318" i="4"/>
  <c r="F318" i="2" s="1"/>
  <c r="E319" i="4"/>
  <c r="F319" i="2" s="1"/>
  <c r="E320" i="4"/>
  <c r="F320" i="2" s="1"/>
  <c r="E321" i="4"/>
  <c r="F321" i="2" s="1"/>
  <c r="E322" i="4"/>
  <c r="F322" i="2" s="1"/>
  <c r="E323" i="4"/>
  <c r="F323" i="2" s="1"/>
  <c r="E324" i="4"/>
  <c r="F324" i="2" s="1"/>
  <c r="E325" i="4"/>
  <c r="F325" i="2" s="1"/>
  <c r="E326" i="4"/>
  <c r="F326" i="2" s="1"/>
  <c r="E327" i="4"/>
  <c r="F327" i="2" s="1"/>
  <c r="E328" i="4"/>
  <c r="F328" i="2" s="1"/>
  <c r="E329" i="4"/>
  <c r="F329" i="2" s="1"/>
  <c r="E330" i="4"/>
  <c r="F330" i="2" s="1"/>
  <c r="E331" i="4"/>
  <c r="F331" i="2" s="1"/>
  <c r="E332" i="4"/>
  <c r="F332" i="2" s="1"/>
  <c r="E333" i="4"/>
  <c r="F333" i="2" s="1"/>
  <c r="E334" i="4"/>
  <c r="F334" i="2" s="1"/>
  <c r="E335" i="4"/>
  <c r="F335" i="2" s="1"/>
  <c r="E336" i="4"/>
  <c r="F336" i="2" s="1"/>
  <c r="E337" i="4"/>
  <c r="F337" i="2" s="1"/>
  <c r="E338" i="4"/>
  <c r="F338" i="2" s="1"/>
  <c r="E339" i="4"/>
  <c r="F339" i="2" s="1"/>
  <c r="E340" i="4"/>
  <c r="F340" i="2" s="1"/>
  <c r="E341" i="4"/>
  <c r="F341" i="2" s="1"/>
  <c r="E342" i="4"/>
  <c r="F342" i="2" s="1"/>
  <c r="E343" i="4"/>
  <c r="F343" i="2" s="1"/>
  <c r="E344" i="4"/>
  <c r="F344" i="2" s="1"/>
  <c r="E345" i="4"/>
  <c r="F345" i="2" s="1"/>
  <c r="E346" i="4"/>
  <c r="F346" i="2" s="1"/>
  <c r="E347" i="4"/>
  <c r="F347" i="2" s="1"/>
  <c r="E348" i="4"/>
  <c r="F348" i="2" s="1"/>
  <c r="E349" i="4"/>
  <c r="F349" i="2" s="1"/>
  <c r="E350" i="4"/>
  <c r="F350" i="2" s="1"/>
  <c r="E351" i="4"/>
  <c r="F351" i="2" s="1"/>
  <c r="E352" i="4"/>
  <c r="F352" i="2" s="1"/>
  <c r="E353" i="4"/>
  <c r="F353" i="2" s="1"/>
  <c r="E354" i="4"/>
  <c r="F354" i="2" s="1"/>
  <c r="E355" i="4"/>
  <c r="F355" i="2" s="1"/>
  <c r="E356" i="4"/>
  <c r="F356" i="2" s="1"/>
  <c r="E357" i="4"/>
  <c r="F357" i="2" s="1"/>
  <c r="E358" i="4"/>
  <c r="F358" i="2" s="1"/>
  <c r="E359" i="4"/>
  <c r="F359" i="2" s="1"/>
  <c r="E360" i="4"/>
  <c r="F360" i="2" s="1"/>
  <c r="E361" i="4"/>
  <c r="F361" i="2" s="1"/>
  <c r="E362" i="4"/>
  <c r="F362" i="2" s="1"/>
  <c r="E363" i="4"/>
  <c r="F363" i="2" s="1"/>
  <c r="E364" i="4"/>
  <c r="F364" i="2" s="1"/>
  <c r="E365" i="4"/>
  <c r="F365" i="2" s="1"/>
  <c r="E366" i="4"/>
  <c r="F366" i="2" s="1"/>
  <c r="E367" i="4"/>
  <c r="F367" i="2" s="1"/>
  <c r="E368" i="4"/>
  <c r="F368" i="2" s="1"/>
  <c r="E369" i="4"/>
  <c r="F369" i="2" s="1"/>
  <c r="E370" i="4"/>
  <c r="F370" i="2" s="1"/>
  <c r="E371" i="4"/>
  <c r="F371" i="2" s="1"/>
  <c r="E372" i="4"/>
  <c r="F372" i="2" s="1"/>
  <c r="E373" i="4"/>
  <c r="F373" i="2" s="1"/>
  <c r="E374" i="4"/>
  <c r="F374" i="2" s="1"/>
  <c r="E375" i="4"/>
  <c r="F375" i="2" s="1"/>
  <c r="E376" i="4"/>
  <c r="F376" i="2" s="1"/>
  <c r="E377" i="4"/>
  <c r="F377" i="2" s="1"/>
  <c r="E378" i="4"/>
  <c r="F378" i="2" s="1"/>
  <c r="E379" i="4"/>
  <c r="F379" i="2" s="1"/>
  <c r="E380" i="4"/>
  <c r="F380" i="2" s="1"/>
  <c r="E381" i="4"/>
  <c r="F381" i="2" s="1"/>
  <c r="E382" i="4"/>
  <c r="F382" i="2" s="1"/>
  <c r="E383" i="4"/>
  <c r="F383" i="2" s="1"/>
  <c r="E384" i="4"/>
  <c r="F384" i="2" s="1"/>
  <c r="E385" i="4"/>
  <c r="F385" i="2" s="1"/>
  <c r="E386" i="4"/>
  <c r="F386" i="2" s="1"/>
  <c r="E387" i="4"/>
  <c r="F387" i="2" s="1"/>
  <c r="E388" i="4"/>
  <c r="F388" i="2" s="1"/>
  <c r="E389" i="4"/>
  <c r="F389" i="2" s="1"/>
  <c r="E390" i="4"/>
  <c r="F390" i="2" s="1"/>
  <c r="E391" i="4"/>
  <c r="F391" i="2" s="1"/>
  <c r="E392" i="4"/>
  <c r="F392" i="2" s="1"/>
  <c r="E393" i="4"/>
  <c r="F393" i="2" s="1"/>
  <c r="E394" i="4"/>
  <c r="F394" i="2" s="1"/>
  <c r="E395" i="4"/>
  <c r="F395" i="2" s="1"/>
  <c r="E396" i="4"/>
  <c r="F396" i="2" s="1"/>
  <c r="E397" i="4"/>
  <c r="F397" i="2" s="1"/>
  <c r="E398" i="4"/>
  <c r="F398" i="2" s="1"/>
  <c r="E399" i="4"/>
  <c r="F399" i="2" s="1"/>
  <c r="E400" i="4"/>
  <c r="F400" i="2" s="1"/>
  <c r="E401" i="4"/>
  <c r="F401" i="2" s="1"/>
  <c r="E402" i="4"/>
  <c r="F402" i="2" s="1"/>
  <c r="E403" i="4"/>
  <c r="F403" i="2" s="1"/>
  <c r="E404" i="4"/>
  <c r="F404" i="2" s="1"/>
  <c r="E405" i="4"/>
  <c r="F405" i="2" s="1"/>
  <c r="E406" i="4"/>
  <c r="F406" i="2" s="1"/>
  <c r="E407" i="4"/>
  <c r="F407" i="2" s="1"/>
  <c r="E408" i="4"/>
  <c r="F408" i="2" s="1"/>
  <c r="E409" i="4"/>
  <c r="F409" i="2" s="1"/>
  <c r="E410" i="4"/>
  <c r="F410" i="2" s="1"/>
  <c r="E411" i="4"/>
  <c r="F411" i="2" s="1"/>
  <c r="E412" i="4"/>
  <c r="F412" i="2" s="1"/>
  <c r="E413" i="4"/>
  <c r="F413" i="2" s="1"/>
  <c r="E414" i="4"/>
  <c r="F414" i="2" s="1"/>
  <c r="E415" i="4"/>
  <c r="F415" i="2" s="1"/>
  <c r="E416" i="4"/>
  <c r="F416" i="2" s="1"/>
  <c r="E417" i="4"/>
  <c r="F417" i="2" s="1"/>
  <c r="E418" i="4"/>
  <c r="F418" i="2" s="1"/>
  <c r="E419" i="4"/>
  <c r="F419" i="2" s="1"/>
  <c r="E420" i="4"/>
  <c r="F420" i="2" s="1"/>
  <c r="E421" i="4"/>
  <c r="F421" i="2" s="1"/>
  <c r="E422" i="4"/>
  <c r="F422" i="2" s="1"/>
  <c r="E423" i="4"/>
  <c r="F423" i="2" s="1"/>
  <c r="E424" i="4"/>
  <c r="F424" i="2" s="1"/>
  <c r="E425" i="4"/>
  <c r="F425" i="2" s="1"/>
  <c r="E426" i="4"/>
  <c r="F426" i="2" s="1"/>
  <c r="E427" i="4"/>
  <c r="F427" i="2" s="1"/>
  <c r="E428" i="4"/>
  <c r="F428" i="2" s="1"/>
  <c r="E429" i="4"/>
  <c r="F429" i="2" s="1"/>
  <c r="E430" i="4"/>
  <c r="F430" i="2" s="1"/>
  <c r="E431" i="4"/>
  <c r="F431" i="2" s="1"/>
  <c r="E432" i="4"/>
  <c r="F432" i="2" s="1"/>
  <c r="E433" i="4"/>
  <c r="F433" i="2" s="1"/>
  <c r="E434" i="4"/>
  <c r="F434" i="2" s="1"/>
  <c r="E435" i="4"/>
  <c r="F435" i="2" s="1"/>
  <c r="E436" i="4"/>
  <c r="F436" i="2" s="1"/>
  <c r="E437" i="4"/>
  <c r="F437" i="2" s="1"/>
  <c r="E438" i="4"/>
  <c r="F438" i="2" s="1"/>
  <c r="E439" i="4"/>
  <c r="F439" i="2" s="1"/>
  <c r="E440" i="4"/>
  <c r="F440" i="2" s="1"/>
  <c r="E441" i="4"/>
  <c r="F441" i="2" s="1"/>
  <c r="E442" i="4"/>
  <c r="F442" i="2" s="1"/>
  <c r="E443" i="4"/>
  <c r="F443" i="2" s="1"/>
  <c r="E444" i="4"/>
  <c r="F444" i="2" s="1"/>
  <c r="E445" i="4"/>
  <c r="F445" i="2" s="1"/>
  <c r="E446" i="4"/>
  <c r="F446" i="2" s="1"/>
  <c r="E447" i="4"/>
  <c r="F447" i="2" s="1"/>
  <c r="E448" i="4"/>
  <c r="F448" i="2" s="1"/>
  <c r="E449" i="4"/>
  <c r="F449" i="2" s="1"/>
  <c r="E450" i="4"/>
  <c r="F450" i="2" s="1"/>
  <c r="E451" i="4"/>
  <c r="F451" i="2" s="1"/>
  <c r="E452" i="4"/>
  <c r="F452" i="2" s="1"/>
  <c r="E453" i="4"/>
  <c r="F453" i="2" s="1"/>
  <c r="E454" i="4"/>
  <c r="F454" i="2" s="1"/>
  <c r="E455" i="4"/>
  <c r="F455" i="2" s="1"/>
  <c r="E456" i="4"/>
  <c r="F456" i="2" s="1"/>
  <c r="E457" i="4"/>
  <c r="F457" i="2" s="1"/>
  <c r="E458" i="4"/>
  <c r="F458" i="2" s="1"/>
  <c r="E459" i="4"/>
  <c r="F459" i="2" s="1"/>
  <c r="E460" i="4"/>
  <c r="F460" i="2" s="1"/>
  <c r="E461" i="4"/>
  <c r="F461" i="2" s="1"/>
  <c r="E462" i="4"/>
  <c r="F462" i="2" s="1"/>
  <c r="E463" i="4"/>
  <c r="F463" i="2" s="1"/>
  <c r="E464" i="4"/>
  <c r="F464" i="2" s="1"/>
  <c r="E465" i="4"/>
  <c r="F465" i="2" s="1"/>
  <c r="E466" i="4"/>
  <c r="F466" i="2" s="1"/>
  <c r="E467" i="4"/>
  <c r="F467" i="2" s="1"/>
  <c r="E468" i="4"/>
  <c r="F468" i="2" s="1"/>
  <c r="E469" i="4"/>
  <c r="F469" i="2" s="1"/>
  <c r="E470" i="4"/>
  <c r="F470" i="2" s="1"/>
  <c r="E471" i="4"/>
  <c r="F471" i="2" s="1"/>
  <c r="E472" i="4"/>
  <c r="F472" i="2" s="1"/>
  <c r="E473" i="4"/>
  <c r="F473" i="2" s="1"/>
  <c r="E474" i="4"/>
  <c r="F474" i="2" s="1"/>
  <c r="E475" i="4"/>
  <c r="F475" i="2" s="1"/>
  <c r="E476" i="4"/>
  <c r="F476" i="2" s="1"/>
  <c r="E477" i="4"/>
  <c r="F477" i="2" s="1"/>
  <c r="E478" i="4"/>
  <c r="F478" i="2" s="1"/>
  <c r="E479" i="4"/>
  <c r="F479" i="2" s="1"/>
  <c r="E480" i="4"/>
  <c r="F480" i="2" s="1"/>
  <c r="E481" i="4"/>
  <c r="F481" i="2" s="1"/>
  <c r="E482" i="4"/>
  <c r="F482" i="2" s="1"/>
  <c r="E483" i="4"/>
  <c r="F483" i="2" s="1"/>
  <c r="E484" i="4"/>
  <c r="F484" i="2" s="1"/>
  <c r="E485" i="4"/>
  <c r="F485" i="2" s="1"/>
  <c r="E486" i="4"/>
  <c r="F486" i="2" s="1"/>
  <c r="E487" i="4"/>
  <c r="F487" i="2" s="1"/>
  <c r="E488" i="4"/>
  <c r="F488" i="2" s="1"/>
  <c r="E489" i="4"/>
  <c r="F489" i="2" s="1"/>
  <c r="E490" i="4"/>
  <c r="F490" i="2" s="1"/>
  <c r="E491" i="4"/>
  <c r="F491" i="2" s="1"/>
  <c r="E492" i="4"/>
  <c r="F492" i="2" s="1"/>
  <c r="E493" i="4"/>
  <c r="F493" i="2" s="1"/>
  <c r="E494" i="4"/>
  <c r="F494" i="2" s="1"/>
  <c r="E495" i="4"/>
  <c r="F495" i="2" s="1"/>
  <c r="E496" i="4"/>
  <c r="F496" i="2" s="1"/>
  <c r="E497" i="4"/>
  <c r="F497" i="2" s="1"/>
  <c r="E498" i="4"/>
  <c r="F498" i="2" s="1"/>
  <c r="E499" i="4"/>
  <c r="F499" i="2" s="1"/>
  <c r="E500" i="4"/>
  <c r="F500" i="2" s="1"/>
  <c r="E501" i="4"/>
  <c r="F501" i="2" s="1"/>
  <c r="E502" i="4"/>
  <c r="F502" i="2" s="1"/>
  <c r="E503" i="4"/>
  <c r="F503" i="2" s="1"/>
  <c r="E504" i="4"/>
  <c r="F504" i="2" s="1"/>
  <c r="E505" i="4"/>
  <c r="F505" i="2" s="1"/>
  <c r="E506" i="4"/>
  <c r="F506" i="2" s="1"/>
  <c r="E507" i="4"/>
  <c r="F507" i="2" s="1"/>
  <c r="E508" i="4"/>
  <c r="F508" i="2" s="1"/>
  <c r="E509" i="4"/>
  <c r="F509" i="2" s="1"/>
  <c r="E510" i="4"/>
  <c r="F510" i="2" s="1"/>
  <c r="E511" i="4"/>
  <c r="F511" i="2" s="1"/>
  <c r="E512" i="4"/>
  <c r="F512" i="2" s="1"/>
  <c r="E513" i="4"/>
  <c r="F513" i="2" s="1"/>
  <c r="E514" i="4"/>
  <c r="F514" i="2" s="1"/>
  <c r="E515" i="4"/>
  <c r="F515" i="2" s="1"/>
  <c r="E516" i="4"/>
  <c r="F516" i="2" s="1"/>
  <c r="E517" i="4"/>
  <c r="F517" i="2" s="1"/>
  <c r="E518" i="4"/>
  <c r="F518" i="2" s="1"/>
  <c r="E519" i="4"/>
  <c r="F519" i="2" s="1"/>
  <c r="E520" i="4"/>
  <c r="F520" i="2" s="1"/>
  <c r="E521" i="4"/>
  <c r="F521" i="2" s="1"/>
  <c r="E522" i="4"/>
  <c r="F522" i="2" s="1"/>
  <c r="E523" i="4"/>
  <c r="F523" i="2" s="1"/>
  <c r="E524" i="4"/>
  <c r="F524" i="2" s="1"/>
  <c r="E525" i="4"/>
  <c r="F525" i="2" s="1"/>
  <c r="E526" i="4"/>
  <c r="F526" i="2" s="1"/>
  <c r="E527" i="4"/>
  <c r="F527" i="2" s="1"/>
  <c r="E528" i="4"/>
  <c r="F528" i="2" s="1"/>
  <c r="E529" i="4"/>
  <c r="F529" i="2" s="1"/>
  <c r="E530" i="4"/>
  <c r="F530" i="2" s="1"/>
  <c r="E531" i="4"/>
  <c r="F531" i="2" s="1"/>
  <c r="E532" i="4"/>
  <c r="F532" i="2" s="1"/>
  <c r="E533" i="4"/>
  <c r="F533" i="2" s="1"/>
  <c r="E534" i="4"/>
  <c r="F534" i="2" s="1"/>
  <c r="E535" i="4"/>
  <c r="F535" i="2" s="1"/>
  <c r="E536" i="4"/>
  <c r="F536" i="2" s="1"/>
  <c r="E537" i="4"/>
  <c r="F537" i="2" s="1"/>
  <c r="E538" i="4"/>
  <c r="F538" i="2" s="1"/>
  <c r="E539" i="4"/>
  <c r="F539" i="2" s="1"/>
  <c r="E540" i="4"/>
  <c r="F540" i="2" s="1"/>
  <c r="E541" i="4"/>
  <c r="F541" i="2" s="1"/>
  <c r="E542" i="4"/>
  <c r="F542" i="2" s="1"/>
  <c r="E543" i="4"/>
  <c r="F543" i="2" s="1"/>
  <c r="E544" i="4"/>
  <c r="F544" i="2" s="1"/>
  <c r="E545" i="4"/>
  <c r="F545" i="2" s="1"/>
  <c r="E546" i="4"/>
  <c r="F546" i="2" s="1"/>
  <c r="E547" i="4"/>
  <c r="F547" i="2" s="1"/>
  <c r="E548" i="4"/>
  <c r="F548" i="2" s="1"/>
  <c r="E549" i="4"/>
  <c r="F549" i="2" s="1"/>
  <c r="E550" i="4"/>
  <c r="F550" i="2" s="1"/>
  <c r="E551" i="4"/>
  <c r="F551" i="2" s="1"/>
  <c r="E552" i="4"/>
  <c r="F552" i="2" s="1"/>
  <c r="E553" i="4"/>
  <c r="F553" i="2" s="1"/>
  <c r="E554" i="4"/>
  <c r="F554" i="2" s="1"/>
  <c r="E555" i="4"/>
  <c r="F555" i="2" s="1"/>
  <c r="E556" i="4"/>
  <c r="F556" i="2" s="1"/>
  <c r="E557" i="4"/>
  <c r="F557" i="2" s="1"/>
  <c r="E558" i="4"/>
  <c r="F558" i="2" s="1"/>
  <c r="E559" i="4"/>
  <c r="F559" i="2" s="1"/>
  <c r="E560" i="4"/>
  <c r="F560" i="2" s="1"/>
  <c r="E561" i="4"/>
  <c r="F561" i="2" s="1"/>
  <c r="E562" i="4"/>
  <c r="F562" i="2" s="1"/>
  <c r="E563" i="4"/>
  <c r="F563" i="2" s="1"/>
  <c r="E564" i="4"/>
  <c r="F564" i="2" s="1"/>
  <c r="E565" i="4"/>
  <c r="F565" i="2" s="1"/>
  <c r="E566" i="4"/>
  <c r="F566" i="2" s="1"/>
  <c r="E567" i="4"/>
  <c r="F567" i="2" s="1"/>
  <c r="E568" i="4"/>
  <c r="F568" i="2" s="1"/>
  <c r="E569" i="4"/>
  <c r="F569" i="2" s="1"/>
  <c r="E570" i="4"/>
  <c r="F570" i="2" s="1"/>
  <c r="E571" i="4"/>
  <c r="F571" i="2" s="1"/>
  <c r="E572" i="4"/>
  <c r="F572" i="2" s="1"/>
  <c r="E573" i="4"/>
  <c r="F573" i="2" s="1"/>
  <c r="E574" i="4"/>
  <c r="F574" i="2" s="1"/>
  <c r="E575" i="4"/>
  <c r="F575" i="2" s="1"/>
  <c r="E576" i="4"/>
  <c r="F576" i="2" s="1"/>
  <c r="E577" i="4"/>
  <c r="F577" i="2" s="1"/>
  <c r="E578" i="4"/>
  <c r="F578" i="2" s="1"/>
  <c r="E579" i="4"/>
  <c r="F579" i="2" s="1"/>
  <c r="E580" i="4"/>
  <c r="F580" i="2" s="1"/>
  <c r="E581" i="4"/>
  <c r="F581" i="2" s="1"/>
  <c r="E582" i="4"/>
  <c r="F582" i="2" s="1"/>
  <c r="E583" i="4"/>
  <c r="F583" i="2" s="1"/>
  <c r="E584" i="4"/>
  <c r="F584" i="2" s="1"/>
  <c r="E585" i="4"/>
  <c r="F585" i="2" s="1"/>
  <c r="E586" i="4"/>
  <c r="F586" i="2" s="1"/>
  <c r="E587" i="4"/>
  <c r="F587" i="2" s="1"/>
  <c r="E588" i="4"/>
  <c r="F588" i="2" s="1"/>
  <c r="E589" i="4"/>
  <c r="F589" i="2" s="1"/>
  <c r="E590" i="4"/>
  <c r="F590" i="2" s="1"/>
  <c r="E591" i="4"/>
  <c r="F591" i="2" s="1"/>
  <c r="E592" i="4"/>
  <c r="F592" i="2" s="1"/>
  <c r="E593" i="4"/>
  <c r="F593" i="2" s="1"/>
  <c r="E594" i="4"/>
  <c r="F594" i="2" s="1"/>
  <c r="E595" i="4"/>
  <c r="F595" i="2" s="1"/>
  <c r="E596" i="4"/>
  <c r="F596" i="2" s="1"/>
  <c r="E597" i="4"/>
  <c r="F597" i="2" s="1"/>
  <c r="E598" i="4"/>
  <c r="F598" i="2" s="1"/>
  <c r="E599" i="4"/>
  <c r="F599" i="2" s="1"/>
  <c r="E600" i="4"/>
  <c r="F600" i="2" s="1"/>
  <c r="E601" i="4"/>
  <c r="F601" i="2" s="1"/>
  <c r="E602" i="4"/>
  <c r="F602" i="2" s="1"/>
  <c r="E603" i="4"/>
  <c r="F603" i="2" s="1"/>
  <c r="E604" i="4"/>
  <c r="F604" i="2" s="1"/>
  <c r="E605" i="4"/>
  <c r="F605" i="2" s="1"/>
  <c r="E606" i="4"/>
  <c r="F606" i="2" s="1"/>
  <c r="E607" i="4"/>
  <c r="F607" i="2" s="1"/>
  <c r="E608" i="4"/>
  <c r="F608" i="2" s="1"/>
  <c r="E609" i="4"/>
  <c r="F609" i="2" s="1"/>
  <c r="E610" i="4"/>
  <c r="F610" i="2" s="1"/>
  <c r="E611" i="4"/>
  <c r="F611" i="2" s="1"/>
  <c r="E612" i="4"/>
  <c r="F612" i="2" s="1"/>
  <c r="E613" i="4"/>
  <c r="F613" i="2" s="1"/>
  <c r="E614" i="4"/>
  <c r="F614" i="2" s="1"/>
  <c r="E615" i="4"/>
  <c r="F615" i="2" s="1"/>
  <c r="E616" i="4"/>
  <c r="F616" i="2" s="1"/>
  <c r="E617" i="4"/>
  <c r="F617" i="2" s="1"/>
  <c r="E618" i="4"/>
  <c r="F618" i="2" s="1"/>
  <c r="E619" i="4"/>
  <c r="F619" i="2" s="1"/>
  <c r="E620" i="4"/>
  <c r="F620" i="2" s="1"/>
  <c r="E621" i="4"/>
  <c r="F621" i="2" s="1"/>
  <c r="E622" i="4"/>
  <c r="F622" i="2" s="1"/>
  <c r="E623" i="4"/>
  <c r="F623" i="2" s="1"/>
  <c r="E624" i="4"/>
  <c r="F624" i="2" s="1"/>
  <c r="E625" i="4"/>
  <c r="F625" i="2" s="1"/>
  <c r="E626" i="4"/>
  <c r="F626" i="2" s="1"/>
  <c r="E627" i="4"/>
  <c r="F627" i="2" s="1"/>
  <c r="E628" i="4"/>
  <c r="F628" i="2" s="1"/>
  <c r="E629" i="4"/>
  <c r="F629" i="2" s="1"/>
  <c r="E630" i="4"/>
  <c r="F630" i="2" s="1"/>
  <c r="E631" i="4"/>
  <c r="F631" i="2" s="1"/>
  <c r="E632" i="4"/>
  <c r="F632" i="2" s="1"/>
  <c r="E633" i="4"/>
  <c r="F633" i="2" s="1"/>
  <c r="E634" i="4"/>
  <c r="F634" i="2" s="1"/>
  <c r="E635" i="4"/>
  <c r="F635" i="2" s="1"/>
  <c r="E636" i="4"/>
  <c r="F636" i="2" s="1"/>
  <c r="E637" i="4"/>
  <c r="F637" i="2" s="1"/>
  <c r="E638" i="4"/>
  <c r="F638" i="2" s="1"/>
  <c r="E639" i="4"/>
  <c r="F639" i="2" s="1"/>
  <c r="E640" i="4"/>
  <c r="F640" i="2" s="1"/>
  <c r="E641" i="4"/>
  <c r="F641" i="2" s="1"/>
  <c r="E642" i="4"/>
  <c r="F642" i="2" s="1"/>
  <c r="E643" i="4"/>
  <c r="F643" i="2" s="1"/>
  <c r="E644" i="4"/>
  <c r="F644" i="2" s="1"/>
  <c r="E645" i="4"/>
  <c r="F645" i="2" s="1"/>
  <c r="E646" i="4"/>
  <c r="F646" i="2" s="1"/>
  <c r="E647" i="4"/>
  <c r="F647" i="2" s="1"/>
  <c r="E648" i="4"/>
  <c r="F648" i="2" s="1"/>
  <c r="E649" i="4"/>
  <c r="F649" i="2" s="1"/>
  <c r="E650" i="4"/>
  <c r="F650" i="2" s="1"/>
  <c r="E651" i="4"/>
  <c r="F651" i="2" s="1"/>
  <c r="E652" i="4"/>
  <c r="F652" i="2" s="1"/>
  <c r="E653" i="4"/>
  <c r="F653" i="2" s="1"/>
  <c r="E654" i="4"/>
  <c r="F654" i="2" s="1"/>
  <c r="E655" i="4"/>
  <c r="F655" i="2" s="1"/>
  <c r="E656" i="4"/>
  <c r="F656" i="2" s="1"/>
  <c r="E657" i="4"/>
  <c r="F657" i="2" s="1"/>
  <c r="E658" i="4"/>
  <c r="F658" i="2" s="1"/>
  <c r="E659" i="4"/>
  <c r="F659" i="2" s="1"/>
  <c r="E660" i="4"/>
  <c r="F660" i="2" s="1"/>
  <c r="E661" i="4"/>
  <c r="F661" i="2" s="1"/>
  <c r="E662" i="4"/>
  <c r="F662" i="2" s="1"/>
  <c r="E663" i="4"/>
  <c r="F663" i="2" s="1"/>
  <c r="E664" i="4"/>
  <c r="F664" i="2" s="1"/>
  <c r="E665" i="4"/>
  <c r="F665" i="2" s="1"/>
  <c r="E666" i="4"/>
  <c r="F666" i="2" s="1"/>
  <c r="E667" i="4"/>
  <c r="F667" i="2" s="1"/>
  <c r="E668" i="4"/>
  <c r="F668" i="2" s="1"/>
  <c r="E669" i="4"/>
  <c r="F669" i="2" s="1"/>
  <c r="E670" i="4"/>
  <c r="F670" i="2" s="1"/>
  <c r="E671" i="4"/>
  <c r="F671" i="2" s="1"/>
  <c r="E672" i="4"/>
  <c r="F672" i="2" s="1"/>
  <c r="E673" i="4"/>
  <c r="F673" i="2" s="1"/>
  <c r="E674" i="4"/>
  <c r="F674" i="2" s="1"/>
  <c r="E675" i="4"/>
  <c r="F675" i="2" s="1"/>
  <c r="E676" i="4"/>
  <c r="F676" i="2" s="1"/>
  <c r="E677" i="4"/>
  <c r="F677" i="2" s="1"/>
  <c r="E678" i="4"/>
  <c r="F678" i="2" s="1"/>
  <c r="E679" i="4"/>
  <c r="F679" i="2" s="1"/>
  <c r="E680" i="4"/>
  <c r="F680" i="2" s="1"/>
  <c r="E681" i="4"/>
  <c r="F681" i="2" s="1"/>
  <c r="E682" i="4"/>
  <c r="F682" i="2" s="1"/>
  <c r="E683" i="4"/>
  <c r="F683" i="2" s="1"/>
  <c r="E684" i="4"/>
  <c r="F684" i="2" s="1"/>
  <c r="E685" i="4"/>
  <c r="F685" i="2" s="1"/>
  <c r="E686" i="4"/>
  <c r="F686" i="2" s="1"/>
  <c r="E687" i="4"/>
  <c r="F687" i="2" s="1"/>
  <c r="E688" i="4"/>
  <c r="F688" i="2" s="1"/>
  <c r="E689" i="4"/>
  <c r="F689" i="2" s="1"/>
  <c r="E690" i="4"/>
  <c r="F690" i="2" s="1"/>
  <c r="E691" i="4"/>
  <c r="F691" i="2" s="1"/>
  <c r="E692" i="4"/>
  <c r="F692" i="2" s="1"/>
  <c r="E693" i="4"/>
  <c r="F693" i="2" s="1"/>
  <c r="E694" i="4"/>
  <c r="F694" i="2" s="1"/>
  <c r="E695" i="4"/>
  <c r="F695" i="2" s="1"/>
  <c r="E696" i="4"/>
  <c r="F696" i="2" s="1"/>
  <c r="E697" i="4"/>
  <c r="F697" i="2" s="1"/>
  <c r="E698" i="4"/>
  <c r="F698" i="2" s="1"/>
  <c r="E699" i="4"/>
  <c r="F699" i="2" s="1"/>
  <c r="E700" i="4"/>
  <c r="F700" i="2" s="1"/>
  <c r="E701" i="4"/>
  <c r="F701" i="2" s="1"/>
  <c r="E702" i="4"/>
  <c r="F702" i="2" s="1"/>
  <c r="E703" i="4"/>
  <c r="F703" i="2" s="1"/>
  <c r="E704" i="4"/>
  <c r="F704" i="2" s="1"/>
  <c r="E705" i="4"/>
  <c r="F705" i="2" s="1"/>
  <c r="E706" i="4"/>
  <c r="F706" i="2" s="1"/>
  <c r="E707" i="4"/>
  <c r="F707" i="2" s="1"/>
  <c r="E708" i="4"/>
  <c r="F708" i="2" s="1"/>
  <c r="E709" i="4"/>
  <c r="F709" i="2" s="1"/>
  <c r="E710" i="4"/>
  <c r="F710" i="2" s="1"/>
  <c r="E711" i="4"/>
  <c r="F711" i="2" s="1"/>
  <c r="E712" i="4"/>
  <c r="F712" i="2" s="1"/>
  <c r="E713" i="4"/>
  <c r="F713" i="2" s="1"/>
  <c r="E714" i="4"/>
  <c r="F714" i="2" s="1"/>
  <c r="E715" i="4"/>
  <c r="F715" i="2" s="1"/>
  <c r="E716" i="4"/>
  <c r="F716" i="2" s="1"/>
  <c r="E717" i="4"/>
  <c r="F717" i="2" s="1"/>
  <c r="E718" i="4"/>
  <c r="F718" i="2" s="1"/>
  <c r="E719" i="4"/>
  <c r="F719" i="2" s="1"/>
  <c r="E720" i="4"/>
  <c r="F720" i="2" s="1"/>
  <c r="E721" i="4"/>
  <c r="F721" i="2" s="1"/>
  <c r="E722" i="4"/>
  <c r="F722" i="2" s="1"/>
  <c r="E723" i="4"/>
  <c r="F723" i="2" s="1"/>
  <c r="E724" i="4"/>
  <c r="F724" i="2" s="1"/>
  <c r="E725" i="4"/>
  <c r="F725" i="2" s="1"/>
  <c r="E726" i="4"/>
  <c r="F726" i="2" s="1"/>
  <c r="E727" i="4"/>
  <c r="F727" i="2" s="1"/>
  <c r="E728" i="4"/>
  <c r="F728" i="2" s="1"/>
  <c r="E729" i="4"/>
  <c r="F729" i="2" s="1"/>
  <c r="E730" i="4"/>
  <c r="F730" i="2" s="1"/>
  <c r="E731" i="4"/>
  <c r="F731" i="2" s="1"/>
  <c r="E732" i="4"/>
  <c r="F732" i="2" s="1"/>
  <c r="E733" i="4"/>
  <c r="F733" i="2" s="1"/>
  <c r="E734" i="4"/>
  <c r="F734" i="2" s="1"/>
  <c r="E735" i="4"/>
  <c r="F735" i="2" s="1"/>
  <c r="E736" i="4"/>
  <c r="F736" i="2" s="1"/>
  <c r="E737" i="4"/>
  <c r="F737" i="2" s="1"/>
  <c r="E738" i="4"/>
  <c r="F738" i="2" s="1"/>
  <c r="E739" i="4"/>
  <c r="F739" i="2" s="1"/>
  <c r="E740" i="4"/>
  <c r="F740" i="2" s="1"/>
  <c r="E741" i="4"/>
  <c r="F741" i="2" s="1"/>
  <c r="E742" i="4"/>
  <c r="F742" i="2" s="1"/>
  <c r="E743" i="4"/>
  <c r="F743" i="2" s="1"/>
  <c r="E744" i="4"/>
  <c r="F744" i="2" s="1"/>
  <c r="E745" i="4"/>
  <c r="F745" i="2" s="1"/>
  <c r="E746" i="4"/>
  <c r="F746" i="2" s="1"/>
  <c r="E747" i="4"/>
  <c r="F747" i="2" s="1"/>
  <c r="E748" i="4"/>
  <c r="F748" i="2" s="1"/>
  <c r="E749" i="4"/>
  <c r="F749" i="2" s="1"/>
  <c r="E750" i="4"/>
  <c r="F750" i="2" s="1"/>
  <c r="E751" i="4"/>
  <c r="F751" i="2" s="1"/>
  <c r="E752" i="4"/>
  <c r="F752" i="2" s="1"/>
  <c r="E753" i="4"/>
  <c r="F753" i="2" s="1"/>
  <c r="E754" i="4"/>
  <c r="F754" i="2" s="1"/>
  <c r="E755" i="4"/>
  <c r="F755" i="2" s="1"/>
  <c r="E756" i="4"/>
  <c r="F756" i="2" s="1"/>
  <c r="E757" i="4"/>
  <c r="F757" i="2" s="1"/>
  <c r="E758" i="4"/>
  <c r="F758" i="2" s="1"/>
  <c r="E759" i="4"/>
  <c r="F759" i="2" s="1"/>
  <c r="E760" i="4"/>
  <c r="F760" i="2" s="1"/>
  <c r="E761" i="4"/>
  <c r="F761" i="2" s="1"/>
  <c r="E762" i="4"/>
  <c r="F762" i="2" s="1"/>
  <c r="E763" i="4"/>
  <c r="F763" i="2" s="1"/>
  <c r="E764" i="4"/>
  <c r="F764" i="2" s="1"/>
  <c r="E765" i="4"/>
  <c r="F765" i="2" s="1"/>
  <c r="E766" i="4"/>
  <c r="F766" i="2" s="1"/>
  <c r="E767" i="4"/>
  <c r="F767" i="2" s="1"/>
  <c r="E768" i="4"/>
  <c r="F768" i="2" s="1"/>
  <c r="E769" i="4"/>
  <c r="F769" i="2" s="1"/>
  <c r="E770" i="4"/>
  <c r="F770" i="2" s="1"/>
  <c r="E771" i="4"/>
  <c r="F771" i="2" s="1"/>
  <c r="E772" i="4"/>
  <c r="F772" i="2" s="1"/>
  <c r="E773" i="4"/>
  <c r="F773" i="2" s="1"/>
  <c r="E774" i="4"/>
  <c r="F774" i="2" s="1"/>
  <c r="E775" i="4"/>
  <c r="F775" i="2" s="1"/>
  <c r="E776" i="4"/>
  <c r="F776" i="2" s="1"/>
  <c r="E777" i="4"/>
  <c r="F777" i="2" s="1"/>
  <c r="E778" i="4"/>
  <c r="F778" i="2" s="1"/>
  <c r="E779" i="4"/>
  <c r="F779" i="2" s="1"/>
  <c r="E780" i="4"/>
  <c r="F780" i="2" s="1"/>
  <c r="E781" i="4"/>
  <c r="F781" i="2" s="1"/>
  <c r="E782" i="4"/>
  <c r="F782" i="2" s="1"/>
  <c r="E783" i="4"/>
  <c r="F783" i="2" s="1"/>
  <c r="E784" i="4"/>
  <c r="F784" i="2" s="1"/>
  <c r="E785" i="4"/>
  <c r="F785" i="2" s="1"/>
  <c r="E786" i="4"/>
  <c r="F786" i="2" s="1"/>
  <c r="E787" i="4"/>
  <c r="F787" i="2" s="1"/>
  <c r="E788" i="4"/>
  <c r="F788" i="2" s="1"/>
  <c r="E789" i="4"/>
  <c r="F789" i="2" s="1"/>
  <c r="E790" i="4"/>
  <c r="F790" i="2" s="1"/>
  <c r="E791" i="4"/>
  <c r="F791" i="2" s="1"/>
  <c r="E792" i="4"/>
  <c r="F792" i="2" s="1"/>
  <c r="E793" i="4"/>
  <c r="F793" i="2" s="1"/>
  <c r="E794" i="4"/>
  <c r="F794" i="2" s="1"/>
  <c r="E795" i="4"/>
  <c r="F795" i="2" s="1"/>
  <c r="E796" i="4"/>
  <c r="F796" i="2" s="1"/>
  <c r="E797" i="4"/>
  <c r="F797" i="2" s="1"/>
  <c r="E798" i="4"/>
  <c r="F798" i="2" s="1"/>
  <c r="E799" i="4"/>
  <c r="F799" i="2" s="1"/>
  <c r="E800" i="4"/>
  <c r="F800" i="2" s="1"/>
  <c r="E801" i="4"/>
  <c r="F801" i="2" s="1"/>
  <c r="E802" i="4"/>
  <c r="F802" i="2" s="1"/>
  <c r="E803" i="4"/>
  <c r="F803" i="2" s="1"/>
  <c r="E804" i="4"/>
  <c r="F804" i="2" s="1"/>
  <c r="E805" i="4"/>
  <c r="F805" i="2" s="1"/>
  <c r="E806" i="4"/>
  <c r="F806" i="2" s="1"/>
  <c r="E807" i="4"/>
  <c r="F807" i="2" s="1"/>
  <c r="E808" i="4"/>
  <c r="F808" i="2" s="1"/>
  <c r="E809" i="4"/>
  <c r="F809" i="2" s="1"/>
  <c r="E810" i="4"/>
  <c r="F810" i="2" s="1"/>
  <c r="E811" i="4"/>
  <c r="F811" i="2" s="1"/>
  <c r="E812" i="4"/>
  <c r="F812" i="2" s="1"/>
  <c r="E813" i="4"/>
  <c r="F813" i="2" s="1"/>
  <c r="E814" i="4"/>
  <c r="F814" i="2" s="1"/>
  <c r="E815" i="4"/>
  <c r="F815" i="2" s="1"/>
  <c r="E816" i="4"/>
  <c r="F816" i="2" s="1"/>
  <c r="E817" i="4"/>
  <c r="F817" i="2" s="1"/>
  <c r="E818" i="4"/>
  <c r="F818" i="2" s="1"/>
  <c r="E819" i="4"/>
  <c r="F819" i="2" s="1"/>
  <c r="E820" i="4"/>
  <c r="F820" i="2" s="1"/>
  <c r="E821" i="4"/>
  <c r="F821" i="2" s="1"/>
  <c r="E822" i="4"/>
  <c r="F822" i="2" s="1"/>
  <c r="E823" i="4"/>
  <c r="F823" i="2" s="1"/>
  <c r="E824" i="4"/>
  <c r="F824" i="2" s="1"/>
  <c r="E825" i="4"/>
  <c r="F825" i="2" s="1"/>
  <c r="E826" i="4"/>
  <c r="F826" i="2" s="1"/>
  <c r="E827" i="4"/>
  <c r="F827" i="2" s="1"/>
  <c r="E828" i="4"/>
  <c r="F828" i="2" s="1"/>
  <c r="E829" i="4"/>
  <c r="F829" i="2" s="1"/>
  <c r="E830" i="4"/>
  <c r="F830" i="2" s="1"/>
  <c r="E831" i="4"/>
  <c r="F831" i="2" s="1"/>
  <c r="E832" i="4"/>
  <c r="F832" i="2" s="1"/>
  <c r="E833" i="4"/>
  <c r="F833" i="2" s="1"/>
  <c r="E834" i="4"/>
  <c r="F834" i="2" s="1"/>
  <c r="E835" i="4"/>
  <c r="F835" i="2" s="1"/>
  <c r="E836" i="4"/>
  <c r="F836" i="2" s="1"/>
  <c r="E837" i="4"/>
  <c r="F837" i="2" s="1"/>
  <c r="E838" i="4"/>
  <c r="F838" i="2" s="1"/>
  <c r="E839" i="4"/>
  <c r="F839" i="2" s="1"/>
  <c r="E840" i="4"/>
  <c r="F840" i="2" s="1"/>
  <c r="E841" i="4"/>
  <c r="F841" i="2" s="1"/>
  <c r="E842" i="4"/>
  <c r="F842" i="2" s="1"/>
  <c r="E843" i="4"/>
  <c r="F843" i="2" s="1"/>
  <c r="E844" i="4"/>
  <c r="F844" i="2" s="1"/>
  <c r="E845" i="4"/>
  <c r="F845" i="2" s="1"/>
  <c r="E846" i="4"/>
  <c r="F846" i="2" s="1"/>
  <c r="E847" i="4"/>
  <c r="F847" i="2" s="1"/>
  <c r="E848" i="4"/>
  <c r="F848" i="2" s="1"/>
  <c r="E849" i="4"/>
  <c r="F849" i="2" s="1"/>
  <c r="E850" i="4"/>
  <c r="F850" i="2" s="1"/>
  <c r="E851" i="4"/>
  <c r="F851" i="2" s="1"/>
  <c r="E852" i="4"/>
  <c r="F852" i="2" s="1"/>
  <c r="E853" i="4"/>
  <c r="F853" i="2" s="1"/>
  <c r="E854" i="4"/>
  <c r="F854" i="2" s="1"/>
  <c r="E855" i="4"/>
  <c r="F855" i="2" s="1"/>
  <c r="E856" i="4"/>
  <c r="F856" i="2" s="1"/>
  <c r="E857" i="4"/>
  <c r="F857" i="2" s="1"/>
  <c r="E858" i="4"/>
  <c r="F858" i="2" s="1"/>
  <c r="E859" i="4"/>
  <c r="F859" i="2" s="1"/>
  <c r="E860" i="4"/>
  <c r="F860" i="2" s="1"/>
  <c r="E861" i="4"/>
  <c r="F861" i="2" s="1"/>
  <c r="E862" i="4"/>
  <c r="F862" i="2" s="1"/>
  <c r="E863" i="4"/>
  <c r="F863" i="2" s="1"/>
  <c r="E864" i="4"/>
  <c r="F864" i="2" s="1"/>
  <c r="E865" i="4"/>
  <c r="F865" i="2" s="1"/>
  <c r="E866" i="4"/>
  <c r="F866" i="2" s="1"/>
  <c r="E867" i="4"/>
  <c r="F867" i="2" s="1"/>
  <c r="E868" i="4"/>
  <c r="F868" i="2" s="1"/>
  <c r="E869" i="4"/>
  <c r="F869" i="2" s="1"/>
  <c r="E870" i="4"/>
  <c r="F870" i="2" s="1"/>
  <c r="E871" i="4"/>
  <c r="F871" i="2" s="1"/>
  <c r="E872" i="4"/>
  <c r="F872" i="2" s="1"/>
  <c r="E873" i="4"/>
  <c r="F873" i="2" s="1"/>
  <c r="E874" i="4"/>
  <c r="F874" i="2" s="1"/>
  <c r="E875" i="4"/>
  <c r="F875" i="2" s="1"/>
  <c r="E876" i="4"/>
  <c r="F876" i="2" s="1"/>
  <c r="E877" i="4"/>
  <c r="F877" i="2" s="1"/>
  <c r="E878" i="4"/>
  <c r="F878" i="2" s="1"/>
  <c r="E879" i="4"/>
  <c r="F879" i="2" s="1"/>
  <c r="E880" i="4"/>
  <c r="F880" i="2" s="1"/>
  <c r="E881" i="4"/>
  <c r="F881" i="2" s="1"/>
  <c r="E882" i="4"/>
  <c r="F882" i="2" s="1"/>
  <c r="E883" i="4"/>
  <c r="F883" i="2" s="1"/>
  <c r="E884" i="4"/>
  <c r="F884" i="2" s="1"/>
  <c r="E885" i="4"/>
  <c r="F885" i="2" s="1"/>
  <c r="E886" i="4"/>
  <c r="F886" i="2" s="1"/>
  <c r="E887" i="4"/>
  <c r="F887" i="2" s="1"/>
  <c r="E888" i="4"/>
  <c r="F888" i="2" s="1"/>
  <c r="E889" i="4"/>
  <c r="F889" i="2" s="1"/>
  <c r="E890" i="4"/>
  <c r="F890" i="2" s="1"/>
  <c r="E891" i="4"/>
  <c r="F891" i="2" s="1"/>
  <c r="E892" i="4"/>
  <c r="F892" i="2" s="1"/>
  <c r="E893" i="4"/>
  <c r="F893" i="2" s="1"/>
  <c r="E894" i="4"/>
  <c r="F894" i="2" s="1"/>
  <c r="E895" i="4"/>
  <c r="F895" i="2" s="1"/>
  <c r="E896" i="4"/>
  <c r="F896" i="2" s="1"/>
  <c r="E897" i="4"/>
  <c r="F897" i="2" s="1"/>
  <c r="E898" i="4"/>
  <c r="F898" i="2" s="1"/>
  <c r="E899" i="4"/>
  <c r="F899" i="2" s="1"/>
  <c r="E900" i="4"/>
  <c r="F900" i="2" s="1"/>
  <c r="E901" i="4"/>
  <c r="F901" i="2" s="1"/>
  <c r="E902" i="4"/>
  <c r="F902" i="2" s="1"/>
  <c r="E903" i="4"/>
  <c r="F903" i="2" s="1"/>
  <c r="E904" i="4"/>
  <c r="F904" i="2" s="1"/>
  <c r="E905" i="4"/>
  <c r="F905" i="2" s="1"/>
  <c r="E906" i="4"/>
  <c r="F906" i="2" s="1"/>
  <c r="E907" i="4"/>
  <c r="F907" i="2" s="1"/>
  <c r="E908" i="4"/>
  <c r="F908" i="2" s="1"/>
  <c r="E909" i="4"/>
  <c r="F909" i="2" s="1"/>
  <c r="E910" i="4"/>
  <c r="F910" i="2" s="1"/>
  <c r="E911" i="4"/>
  <c r="F911" i="2" s="1"/>
  <c r="E912" i="4"/>
  <c r="F912" i="2" s="1"/>
  <c r="E913" i="4"/>
  <c r="F913" i="2" s="1"/>
  <c r="E914" i="4"/>
  <c r="F914" i="2" s="1"/>
  <c r="E915" i="4"/>
  <c r="F915" i="2" s="1"/>
  <c r="E916" i="4"/>
  <c r="F916" i="2" s="1"/>
  <c r="E917" i="4"/>
  <c r="F917" i="2" s="1"/>
  <c r="E918" i="4"/>
  <c r="F918" i="2" s="1"/>
  <c r="E919" i="4"/>
  <c r="F919" i="2" s="1"/>
  <c r="E920" i="4"/>
  <c r="F920" i="2" s="1"/>
  <c r="E921" i="4"/>
  <c r="F921" i="2" s="1"/>
  <c r="E922" i="4"/>
  <c r="F922" i="2" s="1"/>
  <c r="E923" i="4"/>
  <c r="F923" i="2" s="1"/>
  <c r="E924" i="4"/>
  <c r="F924" i="2" s="1"/>
  <c r="E925" i="4"/>
  <c r="F925" i="2" s="1"/>
  <c r="E926" i="4"/>
  <c r="F926" i="2" s="1"/>
  <c r="E927" i="4"/>
  <c r="F927" i="2" s="1"/>
  <c r="E928" i="4"/>
  <c r="F928" i="2" s="1"/>
  <c r="E929" i="4"/>
  <c r="F929" i="2" s="1"/>
  <c r="E930" i="4"/>
  <c r="F930" i="2" s="1"/>
  <c r="E931" i="4"/>
  <c r="F931" i="2" s="1"/>
  <c r="E932" i="4"/>
  <c r="F932" i="2" s="1"/>
  <c r="E933" i="4"/>
  <c r="F933" i="2" s="1"/>
  <c r="E934" i="4"/>
  <c r="F934" i="2" s="1"/>
  <c r="E935" i="4"/>
  <c r="F935" i="2" s="1"/>
  <c r="E936" i="4"/>
  <c r="F936" i="2" s="1"/>
  <c r="E937" i="4"/>
  <c r="F937" i="2" s="1"/>
  <c r="E938" i="4"/>
  <c r="F938" i="2" s="1"/>
  <c r="E939" i="4"/>
  <c r="F939" i="2" s="1"/>
  <c r="E940" i="4"/>
  <c r="F940" i="2" s="1"/>
  <c r="E941" i="4"/>
  <c r="F941" i="2" s="1"/>
  <c r="E942" i="4"/>
  <c r="F942" i="2" s="1"/>
  <c r="E943" i="4"/>
  <c r="F943" i="2" s="1"/>
  <c r="E944" i="4"/>
  <c r="F944" i="2" s="1"/>
  <c r="E945" i="4"/>
  <c r="F945" i="2" s="1"/>
  <c r="E946" i="4"/>
  <c r="F946" i="2" s="1"/>
  <c r="E947" i="4"/>
  <c r="F947" i="2" s="1"/>
  <c r="E948" i="4"/>
  <c r="F948" i="2" s="1"/>
  <c r="E949" i="4"/>
  <c r="F949" i="2" s="1"/>
  <c r="E950" i="4"/>
  <c r="F950" i="2" s="1"/>
  <c r="E951" i="4"/>
  <c r="F951" i="2" s="1"/>
  <c r="E952" i="4"/>
  <c r="F952" i="2" s="1"/>
  <c r="E953" i="4"/>
  <c r="F953" i="2" s="1"/>
  <c r="E954" i="4"/>
  <c r="F954" i="2" s="1"/>
  <c r="E955" i="4"/>
  <c r="F955" i="2" s="1"/>
  <c r="E956" i="4"/>
  <c r="F956" i="2" s="1"/>
  <c r="E957" i="4"/>
  <c r="F957" i="2" s="1"/>
  <c r="E958" i="4"/>
  <c r="F958" i="2" s="1"/>
  <c r="E959" i="4"/>
  <c r="F959" i="2" s="1"/>
  <c r="E960" i="4"/>
  <c r="F960" i="2" s="1"/>
  <c r="E961" i="4"/>
  <c r="F961" i="2" s="1"/>
  <c r="E962" i="4"/>
  <c r="F962" i="2" s="1"/>
  <c r="E963" i="4"/>
  <c r="F963" i="2" s="1"/>
  <c r="E964" i="4"/>
  <c r="F964" i="2" s="1"/>
  <c r="E965" i="4"/>
  <c r="F965" i="2" s="1"/>
  <c r="E966" i="4"/>
  <c r="F966" i="2" s="1"/>
  <c r="E967" i="4"/>
  <c r="F967" i="2" s="1"/>
  <c r="E968" i="4"/>
  <c r="F968" i="2" s="1"/>
  <c r="E969" i="4"/>
  <c r="F969" i="2" s="1"/>
  <c r="E970" i="4"/>
  <c r="F970" i="2" s="1"/>
  <c r="E971" i="4"/>
  <c r="F971" i="2" s="1"/>
  <c r="E972" i="4"/>
  <c r="F972" i="2" s="1"/>
  <c r="E973" i="4"/>
  <c r="F973" i="2" s="1"/>
  <c r="E974" i="4"/>
  <c r="F974" i="2" s="1"/>
  <c r="E975" i="4"/>
  <c r="F975" i="2" s="1"/>
  <c r="E976" i="4"/>
  <c r="F976" i="2" s="1"/>
  <c r="E977" i="4"/>
  <c r="F977" i="2" s="1"/>
  <c r="E978" i="4"/>
  <c r="F978" i="2" s="1"/>
  <c r="E979" i="4"/>
  <c r="F979" i="2" s="1"/>
  <c r="E980" i="4"/>
  <c r="F980" i="2" s="1"/>
  <c r="E981" i="4"/>
  <c r="F981" i="2" s="1"/>
  <c r="E982" i="4"/>
  <c r="F982" i="2" s="1"/>
  <c r="E983" i="4"/>
  <c r="F983" i="2" s="1"/>
  <c r="E984" i="4"/>
  <c r="F984" i="2" s="1"/>
  <c r="E985" i="4"/>
  <c r="F985" i="2" s="1"/>
  <c r="E986" i="4"/>
  <c r="F986" i="2" s="1"/>
  <c r="E987" i="4"/>
  <c r="F987" i="2" s="1"/>
  <c r="E988" i="4"/>
  <c r="F988" i="2" s="1"/>
  <c r="E989" i="4"/>
  <c r="F989" i="2" s="1"/>
  <c r="E990" i="4"/>
  <c r="F990" i="2" s="1"/>
  <c r="E991" i="4"/>
  <c r="F991" i="2" s="1"/>
  <c r="E992" i="4"/>
  <c r="F992" i="2" s="1"/>
  <c r="E993" i="4"/>
  <c r="F993" i="2" s="1"/>
  <c r="E994" i="4"/>
  <c r="F994" i="2" s="1"/>
  <c r="E995" i="4"/>
  <c r="F995" i="2" s="1"/>
  <c r="E996" i="4"/>
  <c r="F996" i="2" s="1"/>
  <c r="E997" i="4"/>
  <c r="F997" i="2" s="1"/>
  <c r="E998" i="4"/>
  <c r="F998" i="2" s="1"/>
  <c r="E999" i="4"/>
  <c r="F999" i="2" s="1"/>
  <c r="E1000" i="4"/>
  <c r="F1000" i="2" s="1"/>
  <c r="E1001" i="4"/>
  <c r="F1001" i="2" s="1"/>
  <c r="E1002" i="4"/>
  <c r="F1002" i="2" s="1"/>
  <c r="E1003" i="4"/>
  <c r="F1003" i="2" s="1"/>
  <c r="E1004" i="4"/>
  <c r="F1004" i="2" s="1"/>
  <c r="E1005" i="4"/>
  <c r="F1005" i="2" s="1"/>
  <c r="E1006" i="4"/>
  <c r="F1006" i="2" s="1"/>
  <c r="E1007" i="4"/>
  <c r="F1007" i="2" s="1"/>
  <c r="E1008" i="4"/>
  <c r="F1008" i="2" s="1"/>
  <c r="E1009" i="4"/>
  <c r="F1009" i="2" s="1"/>
  <c r="E1010" i="4"/>
  <c r="F1010" i="2" s="1"/>
  <c r="E1011" i="4"/>
  <c r="F1011" i="2" s="1"/>
  <c r="E1012" i="4"/>
  <c r="F1012" i="2" s="1"/>
  <c r="E1013" i="4"/>
  <c r="F1013" i="2" s="1"/>
  <c r="E1014" i="4"/>
  <c r="F1014" i="2" s="1"/>
  <c r="E1015" i="4"/>
  <c r="F1015" i="2" s="1"/>
  <c r="E1016" i="4"/>
  <c r="F1016" i="2" s="1"/>
  <c r="E1017" i="4"/>
  <c r="F1017" i="2" s="1"/>
  <c r="E1018" i="4"/>
  <c r="F1018" i="2" s="1"/>
  <c r="E1019" i="4"/>
  <c r="F1019" i="2" s="1"/>
  <c r="E1020" i="4"/>
  <c r="F1020" i="2" s="1"/>
  <c r="E1021" i="4"/>
  <c r="F1021" i="2" s="1"/>
  <c r="E1022" i="4"/>
  <c r="F1022" i="2" s="1"/>
  <c r="E1023" i="4"/>
  <c r="F1023" i="2" s="1"/>
  <c r="E1024" i="4"/>
  <c r="F1024" i="2" s="1"/>
  <c r="E1025" i="4"/>
  <c r="F1025" i="2" s="1"/>
  <c r="E1026" i="4"/>
  <c r="F1026" i="2" s="1"/>
  <c r="E1027" i="4"/>
  <c r="F1027" i="2" s="1"/>
  <c r="E1028" i="4"/>
  <c r="F1028" i="2" s="1"/>
  <c r="E1029" i="4"/>
  <c r="F1029" i="2" s="1"/>
  <c r="E1030" i="4"/>
  <c r="F1030" i="2" s="1"/>
  <c r="E1031" i="4"/>
  <c r="F1031" i="2" s="1"/>
  <c r="E1032" i="4"/>
  <c r="F1032" i="2" s="1"/>
  <c r="E1033" i="4"/>
  <c r="F1033" i="2" s="1"/>
  <c r="E1034" i="4"/>
  <c r="F1034" i="2" s="1"/>
  <c r="E1035" i="4"/>
  <c r="F1035" i="2" s="1"/>
  <c r="E1036" i="4"/>
  <c r="F1036" i="2" s="1"/>
  <c r="E1037" i="4"/>
  <c r="F1037" i="2" s="1"/>
  <c r="E1038" i="4"/>
  <c r="F1038" i="2" s="1"/>
  <c r="E1039" i="4"/>
  <c r="F1039" i="2" s="1"/>
  <c r="E1040" i="4"/>
  <c r="F1040" i="2" s="1"/>
  <c r="E1041" i="4"/>
  <c r="F1041" i="2" s="1"/>
  <c r="E1042" i="4"/>
  <c r="F1042" i="2" s="1"/>
  <c r="E1043" i="4"/>
  <c r="F1043" i="2" s="1"/>
  <c r="E1044" i="4"/>
  <c r="F1044" i="2" s="1"/>
  <c r="E1045" i="4"/>
  <c r="F1045" i="2" s="1"/>
  <c r="E1046" i="4"/>
  <c r="F1046" i="2" s="1"/>
  <c r="E1047" i="4"/>
  <c r="F1047" i="2" s="1"/>
  <c r="E1048" i="4"/>
  <c r="F1048" i="2" s="1"/>
  <c r="E1049" i="4"/>
  <c r="F1049" i="2" s="1"/>
  <c r="E1050" i="4"/>
  <c r="F1050" i="2" s="1"/>
  <c r="E1051" i="4"/>
  <c r="F1051" i="2" s="1"/>
  <c r="E1052" i="4"/>
  <c r="F1052" i="2" s="1"/>
  <c r="E1053" i="4"/>
  <c r="F1053" i="2" s="1"/>
  <c r="E1054" i="4"/>
  <c r="F1054" i="2" s="1"/>
  <c r="E1055" i="4"/>
  <c r="F1055" i="2" s="1"/>
  <c r="E1056" i="4"/>
  <c r="F1056" i="2" s="1"/>
  <c r="E1057" i="4"/>
  <c r="F1057" i="2" s="1"/>
  <c r="E1058" i="4"/>
  <c r="F1058" i="2" s="1"/>
  <c r="E1059" i="4"/>
  <c r="F1059" i="2" s="1"/>
  <c r="E1060" i="4"/>
  <c r="F1060" i="2" s="1"/>
  <c r="E1061" i="4"/>
  <c r="F1061" i="2" s="1"/>
  <c r="E1062" i="4"/>
  <c r="F1062" i="2" s="1"/>
  <c r="E1063" i="4"/>
  <c r="F1063" i="2" s="1"/>
  <c r="E1064" i="4"/>
  <c r="F1064" i="2" s="1"/>
  <c r="E1065" i="4"/>
  <c r="F1065" i="2" s="1"/>
  <c r="E1066" i="4"/>
  <c r="F1066" i="2" s="1"/>
  <c r="E1067" i="4"/>
  <c r="F1067" i="2" s="1"/>
  <c r="E1068" i="4"/>
  <c r="F1068" i="2" s="1"/>
  <c r="E1069" i="4"/>
  <c r="F1069" i="2" s="1"/>
  <c r="E1070" i="4"/>
  <c r="F1070" i="2" s="1"/>
  <c r="E1071" i="4"/>
  <c r="F1071" i="2" s="1"/>
  <c r="E1072" i="4"/>
  <c r="F1072" i="2" s="1"/>
  <c r="E1073" i="4"/>
  <c r="F1073" i="2" s="1"/>
  <c r="E1074" i="4"/>
  <c r="F1074" i="2" s="1"/>
  <c r="E1075" i="4"/>
  <c r="F1075" i="2" s="1"/>
  <c r="E1076" i="4"/>
  <c r="F1076" i="2" s="1"/>
  <c r="E1077" i="4"/>
  <c r="F1077" i="2" s="1"/>
  <c r="E1078" i="4"/>
  <c r="F1078" i="2" s="1"/>
  <c r="E1079" i="4"/>
  <c r="F1079" i="2" s="1"/>
  <c r="E1080" i="4"/>
  <c r="F1080" i="2" s="1"/>
  <c r="E1081" i="4"/>
  <c r="F1081" i="2" s="1"/>
  <c r="E1082" i="4"/>
  <c r="F1082" i="2" s="1"/>
  <c r="E1083" i="4"/>
  <c r="F1083" i="2" s="1"/>
  <c r="E1084" i="4"/>
  <c r="F1084" i="2" s="1"/>
  <c r="E1085" i="4"/>
  <c r="F1085" i="2" s="1"/>
  <c r="E1086" i="4"/>
  <c r="F1086" i="2" s="1"/>
  <c r="E1087" i="4"/>
  <c r="F1087" i="2" s="1"/>
  <c r="E1088" i="4"/>
  <c r="F1088" i="2" s="1"/>
  <c r="E1089" i="4"/>
  <c r="F1089" i="2" s="1"/>
  <c r="E1090" i="4"/>
  <c r="F1090" i="2" s="1"/>
  <c r="E1091" i="4"/>
  <c r="F1091" i="2" s="1"/>
  <c r="E1092" i="4"/>
  <c r="F1092" i="2" s="1"/>
  <c r="E1093" i="4"/>
  <c r="F1093" i="2" s="1"/>
  <c r="E1094" i="4"/>
  <c r="F1094" i="2" s="1"/>
  <c r="E1095" i="4"/>
  <c r="F1095" i="2" s="1"/>
  <c r="E1096" i="4"/>
  <c r="F1096" i="2" s="1"/>
  <c r="E1097" i="4"/>
  <c r="F1097" i="2" s="1"/>
  <c r="E1098" i="4"/>
  <c r="F1098" i="2" s="1"/>
  <c r="E1099" i="4"/>
  <c r="F1099" i="2" s="1"/>
  <c r="E1100" i="4"/>
  <c r="F1100" i="2" s="1"/>
  <c r="E1101" i="4"/>
  <c r="F1101" i="2" s="1"/>
  <c r="E1102" i="4"/>
  <c r="F1102" i="2" s="1"/>
  <c r="E1103" i="4"/>
  <c r="F1103" i="2" s="1"/>
  <c r="E1104" i="4"/>
  <c r="F1104" i="2" s="1"/>
  <c r="E1105" i="4"/>
  <c r="F1105" i="2" s="1"/>
  <c r="E1106" i="4"/>
  <c r="F1106" i="2" s="1"/>
  <c r="E1107" i="4"/>
  <c r="F1107" i="2" s="1"/>
  <c r="E1108" i="4"/>
  <c r="F1108" i="2" s="1"/>
  <c r="E1109" i="4"/>
  <c r="F1109" i="2" s="1"/>
  <c r="E1110" i="4"/>
  <c r="F1110" i="2" s="1"/>
  <c r="E1111" i="4"/>
  <c r="F1111" i="2" s="1"/>
  <c r="E1112" i="4"/>
  <c r="F1112" i="2" s="1"/>
  <c r="E1113" i="4"/>
  <c r="F1113" i="2" s="1"/>
  <c r="E1114" i="4"/>
  <c r="F1114" i="2" s="1"/>
  <c r="E1115" i="4"/>
  <c r="F1115" i="2" s="1"/>
  <c r="E1116" i="4"/>
  <c r="F1116" i="2" s="1"/>
  <c r="E1117" i="4"/>
  <c r="F1117" i="2" s="1"/>
  <c r="E1118" i="4"/>
  <c r="F1118" i="2" s="1"/>
  <c r="E1119" i="4"/>
  <c r="F1119" i="2" s="1"/>
  <c r="E1120" i="4"/>
  <c r="F1120" i="2" s="1"/>
  <c r="E1121" i="4"/>
  <c r="F1121" i="2" s="1"/>
  <c r="E1122" i="4"/>
  <c r="F1122" i="2" s="1"/>
  <c r="E1123" i="4"/>
  <c r="F1123" i="2" s="1"/>
  <c r="E1124" i="4"/>
  <c r="F1124" i="2" s="1"/>
  <c r="E1125" i="4"/>
  <c r="F1125" i="2" s="1"/>
  <c r="E1126" i="4"/>
  <c r="F1126" i="2" s="1"/>
  <c r="E1127" i="4"/>
  <c r="F1127" i="2" s="1"/>
  <c r="E1128" i="4"/>
  <c r="F1128" i="2" s="1"/>
  <c r="E1129" i="4"/>
  <c r="F1129" i="2" s="1"/>
  <c r="E1130" i="4"/>
  <c r="F1130" i="2" s="1"/>
  <c r="E1131" i="4"/>
  <c r="F1131" i="2" s="1"/>
  <c r="E1132" i="4"/>
  <c r="F1132" i="2" s="1"/>
  <c r="E1133" i="4"/>
  <c r="F1133" i="2" s="1"/>
  <c r="E1134" i="4"/>
  <c r="F1134" i="2" s="1"/>
  <c r="E1135" i="4"/>
  <c r="F1135" i="2" s="1"/>
  <c r="E1136" i="4"/>
  <c r="F1136" i="2" s="1"/>
  <c r="E1137" i="4"/>
  <c r="F1137" i="2" s="1"/>
  <c r="E1138" i="4"/>
  <c r="F1138" i="2" s="1"/>
  <c r="E1139" i="4"/>
  <c r="F1139" i="2" s="1"/>
  <c r="E1140" i="4"/>
  <c r="F1140" i="2" s="1"/>
  <c r="E1141" i="4"/>
  <c r="F1141" i="2" s="1"/>
  <c r="E1142" i="4"/>
  <c r="F1142" i="2" s="1"/>
  <c r="E1143" i="4"/>
  <c r="F1143" i="2" s="1"/>
  <c r="E1144" i="4"/>
  <c r="F1144" i="2" s="1"/>
  <c r="E1145" i="4"/>
  <c r="F1145" i="2" s="1"/>
  <c r="E1146" i="4"/>
  <c r="F1146" i="2" s="1"/>
  <c r="E1147" i="4"/>
  <c r="F1147" i="2" s="1"/>
  <c r="E1148" i="4"/>
  <c r="F1148" i="2" s="1"/>
  <c r="E1149" i="4"/>
  <c r="F1149" i="2" s="1"/>
  <c r="E1150" i="4"/>
  <c r="F1150" i="2" s="1"/>
  <c r="E1151" i="4"/>
  <c r="F1151" i="2" s="1"/>
  <c r="E1152" i="4"/>
  <c r="F1152" i="2" s="1"/>
  <c r="E1153" i="4"/>
  <c r="F1153" i="2" s="1"/>
  <c r="E1154" i="4"/>
  <c r="F1154" i="2" s="1"/>
  <c r="E1155" i="4"/>
  <c r="F1155" i="2" s="1"/>
  <c r="E1156" i="4"/>
  <c r="F1156" i="2" s="1"/>
  <c r="E1157" i="4"/>
  <c r="F1157" i="2" s="1"/>
  <c r="E1158" i="4"/>
  <c r="F1158" i="2" s="1"/>
  <c r="E1159" i="4"/>
  <c r="F1159" i="2" s="1"/>
  <c r="E1160" i="4"/>
  <c r="F1160" i="2" s="1"/>
  <c r="E1161" i="4"/>
  <c r="F1161" i="2" s="1"/>
  <c r="E1162" i="4"/>
  <c r="F1162" i="2" s="1"/>
  <c r="E1163" i="4"/>
  <c r="F1163" i="2" s="1"/>
  <c r="E1164" i="4"/>
  <c r="F1164" i="2" s="1"/>
  <c r="E1165" i="4"/>
  <c r="F1165" i="2" s="1"/>
  <c r="E1166" i="4"/>
  <c r="F1166" i="2" s="1"/>
  <c r="E1167" i="4"/>
  <c r="F1167" i="2" s="1"/>
  <c r="E1168" i="4"/>
  <c r="F1168" i="2" s="1"/>
  <c r="E1169" i="4"/>
  <c r="F1169" i="2" s="1"/>
  <c r="E1170" i="4"/>
  <c r="F1170" i="2" s="1"/>
  <c r="E1171" i="4"/>
  <c r="F1171" i="2" s="1"/>
  <c r="E1172" i="4"/>
  <c r="F1172" i="2" s="1"/>
  <c r="E1173" i="4"/>
  <c r="F1173" i="2" s="1"/>
  <c r="E1174" i="4"/>
  <c r="F1174" i="2" s="1"/>
  <c r="E1175" i="4"/>
  <c r="F1175" i="2" s="1"/>
  <c r="E1176" i="4"/>
  <c r="F1176" i="2" s="1"/>
  <c r="E1177" i="4"/>
  <c r="F1177" i="2" s="1"/>
  <c r="E1178" i="4"/>
  <c r="F1178" i="2" s="1"/>
  <c r="E1179" i="4"/>
  <c r="F1179" i="2" s="1"/>
  <c r="E1180" i="4"/>
  <c r="F1180" i="2" s="1"/>
  <c r="E1181" i="4"/>
  <c r="F1181" i="2" s="1"/>
  <c r="E1182" i="4"/>
  <c r="F1182" i="2" s="1"/>
  <c r="E1183" i="4"/>
  <c r="F1183" i="2" s="1"/>
  <c r="E1184" i="4"/>
  <c r="F1184" i="2" s="1"/>
  <c r="E1185" i="4"/>
  <c r="F1185" i="2" s="1"/>
  <c r="E1186" i="4"/>
  <c r="F1186" i="2" s="1"/>
  <c r="E1187" i="4"/>
  <c r="F1187" i="2" s="1"/>
  <c r="E1188" i="4"/>
  <c r="F1188" i="2" s="1"/>
  <c r="E1189" i="4"/>
  <c r="F1189" i="2" s="1"/>
  <c r="E1190" i="4"/>
  <c r="F1190" i="2" s="1"/>
  <c r="E1191" i="4"/>
  <c r="F1191" i="2" s="1"/>
  <c r="E1192" i="4"/>
  <c r="F1192" i="2" s="1"/>
  <c r="E1193" i="4"/>
  <c r="F1193" i="2" s="1"/>
  <c r="E1194" i="4"/>
  <c r="F1194" i="2" s="1"/>
  <c r="E1195" i="4"/>
  <c r="F1195" i="2" s="1"/>
  <c r="E1196" i="4"/>
  <c r="F1196" i="2" s="1"/>
  <c r="E1197" i="4"/>
  <c r="F1197" i="2" s="1"/>
  <c r="E1198" i="4"/>
  <c r="F1198" i="2" s="1"/>
  <c r="E1199" i="4"/>
  <c r="F1199" i="2" s="1"/>
  <c r="E1200" i="4"/>
  <c r="F1200" i="2" s="1"/>
  <c r="E1201" i="4"/>
  <c r="F1201" i="2" s="1"/>
  <c r="E1202" i="4"/>
  <c r="F1202" i="2" s="1"/>
  <c r="E1203" i="4"/>
  <c r="F1203" i="2" s="1"/>
  <c r="E1204" i="4"/>
  <c r="F1204" i="2" s="1"/>
  <c r="E1205" i="4"/>
  <c r="F1205" i="2" s="1"/>
  <c r="E1206" i="4"/>
  <c r="F1206" i="2" s="1"/>
  <c r="E1207" i="4"/>
  <c r="F1207" i="2" s="1"/>
  <c r="E1208" i="4"/>
  <c r="F1208" i="2" s="1"/>
  <c r="E1209" i="4"/>
  <c r="F1209" i="2" s="1"/>
  <c r="E1210" i="4"/>
  <c r="F1210" i="2" s="1"/>
  <c r="E1211" i="4"/>
  <c r="F1211" i="2" s="1"/>
  <c r="E1212" i="4"/>
  <c r="F1212" i="2" s="1"/>
  <c r="E1213" i="4"/>
  <c r="F1213" i="2" s="1"/>
  <c r="E1214" i="4"/>
  <c r="F1214" i="2" s="1"/>
  <c r="E1215" i="4"/>
  <c r="F1215" i="2" s="1"/>
  <c r="E1216" i="4"/>
  <c r="F1216" i="2" s="1"/>
  <c r="E1217" i="4"/>
  <c r="F1217" i="2" s="1"/>
  <c r="E1218" i="4"/>
  <c r="F1218" i="2" s="1"/>
  <c r="E1219" i="4"/>
  <c r="F1219" i="2" s="1"/>
  <c r="E1220" i="4"/>
  <c r="F1220" i="2" s="1"/>
  <c r="E1221" i="4"/>
  <c r="F1221" i="2" s="1"/>
  <c r="E1222" i="4"/>
  <c r="F1222" i="2" s="1"/>
  <c r="E1223" i="4"/>
  <c r="F1223" i="2" s="1"/>
  <c r="E1224" i="4"/>
  <c r="F1224" i="2" s="1"/>
  <c r="E1225" i="4"/>
  <c r="F1225" i="2" s="1"/>
  <c r="E1226" i="4"/>
  <c r="F1226" i="2" s="1"/>
  <c r="E1227" i="4"/>
  <c r="F1227" i="2" s="1"/>
  <c r="E1228" i="4"/>
  <c r="F1228" i="2" s="1"/>
  <c r="E1229" i="4"/>
  <c r="F1229" i="2" s="1"/>
  <c r="E1230" i="4"/>
  <c r="F1230" i="2" s="1"/>
  <c r="E1231" i="4"/>
  <c r="F1231" i="2" s="1"/>
  <c r="E1232" i="4"/>
  <c r="F1232" i="2" s="1"/>
  <c r="E1233" i="4"/>
  <c r="F1233" i="2" s="1"/>
  <c r="E1234" i="4"/>
  <c r="F1234" i="2" s="1"/>
  <c r="E1235" i="4"/>
  <c r="F1235" i="2" s="1"/>
  <c r="E1236" i="4"/>
  <c r="F1236" i="2" s="1"/>
  <c r="E1237" i="4"/>
  <c r="F1237" i="2" s="1"/>
  <c r="E1238" i="4"/>
  <c r="F1238" i="2" s="1"/>
  <c r="E1239" i="4"/>
  <c r="F1239" i="2" s="1"/>
  <c r="E1240" i="4"/>
  <c r="F1240" i="2" s="1"/>
  <c r="E1241" i="4"/>
  <c r="F1241" i="2" s="1"/>
  <c r="E1242" i="4"/>
  <c r="F1242" i="2" s="1"/>
  <c r="E1243" i="4"/>
  <c r="F1243" i="2" s="1"/>
  <c r="E1244" i="4"/>
  <c r="F1244" i="2" s="1"/>
  <c r="E1245" i="4"/>
  <c r="F1245" i="2" s="1"/>
  <c r="E1246" i="4"/>
  <c r="F1246" i="2" s="1"/>
  <c r="E1247" i="4"/>
  <c r="F1247" i="2" s="1"/>
  <c r="E1248" i="4"/>
  <c r="F1248" i="2" s="1"/>
  <c r="E1249" i="4"/>
  <c r="F1249" i="2" s="1"/>
  <c r="E1250" i="4"/>
  <c r="F1250" i="2" s="1"/>
  <c r="E1251" i="4"/>
  <c r="F1251" i="2" s="1"/>
  <c r="E1252" i="4"/>
  <c r="F1252" i="2" s="1"/>
  <c r="E1253" i="4"/>
  <c r="F1253" i="2" s="1"/>
  <c r="E1254" i="4"/>
  <c r="F1254" i="2" s="1"/>
  <c r="E1255" i="4"/>
  <c r="F1255" i="2" s="1"/>
  <c r="E1256" i="4"/>
  <c r="F1256" i="2" s="1"/>
  <c r="E1257" i="4"/>
  <c r="F1257" i="2" s="1"/>
  <c r="E1258" i="4"/>
  <c r="F1258" i="2" s="1"/>
  <c r="E1259" i="4"/>
  <c r="F1259" i="2" s="1"/>
  <c r="E1260" i="4"/>
  <c r="F1260" i="2" s="1"/>
  <c r="E1261" i="4"/>
  <c r="F1261" i="2" s="1"/>
  <c r="E1262" i="4"/>
  <c r="F1262" i="2" s="1"/>
  <c r="E1263" i="4"/>
  <c r="F1263" i="2" s="1"/>
  <c r="E1264" i="4"/>
  <c r="F1264" i="2" s="1"/>
  <c r="E1265" i="4"/>
  <c r="F1265" i="2" s="1"/>
  <c r="E1266" i="4"/>
  <c r="F1266" i="2" s="1"/>
  <c r="E1267" i="4"/>
  <c r="F1267" i="2" s="1"/>
  <c r="E1268" i="4"/>
  <c r="F1268" i="2" s="1"/>
  <c r="E1269" i="4"/>
  <c r="F1269" i="2" s="1"/>
  <c r="E1270" i="4"/>
  <c r="F1270" i="2" s="1"/>
  <c r="E1271" i="4"/>
  <c r="F1271" i="2" s="1"/>
  <c r="E1272" i="4"/>
  <c r="F1272" i="2" s="1"/>
  <c r="E1273" i="4"/>
  <c r="F1273" i="2" s="1"/>
  <c r="E1274" i="4"/>
  <c r="F1274" i="2" s="1"/>
  <c r="E1275" i="4"/>
  <c r="F1275" i="2" s="1"/>
  <c r="E1276" i="4"/>
  <c r="F1276" i="2" s="1"/>
  <c r="E1277" i="4"/>
  <c r="F1277" i="2" s="1"/>
  <c r="E1278" i="4"/>
  <c r="F1278" i="2" s="1"/>
  <c r="E1279" i="4"/>
  <c r="F1279" i="2" s="1"/>
  <c r="E1280" i="4"/>
  <c r="F1280" i="2" s="1"/>
  <c r="E1281" i="4"/>
  <c r="F1281" i="2" s="1"/>
  <c r="E1282" i="4"/>
  <c r="F1282" i="2" s="1"/>
  <c r="E1283" i="4"/>
  <c r="F1283" i="2" s="1"/>
  <c r="E1284" i="4"/>
  <c r="F1284" i="2" s="1"/>
  <c r="E1285" i="4"/>
  <c r="F1285" i="2" s="1"/>
  <c r="E1286" i="4"/>
  <c r="F1286" i="2" s="1"/>
  <c r="E1287" i="4"/>
  <c r="F1287" i="2" s="1"/>
  <c r="E1288" i="4"/>
  <c r="F1288" i="2" s="1"/>
  <c r="E1289" i="4"/>
  <c r="F1289" i="2" s="1"/>
  <c r="E1290" i="4"/>
  <c r="F1290" i="2" s="1"/>
  <c r="E1291" i="4"/>
  <c r="F1291" i="2" s="1"/>
  <c r="E1292" i="4"/>
  <c r="F1292" i="2" s="1"/>
  <c r="E1293" i="4"/>
  <c r="F1293" i="2" s="1"/>
  <c r="E1294" i="4"/>
  <c r="F1294" i="2" s="1"/>
  <c r="E1295" i="4"/>
  <c r="F1295" i="2" s="1"/>
  <c r="E1296" i="4"/>
  <c r="F1296" i="2" s="1"/>
  <c r="E1297" i="4"/>
  <c r="F1297" i="2" s="1"/>
  <c r="E1298" i="4"/>
  <c r="F1298" i="2" s="1"/>
  <c r="E1299" i="4"/>
  <c r="F1299" i="2" s="1"/>
  <c r="E1300" i="4"/>
  <c r="F1300" i="2" s="1"/>
  <c r="E1301" i="4"/>
  <c r="F1301" i="2" s="1"/>
  <c r="E1302" i="4"/>
  <c r="F1302" i="2" s="1"/>
  <c r="E1303" i="4"/>
  <c r="F1303" i="2" s="1"/>
  <c r="E1304" i="4"/>
  <c r="F1304" i="2" s="1"/>
  <c r="E1305" i="4"/>
  <c r="F1305" i="2" s="1"/>
  <c r="E1306" i="4"/>
  <c r="F1306" i="2" s="1"/>
  <c r="E1307" i="4"/>
  <c r="F1307" i="2" s="1"/>
  <c r="E1308" i="4"/>
  <c r="F1308" i="2" s="1"/>
  <c r="E1309" i="4"/>
  <c r="F1309" i="2" s="1"/>
  <c r="E1310" i="4"/>
  <c r="F1310" i="2" s="1"/>
  <c r="E1311" i="4"/>
  <c r="F1311" i="2" s="1"/>
  <c r="E1312" i="4"/>
  <c r="F1312" i="2" s="1"/>
  <c r="E1313" i="4"/>
  <c r="F1313" i="2" s="1"/>
  <c r="E1314" i="4"/>
  <c r="F1314" i="2" s="1"/>
  <c r="E1315" i="4"/>
  <c r="F1315" i="2" s="1"/>
  <c r="E1316" i="4"/>
  <c r="F1316" i="2" s="1"/>
  <c r="E1317" i="4"/>
  <c r="F1317" i="2" s="1"/>
  <c r="E1318" i="4"/>
  <c r="F1318" i="2" s="1"/>
  <c r="E1319" i="4"/>
  <c r="F1319" i="2" s="1"/>
  <c r="E1320" i="4"/>
  <c r="F1320" i="2" s="1"/>
  <c r="E1321" i="4"/>
  <c r="F1321" i="2" s="1"/>
  <c r="E1322" i="4"/>
  <c r="F1322" i="2" s="1"/>
  <c r="E1323" i="4"/>
  <c r="F1323" i="2" s="1"/>
  <c r="E1324" i="4"/>
  <c r="F1324" i="2" s="1"/>
  <c r="E1325" i="4"/>
  <c r="F1325" i="2" s="1"/>
  <c r="E1326" i="4"/>
  <c r="F1326" i="2" s="1"/>
  <c r="E1327" i="4"/>
  <c r="F1327" i="2" s="1"/>
  <c r="E1328" i="4"/>
  <c r="F1328" i="2" s="1"/>
  <c r="E1329" i="4"/>
  <c r="F1329" i="2" s="1"/>
  <c r="E1330" i="4"/>
  <c r="F1330" i="2" s="1"/>
  <c r="E1331" i="4"/>
  <c r="F1331" i="2" s="1"/>
  <c r="E1332" i="4"/>
  <c r="F1332" i="2" s="1"/>
  <c r="E1333" i="4"/>
  <c r="F1333" i="2" s="1"/>
  <c r="E1334" i="4"/>
  <c r="F1334" i="2" s="1"/>
  <c r="E1335" i="4"/>
  <c r="F1335" i="2" s="1"/>
  <c r="E1336" i="4"/>
  <c r="F1336" i="2" s="1"/>
  <c r="E1337" i="4"/>
  <c r="F1337" i="2" s="1"/>
  <c r="E1338" i="4"/>
  <c r="F1338" i="2" s="1"/>
  <c r="E1339" i="4"/>
  <c r="F1339" i="2" s="1"/>
  <c r="E1340" i="4"/>
  <c r="F1340" i="2" s="1"/>
  <c r="E1341" i="4"/>
  <c r="F1341" i="2" s="1"/>
  <c r="E1342" i="4"/>
  <c r="F1342" i="2" s="1"/>
  <c r="E1343" i="4"/>
  <c r="F1343" i="2" s="1"/>
  <c r="E1344" i="4"/>
  <c r="F1344" i="2" s="1"/>
  <c r="E1345" i="4"/>
  <c r="F1345" i="2" s="1"/>
  <c r="E1346" i="4"/>
  <c r="F1346" i="2" s="1"/>
  <c r="E1347" i="4"/>
  <c r="F1347" i="2" s="1"/>
  <c r="E1348" i="4"/>
  <c r="F1348" i="2" s="1"/>
  <c r="E1349" i="4"/>
  <c r="F1349" i="2" s="1"/>
  <c r="E1350" i="4"/>
  <c r="F1350" i="2" s="1"/>
  <c r="E1351" i="4"/>
  <c r="F1351" i="2" s="1"/>
  <c r="E1352" i="4"/>
  <c r="F1352" i="2" s="1"/>
  <c r="E1353" i="4"/>
  <c r="F1353" i="2" s="1"/>
  <c r="E1354" i="4"/>
  <c r="F1354" i="2" s="1"/>
  <c r="E1355" i="4"/>
  <c r="F1355" i="2" s="1"/>
  <c r="E1356" i="4"/>
  <c r="F1356" i="2" s="1"/>
  <c r="E1357" i="4"/>
  <c r="F1357" i="2" s="1"/>
  <c r="E1358" i="4"/>
  <c r="F1358" i="2" s="1"/>
  <c r="E1359" i="4"/>
  <c r="F1359" i="2" s="1"/>
  <c r="E1360" i="4"/>
  <c r="F1360" i="2" s="1"/>
  <c r="E1361" i="4"/>
  <c r="F1361" i="2" s="1"/>
  <c r="E1362" i="4"/>
  <c r="F1362" i="2" s="1"/>
  <c r="E1363" i="4"/>
  <c r="F1363" i="2" s="1"/>
  <c r="E1364" i="4"/>
  <c r="F1364" i="2" s="1"/>
  <c r="E1365" i="4"/>
  <c r="F1365" i="2" s="1"/>
  <c r="E1366" i="4"/>
  <c r="F1366" i="2" s="1"/>
  <c r="E1367" i="4"/>
  <c r="F1367" i="2" s="1"/>
  <c r="E1368" i="4"/>
  <c r="F1368" i="2" s="1"/>
  <c r="E1369" i="4"/>
  <c r="F1369" i="2" s="1"/>
  <c r="E1370" i="4"/>
  <c r="F1370" i="2" s="1"/>
  <c r="E1371" i="4"/>
  <c r="F1371" i="2" s="1"/>
  <c r="E1372" i="4"/>
  <c r="F1372" i="2" s="1"/>
  <c r="E1373" i="4"/>
  <c r="F1373" i="2" s="1"/>
  <c r="E1374" i="4"/>
  <c r="F1374" i="2" s="1"/>
  <c r="E1375" i="4"/>
  <c r="F1375" i="2" s="1"/>
  <c r="E1376" i="4"/>
  <c r="F1376" i="2" s="1"/>
  <c r="E1377" i="4"/>
  <c r="F1377" i="2" s="1"/>
  <c r="E1378" i="4"/>
  <c r="F1378" i="2" s="1"/>
  <c r="E1379" i="4"/>
  <c r="F1379" i="2" s="1"/>
  <c r="E1380" i="4"/>
  <c r="F1380" i="2" s="1"/>
  <c r="E1381" i="4"/>
  <c r="F1381" i="2" s="1"/>
  <c r="E1382" i="4"/>
  <c r="F1382" i="2" s="1"/>
  <c r="E1383" i="4"/>
  <c r="F1383" i="2" s="1"/>
  <c r="E1384" i="4"/>
  <c r="F1384" i="2" s="1"/>
  <c r="E1385" i="4"/>
  <c r="F1385" i="2" s="1"/>
  <c r="E1386" i="4"/>
  <c r="F1386" i="2" s="1"/>
  <c r="E1387" i="4"/>
  <c r="F1387" i="2" s="1"/>
  <c r="E1388" i="4"/>
  <c r="F1388" i="2" s="1"/>
  <c r="E1389" i="4"/>
  <c r="F1389" i="2" s="1"/>
  <c r="E1390" i="4"/>
  <c r="F1390" i="2" s="1"/>
  <c r="E1391" i="4"/>
  <c r="F1391" i="2" s="1"/>
  <c r="E1392" i="4"/>
  <c r="F1392" i="2" s="1"/>
  <c r="E1393" i="4"/>
  <c r="F1393" i="2" s="1"/>
  <c r="E1394" i="4"/>
  <c r="F1394" i="2" s="1"/>
  <c r="E1395" i="4"/>
  <c r="F1395" i="2" s="1"/>
  <c r="E1396" i="4"/>
  <c r="F1396" i="2" s="1"/>
  <c r="E1397" i="4"/>
  <c r="F1397" i="2" s="1"/>
  <c r="E1398" i="4"/>
  <c r="F1398" i="2" s="1"/>
  <c r="E1399" i="4"/>
  <c r="F1399" i="2" s="1"/>
  <c r="E1400" i="4"/>
  <c r="F1400" i="2" s="1"/>
  <c r="E1401" i="4"/>
  <c r="F1401" i="2" s="1"/>
  <c r="E1402" i="4"/>
  <c r="F1402" i="2" s="1"/>
  <c r="E1403" i="4"/>
  <c r="F1403" i="2" s="1"/>
  <c r="E1404" i="4"/>
  <c r="F1404" i="2" s="1"/>
  <c r="E1405" i="4"/>
  <c r="F1405" i="2" s="1"/>
  <c r="E1406" i="4"/>
  <c r="F1406" i="2" s="1"/>
  <c r="E1407" i="4"/>
  <c r="F1407" i="2" s="1"/>
  <c r="E1408" i="4"/>
  <c r="F1408" i="2" s="1"/>
  <c r="E1409" i="4"/>
  <c r="F1409" i="2" s="1"/>
  <c r="E1410" i="4"/>
  <c r="F1410" i="2" s="1"/>
  <c r="E1411" i="4"/>
  <c r="F1411" i="2" s="1"/>
  <c r="E1412" i="4"/>
  <c r="F1412" i="2" s="1"/>
  <c r="E1413" i="4"/>
  <c r="F1413" i="2" s="1"/>
  <c r="E1414" i="4"/>
  <c r="F1414" i="2" s="1"/>
  <c r="E1415" i="4"/>
  <c r="F1415" i="2" s="1"/>
  <c r="E1416" i="4"/>
  <c r="F1416" i="2" s="1"/>
  <c r="E1417" i="4"/>
  <c r="F1417" i="2" s="1"/>
  <c r="E1418" i="4"/>
  <c r="F1418" i="2" s="1"/>
  <c r="E1419" i="4"/>
  <c r="F1419" i="2" s="1"/>
  <c r="E1420" i="4"/>
  <c r="F1420" i="2" s="1"/>
  <c r="E1421" i="4"/>
  <c r="F1421" i="2" s="1"/>
  <c r="E1422" i="4"/>
  <c r="F1422" i="2" s="1"/>
  <c r="E1423" i="4"/>
  <c r="F1423" i="2" s="1"/>
  <c r="E1424" i="4"/>
  <c r="F1424" i="2" s="1"/>
  <c r="E1425" i="4"/>
  <c r="F1425" i="2" s="1"/>
  <c r="E1426" i="4"/>
  <c r="F1426" i="2" s="1"/>
  <c r="E1427" i="4"/>
  <c r="F1427" i="2" s="1"/>
  <c r="E1428" i="4"/>
  <c r="F1428" i="2" s="1"/>
  <c r="E1429" i="4"/>
  <c r="F1429" i="2" s="1"/>
  <c r="E1430" i="4"/>
  <c r="F1430" i="2" s="1"/>
  <c r="E1431" i="4"/>
  <c r="F1431" i="2" s="1"/>
  <c r="E1432" i="4"/>
  <c r="F1432" i="2" s="1"/>
  <c r="E1433" i="4"/>
  <c r="F1433" i="2" s="1"/>
  <c r="E1434" i="4"/>
  <c r="F1434" i="2" s="1"/>
  <c r="E1435" i="4"/>
  <c r="F1435" i="2" s="1"/>
  <c r="E1436" i="4"/>
  <c r="F1436" i="2" s="1"/>
  <c r="E1437" i="4"/>
  <c r="F1437" i="2" s="1"/>
  <c r="E1438" i="4"/>
  <c r="F1438" i="2" s="1"/>
  <c r="E1439" i="4"/>
  <c r="F1439" i="2" s="1"/>
  <c r="E1440" i="4"/>
  <c r="F1440" i="2" s="1"/>
  <c r="E1441" i="4"/>
  <c r="F1441" i="2" s="1"/>
  <c r="E1442" i="4"/>
  <c r="F1442" i="2" s="1"/>
  <c r="E1443" i="4"/>
  <c r="F1443" i="2" s="1"/>
  <c r="E1444" i="4"/>
  <c r="F1444" i="2" s="1"/>
  <c r="E1445" i="4"/>
  <c r="F1445" i="2" s="1"/>
  <c r="E1446" i="4"/>
  <c r="F1446" i="2" s="1"/>
  <c r="E1447" i="4"/>
  <c r="F1447" i="2" s="1"/>
  <c r="E1448" i="4"/>
  <c r="F1448" i="2" s="1"/>
  <c r="E1449" i="4"/>
  <c r="F1449" i="2" s="1"/>
  <c r="E1450" i="4"/>
  <c r="F1450" i="2" s="1"/>
  <c r="E1451" i="4"/>
  <c r="F1451" i="2" s="1"/>
  <c r="E1452" i="4"/>
  <c r="F1452" i="2" s="1"/>
  <c r="E1453" i="4"/>
  <c r="F1453" i="2" s="1"/>
  <c r="E1454" i="4"/>
  <c r="F1454" i="2" s="1"/>
  <c r="E1455" i="4"/>
  <c r="F1455" i="2" s="1"/>
  <c r="E1456" i="4"/>
  <c r="F1456" i="2" s="1"/>
  <c r="E1457" i="4"/>
  <c r="F1457" i="2" s="1"/>
  <c r="E1458" i="4"/>
  <c r="F1458" i="2" s="1"/>
  <c r="E1459" i="4"/>
  <c r="F1459" i="2" s="1"/>
  <c r="E1460" i="4"/>
  <c r="F1460" i="2" s="1"/>
  <c r="E1461" i="4"/>
  <c r="F1461" i="2" s="1"/>
  <c r="E1462" i="4"/>
  <c r="F1462" i="2" s="1"/>
  <c r="E1463" i="4"/>
  <c r="F1463" i="2" s="1"/>
  <c r="E1464" i="4"/>
  <c r="F1464" i="2" s="1"/>
  <c r="E1465" i="4"/>
  <c r="F1465" i="2" s="1"/>
  <c r="E1466" i="4"/>
  <c r="F1466" i="2" s="1"/>
  <c r="E1467" i="4"/>
  <c r="F1467" i="2" s="1"/>
  <c r="E1468" i="4"/>
  <c r="F1468" i="2" s="1"/>
  <c r="E1469" i="4"/>
  <c r="F1469" i="2" s="1"/>
  <c r="E1470" i="4"/>
  <c r="F1470" i="2" s="1"/>
  <c r="E1471" i="4"/>
  <c r="F1471" i="2" s="1"/>
  <c r="E1472" i="4"/>
  <c r="F1472" i="2" s="1"/>
  <c r="E1473" i="4"/>
  <c r="F1473" i="2" s="1"/>
  <c r="E1474" i="4"/>
  <c r="F1474" i="2" s="1"/>
  <c r="E1475" i="4"/>
  <c r="F1475" i="2" s="1"/>
  <c r="E1476" i="4"/>
  <c r="F1476" i="2" s="1"/>
  <c r="E1477" i="4"/>
  <c r="F1477" i="2" s="1"/>
  <c r="E1478" i="4"/>
  <c r="F1478" i="2" s="1"/>
  <c r="E1479" i="4"/>
  <c r="F1479" i="2" s="1"/>
  <c r="E1480" i="4"/>
  <c r="F1480" i="2" s="1"/>
  <c r="E1481" i="4"/>
  <c r="F1481" i="2" s="1"/>
  <c r="E1482" i="4"/>
  <c r="F1482" i="2" s="1"/>
  <c r="E1483" i="4"/>
  <c r="F1483" i="2" s="1"/>
  <c r="E1484" i="4"/>
  <c r="F1484" i="2" s="1"/>
  <c r="E1485" i="4"/>
  <c r="F1485" i="2" s="1"/>
  <c r="E1486" i="4"/>
  <c r="F1486" i="2" s="1"/>
  <c r="E1487" i="4"/>
  <c r="F1487" i="2" s="1"/>
  <c r="E1488" i="4"/>
  <c r="F1488" i="2" s="1"/>
  <c r="E1489" i="4"/>
  <c r="F1489" i="2" s="1"/>
  <c r="E1490" i="4"/>
  <c r="F1490" i="2" s="1"/>
  <c r="E1491" i="4"/>
  <c r="F1491" i="2" s="1"/>
  <c r="E1492" i="4"/>
  <c r="F1492" i="2" s="1"/>
  <c r="E1493" i="4"/>
  <c r="F1493" i="2" s="1"/>
  <c r="E1494" i="4"/>
  <c r="F1494" i="2" s="1"/>
  <c r="E1495" i="4"/>
  <c r="F1495" i="2" s="1"/>
  <c r="E1496" i="4"/>
  <c r="F1496" i="2" s="1"/>
  <c r="E1497" i="4"/>
  <c r="F1497" i="2" s="1"/>
  <c r="E1498" i="4"/>
  <c r="F1498" i="2" s="1"/>
  <c r="E1499" i="4"/>
  <c r="F1499" i="2" s="1"/>
  <c r="E1500" i="4"/>
  <c r="F1500" i="2" s="1"/>
  <c r="E1501" i="4"/>
  <c r="F1501" i="2" s="1"/>
  <c r="E1502" i="4"/>
  <c r="F1502" i="2" s="1"/>
  <c r="E1503" i="4"/>
  <c r="F1503" i="2" s="1"/>
  <c r="E1504" i="4"/>
  <c r="F1504" i="2" s="1"/>
  <c r="E1505" i="4"/>
  <c r="F1505" i="2" s="1"/>
  <c r="E1506" i="4"/>
  <c r="F1506" i="2" s="1"/>
  <c r="E1507" i="4"/>
  <c r="F1507" i="2" s="1"/>
  <c r="E1508" i="4"/>
  <c r="F1508" i="2" s="1"/>
  <c r="E1509" i="4"/>
  <c r="F1509" i="2" s="1"/>
  <c r="E1510" i="4"/>
  <c r="F1510" i="2" s="1"/>
  <c r="E1511" i="4"/>
  <c r="F1511" i="2" s="1"/>
  <c r="E1512" i="4"/>
  <c r="F1512" i="2" s="1"/>
  <c r="E1513" i="4"/>
  <c r="F1513" i="2" s="1"/>
  <c r="E1514" i="4"/>
  <c r="F1514" i="2" s="1"/>
  <c r="E1515" i="4"/>
  <c r="F1515" i="2" s="1"/>
  <c r="E1516" i="4"/>
  <c r="F1516" i="2" s="1"/>
  <c r="E1517" i="4"/>
  <c r="F1517" i="2" s="1"/>
  <c r="E1518" i="4"/>
  <c r="F1518" i="2" s="1"/>
  <c r="E1519" i="4"/>
  <c r="F1519" i="2" s="1"/>
  <c r="E1520" i="4"/>
  <c r="F1520" i="2" s="1"/>
  <c r="E1521" i="4"/>
  <c r="F1521" i="2" s="1"/>
  <c r="E1522" i="4"/>
  <c r="F1522" i="2" s="1"/>
  <c r="E1523" i="4"/>
  <c r="F1523" i="2" s="1"/>
  <c r="E1524" i="4"/>
  <c r="F1524" i="2" s="1"/>
  <c r="E1525" i="4"/>
  <c r="F1525" i="2" s="1"/>
  <c r="E1526" i="4"/>
  <c r="F1526" i="2" s="1"/>
  <c r="E1527" i="4"/>
  <c r="F1527" i="2" s="1"/>
  <c r="E1528" i="4"/>
  <c r="F1528" i="2" s="1"/>
  <c r="E1529" i="4"/>
  <c r="F1529" i="2" s="1"/>
  <c r="E1530" i="4"/>
  <c r="F1530" i="2" s="1"/>
  <c r="E1531" i="4"/>
  <c r="F1531" i="2" s="1"/>
  <c r="E1532" i="4"/>
  <c r="F1532" i="2" s="1"/>
  <c r="E1533" i="4"/>
  <c r="F1533" i="2" s="1"/>
  <c r="E1534" i="4"/>
  <c r="F1534" i="2" s="1"/>
  <c r="E1535" i="4"/>
  <c r="F1535" i="2" s="1"/>
  <c r="E1536" i="4"/>
  <c r="F1536" i="2" s="1"/>
  <c r="E1537" i="4"/>
  <c r="F1537" i="2" s="1"/>
  <c r="E1538" i="4"/>
  <c r="F1538" i="2" s="1"/>
  <c r="E1539" i="4"/>
  <c r="F1539" i="2" s="1"/>
  <c r="E1540" i="4"/>
  <c r="F1540" i="2" s="1"/>
  <c r="E1541" i="4"/>
  <c r="F1541" i="2" s="1"/>
  <c r="E1542" i="4"/>
  <c r="F1542" i="2" s="1"/>
  <c r="E1543" i="4"/>
  <c r="F1543" i="2" s="1"/>
  <c r="E1544" i="4"/>
  <c r="F1544" i="2" s="1"/>
  <c r="E1545" i="4"/>
  <c r="F1545" i="2" s="1"/>
  <c r="E1546" i="4"/>
  <c r="F1546" i="2" s="1"/>
  <c r="E1547" i="4"/>
  <c r="F1547" i="2" s="1"/>
  <c r="E1548" i="4"/>
  <c r="F1548" i="2" s="1"/>
  <c r="E1549" i="4"/>
  <c r="F1549" i="2" s="1"/>
  <c r="E1550" i="4"/>
  <c r="F1550" i="2" s="1"/>
  <c r="E1551" i="4"/>
  <c r="F1551" i="2" s="1"/>
  <c r="E1552" i="4"/>
  <c r="F1552" i="2" s="1"/>
  <c r="E1553" i="4"/>
  <c r="F1553" i="2" s="1"/>
  <c r="E1554" i="4"/>
  <c r="F1554" i="2" s="1"/>
  <c r="E1555" i="4"/>
  <c r="F1555" i="2" s="1"/>
  <c r="E1556" i="4"/>
  <c r="F1556" i="2" s="1"/>
  <c r="E1557" i="4"/>
  <c r="F1557" i="2" s="1"/>
  <c r="E1558" i="4"/>
  <c r="F1558" i="2" s="1"/>
  <c r="E1559" i="4"/>
  <c r="F1559" i="2" s="1"/>
  <c r="E1560" i="4"/>
  <c r="F1560" i="2" s="1"/>
  <c r="E1561" i="4"/>
  <c r="F1561" i="2" s="1"/>
  <c r="E1562" i="4"/>
  <c r="F1562" i="2" s="1"/>
  <c r="E1563" i="4"/>
  <c r="F1563" i="2" s="1"/>
  <c r="E1564" i="4"/>
  <c r="F1564" i="2" s="1"/>
  <c r="E1565" i="4"/>
  <c r="F1565" i="2" s="1"/>
  <c r="E1566" i="4"/>
  <c r="F1566" i="2" s="1"/>
  <c r="E1567" i="4"/>
  <c r="F1567" i="2" s="1"/>
  <c r="E1568" i="4"/>
  <c r="F1568" i="2" s="1"/>
  <c r="E1569" i="4"/>
  <c r="F1569" i="2" s="1"/>
  <c r="E1570" i="4"/>
  <c r="F1570" i="2" s="1"/>
  <c r="E1571" i="4"/>
  <c r="F1571" i="2" s="1"/>
  <c r="E1572" i="4"/>
  <c r="F1572" i="2" s="1"/>
  <c r="E1573" i="4"/>
  <c r="F1573" i="2" s="1"/>
  <c r="E1574" i="4"/>
  <c r="F1574" i="2" s="1"/>
  <c r="E1575" i="4"/>
  <c r="F1575" i="2" s="1"/>
  <c r="E1576" i="4"/>
  <c r="F1576" i="2" s="1"/>
  <c r="E1577" i="4"/>
  <c r="F1577" i="2" s="1"/>
  <c r="E1578" i="4"/>
  <c r="F1578" i="2" s="1"/>
  <c r="E1579" i="4"/>
  <c r="F1579" i="2" s="1"/>
  <c r="E1580" i="4"/>
  <c r="F1580" i="2" s="1"/>
  <c r="E1581" i="4"/>
  <c r="F1581" i="2" s="1"/>
  <c r="E1582" i="4"/>
  <c r="F1582" i="2" s="1"/>
  <c r="E1583" i="4"/>
  <c r="F1583" i="2" s="1"/>
  <c r="E1584" i="4"/>
  <c r="F1584" i="2" s="1"/>
  <c r="E1585" i="4"/>
  <c r="F1585" i="2" s="1"/>
  <c r="E1586" i="4"/>
  <c r="F1586" i="2" s="1"/>
  <c r="E1587" i="4"/>
  <c r="F1587" i="2" s="1"/>
  <c r="E1588" i="4"/>
  <c r="F1588" i="2" s="1"/>
  <c r="E1589" i="4"/>
  <c r="F1589" i="2" s="1"/>
  <c r="E1590" i="4"/>
  <c r="F1590" i="2" s="1"/>
  <c r="E1591" i="4"/>
  <c r="F1591" i="2" s="1"/>
  <c r="E1592" i="4"/>
  <c r="F1592" i="2" s="1"/>
  <c r="E1593" i="4"/>
  <c r="F1593" i="2" s="1"/>
  <c r="E1594" i="4"/>
  <c r="F1594" i="2" s="1"/>
  <c r="E1595" i="4"/>
  <c r="F1595" i="2" s="1"/>
  <c r="E1596" i="4"/>
  <c r="F1596" i="2" s="1"/>
  <c r="E1597" i="4"/>
  <c r="F1597" i="2" s="1"/>
  <c r="E1598" i="4"/>
  <c r="F1598" i="2" s="1"/>
  <c r="E1599" i="4"/>
  <c r="F1599" i="2" s="1"/>
  <c r="E1600" i="4"/>
  <c r="F1600" i="2" s="1"/>
  <c r="E1601" i="4"/>
  <c r="F1601" i="2" s="1"/>
  <c r="E1602" i="4"/>
  <c r="F1602" i="2" s="1"/>
  <c r="E1603" i="4"/>
  <c r="F1603" i="2" s="1"/>
  <c r="E1604" i="4"/>
  <c r="F1604" i="2" s="1"/>
  <c r="E1605" i="4"/>
  <c r="F1605" i="2" s="1"/>
  <c r="E1606" i="4"/>
  <c r="F1606" i="2" s="1"/>
  <c r="E1607" i="4"/>
  <c r="F1607" i="2" s="1"/>
  <c r="E1608" i="4"/>
  <c r="F1608" i="2" s="1"/>
  <c r="E1609" i="4"/>
  <c r="F1609" i="2" s="1"/>
  <c r="E1610" i="4"/>
  <c r="F1610" i="2" s="1"/>
  <c r="E1611" i="4"/>
  <c r="F1611" i="2" s="1"/>
  <c r="E1612" i="4"/>
  <c r="F1612" i="2" s="1"/>
  <c r="E1613" i="4"/>
  <c r="F1613" i="2" s="1"/>
  <c r="E1614" i="4"/>
  <c r="F1614" i="2" s="1"/>
  <c r="E1615" i="4"/>
  <c r="F1615" i="2" s="1"/>
  <c r="E1616" i="4"/>
  <c r="F1616" i="2" s="1"/>
  <c r="E1617" i="4"/>
  <c r="F1617" i="2" s="1"/>
  <c r="E1618" i="4"/>
  <c r="F1618" i="2" s="1"/>
  <c r="E1619" i="4"/>
  <c r="F1619" i="2" s="1"/>
  <c r="E1620" i="4"/>
  <c r="F1620" i="2" s="1"/>
  <c r="E1621" i="4"/>
  <c r="F1621" i="2" s="1"/>
  <c r="E1622" i="4"/>
  <c r="F1622" i="2" s="1"/>
  <c r="E1623" i="4"/>
  <c r="F1623" i="2" s="1"/>
  <c r="E1624" i="4"/>
  <c r="F1624" i="2" s="1"/>
  <c r="E1625" i="4"/>
  <c r="F1625" i="2" s="1"/>
  <c r="E1626" i="4"/>
  <c r="F1626" i="2" s="1"/>
  <c r="E1627" i="4"/>
  <c r="F1627" i="2" s="1"/>
  <c r="E1628" i="4"/>
  <c r="F1628" i="2" s="1"/>
  <c r="E1629" i="4"/>
  <c r="F1629" i="2" s="1"/>
  <c r="E1630" i="4"/>
  <c r="F1630" i="2" s="1"/>
  <c r="E1631" i="4"/>
  <c r="F1631" i="2" s="1"/>
  <c r="E1632" i="4"/>
  <c r="F1632" i="2" s="1"/>
  <c r="E1633" i="4"/>
  <c r="F1633" i="2" s="1"/>
  <c r="E1634" i="4"/>
  <c r="F1634" i="2" s="1"/>
  <c r="E1635" i="4"/>
  <c r="F1635" i="2" s="1"/>
  <c r="E1636" i="4"/>
  <c r="F1636" i="2" s="1"/>
  <c r="E1637" i="4"/>
  <c r="F1637" i="2" s="1"/>
  <c r="E1638" i="4"/>
  <c r="F1638" i="2" s="1"/>
  <c r="E1639" i="4"/>
  <c r="F1639" i="2" s="1"/>
  <c r="E1640" i="4"/>
  <c r="F1640" i="2" s="1"/>
  <c r="E1641" i="4"/>
  <c r="F1641" i="2" s="1"/>
  <c r="E1642" i="4"/>
  <c r="F1642" i="2" s="1"/>
  <c r="E1643" i="4"/>
  <c r="F1643" i="2" s="1"/>
  <c r="E1644" i="4"/>
  <c r="F1644" i="2" s="1"/>
  <c r="E1645" i="4"/>
  <c r="F1645" i="2" s="1"/>
  <c r="E1646" i="4"/>
  <c r="F1646" i="2" s="1"/>
  <c r="E1647" i="4"/>
  <c r="F1647" i="2" s="1"/>
  <c r="E1648" i="4"/>
  <c r="F1648" i="2" s="1"/>
  <c r="E1649" i="4"/>
  <c r="F1649" i="2" s="1"/>
  <c r="E1650" i="4"/>
  <c r="F1650" i="2" s="1"/>
  <c r="E1651" i="4"/>
  <c r="F1651" i="2" s="1"/>
  <c r="E1652" i="4"/>
  <c r="F1652" i="2" s="1"/>
  <c r="E1653" i="4"/>
  <c r="F1653" i="2" s="1"/>
  <c r="E1654" i="4"/>
  <c r="F1654" i="2" s="1"/>
  <c r="E1655" i="4"/>
  <c r="F1655" i="2" s="1"/>
  <c r="E1656" i="4"/>
  <c r="F1656" i="2" s="1"/>
  <c r="E1657" i="4"/>
  <c r="F1657" i="2" s="1"/>
  <c r="E1658" i="4"/>
  <c r="F1658" i="2" s="1"/>
  <c r="E1659" i="4"/>
  <c r="F1659" i="2" s="1"/>
  <c r="E1660" i="4"/>
  <c r="F1660" i="2" s="1"/>
  <c r="E1661" i="4"/>
  <c r="F1661" i="2" s="1"/>
  <c r="E1662" i="4"/>
  <c r="F1662" i="2" s="1"/>
  <c r="E1663" i="4"/>
  <c r="F1663" i="2" s="1"/>
  <c r="E1664" i="4"/>
  <c r="F1664" i="2" s="1"/>
  <c r="E1665" i="4"/>
  <c r="F1665" i="2" s="1"/>
  <c r="E1666" i="4"/>
  <c r="F1666" i="2" s="1"/>
  <c r="E1667" i="4"/>
  <c r="F1667" i="2" s="1"/>
  <c r="E1668" i="4"/>
  <c r="F1668" i="2" s="1"/>
  <c r="E1669" i="4"/>
  <c r="F1669" i="2" s="1"/>
  <c r="E1670" i="4"/>
  <c r="F1670" i="2" s="1"/>
  <c r="E1671" i="4"/>
  <c r="F1671" i="2" s="1"/>
  <c r="E1672" i="4"/>
  <c r="F1672" i="2" s="1"/>
  <c r="E1673" i="4"/>
  <c r="F1673" i="2" s="1"/>
  <c r="E1674" i="4"/>
  <c r="F1674" i="2" s="1"/>
  <c r="E1675" i="4"/>
  <c r="F1675" i="2" s="1"/>
  <c r="E1676" i="4"/>
  <c r="F1676" i="2" s="1"/>
  <c r="E1677" i="4"/>
  <c r="F1677" i="2" s="1"/>
  <c r="E1678" i="4"/>
  <c r="F1678" i="2" s="1"/>
  <c r="E1679" i="4"/>
  <c r="F1679" i="2" s="1"/>
  <c r="E1680" i="4"/>
  <c r="F1680" i="2" s="1"/>
  <c r="E1681" i="4"/>
  <c r="F1681" i="2" s="1"/>
  <c r="E1682" i="4"/>
  <c r="F1682" i="2" s="1"/>
  <c r="E1683" i="4"/>
  <c r="F1683" i="2" s="1"/>
  <c r="E1684" i="4"/>
  <c r="F1684" i="2" s="1"/>
  <c r="E1685" i="4"/>
  <c r="F1685" i="2" s="1"/>
  <c r="E1686" i="4"/>
  <c r="F1686" i="2" s="1"/>
  <c r="E1687" i="4"/>
  <c r="F1687" i="2" s="1"/>
  <c r="E1688" i="4"/>
  <c r="F1688" i="2" s="1"/>
  <c r="E1689" i="4"/>
  <c r="F1689" i="2" s="1"/>
  <c r="E1690" i="4"/>
  <c r="F1690" i="2" s="1"/>
  <c r="E1691" i="4"/>
  <c r="F1691" i="2" s="1"/>
  <c r="E1692" i="4"/>
  <c r="F1692" i="2" s="1"/>
  <c r="E1693" i="4"/>
  <c r="F1693" i="2" s="1"/>
  <c r="E1694" i="4"/>
  <c r="F1694" i="2" s="1"/>
  <c r="E1695" i="4"/>
  <c r="F1695" i="2" s="1"/>
  <c r="E1696" i="4"/>
  <c r="F1696" i="2" s="1"/>
  <c r="E1697" i="4"/>
  <c r="F1697" i="2" s="1"/>
  <c r="E1698" i="4"/>
  <c r="F1698" i="2" s="1"/>
  <c r="E1699" i="4"/>
  <c r="F1699" i="2" s="1"/>
  <c r="E1700" i="4"/>
  <c r="F1700" i="2" s="1"/>
  <c r="E1701" i="4"/>
  <c r="F1701" i="2" s="1"/>
  <c r="E1702" i="4"/>
  <c r="F1702" i="2" s="1"/>
  <c r="E1703" i="4"/>
  <c r="F1703" i="2" s="1"/>
  <c r="E1704" i="4"/>
  <c r="F1704" i="2" s="1"/>
  <c r="E1705" i="4"/>
  <c r="F1705" i="2" s="1"/>
  <c r="E1706" i="4"/>
  <c r="F1706" i="2" s="1"/>
  <c r="E1707" i="4"/>
  <c r="F1707" i="2" s="1"/>
  <c r="E1708" i="4"/>
  <c r="F1708" i="2" s="1"/>
  <c r="E1709" i="4"/>
  <c r="F1709" i="2" s="1"/>
  <c r="E1710" i="4"/>
  <c r="F1710" i="2" s="1"/>
  <c r="E1711" i="4"/>
  <c r="F1711" i="2" s="1"/>
  <c r="E1712" i="4"/>
  <c r="F1712" i="2" s="1"/>
  <c r="E1713" i="4"/>
  <c r="F1713" i="2" s="1"/>
  <c r="E1714" i="4"/>
  <c r="F1714" i="2" s="1"/>
  <c r="E1715" i="4"/>
  <c r="F1715" i="2" s="1"/>
  <c r="E1716" i="4"/>
  <c r="F1716" i="2" s="1"/>
  <c r="E1717" i="4"/>
  <c r="F1717" i="2" s="1"/>
  <c r="E1718" i="4"/>
  <c r="F1718" i="2" s="1"/>
  <c r="E1719" i="4"/>
  <c r="F1719" i="2" s="1"/>
  <c r="E1720" i="4"/>
  <c r="F1720" i="2" s="1"/>
  <c r="E1721" i="4"/>
  <c r="F1721" i="2" s="1"/>
  <c r="E1722" i="4"/>
  <c r="F1722" i="2" s="1"/>
  <c r="E1723" i="4"/>
  <c r="F1723" i="2" s="1"/>
  <c r="E1724" i="4"/>
  <c r="F1724" i="2" s="1"/>
  <c r="E1725" i="4"/>
  <c r="F1725" i="2" s="1"/>
  <c r="E1726" i="4"/>
  <c r="F1726" i="2" s="1"/>
  <c r="E1727" i="4"/>
  <c r="F1727" i="2" s="1"/>
  <c r="E1728" i="4"/>
  <c r="F1728" i="2" s="1"/>
  <c r="E1729" i="4"/>
  <c r="F1729" i="2" s="1"/>
  <c r="E1730" i="4"/>
  <c r="F1730" i="2" s="1"/>
  <c r="E1731" i="4"/>
  <c r="F1731" i="2" s="1"/>
  <c r="E1732" i="4"/>
  <c r="F1732" i="2" s="1"/>
  <c r="E1733" i="4"/>
  <c r="F1733" i="2" s="1"/>
  <c r="E1734" i="4"/>
  <c r="F1734" i="2" s="1"/>
  <c r="E1735" i="4"/>
  <c r="F1735" i="2" s="1"/>
  <c r="E1736" i="4"/>
  <c r="F1736" i="2" s="1"/>
  <c r="E1737" i="4"/>
  <c r="F1737" i="2" s="1"/>
  <c r="E1738" i="4"/>
  <c r="F1738" i="2" s="1"/>
  <c r="E1739" i="4"/>
  <c r="F1739" i="2" s="1"/>
  <c r="E1740" i="4"/>
  <c r="F1740" i="2" s="1"/>
  <c r="E1741" i="4"/>
  <c r="F1741" i="2" s="1"/>
  <c r="E1742" i="4"/>
  <c r="F1742" i="2" s="1"/>
  <c r="E1743" i="4"/>
  <c r="F1743" i="2" s="1"/>
  <c r="E1744" i="4"/>
  <c r="F1744" i="2" s="1"/>
  <c r="E1745" i="4"/>
  <c r="F1745" i="2" s="1"/>
  <c r="E1746" i="4"/>
  <c r="F1746" i="2" s="1"/>
  <c r="E1747" i="4"/>
  <c r="F1747" i="2" s="1"/>
  <c r="E1748" i="4"/>
  <c r="F1748" i="2" s="1"/>
  <c r="E1749" i="4"/>
  <c r="F1749" i="2" s="1"/>
  <c r="E1750" i="4"/>
  <c r="F1750" i="2" s="1"/>
  <c r="E1751" i="4"/>
  <c r="F1751" i="2" s="1"/>
  <c r="E1752" i="4"/>
  <c r="F1752" i="2" s="1"/>
  <c r="E1753" i="4"/>
  <c r="F1753" i="2" s="1"/>
  <c r="E1754" i="4"/>
  <c r="F1754" i="2" s="1"/>
  <c r="E1755" i="4"/>
  <c r="F1755" i="2" s="1"/>
  <c r="E1756" i="4"/>
  <c r="F1756" i="2" s="1"/>
  <c r="E1757" i="4"/>
  <c r="F1757" i="2" s="1"/>
  <c r="E1758" i="4"/>
  <c r="F1758" i="2" s="1"/>
  <c r="E1759" i="4"/>
  <c r="F1759" i="2" s="1"/>
  <c r="E1760" i="4"/>
  <c r="F1760" i="2" s="1"/>
  <c r="E1761" i="4"/>
  <c r="F1761" i="2" s="1"/>
  <c r="E1762" i="4"/>
  <c r="F1762" i="2" s="1"/>
  <c r="E1763" i="4"/>
  <c r="F1763" i="2" s="1"/>
  <c r="E1764" i="4"/>
  <c r="F1764" i="2" s="1"/>
  <c r="E1765" i="4"/>
  <c r="F1765" i="2" s="1"/>
  <c r="E1766" i="4"/>
  <c r="F1766" i="2" s="1"/>
  <c r="E1767" i="4"/>
  <c r="F1767" i="2" s="1"/>
  <c r="E1768" i="4"/>
  <c r="F1768" i="2" s="1"/>
  <c r="E1769" i="4"/>
  <c r="F1769" i="2" s="1"/>
  <c r="E1770" i="4"/>
  <c r="F1770" i="2" s="1"/>
  <c r="E1771" i="4"/>
  <c r="F1771" i="2" s="1"/>
  <c r="E1772" i="4"/>
  <c r="F1772" i="2" s="1"/>
  <c r="E1773" i="4"/>
  <c r="F1773" i="2" s="1"/>
  <c r="E1774" i="4"/>
  <c r="F1774" i="2" s="1"/>
  <c r="E1775" i="4"/>
  <c r="F1775" i="2" s="1"/>
  <c r="E1776" i="4"/>
  <c r="F1776" i="2" s="1"/>
  <c r="E1777" i="4"/>
  <c r="F1777" i="2" s="1"/>
  <c r="E1778" i="4"/>
  <c r="F1778" i="2" s="1"/>
  <c r="E1779" i="4"/>
  <c r="F1779" i="2" s="1"/>
  <c r="E1780" i="4"/>
  <c r="F1780" i="2" s="1"/>
  <c r="E1781" i="4"/>
  <c r="F1781" i="2" s="1"/>
  <c r="E1782" i="4"/>
  <c r="F1782" i="2" s="1"/>
  <c r="E1783" i="4"/>
  <c r="F1783" i="2" s="1"/>
  <c r="E1784" i="4"/>
  <c r="F1784" i="2" s="1"/>
  <c r="E1785" i="4"/>
  <c r="F1785" i="2" s="1"/>
  <c r="E1786" i="4"/>
  <c r="F1786" i="2" s="1"/>
  <c r="E1787" i="4"/>
  <c r="F1787" i="2" s="1"/>
  <c r="E1788" i="4"/>
  <c r="F1788" i="2" s="1"/>
  <c r="E1789" i="4"/>
  <c r="F1789" i="2" s="1"/>
  <c r="E1790" i="4"/>
  <c r="F1790" i="2" s="1"/>
  <c r="E1791" i="4"/>
  <c r="F1791" i="2" s="1"/>
  <c r="E1792" i="4"/>
  <c r="F1792" i="2" s="1"/>
  <c r="E1793" i="4"/>
  <c r="F1793" i="2" s="1"/>
  <c r="E1794" i="4"/>
  <c r="F1794" i="2" s="1"/>
  <c r="E1795" i="4"/>
  <c r="F1795" i="2" s="1"/>
  <c r="E1796" i="4"/>
  <c r="F1796" i="2" s="1"/>
  <c r="E1797" i="4"/>
  <c r="F1797" i="2" s="1"/>
  <c r="E1798" i="4"/>
  <c r="F1798" i="2" s="1"/>
  <c r="E1799" i="4"/>
  <c r="F1799" i="2" s="1"/>
  <c r="E1800" i="4"/>
  <c r="F1800" i="2" s="1"/>
  <c r="E1801" i="4"/>
  <c r="F1801" i="2" s="1"/>
  <c r="E1802" i="4"/>
  <c r="F1802" i="2" s="1"/>
  <c r="E1803" i="4"/>
  <c r="F1803" i="2" s="1"/>
  <c r="E1804" i="4"/>
  <c r="F1804" i="2" s="1"/>
  <c r="E1805" i="4"/>
  <c r="F1805" i="2" s="1"/>
  <c r="E1806" i="4"/>
  <c r="F1806" i="2" s="1"/>
  <c r="E1807" i="4"/>
  <c r="F1807" i="2" s="1"/>
  <c r="E1808" i="4"/>
  <c r="F1808" i="2" s="1"/>
  <c r="E1809" i="4"/>
  <c r="F1809" i="2" s="1"/>
  <c r="E1810" i="4"/>
  <c r="F1810" i="2" s="1"/>
  <c r="E1811" i="4"/>
  <c r="F1811" i="2" s="1"/>
  <c r="E1812" i="4"/>
  <c r="F1812" i="2" s="1"/>
  <c r="E1813" i="4"/>
  <c r="F1813" i="2" s="1"/>
  <c r="E1814" i="4"/>
  <c r="F1814" i="2" s="1"/>
  <c r="E1815" i="4"/>
  <c r="F1815" i="2" s="1"/>
  <c r="E1816" i="4"/>
  <c r="F1816" i="2" s="1"/>
  <c r="E1817" i="4"/>
  <c r="F1817" i="2" s="1"/>
  <c r="E1818" i="4"/>
  <c r="F1818" i="2" s="1"/>
  <c r="E1819" i="4"/>
  <c r="F1819" i="2" s="1"/>
  <c r="E1820" i="4"/>
  <c r="F1820" i="2" s="1"/>
  <c r="E1821" i="4"/>
  <c r="F1821" i="2" s="1"/>
  <c r="E1822" i="4"/>
  <c r="F1822" i="2" s="1"/>
  <c r="E1823" i="4"/>
  <c r="F1823" i="2" s="1"/>
  <c r="E1824" i="4"/>
  <c r="F1824" i="2" s="1"/>
  <c r="E1825" i="4"/>
  <c r="F1825" i="2" s="1"/>
  <c r="E1826" i="4"/>
  <c r="F1826" i="2" s="1"/>
  <c r="E1827" i="4"/>
  <c r="F1827" i="2" s="1"/>
  <c r="E1828" i="4"/>
  <c r="F1828" i="2" s="1"/>
  <c r="E1829" i="4"/>
  <c r="F1829" i="2" s="1"/>
  <c r="E1830" i="4"/>
  <c r="F1830" i="2" s="1"/>
  <c r="E1831" i="4"/>
  <c r="F1831" i="2" s="1"/>
  <c r="E1832" i="4"/>
  <c r="F1832" i="2" s="1"/>
  <c r="E1833" i="4"/>
  <c r="F1833" i="2" s="1"/>
  <c r="E1834" i="4"/>
  <c r="F1834" i="2" s="1"/>
  <c r="E1835" i="4"/>
  <c r="F1835" i="2" s="1"/>
  <c r="E1836" i="4"/>
  <c r="F1836" i="2" s="1"/>
  <c r="E1837" i="4"/>
  <c r="F1837" i="2" s="1"/>
  <c r="E1838" i="4"/>
  <c r="F1838" i="2" s="1"/>
  <c r="E1839" i="4"/>
  <c r="F1839" i="2" s="1"/>
  <c r="E1840" i="4"/>
  <c r="F1840" i="2" s="1"/>
  <c r="E1841" i="4"/>
  <c r="F1841" i="2" s="1"/>
  <c r="E1842" i="4"/>
  <c r="F1842" i="2" s="1"/>
  <c r="E1843" i="4"/>
  <c r="F1843" i="2" s="1"/>
  <c r="E1844" i="4"/>
  <c r="F1844" i="2" s="1"/>
  <c r="E1845" i="4"/>
  <c r="F1845" i="2" s="1"/>
  <c r="E1846" i="4"/>
  <c r="F1846" i="2" s="1"/>
  <c r="E1847" i="4"/>
  <c r="F1847" i="2" s="1"/>
  <c r="E1848" i="4"/>
  <c r="F1848" i="2" s="1"/>
  <c r="E1849" i="4"/>
  <c r="F1849" i="2" s="1"/>
  <c r="E1850" i="4"/>
  <c r="F1850" i="2" s="1"/>
  <c r="E1851" i="4"/>
  <c r="F1851" i="2" s="1"/>
  <c r="E1852" i="4"/>
  <c r="F1852" i="2" s="1"/>
  <c r="E1853" i="4"/>
  <c r="F1853" i="2" s="1"/>
  <c r="E1854" i="4"/>
  <c r="F1854" i="2" s="1"/>
  <c r="E1855" i="4"/>
  <c r="F1855" i="2" s="1"/>
  <c r="E1856" i="4"/>
  <c r="F1856" i="2" s="1"/>
  <c r="E1857" i="4"/>
  <c r="F1857" i="2" s="1"/>
  <c r="E1858" i="4"/>
  <c r="F1858" i="2" s="1"/>
  <c r="E1859" i="4"/>
  <c r="F1859" i="2" s="1"/>
  <c r="E1860" i="4"/>
  <c r="F1860" i="2" s="1"/>
  <c r="E1861" i="4"/>
  <c r="F1861" i="2" s="1"/>
  <c r="E1862" i="4"/>
  <c r="F1862" i="2" s="1"/>
  <c r="E1863" i="4"/>
  <c r="F1863" i="2" s="1"/>
  <c r="E1864" i="4"/>
  <c r="F1864" i="2" s="1"/>
  <c r="E1865" i="4"/>
  <c r="F1865" i="2" s="1"/>
  <c r="E1866" i="4"/>
  <c r="F1866" i="2" s="1"/>
  <c r="E1867" i="4"/>
  <c r="F1867" i="2" s="1"/>
  <c r="E1868" i="4"/>
  <c r="F1868" i="2" s="1"/>
  <c r="E1869" i="4"/>
  <c r="F1869" i="2" s="1"/>
  <c r="E1870" i="4"/>
  <c r="F1870" i="2" s="1"/>
  <c r="E1871" i="4"/>
  <c r="F1871" i="2" s="1"/>
  <c r="E1872" i="4"/>
  <c r="F1872" i="2" s="1"/>
  <c r="E1873" i="4"/>
  <c r="F1873" i="2" s="1"/>
  <c r="E1874" i="4"/>
  <c r="F1874" i="2" s="1"/>
  <c r="E1875" i="4"/>
  <c r="F1875" i="2" s="1"/>
  <c r="E1876" i="4"/>
  <c r="F1876" i="2" s="1"/>
  <c r="E1877" i="4"/>
  <c r="F1877" i="2" s="1"/>
  <c r="E1878" i="4"/>
  <c r="F1878" i="2" s="1"/>
  <c r="E1879" i="4"/>
  <c r="F1879" i="2" s="1"/>
  <c r="E1880" i="4"/>
  <c r="F1880" i="2" s="1"/>
  <c r="E1881" i="4"/>
  <c r="F1881" i="2" s="1"/>
  <c r="E1882" i="4"/>
  <c r="F1882" i="2" s="1"/>
  <c r="E1883" i="4"/>
  <c r="F1883" i="2" s="1"/>
  <c r="E1884" i="4"/>
  <c r="F1884" i="2" s="1"/>
  <c r="E1885" i="4"/>
  <c r="F1885" i="2" s="1"/>
  <c r="E1886" i="4"/>
  <c r="F1886" i="2" s="1"/>
  <c r="E1887" i="4"/>
  <c r="F1887" i="2" s="1"/>
  <c r="E1888" i="4"/>
  <c r="F1888" i="2" s="1"/>
  <c r="E1889" i="4"/>
  <c r="F1889" i="2" s="1"/>
  <c r="E1890" i="4"/>
  <c r="F1890" i="2" s="1"/>
  <c r="E1891" i="4"/>
  <c r="F1891" i="2" s="1"/>
  <c r="E1892" i="4"/>
  <c r="F1892" i="2" s="1"/>
  <c r="E1893" i="4"/>
  <c r="F1893" i="2" s="1"/>
  <c r="E1894" i="4"/>
  <c r="F1894" i="2" s="1"/>
  <c r="E1895" i="4"/>
  <c r="F1895" i="2" s="1"/>
  <c r="E1896" i="4"/>
  <c r="F1896" i="2" s="1"/>
  <c r="E1897" i="4"/>
  <c r="F1897" i="2" s="1"/>
  <c r="E1898" i="4"/>
  <c r="F1898" i="2" s="1"/>
  <c r="E1899" i="4"/>
  <c r="F1899" i="2" s="1"/>
  <c r="E1900" i="4"/>
  <c r="F1900" i="2" s="1"/>
  <c r="E1901" i="4"/>
  <c r="F1901" i="2" s="1"/>
  <c r="E1902" i="4"/>
  <c r="F1902" i="2" s="1"/>
  <c r="E1903" i="4"/>
  <c r="F1903" i="2" s="1"/>
  <c r="E1904" i="4"/>
  <c r="F1904" i="2" s="1"/>
  <c r="E1905" i="4"/>
  <c r="F1905" i="2" s="1"/>
  <c r="E1906" i="4"/>
  <c r="F1906" i="2" s="1"/>
  <c r="E1907" i="4"/>
  <c r="F1907" i="2" s="1"/>
  <c r="E1908" i="4"/>
  <c r="F1908" i="2" s="1"/>
  <c r="E1909" i="4"/>
  <c r="F1909" i="2" s="1"/>
  <c r="E1910" i="4"/>
  <c r="F1910" i="2" s="1"/>
  <c r="E1911" i="4"/>
  <c r="F1911" i="2" s="1"/>
  <c r="E1912" i="4"/>
  <c r="F1912" i="2" s="1"/>
  <c r="E1913" i="4"/>
  <c r="F1913" i="2" s="1"/>
  <c r="E1914" i="4"/>
  <c r="F1914" i="2" s="1"/>
  <c r="E1915" i="4"/>
  <c r="F1915" i="2" s="1"/>
  <c r="E1916" i="4"/>
  <c r="F1916" i="2" s="1"/>
  <c r="E1917" i="4"/>
  <c r="F1917" i="2" s="1"/>
  <c r="E1918" i="4"/>
  <c r="F1918" i="2" s="1"/>
  <c r="E1919" i="4"/>
  <c r="F1919" i="2" s="1"/>
  <c r="E1920" i="4"/>
  <c r="F1920" i="2" s="1"/>
  <c r="E1921" i="4"/>
  <c r="F1921" i="2" s="1"/>
  <c r="E1922" i="4"/>
  <c r="F1922" i="2" s="1"/>
  <c r="E1923" i="4"/>
  <c r="F1923" i="2" s="1"/>
  <c r="E1924" i="4"/>
  <c r="F1924" i="2" s="1"/>
  <c r="E1925" i="4"/>
  <c r="F1925" i="2" s="1"/>
  <c r="E1926" i="4"/>
  <c r="F1926" i="2" s="1"/>
  <c r="E1927" i="4"/>
  <c r="F1927" i="2" s="1"/>
  <c r="E1928" i="4"/>
  <c r="F1928" i="2" s="1"/>
  <c r="E1929" i="4"/>
  <c r="F1929" i="2" s="1"/>
  <c r="E1930" i="4"/>
  <c r="F1930" i="2" s="1"/>
  <c r="E1931" i="4"/>
  <c r="F1931" i="2" s="1"/>
  <c r="E1932" i="4"/>
  <c r="F1932" i="2" s="1"/>
  <c r="E1933" i="4"/>
  <c r="F1933" i="2" s="1"/>
  <c r="E1934" i="4"/>
  <c r="F1934" i="2" s="1"/>
  <c r="E1935" i="4"/>
  <c r="F1935" i="2" s="1"/>
  <c r="E1936" i="4"/>
  <c r="F1936" i="2" s="1"/>
  <c r="E1937" i="4"/>
  <c r="F1937" i="2" s="1"/>
  <c r="E1938" i="4"/>
  <c r="F1938" i="2" s="1"/>
  <c r="E1939" i="4"/>
  <c r="F1939" i="2" s="1"/>
  <c r="E1940" i="4"/>
  <c r="F1940" i="2" s="1"/>
  <c r="E1941" i="4"/>
  <c r="F1941" i="2" s="1"/>
  <c r="E1942" i="4"/>
  <c r="F1942" i="2" s="1"/>
  <c r="E1943" i="4"/>
  <c r="F1943" i="2" s="1"/>
  <c r="E1944" i="4"/>
  <c r="F1944" i="2" s="1"/>
  <c r="E1945" i="4"/>
  <c r="F1945" i="2" s="1"/>
  <c r="E1946" i="4"/>
  <c r="F1946" i="2" s="1"/>
  <c r="E1947" i="4"/>
  <c r="F1947" i="2" s="1"/>
  <c r="E1948" i="4"/>
  <c r="F1948" i="2" s="1"/>
  <c r="E1949" i="4"/>
  <c r="F1949" i="2" s="1"/>
  <c r="E1950" i="4"/>
  <c r="F1950" i="2" s="1"/>
  <c r="E1951" i="4"/>
  <c r="F1951" i="2" s="1"/>
  <c r="E1952" i="4"/>
  <c r="F1952" i="2" s="1"/>
  <c r="E1953" i="4"/>
  <c r="F1953" i="2" s="1"/>
  <c r="E1954" i="4"/>
  <c r="F1954" i="2" s="1"/>
  <c r="E1955" i="4"/>
  <c r="F1955" i="2" s="1"/>
  <c r="E1956" i="4"/>
  <c r="F1956" i="2" s="1"/>
  <c r="E1957" i="4"/>
  <c r="F1957" i="2" s="1"/>
  <c r="E1958" i="4"/>
  <c r="F1958" i="2" s="1"/>
  <c r="E1959" i="4"/>
  <c r="F1959" i="2" s="1"/>
  <c r="E1960" i="4"/>
  <c r="F1960" i="2" s="1"/>
  <c r="E1961" i="4"/>
  <c r="F1961" i="2" s="1"/>
  <c r="E1962" i="4"/>
  <c r="F1962" i="2" s="1"/>
  <c r="E1963" i="4"/>
  <c r="F1963" i="2" s="1"/>
  <c r="E1964" i="4"/>
  <c r="F1964" i="2" s="1"/>
  <c r="E1965" i="4"/>
  <c r="F1965" i="2" s="1"/>
  <c r="E1966" i="4"/>
  <c r="F1966" i="2" s="1"/>
  <c r="E1967" i="4"/>
  <c r="F1967" i="2" s="1"/>
  <c r="E1968" i="4"/>
  <c r="F1968" i="2" s="1"/>
  <c r="E1969" i="4"/>
  <c r="F1969" i="2" s="1"/>
  <c r="E1970" i="4"/>
  <c r="F1970" i="2" s="1"/>
  <c r="E1971" i="4"/>
  <c r="F1971" i="2" s="1"/>
  <c r="E1972" i="4"/>
  <c r="F1972" i="2" s="1"/>
  <c r="E1973" i="4"/>
  <c r="F1973" i="2" s="1"/>
  <c r="E1974" i="4"/>
  <c r="F1974" i="2" s="1"/>
  <c r="E1975" i="4"/>
  <c r="F1975" i="2" s="1"/>
  <c r="E1976" i="4"/>
  <c r="F1976" i="2" s="1"/>
  <c r="E1977" i="4"/>
  <c r="F1977" i="2" s="1"/>
  <c r="E1978" i="4"/>
  <c r="F1978" i="2" s="1"/>
  <c r="E1979" i="4"/>
  <c r="F1979" i="2" s="1"/>
  <c r="E1980" i="4"/>
  <c r="F1980" i="2" s="1"/>
  <c r="E1981" i="4"/>
  <c r="F1981" i="2" s="1"/>
  <c r="E1982" i="4"/>
  <c r="F1982" i="2" s="1"/>
  <c r="E1983" i="4"/>
  <c r="F1983" i="2" s="1"/>
  <c r="E1984" i="4"/>
  <c r="F1984" i="2" s="1"/>
  <c r="E1985" i="4"/>
  <c r="F1985" i="2" s="1"/>
  <c r="E1986" i="4"/>
  <c r="F1986" i="2" s="1"/>
  <c r="E1987" i="4"/>
  <c r="F1987" i="2" s="1"/>
  <c r="E1988" i="4"/>
  <c r="F1988" i="2" s="1"/>
  <c r="E1989" i="4"/>
  <c r="F1989" i="2" s="1"/>
  <c r="E1990" i="4"/>
  <c r="F1990" i="2" s="1"/>
  <c r="E1991" i="4"/>
  <c r="F1991" i="2" s="1"/>
  <c r="E1992" i="4"/>
  <c r="F1992" i="2" s="1"/>
  <c r="E1993" i="4"/>
  <c r="F1993" i="2" s="1"/>
  <c r="E1994" i="4"/>
  <c r="F1994" i="2" s="1"/>
  <c r="E1995" i="4"/>
  <c r="F1995" i="2" s="1"/>
  <c r="E1996" i="4"/>
  <c r="F1996" i="2" s="1"/>
  <c r="E1997" i="4"/>
  <c r="F1997" i="2" s="1"/>
  <c r="E1998" i="4"/>
  <c r="F1998" i="2" s="1"/>
  <c r="E1999" i="4"/>
  <c r="F1999" i="2" s="1"/>
  <c r="E2000" i="4"/>
  <c r="F2000" i="2" s="1"/>
  <c r="E2001" i="4"/>
  <c r="F2001" i="2" s="1"/>
  <c r="E2002" i="4"/>
  <c r="F2002" i="2" s="1"/>
  <c r="E2003" i="4"/>
  <c r="F2003" i="2" s="1"/>
  <c r="E2004" i="4"/>
  <c r="F2004" i="2" s="1"/>
  <c r="E2005" i="4"/>
  <c r="F2005" i="2" s="1"/>
  <c r="E2006" i="4"/>
  <c r="F2006" i="2" s="1"/>
  <c r="E2007" i="4"/>
  <c r="F2007" i="2" s="1"/>
  <c r="E2008" i="4"/>
  <c r="F2008" i="2" s="1"/>
  <c r="E2009" i="4"/>
  <c r="F2009" i="2" s="1"/>
  <c r="E2010" i="4"/>
  <c r="F2010" i="2" s="1"/>
  <c r="E2011" i="4"/>
  <c r="F2011" i="2" s="1"/>
  <c r="E2012" i="4"/>
  <c r="F2012" i="2" s="1"/>
  <c r="E2013" i="4"/>
  <c r="F2013" i="2" s="1"/>
  <c r="E2014" i="4"/>
  <c r="F2014" i="2" s="1"/>
  <c r="E2015" i="4"/>
  <c r="F2015" i="2" s="1"/>
  <c r="E2016" i="4"/>
  <c r="F2016" i="2" s="1"/>
  <c r="E2017" i="4"/>
  <c r="F2017" i="2" s="1"/>
  <c r="E2018" i="4"/>
  <c r="F2018" i="2" s="1"/>
  <c r="E2019" i="4"/>
  <c r="F2019" i="2" s="1"/>
  <c r="E2020" i="4"/>
  <c r="F2020" i="2" s="1"/>
  <c r="E2021" i="4"/>
  <c r="F2021" i="2" s="1"/>
  <c r="E2022" i="4"/>
  <c r="F2022" i="2" s="1"/>
  <c r="E2023" i="4"/>
  <c r="F2023" i="2" s="1"/>
  <c r="E2024" i="4"/>
  <c r="F2024" i="2" s="1"/>
  <c r="E2025" i="4"/>
  <c r="F2025" i="2" s="1"/>
  <c r="E2026" i="4"/>
  <c r="F2026" i="2" s="1"/>
  <c r="E2027" i="4"/>
  <c r="F2027" i="2" s="1"/>
  <c r="E2028" i="4"/>
  <c r="F2028" i="2" s="1"/>
  <c r="E2029" i="4"/>
  <c r="F2029" i="2" s="1"/>
  <c r="E2030" i="4"/>
  <c r="F2030" i="2" s="1"/>
  <c r="E2031" i="4"/>
  <c r="F2031" i="2" s="1"/>
  <c r="E2032" i="4"/>
  <c r="F2032" i="2" s="1"/>
  <c r="E2033" i="4"/>
  <c r="F2033" i="2" s="1"/>
  <c r="E2034" i="4"/>
  <c r="F2034" i="2" s="1"/>
  <c r="E2035" i="4"/>
  <c r="F2035" i="2" s="1"/>
  <c r="E2036" i="4"/>
  <c r="F2036" i="2" s="1"/>
  <c r="E2037" i="4"/>
  <c r="F2037" i="2" s="1"/>
  <c r="E2038" i="4"/>
  <c r="F2038" i="2" s="1"/>
  <c r="E2039" i="4"/>
  <c r="F2039" i="2" s="1"/>
  <c r="E2040" i="4"/>
  <c r="F2040" i="2" s="1"/>
  <c r="E2041" i="4"/>
  <c r="F2041" i="2" s="1"/>
  <c r="E2042" i="4"/>
  <c r="F2042" i="2" s="1"/>
  <c r="E2043" i="4"/>
  <c r="F2043" i="2" s="1"/>
  <c r="E2044" i="4"/>
  <c r="F2044" i="2" s="1"/>
  <c r="E2045" i="4"/>
  <c r="F2045" i="2" s="1"/>
  <c r="E2046" i="4"/>
  <c r="F2046" i="2" s="1"/>
  <c r="E2047" i="4"/>
  <c r="F2047" i="2" s="1"/>
  <c r="E2048" i="4"/>
  <c r="F2048" i="2" s="1"/>
  <c r="E2049" i="4"/>
  <c r="F2049" i="2" s="1"/>
  <c r="E2050" i="4"/>
  <c r="F2050" i="2" s="1"/>
  <c r="E2051" i="4"/>
  <c r="F2051" i="2" s="1"/>
  <c r="E2052" i="4"/>
  <c r="F2052" i="2" s="1"/>
  <c r="E2053" i="4"/>
  <c r="F2053" i="2" s="1"/>
  <c r="E2054" i="4"/>
  <c r="F2054" i="2" s="1"/>
  <c r="E2055" i="4"/>
  <c r="F2055" i="2" s="1"/>
  <c r="E2056" i="4"/>
  <c r="F2056" i="2" s="1"/>
  <c r="E2057" i="4"/>
  <c r="F2057" i="2" s="1"/>
  <c r="E2058" i="4"/>
  <c r="F2058" i="2" s="1"/>
  <c r="E2059" i="4"/>
  <c r="F2059" i="2" s="1"/>
  <c r="E2060" i="4"/>
  <c r="F2060" i="2" s="1"/>
  <c r="E2061" i="4"/>
  <c r="F2061" i="2" s="1"/>
  <c r="E2062" i="4"/>
  <c r="F2062" i="2" s="1"/>
  <c r="E2063" i="4"/>
  <c r="F2063" i="2" s="1"/>
  <c r="E2064" i="4"/>
  <c r="F2064" i="2" s="1"/>
  <c r="E2065" i="4"/>
  <c r="F2065" i="2" s="1"/>
  <c r="E2066" i="4"/>
  <c r="F2066" i="2" s="1"/>
  <c r="E2067" i="4"/>
  <c r="F2067" i="2" s="1"/>
  <c r="E2068" i="4"/>
  <c r="F2068" i="2" s="1"/>
  <c r="E2069" i="4"/>
  <c r="F2069" i="2" s="1"/>
  <c r="E2070" i="4"/>
  <c r="F2070" i="2" s="1"/>
  <c r="E2071" i="4"/>
  <c r="F2071" i="2" s="1"/>
  <c r="E2072" i="4"/>
  <c r="F2072" i="2" s="1"/>
  <c r="E2073" i="4"/>
  <c r="F2073" i="2" s="1"/>
  <c r="E2074" i="4"/>
  <c r="F2074" i="2" s="1"/>
  <c r="E2075" i="4"/>
  <c r="F2075" i="2" s="1"/>
  <c r="E2076" i="4"/>
  <c r="F2076" i="2" s="1"/>
  <c r="E2077" i="4"/>
  <c r="F2077" i="2" s="1"/>
  <c r="E2078" i="4"/>
  <c r="F2078" i="2" s="1"/>
  <c r="E2079" i="4"/>
  <c r="F2079" i="2" s="1"/>
  <c r="E2080" i="4"/>
  <c r="F2080" i="2" s="1"/>
  <c r="E2081" i="4"/>
  <c r="F2081" i="2" s="1"/>
  <c r="E2082" i="4"/>
  <c r="F2082" i="2" s="1"/>
  <c r="E2083" i="4"/>
  <c r="F2083" i="2" s="1"/>
  <c r="E2084" i="4"/>
  <c r="F2084" i="2" s="1"/>
  <c r="E2085" i="4"/>
  <c r="F2085" i="2" s="1"/>
  <c r="E2086" i="4"/>
  <c r="F2086" i="2" s="1"/>
  <c r="E2087" i="4"/>
  <c r="F2087" i="2" s="1"/>
  <c r="E2088" i="4"/>
  <c r="F2088" i="2" s="1"/>
  <c r="E2089" i="4"/>
  <c r="F2089" i="2" s="1"/>
  <c r="E2090" i="4"/>
  <c r="F2090" i="2" s="1"/>
  <c r="E2091" i="4"/>
  <c r="F2091" i="2" s="1"/>
  <c r="E2092" i="4"/>
  <c r="F2092" i="2" s="1"/>
  <c r="E2093" i="4"/>
  <c r="F2093" i="2" s="1"/>
  <c r="E2094" i="4"/>
  <c r="F2094" i="2" s="1"/>
  <c r="E2095" i="4"/>
  <c r="F2095" i="2" s="1"/>
  <c r="E2096" i="4"/>
  <c r="F2096" i="2" s="1"/>
  <c r="E2097" i="4"/>
  <c r="F2097" i="2" s="1"/>
  <c r="E2098" i="4"/>
  <c r="F2098" i="2" s="1"/>
  <c r="E2099" i="4"/>
  <c r="F2099" i="2" s="1"/>
  <c r="E2100" i="4"/>
  <c r="F2100" i="2" s="1"/>
  <c r="E2101" i="4"/>
  <c r="F2101" i="2" s="1"/>
  <c r="E2102" i="4"/>
  <c r="F2102" i="2" s="1"/>
  <c r="E2103" i="4"/>
  <c r="F2103" i="2" s="1"/>
  <c r="E2104" i="4"/>
  <c r="F2104" i="2" s="1"/>
  <c r="E2105" i="4"/>
  <c r="F2105" i="2" s="1"/>
  <c r="E2106" i="4"/>
  <c r="F2106" i="2" s="1"/>
  <c r="E2107" i="4"/>
  <c r="F2107" i="2" s="1"/>
  <c r="E2108" i="4"/>
  <c r="F2108" i="2" s="1"/>
  <c r="E2109" i="4"/>
  <c r="F2109" i="2" s="1"/>
  <c r="E2110" i="4"/>
  <c r="F2110" i="2" s="1"/>
  <c r="E2111" i="4"/>
  <c r="F2111" i="2" s="1"/>
  <c r="E2112" i="4"/>
  <c r="F2112" i="2" s="1"/>
  <c r="E2113" i="4"/>
  <c r="F2113" i="2" s="1"/>
  <c r="E2114" i="4"/>
  <c r="F2114" i="2" s="1"/>
  <c r="E2115" i="4"/>
  <c r="F2115" i="2" s="1"/>
  <c r="E2116" i="4"/>
  <c r="F2116" i="2" s="1"/>
  <c r="E2117" i="4"/>
  <c r="F2117" i="2" s="1"/>
  <c r="E2118" i="4"/>
  <c r="F2118" i="2" s="1"/>
  <c r="E2119" i="4"/>
  <c r="F2119" i="2" s="1"/>
  <c r="E2120" i="4"/>
  <c r="F2120" i="2" s="1"/>
  <c r="E2121" i="4"/>
  <c r="F2121" i="2" s="1"/>
  <c r="E2122" i="4"/>
  <c r="F2122" i="2" s="1"/>
  <c r="E2123" i="4"/>
  <c r="F2123" i="2" s="1"/>
  <c r="E2124" i="4"/>
  <c r="F2124" i="2" s="1"/>
  <c r="E2125" i="4"/>
  <c r="F2125" i="2" s="1"/>
  <c r="E2126" i="4"/>
  <c r="F2126" i="2" s="1"/>
  <c r="E2127" i="4"/>
  <c r="F2127" i="2" s="1"/>
  <c r="E2128" i="4"/>
  <c r="F2128" i="2" s="1"/>
  <c r="E2129" i="4"/>
  <c r="F2129" i="2" s="1"/>
  <c r="E2130" i="4"/>
  <c r="F2130" i="2" s="1"/>
  <c r="E2131" i="4"/>
  <c r="F2131" i="2" s="1"/>
  <c r="E2132" i="4"/>
  <c r="F2132" i="2" s="1"/>
  <c r="E2133" i="4"/>
  <c r="F2133" i="2" s="1"/>
  <c r="E2134" i="4"/>
  <c r="F2134" i="2" s="1"/>
  <c r="E2135" i="4"/>
  <c r="F2135" i="2" s="1"/>
  <c r="E2136" i="4"/>
  <c r="F2136" i="2" s="1"/>
  <c r="E2137" i="4"/>
  <c r="F2137" i="2" s="1"/>
  <c r="E2138" i="4"/>
  <c r="F2138" i="2" s="1"/>
  <c r="E2139" i="4"/>
  <c r="F2139" i="2" s="1"/>
  <c r="E2140" i="4"/>
  <c r="F2140" i="2" s="1"/>
  <c r="E2141" i="4"/>
  <c r="F2141" i="2" s="1"/>
  <c r="E2142" i="4"/>
  <c r="F2142" i="2" s="1"/>
  <c r="E2143" i="4"/>
  <c r="F2143" i="2" s="1"/>
  <c r="E2144" i="4"/>
  <c r="F2144" i="2" s="1"/>
  <c r="E2145" i="4"/>
  <c r="F2145" i="2" s="1"/>
  <c r="E2146" i="4"/>
  <c r="F2146" i="2" s="1"/>
  <c r="E2147" i="4"/>
  <c r="F2147" i="2" s="1"/>
  <c r="E2148" i="4"/>
  <c r="F2148" i="2" s="1"/>
  <c r="E2149" i="4"/>
  <c r="F2149" i="2" s="1"/>
  <c r="E2150" i="4"/>
  <c r="F2150" i="2" s="1"/>
  <c r="E2151" i="4"/>
  <c r="F2151" i="2" s="1"/>
  <c r="E2152" i="4"/>
  <c r="F2152" i="2" s="1"/>
  <c r="E2153" i="4"/>
  <c r="F2153" i="2" s="1"/>
  <c r="E2154" i="4"/>
  <c r="F2154" i="2" s="1"/>
  <c r="E2155" i="4"/>
  <c r="F2155" i="2" s="1"/>
  <c r="E2156" i="4"/>
  <c r="F2156" i="2" s="1"/>
  <c r="E2157" i="4"/>
  <c r="F2157" i="2" s="1"/>
  <c r="E2158" i="4"/>
  <c r="F2158" i="2" s="1"/>
  <c r="E2159" i="4"/>
  <c r="F2159" i="2" s="1"/>
  <c r="E2160" i="4"/>
  <c r="F2160" i="2" s="1"/>
  <c r="E2161" i="4"/>
  <c r="F2161" i="2" s="1"/>
  <c r="E2162" i="4"/>
  <c r="F2162" i="2" s="1"/>
  <c r="E2163" i="4"/>
  <c r="F2163" i="2" s="1"/>
  <c r="E2164" i="4"/>
  <c r="F2164" i="2" s="1"/>
  <c r="E2165" i="4"/>
  <c r="F2165" i="2" s="1"/>
  <c r="E2166" i="4"/>
  <c r="F2166" i="2" s="1"/>
  <c r="E2167" i="4"/>
  <c r="F2167" i="2" s="1"/>
  <c r="E2168" i="4"/>
  <c r="F2168" i="2" s="1"/>
  <c r="E2169" i="4"/>
  <c r="F2169" i="2" s="1"/>
  <c r="E2170" i="4"/>
  <c r="F2170" i="2" s="1"/>
  <c r="E2171" i="4"/>
  <c r="F2171" i="2" s="1"/>
  <c r="E2172" i="4"/>
  <c r="F2172" i="2" s="1"/>
  <c r="E2173" i="4"/>
  <c r="F2173" i="2" s="1"/>
  <c r="E2174" i="4"/>
  <c r="F2174" i="2" s="1"/>
  <c r="E2175" i="4"/>
  <c r="F2175" i="2" s="1"/>
  <c r="E2176" i="4"/>
  <c r="F2176" i="2" s="1"/>
  <c r="E2177" i="4"/>
  <c r="F2177" i="2" s="1"/>
  <c r="E2178" i="4"/>
  <c r="F2178" i="2" s="1"/>
  <c r="E2179" i="4"/>
  <c r="F2179" i="2" s="1"/>
  <c r="E2180" i="4"/>
  <c r="F2180" i="2" s="1"/>
  <c r="E2181" i="4"/>
  <c r="F2181" i="2" s="1"/>
  <c r="E2182" i="4"/>
  <c r="F2182" i="2" s="1"/>
  <c r="E2183" i="4"/>
  <c r="F2183" i="2" s="1"/>
  <c r="E2184" i="4"/>
  <c r="F2184" i="2" s="1"/>
  <c r="E2185" i="4"/>
  <c r="F2185" i="2" s="1"/>
  <c r="E2186" i="4"/>
  <c r="F2186" i="2" s="1"/>
  <c r="E2187" i="4"/>
  <c r="F2187" i="2" s="1"/>
  <c r="E2188" i="4"/>
  <c r="F2188" i="2" s="1"/>
  <c r="E2189" i="4"/>
  <c r="F2189" i="2" s="1"/>
  <c r="E2190" i="4"/>
  <c r="F2190" i="2" s="1"/>
  <c r="E2191" i="4"/>
  <c r="F2191" i="2" s="1"/>
  <c r="E2192" i="4"/>
  <c r="F2192" i="2" s="1"/>
  <c r="E2193" i="4"/>
  <c r="F2193" i="2" s="1"/>
  <c r="E2194" i="4"/>
  <c r="F2194" i="2" s="1"/>
  <c r="E2195" i="4"/>
  <c r="F2195" i="2" s="1"/>
  <c r="E2196" i="4"/>
  <c r="F2196" i="2" s="1"/>
  <c r="E2197" i="4"/>
  <c r="F2197" i="2" s="1"/>
  <c r="E2198" i="4"/>
  <c r="F2198" i="2" s="1"/>
  <c r="E2199" i="4"/>
  <c r="F2199" i="2" s="1"/>
  <c r="E2200" i="4"/>
  <c r="F2200" i="2" s="1"/>
  <c r="E2201" i="4"/>
  <c r="F2201" i="2" s="1"/>
  <c r="E2202" i="4"/>
  <c r="F2202" i="2" s="1"/>
  <c r="E2203" i="4"/>
  <c r="F2203" i="2" s="1"/>
  <c r="E2204" i="4"/>
  <c r="F2204" i="2" s="1"/>
  <c r="E2205" i="4"/>
  <c r="F2205" i="2" s="1"/>
  <c r="E2206" i="4"/>
  <c r="F2206" i="2" s="1"/>
  <c r="E2207" i="4"/>
  <c r="F2207" i="2" s="1"/>
  <c r="E2208" i="4"/>
  <c r="F2208" i="2" s="1"/>
  <c r="E2209" i="4"/>
  <c r="F2209" i="2" s="1"/>
  <c r="E2210" i="4"/>
  <c r="F2210" i="2" s="1"/>
  <c r="E2211" i="4"/>
  <c r="F2211" i="2" s="1"/>
  <c r="E2212" i="4"/>
  <c r="F2212" i="2" s="1"/>
  <c r="E2213" i="4"/>
  <c r="F2213" i="2" s="1"/>
  <c r="E2214" i="4"/>
  <c r="F2214" i="2" s="1"/>
  <c r="E2215" i="4"/>
  <c r="F2215" i="2" s="1"/>
  <c r="E2216" i="4"/>
  <c r="F2216" i="2" s="1"/>
  <c r="E2217" i="4"/>
  <c r="F2217" i="2" s="1"/>
  <c r="E2218" i="4"/>
  <c r="F2218" i="2" s="1"/>
  <c r="E2219" i="4"/>
  <c r="F2219" i="2" s="1"/>
  <c r="E2220" i="4"/>
  <c r="F2220" i="2" s="1"/>
  <c r="E2221" i="4"/>
  <c r="F2221" i="2" s="1"/>
  <c r="E2222" i="4"/>
  <c r="F2222" i="2" s="1"/>
  <c r="E2223" i="4"/>
  <c r="F2223" i="2" s="1"/>
  <c r="E2224" i="4"/>
  <c r="F2224" i="2" s="1"/>
  <c r="E2225" i="4"/>
  <c r="F2225" i="2" s="1"/>
  <c r="E2226" i="4"/>
  <c r="F2226" i="2" s="1"/>
  <c r="E2227" i="4"/>
  <c r="F2227" i="2" s="1"/>
  <c r="E2228" i="4"/>
  <c r="F2228" i="2" s="1"/>
  <c r="E2229" i="4"/>
  <c r="F2229" i="2" s="1"/>
  <c r="E2230" i="4"/>
  <c r="F2230" i="2" s="1"/>
  <c r="E2231" i="4"/>
  <c r="F2231" i="2" s="1"/>
  <c r="E2232" i="4"/>
  <c r="F2232" i="2" s="1"/>
  <c r="E2233" i="4"/>
  <c r="F2233" i="2" s="1"/>
  <c r="E2234" i="4"/>
  <c r="F2234" i="2" s="1"/>
  <c r="E2235" i="4"/>
  <c r="F2235" i="2" s="1"/>
  <c r="E2236" i="4"/>
  <c r="F2236" i="2" s="1"/>
  <c r="E2237" i="4"/>
  <c r="F2237" i="2" s="1"/>
  <c r="E2238" i="4"/>
  <c r="F2238" i="2" s="1"/>
  <c r="E2239" i="4"/>
  <c r="F2239" i="2" s="1"/>
  <c r="E2240" i="4"/>
  <c r="F2240" i="2" s="1"/>
  <c r="E2241" i="4"/>
  <c r="F2241" i="2" s="1"/>
  <c r="E2242" i="4"/>
  <c r="F2242" i="2" s="1"/>
  <c r="E2243" i="4"/>
  <c r="F2243" i="2" s="1"/>
  <c r="E2244" i="4"/>
  <c r="F2244" i="2" s="1"/>
  <c r="E2245" i="4"/>
  <c r="F2245" i="2" s="1"/>
  <c r="E2246" i="4"/>
  <c r="F2246" i="2" s="1"/>
  <c r="E2247" i="4"/>
  <c r="F2247" i="2" s="1"/>
  <c r="E2248" i="4"/>
  <c r="F2248" i="2" s="1"/>
  <c r="E2249" i="4"/>
  <c r="F2249" i="2" s="1"/>
  <c r="E2250" i="4"/>
  <c r="F2250" i="2" s="1"/>
  <c r="E2251" i="4"/>
  <c r="F2251" i="2" s="1"/>
  <c r="E2252" i="4"/>
  <c r="F2252" i="2" s="1"/>
  <c r="E2253" i="4"/>
  <c r="F2253" i="2" s="1"/>
  <c r="E2254" i="4"/>
  <c r="F2254" i="2" s="1"/>
  <c r="E2255" i="4"/>
  <c r="F2255" i="2" s="1"/>
  <c r="E2256" i="4"/>
  <c r="F2256" i="2" s="1"/>
  <c r="E2257" i="4"/>
  <c r="F2257" i="2" s="1"/>
  <c r="E2258" i="4"/>
  <c r="F2258" i="2" s="1"/>
  <c r="E2259" i="4"/>
  <c r="F2259" i="2" s="1"/>
  <c r="E2260" i="4"/>
  <c r="F2260" i="2" s="1"/>
  <c r="E2261" i="4"/>
  <c r="F2261" i="2" s="1"/>
  <c r="E2262" i="4"/>
  <c r="F2262" i="2" s="1"/>
  <c r="E2263" i="4"/>
  <c r="F2263" i="2" s="1"/>
  <c r="E2264" i="4"/>
  <c r="F2264" i="2" s="1"/>
  <c r="E2265" i="4"/>
  <c r="F2265" i="2" s="1"/>
  <c r="E2266" i="4"/>
  <c r="F2266" i="2" s="1"/>
  <c r="E2267" i="4"/>
  <c r="F2267" i="2" s="1"/>
  <c r="E2268" i="4"/>
  <c r="F2268" i="2" s="1"/>
  <c r="E2269" i="4"/>
  <c r="F2269" i="2" s="1"/>
  <c r="E2270" i="4"/>
  <c r="F2270" i="2" s="1"/>
  <c r="E2271" i="4"/>
  <c r="F2271" i="2" s="1"/>
  <c r="E2272" i="4"/>
  <c r="F2272" i="2" s="1"/>
  <c r="E2273" i="4"/>
  <c r="F2273" i="2" s="1"/>
  <c r="E2274" i="4"/>
  <c r="F2274" i="2" s="1"/>
  <c r="E2275" i="4"/>
  <c r="F2275" i="2" s="1"/>
  <c r="E2276" i="4"/>
  <c r="F2276" i="2" s="1"/>
  <c r="E2277" i="4"/>
  <c r="F2277" i="2" s="1"/>
  <c r="E2278" i="4"/>
  <c r="F2278" i="2" s="1"/>
  <c r="E2279" i="4"/>
  <c r="F2279" i="2" s="1"/>
  <c r="E2280" i="4"/>
  <c r="F2280" i="2" s="1"/>
  <c r="E2281" i="4"/>
  <c r="F2281" i="2" s="1"/>
  <c r="E2282" i="4"/>
  <c r="F2282" i="2" s="1"/>
  <c r="E2283" i="4"/>
  <c r="F2283" i="2" s="1"/>
  <c r="E2284" i="4"/>
  <c r="F2284" i="2" s="1"/>
  <c r="E2285" i="4"/>
  <c r="F2285" i="2" s="1"/>
  <c r="E2286" i="4"/>
  <c r="F2286" i="2" s="1"/>
  <c r="E2287" i="4"/>
  <c r="F2287" i="2" s="1"/>
  <c r="E2288" i="4"/>
  <c r="F2288" i="2" s="1"/>
  <c r="E2289" i="4"/>
  <c r="F2289" i="2" s="1"/>
  <c r="E2290" i="4"/>
  <c r="F2290" i="2" s="1"/>
  <c r="E2291" i="4"/>
  <c r="F2291" i="2" s="1"/>
  <c r="E2292" i="4"/>
  <c r="F2292" i="2" s="1"/>
  <c r="E2293" i="4"/>
  <c r="F2293" i="2" s="1"/>
  <c r="E2294" i="4"/>
  <c r="F2294" i="2" s="1"/>
  <c r="E2295" i="4"/>
  <c r="F2295" i="2" s="1"/>
  <c r="E2296" i="4"/>
  <c r="F2296" i="2" s="1"/>
  <c r="E2297" i="4"/>
  <c r="F2297" i="2" s="1"/>
  <c r="E2298" i="4"/>
  <c r="F2298" i="2" s="1"/>
  <c r="E2299" i="4"/>
  <c r="F2299" i="2" s="1"/>
  <c r="E2300" i="4"/>
  <c r="F2300" i="2" s="1"/>
  <c r="E2301" i="4"/>
  <c r="F2301" i="2" s="1"/>
  <c r="E2302" i="4"/>
  <c r="F2302" i="2" s="1"/>
  <c r="E2303" i="4"/>
  <c r="F2303" i="2" s="1"/>
  <c r="E2304" i="4"/>
  <c r="F2304" i="2" s="1"/>
  <c r="E2305" i="4"/>
  <c r="F2305" i="2" s="1"/>
  <c r="E2306" i="4"/>
  <c r="F2306" i="2" s="1"/>
  <c r="E2307" i="4"/>
  <c r="F2307" i="2" s="1"/>
  <c r="E2308" i="4"/>
  <c r="F2308" i="2" s="1"/>
  <c r="E2309" i="4"/>
  <c r="F2309" i="2" s="1"/>
  <c r="E2310" i="4"/>
  <c r="F2310" i="2" s="1"/>
  <c r="E2311" i="4"/>
  <c r="F2311" i="2" s="1"/>
  <c r="E2312" i="4"/>
  <c r="F2312" i="2" s="1"/>
  <c r="E2313" i="4"/>
  <c r="F2313" i="2" s="1"/>
  <c r="E2314" i="4"/>
  <c r="F2314" i="2" s="1"/>
  <c r="E2315" i="4"/>
  <c r="F2315" i="2" s="1"/>
  <c r="E2316" i="4"/>
  <c r="F2316" i="2" s="1"/>
  <c r="E2317" i="4"/>
  <c r="F2317" i="2" s="1"/>
  <c r="E2318" i="4"/>
  <c r="F2318" i="2" s="1"/>
  <c r="E2319" i="4"/>
  <c r="F2319" i="2" s="1"/>
  <c r="E2320" i="4"/>
  <c r="F2320" i="2" s="1"/>
  <c r="E2321" i="4"/>
  <c r="F2321" i="2" s="1"/>
  <c r="E2322" i="4"/>
  <c r="F2322" i="2" s="1"/>
  <c r="E2323" i="4"/>
  <c r="F2323" i="2" s="1"/>
  <c r="E2324" i="4"/>
  <c r="F2324" i="2" s="1"/>
  <c r="E2325" i="4"/>
  <c r="F2325" i="2" s="1"/>
  <c r="E2326" i="4"/>
  <c r="F2326" i="2" s="1"/>
  <c r="E2327" i="4"/>
  <c r="F2327" i="2" s="1"/>
  <c r="E2328" i="4"/>
  <c r="F2328" i="2" s="1"/>
  <c r="E2329" i="4"/>
  <c r="F2329" i="2" s="1"/>
  <c r="E2330" i="4"/>
  <c r="F2330" i="2" s="1"/>
  <c r="E2331" i="4"/>
  <c r="F2331" i="2" s="1"/>
  <c r="E2332" i="4"/>
  <c r="F2332" i="2" s="1"/>
  <c r="E2333" i="4"/>
  <c r="F2333" i="2" s="1"/>
  <c r="E2334" i="4"/>
  <c r="F2334" i="2" s="1"/>
  <c r="E2335" i="4"/>
  <c r="F2335" i="2" s="1"/>
  <c r="E2336" i="4"/>
  <c r="F2336" i="2" s="1"/>
  <c r="E2337" i="4"/>
  <c r="F2337" i="2" s="1"/>
  <c r="E2338" i="4"/>
  <c r="F2338" i="2" s="1"/>
  <c r="E2339" i="4"/>
  <c r="F2339" i="2" s="1"/>
  <c r="E2340" i="4"/>
  <c r="F2340" i="2" s="1"/>
  <c r="E2341" i="4"/>
  <c r="F2341" i="2" s="1"/>
  <c r="E2342" i="4"/>
  <c r="F2342" i="2" s="1"/>
  <c r="E2343" i="4"/>
  <c r="F2343" i="2" s="1"/>
  <c r="E2344" i="4"/>
  <c r="F2344" i="2" s="1"/>
  <c r="E2345" i="4"/>
  <c r="F2345" i="2" s="1"/>
  <c r="E2346" i="4"/>
  <c r="F2346" i="2" s="1"/>
  <c r="E2347" i="4"/>
  <c r="F2347" i="2" s="1"/>
  <c r="E2348" i="4"/>
  <c r="F2348" i="2" s="1"/>
  <c r="E2349" i="4"/>
  <c r="F2349" i="2" s="1"/>
  <c r="E2350" i="4"/>
  <c r="F2350" i="2" s="1"/>
  <c r="E2351" i="4"/>
  <c r="F2351" i="2" s="1"/>
  <c r="E2352" i="4"/>
  <c r="F2352" i="2" s="1"/>
  <c r="E2353" i="4"/>
  <c r="F2353" i="2" s="1"/>
  <c r="E2354" i="4"/>
  <c r="F2354" i="2" s="1"/>
  <c r="E2355" i="4"/>
  <c r="F2355" i="2" s="1"/>
  <c r="E2356" i="4"/>
  <c r="F2356" i="2" s="1"/>
  <c r="E2357" i="4"/>
  <c r="F2357" i="2" s="1"/>
  <c r="E2358" i="4"/>
  <c r="F2358" i="2" s="1"/>
  <c r="E2359" i="4"/>
  <c r="F2359" i="2" s="1"/>
  <c r="E2360" i="4"/>
  <c r="F2360" i="2" s="1"/>
  <c r="E2361" i="4"/>
  <c r="F2361" i="2" s="1"/>
  <c r="E2362" i="4"/>
  <c r="F2362" i="2" s="1"/>
  <c r="E2363" i="4"/>
  <c r="F2363" i="2" s="1"/>
  <c r="E2364" i="4"/>
  <c r="F2364" i="2" s="1"/>
  <c r="E2365" i="4"/>
  <c r="F2365" i="2" s="1"/>
  <c r="E2366" i="4"/>
  <c r="F2366" i="2" s="1"/>
  <c r="E2367" i="4"/>
  <c r="F2367" i="2" s="1"/>
  <c r="E2368" i="4"/>
  <c r="F2368" i="2" s="1"/>
  <c r="E2369" i="4"/>
  <c r="F2369" i="2" s="1"/>
  <c r="E2370" i="4"/>
  <c r="F2370" i="2" s="1"/>
  <c r="E2371" i="4"/>
  <c r="F2371" i="2" s="1"/>
  <c r="E2372" i="4"/>
  <c r="F2372" i="2" s="1"/>
  <c r="E2373" i="4"/>
  <c r="F2373" i="2" s="1"/>
  <c r="E2374" i="4"/>
  <c r="F2374" i="2" s="1"/>
  <c r="E2375" i="4"/>
  <c r="F2375" i="2" s="1"/>
  <c r="E2376" i="4"/>
  <c r="F2376" i="2" s="1"/>
  <c r="E2377" i="4"/>
  <c r="F2377" i="2" s="1"/>
  <c r="E2378" i="4"/>
  <c r="F2378" i="2" s="1"/>
  <c r="E2379" i="4"/>
  <c r="F2379" i="2" s="1"/>
  <c r="E2380" i="4"/>
  <c r="F2380" i="2" s="1"/>
  <c r="E2381" i="4"/>
  <c r="F2381" i="2" s="1"/>
  <c r="E2382" i="4"/>
  <c r="F2382" i="2" s="1"/>
  <c r="E2383" i="4"/>
  <c r="F2383" i="2" s="1"/>
  <c r="E2384" i="4"/>
  <c r="F2384" i="2" s="1"/>
  <c r="E2385" i="4"/>
  <c r="F2385" i="2" s="1"/>
  <c r="E2386" i="4"/>
  <c r="F2386" i="2" s="1"/>
  <c r="E2387" i="4"/>
  <c r="F2387" i="2" s="1"/>
  <c r="E2388" i="4"/>
  <c r="F2388" i="2" s="1"/>
  <c r="E2389" i="4"/>
  <c r="F2389" i="2" s="1"/>
  <c r="E2390" i="4"/>
  <c r="F2390" i="2" s="1"/>
  <c r="E2391" i="4"/>
  <c r="F2391" i="2" s="1"/>
  <c r="E2392" i="4"/>
  <c r="F2392" i="2" s="1"/>
  <c r="E2393" i="4"/>
  <c r="F2393" i="2" s="1"/>
  <c r="E2394" i="4"/>
  <c r="F2394" i="2" s="1"/>
  <c r="E2395" i="4"/>
  <c r="F2395" i="2" s="1"/>
  <c r="E2396" i="4"/>
  <c r="F2396" i="2" s="1"/>
  <c r="E2397" i="4"/>
  <c r="F2397" i="2" s="1"/>
  <c r="E2398" i="4"/>
  <c r="F2398" i="2" s="1"/>
  <c r="E2399" i="4"/>
  <c r="F2399" i="2" s="1"/>
  <c r="E2400" i="4"/>
  <c r="F2400" i="2" s="1"/>
  <c r="E2401" i="4"/>
  <c r="F2401" i="2" s="1"/>
  <c r="E2402" i="4"/>
  <c r="F2402" i="2" s="1"/>
  <c r="E2403" i="4"/>
  <c r="F2403" i="2" s="1"/>
  <c r="E2404" i="4"/>
  <c r="F2404" i="2" s="1"/>
  <c r="E2405" i="4"/>
  <c r="F2405" i="2" s="1"/>
  <c r="E2406" i="4"/>
  <c r="F2406" i="2" s="1"/>
  <c r="E2407" i="4"/>
  <c r="F2407" i="2" s="1"/>
  <c r="E2408" i="4"/>
  <c r="F2408" i="2" s="1"/>
  <c r="E2409" i="4"/>
  <c r="F2409" i="2" s="1"/>
  <c r="E2410" i="4"/>
  <c r="F2410" i="2" s="1"/>
  <c r="E2411" i="4"/>
  <c r="F2411" i="2" s="1"/>
  <c r="E2412" i="4"/>
  <c r="F2412" i="2" s="1"/>
  <c r="E2413" i="4"/>
  <c r="F2413" i="2" s="1"/>
  <c r="E2414" i="4"/>
  <c r="F2414" i="2" s="1"/>
  <c r="E2415" i="4"/>
  <c r="F2415" i="2" s="1"/>
  <c r="E2416" i="4"/>
  <c r="F2416" i="2" s="1"/>
  <c r="E2417" i="4"/>
  <c r="F2417" i="2" s="1"/>
  <c r="E2418" i="4"/>
  <c r="F2418" i="2" s="1"/>
  <c r="E2419" i="4"/>
  <c r="F2419" i="2" s="1"/>
  <c r="E2420" i="4"/>
  <c r="F2420" i="2" s="1"/>
  <c r="E2421" i="4"/>
  <c r="F2421" i="2" s="1"/>
  <c r="E2422" i="4"/>
  <c r="F2422" i="2" s="1"/>
  <c r="E2423" i="4"/>
  <c r="F2423" i="2" s="1"/>
  <c r="E2424" i="4"/>
  <c r="F2424" i="2" s="1"/>
  <c r="E2425" i="4"/>
  <c r="F2425" i="2" s="1"/>
  <c r="E2426" i="4"/>
  <c r="F2426" i="2" s="1"/>
  <c r="E2427" i="4"/>
  <c r="F2427" i="2" s="1"/>
  <c r="E2428" i="4"/>
  <c r="F2428" i="2" s="1"/>
  <c r="E2429" i="4"/>
  <c r="F2429" i="2" s="1"/>
  <c r="E2430" i="4"/>
  <c r="F2430" i="2" s="1"/>
  <c r="E2431" i="4"/>
  <c r="F2431" i="2" s="1"/>
  <c r="E2432" i="4"/>
  <c r="F2432" i="2" s="1"/>
  <c r="E2433" i="4"/>
  <c r="F2433" i="2" s="1"/>
  <c r="E2434" i="4"/>
  <c r="F2434" i="2" s="1"/>
  <c r="E2435" i="4"/>
  <c r="F2435" i="2" s="1"/>
  <c r="E2436" i="4"/>
  <c r="F2436" i="2" s="1"/>
  <c r="E2437" i="4"/>
  <c r="F2437" i="2" s="1"/>
  <c r="E2438" i="4"/>
  <c r="F2438" i="2" s="1"/>
  <c r="E2439" i="4"/>
  <c r="F2439" i="2" s="1"/>
  <c r="E2440" i="4"/>
  <c r="F2440" i="2" s="1"/>
  <c r="E2441" i="4"/>
  <c r="F2441" i="2" s="1"/>
  <c r="E2442" i="4"/>
  <c r="F2442" i="2" s="1"/>
  <c r="E2443" i="4"/>
  <c r="F2443" i="2" s="1"/>
  <c r="E2444" i="4"/>
  <c r="F2444" i="2" s="1"/>
  <c r="E2445" i="4"/>
  <c r="F2445" i="2" s="1"/>
  <c r="E2446" i="4"/>
  <c r="F2446" i="2" s="1"/>
  <c r="E2447" i="4"/>
  <c r="F2447" i="2" s="1"/>
  <c r="E2448" i="4"/>
  <c r="F2448" i="2" s="1"/>
  <c r="E2449" i="4"/>
  <c r="F2449" i="2" s="1"/>
  <c r="E2450" i="4"/>
  <c r="F2450" i="2" s="1"/>
  <c r="E2451" i="4"/>
  <c r="F2451" i="2" s="1"/>
  <c r="E2452" i="4"/>
  <c r="F2452" i="2" s="1"/>
  <c r="E2453" i="4"/>
  <c r="F2453" i="2" s="1"/>
  <c r="E2454" i="4"/>
  <c r="F2454" i="2" s="1"/>
  <c r="E2455" i="4"/>
  <c r="F2455" i="2" s="1"/>
  <c r="E2456" i="4"/>
  <c r="F2456" i="2" s="1"/>
  <c r="E2457" i="4"/>
  <c r="F2457" i="2" s="1"/>
  <c r="E2458" i="4"/>
  <c r="F2458" i="2" s="1"/>
  <c r="E2459" i="4"/>
  <c r="F2459" i="2" s="1"/>
  <c r="E2460" i="4"/>
  <c r="F2460" i="2" s="1"/>
  <c r="E2461" i="4"/>
  <c r="F2461" i="2" s="1"/>
  <c r="E2462" i="4"/>
  <c r="F2462" i="2" s="1"/>
  <c r="E2463" i="4"/>
  <c r="F2463" i="2" s="1"/>
  <c r="E2464" i="4"/>
  <c r="F2464" i="2" s="1"/>
  <c r="E2465" i="4"/>
  <c r="F2465" i="2" s="1"/>
  <c r="E2466" i="4"/>
  <c r="F2466" i="2" s="1"/>
  <c r="E2467" i="4"/>
  <c r="F2467" i="2" s="1"/>
  <c r="E2468" i="4"/>
  <c r="F2468" i="2" s="1"/>
  <c r="E2469" i="4"/>
  <c r="F2469" i="2" s="1"/>
  <c r="E2470" i="4"/>
  <c r="F2470" i="2" s="1"/>
  <c r="E2471" i="4"/>
  <c r="F2471" i="2" s="1"/>
  <c r="E2472" i="4"/>
  <c r="F2472" i="2" s="1"/>
  <c r="E2473" i="4"/>
  <c r="F2473" i="2" s="1"/>
  <c r="E2474" i="4"/>
  <c r="F2474" i="2" s="1"/>
  <c r="E2475" i="4"/>
  <c r="F2475" i="2" s="1"/>
  <c r="E2476" i="4"/>
  <c r="F2476" i="2" s="1"/>
  <c r="E2477" i="4"/>
  <c r="F2477" i="2" s="1"/>
  <c r="E2478" i="4"/>
  <c r="F2478" i="2" s="1"/>
  <c r="E2479" i="4"/>
  <c r="F2479" i="2" s="1"/>
  <c r="E2480" i="4"/>
  <c r="F2480" i="2" s="1"/>
  <c r="E2481" i="4"/>
  <c r="F2481" i="2" s="1"/>
  <c r="E2482" i="4"/>
  <c r="F2482" i="2" s="1"/>
  <c r="E2483" i="4"/>
  <c r="F2483" i="2" s="1"/>
  <c r="E2484" i="4"/>
  <c r="F2484" i="2" s="1"/>
  <c r="E2485" i="4"/>
  <c r="F2485" i="2" s="1"/>
  <c r="E2486" i="4"/>
  <c r="F2486" i="2" s="1"/>
  <c r="E2487" i="4"/>
  <c r="F2487" i="2" s="1"/>
  <c r="E2488" i="4"/>
  <c r="F2488" i="2" s="1"/>
  <c r="E2489" i="4"/>
  <c r="F2489" i="2" s="1"/>
  <c r="E2490" i="4"/>
  <c r="F2490" i="2" s="1"/>
  <c r="E2491" i="4"/>
  <c r="F2491" i="2" s="1"/>
  <c r="E2492" i="4"/>
  <c r="F2492" i="2" s="1"/>
  <c r="E2493" i="4"/>
  <c r="F2493" i="2" s="1"/>
  <c r="E2494" i="4"/>
  <c r="F2494" i="2" s="1"/>
  <c r="E2495" i="4"/>
  <c r="F2495" i="2" s="1"/>
  <c r="E2496" i="4"/>
  <c r="F2496" i="2" s="1"/>
  <c r="E2497" i="4"/>
  <c r="F2497" i="2" s="1"/>
  <c r="E2498" i="4"/>
  <c r="F2498" i="2" s="1"/>
  <c r="E2499" i="4"/>
  <c r="F2499" i="2" s="1"/>
  <c r="E2500" i="4"/>
  <c r="F2500" i="2" s="1"/>
  <c r="E2501" i="4"/>
  <c r="F2501" i="2" s="1"/>
  <c r="E2502" i="4"/>
  <c r="F2502" i="2" s="1"/>
  <c r="E2503" i="4"/>
  <c r="F2503" i="2" s="1"/>
  <c r="E2504" i="4"/>
  <c r="F2504" i="2" s="1"/>
  <c r="E2505" i="4"/>
  <c r="F2505" i="2" s="1"/>
  <c r="E2506" i="4"/>
  <c r="F2506" i="2" s="1"/>
  <c r="E2507" i="4"/>
  <c r="F2507" i="2" s="1"/>
  <c r="E2508" i="4"/>
  <c r="F2508" i="2" s="1"/>
  <c r="E2509" i="4"/>
  <c r="F2509" i="2" s="1"/>
  <c r="E2510" i="4"/>
  <c r="F2510" i="2" s="1"/>
  <c r="E2511" i="4"/>
  <c r="F2511" i="2" s="1"/>
  <c r="E2512" i="4"/>
  <c r="F2512" i="2" s="1"/>
  <c r="E2513" i="4"/>
  <c r="F2513" i="2" s="1"/>
  <c r="E2514" i="4"/>
  <c r="F2514" i="2" s="1"/>
  <c r="E2515" i="4"/>
  <c r="F2515" i="2" s="1"/>
  <c r="E2516" i="4"/>
  <c r="F2516" i="2" s="1"/>
  <c r="E2517" i="4"/>
  <c r="F2517" i="2" s="1"/>
  <c r="E2518" i="4"/>
  <c r="F2518" i="2" s="1"/>
  <c r="E2519" i="4"/>
  <c r="F2519" i="2" s="1"/>
  <c r="E2520" i="4"/>
  <c r="F2520" i="2" s="1"/>
  <c r="E2521" i="4"/>
  <c r="F2521" i="2" s="1"/>
  <c r="E2522" i="4"/>
  <c r="F2522" i="2" s="1"/>
  <c r="E2523" i="4"/>
  <c r="F2523" i="2" s="1"/>
  <c r="E2524" i="4"/>
  <c r="F2524" i="2" s="1"/>
  <c r="E2525" i="4"/>
  <c r="F2525" i="2" s="1"/>
  <c r="E2526" i="4"/>
  <c r="F2526" i="2" s="1"/>
  <c r="E2527" i="4"/>
  <c r="F2527" i="2" s="1"/>
  <c r="E2528" i="4"/>
  <c r="F2528" i="2" s="1"/>
  <c r="E2529" i="4"/>
  <c r="F2529" i="2" s="1"/>
  <c r="E2530" i="4"/>
  <c r="F2530" i="2" s="1"/>
  <c r="E2531" i="4"/>
  <c r="F2531" i="2" s="1"/>
  <c r="E2532" i="4"/>
  <c r="F2532" i="2" s="1"/>
  <c r="E2533" i="4"/>
  <c r="F2533" i="2" s="1"/>
  <c r="E2534" i="4"/>
  <c r="F2534" i="2" s="1"/>
  <c r="E2535" i="4"/>
  <c r="F2535" i="2" s="1"/>
  <c r="E2536" i="4"/>
  <c r="F2536" i="2" s="1"/>
  <c r="E2537" i="4"/>
  <c r="F2537" i="2" s="1"/>
  <c r="E2538" i="4"/>
  <c r="F2538" i="2" s="1"/>
  <c r="E2539" i="4"/>
  <c r="F2539" i="2" s="1"/>
  <c r="E2540" i="4"/>
  <c r="F2540" i="2" s="1"/>
  <c r="E2541" i="4"/>
  <c r="F2541" i="2" s="1"/>
  <c r="E2542" i="4"/>
  <c r="F2542" i="2" s="1"/>
  <c r="E2543" i="4"/>
  <c r="F2543" i="2" s="1"/>
  <c r="E2544" i="4"/>
  <c r="F2544" i="2" s="1"/>
  <c r="E2545" i="4"/>
  <c r="F2545" i="2" s="1"/>
  <c r="E2546" i="4"/>
  <c r="F2546" i="2" s="1"/>
  <c r="E2547" i="4"/>
  <c r="F2547" i="2" s="1"/>
  <c r="E2548" i="4"/>
  <c r="F2548" i="2" s="1"/>
  <c r="E2549" i="4"/>
  <c r="F2549" i="2" s="1"/>
  <c r="E2550" i="4"/>
  <c r="F2550" i="2" s="1"/>
  <c r="E2551" i="4"/>
  <c r="F2551" i="2" s="1"/>
  <c r="E2552" i="4"/>
  <c r="F2552" i="2" s="1"/>
  <c r="E2553" i="4"/>
  <c r="F2553" i="2" s="1"/>
  <c r="E2554" i="4"/>
  <c r="F2554" i="2" s="1"/>
  <c r="E2555" i="4"/>
  <c r="F2555" i="2" s="1"/>
  <c r="E2556" i="4"/>
  <c r="F2556" i="2" s="1"/>
  <c r="E2557" i="4"/>
  <c r="F2557" i="2" s="1"/>
  <c r="E2558" i="4"/>
  <c r="F2558" i="2" s="1"/>
  <c r="E2559" i="4"/>
  <c r="F2559" i="2" s="1"/>
  <c r="E2560" i="4"/>
  <c r="F2560" i="2" s="1"/>
  <c r="E2561" i="4"/>
  <c r="F2561" i="2" s="1"/>
  <c r="E2562" i="4"/>
  <c r="F2562" i="2" s="1"/>
  <c r="E2563" i="4"/>
  <c r="F2563" i="2" s="1"/>
  <c r="E2564" i="4"/>
  <c r="F2564" i="2" s="1"/>
  <c r="E2565" i="4"/>
  <c r="F2565" i="2" s="1"/>
  <c r="E2566" i="4"/>
  <c r="F2566" i="2" s="1"/>
  <c r="E2567" i="4"/>
  <c r="F2567" i="2" s="1"/>
  <c r="E2568" i="4"/>
  <c r="F2568" i="2" s="1"/>
  <c r="E2569" i="4"/>
  <c r="F2569" i="2" s="1"/>
  <c r="E2570" i="4"/>
  <c r="F2570" i="2" s="1"/>
  <c r="E2571" i="4"/>
  <c r="F2571" i="2" s="1"/>
  <c r="E2572" i="4"/>
  <c r="F2572" i="2" s="1"/>
  <c r="E2573" i="4"/>
  <c r="F2573" i="2" s="1"/>
  <c r="E2574" i="4"/>
  <c r="F2574" i="2" s="1"/>
  <c r="E2575" i="4"/>
  <c r="F2575" i="2" s="1"/>
  <c r="E2576" i="4"/>
  <c r="F2576" i="2" s="1"/>
  <c r="E2577" i="4"/>
  <c r="F2577" i="2" s="1"/>
  <c r="E2578" i="4"/>
  <c r="F2578" i="2" s="1"/>
  <c r="E2579" i="4"/>
  <c r="F2579" i="2" s="1"/>
  <c r="E2580" i="4"/>
  <c r="F2580" i="2" s="1"/>
  <c r="E2581" i="4"/>
  <c r="F2581" i="2" s="1"/>
  <c r="E2582" i="4"/>
  <c r="F2582" i="2" s="1"/>
  <c r="E2583" i="4"/>
  <c r="F2583" i="2" s="1"/>
  <c r="E2584" i="4"/>
  <c r="F2584" i="2" s="1"/>
  <c r="E2585" i="4"/>
  <c r="F2585" i="2" s="1"/>
  <c r="E2586" i="4"/>
  <c r="F2586" i="2" s="1"/>
  <c r="E2587" i="4"/>
  <c r="F2587" i="2" s="1"/>
  <c r="E2588" i="4"/>
  <c r="F2588" i="2" s="1"/>
  <c r="E2589" i="4"/>
  <c r="F2589" i="2" s="1"/>
  <c r="E2590" i="4"/>
  <c r="F2590" i="2" s="1"/>
  <c r="E2591" i="4"/>
  <c r="F2591" i="2" s="1"/>
  <c r="E2592" i="4"/>
  <c r="F2592" i="2" s="1"/>
  <c r="E2593" i="4"/>
  <c r="F2593" i="2" s="1"/>
  <c r="E2594" i="4"/>
  <c r="F2594" i="2" s="1"/>
  <c r="E2595" i="4"/>
  <c r="F2595" i="2" s="1"/>
  <c r="E2596" i="4"/>
  <c r="F2596" i="2" s="1"/>
  <c r="E2597" i="4"/>
  <c r="F2597" i="2" s="1"/>
  <c r="E2598" i="4"/>
  <c r="F2598" i="2" s="1"/>
  <c r="E2599" i="4"/>
  <c r="F2599" i="2" s="1"/>
  <c r="E2600" i="4"/>
  <c r="F2600" i="2" s="1"/>
  <c r="E2601" i="4"/>
  <c r="F2601" i="2" s="1"/>
  <c r="E2602" i="4"/>
  <c r="F2602" i="2" s="1"/>
  <c r="E2603" i="4"/>
  <c r="F2603" i="2" s="1"/>
  <c r="E2604" i="4"/>
  <c r="F2604" i="2" s="1"/>
  <c r="E2605" i="4"/>
  <c r="F2605" i="2" s="1"/>
  <c r="E2606" i="4"/>
  <c r="F2606" i="2" s="1"/>
  <c r="E2607" i="4"/>
  <c r="F2607" i="2" s="1"/>
  <c r="E2608" i="4"/>
  <c r="F2608" i="2" s="1"/>
  <c r="E2609" i="4"/>
  <c r="F2609" i="2" s="1"/>
  <c r="E2610" i="4"/>
  <c r="F2610" i="2" s="1"/>
  <c r="E2611" i="4"/>
  <c r="F2611" i="2" s="1"/>
  <c r="E2612" i="4"/>
  <c r="F2612" i="2" s="1"/>
  <c r="E2613" i="4"/>
  <c r="F2613" i="2" s="1"/>
  <c r="E2614" i="4"/>
  <c r="F2614" i="2" s="1"/>
  <c r="E2615" i="4"/>
  <c r="F2615" i="2" s="1"/>
  <c r="E2616" i="4"/>
  <c r="F2616" i="2" s="1"/>
  <c r="E2617" i="4"/>
  <c r="F2617" i="2" s="1"/>
  <c r="E2618" i="4"/>
  <c r="F2618" i="2" s="1"/>
  <c r="E2619" i="4"/>
  <c r="F2619" i="2" s="1"/>
  <c r="E2620" i="4"/>
  <c r="F2620" i="2" s="1"/>
  <c r="E2621" i="4"/>
  <c r="F2621" i="2" s="1"/>
  <c r="E2622" i="4"/>
  <c r="F2622" i="2" s="1"/>
  <c r="E2623" i="4"/>
  <c r="F2623" i="2" s="1"/>
  <c r="E2624" i="4"/>
  <c r="F2624" i="2" s="1"/>
  <c r="E2625" i="4"/>
  <c r="F2625" i="2" s="1"/>
  <c r="E2626" i="4"/>
  <c r="F2626" i="2" s="1"/>
  <c r="E2627" i="4"/>
  <c r="F2627" i="2" s="1"/>
  <c r="E2628" i="4"/>
  <c r="F2628" i="2" s="1"/>
  <c r="E2629" i="4"/>
  <c r="F2629" i="2" s="1"/>
  <c r="E2630" i="4"/>
  <c r="F2630" i="2" s="1"/>
  <c r="E2631" i="4"/>
  <c r="F2631" i="2" s="1"/>
  <c r="E2632" i="4"/>
  <c r="F2632" i="2" s="1"/>
  <c r="E2633" i="4"/>
  <c r="F2633" i="2" s="1"/>
  <c r="E2634" i="4"/>
  <c r="F2634" i="2" s="1"/>
  <c r="E2635" i="4"/>
  <c r="F2635" i="2" s="1"/>
  <c r="E2636" i="4"/>
  <c r="F2636" i="2" s="1"/>
  <c r="E2637" i="4"/>
  <c r="F2637" i="2" s="1"/>
  <c r="E2638" i="4"/>
  <c r="F2638" i="2" s="1"/>
  <c r="E2639" i="4"/>
  <c r="F2639" i="2" s="1"/>
  <c r="E2640" i="4"/>
  <c r="F2640" i="2" s="1"/>
  <c r="E2641" i="4"/>
  <c r="F2641" i="2" s="1"/>
  <c r="E2642" i="4"/>
  <c r="F2642" i="2" s="1"/>
  <c r="E2643" i="4"/>
  <c r="F2643" i="2" s="1"/>
  <c r="E2644" i="4"/>
  <c r="F2644" i="2" s="1"/>
  <c r="E2645" i="4"/>
  <c r="F2645" i="2" s="1"/>
  <c r="E2646" i="4"/>
  <c r="F2646" i="2" s="1"/>
  <c r="E2647" i="4"/>
  <c r="F2647" i="2" s="1"/>
  <c r="E2648" i="4"/>
  <c r="F2648" i="2" s="1"/>
  <c r="E2649" i="4"/>
  <c r="F2649" i="2" s="1"/>
  <c r="E2650" i="4"/>
  <c r="F2650" i="2" s="1"/>
  <c r="E2651" i="4"/>
  <c r="F2651" i="2" s="1"/>
  <c r="E2652" i="4"/>
  <c r="F2652" i="2" s="1"/>
  <c r="E2653" i="4"/>
  <c r="F2653" i="2" s="1"/>
  <c r="E2654" i="4"/>
  <c r="F2654" i="2" s="1"/>
  <c r="E2655" i="4"/>
  <c r="F2655" i="2" s="1"/>
  <c r="E2656" i="4"/>
  <c r="F2656" i="2" s="1"/>
  <c r="E2657" i="4"/>
  <c r="F2657" i="2" s="1"/>
  <c r="E2658" i="4"/>
  <c r="F2658" i="2" s="1"/>
  <c r="E2659" i="4"/>
  <c r="F2659" i="2" s="1"/>
  <c r="E2660" i="4"/>
  <c r="F2660" i="2" s="1"/>
  <c r="E2661" i="4"/>
  <c r="F2661" i="2" s="1"/>
  <c r="E2662" i="4"/>
  <c r="F2662" i="2" s="1"/>
  <c r="E2663" i="4"/>
  <c r="F2663" i="2" s="1"/>
  <c r="E2664" i="4"/>
  <c r="F2664" i="2" s="1"/>
  <c r="E2665" i="4"/>
  <c r="F2665" i="2" s="1"/>
  <c r="E2666" i="4"/>
  <c r="F2666" i="2" s="1"/>
  <c r="E2667" i="4"/>
  <c r="F2667" i="2" s="1"/>
  <c r="E2668" i="4"/>
  <c r="F2668" i="2" s="1"/>
  <c r="E2669" i="4"/>
  <c r="F2669" i="2" s="1"/>
  <c r="E2670" i="4"/>
  <c r="F2670" i="2" s="1"/>
  <c r="E2671" i="4"/>
  <c r="F2671" i="2" s="1"/>
  <c r="E2672" i="4"/>
  <c r="F2672" i="2" s="1"/>
  <c r="E2673" i="4"/>
  <c r="F2673" i="2" s="1"/>
  <c r="E2674" i="4"/>
  <c r="F2674" i="2" s="1"/>
  <c r="E2675" i="4"/>
  <c r="F2675" i="2" s="1"/>
  <c r="E2676" i="4"/>
  <c r="F2676" i="2" s="1"/>
  <c r="E2677" i="4"/>
  <c r="F2677" i="2" s="1"/>
  <c r="E2678" i="4"/>
  <c r="F2678" i="2" s="1"/>
  <c r="E2679" i="4"/>
  <c r="F2679" i="2" s="1"/>
  <c r="E2680" i="4"/>
  <c r="F2680" i="2" s="1"/>
  <c r="E2681" i="4"/>
  <c r="F2681" i="2" s="1"/>
  <c r="E2682" i="4"/>
  <c r="F2682" i="2" s="1"/>
  <c r="E2683" i="4"/>
  <c r="F2683" i="2" s="1"/>
  <c r="E2684" i="4"/>
  <c r="F2684" i="2" s="1"/>
  <c r="E2685" i="4"/>
  <c r="F2685" i="2" s="1"/>
  <c r="E2686" i="4"/>
  <c r="F2686" i="2" s="1"/>
  <c r="E2687" i="4"/>
  <c r="F2687" i="2" s="1"/>
  <c r="E2688" i="4"/>
  <c r="F2688" i="2" s="1"/>
  <c r="E2689" i="4"/>
  <c r="F2689" i="2" s="1"/>
  <c r="E2690" i="4"/>
  <c r="F2690" i="2" s="1"/>
  <c r="E2691" i="4"/>
  <c r="F2691" i="2" s="1"/>
  <c r="E2692" i="4"/>
  <c r="F2692" i="2" s="1"/>
  <c r="E2693" i="4"/>
  <c r="F2693" i="2" s="1"/>
  <c r="E2694" i="4"/>
  <c r="F2694" i="2" s="1"/>
  <c r="E2695" i="4"/>
  <c r="F2695" i="2" s="1"/>
  <c r="E2696" i="4"/>
  <c r="F2696" i="2" s="1"/>
  <c r="E2697" i="4"/>
  <c r="F2697" i="2" s="1"/>
  <c r="E2698" i="4"/>
  <c r="F2698" i="2" s="1"/>
  <c r="E2699" i="4"/>
  <c r="F2699" i="2" s="1"/>
  <c r="E2700" i="4"/>
  <c r="F2700" i="2" s="1"/>
  <c r="E2701" i="4"/>
  <c r="F2701" i="2" s="1"/>
  <c r="E2702" i="4"/>
  <c r="F2702" i="2" s="1"/>
  <c r="E2703" i="4"/>
  <c r="F2703" i="2" s="1"/>
  <c r="E2704" i="4"/>
  <c r="F2704" i="2" s="1"/>
  <c r="E2705" i="4"/>
  <c r="F2705" i="2" s="1"/>
  <c r="E2706" i="4"/>
  <c r="F2706" i="2" s="1"/>
  <c r="E2707" i="4"/>
  <c r="F2707" i="2" s="1"/>
  <c r="E2708" i="4"/>
  <c r="F2708" i="2" s="1"/>
  <c r="E2709" i="4"/>
  <c r="F2709" i="2" s="1"/>
  <c r="E2710" i="4"/>
  <c r="F2710" i="2" s="1"/>
  <c r="E2711" i="4"/>
  <c r="F2711" i="2" s="1"/>
  <c r="E2712" i="4"/>
  <c r="F2712" i="2" s="1"/>
  <c r="E2713" i="4"/>
  <c r="F2713" i="2" s="1"/>
  <c r="E2714" i="4"/>
  <c r="F2714" i="2" s="1"/>
  <c r="E2715" i="4"/>
  <c r="F2715" i="2" s="1"/>
  <c r="E2716" i="4"/>
  <c r="F2716" i="2" s="1"/>
  <c r="E2717" i="4"/>
  <c r="F2717" i="2" s="1"/>
  <c r="E2718" i="4"/>
  <c r="F2718" i="2" s="1"/>
  <c r="E2719" i="4"/>
  <c r="F2719" i="2" s="1"/>
  <c r="E2720" i="4"/>
  <c r="F2720" i="2" s="1"/>
  <c r="E2721" i="4"/>
  <c r="F2721" i="2" s="1"/>
  <c r="E2722" i="4"/>
  <c r="F2722" i="2" s="1"/>
  <c r="E2723" i="4"/>
  <c r="F2723" i="2" s="1"/>
  <c r="E2724" i="4"/>
  <c r="F2724" i="2" s="1"/>
  <c r="E2725" i="4"/>
  <c r="F2725" i="2" s="1"/>
  <c r="E2726" i="4"/>
  <c r="F2726" i="2" s="1"/>
  <c r="E2727" i="4"/>
  <c r="F2727" i="2" s="1"/>
  <c r="E2728" i="4"/>
  <c r="F2728" i="2" s="1"/>
  <c r="E2729" i="4"/>
  <c r="F2729" i="2" s="1"/>
  <c r="E2730" i="4"/>
  <c r="F2730" i="2" s="1"/>
  <c r="E2731" i="4"/>
  <c r="F2731" i="2" s="1"/>
  <c r="E2732" i="4"/>
  <c r="F2732" i="2" s="1"/>
  <c r="E2733" i="4"/>
  <c r="F2733" i="2" s="1"/>
  <c r="E2734" i="4"/>
  <c r="F2734" i="2" s="1"/>
  <c r="E2735" i="4"/>
  <c r="F2735" i="2" s="1"/>
  <c r="E2736" i="4"/>
  <c r="F2736" i="2" s="1"/>
  <c r="E2737" i="4"/>
  <c r="F2737" i="2" s="1"/>
  <c r="E2738" i="4"/>
  <c r="F2738" i="2" s="1"/>
  <c r="E2739" i="4"/>
  <c r="F2739" i="2" s="1"/>
  <c r="E2740" i="4"/>
  <c r="F2740" i="2" s="1"/>
  <c r="E2741" i="4"/>
  <c r="F2741" i="2" s="1"/>
  <c r="E2742" i="4"/>
  <c r="F2742" i="2" s="1"/>
  <c r="E2743" i="4"/>
  <c r="F2743" i="2" s="1"/>
  <c r="E2744" i="4"/>
  <c r="F2744" i="2" s="1"/>
  <c r="E2745" i="4"/>
  <c r="F2745" i="2" s="1"/>
  <c r="E2746" i="4"/>
  <c r="F2746" i="2" s="1"/>
  <c r="E2747" i="4"/>
  <c r="F2747" i="2" s="1"/>
  <c r="E2748" i="4"/>
  <c r="F2748" i="2" s="1"/>
  <c r="E2749" i="4"/>
  <c r="F2749" i="2" s="1"/>
  <c r="E2750" i="4"/>
  <c r="F2750" i="2" s="1"/>
  <c r="E2751" i="4"/>
  <c r="F2751" i="2" s="1"/>
  <c r="E2752" i="4"/>
  <c r="F2752" i="2" s="1"/>
  <c r="E2753" i="4"/>
  <c r="F2753" i="2" s="1"/>
  <c r="E2754" i="4"/>
  <c r="F2754" i="2" s="1"/>
  <c r="E2755" i="4"/>
  <c r="F2755" i="2" s="1"/>
  <c r="E2756" i="4"/>
  <c r="F2756" i="2" s="1"/>
  <c r="E2757" i="4"/>
  <c r="F2757" i="2" s="1"/>
  <c r="E2758" i="4"/>
  <c r="F2758" i="2" s="1"/>
  <c r="E2759" i="4"/>
  <c r="F2759" i="2" s="1"/>
  <c r="E2760" i="4"/>
  <c r="F2760" i="2" s="1"/>
  <c r="E2761" i="4"/>
  <c r="F2761" i="2" s="1"/>
  <c r="E2762" i="4"/>
  <c r="F2762" i="2" s="1"/>
  <c r="E2763" i="4"/>
  <c r="F2763" i="2" s="1"/>
  <c r="E2764" i="4"/>
  <c r="F2764" i="2" s="1"/>
  <c r="E2765" i="4"/>
  <c r="F2765" i="2" s="1"/>
  <c r="E2766" i="4"/>
  <c r="F2766" i="2" s="1"/>
  <c r="E2767" i="4"/>
  <c r="F2767" i="2" s="1"/>
  <c r="E2768" i="4"/>
  <c r="F2768" i="2" s="1"/>
  <c r="E2769" i="4"/>
  <c r="F2769" i="2" s="1"/>
  <c r="E2770" i="4"/>
  <c r="F2770" i="2" s="1"/>
  <c r="E2771" i="4"/>
  <c r="F2771" i="2" s="1"/>
  <c r="E2772" i="4"/>
  <c r="F2772" i="2" s="1"/>
  <c r="E2773" i="4"/>
  <c r="F2773" i="2" s="1"/>
  <c r="E2774" i="4"/>
  <c r="F2774" i="2" s="1"/>
  <c r="E2775" i="4"/>
  <c r="F2775" i="2" s="1"/>
  <c r="E2776" i="4"/>
  <c r="F2776" i="2" s="1"/>
  <c r="E2777" i="4"/>
  <c r="F2777" i="2" s="1"/>
  <c r="E2778" i="4"/>
  <c r="F2778" i="2" s="1"/>
  <c r="E2779" i="4"/>
  <c r="F2779" i="2" s="1"/>
  <c r="E2780" i="4"/>
  <c r="F2780" i="2" s="1"/>
  <c r="E2781" i="4"/>
  <c r="F2781" i="2" s="1"/>
  <c r="E2782" i="4"/>
  <c r="F2782" i="2" s="1"/>
  <c r="E2783" i="4"/>
  <c r="F2783" i="2" s="1"/>
  <c r="E2784" i="4"/>
  <c r="F2784" i="2" s="1"/>
  <c r="E2785" i="4"/>
  <c r="F2785" i="2" s="1"/>
  <c r="E2786" i="4"/>
  <c r="F2786" i="2" s="1"/>
  <c r="E2787" i="4"/>
  <c r="F2787" i="2" s="1"/>
  <c r="E2788" i="4"/>
  <c r="F2788" i="2" s="1"/>
  <c r="E2789" i="4"/>
  <c r="F2789" i="2" s="1"/>
  <c r="E2790" i="4"/>
  <c r="F2790" i="2" s="1"/>
  <c r="E2791" i="4"/>
  <c r="F2791" i="2" s="1"/>
  <c r="E2792" i="4"/>
  <c r="F2792" i="2" s="1"/>
  <c r="E2793" i="4"/>
  <c r="F2793" i="2" s="1"/>
  <c r="E2794" i="4"/>
  <c r="F2794" i="2" s="1"/>
  <c r="E2795" i="4"/>
  <c r="F2795" i="2" s="1"/>
  <c r="E2796" i="4"/>
  <c r="F2796" i="2" s="1"/>
  <c r="E2797" i="4"/>
  <c r="F2797" i="2" s="1"/>
  <c r="E2798" i="4"/>
  <c r="F2798" i="2" s="1"/>
  <c r="E2799" i="4"/>
  <c r="F2799" i="2" s="1"/>
  <c r="E2800" i="4"/>
  <c r="F2800" i="2" s="1"/>
  <c r="E2801" i="4"/>
  <c r="F2801" i="2" s="1"/>
  <c r="E2802" i="4"/>
  <c r="F2802" i="2" s="1"/>
  <c r="E2803" i="4"/>
  <c r="F2803" i="2" s="1"/>
  <c r="E2804" i="4"/>
  <c r="F2804" i="2" s="1"/>
  <c r="E2805" i="4"/>
  <c r="F2805" i="2" s="1"/>
  <c r="E2806" i="4"/>
  <c r="F2806" i="2" s="1"/>
  <c r="E2807" i="4"/>
  <c r="F2807" i="2" s="1"/>
  <c r="E2808" i="4"/>
  <c r="F2808" i="2" s="1"/>
  <c r="E2809" i="4"/>
  <c r="F2809" i="2" s="1"/>
  <c r="E2810" i="4"/>
  <c r="F2810" i="2" s="1"/>
  <c r="E2811" i="4"/>
  <c r="F2811" i="2" s="1"/>
  <c r="E2812" i="4"/>
  <c r="F2812" i="2" s="1"/>
  <c r="E2813" i="4"/>
  <c r="F2813" i="2" s="1"/>
  <c r="E2814" i="4"/>
  <c r="F2814" i="2" s="1"/>
  <c r="E2815" i="4"/>
  <c r="F2815" i="2" s="1"/>
  <c r="E2816" i="4"/>
  <c r="F2816" i="2" s="1"/>
  <c r="E2817" i="4"/>
  <c r="F2817" i="2" s="1"/>
  <c r="E2818" i="4"/>
  <c r="F2818" i="2" s="1"/>
  <c r="E2819" i="4"/>
  <c r="F2819" i="2" s="1"/>
  <c r="E2820" i="4"/>
  <c r="F2820" i="2" s="1"/>
  <c r="E2821" i="4"/>
  <c r="F2821" i="2" s="1"/>
  <c r="E2822" i="4"/>
  <c r="F2822" i="2" s="1"/>
  <c r="E2823" i="4"/>
  <c r="F2823" i="2" s="1"/>
  <c r="E2824" i="4"/>
  <c r="F2824" i="2" s="1"/>
  <c r="E2825" i="4"/>
  <c r="F2825" i="2" s="1"/>
  <c r="E2826" i="4"/>
  <c r="F2826" i="2" s="1"/>
  <c r="E2827" i="4"/>
  <c r="F2827" i="2" s="1"/>
  <c r="E2828" i="4"/>
  <c r="F2828" i="2" s="1"/>
  <c r="E2829" i="4"/>
  <c r="F2829" i="2" s="1"/>
  <c r="E2830" i="4"/>
  <c r="F2830" i="2" s="1"/>
  <c r="E2831" i="4"/>
  <c r="F2831" i="2" s="1"/>
  <c r="E2832" i="4"/>
  <c r="F2832" i="2" s="1"/>
  <c r="E2833" i="4"/>
  <c r="F2833" i="2" s="1"/>
  <c r="E2834" i="4"/>
  <c r="F2834" i="2" s="1"/>
  <c r="E2835" i="4"/>
  <c r="F2835" i="2" s="1"/>
  <c r="E2836" i="4"/>
  <c r="F2836" i="2" s="1"/>
  <c r="E2837" i="4"/>
  <c r="F2837" i="2" s="1"/>
  <c r="E2838" i="4"/>
  <c r="F2838" i="2" s="1"/>
  <c r="E2839" i="4"/>
  <c r="F2839" i="2" s="1"/>
  <c r="E2840" i="4"/>
  <c r="F2840" i="2" s="1"/>
  <c r="E2841" i="4"/>
  <c r="F2841" i="2" s="1"/>
  <c r="E2842" i="4"/>
  <c r="F2842" i="2" s="1"/>
  <c r="E2843" i="4"/>
  <c r="F2843" i="2" s="1"/>
  <c r="E2844" i="4"/>
  <c r="F2844" i="2" s="1"/>
  <c r="E2845" i="4"/>
  <c r="F2845" i="2" s="1"/>
  <c r="E2846" i="4"/>
  <c r="F2846" i="2" s="1"/>
  <c r="E2847" i="4"/>
  <c r="F2847" i="2" s="1"/>
  <c r="E2848" i="4"/>
  <c r="F2848" i="2" s="1"/>
  <c r="E2849" i="4"/>
  <c r="F2849" i="2" s="1"/>
  <c r="E2850" i="4"/>
  <c r="F2850" i="2" s="1"/>
  <c r="E2851" i="4"/>
  <c r="F2851" i="2" s="1"/>
  <c r="E2852" i="4"/>
  <c r="F2852" i="2" s="1"/>
  <c r="E2853" i="4"/>
  <c r="F2853" i="2" s="1"/>
  <c r="E2854" i="4"/>
  <c r="F2854" i="2" s="1"/>
  <c r="E2855" i="4"/>
  <c r="F2855" i="2" s="1"/>
  <c r="E2856" i="4"/>
  <c r="F2856" i="2" s="1"/>
  <c r="E2857" i="4"/>
  <c r="F2857" i="2" s="1"/>
  <c r="E2858" i="4"/>
  <c r="F2858" i="2" s="1"/>
  <c r="E2859" i="4"/>
  <c r="F2859" i="2" s="1"/>
  <c r="E2860" i="4"/>
  <c r="F2860" i="2" s="1"/>
  <c r="E2861" i="4"/>
  <c r="F2861" i="2" s="1"/>
  <c r="E2862" i="4"/>
  <c r="F2862" i="2" s="1"/>
  <c r="E2863" i="4"/>
  <c r="F2863" i="2" s="1"/>
  <c r="E2864" i="4"/>
  <c r="F2864" i="2" s="1"/>
  <c r="E2865" i="4"/>
  <c r="F2865" i="2" s="1"/>
  <c r="E2866" i="4"/>
  <c r="F2866" i="2" s="1"/>
  <c r="E2867" i="4"/>
  <c r="F2867" i="2" s="1"/>
  <c r="E2868" i="4"/>
  <c r="F2868" i="2" s="1"/>
  <c r="E2869" i="4"/>
  <c r="F2869" i="2" s="1"/>
  <c r="E2870" i="4"/>
  <c r="F2870" i="2" s="1"/>
  <c r="E2871" i="4"/>
  <c r="F2871" i="2" s="1"/>
  <c r="E2872" i="4"/>
  <c r="F2872" i="2" s="1"/>
  <c r="E2873" i="4"/>
  <c r="F2873" i="2" s="1"/>
  <c r="E2874" i="4"/>
  <c r="F2874" i="2" s="1"/>
  <c r="E2875" i="4"/>
  <c r="F2875" i="2" s="1"/>
  <c r="E2876" i="4"/>
  <c r="F2876" i="2" s="1"/>
  <c r="E2877" i="4"/>
  <c r="F2877" i="2" s="1"/>
  <c r="E2878" i="4"/>
  <c r="F2878" i="2" s="1"/>
  <c r="E2879" i="4"/>
  <c r="F2879" i="2" s="1"/>
  <c r="E2880" i="4"/>
  <c r="F2880" i="2" s="1"/>
  <c r="E2881" i="4"/>
  <c r="F2881" i="2" s="1"/>
  <c r="E2882" i="4"/>
  <c r="F2882" i="2" s="1"/>
  <c r="E2883" i="4"/>
  <c r="F2883" i="2" s="1"/>
  <c r="E2884" i="4"/>
  <c r="F2884" i="2" s="1"/>
  <c r="E2885" i="4"/>
  <c r="F2885" i="2" s="1"/>
  <c r="E2886" i="4"/>
  <c r="F2886" i="2" s="1"/>
  <c r="E2887" i="4"/>
  <c r="F2887" i="2" s="1"/>
  <c r="E2888" i="4"/>
  <c r="F2888" i="2" s="1"/>
  <c r="E2889" i="4"/>
  <c r="F2889" i="2" s="1"/>
  <c r="E2890" i="4"/>
  <c r="F2890" i="2" s="1"/>
  <c r="E2891" i="4"/>
  <c r="F2891" i="2" s="1"/>
  <c r="E2892" i="4"/>
  <c r="F2892" i="2" s="1"/>
  <c r="E2893" i="4"/>
  <c r="F2893" i="2" s="1"/>
  <c r="E2894" i="4"/>
  <c r="F2894" i="2" s="1"/>
  <c r="E2895" i="4"/>
  <c r="F2895" i="2" s="1"/>
  <c r="E2896" i="4"/>
  <c r="F2896" i="2" s="1"/>
  <c r="E2897" i="4"/>
  <c r="F2897" i="2" s="1"/>
  <c r="E2898" i="4"/>
  <c r="F2898" i="2" s="1"/>
  <c r="E2899" i="4"/>
  <c r="F2899" i="2" s="1"/>
  <c r="E2900" i="4"/>
  <c r="F2900" i="2" s="1"/>
  <c r="E2901" i="4"/>
  <c r="F2901" i="2" s="1"/>
  <c r="E2902" i="4"/>
  <c r="F2902" i="2" s="1"/>
  <c r="E2903" i="4"/>
  <c r="F2903" i="2" s="1"/>
  <c r="E2904" i="4"/>
  <c r="F2904" i="2" s="1"/>
  <c r="E2905" i="4"/>
  <c r="F2905" i="2" s="1"/>
  <c r="E2906" i="4"/>
  <c r="F2906" i="2" s="1"/>
  <c r="E2907" i="4"/>
  <c r="F2907" i="2" s="1"/>
  <c r="E2908" i="4"/>
  <c r="F2908" i="2" s="1"/>
  <c r="E2909" i="4"/>
  <c r="F2909" i="2" s="1"/>
  <c r="E2910" i="4"/>
  <c r="F2910" i="2" s="1"/>
  <c r="E2911" i="4"/>
  <c r="F2911" i="2" s="1"/>
  <c r="E2912" i="4"/>
  <c r="F2912" i="2" s="1"/>
  <c r="E2913" i="4"/>
  <c r="F2913" i="2" s="1"/>
  <c r="E2914" i="4"/>
  <c r="F2914" i="2" s="1"/>
  <c r="E2915" i="4"/>
  <c r="F2915" i="2" s="1"/>
  <c r="E2916" i="4"/>
  <c r="F2916" i="2" s="1"/>
  <c r="E2917" i="4"/>
  <c r="F2917" i="2" s="1"/>
  <c r="E2918" i="4"/>
  <c r="F2918" i="2" s="1"/>
  <c r="E2919" i="4"/>
  <c r="F2919" i="2" s="1"/>
  <c r="E2920" i="4"/>
  <c r="F2920" i="2" s="1"/>
  <c r="E2921" i="4"/>
  <c r="F2921" i="2" s="1"/>
  <c r="E2922" i="4"/>
  <c r="F2922" i="2" s="1"/>
  <c r="E2923" i="4"/>
  <c r="F2923" i="2" s="1"/>
  <c r="E2924" i="4"/>
  <c r="F2924" i="2" s="1"/>
  <c r="E2925" i="4"/>
  <c r="F2925" i="2" s="1"/>
  <c r="E2926" i="4"/>
  <c r="F2926" i="2" s="1"/>
  <c r="E2927" i="4"/>
  <c r="F2927" i="2" s="1"/>
  <c r="E2928" i="4"/>
  <c r="F2928" i="2" s="1"/>
  <c r="E2929" i="4"/>
  <c r="F2929" i="2" s="1"/>
  <c r="E2930" i="4"/>
  <c r="F2930" i="2" s="1"/>
  <c r="E2931" i="4"/>
  <c r="F2931" i="2" s="1"/>
  <c r="E2932" i="4"/>
  <c r="F2932" i="2" s="1"/>
  <c r="E2933" i="4"/>
  <c r="F2933" i="2" s="1"/>
  <c r="E2934" i="4"/>
  <c r="F2934" i="2" s="1"/>
  <c r="E2935" i="4"/>
  <c r="F2935" i="2" s="1"/>
  <c r="E2936" i="4"/>
  <c r="F2936" i="2" s="1"/>
  <c r="E2937" i="4"/>
  <c r="F2937" i="2" s="1"/>
  <c r="E2938" i="4"/>
  <c r="F2938" i="2" s="1"/>
  <c r="E2939" i="4"/>
  <c r="F2939" i="2" s="1"/>
  <c r="E2940" i="4"/>
  <c r="F2940" i="2" s="1"/>
  <c r="E2941" i="4"/>
  <c r="F2941" i="2" s="1"/>
  <c r="E2942" i="4"/>
  <c r="F2942" i="2" s="1"/>
  <c r="E2943" i="4"/>
  <c r="F2943" i="2" s="1"/>
  <c r="E2944" i="4"/>
  <c r="F2944" i="2" s="1"/>
  <c r="E2945" i="4"/>
  <c r="F2945" i="2" s="1"/>
  <c r="E2946" i="4"/>
  <c r="F2946" i="2" s="1"/>
  <c r="E2947" i="4"/>
  <c r="F2947" i="2" s="1"/>
  <c r="E2948" i="4"/>
  <c r="F2948" i="2" s="1"/>
  <c r="E2949" i="4"/>
  <c r="F2949" i="2" s="1"/>
  <c r="E2950" i="4"/>
  <c r="F2950" i="2" s="1"/>
  <c r="E2951" i="4"/>
  <c r="F2951" i="2" s="1"/>
  <c r="E2952" i="4"/>
  <c r="F2952" i="2" s="1"/>
  <c r="E2953" i="4"/>
  <c r="F2953" i="2" s="1"/>
  <c r="E2954" i="4"/>
  <c r="F2954" i="2" s="1"/>
  <c r="E2955" i="4"/>
  <c r="F2955" i="2" s="1"/>
  <c r="E2956" i="4"/>
  <c r="F2956" i="2" s="1"/>
  <c r="E2957" i="4"/>
  <c r="F2957" i="2" s="1"/>
  <c r="E2958" i="4"/>
  <c r="F2958" i="2" s="1"/>
  <c r="E2959" i="4"/>
  <c r="F2959" i="2" s="1"/>
  <c r="E2960" i="4"/>
  <c r="F2960" i="2" s="1"/>
  <c r="E2961" i="4"/>
  <c r="F2961" i="2" s="1"/>
  <c r="E2962" i="4"/>
  <c r="F2962" i="2" s="1"/>
  <c r="E2963" i="4"/>
  <c r="F2963" i="2" s="1"/>
  <c r="E2964" i="4"/>
  <c r="F2964" i="2" s="1"/>
  <c r="E2965" i="4"/>
  <c r="F2965" i="2" s="1"/>
  <c r="E2966" i="4"/>
  <c r="F2966" i="2" s="1"/>
  <c r="E2967" i="4"/>
  <c r="F2967" i="2" s="1"/>
  <c r="E2968" i="4"/>
  <c r="F2968" i="2" s="1"/>
  <c r="E2969" i="4"/>
  <c r="F2969" i="2" s="1"/>
  <c r="E2970" i="4"/>
  <c r="F2970" i="2" s="1"/>
  <c r="E2971" i="4"/>
  <c r="F2971" i="2" s="1"/>
  <c r="E2972" i="4"/>
  <c r="F2972" i="2" s="1"/>
  <c r="E2973" i="4"/>
  <c r="F2973" i="2" s="1"/>
  <c r="E2974" i="4"/>
  <c r="F2974" i="2" s="1"/>
  <c r="E2975" i="4"/>
  <c r="F2975" i="2" s="1"/>
  <c r="E2976" i="4"/>
  <c r="F2976" i="2" s="1"/>
  <c r="E2977" i="4"/>
  <c r="F2977" i="2" s="1"/>
  <c r="E2978" i="4"/>
  <c r="F2978" i="2" s="1"/>
  <c r="E2979" i="4"/>
  <c r="F2979" i="2" s="1"/>
  <c r="E2980" i="4"/>
  <c r="F2980" i="2" s="1"/>
  <c r="E2981" i="4"/>
  <c r="F2981" i="2" s="1"/>
  <c r="E2982" i="4"/>
  <c r="F2982" i="2" s="1"/>
  <c r="E2983" i="4"/>
  <c r="F2983" i="2" s="1"/>
  <c r="E2984" i="4"/>
  <c r="F2984" i="2" s="1"/>
  <c r="E2985" i="4"/>
  <c r="F2985" i="2" s="1"/>
  <c r="E2986" i="4"/>
  <c r="F2986" i="2" s="1"/>
  <c r="E2987" i="4"/>
  <c r="F2987" i="2" s="1"/>
  <c r="E2988" i="4"/>
  <c r="F2988" i="2" s="1"/>
  <c r="E2989" i="4"/>
  <c r="F2989" i="2" s="1"/>
  <c r="E2990" i="4"/>
  <c r="F2990" i="2" s="1"/>
  <c r="E2991" i="4"/>
  <c r="F2991" i="2" s="1"/>
  <c r="E2992" i="4"/>
  <c r="F2992" i="2" s="1"/>
  <c r="E2993" i="4"/>
  <c r="F2993" i="2" s="1"/>
  <c r="E2994" i="4"/>
  <c r="F2994" i="2" s="1"/>
  <c r="E2995" i="4"/>
  <c r="F2995" i="2" s="1"/>
  <c r="E2996" i="4"/>
  <c r="F2996" i="2" s="1"/>
  <c r="E2997" i="4"/>
  <c r="F2997" i="2" s="1"/>
  <c r="E2998" i="4"/>
  <c r="F2998" i="2" s="1"/>
  <c r="E2999" i="4"/>
  <c r="F2999" i="2" s="1"/>
  <c r="E3000" i="4"/>
  <c r="F3000" i="2" s="1"/>
  <c r="E3001" i="4"/>
  <c r="F3001" i="2" s="1"/>
  <c r="C5" i="4"/>
  <c r="C5" i="2" s="1"/>
  <c r="C6" i="4"/>
  <c r="C6" i="2" s="1"/>
  <c r="V6" s="1"/>
  <c r="C7" i="4"/>
  <c r="C7" i="2" s="1"/>
  <c r="V7" s="1"/>
  <c r="C8" i="4"/>
  <c r="C8" i="2" s="1"/>
  <c r="V8" s="1"/>
  <c r="C9" i="4"/>
  <c r="C9" i="2" s="1"/>
  <c r="C10" i="4"/>
  <c r="C10" i="2" s="1"/>
  <c r="C11" i="4"/>
  <c r="C11" i="2" s="1"/>
  <c r="C12" i="4"/>
  <c r="C12" i="2" s="1"/>
  <c r="C13" i="4"/>
  <c r="C13" i="2" s="1"/>
  <c r="C14" i="4"/>
  <c r="C14" i="2" s="1"/>
  <c r="C15" i="4"/>
  <c r="C15" i="2" s="1"/>
  <c r="V15" s="1"/>
  <c r="C16" i="4"/>
  <c r="C16" i="2" s="1"/>
  <c r="C17" i="4"/>
  <c r="C17" i="2" s="1"/>
  <c r="C18" i="4"/>
  <c r="C18" i="2" s="1"/>
  <c r="C19" i="4"/>
  <c r="C19" i="2" s="1"/>
  <c r="C20" i="4"/>
  <c r="C20" i="2" s="1"/>
  <c r="C21" i="4"/>
  <c r="C21" i="2" s="1"/>
  <c r="C22" i="4"/>
  <c r="C22" i="2" s="1"/>
  <c r="C23" i="4"/>
  <c r="C23" i="2" s="1"/>
  <c r="V23" s="1"/>
  <c r="C24" i="4"/>
  <c r="C24" i="2" s="1"/>
  <c r="C25" i="4"/>
  <c r="C25" i="2" s="1"/>
  <c r="C26" i="4"/>
  <c r="C26" i="2" s="1"/>
  <c r="C27" i="4"/>
  <c r="C27" i="2" s="1"/>
  <c r="V27" s="1"/>
  <c r="C28" i="4"/>
  <c r="C28" i="2" s="1"/>
  <c r="C29" i="4"/>
  <c r="C29" i="2" s="1"/>
  <c r="C30" i="4"/>
  <c r="C30" i="2" s="1"/>
  <c r="C31" i="4"/>
  <c r="C31" i="2" s="1"/>
  <c r="C32" i="4"/>
  <c r="C32" i="2" s="1"/>
  <c r="C33" i="4"/>
  <c r="C33" i="2" s="1"/>
  <c r="C34" i="4"/>
  <c r="C34" i="2" s="1"/>
  <c r="C35" i="4"/>
  <c r="C35" i="2" s="1"/>
  <c r="V35" s="1"/>
  <c r="C36" i="4"/>
  <c r="C36" i="2" s="1"/>
  <c r="C37" i="4"/>
  <c r="C37" i="2" s="1"/>
  <c r="C38" i="4"/>
  <c r="C38" i="2" s="1"/>
  <c r="V38" s="1"/>
  <c r="C39" i="4"/>
  <c r="C39" i="2" s="1"/>
  <c r="C40" i="4"/>
  <c r="C40" i="2" s="1"/>
  <c r="C41" i="4"/>
  <c r="C41" i="2" s="1"/>
  <c r="C42" i="4"/>
  <c r="C42" i="2" s="1"/>
  <c r="C43" i="4"/>
  <c r="C43" i="2" s="1"/>
  <c r="V43" s="1"/>
  <c r="C44" i="4"/>
  <c r="C44" i="2" s="1"/>
  <c r="C45" i="4"/>
  <c r="C45" i="2" s="1"/>
  <c r="C46" i="4"/>
  <c r="C46" i="2" s="1"/>
  <c r="V46" s="1"/>
  <c r="C47" i="4"/>
  <c r="C47" i="2" s="1"/>
  <c r="C48" i="4"/>
  <c r="C48" i="2" s="1"/>
  <c r="V48" s="1"/>
  <c r="C49" i="4"/>
  <c r="C49" i="2" s="1"/>
  <c r="V49" s="1"/>
  <c r="C50" i="4"/>
  <c r="C50" i="2" s="1"/>
  <c r="C51" i="4"/>
  <c r="C51" i="2" s="1"/>
  <c r="C52" i="4"/>
  <c r="C52" i="2" s="1"/>
  <c r="C53" i="4"/>
  <c r="C53" i="2" s="1"/>
  <c r="C54" i="4"/>
  <c r="C54" i="2" s="1"/>
  <c r="V54" s="1"/>
  <c r="C55" i="4"/>
  <c r="C55" i="2" s="1"/>
  <c r="C56" i="4"/>
  <c r="C56" i="2" s="1"/>
  <c r="C57" i="4"/>
  <c r="C57" i="2" s="1"/>
  <c r="C58" i="4"/>
  <c r="C58" i="2" s="1"/>
  <c r="V58" s="1"/>
  <c r="C59" i="4"/>
  <c r="C59" i="2" s="1"/>
  <c r="V59" s="1"/>
  <c r="C60" i="4"/>
  <c r="C60" i="2" s="1"/>
  <c r="C61" i="4"/>
  <c r="C61" i="2" s="1"/>
  <c r="C62" i="4"/>
  <c r="C62" i="2" s="1"/>
  <c r="V62" s="1"/>
  <c r="C63" i="4"/>
  <c r="C63" i="2" s="1"/>
  <c r="C64" i="4"/>
  <c r="C64" i="2" s="1"/>
  <c r="C65" i="4"/>
  <c r="C65" i="2" s="1"/>
  <c r="C66" i="4"/>
  <c r="C66" i="2" s="1"/>
  <c r="C67" i="4"/>
  <c r="C67" i="2" s="1"/>
  <c r="C68" i="4"/>
  <c r="C68" i="2" s="1"/>
  <c r="C69" i="4"/>
  <c r="C69" i="2" s="1"/>
  <c r="V69" s="1"/>
  <c r="C70" i="4"/>
  <c r="C70" i="2" s="1"/>
  <c r="C71" i="4"/>
  <c r="C71" i="2" s="1"/>
  <c r="V71" s="1"/>
  <c r="C72" i="4"/>
  <c r="C72" i="2" s="1"/>
  <c r="C73" i="4"/>
  <c r="C73" i="2" s="1"/>
  <c r="C74" i="4"/>
  <c r="C74" i="2" s="1"/>
  <c r="C75" i="4"/>
  <c r="C75" i="2" s="1"/>
  <c r="C76" i="4"/>
  <c r="C76" i="2" s="1"/>
  <c r="C77" i="4"/>
  <c r="C77" i="2" s="1"/>
  <c r="C78" i="4"/>
  <c r="C78" i="2" s="1"/>
  <c r="C79" i="4"/>
  <c r="C79" i="2" s="1"/>
  <c r="C80" i="4"/>
  <c r="C80" i="2" s="1"/>
  <c r="C81" i="4"/>
  <c r="C81" i="2" s="1"/>
  <c r="C82" i="4"/>
  <c r="C82" i="2" s="1"/>
  <c r="V82" s="1"/>
  <c r="C83" i="4"/>
  <c r="C83" i="2" s="1"/>
  <c r="C84" i="4"/>
  <c r="C84" i="2" s="1"/>
  <c r="C85" i="4"/>
  <c r="C85" i="2" s="1"/>
  <c r="C86" i="4"/>
  <c r="C86" i="2" s="1"/>
  <c r="C87" i="4"/>
  <c r="C87" i="2" s="1"/>
  <c r="C88" i="4"/>
  <c r="C88" i="2" s="1"/>
  <c r="C89" i="4"/>
  <c r="C89" i="2" s="1"/>
  <c r="V89" s="1"/>
  <c r="C90" i="4"/>
  <c r="C90" i="2" s="1"/>
  <c r="C91" i="4"/>
  <c r="C91" i="2" s="1"/>
  <c r="C92" i="4"/>
  <c r="C92" i="2" s="1"/>
  <c r="C93" i="4"/>
  <c r="C93" i="2" s="1"/>
  <c r="V93" s="1"/>
  <c r="C94" i="4"/>
  <c r="C94" i="2" s="1"/>
  <c r="C95" i="4"/>
  <c r="C95" i="2" s="1"/>
  <c r="V95" s="1"/>
  <c r="C96" i="4"/>
  <c r="C96" i="2" s="1"/>
  <c r="C97" i="4"/>
  <c r="C97" i="2" s="1"/>
  <c r="C98" i="4"/>
  <c r="C98" i="2" s="1"/>
  <c r="C99" i="4"/>
  <c r="C99" i="2" s="1"/>
  <c r="C100" i="4"/>
  <c r="C100" i="2" s="1"/>
  <c r="C101" i="4"/>
  <c r="C101" i="2" s="1"/>
  <c r="C102" i="4"/>
  <c r="C102" i="2" s="1"/>
  <c r="V102" s="1"/>
  <c r="C103" i="4"/>
  <c r="C103" i="2" s="1"/>
  <c r="C104" i="4"/>
  <c r="C104" i="2" s="1"/>
  <c r="C105" i="4"/>
  <c r="C105" i="2" s="1"/>
  <c r="C106" i="4"/>
  <c r="C106" i="2" s="1"/>
  <c r="C107" i="4"/>
  <c r="C107" i="2" s="1"/>
  <c r="C108" i="4"/>
  <c r="C108" i="2" s="1"/>
  <c r="V108" s="1"/>
  <c r="C109" i="4"/>
  <c r="C109" i="2" s="1"/>
  <c r="C110" i="4"/>
  <c r="C110" i="2" s="1"/>
  <c r="V110" s="1"/>
  <c r="C111" i="4"/>
  <c r="C111" i="2" s="1"/>
  <c r="C112" i="4"/>
  <c r="C112" i="2" s="1"/>
  <c r="V112" s="1"/>
  <c r="C113" i="4"/>
  <c r="C113" i="2" s="1"/>
  <c r="V113" s="1"/>
  <c r="C114" i="4"/>
  <c r="C114" i="2" s="1"/>
  <c r="V114" s="1"/>
  <c r="C115" i="4"/>
  <c r="C115" i="2" s="1"/>
  <c r="C116" i="4"/>
  <c r="C116" i="2" s="1"/>
  <c r="C117" i="4"/>
  <c r="C117" i="2" s="1"/>
  <c r="V117" s="1"/>
  <c r="C118" i="4"/>
  <c r="C118" i="2" s="1"/>
  <c r="C119" i="4"/>
  <c r="C119" i="2" s="1"/>
  <c r="C120" i="4"/>
  <c r="C120" i="2" s="1"/>
  <c r="C121" i="4"/>
  <c r="C121" i="2" s="1"/>
  <c r="C122" i="4"/>
  <c r="C122" i="2" s="1"/>
  <c r="C123" i="4"/>
  <c r="C123" i="2" s="1"/>
  <c r="C124" i="4"/>
  <c r="C124" i="2" s="1"/>
  <c r="C125" i="4"/>
  <c r="C125" i="2" s="1"/>
  <c r="C126" i="4"/>
  <c r="C126" i="2" s="1"/>
  <c r="C127" i="4"/>
  <c r="C127" i="2" s="1"/>
  <c r="C128" i="4"/>
  <c r="C128" i="2" s="1"/>
  <c r="C129" i="4"/>
  <c r="C129" i="2" s="1"/>
  <c r="C130" i="4"/>
  <c r="C130" i="2" s="1"/>
  <c r="C131" i="4"/>
  <c r="C131" i="2" s="1"/>
  <c r="C132" i="4"/>
  <c r="C132" i="2" s="1"/>
  <c r="C133" i="4"/>
  <c r="C133" i="2" s="1"/>
  <c r="C134" i="4"/>
  <c r="C134" i="2" s="1"/>
  <c r="C135" i="4"/>
  <c r="C135" i="2" s="1"/>
  <c r="C136" i="4"/>
  <c r="C136" i="2" s="1"/>
  <c r="C137" i="4"/>
  <c r="C137" i="2" s="1"/>
  <c r="C138" i="4"/>
  <c r="C138" i="2" s="1"/>
  <c r="C139" i="4"/>
  <c r="C139" i="2" s="1"/>
  <c r="C140" i="4"/>
  <c r="C140" i="2" s="1"/>
  <c r="C141" i="4"/>
  <c r="C141" i="2" s="1"/>
  <c r="C142" i="4"/>
  <c r="C142" i="2" s="1"/>
  <c r="C143" i="4"/>
  <c r="C143" i="2" s="1"/>
  <c r="C144" i="4"/>
  <c r="C144" i="2" s="1"/>
  <c r="C145" i="4"/>
  <c r="C145" i="2" s="1"/>
  <c r="C146" i="4"/>
  <c r="C146" i="2" s="1"/>
  <c r="C147" i="4"/>
  <c r="C147" i="2" s="1"/>
  <c r="C148" i="4"/>
  <c r="C148" i="2" s="1"/>
  <c r="C149" i="4"/>
  <c r="C149" i="2" s="1"/>
  <c r="C150" i="4"/>
  <c r="C150" i="2" s="1"/>
  <c r="C151" i="4"/>
  <c r="C151" i="2" s="1"/>
  <c r="C152" i="4"/>
  <c r="C152" i="2" s="1"/>
  <c r="C153" i="4"/>
  <c r="C153" i="2" s="1"/>
  <c r="C154" i="4"/>
  <c r="C154" i="2" s="1"/>
  <c r="C155" i="4"/>
  <c r="C155" i="2" s="1"/>
  <c r="C156" i="4"/>
  <c r="C156" i="2" s="1"/>
  <c r="C157" i="4"/>
  <c r="C157" i="2" s="1"/>
  <c r="C158" i="4"/>
  <c r="C158" i="2" s="1"/>
  <c r="C159" i="4"/>
  <c r="C159" i="2" s="1"/>
  <c r="C160" i="4"/>
  <c r="C160" i="2" s="1"/>
  <c r="C161" i="4"/>
  <c r="C161" i="2" s="1"/>
  <c r="C162" i="4"/>
  <c r="C162" i="2" s="1"/>
  <c r="C163" i="4"/>
  <c r="C163" i="2" s="1"/>
  <c r="C164" i="4"/>
  <c r="C164" i="2" s="1"/>
  <c r="C165" i="4"/>
  <c r="C165" i="2" s="1"/>
  <c r="C166" i="4"/>
  <c r="C166" i="2" s="1"/>
  <c r="C167" i="4"/>
  <c r="C167" i="2" s="1"/>
  <c r="C168" i="4"/>
  <c r="C168" i="2" s="1"/>
  <c r="C169" i="4"/>
  <c r="C169" i="2" s="1"/>
  <c r="C170" i="4"/>
  <c r="C170" i="2" s="1"/>
  <c r="C171" i="4"/>
  <c r="C171" i="2" s="1"/>
  <c r="C172" i="4"/>
  <c r="C172" i="2" s="1"/>
  <c r="C173" i="4"/>
  <c r="C173" i="2" s="1"/>
  <c r="C174" i="4"/>
  <c r="C174" i="2" s="1"/>
  <c r="C175" i="4"/>
  <c r="C175" i="2" s="1"/>
  <c r="C176" i="4"/>
  <c r="C176" i="2" s="1"/>
  <c r="C177" i="4"/>
  <c r="C177" i="2" s="1"/>
  <c r="C178" i="4"/>
  <c r="C178" i="2" s="1"/>
  <c r="C179" i="4"/>
  <c r="C179" i="2" s="1"/>
  <c r="C180" i="4"/>
  <c r="C180" i="2" s="1"/>
  <c r="C181" i="4"/>
  <c r="C181" i="2" s="1"/>
  <c r="C182" i="4"/>
  <c r="C182" i="2" s="1"/>
  <c r="C183" i="4"/>
  <c r="C183" i="2" s="1"/>
  <c r="C184" i="4"/>
  <c r="C184" i="2" s="1"/>
  <c r="C185" i="4"/>
  <c r="C185" i="2" s="1"/>
  <c r="C186" i="4"/>
  <c r="C186" i="2" s="1"/>
  <c r="C187" i="4"/>
  <c r="C187" i="2" s="1"/>
  <c r="C188" i="4"/>
  <c r="C188" i="2" s="1"/>
  <c r="C189" i="4"/>
  <c r="C189" i="2" s="1"/>
  <c r="C190" i="4"/>
  <c r="C190" i="2" s="1"/>
  <c r="C191" i="4"/>
  <c r="C191" i="2" s="1"/>
  <c r="C192" i="4"/>
  <c r="C192" i="2" s="1"/>
  <c r="C193" i="4"/>
  <c r="C193" i="2" s="1"/>
  <c r="C194" i="4"/>
  <c r="C194" i="2" s="1"/>
  <c r="C195" i="4"/>
  <c r="C195" i="2" s="1"/>
  <c r="C196" i="4"/>
  <c r="C196" i="2" s="1"/>
  <c r="C197" i="4"/>
  <c r="C197" i="2" s="1"/>
  <c r="C198" i="4"/>
  <c r="C198" i="2" s="1"/>
  <c r="C199" i="4"/>
  <c r="C199" i="2" s="1"/>
  <c r="C200" i="4"/>
  <c r="C200" i="2" s="1"/>
  <c r="C201" i="4"/>
  <c r="C201" i="2" s="1"/>
  <c r="C202" i="4"/>
  <c r="C202" i="2" s="1"/>
  <c r="C203" i="4"/>
  <c r="C203" i="2" s="1"/>
  <c r="C204" i="4"/>
  <c r="C204" i="2" s="1"/>
  <c r="C205" i="4"/>
  <c r="C205" i="2" s="1"/>
  <c r="C206" i="4"/>
  <c r="C206" i="2" s="1"/>
  <c r="C207" i="4"/>
  <c r="C207" i="2" s="1"/>
  <c r="C208" i="4"/>
  <c r="C208" i="2" s="1"/>
  <c r="C209" i="4"/>
  <c r="C209" i="2" s="1"/>
  <c r="C210" i="4"/>
  <c r="C210" i="2" s="1"/>
  <c r="C211" i="4"/>
  <c r="C211" i="2" s="1"/>
  <c r="C212" i="4"/>
  <c r="C212" i="2" s="1"/>
  <c r="C213" i="4"/>
  <c r="C213" i="2" s="1"/>
  <c r="C214" i="4"/>
  <c r="C214" i="2" s="1"/>
  <c r="C215" i="4"/>
  <c r="C215" i="2" s="1"/>
  <c r="C216" i="4"/>
  <c r="C216" i="2" s="1"/>
  <c r="C217" i="4"/>
  <c r="C217" i="2" s="1"/>
  <c r="C218" i="4"/>
  <c r="C218" i="2" s="1"/>
  <c r="C219" i="4"/>
  <c r="C219" i="2" s="1"/>
  <c r="C220" i="4"/>
  <c r="C220" i="2" s="1"/>
  <c r="C221" i="4"/>
  <c r="C221" i="2" s="1"/>
  <c r="C222" i="4"/>
  <c r="C222" i="2" s="1"/>
  <c r="C223" i="4"/>
  <c r="C223" i="2" s="1"/>
  <c r="C224" i="4"/>
  <c r="C224" i="2" s="1"/>
  <c r="C225" i="4"/>
  <c r="C225" i="2" s="1"/>
  <c r="C226" i="4"/>
  <c r="C226" i="2" s="1"/>
  <c r="C227" i="4"/>
  <c r="C227" i="2" s="1"/>
  <c r="C228" i="4"/>
  <c r="C228" i="2" s="1"/>
  <c r="C229" i="4"/>
  <c r="C229" i="2" s="1"/>
  <c r="C230" i="4"/>
  <c r="C230" i="2" s="1"/>
  <c r="C231" i="4"/>
  <c r="C231" i="2" s="1"/>
  <c r="C232" i="4"/>
  <c r="C232" i="2" s="1"/>
  <c r="C233" i="4"/>
  <c r="C233" i="2" s="1"/>
  <c r="C234" i="4"/>
  <c r="C234" i="2" s="1"/>
  <c r="C235" i="4"/>
  <c r="C235" i="2" s="1"/>
  <c r="C236" i="4"/>
  <c r="C236" i="2" s="1"/>
  <c r="C237" i="4"/>
  <c r="C237" i="2" s="1"/>
  <c r="C238" i="4"/>
  <c r="C238" i="2" s="1"/>
  <c r="C239" i="4"/>
  <c r="C239" i="2" s="1"/>
  <c r="C240" i="4"/>
  <c r="C240" i="2" s="1"/>
  <c r="C241" i="4"/>
  <c r="C241" i="2" s="1"/>
  <c r="C242" i="4"/>
  <c r="C242" i="2" s="1"/>
  <c r="C243" i="4"/>
  <c r="C243" i="2" s="1"/>
  <c r="C244" i="4"/>
  <c r="C244" i="2" s="1"/>
  <c r="C245" i="4"/>
  <c r="C245" i="2" s="1"/>
  <c r="C246" i="4"/>
  <c r="C246" i="2" s="1"/>
  <c r="C247" i="4"/>
  <c r="C247" i="2" s="1"/>
  <c r="C248" i="4"/>
  <c r="C248" i="2" s="1"/>
  <c r="C249" i="4"/>
  <c r="C249" i="2" s="1"/>
  <c r="C250" i="4"/>
  <c r="C250" i="2" s="1"/>
  <c r="C251" i="4"/>
  <c r="C251" i="2" s="1"/>
  <c r="C252" i="4"/>
  <c r="C252" i="2" s="1"/>
  <c r="C253" i="4"/>
  <c r="C253" i="2" s="1"/>
  <c r="C254" i="4"/>
  <c r="C254" i="2" s="1"/>
  <c r="C255" i="4"/>
  <c r="C255" i="2" s="1"/>
  <c r="C256" i="4"/>
  <c r="C256" i="2" s="1"/>
  <c r="C257" i="4"/>
  <c r="C257" i="2" s="1"/>
  <c r="C258" i="4"/>
  <c r="C258" i="2" s="1"/>
  <c r="C259" i="4"/>
  <c r="C259" i="2" s="1"/>
  <c r="C260" i="4"/>
  <c r="C260" i="2" s="1"/>
  <c r="C261" i="4"/>
  <c r="C261" i="2" s="1"/>
  <c r="C262" i="4"/>
  <c r="C262" i="2" s="1"/>
  <c r="C263" i="4"/>
  <c r="C263" i="2" s="1"/>
  <c r="C264" i="4"/>
  <c r="C264" i="2" s="1"/>
  <c r="C265" i="4"/>
  <c r="C265" i="2" s="1"/>
  <c r="C266" i="4"/>
  <c r="C266" i="2" s="1"/>
  <c r="C267" i="4"/>
  <c r="C267" i="2" s="1"/>
  <c r="C268" i="4"/>
  <c r="C268" i="2" s="1"/>
  <c r="C269" i="4"/>
  <c r="C269" i="2" s="1"/>
  <c r="C270" i="4"/>
  <c r="C270" i="2" s="1"/>
  <c r="C271" i="4"/>
  <c r="C271" i="2" s="1"/>
  <c r="C272" i="4"/>
  <c r="C272" i="2" s="1"/>
  <c r="C273" i="4"/>
  <c r="C273" i="2" s="1"/>
  <c r="C274" i="4"/>
  <c r="C274" i="2" s="1"/>
  <c r="C275" i="4"/>
  <c r="C275" i="2" s="1"/>
  <c r="C276" i="4"/>
  <c r="C276" i="2" s="1"/>
  <c r="C277" i="4"/>
  <c r="C277" i="2" s="1"/>
  <c r="C278" i="4"/>
  <c r="C278" i="2" s="1"/>
  <c r="C279" i="4"/>
  <c r="C279" i="2" s="1"/>
  <c r="C280" i="4"/>
  <c r="C280" i="2" s="1"/>
  <c r="C281" i="4"/>
  <c r="C281" i="2" s="1"/>
  <c r="C282" i="4"/>
  <c r="C282" i="2" s="1"/>
  <c r="C283" i="4"/>
  <c r="C283" i="2" s="1"/>
  <c r="C284" i="4"/>
  <c r="C284" i="2" s="1"/>
  <c r="C285" i="4"/>
  <c r="C285" i="2" s="1"/>
  <c r="C286" i="4"/>
  <c r="C286" i="2" s="1"/>
  <c r="C287" i="4"/>
  <c r="C287" i="2" s="1"/>
  <c r="C288" i="4"/>
  <c r="C288" i="2" s="1"/>
  <c r="C289" i="4"/>
  <c r="C289" i="2" s="1"/>
  <c r="C290" i="4"/>
  <c r="C290" i="2" s="1"/>
  <c r="C291" i="4"/>
  <c r="C291" i="2" s="1"/>
  <c r="C292" i="4"/>
  <c r="C292" i="2" s="1"/>
  <c r="C293" i="4"/>
  <c r="C293" i="2" s="1"/>
  <c r="C294" i="4"/>
  <c r="C294" i="2" s="1"/>
  <c r="C295" i="4"/>
  <c r="C295" i="2" s="1"/>
  <c r="C296" i="4"/>
  <c r="C296" i="2" s="1"/>
  <c r="C297" i="4"/>
  <c r="C297" i="2" s="1"/>
  <c r="C298" i="4"/>
  <c r="C298" i="2" s="1"/>
  <c r="C299" i="4"/>
  <c r="C299" i="2" s="1"/>
  <c r="C300" i="4"/>
  <c r="C300" i="2" s="1"/>
  <c r="C301" i="4"/>
  <c r="C301" i="2" s="1"/>
  <c r="C302" i="4"/>
  <c r="C302" i="2" s="1"/>
  <c r="C303" i="4"/>
  <c r="C303" i="2" s="1"/>
  <c r="C304" i="4"/>
  <c r="C304" i="2" s="1"/>
  <c r="C305" i="4"/>
  <c r="C305" i="2" s="1"/>
  <c r="C306" i="4"/>
  <c r="C306" i="2" s="1"/>
  <c r="C307" i="4"/>
  <c r="C307" i="2" s="1"/>
  <c r="C308" i="4"/>
  <c r="C308" i="2" s="1"/>
  <c r="C309" i="4"/>
  <c r="C309" i="2" s="1"/>
  <c r="C310" i="4"/>
  <c r="C310" i="2" s="1"/>
  <c r="C311" i="4"/>
  <c r="C311" i="2" s="1"/>
  <c r="C312" i="4"/>
  <c r="C312" i="2" s="1"/>
  <c r="C313" i="4"/>
  <c r="C313" i="2" s="1"/>
  <c r="C314" i="4"/>
  <c r="C314" i="2" s="1"/>
  <c r="C315" i="4"/>
  <c r="C315" i="2" s="1"/>
  <c r="C316" i="4"/>
  <c r="C316" i="2" s="1"/>
  <c r="C317" i="4"/>
  <c r="C317" i="2" s="1"/>
  <c r="C318" i="4"/>
  <c r="C318" i="2" s="1"/>
  <c r="C319" i="4"/>
  <c r="C319" i="2" s="1"/>
  <c r="C320" i="4"/>
  <c r="C320" i="2" s="1"/>
  <c r="C321" i="4"/>
  <c r="C321" i="2" s="1"/>
  <c r="C322" i="4"/>
  <c r="C322" i="2" s="1"/>
  <c r="C323" i="4"/>
  <c r="C323" i="2" s="1"/>
  <c r="C324" i="4"/>
  <c r="C324" i="2" s="1"/>
  <c r="C325" i="4"/>
  <c r="C325" i="2" s="1"/>
  <c r="C326" i="4"/>
  <c r="C326" i="2" s="1"/>
  <c r="C327" i="4"/>
  <c r="C327" i="2" s="1"/>
  <c r="C328" i="4"/>
  <c r="C328" i="2" s="1"/>
  <c r="C329" i="4"/>
  <c r="C329" i="2" s="1"/>
  <c r="C330" i="4"/>
  <c r="C330" i="2" s="1"/>
  <c r="C331" i="4"/>
  <c r="C331" i="2" s="1"/>
  <c r="C332" i="4"/>
  <c r="C332" i="2" s="1"/>
  <c r="C333" i="4"/>
  <c r="C333" i="2" s="1"/>
  <c r="C334" i="4"/>
  <c r="C334" i="2" s="1"/>
  <c r="C335" i="4"/>
  <c r="C335" i="2" s="1"/>
  <c r="C336" i="4"/>
  <c r="C336" i="2" s="1"/>
  <c r="C337" i="4"/>
  <c r="C337" i="2" s="1"/>
  <c r="C338" i="4"/>
  <c r="C338" i="2" s="1"/>
  <c r="C339" i="4"/>
  <c r="C339" i="2" s="1"/>
  <c r="C340" i="4"/>
  <c r="C340" i="2" s="1"/>
  <c r="C341" i="4"/>
  <c r="C341" i="2" s="1"/>
  <c r="C342" i="4"/>
  <c r="C342" i="2" s="1"/>
  <c r="C343" i="4"/>
  <c r="C343" i="2" s="1"/>
  <c r="C344" i="4"/>
  <c r="C344" i="2" s="1"/>
  <c r="C345" i="4"/>
  <c r="C345" i="2" s="1"/>
  <c r="C346" i="4"/>
  <c r="C346" i="2" s="1"/>
  <c r="C347" i="4"/>
  <c r="C347" i="2" s="1"/>
  <c r="C348" i="4"/>
  <c r="C348" i="2" s="1"/>
  <c r="C349" i="4"/>
  <c r="C349" i="2" s="1"/>
  <c r="C350" i="4"/>
  <c r="C350" i="2" s="1"/>
  <c r="C351" i="4"/>
  <c r="C351" i="2" s="1"/>
  <c r="C352" i="4"/>
  <c r="C352" i="2" s="1"/>
  <c r="C353" i="4"/>
  <c r="C353" i="2" s="1"/>
  <c r="C354" i="4"/>
  <c r="C354" i="2" s="1"/>
  <c r="C355" i="4"/>
  <c r="C355" i="2" s="1"/>
  <c r="C356" i="4"/>
  <c r="C356" i="2" s="1"/>
  <c r="C357" i="4"/>
  <c r="C357" i="2" s="1"/>
  <c r="C358" i="4"/>
  <c r="C358" i="2" s="1"/>
  <c r="C359" i="4"/>
  <c r="C359" i="2" s="1"/>
  <c r="C360" i="4"/>
  <c r="C360" i="2" s="1"/>
  <c r="C361" i="4"/>
  <c r="C361" i="2" s="1"/>
  <c r="C362" i="4"/>
  <c r="C362" i="2" s="1"/>
  <c r="C363" i="4"/>
  <c r="C363" i="2" s="1"/>
  <c r="C364" i="4"/>
  <c r="C364" i="2" s="1"/>
  <c r="C365" i="4"/>
  <c r="C365" i="2" s="1"/>
  <c r="C366" i="4"/>
  <c r="C366" i="2" s="1"/>
  <c r="C367" i="4"/>
  <c r="C367" i="2" s="1"/>
  <c r="C368" i="4"/>
  <c r="C368" i="2" s="1"/>
  <c r="C369" i="4"/>
  <c r="C369" i="2" s="1"/>
  <c r="C370" i="4"/>
  <c r="C370" i="2" s="1"/>
  <c r="C371" i="4"/>
  <c r="C371" i="2" s="1"/>
  <c r="C372" i="4"/>
  <c r="C372" i="2" s="1"/>
  <c r="C373" i="4"/>
  <c r="C373" i="2" s="1"/>
  <c r="C374" i="4"/>
  <c r="C374" i="2" s="1"/>
  <c r="C375" i="4"/>
  <c r="C375" i="2" s="1"/>
  <c r="C376" i="4"/>
  <c r="C376" i="2" s="1"/>
  <c r="C377" i="4"/>
  <c r="C377" i="2" s="1"/>
  <c r="C378" i="4"/>
  <c r="C378" i="2" s="1"/>
  <c r="C379" i="4"/>
  <c r="C379" i="2" s="1"/>
  <c r="C380" i="4"/>
  <c r="C380" i="2" s="1"/>
  <c r="C381" i="4"/>
  <c r="C381" i="2" s="1"/>
  <c r="C382" i="4"/>
  <c r="C382" i="2" s="1"/>
  <c r="C383" i="4"/>
  <c r="C383" i="2" s="1"/>
  <c r="C384" i="4"/>
  <c r="C384" i="2" s="1"/>
  <c r="C385" i="4"/>
  <c r="C385" i="2" s="1"/>
  <c r="C386" i="4"/>
  <c r="C386" i="2" s="1"/>
  <c r="C387" i="4"/>
  <c r="C387" i="2" s="1"/>
  <c r="C388" i="4"/>
  <c r="C388" i="2" s="1"/>
  <c r="C389" i="4"/>
  <c r="C389" i="2" s="1"/>
  <c r="C390" i="4"/>
  <c r="C390" i="2" s="1"/>
  <c r="C391" i="4"/>
  <c r="C391" i="2" s="1"/>
  <c r="C392" i="4"/>
  <c r="C392" i="2" s="1"/>
  <c r="C393" i="4"/>
  <c r="C393" i="2" s="1"/>
  <c r="C394" i="4"/>
  <c r="C394" i="2" s="1"/>
  <c r="C395" i="4"/>
  <c r="C395" i="2" s="1"/>
  <c r="C396" i="4"/>
  <c r="C396" i="2" s="1"/>
  <c r="C397" i="4"/>
  <c r="C397" i="2" s="1"/>
  <c r="C398" i="4"/>
  <c r="C398" i="2" s="1"/>
  <c r="C399" i="4"/>
  <c r="C399" i="2" s="1"/>
  <c r="C400" i="4"/>
  <c r="C400" i="2" s="1"/>
  <c r="C401" i="4"/>
  <c r="C401" i="2" s="1"/>
  <c r="C402" i="4"/>
  <c r="C402" i="2" s="1"/>
  <c r="C403" i="4"/>
  <c r="C403" i="2" s="1"/>
  <c r="C404" i="4"/>
  <c r="C404" i="2" s="1"/>
  <c r="C405" i="4"/>
  <c r="C405" i="2" s="1"/>
  <c r="C406" i="4"/>
  <c r="C406" i="2" s="1"/>
  <c r="C407" i="4"/>
  <c r="C407" i="2" s="1"/>
  <c r="C408" i="4"/>
  <c r="C408" i="2" s="1"/>
  <c r="C409" i="4"/>
  <c r="C409" i="2" s="1"/>
  <c r="C410" i="4"/>
  <c r="C410" i="2" s="1"/>
  <c r="C411" i="4"/>
  <c r="C411" i="2" s="1"/>
  <c r="C412" i="4"/>
  <c r="C412" i="2" s="1"/>
  <c r="C413" i="4"/>
  <c r="C413" i="2" s="1"/>
  <c r="C414" i="4"/>
  <c r="C414" i="2" s="1"/>
  <c r="C415" i="4"/>
  <c r="C415" i="2" s="1"/>
  <c r="C416" i="4"/>
  <c r="C416" i="2" s="1"/>
  <c r="C417" i="4"/>
  <c r="C417" i="2" s="1"/>
  <c r="C418" i="4"/>
  <c r="C418" i="2" s="1"/>
  <c r="C419" i="4"/>
  <c r="C419" i="2" s="1"/>
  <c r="C420" i="4"/>
  <c r="C420" i="2" s="1"/>
  <c r="C421" i="4"/>
  <c r="C421" i="2" s="1"/>
  <c r="C422" i="4"/>
  <c r="C422" i="2" s="1"/>
  <c r="C423" i="4"/>
  <c r="C423" i="2" s="1"/>
  <c r="C424" i="4"/>
  <c r="C424" i="2" s="1"/>
  <c r="C425" i="4"/>
  <c r="C425" i="2" s="1"/>
  <c r="C426" i="4"/>
  <c r="C426" i="2" s="1"/>
  <c r="C427" i="4"/>
  <c r="C427" i="2" s="1"/>
  <c r="C428" i="4"/>
  <c r="C428" i="2" s="1"/>
  <c r="C429" i="4"/>
  <c r="C429" i="2" s="1"/>
  <c r="C430" i="4"/>
  <c r="C430" i="2" s="1"/>
  <c r="C431" i="4"/>
  <c r="C431" i="2" s="1"/>
  <c r="C432" i="4"/>
  <c r="C432" i="2" s="1"/>
  <c r="C433" i="4"/>
  <c r="C433" i="2" s="1"/>
  <c r="C434" i="4"/>
  <c r="C434" i="2" s="1"/>
  <c r="C435" i="4"/>
  <c r="C435" i="2" s="1"/>
  <c r="C436" i="4"/>
  <c r="C436" i="2" s="1"/>
  <c r="C437" i="4"/>
  <c r="C437" i="2" s="1"/>
  <c r="C438" i="4"/>
  <c r="C438" i="2" s="1"/>
  <c r="C439" i="4"/>
  <c r="C439" i="2" s="1"/>
  <c r="C440" i="4"/>
  <c r="C440" i="2" s="1"/>
  <c r="C441" i="4"/>
  <c r="C441" i="2" s="1"/>
  <c r="C442" i="4"/>
  <c r="C442" i="2" s="1"/>
  <c r="C443" i="4"/>
  <c r="C443" i="2" s="1"/>
  <c r="C444" i="4"/>
  <c r="C444" i="2" s="1"/>
  <c r="C445" i="4"/>
  <c r="C445" i="2" s="1"/>
  <c r="C446" i="4"/>
  <c r="C446" i="2" s="1"/>
  <c r="C447" i="4"/>
  <c r="C447" i="2" s="1"/>
  <c r="C448" i="4"/>
  <c r="C448" i="2" s="1"/>
  <c r="C449" i="4"/>
  <c r="C449" i="2" s="1"/>
  <c r="C450" i="4"/>
  <c r="C450" i="2" s="1"/>
  <c r="C451" i="4"/>
  <c r="C451" i="2" s="1"/>
  <c r="C452" i="4"/>
  <c r="C452" i="2" s="1"/>
  <c r="C453" i="4"/>
  <c r="C453" i="2" s="1"/>
  <c r="C454" i="4"/>
  <c r="C454" i="2" s="1"/>
  <c r="C455" i="4"/>
  <c r="C455" i="2" s="1"/>
  <c r="C456" i="4"/>
  <c r="C456" i="2" s="1"/>
  <c r="C457" i="4"/>
  <c r="C457" i="2" s="1"/>
  <c r="C458" i="4"/>
  <c r="C458" i="2" s="1"/>
  <c r="C459" i="4"/>
  <c r="C459" i="2" s="1"/>
  <c r="C460" i="4"/>
  <c r="C460" i="2" s="1"/>
  <c r="C461" i="4"/>
  <c r="C461" i="2" s="1"/>
  <c r="C462" i="4"/>
  <c r="C462" i="2" s="1"/>
  <c r="C463" i="4"/>
  <c r="C463" i="2" s="1"/>
  <c r="C464" i="4"/>
  <c r="C464" i="2" s="1"/>
  <c r="C465" i="4"/>
  <c r="C465" i="2" s="1"/>
  <c r="C466" i="4"/>
  <c r="C466" i="2" s="1"/>
  <c r="C467" i="4"/>
  <c r="C467" i="2" s="1"/>
  <c r="C468" i="4"/>
  <c r="C468" i="2" s="1"/>
  <c r="C469" i="4"/>
  <c r="C469" i="2" s="1"/>
  <c r="C470" i="4"/>
  <c r="C470" i="2" s="1"/>
  <c r="C471" i="4"/>
  <c r="C471" i="2" s="1"/>
  <c r="C472" i="4"/>
  <c r="C472" i="2" s="1"/>
  <c r="C473" i="4"/>
  <c r="C473" i="2" s="1"/>
  <c r="C474" i="4"/>
  <c r="C474" i="2" s="1"/>
  <c r="C475" i="4"/>
  <c r="C475" i="2" s="1"/>
  <c r="C476" i="4"/>
  <c r="C476" i="2" s="1"/>
  <c r="C477" i="4"/>
  <c r="C477" i="2" s="1"/>
  <c r="C478" i="4"/>
  <c r="C478" i="2" s="1"/>
  <c r="C479" i="4"/>
  <c r="C479" i="2" s="1"/>
  <c r="C480" i="4"/>
  <c r="C480" i="2" s="1"/>
  <c r="C481" i="4"/>
  <c r="C481" i="2" s="1"/>
  <c r="C482" i="4"/>
  <c r="C482" i="2" s="1"/>
  <c r="C483" i="4"/>
  <c r="C483" i="2" s="1"/>
  <c r="C484" i="4"/>
  <c r="C484" i="2" s="1"/>
  <c r="C485" i="4"/>
  <c r="C485" i="2" s="1"/>
  <c r="C486" i="4"/>
  <c r="C486" i="2" s="1"/>
  <c r="C487" i="4"/>
  <c r="C487" i="2" s="1"/>
  <c r="C488" i="4"/>
  <c r="C488" i="2" s="1"/>
  <c r="C489" i="4"/>
  <c r="C489" i="2" s="1"/>
  <c r="C490" i="4"/>
  <c r="C490" i="2" s="1"/>
  <c r="C491" i="4"/>
  <c r="C491" i="2" s="1"/>
  <c r="C492" i="4"/>
  <c r="C492" i="2" s="1"/>
  <c r="C493" i="4"/>
  <c r="C493" i="2" s="1"/>
  <c r="C494" i="4"/>
  <c r="C494" i="2" s="1"/>
  <c r="C495" i="4"/>
  <c r="C495" i="2" s="1"/>
  <c r="C496" i="4"/>
  <c r="C496" i="2" s="1"/>
  <c r="C497" i="4"/>
  <c r="C497" i="2" s="1"/>
  <c r="C498" i="4"/>
  <c r="C498" i="2" s="1"/>
  <c r="C499" i="4"/>
  <c r="C499" i="2" s="1"/>
  <c r="C500" i="4"/>
  <c r="C500" i="2" s="1"/>
  <c r="C501" i="4"/>
  <c r="C501" i="2" s="1"/>
  <c r="C502" i="4"/>
  <c r="C502" i="2" s="1"/>
  <c r="C503" i="4"/>
  <c r="C503" i="2" s="1"/>
  <c r="C504" i="4"/>
  <c r="C504" i="2" s="1"/>
  <c r="C505" i="4"/>
  <c r="C505" i="2" s="1"/>
  <c r="C506" i="4"/>
  <c r="C506" i="2" s="1"/>
  <c r="C507" i="4"/>
  <c r="C507" i="2" s="1"/>
  <c r="C508" i="4"/>
  <c r="C508" i="2" s="1"/>
  <c r="C509" i="4"/>
  <c r="C509" i="2" s="1"/>
  <c r="C510" i="4"/>
  <c r="C510" i="2" s="1"/>
  <c r="C511" i="4"/>
  <c r="C511" i="2" s="1"/>
  <c r="C512" i="4"/>
  <c r="C512" i="2" s="1"/>
  <c r="C513" i="4"/>
  <c r="C513" i="2" s="1"/>
  <c r="C514" i="4"/>
  <c r="C514" i="2" s="1"/>
  <c r="C515" i="4"/>
  <c r="C515" i="2" s="1"/>
  <c r="C516" i="4"/>
  <c r="C516" i="2" s="1"/>
  <c r="C517" i="4"/>
  <c r="C517" i="2" s="1"/>
  <c r="C518" i="4"/>
  <c r="C518" i="2" s="1"/>
  <c r="C519" i="4"/>
  <c r="C519" i="2" s="1"/>
  <c r="C520" i="4"/>
  <c r="C520" i="2" s="1"/>
  <c r="C521" i="4"/>
  <c r="C521" i="2" s="1"/>
  <c r="C522" i="4"/>
  <c r="C522" i="2" s="1"/>
  <c r="C523" i="4"/>
  <c r="C523" i="2" s="1"/>
  <c r="C524" i="4"/>
  <c r="C524" i="2" s="1"/>
  <c r="C525" i="4"/>
  <c r="C525" i="2" s="1"/>
  <c r="C526" i="4"/>
  <c r="C526" i="2" s="1"/>
  <c r="C527" i="4"/>
  <c r="C527" i="2" s="1"/>
  <c r="C528" i="4"/>
  <c r="C528" i="2" s="1"/>
  <c r="C529" i="4"/>
  <c r="C529" i="2" s="1"/>
  <c r="C530" i="4"/>
  <c r="C530" i="2" s="1"/>
  <c r="C531" i="4"/>
  <c r="C531" i="2" s="1"/>
  <c r="C532" i="4"/>
  <c r="C532" i="2" s="1"/>
  <c r="C533" i="4"/>
  <c r="C533" i="2" s="1"/>
  <c r="C534" i="4"/>
  <c r="C534" i="2" s="1"/>
  <c r="C535" i="4"/>
  <c r="C535" i="2" s="1"/>
  <c r="C536" i="4"/>
  <c r="C536" i="2" s="1"/>
  <c r="C537" i="4"/>
  <c r="C537" i="2" s="1"/>
  <c r="C538" i="4"/>
  <c r="C538" i="2" s="1"/>
  <c r="C539" i="4"/>
  <c r="C539" i="2" s="1"/>
  <c r="C540" i="4"/>
  <c r="C540" i="2" s="1"/>
  <c r="C541" i="4"/>
  <c r="C541" i="2" s="1"/>
  <c r="C542" i="4"/>
  <c r="C542" i="2" s="1"/>
  <c r="C543" i="4"/>
  <c r="C543" i="2" s="1"/>
  <c r="C544" i="4"/>
  <c r="C544" i="2" s="1"/>
  <c r="C545" i="4"/>
  <c r="C545" i="2" s="1"/>
  <c r="C546" i="4"/>
  <c r="C546" i="2" s="1"/>
  <c r="C547" i="4"/>
  <c r="C547" i="2" s="1"/>
  <c r="C548" i="4"/>
  <c r="C548" i="2" s="1"/>
  <c r="C549" i="4"/>
  <c r="C549" i="2" s="1"/>
  <c r="C550" i="4"/>
  <c r="C550" i="2" s="1"/>
  <c r="C551" i="4"/>
  <c r="C551" i="2" s="1"/>
  <c r="C552" i="4"/>
  <c r="C552" i="2" s="1"/>
  <c r="C553" i="4"/>
  <c r="C553" i="2" s="1"/>
  <c r="C554" i="4"/>
  <c r="C554" i="2" s="1"/>
  <c r="C555" i="4"/>
  <c r="C555" i="2" s="1"/>
  <c r="C556" i="4"/>
  <c r="C556" i="2" s="1"/>
  <c r="C557" i="4"/>
  <c r="C557" i="2" s="1"/>
  <c r="C558" i="4"/>
  <c r="C558" i="2" s="1"/>
  <c r="C559" i="4"/>
  <c r="C559" i="2" s="1"/>
  <c r="C560" i="4"/>
  <c r="C560" i="2" s="1"/>
  <c r="C561" i="4"/>
  <c r="C561" i="2" s="1"/>
  <c r="C562" i="4"/>
  <c r="C562" i="2" s="1"/>
  <c r="C563" i="4"/>
  <c r="C563" i="2" s="1"/>
  <c r="C564" i="4"/>
  <c r="C564" i="2" s="1"/>
  <c r="C565" i="4"/>
  <c r="C565" i="2" s="1"/>
  <c r="C566" i="4"/>
  <c r="C566" i="2" s="1"/>
  <c r="C567" i="4"/>
  <c r="C567" i="2" s="1"/>
  <c r="C568" i="4"/>
  <c r="C568" i="2" s="1"/>
  <c r="C569" i="4"/>
  <c r="C569" i="2" s="1"/>
  <c r="C570" i="4"/>
  <c r="C570" i="2" s="1"/>
  <c r="C571" i="4"/>
  <c r="C571" i="2" s="1"/>
  <c r="C572" i="4"/>
  <c r="C572" i="2" s="1"/>
  <c r="C573" i="4"/>
  <c r="C573" i="2" s="1"/>
  <c r="C574" i="4"/>
  <c r="C574" i="2" s="1"/>
  <c r="C575" i="4"/>
  <c r="C575" i="2" s="1"/>
  <c r="C576" i="4"/>
  <c r="C576" i="2" s="1"/>
  <c r="C577" i="4"/>
  <c r="C577" i="2" s="1"/>
  <c r="C578" i="4"/>
  <c r="C578" i="2" s="1"/>
  <c r="C579" i="4"/>
  <c r="C579" i="2" s="1"/>
  <c r="C580" i="4"/>
  <c r="C580" i="2" s="1"/>
  <c r="C581" i="4"/>
  <c r="C581" i="2" s="1"/>
  <c r="C582" i="4"/>
  <c r="C582" i="2" s="1"/>
  <c r="C583" i="4"/>
  <c r="C583" i="2" s="1"/>
  <c r="C584" i="4"/>
  <c r="C584" i="2" s="1"/>
  <c r="C585" i="4"/>
  <c r="C585" i="2" s="1"/>
  <c r="C586" i="4"/>
  <c r="C586" i="2" s="1"/>
  <c r="C587" i="4"/>
  <c r="C587" i="2" s="1"/>
  <c r="C588" i="4"/>
  <c r="C588" i="2" s="1"/>
  <c r="C589" i="4"/>
  <c r="C589" i="2" s="1"/>
  <c r="C590" i="4"/>
  <c r="C590" i="2" s="1"/>
  <c r="C591" i="4"/>
  <c r="C591" i="2" s="1"/>
  <c r="C592" i="4"/>
  <c r="C592" i="2" s="1"/>
  <c r="C593" i="4"/>
  <c r="C593" i="2" s="1"/>
  <c r="C594" i="4"/>
  <c r="C594" i="2" s="1"/>
  <c r="C595" i="4"/>
  <c r="C595" i="2" s="1"/>
  <c r="C596" i="4"/>
  <c r="C596" i="2" s="1"/>
  <c r="C597" i="4"/>
  <c r="C597" i="2" s="1"/>
  <c r="C598" i="4"/>
  <c r="C598" i="2" s="1"/>
  <c r="C599" i="4"/>
  <c r="C599" i="2" s="1"/>
  <c r="C600" i="4"/>
  <c r="C600" i="2" s="1"/>
  <c r="C601" i="4"/>
  <c r="C601" i="2" s="1"/>
  <c r="C602" i="4"/>
  <c r="C602" i="2" s="1"/>
  <c r="C603" i="4"/>
  <c r="C603" i="2" s="1"/>
  <c r="C604" i="4"/>
  <c r="C604" i="2" s="1"/>
  <c r="C605" i="4"/>
  <c r="C605" i="2" s="1"/>
  <c r="C606" i="4"/>
  <c r="C606" i="2" s="1"/>
  <c r="C607" i="4"/>
  <c r="C607" i="2" s="1"/>
  <c r="C608" i="4"/>
  <c r="C608" i="2" s="1"/>
  <c r="C609" i="4"/>
  <c r="C609" i="2" s="1"/>
  <c r="C610" i="4"/>
  <c r="C610" i="2" s="1"/>
  <c r="C611" i="4"/>
  <c r="C611" i="2" s="1"/>
  <c r="C612" i="4"/>
  <c r="C612" i="2" s="1"/>
  <c r="C613" i="4"/>
  <c r="C613" i="2" s="1"/>
  <c r="C614" i="4"/>
  <c r="C614" i="2" s="1"/>
  <c r="C615" i="4"/>
  <c r="C615" i="2" s="1"/>
  <c r="C616" i="4"/>
  <c r="C616" i="2" s="1"/>
  <c r="C617" i="4"/>
  <c r="C617" i="2" s="1"/>
  <c r="C618" i="4"/>
  <c r="C618" i="2" s="1"/>
  <c r="C619" i="4"/>
  <c r="C619" i="2" s="1"/>
  <c r="C620" i="4"/>
  <c r="C620" i="2" s="1"/>
  <c r="C621" i="4"/>
  <c r="C621" i="2" s="1"/>
  <c r="C622" i="4"/>
  <c r="C622" i="2" s="1"/>
  <c r="C623" i="4"/>
  <c r="C623" i="2" s="1"/>
  <c r="C624" i="4"/>
  <c r="C624" i="2" s="1"/>
  <c r="C625" i="4"/>
  <c r="C625" i="2" s="1"/>
  <c r="C626" i="4"/>
  <c r="C626" i="2" s="1"/>
  <c r="C627" i="4"/>
  <c r="C627" i="2" s="1"/>
  <c r="C628" i="4"/>
  <c r="C628" i="2" s="1"/>
  <c r="C629" i="4"/>
  <c r="C629" i="2" s="1"/>
  <c r="C630" i="4"/>
  <c r="C630" i="2" s="1"/>
  <c r="C631" i="4"/>
  <c r="C631" i="2" s="1"/>
  <c r="C632" i="4"/>
  <c r="C632" i="2" s="1"/>
  <c r="C633" i="4"/>
  <c r="C633" i="2" s="1"/>
  <c r="C634" i="4"/>
  <c r="C634" i="2" s="1"/>
  <c r="C635" i="4"/>
  <c r="C635" i="2" s="1"/>
  <c r="C636" i="4"/>
  <c r="C636" i="2" s="1"/>
  <c r="C637" i="4"/>
  <c r="C637" i="2" s="1"/>
  <c r="C638" i="4"/>
  <c r="C638" i="2" s="1"/>
  <c r="C639" i="4"/>
  <c r="C639" i="2" s="1"/>
  <c r="C640" i="4"/>
  <c r="C640" i="2" s="1"/>
  <c r="C641" i="4"/>
  <c r="C641" i="2" s="1"/>
  <c r="C642" i="4"/>
  <c r="C642" i="2" s="1"/>
  <c r="C643" i="4"/>
  <c r="C643" i="2" s="1"/>
  <c r="C644" i="4"/>
  <c r="C644" i="2" s="1"/>
  <c r="C645" i="4"/>
  <c r="C645" i="2" s="1"/>
  <c r="C646" i="4"/>
  <c r="C646" i="2" s="1"/>
  <c r="C647" i="4"/>
  <c r="C647" i="2" s="1"/>
  <c r="C648" i="4"/>
  <c r="C648" i="2" s="1"/>
  <c r="C649" i="4"/>
  <c r="C649" i="2" s="1"/>
  <c r="C650" i="4"/>
  <c r="C650" i="2" s="1"/>
  <c r="C651" i="4"/>
  <c r="C651" i="2" s="1"/>
  <c r="C652" i="4"/>
  <c r="C652" i="2" s="1"/>
  <c r="C653" i="4"/>
  <c r="C653" i="2" s="1"/>
  <c r="C654" i="4"/>
  <c r="C654" i="2" s="1"/>
  <c r="C655" i="4"/>
  <c r="C655" i="2" s="1"/>
  <c r="C656" i="4"/>
  <c r="C656" i="2" s="1"/>
  <c r="C657" i="4"/>
  <c r="C657" i="2" s="1"/>
  <c r="C658" i="4"/>
  <c r="C658" i="2" s="1"/>
  <c r="C659" i="4"/>
  <c r="C659" i="2" s="1"/>
  <c r="C660" i="4"/>
  <c r="C660" i="2" s="1"/>
  <c r="C661" i="4"/>
  <c r="C661" i="2" s="1"/>
  <c r="C662" i="4"/>
  <c r="C662" i="2" s="1"/>
  <c r="C663" i="4"/>
  <c r="C663" i="2" s="1"/>
  <c r="C664" i="4"/>
  <c r="C664" i="2" s="1"/>
  <c r="C665" i="4"/>
  <c r="C665" i="2" s="1"/>
  <c r="C666" i="4"/>
  <c r="C666" i="2" s="1"/>
  <c r="C667" i="4"/>
  <c r="C667" i="2" s="1"/>
  <c r="C668" i="4"/>
  <c r="C668" i="2" s="1"/>
  <c r="C669" i="4"/>
  <c r="C669" i="2" s="1"/>
  <c r="C670" i="4"/>
  <c r="C670" i="2" s="1"/>
  <c r="C671" i="4"/>
  <c r="C671" i="2" s="1"/>
  <c r="C672" i="4"/>
  <c r="C672" i="2" s="1"/>
  <c r="C673" i="4"/>
  <c r="C673" i="2" s="1"/>
  <c r="C674" i="4"/>
  <c r="C674" i="2" s="1"/>
  <c r="C675" i="4"/>
  <c r="C675" i="2" s="1"/>
  <c r="C676" i="4"/>
  <c r="C676" i="2" s="1"/>
  <c r="C677" i="4"/>
  <c r="C677" i="2" s="1"/>
  <c r="C678" i="4"/>
  <c r="C678" i="2" s="1"/>
  <c r="C679" i="4"/>
  <c r="C679" i="2" s="1"/>
  <c r="C680" i="4"/>
  <c r="C680" i="2" s="1"/>
  <c r="C681" i="4"/>
  <c r="C681" i="2" s="1"/>
  <c r="C682" i="4"/>
  <c r="C682" i="2" s="1"/>
  <c r="C683" i="4"/>
  <c r="C683" i="2" s="1"/>
  <c r="C684" i="4"/>
  <c r="C684" i="2" s="1"/>
  <c r="C685" i="4"/>
  <c r="C685" i="2" s="1"/>
  <c r="C686" i="4"/>
  <c r="C686" i="2" s="1"/>
  <c r="C687" i="4"/>
  <c r="C687" i="2" s="1"/>
  <c r="C688" i="4"/>
  <c r="C688" i="2" s="1"/>
  <c r="C689" i="4"/>
  <c r="C689" i="2" s="1"/>
  <c r="C690" i="4"/>
  <c r="C690" i="2" s="1"/>
  <c r="C691" i="4"/>
  <c r="C691" i="2" s="1"/>
  <c r="C692" i="4"/>
  <c r="C692" i="2" s="1"/>
  <c r="C693" i="4"/>
  <c r="C693" i="2" s="1"/>
  <c r="C694" i="4"/>
  <c r="C694" i="2" s="1"/>
  <c r="C695" i="4"/>
  <c r="C695" i="2" s="1"/>
  <c r="C696" i="4"/>
  <c r="C696" i="2" s="1"/>
  <c r="C697" i="4"/>
  <c r="C697" i="2" s="1"/>
  <c r="C698" i="4"/>
  <c r="C698" i="2" s="1"/>
  <c r="C699" i="4"/>
  <c r="C699" i="2" s="1"/>
  <c r="C700" i="4"/>
  <c r="C700" i="2" s="1"/>
  <c r="C701" i="4"/>
  <c r="C701" i="2" s="1"/>
  <c r="C702" i="4"/>
  <c r="C702" i="2" s="1"/>
  <c r="C703" i="4"/>
  <c r="C703" i="2" s="1"/>
  <c r="C704" i="4"/>
  <c r="C704" i="2" s="1"/>
  <c r="C705" i="4"/>
  <c r="C705" i="2" s="1"/>
  <c r="C706" i="4"/>
  <c r="C706" i="2" s="1"/>
  <c r="C707" i="4"/>
  <c r="C707" i="2" s="1"/>
  <c r="C708" i="4"/>
  <c r="C708" i="2" s="1"/>
  <c r="C709" i="4"/>
  <c r="C709" i="2" s="1"/>
  <c r="C710" i="4"/>
  <c r="C710" i="2" s="1"/>
  <c r="C711" i="4"/>
  <c r="C711" i="2" s="1"/>
  <c r="C712" i="4"/>
  <c r="C712" i="2" s="1"/>
  <c r="C713" i="4"/>
  <c r="C713" i="2" s="1"/>
  <c r="C714" i="4"/>
  <c r="C714" i="2" s="1"/>
  <c r="C715" i="4"/>
  <c r="C715" i="2" s="1"/>
  <c r="C716" i="4"/>
  <c r="C716" i="2" s="1"/>
  <c r="C717" i="4"/>
  <c r="C717" i="2" s="1"/>
  <c r="C718" i="4"/>
  <c r="C718" i="2" s="1"/>
  <c r="C719" i="4"/>
  <c r="C719" i="2" s="1"/>
  <c r="C720" i="4"/>
  <c r="C720" i="2" s="1"/>
  <c r="C721" i="4"/>
  <c r="C721" i="2" s="1"/>
  <c r="C722" i="4"/>
  <c r="C722" i="2" s="1"/>
  <c r="C723" i="4"/>
  <c r="C723" i="2" s="1"/>
  <c r="C724" i="4"/>
  <c r="C724" i="2" s="1"/>
  <c r="C725" i="4"/>
  <c r="C725" i="2" s="1"/>
  <c r="C726" i="4"/>
  <c r="C726" i="2" s="1"/>
  <c r="C727" i="4"/>
  <c r="C727" i="2" s="1"/>
  <c r="C728" i="4"/>
  <c r="C728" i="2" s="1"/>
  <c r="C729" i="4"/>
  <c r="C729" i="2" s="1"/>
  <c r="C730" i="4"/>
  <c r="C730" i="2" s="1"/>
  <c r="C731" i="4"/>
  <c r="C731" i="2" s="1"/>
  <c r="C732" i="4"/>
  <c r="C732" i="2" s="1"/>
  <c r="C733" i="4"/>
  <c r="C733" i="2" s="1"/>
  <c r="C734" i="4"/>
  <c r="C734" i="2" s="1"/>
  <c r="C735" i="4"/>
  <c r="C735" i="2" s="1"/>
  <c r="C736" i="4"/>
  <c r="C736" i="2" s="1"/>
  <c r="C737" i="4"/>
  <c r="C737" i="2" s="1"/>
  <c r="C738" i="4"/>
  <c r="C738" i="2" s="1"/>
  <c r="C739" i="4"/>
  <c r="C739" i="2" s="1"/>
  <c r="C740" i="4"/>
  <c r="C740" i="2" s="1"/>
  <c r="C741" i="4"/>
  <c r="C741" i="2" s="1"/>
  <c r="C742" i="4"/>
  <c r="C742" i="2" s="1"/>
  <c r="C743" i="4"/>
  <c r="C743" i="2" s="1"/>
  <c r="C744" i="4"/>
  <c r="C744" i="2" s="1"/>
  <c r="C745" i="4"/>
  <c r="C745" i="2" s="1"/>
  <c r="C746" i="4"/>
  <c r="C746" i="2" s="1"/>
  <c r="C747" i="4"/>
  <c r="C747" i="2" s="1"/>
  <c r="C748" i="4"/>
  <c r="C748" i="2" s="1"/>
  <c r="C749" i="4"/>
  <c r="C749" i="2" s="1"/>
  <c r="C750" i="4"/>
  <c r="C750" i="2" s="1"/>
  <c r="C751" i="4"/>
  <c r="C751" i="2" s="1"/>
  <c r="C752" i="4"/>
  <c r="C752" i="2" s="1"/>
  <c r="C753" i="4"/>
  <c r="C753" i="2" s="1"/>
  <c r="C754" i="4"/>
  <c r="C754" i="2" s="1"/>
  <c r="C755" i="4"/>
  <c r="C755" i="2" s="1"/>
  <c r="C756" i="4"/>
  <c r="C756" i="2" s="1"/>
  <c r="C757" i="4"/>
  <c r="C757" i="2" s="1"/>
  <c r="C758" i="4"/>
  <c r="C758" i="2" s="1"/>
  <c r="C759" i="4"/>
  <c r="C759" i="2" s="1"/>
  <c r="C760" i="4"/>
  <c r="C760" i="2" s="1"/>
  <c r="C761" i="4"/>
  <c r="C761" i="2" s="1"/>
  <c r="C762" i="4"/>
  <c r="C762" i="2" s="1"/>
  <c r="C763" i="4"/>
  <c r="C763" i="2" s="1"/>
  <c r="C764" i="4"/>
  <c r="C764" i="2" s="1"/>
  <c r="C765" i="4"/>
  <c r="C765" i="2" s="1"/>
  <c r="C766" i="4"/>
  <c r="C766" i="2" s="1"/>
  <c r="C767" i="4"/>
  <c r="C767" i="2" s="1"/>
  <c r="C768" i="4"/>
  <c r="C768" i="2" s="1"/>
  <c r="C769" i="4"/>
  <c r="C769" i="2" s="1"/>
  <c r="C770" i="4"/>
  <c r="C770" i="2" s="1"/>
  <c r="C771" i="4"/>
  <c r="C771" i="2" s="1"/>
  <c r="C772" i="4"/>
  <c r="C772" i="2" s="1"/>
  <c r="C773" i="4"/>
  <c r="C773" i="2" s="1"/>
  <c r="C774" i="4"/>
  <c r="C774" i="2" s="1"/>
  <c r="C775" i="4"/>
  <c r="C775" i="2" s="1"/>
  <c r="C776" i="4"/>
  <c r="C776" i="2" s="1"/>
  <c r="C777" i="4"/>
  <c r="C777" i="2" s="1"/>
  <c r="C778" i="4"/>
  <c r="C778" i="2" s="1"/>
  <c r="C779" i="4"/>
  <c r="C779" i="2" s="1"/>
  <c r="C780" i="4"/>
  <c r="C780" i="2" s="1"/>
  <c r="C781" i="4"/>
  <c r="C781" i="2" s="1"/>
  <c r="C782" i="4"/>
  <c r="C782" i="2" s="1"/>
  <c r="C783" i="4"/>
  <c r="C783" i="2" s="1"/>
  <c r="C784" i="4"/>
  <c r="C784" i="2" s="1"/>
  <c r="C785" i="4"/>
  <c r="C785" i="2" s="1"/>
  <c r="C786" i="4"/>
  <c r="C786" i="2" s="1"/>
  <c r="C787" i="4"/>
  <c r="C787" i="2" s="1"/>
  <c r="C788" i="4"/>
  <c r="C788" i="2" s="1"/>
  <c r="C789" i="4"/>
  <c r="C789" i="2" s="1"/>
  <c r="C790" i="4"/>
  <c r="C790" i="2" s="1"/>
  <c r="C791" i="4"/>
  <c r="C791" i="2" s="1"/>
  <c r="C792" i="4"/>
  <c r="C792" i="2" s="1"/>
  <c r="C793" i="4"/>
  <c r="C793" i="2" s="1"/>
  <c r="C794" i="4"/>
  <c r="C794" i="2" s="1"/>
  <c r="C795" i="4"/>
  <c r="C795" i="2" s="1"/>
  <c r="C796" i="4"/>
  <c r="C796" i="2" s="1"/>
  <c r="C797" i="4"/>
  <c r="C797" i="2" s="1"/>
  <c r="C798" i="4"/>
  <c r="C798" i="2" s="1"/>
  <c r="C799" i="4"/>
  <c r="C799" i="2" s="1"/>
  <c r="C800" i="4"/>
  <c r="C800" i="2" s="1"/>
  <c r="C801" i="4"/>
  <c r="C801" i="2" s="1"/>
  <c r="C802" i="4"/>
  <c r="C802" i="2" s="1"/>
  <c r="C803" i="4"/>
  <c r="C803" i="2" s="1"/>
  <c r="C804" i="4"/>
  <c r="C804" i="2" s="1"/>
  <c r="C805" i="4"/>
  <c r="C805" i="2" s="1"/>
  <c r="C806" i="4"/>
  <c r="C806" i="2" s="1"/>
  <c r="C807" i="4"/>
  <c r="C807" i="2" s="1"/>
  <c r="C808" i="4"/>
  <c r="C808" i="2" s="1"/>
  <c r="C809" i="4"/>
  <c r="C809" i="2" s="1"/>
  <c r="C810" i="4"/>
  <c r="C810" i="2" s="1"/>
  <c r="C811" i="4"/>
  <c r="C811" i="2" s="1"/>
  <c r="C812" i="4"/>
  <c r="C812" i="2" s="1"/>
  <c r="C813" i="4"/>
  <c r="C813" i="2" s="1"/>
  <c r="C814" i="4"/>
  <c r="C814" i="2" s="1"/>
  <c r="C815" i="4"/>
  <c r="C815" i="2" s="1"/>
  <c r="C816" i="4"/>
  <c r="C816" i="2" s="1"/>
  <c r="C817" i="4"/>
  <c r="C817" i="2" s="1"/>
  <c r="C818" i="4"/>
  <c r="C818" i="2" s="1"/>
  <c r="C819" i="4"/>
  <c r="C819" i="2" s="1"/>
  <c r="C820" i="4"/>
  <c r="C820" i="2" s="1"/>
  <c r="C821" i="4"/>
  <c r="C821" i="2" s="1"/>
  <c r="C822" i="4"/>
  <c r="C822" i="2" s="1"/>
  <c r="C823" i="4"/>
  <c r="C823" i="2" s="1"/>
  <c r="C824" i="4"/>
  <c r="C824" i="2" s="1"/>
  <c r="C825" i="4"/>
  <c r="C825" i="2" s="1"/>
  <c r="C826" i="4"/>
  <c r="C826" i="2" s="1"/>
  <c r="C827" i="4"/>
  <c r="C827" i="2" s="1"/>
  <c r="C828" i="4"/>
  <c r="C828" i="2" s="1"/>
  <c r="C829" i="4"/>
  <c r="C829" i="2" s="1"/>
  <c r="C830" i="4"/>
  <c r="C830" i="2" s="1"/>
  <c r="C831" i="4"/>
  <c r="C831" i="2" s="1"/>
  <c r="C832" i="4"/>
  <c r="C832" i="2" s="1"/>
  <c r="C833" i="4"/>
  <c r="C833" i="2" s="1"/>
  <c r="C834" i="4"/>
  <c r="C834" i="2" s="1"/>
  <c r="C835" i="4"/>
  <c r="C835" i="2" s="1"/>
  <c r="C836" i="4"/>
  <c r="C836" i="2" s="1"/>
  <c r="C837" i="4"/>
  <c r="C837" i="2" s="1"/>
  <c r="C838" i="4"/>
  <c r="C838" i="2" s="1"/>
  <c r="C839" i="4"/>
  <c r="C839" i="2" s="1"/>
  <c r="C840" i="4"/>
  <c r="C840" i="2" s="1"/>
  <c r="C841" i="4"/>
  <c r="C841" i="2" s="1"/>
  <c r="C842" i="4"/>
  <c r="C842" i="2" s="1"/>
  <c r="C843" i="4"/>
  <c r="C843" i="2" s="1"/>
  <c r="C844" i="4"/>
  <c r="C844" i="2" s="1"/>
  <c r="C845" i="4"/>
  <c r="C845" i="2" s="1"/>
  <c r="C846" i="4"/>
  <c r="C846" i="2" s="1"/>
  <c r="C847" i="4"/>
  <c r="C847" i="2" s="1"/>
  <c r="C848" i="4"/>
  <c r="C848" i="2" s="1"/>
  <c r="C849" i="4"/>
  <c r="C849" i="2" s="1"/>
  <c r="C850" i="4"/>
  <c r="C850" i="2" s="1"/>
  <c r="C851" i="4"/>
  <c r="C851" i="2" s="1"/>
  <c r="C852" i="4"/>
  <c r="C852" i="2" s="1"/>
  <c r="C853" i="4"/>
  <c r="C853" i="2" s="1"/>
  <c r="C854" i="4"/>
  <c r="C854" i="2" s="1"/>
  <c r="C855" i="4"/>
  <c r="C855" i="2" s="1"/>
  <c r="C856" i="4"/>
  <c r="C856" i="2" s="1"/>
  <c r="C857" i="4"/>
  <c r="C857" i="2" s="1"/>
  <c r="C858" i="4"/>
  <c r="C858" i="2" s="1"/>
  <c r="C859" i="4"/>
  <c r="C859" i="2" s="1"/>
  <c r="C860" i="4"/>
  <c r="C860" i="2" s="1"/>
  <c r="C861" i="4"/>
  <c r="C861" i="2" s="1"/>
  <c r="C862" i="4"/>
  <c r="C862" i="2" s="1"/>
  <c r="C863" i="4"/>
  <c r="C863" i="2" s="1"/>
  <c r="C864" i="4"/>
  <c r="C864" i="2" s="1"/>
  <c r="C865" i="4"/>
  <c r="C865" i="2" s="1"/>
  <c r="C866" i="4"/>
  <c r="C866" i="2" s="1"/>
  <c r="C867" i="4"/>
  <c r="C867" i="2" s="1"/>
  <c r="C868" i="4"/>
  <c r="C868" i="2" s="1"/>
  <c r="C869" i="4"/>
  <c r="C869" i="2" s="1"/>
  <c r="C870" i="4"/>
  <c r="C870" i="2" s="1"/>
  <c r="C871" i="4"/>
  <c r="C871" i="2" s="1"/>
  <c r="C872" i="4"/>
  <c r="C872" i="2" s="1"/>
  <c r="C873" i="4"/>
  <c r="C873" i="2" s="1"/>
  <c r="C874" i="4"/>
  <c r="C874" i="2" s="1"/>
  <c r="C875" i="4"/>
  <c r="C875" i="2" s="1"/>
  <c r="C876" i="4"/>
  <c r="C876" i="2" s="1"/>
  <c r="C877" i="4"/>
  <c r="C877" i="2" s="1"/>
  <c r="C878" i="4"/>
  <c r="C878" i="2" s="1"/>
  <c r="C879" i="4"/>
  <c r="C879" i="2" s="1"/>
  <c r="C880" i="4"/>
  <c r="C880" i="2" s="1"/>
  <c r="C881" i="4"/>
  <c r="C881" i="2" s="1"/>
  <c r="C882" i="4"/>
  <c r="C882" i="2" s="1"/>
  <c r="C883" i="4"/>
  <c r="C883" i="2" s="1"/>
  <c r="C884" i="4"/>
  <c r="C884" i="2" s="1"/>
  <c r="C885" i="4"/>
  <c r="C885" i="2" s="1"/>
  <c r="C886" i="4"/>
  <c r="C886" i="2" s="1"/>
  <c r="C887" i="4"/>
  <c r="C887" i="2" s="1"/>
  <c r="C888" i="4"/>
  <c r="C888" i="2" s="1"/>
  <c r="C889" i="4"/>
  <c r="C889" i="2" s="1"/>
  <c r="C890" i="4"/>
  <c r="C890" i="2" s="1"/>
  <c r="C891" i="4"/>
  <c r="C891" i="2" s="1"/>
  <c r="C892" i="4"/>
  <c r="C892" i="2" s="1"/>
  <c r="C893" i="4"/>
  <c r="C893" i="2" s="1"/>
  <c r="C894" i="4"/>
  <c r="C894" i="2" s="1"/>
  <c r="C895" i="4"/>
  <c r="C895" i="2" s="1"/>
  <c r="C896" i="4"/>
  <c r="C896" i="2" s="1"/>
  <c r="C897" i="4"/>
  <c r="C897" i="2" s="1"/>
  <c r="C898" i="4"/>
  <c r="C898" i="2" s="1"/>
  <c r="C899" i="4"/>
  <c r="C899" i="2" s="1"/>
  <c r="C900" i="4"/>
  <c r="C900" i="2" s="1"/>
  <c r="C901" i="4"/>
  <c r="C901" i="2" s="1"/>
  <c r="C902" i="4"/>
  <c r="C902" i="2" s="1"/>
  <c r="C903" i="4"/>
  <c r="C903" i="2" s="1"/>
  <c r="C904" i="4"/>
  <c r="C904" i="2" s="1"/>
  <c r="C905" i="4"/>
  <c r="C905" i="2" s="1"/>
  <c r="C906" i="4"/>
  <c r="C906" i="2" s="1"/>
  <c r="C907" i="4"/>
  <c r="C907" i="2" s="1"/>
  <c r="C908" i="4"/>
  <c r="C908" i="2" s="1"/>
  <c r="C909" i="4"/>
  <c r="C909" i="2" s="1"/>
  <c r="C910" i="4"/>
  <c r="C910" i="2" s="1"/>
  <c r="C911" i="4"/>
  <c r="C911" i="2" s="1"/>
  <c r="C912" i="4"/>
  <c r="C912" i="2" s="1"/>
  <c r="C913" i="4"/>
  <c r="C913" i="2" s="1"/>
  <c r="C914" i="4"/>
  <c r="C914" i="2" s="1"/>
  <c r="C915" i="4"/>
  <c r="C915" i="2" s="1"/>
  <c r="C916" i="4"/>
  <c r="C916" i="2" s="1"/>
  <c r="C917" i="4"/>
  <c r="C917" i="2" s="1"/>
  <c r="C918" i="4"/>
  <c r="C918" i="2" s="1"/>
  <c r="C919" i="4"/>
  <c r="C919" i="2" s="1"/>
  <c r="C920" i="4"/>
  <c r="C920" i="2" s="1"/>
  <c r="C921" i="4"/>
  <c r="C921" i="2" s="1"/>
  <c r="C922" i="4"/>
  <c r="C922" i="2" s="1"/>
  <c r="C923" i="4"/>
  <c r="C923" i="2" s="1"/>
  <c r="C924" i="4"/>
  <c r="C924" i="2" s="1"/>
  <c r="C925" i="4"/>
  <c r="C925" i="2" s="1"/>
  <c r="C926" i="4"/>
  <c r="C926" i="2" s="1"/>
  <c r="C927" i="4"/>
  <c r="C927" i="2" s="1"/>
  <c r="C928" i="4"/>
  <c r="C928" i="2" s="1"/>
  <c r="C929" i="4"/>
  <c r="C929" i="2" s="1"/>
  <c r="C930" i="4"/>
  <c r="C930" i="2" s="1"/>
  <c r="C931" i="4"/>
  <c r="C931" i="2" s="1"/>
  <c r="C932" i="4"/>
  <c r="C932" i="2" s="1"/>
  <c r="C933" i="4"/>
  <c r="C933" i="2" s="1"/>
  <c r="C934" i="4"/>
  <c r="C934" i="2" s="1"/>
  <c r="C935" i="4"/>
  <c r="C935" i="2" s="1"/>
  <c r="C936" i="4"/>
  <c r="C936" i="2" s="1"/>
  <c r="C937" i="4"/>
  <c r="C937" i="2" s="1"/>
  <c r="C938" i="4"/>
  <c r="C938" i="2" s="1"/>
  <c r="C939" i="4"/>
  <c r="C939" i="2" s="1"/>
  <c r="C940" i="4"/>
  <c r="C940" i="2" s="1"/>
  <c r="C941" i="4"/>
  <c r="C941" i="2" s="1"/>
  <c r="C942" i="4"/>
  <c r="C942" i="2" s="1"/>
  <c r="C943" i="4"/>
  <c r="C943" i="2" s="1"/>
  <c r="C944" i="4"/>
  <c r="C944" i="2" s="1"/>
  <c r="C945" i="4"/>
  <c r="C945" i="2" s="1"/>
  <c r="C946" i="4"/>
  <c r="C946" i="2" s="1"/>
  <c r="C947" i="4"/>
  <c r="C947" i="2" s="1"/>
  <c r="C948" i="4"/>
  <c r="C948" i="2" s="1"/>
  <c r="C949" i="4"/>
  <c r="C949" i="2" s="1"/>
  <c r="C950" i="4"/>
  <c r="C950" i="2" s="1"/>
  <c r="C951" i="4"/>
  <c r="C951" i="2" s="1"/>
  <c r="C952" i="4"/>
  <c r="C952" i="2" s="1"/>
  <c r="C953" i="4"/>
  <c r="C953" i="2" s="1"/>
  <c r="C954" i="4"/>
  <c r="C954" i="2" s="1"/>
  <c r="C955" i="4"/>
  <c r="C955" i="2" s="1"/>
  <c r="C956" i="4"/>
  <c r="C956" i="2" s="1"/>
  <c r="C957" i="4"/>
  <c r="C957" i="2" s="1"/>
  <c r="C958" i="4"/>
  <c r="C958" i="2" s="1"/>
  <c r="C959" i="4"/>
  <c r="C959" i="2" s="1"/>
  <c r="C960" i="4"/>
  <c r="C960" i="2" s="1"/>
  <c r="C961" i="4"/>
  <c r="C961" i="2" s="1"/>
  <c r="C962" i="4"/>
  <c r="C962" i="2" s="1"/>
  <c r="C963" i="4"/>
  <c r="C963" i="2" s="1"/>
  <c r="C964" i="4"/>
  <c r="C964" i="2" s="1"/>
  <c r="C965" i="4"/>
  <c r="C965" i="2" s="1"/>
  <c r="C966" i="4"/>
  <c r="C966" i="2" s="1"/>
  <c r="C967" i="4"/>
  <c r="C967" i="2" s="1"/>
  <c r="C968" i="4"/>
  <c r="C968" i="2" s="1"/>
  <c r="C969" i="4"/>
  <c r="C969" i="2" s="1"/>
  <c r="C970" i="4"/>
  <c r="C970" i="2" s="1"/>
  <c r="C971" i="4"/>
  <c r="C971" i="2" s="1"/>
  <c r="C972" i="4"/>
  <c r="C972" i="2" s="1"/>
  <c r="C973" i="4"/>
  <c r="C973" i="2" s="1"/>
  <c r="C974" i="4"/>
  <c r="C974" i="2" s="1"/>
  <c r="C975" i="4"/>
  <c r="C975" i="2" s="1"/>
  <c r="C976" i="4"/>
  <c r="C976" i="2" s="1"/>
  <c r="C977" i="4"/>
  <c r="C977" i="2" s="1"/>
  <c r="C978" i="4"/>
  <c r="C978" i="2" s="1"/>
  <c r="C979" i="4"/>
  <c r="C979" i="2" s="1"/>
  <c r="C980" i="4"/>
  <c r="C980" i="2" s="1"/>
  <c r="C981" i="4"/>
  <c r="C981" i="2" s="1"/>
  <c r="C982" i="4"/>
  <c r="C982" i="2" s="1"/>
  <c r="C983" i="4"/>
  <c r="C983" i="2" s="1"/>
  <c r="C984" i="4"/>
  <c r="C984" i="2" s="1"/>
  <c r="C985" i="4"/>
  <c r="C985" i="2" s="1"/>
  <c r="C986" i="4"/>
  <c r="C986" i="2" s="1"/>
  <c r="C987" i="4"/>
  <c r="C987" i="2" s="1"/>
  <c r="C988" i="4"/>
  <c r="C988" i="2" s="1"/>
  <c r="C989" i="4"/>
  <c r="C989" i="2" s="1"/>
  <c r="C990" i="4"/>
  <c r="C990" i="2" s="1"/>
  <c r="C991" i="4"/>
  <c r="C991" i="2" s="1"/>
  <c r="C992" i="4"/>
  <c r="C992" i="2" s="1"/>
  <c r="C993" i="4"/>
  <c r="C993" i="2" s="1"/>
  <c r="C994" i="4"/>
  <c r="C994" i="2" s="1"/>
  <c r="C995" i="4"/>
  <c r="C995" i="2" s="1"/>
  <c r="C996" i="4"/>
  <c r="C996" i="2" s="1"/>
  <c r="C997" i="4"/>
  <c r="C997" i="2" s="1"/>
  <c r="C998" i="4"/>
  <c r="C998" i="2" s="1"/>
  <c r="C999" i="4"/>
  <c r="C999" i="2" s="1"/>
  <c r="C1000" i="4"/>
  <c r="C1000" i="2" s="1"/>
  <c r="C1001" i="4"/>
  <c r="C1001" i="2" s="1"/>
  <c r="C1002" i="4"/>
  <c r="C1002" i="2" s="1"/>
  <c r="C1003" i="4"/>
  <c r="C1003" i="2" s="1"/>
  <c r="C1004" i="4"/>
  <c r="C1004" i="2" s="1"/>
  <c r="C1005" i="4"/>
  <c r="C1005" i="2" s="1"/>
  <c r="C1006" i="4"/>
  <c r="C1006" i="2" s="1"/>
  <c r="C1007" i="4"/>
  <c r="C1007" i="2" s="1"/>
  <c r="C1008" i="4"/>
  <c r="C1008" i="2" s="1"/>
  <c r="C1009" i="4"/>
  <c r="C1009" i="2" s="1"/>
  <c r="C1010" i="4"/>
  <c r="C1010" i="2" s="1"/>
  <c r="C1011" i="4"/>
  <c r="C1011" i="2" s="1"/>
  <c r="C1012" i="4"/>
  <c r="C1012" i="2" s="1"/>
  <c r="C1013" i="4"/>
  <c r="C1013" i="2" s="1"/>
  <c r="C1014" i="4"/>
  <c r="C1014" i="2" s="1"/>
  <c r="C1015" i="4"/>
  <c r="C1015" i="2" s="1"/>
  <c r="C1016" i="4"/>
  <c r="C1016" i="2" s="1"/>
  <c r="C1017" i="4"/>
  <c r="C1017" i="2" s="1"/>
  <c r="C1018" i="4"/>
  <c r="C1018" i="2" s="1"/>
  <c r="C1019" i="4"/>
  <c r="C1019" i="2" s="1"/>
  <c r="C1020" i="4"/>
  <c r="C1020" i="2" s="1"/>
  <c r="C1021" i="4"/>
  <c r="C1021" i="2" s="1"/>
  <c r="C1022" i="4"/>
  <c r="C1022" i="2" s="1"/>
  <c r="C1023" i="4"/>
  <c r="C1023" i="2" s="1"/>
  <c r="C1024" i="4"/>
  <c r="C1024" i="2" s="1"/>
  <c r="C1025" i="4"/>
  <c r="C1025" i="2" s="1"/>
  <c r="C1026" i="4"/>
  <c r="C1026" i="2" s="1"/>
  <c r="C1027" i="4"/>
  <c r="C1027" i="2" s="1"/>
  <c r="C1028" i="4"/>
  <c r="C1028" i="2" s="1"/>
  <c r="C1029" i="4"/>
  <c r="C1029" i="2" s="1"/>
  <c r="C1030" i="4"/>
  <c r="C1030" i="2" s="1"/>
  <c r="C1031" i="4"/>
  <c r="C1031" i="2" s="1"/>
  <c r="C1032" i="4"/>
  <c r="C1032" i="2" s="1"/>
  <c r="C1033" i="4"/>
  <c r="C1033" i="2" s="1"/>
  <c r="C1034" i="4"/>
  <c r="C1034" i="2" s="1"/>
  <c r="C1035" i="4"/>
  <c r="C1035" i="2" s="1"/>
  <c r="C1036" i="4"/>
  <c r="C1036" i="2" s="1"/>
  <c r="C1037" i="4"/>
  <c r="C1037" i="2" s="1"/>
  <c r="C1038" i="4"/>
  <c r="C1038" i="2" s="1"/>
  <c r="C1039" i="4"/>
  <c r="C1039" i="2" s="1"/>
  <c r="C1040" i="4"/>
  <c r="C1040" i="2" s="1"/>
  <c r="C1041" i="4"/>
  <c r="C1041" i="2" s="1"/>
  <c r="C1042" i="4"/>
  <c r="C1042" i="2" s="1"/>
  <c r="C1043" i="4"/>
  <c r="C1043" i="2" s="1"/>
  <c r="C1044" i="4"/>
  <c r="C1044" i="2" s="1"/>
  <c r="C1045" i="4"/>
  <c r="C1045" i="2" s="1"/>
  <c r="C1046" i="4"/>
  <c r="C1046" i="2" s="1"/>
  <c r="C1047" i="4"/>
  <c r="C1047" i="2" s="1"/>
  <c r="C1048" i="4"/>
  <c r="C1048" i="2" s="1"/>
  <c r="C1049" i="4"/>
  <c r="C1049" i="2" s="1"/>
  <c r="C1050" i="4"/>
  <c r="C1050" i="2" s="1"/>
  <c r="C1051" i="4"/>
  <c r="C1051" i="2" s="1"/>
  <c r="C1052" i="4"/>
  <c r="C1052" i="2" s="1"/>
  <c r="C1053" i="4"/>
  <c r="C1053" i="2" s="1"/>
  <c r="C1054" i="4"/>
  <c r="C1054" i="2" s="1"/>
  <c r="C1055" i="4"/>
  <c r="C1055" i="2" s="1"/>
  <c r="C1056" i="4"/>
  <c r="C1056" i="2" s="1"/>
  <c r="C1057" i="4"/>
  <c r="C1057" i="2" s="1"/>
  <c r="C1058" i="4"/>
  <c r="C1058" i="2" s="1"/>
  <c r="C1059" i="4"/>
  <c r="C1059" i="2" s="1"/>
  <c r="C1060" i="4"/>
  <c r="C1060" i="2" s="1"/>
  <c r="C1061" i="4"/>
  <c r="C1061" i="2" s="1"/>
  <c r="C1062" i="4"/>
  <c r="C1062" i="2" s="1"/>
  <c r="C1063" i="4"/>
  <c r="C1063" i="2" s="1"/>
  <c r="C1064" i="4"/>
  <c r="C1064" i="2" s="1"/>
  <c r="C1065" i="4"/>
  <c r="C1065" i="2" s="1"/>
  <c r="C1066" i="4"/>
  <c r="C1066" i="2" s="1"/>
  <c r="C1067" i="4"/>
  <c r="C1067" i="2" s="1"/>
  <c r="C1068" i="4"/>
  <c r="C1068" i="2" s="1"/>
  <c r="C1069" i="4"/>
  <c r="C1069" i="2" s="1"/>
  <c r="C1070" i="4"/>
  <c r="C1070" i="2" s="1"/>
  <c r="C1071" i="4"/>
  <c r="C1071" i="2" s="1"/>
  <c r="C1072" i="4"/>
  <c r="C1072" i="2" s="1"/>
  <c r="C1073" i="4"/>
  <c r="C1073" i="2" s="1"/>
  <c r="C1074" i="4"/>
  <c r="C1074" i="2" s="1"/>
  <c r="C1075" i="4"/>
  <c r="C1075" i="2" s="1"/>
  <c r="C1076" i="4"/>
  <c r="C1076" i="2" s="1"/>
  <c r="C1077" i="4"/>
  <c r="C1077" i="2" s="1"/>
  <c r="C1078" i="4"/>
  <c r="C1078" i="2" s="1"/>
  <c r="C1079" i="4"/>
  <c r="C1079" i="2" s="1"/>
  <c r="C1080" i="4"/>
  <c r="C1080" i="2" s="1"/>
  <c r="C1081" i="4"/>
  <c r="C1081" i="2" s="1"/>
  <c r="C1082" i="4"/>
  <c r="C1082" i="2" s="1"/>
  <c r="C1083" i="4"/>
  <c r="C1083" i="2" s="1"/>
  <c r="C1084" i="4"/>
  <c r="C1084" i="2" s="1"/>
  <c r="C1085" i="4"/>
  <c r="C1085" i="2" s="1"/>
  <c r="C1086" i="4"/>
  <c r="C1086" i="2" s="1"/>
  <c r="C1087" i="4"/>
  <c r="C1087" i="2" s="1"/>
  <c r="C1088" i="4"/>
  <c r="C1088" i="2" s="1"/>
  <c r="C1089" i="4"/>
  <c r="C1089" i="2" s="1"/>
  <c r="C1090" i="4"/>
  <c r="C1090" i="2" s="1"/>
  <c r="C1091" i="4"/>
  <c r="C1091" i="2" s="1"/>
  <c r="C1092" i="4"/>
  <c r="C1092" i="2" s="1"/>
  <c r="C1093" i="4"/>
  <c r="C1093" i="2" s="1"/>
  <c r="C1094" i="4"/>
  <c r="C1094" i="2" s="1"/>
  <c r="C1095" i="4"/>
  <c r="C1095" i="2" s="1"/>
  <c r="C1096" i="4"/>
  <c r="C1096" i="2" s="1"/>
  <c r="C1097" i="4"/>
  <c r="C1097" i="2" s="1"/>
  <c r="C1098" i="4"/>
  <c r="C1098" i="2" s="1"/>
  <c r="C1099" i="4"/>
  <c r="C1099" i="2" s="1"/>
  <c r="C1100" i="4"/>
  <c r="C1100" i="2" s="1"/>
  <c r="C1101" i="4"/>
  <c r="C1101" i="2" s="1"/>
  <c r="C1102" i="4"/>
  <c r="C1102" i="2" s="1"/>
  <c r="C1103" i="4"/>
  <c r="C1103" i="2" s="1"/>
  <c r="C1104" i="4"/>
  <c r="C1104" i="2" s="1"/>
  <c r="C1105" i="4"/>
  <c r="C1105" i="2" s="1"/>
  <c r="C1106" i="4"/>
  <c r="C1106" i="2" s="1"/>
  <c r="C1107" i="4"/>
  <c r="C1107" i="2" s="1"/>
  <c r="C1108" i="4"/>
  <c r="C1108" i="2" s="1"/>
  <c r="C1109" i="4"/>
  <c r="C1109" i="2" s="1"/>
  <c r="C1110" i="4"/>
  <c r="C1110" i="2" s="1"/>
  <c r="C1111" i="4"/>
  <c r="C1111" i="2" s="1"/>
  <c r="C1112" i="4"/>
  <c r="C1112" i="2" s="1"/>
  <c r="C1113" i="4"/>
  <c r="C1113" i="2" s="1"/>
  <c r="C1114" i="4"/>
  <c r="C1114" i="2" s="1"/>
  <c r="C1115" i="4"/>
  <c r="C1115" i="2" s="1"/>
  <c r="C1116" i="4"/>
  <c r="C1116" i="2" s="1"/>
  <c r="C1117" i="4"/>
  <c r="C1117" i="2" s="1"/>
  <c r="C1118" i="4"/>
  <c r="C1118" i="2" s="1"/>
  <c r="C1119" i="4"/>
  <c r="C1119" i="2" s="1"/>
  <c r="C1120" i="4"/>
  <c r="C1120" i="2" s="1"/>
  <c r="C1121" i="4"/>
  <c r="C1121" i="2" s="1"/>
  <c r="C1122" i="4"/>
  <c r="C1122" i="2" s="1"/>
  <c r="C1123" i="4"/>
  <c r="C1123" i="2" s="1"/>
  <c r="C1124" i="4"/>
  <c r="C1124" i="2" s="1"/>
  <c r="C1125" i="4"/>
  <c r="C1125" i="2" s="1"/>
  <c r="C1126" i="4"/>
  <c r="C1126" i="2" s="1"/>
  <c r="C1127" i="4"/>
  <c r="C1127" i="2" s="1"/>
  <c r="C1128" i="4"/>
  <c r="C1128" i="2" s="1"/>
  <c r="C1129" i="4"/>
  <c r="C1129" i="2" s="1"/>
  <c r="C1130" i="4"/>
  <c r="C1130" i="2" s="1"/>
  <c r="C1131" i="4"/>
  <c r="C1131" i="2" s="1"/>
  <c r="C1132" i="4"/>
  <c r="C1132" i="2" s="1"/>
  <c r="C1133" i="4"/>
  <c r="C1133" i="2" s="1"/>
  <c r="C1134" i="4"/>
  <c r="C1134" i="2" s="1"/>
  <c r="C1135" i="4"/>
  <c r="C1135" i="2" s="1"/>
  <c r="C1136" i="4"/>
  <c r="C1136" i="2" s="1"/>
  <c r="C1137" i="4"/>
  <c r="C1137" i="2" s="1"/>
  <c r="C1138" i="4"/>
  <c r="C1138" i="2" s="1"/>
  <c r="C1139" i="4"/>
  <c r="C1139" i="2" s="1"/>
  <c r="C1140" i="4"/>
  <c r="C1140" i="2" s="1"/>
  <c r="C1141" i="4"/>
  <c r="C1141" i="2" s="1"/>
  <c r="C1142" i="4"/>
  <c r="C1142" i="2" s="1"/>
  <c r="C1143" i="4"/>
  <c r="C1143" i="2" s="1"/>
  <c r="C1144" i="4"/>
  <c r="C1144" i="2" s="1"/>
  <c r="C1145" i="4"/>
  <c r="C1145" i="2" s="1"/>
  <c r="C1146" i="4"/>
  <c r="C1146" i="2" s="1"/>
  <c r="C1147" i="4"/>
  <c r="C1147" i="2" s="1"/>
  <c r="C1148" i="4"/>
  <c r="C1148" i="2" s="1"/>
  <c r="C1149" i="4"/>
  <c r="C1149" i="2" s="1"/>
  <c r="C1150" i="4"/>
  <c r="C1150" i="2" s="1"/>
  <c r="C1151" i="4"/>
  <c r="C1151" i="2" s="1"/>
  <c r="C1152" i="4"/>
  <c r="C1152" i="2" s="1"/>
  <c r="C1153" i="4"/>
  <c r="C1153" i="2" s="1"/>
  <c r="C1154" i="4"/>
  <c r="C1154" i="2" s="1"/>
  <c r="C1155" i="4"/>
  <c r="C1155" i="2" s="1"/>
  <c r="C1156" i="4"/>
  <c r="C1156" i="2" s="1"/>
  <c r="C1157" i="4"/>
  <c r="C1157" i="2" s="1"/>
  <c r="C1158" i="4"/>
  <c r="C1158" i="2" s="1"/>
  <c r="C1159" i="4"/>
  <c r="C1159" i="2" s="1"/>
  <c r="C1160" i="4"/>
  <c r="C1160" i="2" s="1"/>
  <c r="C1161" i="4"/>
  <c r="C1161" i="2" s="1"/>
  <c r="C1162" i="4"/>
  <c r="C1162" i="2" s="1"/>
  <c r="C1163" i="4"/>
  <c r="C1163" i="2" s="1"/>
  <c r="C1164" i="4"/>
  <c r="C1164" i="2" s="1"/>
  <c r="C1165" i="4"/>
  <c r="C1165" i="2" s="1"/>
  <c r="C1166" i="4"/>
  <c r="C1166" i="2" s="1"/>
  <c r="C1167" i="4"/>
  <c r="C1167" i="2" s="1"/>
  <c r="C1168" i="4"/>
  <c r="C1168" i="2" s="1"/>
  <c r="C1169" i="4"/>
  <c r="C1169" i="2" s="1"/>
  <c r="C1170" i="4"/>
  <c r="C1170" i="2" s="1"/>
  <c r="C1171" i="4"/>
  <c r="C1171" i="2" s="1"/>
  <c r="C1172" i="4"/>
  <c r="C1172" i="2" s="1"/>
  <c r="C1173" i="4"/>
  <c r="C1173" i="2" s="1"/>
  <c r="C1174" i="4"/>
  <c r="C1174" i="2" s="1"/>
  <c r="C1175" i="4"/>
  <c r="C1175" i="2" s="1"/>
  <c r="C1176" i="4"/>
  <c r="C1176" i="2" s="1"/>
  <c r="C1177" i="4"/>
  <c r="C1177" i="2" s="1"/>
  <c r="C1178" i="4"/>
  <c r="C1178" i="2" s="1"/>
  <c r="C1179" i="4"/>
  <c r="C1179" i="2" s="1"/>
  <c r="C1180" i="4"/>
  <c r="C1180" i="2" s="1"/>
  <c r="C1181" i="4"/>
  <c r="C1181" i="2" s="1"/>
  <c r="C1182" i="4"/>
  <c r="C1182" i="2" s="1"/>
  <c r="C1183" i="4"/>
  <c r="C1183" i="2" s="1"/>
  <c r="C1184" i="4"/>
  <c r="C1184" i="2" s="1"/>
  <c r="C1185" i="4"/>
  <c r="C1185" i="2" s="1"/>
  <c r="C1186" i="4"/>
  <c r="C1186" i="2" s="1"/>
  <c r="C1187" i="4"/>
  <c r="C1187" i="2" s="1"/>
  <c r="C1188" i="4"/>
  <c r="C1188" i="2" s="1"/>
  <c r="C1189" i="4"/>
  <c r="C1189" i="2" s="1"/>
  <c r="C1190" i="4"/>
  <c r="C1190" i="2" s="1"/>
  <c r="C1191" i="4"/>
  <c r="C1191" i="2" s="1"/>
  <c r="C1192" i="4"/>
  <c r="C1192" i="2" s="1"/>
  <c r="C1193" i="4"/>
  <c r="C1193" i="2" s="1"/>
  <c r="C1194" i="4"/>
  <c r="C1194" i="2" s="1"/>
  <c r="C1195" i="4"/>
  <c r="C1195" i="2" s="1"/>
  <c r="C1196" i="4"/>
  <c r="C1196" i="2" s="1"/>
  <c r="C1197" i="4"/>
  <c r="C1197" i="2" s="1"/>
  <c r="C1198" i="4"/>
  <c r="C1198" i="2" s="1"/>
  <c r="C1199" i="4"/>
  <c r="C1199" i="2" s="1"/>
  <c r="C1200" i="4"/>
  <c r="C1200" i="2" s="1"/>
  <c r="C1201" i="4"/>
  <c r="C1201" i="2" s="1"/>
  <c r="C1202" i="4"/>
  <c r="C1202" i="2" s="1"/>
  <c r="C1203" i="4"/>
  <c r="C1203" i="2" s="1"/>
  <c r="C1204" i="4"/>
  <c r="C1204" i="2" s="1"/>
  <c r="C1205" i="4"/>
  <c r="C1205" i="2" s="1"/>
  <c r="C1206" i="4"/>
  <c r="C1206" i="2" s="1"/>
  <c r="C1207" i="4"/>
  <c r="C1207" i="2" s="1"/>
  <c r="C1208" i="4"/>
  <c r="C1208" i="2" s="1"/>
  <c r="C1209" i="4"/>
  <c r="C1209" i="2" s="1"/>
  <c r="C1210" i="4"/>
  <c r="C1210" i="2" s="1"/>
  <c r="C1211" i="4"/>
  <c r="C1211" i="2" s="1"/>
  <c r="C1212" i="4"/>
  <c r="C1212" i="2" s="1"/>
  <c r="C1213" i="4"/>
  <c r="C1213" i="2" s="1"/>
  <c r="C1214" i="4"/>
  <c r="C1214" i="2" s="1"/>
  <c r="C1215" i="4"/>
  <c r="C1215" i="2" s="1"/>
  <c r="C1216" i="4"/>
  <c r="C1216" i="2" s="1"/>
  <c r="C1217" i="4"/>
  <c r="C1217" i="2" s="1"/>
  <c r="C1218" i="4"/>
  <c r="C1218" i="2" s="1"/>
  <c r="C1219" i="4"/>
  <c r="C1219" i="2" s="1"/>
  <c r="C1220" i="4"/>
  <c r="C1220" i="2" s="1"/>
  <c r="C1221" i="4"/>
  <c r="C1221" i="2" s="1"/>
  <c r="C1222" i="4"/>
  <c r="C1222" i="2" s="1"/>
  <c r="C1223" i="4"/>
  <c r="C1223" i="2" s="1"/>
  <c r="C1224" i="4"/>
  <c r="C1224" i="2" s="1"/>
  <c r="C1225" i="4"/>
  <c r="C1225" i="2" s="1"/>
  <c r="C1226" i="4"/>
  <c r="C1226" i="2" s="1"/>
  <c r="C1227" i="4"/>
  <c r="C1227" i="2" s="1"/>
  <c r="C1228" i="4"/>
  <c r="C1228" i="2" s="1"/>
  <c r="C1229" i="4"/>
  <c r="C1229" i="2" s="1"/>
  <c r="C1230" i="4"/>
  <c r="C1230" i="2" s="1"/>
  <c r="C1231" i="4"/>
  <c r="C1231" i="2" s="1"/>
  <c r="C1232" i="4"/>
  <c r="C1232" i="2" s="1"/>
  <c r="C1233" i="4"/>
  <c r="C1233" i="2" s="1"/>
  <c r="C1234" i="4"/>
  <c r="C1234" i="2" s="1"/>
  <c r="C1235" i="4"/>
  <c r="C1235" i="2" s="1"/>
  <c r="C1236" i="4"/>
  <c r="C1236" i="2" s="1"/>
  <c r="C1237" i="4"/>
  <c r="C1237" i="2" s="1"/>
  <c r="C1238" i="4"/>
  <c r="C1238" i="2" s="1"/>
  <c r="C1239" i="4"/>
  <c r="C1239" i="2" s="1"/>
  <c r="C1240" i="4"/>
  <c r="C1240" i="2" s="1"/>
  <c r="C1241" i="4"/>
  <c r="C1241" i="2" s="1"/>
  <c r="C1242" i="4"/>
  <c r="C1242" i="2" s="1"/>
  <c r="C1243" i="4"/>
  <c r="C1243" i="2" s="1"/>
  <c r="C1244" i="4"/>
  <c r="C1244" i="2" s="1"/>
  <c r="C1245" i="4"/>
  <c r="C1245" i="2" s="1"/>
  <c r="C1246" i="4"/>
  <c r="C1246" i="2" s="1"/>
  <c r="C1247" i="4"/>
  <c r="C1247" i="2" s="1"/>
  <c r="C1248" i="4"/>
  <c r="C1248" i="2" s="1"/>
  <c r="C1249" i="4"/>
  <c r="C1249" i="2" s="1"/>
  <c r="C1250" i="4"/>
  <c r="C1250" i="2" s="1"/>
  <c r="C1251" i="4"/>
  <c r="C1251" i="2" s="1"/>
  <c r="C1252" i="4"/>
  <c r="C1252" i="2" s="1"/>
  <c r="C1253" i="4"/>
  <c r="C1253" i="2" s="1"/>
  <c r="C1254" i="4"/>
  <c r="C1254" i="2" s="1"/>
  <c r="C1255" i="4"/>
  <c r="C1255" i="2" s="1"/>
  <c r="C1256" i="4"/>
  <c r="C1256" i="2" s="1"/>
  <c r="C1257" i="4"/>
  <c r="C1257" i="2" s="1"/>
  <c r="C1258" i="4"/>
  <c r="C1258" i="2" s="1"/>
  <c r="C1259" i="4"/>
  <c r="C1259" i="2" s="1"/>
  <c r="C1260" i="4"/>
  <c r="C1260" i="2" s="1"/>
  <c r="C1261" i="4"/>
  <c r="C1261" i="2" s="1"/>
  <c r="C1262" i="4"/>
  <c r="C1262" i="2" s="1"/>
  <c r="C1263" i="4"/>
  <c r="C1263" i="2" s="1"/>
  <c r="C1264" i="4"/>
  <c r="C1264" i="2" s="1"/>
  <c r="C1265" i="4"/>
  <c r="C1265" i="2" s="1"/>
  <c r="C1266" i="4"/>
  <c r="C1266" i="2" s="1"/>
  <c r="C1267" i="4"/>
  <c r="C1267" i="2" s="1"/>
  <c r="C1268" i="4"/>
  <c r="C1268" i="2" s="1"/>
  <c r="C1269" i="4"/>
  <c r="C1269" i="2" s="1"/>
  <c r="C1270" i="4"/>
  <c r="C1270" i="2" s="1"/>
  <c r="C1271" i="4"/>
  <c r="C1271" i="2" s="1"/>
  <c r="C1272" i="4"/>
  <c r="C1272" i="2" s="1"/>
  <c r="C1273" i="4"/>
  <c r="C1273" i="2" s="1"/>
  <c r="C1274" i="4"/>
  <c r="C1274" i="2" s="1"/>
  <c r="C1275" i="4"/>
  <c r="C1275" i="2" s="1"/>
  <c r="C1276" i="4"/>
  <c r="C1276" i="2" s="1"/>
  <c r="C1277" i="4"/>
  <c r="C1277" i="2" s="1"/>
  <c r="C1278" i="4"/>
  <c r="C1278" i="2" s="1"/>
  <c r="C1279" i="4"/>
  <c r="C1279" i="2" s="1"/>
  <c r="C1280" i="4"/>
  <c r="C1280" i="2" s="1"/>
  <c r="C1281" i="4"/>
  <c r="C1281" i="2" s="1"/>
  <c r="C1282" i="4"/>
  <c r="C1282" i="2" s="1"/>
  <c r="C1283" i="4"/>
  <c r="C1283" i="2" s="1"/>
  <c r="C1284" i="4"/>
  <c r="C1284" i="2" s="1"/>
  <c r="C1285" i="4"/>
  <c r="C1285" i="2" s="1"/>
  <c r="C1286" i="4"/>
  <c r="C1286" i="2" s="1"/>
  <c r="C1287" i="4"/>
  <c r="C1287" i="2" s="1"/>
  <c r="C1288" i="4"/>
  <c r="C1288" i="2" s="1"/>
  <c r="C1289" i="4"/>
  <c r="C1289" i="2" s="1"/>
  <c r="C1290" i="4"/>
  <c r="C1290" i="2" s="1"/>
  <c r="C1291" i="4"/>
  <c r="C1291" i="2" s="1"/>
  <c r="C1292" i="4"/>
  <c r="C1292" i="2" s="1"/>
  <c r="C1293" i="4"/>
  <c r="C1293" i="2" s="1"/>
  <c r="C1294" i="4"/>
  <c r="C1294" i="2" s="1"/>
  <c r="C1295" i="4"/>
  <c r="C1295" i="2" s="1"/>
  <c r="C1296" i="4"/>
  <c r="C1296" i="2" s="1"/>
  <c r="C1297" i="4"/>
  <c r="C1297" i="2" s="1"/>
  <c r="C1298" i="4"/>
  <c r="C1298" i="2" s="1"/>
  <c r="C1299" i="4"/>
  <c r="C1299" i="2" s="1"/>
  <c r="C1300" i="4"/>
  <c r="C1300" i="2" s="1"/>
  <c r="C1301" i="4"/>
  <c r="C1301" i="2" s="1"/>
  <c r="C1302" i="4"/>
  <c r="C1302" i="2" s="1"/>
  <c r="C1303" i="4"/>
  <c r="C1303" i="2" s="1"/>
  <c r="C1304" i="4"/>
  <c r="C1304" i="2" s="1"/>
  <c r="C1305" i="4"/>
  <c r="C1305" i="2" s="1"/>
  <c r="C1306" i="4"/>
  <c r="C1306" i="2" s="1"/>
  <c r="C1307" i="4"/>
  <c r="C1307" i="2" s="1"/>
  <c r="C1308" i="4"/>
  <c r="C1308" i="2" s="1"/>
  <c r="C1309" i="4"/>
  <c r="C1309" i="2" s="1"/>
  <c r="C1310" i="4"/>
  <c r="C1310" i="2" s="1"/>
  <c r="C1311" i="4"/>
  <c r="C1311" i="2" s="1"/>
  <c r="C1312" i="4"/>
  <c r="C1312" i="2" s="1"/>
  <c r="C1313" i="4"/>
  <c r="C1313" i="2" s="1"/>
  <c r="C1314" i="4"/>
  <c r="C1314" i="2" s="1"/>
  <c r="C1315" i="4"/>
  <c r="C1315" i="2" s="1"/>
  <c r="C1316" i="4"/>
  <c r="C1316" i="2" s="1"/>
  <c r="C1317" i="4"/>
  <c r="C1317" i="2" s="1"/>
  <c r="C1318" i="4"/>
  <c r="C1318" i="2" s="1"/>
  <c r="C1319" i="4"/>
  <c r="C1319" i="2" s="1"/>
  <c r="C1320" i="4"/>
  <c r="C1320" i="2" s="1"/>
  <c r="C1321" i="4"/>
  <c r="C1321" i="2" s="1"/>
  <c r="C1322" i="4"/>
  <c r="C1322" i="2" s="1"/>
  <c r="C1323" i="4"/>
  <c r="C1323" i="2" s="1"/>
  <c r="C1324" i="4"/>
  <c r="C1324" i="2" s="1"/>
  <c r="C1325" i="4"/>
  <c r="C1325" i="2" s="1"/>
  <c r="C1326" i="4"/>
  <c r="C1326" i="2" s="1"/>
  <c r="C1327" i="4"/>
  <c r="C1327" i="2" s="1"/>
  <c r="C1328" i="4"/>
  <c r="C1328" i="2" s="1"/>
  <c r="C1329" i="4"/>
  <c r="C1329" i="2" s="1"/>
  <c r="C1330" i="4"/>
  <c r="C1330" i="2" s="1"/>
  <c r="C1331" i="4"/>
  <c r="C1331" i="2" s="1"/>
  <c r="C1332" i="4"/>
  <c r="C1332" i="2" s="1"/>
  <c r="C1333" i="4"/>
  <c r="C1333" i="2" s="1"/>
  <c r="C1334" i="4"/>
  <c r="C1334" i="2" s="1"/>
  <c r="C1335" i="4"/>
  <c r="C1335" i="2" s="1"/>
  <c r="C1336" i="4"/>
  <c r="C1336" i="2" s="1"/>
  <c r="C1337" i="4"/>
  <c r="C1337" i="2" s="1"/>
  <c r="C1338" i="4"/>
  <c r="C1338" i="2" s="1"/>
  <c r="C1339" i="4"/>
  <c r="C1339" i="2" s="1"/>
  <c r="C1340" i="4"/>
  <c r="C1340" i="2" s="1"/>
  <c r="C1341" i="4"/>
  <c r="C1341" i="2" s="1"/>
  <c r="C1342" i="4"/>
  <c r="C1342" i="2" s="1"/>
  <c r="C1343" i="4"/>
  <c r="C1343" i="2" s="1"/>
  <c r="C1344" i="4"/>
  <c r="C1344" i="2" s="1"/>
  <c r="C1345" i="4"/>
  <c r="C1345" i="2" s="1"/>
  <c r="C1346" i="4"/>
  <c r="C1346" i="2" s="1"/>
  <c r="C1347" i="4"/>
  <c r="C1347" i="2" s="1"/>
  <c r="C1348" i="4"/>
  <c r="C1348" i="2" s="1"/>
  <c r="C1349" i="4"/>
  <c r="C1349" i="2" s="1"/>
  <c r="C1350" i="4"/>
  <c r="C1350" i="2" s="1"/>
  <c r="C1351" i="4"/>
  <c r="C1351" i="2" s="1"/>
  <c r="C1352" i="4"/>
  <c r="C1352" i="2" s="1"/>
  <c r="C1353" i="4"/>
  <c r="C1353" i="2" s="1"/>
  <c r="C1354" i="4"/>
  <c r="C1354" i="2" s="1"/>
  <c r="C1355" i="4"/>
  <c r="C1355" i="2" s="1"/>
  <c r="C1356" i="4"/>
  <c r="C1356" i="2" s="1"/>
  <c r="C1357" i="4"/>
  <c r="C1357" i="2" s="1"/>
  <c r="C1358" i="4"/>
  <c r="C1358" i="2" s="1"/>
  <c r="C1359" i="4"/>
  <c r="C1359" i="2" s="1"/>
  <c r="C1360" i="4"/>
  <c r="C1360" i="2" s="1"/>
  <c r="C1361" i="4"/>
  <c r="C1361" i="2" s="1"/>
  <c r="C1362" i="4"/>
  <c r="C1362" i="2" s="1"/>
  <c r="C1363" i="4"/>
  <c r="C1363" i="2" s="1"/>
  <c r="C1364" i="4"/>
  <c r="C1364" i="2" s="1"/>
  <c r="C1365" i="4"/>
  <c r="C1365" i="2" s="1"/>
  <c r="C1366" i="4"/>
  <c r="C1366" i="2" s="1"/>
  <c r="C1367" i="4"/>
  <c r="C1367" i="2" s="1"/>
  <c r="C1368" i="4"/>
  <c r="C1368" i="2" s="1"/>
  <c r="C1369" i="4"/>
  <c r="C1369" i="2" s="1"/>
  <c r="C1370" i="4"/>
  <c r="C1370" i="2" s="1"/>
  <c r="C1371" i="4"/>
  <c r="C1371" i="2" s="1"/>
  <c r="C1372" i="4"/>
  <c r="C1372" i="2" s="1"/>
  <c r="C1373" i="4"/>
  <c r="C1373" i="2" s="1"/>
  <c r="C1374" i="4"/>
  <c r="C1374" i="2" s="1"/>
  <c r="C1375" i="4"/>
  <c r="C1375" i="2" s="1"/>
  <c r="C1376" i="4"/>
  <c r="C1376" i="2" s="1"/>
  <c r="C1377" i="4"/>
  <c r="C1377" i="2" s="1"/>
  <c r="C1378" i="4"/>
  <c r="C1378" i="2" s="1"/>
  <c r="C1379" i="4"/>
  <c r="C1379" i="2" s="1"/>
  <c r="C1380" i="4"/>
  <c r="C1380" i="2" s="1"/>
  <c r="C1381" i="4"/>
  <c r="C1381" i="2" s="1"/>
  <c r="C1382" i="4"/>
  <c r="C1382" i="2" s="1"/>
  <c r="C1383" i="4"/>
  <c r="C1383" i="2" s="1"/>
  <c r="C1384" i="4"/>
  <c r="C1384" i="2" s="1"/>
  <c r="C1385" i="4"/>
  <c r="C1385" i="2" s="1"/>
  <c r="C1386" i="4"/>
  <c r="C1386" i="2" s="1"/>
  <c r="C1387" i="4"/>
  <c r="C1387" i="2" s="1"/>
  <c r="C1388" i="4"/>
  <c r="C1388" i="2" s="1"/>
  <c r="C1389" i="4"/>
  <c r="C1389" i="2" s="1"/>
  <c r="C1390" i="4"/>
  <c r="C1390" i="2" s="1"/>
  <c r="C1391" i="4"/>
  <c r="C1391" i="2" s="1"/>
  <c r="C1392" i="4"/>
  <c r="C1392" i="2" s="1"/>
  <c r="C1393" i="4"/>
  <c r="C1393" i="2" s="1"/>
  <c r="C1394" i="4"/>
  <c r="C1394" i="2" s="1"/>
  <c r="C1395" i="4"/>
  <c r="C1395" i="2" s="1"/>
  <c r="C1396" i="4"/>
  <c r="C1396" i="2" s="1"/>
  <c r="C1397" i="4"/>
  <c r="C1397" i="2" s="1"/>
  <c r="C1398" i="4"/>
  <c r="C1398" i="2" s="1"/>
  <c r="C1399" i="4"/>
  <c r="C1399" i="2" s="1"/>
  <c r="C1400" i="4"/>
  <c r="C1400" i="2" s="1"/>
  <c r="C1401" i="4"/>
  <c r="C1401" i="2" s="1"/>
  <c r="C1402" i="4"/>
  <c r="C1402" i="2" s="1"/>
  <c r="C1403" i="4"/>
  <c r="C1403" i="2" s="1"/>
  <c r="C1404" i="4"/>
  <c r="C1404" i="2" s="1"/>
  <c r="C1405" i="4"/>
  <c r="C1405" i="2" s="1"/>
  <c r="C1406" i="4"/>
  <c r="C1406" i="2" s="1"/>
  <c r="C1407" i="4"/>
  <c r="C1407" i="2" s="1"/>
  <c r="C1408" i="4"/>
  <c r="C1408" i="2" s="1"/>
  <c r="C1409" i="4"/>
  <c r="C1409" i="2" s="1"/>
  <c r="C1410" i="4"/>
  <c r="C1410" i="2" s="1"/>
  <c r="C1411" i="4"/>
  <c r="C1411" i="2" s="1"/>
  <c r="C1412" i="4"/>
  <c r="C1412" i="2" s="1"/>
  <c r="C1413" i="4"/>
  <c r="C1413" i="2" s="1"/>
  <c r="C1414" i="4"/>
  <c r="C1414" i="2" s="1"/>
  <c r="C1415" i="4"/>
  <c r="C1415" i="2" s="1"/>
  <c r="C1416" i="4"/>
  <c r="C1416" i="2" s="1"/>
  <c r="C1417" i="4"/>
  <c r="C1417" i="2" s="1"/>
  <c r="C1418" i="4"/>
  <c r="C1418" i="2" s="1"/>
  <c r="C1419" i="4"/>
  <c r="C1419" i="2" s="1"/>
  <c r="C1420" i="4"/>
  <c r="C1420" i="2" s="1"/>
  <c r="C1421" i="4"/>
  <c r="C1421" i="2" s="1"/>
  <c r="C1422" i="4"/>
  <c r="C1422" i="2" s="1"/>
  <c r="C1423" i="4"/>
  <c r="C1423" i="2" s="1"/>
  <c r="C1424" i="4"/>
  <c r="C1424" i="2" s="1"/>
  <c r="C1425" i="4"/>
  <c r="C1425" i="2" s="1"/>
  <c r="C1426" i="4"/>
  <c r="C1426" i="2" s="1"/>
  <c r="C1427" i="4"/>
  <c r="C1427" i="2" s="1"/>
  <c r="C1428" i="4"/>
  <c r="C1428" i="2" s="1"/>
  <c r="C1429" i="4"/>
  <c r="C1429" i="2" s="1"/>
  <c r="C1430" i="4"/>
  <c r="C1430" i="2" s="1"/>
  <c r="C1431" i="4"/>
  <c r="C1431" i="2" s="1"/>
  <c r="C1432" i="4"/>
  <c r="C1432" i="2" s="1"/>
  <c r="C1433" i="4"/>
  <c r="C1433" i="2" s="1"/>
  <c r="C1434" i="4"/>
  <c r="C1434" i="2" s="1"/>
  <c r="C1435" i="4"/>
  <c r="C1435" i="2" s="1"/>
  <c r="C1436" i="4"/>
  <c r="C1436" i="2" s="1"/>
  <c r="C1437" i="4"/>
  <c r="C1437" i="2" s="1"/>
  <c r="C1438" i="4"/>
  <c r="C1438" i="2" s="1"/>
  <c r="C1439" i="4"/>
  <c r="C1439" i="2" s="1"/>
  <c r="C1440" i="4"/>
  <c r="C1440" i="2" s="1"/>
  <c r="C1441" i="4"/>
  <c r="C1441" i="2" s="1"/>
  <c r="C1442" i="4"/>
  <c r="C1442" i="2" s="1"/>
  <c r="C1443" i="4"/>
  <c r="C1443" i="2" s="1"/>
  <c r="C1444" i="4"/>
  <c r="C1444" i="2" s="1"/>
  <c r="C1445" i="4"/>
  <c r="C1445" i="2" s="1"/>
  <c r="C1446" i="4"/>
  <c r="C1446" i="2" s="1"/>
  <c r="C1447" i="4"/>
  <c r="C1447" i="2" s="1"/>
  <c r="C1448" i="4"/>
  <c r="C1448" i="2" s="1"/>
  <c r="C1449" i="4"/>
  <c r="C1449" i="2" s="1"/>
  <c r="C1450" i="4"/>
  <c r="C1450" i="2" s="1"/>
  <c r="C1451" i="4"/>
  <c r="C1451" i="2" s="1"/>
  <c r="C1452" i="4"/>
  <c r="C1452" i="2" s="1"/>
  <c r="C1453" i="4"/>
  <c r="C1453" i="2" s="1"/>
  <c r="C1454" i="4"/>
  <c r="C1454" i="2" s="1"/>
  <c r="C1455" i="4"/>
  <c r="C1455" i="2" s="1"/>
  <c r="C1456" i="4"/>
  <c r="C1456" i="2" s="1"/>
  <c r="C1457" i="4"/>
  <c r="C1457" i="2" s="1"/>
  <c r="C1458" i="4"/>
  <c r="C1458" i="2" s="1"/>
  <c r="C1459" i="4"/>
  <c r="C1459" i="2" s="1"/>
  <c r="C1460" i="4"/>
  <c r="C1460" i="2" s="1"/>
  <c r="C1461" i="4"/>
  <c r="C1461" i="2" s="1"/>
  <c r="C1462" i="4"/>
  <c r="C1462" i="2" s="1"/>
  <c r="C1463" i="4"/>
  <c r="C1463" i="2" s="1"/>
  <c r="C1464" i="4"/>
  <c r="C1464" i="2" s="1"/>
  <c r="C1465" i="4"/>
  <c r="C1465" i="2" s="1"/>
  <c r="C1466" i="4"/>
  <c r="C1466" i="2" s="1"/>
  <c r="C1467" i="4"/>
  <c r="C1467" i="2" s="1"/>
  <c r="C1468" i="4"/>
  <c r="C1468" i="2" s="1"/>
  <c r="C1469" i="4"/>
  <c r="C1469" i="2" s="1"/>
  <c r="C1470" i="4"/>
  <c r="C1470" i="2" s="1"/>
  <c r="C1471" i="4"/>
  <c r="C1471" i="2" s="1"/>
  <c r="C1472" i="4"/>
  <c r="C1472" i="2" s="1"/>
  <c r="C1473" i="4"/>
  <c r="C1473" i="2" s="1"/>
  <c r="C1474" i="4"/>
  <c r="C1474" i="2" s="1"/>
  <c r="C1475" i="4"/>
  <c r="C1475" i="2" s="1"/>
  <c r="C1476" i="4"/>
  <c r="C1476" i="2" s="1"/>
  <c r="C1477" i="4"/>
  <c r="C1477" i="2" s="1"/>
  <c r="C1478" i="4"/>
  <c r="C1478" i="2" s="1"/>
  <c r="C1479" i="4"/>
  <c r="C1479" i="2" s="1"/>
  <c r="C1480" i="4"/>
  <c r="C1480" i="2" s="1"/>
  <c r="C1481" i="4"/>
  <c r="C1481" i="2" s="1"/>
  <c r="C1482" i="4"/>
  <c r="C1482" i="2" s="1"/>
  <c r="C1483" i="4"/>
  <c r="C1483" i="2" s="1"/>
  <c r="C1484" i="4"/>
  <c r="C1484" i="2" s="1"/>
  <c r="C1485" i="4"/>
  <c r="C1485" i="2" s="1"/>
  <c r="C1486" i="4"/>
  <c r="C1486" i="2" s="1"/>
  <c r="C1487" i="4"/>
  <c r="C1487" i="2" s="1"/>
  <c r="C1488" i="4"/>
  <c r="C1488" i="2" s="1"/>
  <c r="C1489" i="4"/>
  <c r="C1489" i="2" s="1"/>
  <c r="C1490" i="4"/>
  <c r="C1490" i="2" s="1"/>
  <c r="C1491" i="4"/>
  <c r="C1491" i="2" s="1"/>
  <c r="C1492" i="4"/>
  <c r="C1492" i="2" s="1"/>
  <c r="C1493" i="4"/>
  <c r="C1493" i="2" s="1"/>
  <c r="C1494" i="4"/>
  <c r="C1494" i="2" s="1"/>
  <c r="C1495" i="4"/>
  <c r="C1495" i="2" s="1"/>
  <c r="C1496" i="4"/>
  <c r="C1496" i="2" s="1"/>
  <c r="C1497" i="4"/>
  <c r="C1497" i="2" s="1"/>
  <c r="C1498" i="4"/>
  <c r="C1498" i="2" s="1"/>
  <c r="C1499" i="4"/>
  <c r="C1499" i="2" s="1"/>
  <c r="C1500" i="4"/>
  <c r="C1500" i="2" s="1"/>
  <c r="C1501" i="4"/>
  <c r="C1501" i="2" s="1"/>
  <c r="C1502" i="4"/>
  <c r="C1502" i="2" s="1"/>
  <c r="C1503" i="4"/>
  <c r="C1503" i="2" s="1"/>
  <c r="C1504" i="4"/>
  <c r="C1504" i="2" s="1"/>
  <c r="C1505" i="4"/>
  <c r="C1505" i="2" s="1"/>
  <c r="C1506" i="4"/>
  <c r="C1506" i="2" s="1"/>
  <c r="C1507" i="4"/>
  <c r="C1507" i="2" s="1"/>
  <c r="C1508" i="4"/>
  <c r="C1508" i="2" s="1"/>
  <c r="C1509" i="4"/>
  <c r="C1509" i="2" s="1"/>
  <c r="C1510" i="4"/>
  <c r="C1510" i="2" s="1"/>
  <c r="C1511" i="4"/>
  <c r="C1511" i="2" s="1"/>
  <c r="C1512" i="4"/>
  <c r="C1512" i="2" s="1"/>
  <c r="C1513" i="4"/>
  <c r="C1513" i="2" s="1"/>
  <c r="C1514" i="4"/>
  <c r="C1514" i="2" s="1"/>
  <c r="C1515" i="4"/>
  <c r="C1515" i="2" s="1"/>
  <c r="C1516" i="4"/>
  <c r="C1516" i="2" s="1"/>
  <c r="C1517" i="4"/>
  <c r="C1517" i="2" s="1"/>
  <c r="C1518" i="4"/>
  <c r="C1518" i="2" s="1"/>
  <c r="C1519" i="4"/>
  <c r="C1519" i="2" s="1"/>
  <c r="C1520" i="4"/>
  <c r="C1520" i="2" s="1"/>
  <c r="C1521" i="4"/>
  <c r="C1521" i="2" s="1"/>
  <c r="C1522" i="4"/>
  <c r="C1522" i="2" s="1"/>
  <c r="C1523" i="4"/>
  <c r="C1523" i="2" s="1"/>
  <c r="C1524" i="4"/>
  <c r="C1524" i="2" s="1"/>
  <c r="C1525" i="4"/>
  <c r="C1525" i="2" s="1"/>
  <c r="C1526" i="4"/>
  <c r="C1526" i="2" s="1"/>
  <c r="C1527" i="4"/>
  <c r="C1527" i="2" s="1"/>
  <c r="C1528" i="4"/>
  <c r="C1528" i="2" s="1"/>
  <c r="C1529" i="4"/>
  <c r="C1529" i="2" s="1"/>
  <c r="C1530" i="4"/>
  <c r="C1530" i="2" s="1"/>
  <c r="C1531" i="4"/>
  <c r="C1531" i="2" s="1"/>
  <c r="C1532" i="4"/>
  <c r="C1532" i="2" s="1"/>
  <c r="C1533" i="4"/>
  <c r="C1533" i="2" s="1"/>
  <c r="C1534" i="4"/>
  <c r="C1534" i="2" s="1"/>
  <c r="C1535" i="4"/>
  <c r="C1535" i="2" s="1"/>
  <c r="C1536" i="4"/>
  <c r="C1536" i="2" s="1"/>
  <c r="C1537" i="4"/>
  <c r="C1537" i="2" s="1"/>
  <c r="C1538" i="4"/>
  <c r="C1538" i="2" s="1"/>
  <c r="C1539" i="4"/>
  <c r="C1539" i="2" s="1"/>
  <c r="C1540" i="4"/>
  <c r="C1540" i="2" s="1"/>
  <c r="C1541" i="4"/>
  <c r="C1541" i="2" s="1"/>
  <c r="C1542" i="4"/>
  <c r="C1542" i="2" s="1"/>
  <c r="C1543" i="4"/>
  <c r="C1543" i="2" s="1"/>
  <c r="C1544" i="4"/>
  <c r="C1544" i="2" s="1"/>
  <c r="C1545" i="4"/>
  <c r="C1545" i="2" s="1"/>
  <c r="C1546" i="4"/>
  <c r="C1546" i="2" s="1"/>
  <c r="C1547" i="4"/>
  <c r="C1547" i="2" s="1"/>
  <c r="C1548" i="4"/>
  <c r="C1548" i="2" s="1"/>
  <c r="C1549" i="4"/>
  <c r="C1549" i="2" s="1"/>
  <c r="C1550" i="4"/>
  <c r="C1550" i="2" s="1"/>
  <c r="C1551" i="4"/>
  <c r="C1551" i="2" s="1"/>
  <c r="C1552" i="4"/>
  <c r="C1552" i="2" s="1"/>
  <c r="C1553" i="4"/>
  <c r="C1553" i="2" s="1"/>
  <c r="C1554" i="4"/>
  <c r="C1554" i="2" s="1"/>
  <c r="C1555" i="4"/>
  <c r="C1555" i="2" s="1"/>
  <c r="C1556" i="4"/>
  <c r="C1556" i="2" s="1"/>
  <c r="C1557" i="4"/>
  <c r="C1557" i="2" s="1"/>
  <c r="C1558" i="4"/>
  <c r="C1558" i="2" s="1"/>
  <c r="C1559" i="4"/>
  <c r="C1559" i="2" s="1"/>
  <c r="C1560" i="4"/>
  <c r="C1560" i="2" s="1"/>
  <c r="C1561" i="4"/>
  <c r="C1561" i="2" s="1"/>
  <c r="C1562" i="4"/>
  <c r="C1562" i="2" s="1"/>
  <c r="C1563" i="4"/>
  <c r="C1563" i="2" s="1"/>
  <c r="C1564" i="4"/>
  <c r="C1564" i="2" s="1"/>
  <c r="C1565" i="4"/>
  <c r="C1565" i="2" s="1"/>
  <c r="C1566" i="4"/>
  <c r="C1566" i="2" s="1"/>
  <c r="C1567" i="4"/>
  <c r="C1567" i="2" s="1"/>
  <c r="C1568" i="4"/>
  <c r="C1568" i="2" s="1"/>
  <c r="C1569" i="4"/>
  <c r="C1569" i="2" s="1"/>
  <c r="C1570" i="4"/>
  <c r="C1570" i="2" s="1"/>
  <c r="C1571" i="4"/>
  <c r="C1571" i="2" s="1"/>
  <c r="C1572" i="4"/>
  <c r="C1572" i="2" s="1"/>
  <c r="C1573" i="4"/>
  <c r="C1573" i="2" s="1"/>
  <c r="C1574" i="4"/>
  <c r="C1574" i="2" s="1"/>
  <c r="C1575" i="4"/>
  <c r="C1575" i="2" s="1"/>
  <c r="C1576" i="4"/>
  <c r="C1576" i="2" s="1"/>
  <c r="C1577" i="4"/>
  <c r="C1577" i="2" s="1"/>
  <c r="C1578" i="4"/>
  <c r="C1578" i="2" s="1"/>
  <c r="C1579" i="4"/>
  <c r="C1579" i="2" s="1"/>
  <c r="C1580" i="4"/>
  <c r="C1580" i="2" s="1"/>
  <c r="C1581" i="4"/>
  <c r="C1581" i="2" s="1"/>
  <c r="C1582" i="4"/>
  <c r="C1582" i="2" s="1"/>
  <c r="C1583" i="4"/>
  <c r="C1583" i="2" s="1"/>
  <c r="C1584" i="4"/>
  <c r="C1584" i="2" s="1"/>
  <c r="C1585" i="4"/>
  <c r="C1585" i="2" s="1"/>
  <c r="C1586" i="4"/>
  <c r="C1586" i="2" s="1"/>
  <c r="C1587" i="4"/>
  <c r="C1587" i="2" s="1"/>
  <c r="C1588" i="4"/>
  <c r="C1588" i="2" s="1"/>
  <c r="C1589" i="4"/>
  <c r="C1589" i="2" s="1"/>
  <c r="C1590" i="4"/>
  <c r="C1590" i="2" s="1"/>
  <c r="C1591" i="4"/>
  <c r="C1591" i="2" s="1"/>
  <c r="C1592" i="4"/>
  <c r="C1592" i="2" s="1"/>
  <c r="C1593" i="4"/>
  <c r="C1593" i="2" s="1"/>
  <c r="C1594" i="4"/>
  <c r="C1594" i="2" s="1"/>
  <c r="C1595" i="4"/>
  <c r="C1595" i="2" s="1"/>
  <c r="C1596" i="4"/>
  <c r="C1596" i="2" s="1"/>
  <c r="C1597" i="4"/>
  <c r="C1597" i="2" s="1"/>
  <c r="C1598" i="4"/>
  <c r="C1598" i="2" s="1"/>
  <c r="C1599" i="4"/>
  <c r="C1599" i="2" s="1"/>
  <c r="C1600" i="4"/>
  <c r="C1600" i="2" s="1"/>
  <c r="C1601" i="4"/>
  <c r="C1601" i="2" s="1"/>
  <c r="C1602" i="4"/>
  <c r="C1602" i="2" s="1"/>
  <c r="C1603" i="4"/>
  <c r="C1603" i="2" s="1"/>
  <c r="C1604" i="4"/>
  <c r="C1604" i="2" s="1"/>
  <c r="C1605" i="4"/>
  <c r="C1605" i="2" s="1"/>
  <c r="C1606" i="4"/>
  <c r="C1606" i="2" s="1"/>
  <c r="C1607" i="4"/>
  <c r="C1607" i="2" s="1"/>
  <c r="C1608" i="4"/>
  <c r="C1608" i="2" s="1"/>
  <c r="C1609" i="4"/>
  <c r="C1609" i="2" s="1"/>
  <c r="C1610" i="4"/>
  <c r="C1610" i="2" s="1"/>
  <c r="C1611" i="4"/>
  <c r="C1611" i="2" s="1"/>
  <c r="C1612" i="4"/>
  <c r="C1612" i="2" s="1"/>
  <c r="C1613" i="4"/>
  <c r="C1613" i="2" s="1"/>
  <c r="C1614" i="4"/>
  <c r="C1614" i="2" s="1"/>
  <c r="C1615" i="4"/>
  <c r="C1615" i="2" s="1"/>
  <c r="C1616" i="4"/>
  <c r="C1616" i="2" s="1"/>
  <c r="C1617" i="4"/>
  <c r="C1617" i="2" s="1"/>
  <c r="C1618" i="4"/>
  <c r="C1618" i="2" s="1"/>
  <c r="C1619" i="4"/>
  <c r="C1619" i="2" s="1"/>
  <c r="C1620" i="4"/>
  <c r="C1620" i="2" s="1"/>
  <c r="C1621" i="4"/>
  <c r="C1621" i="2" s="1"/>
  <c r="C1622" i="4"/>
  <c r="C1622" i="2" s="1"/>
  <c r="C1623" i="4"/>
  <c r="C1623" i="2" s="1"/>
  <c r="C1624" i="4"/>
  <c r="C1624" i="2" s="1"/>
  <c r="C1625" i="4"/>
  <c r="C1625" i="2" s="1"/>
  <c r="C1626" i="4"/>
  <c r="C1626" i="2" s="1"/>
  <c r="C1627" i="4"/>
  <c r="C1627" i="2" s="1"/>
  <c r="C1628" i="4"/>
  <c r="C1628" i="2" s="1"/>
  <c r="C1629" i="4"/>
  <c r="C1629" i="2" s="1"/>
  <c r="C1630" i="4"/>
  <c r="C1630" i="2" s="1"/>
  <c r="C1631" i="4"/>
  <c r="C1631" i="2" s="1"/>
  <c r="C1632" i="4"/>
  <c r="C1632" i="2" s="1"/>
  <c r="C1633" i="4"/>
  <c r="C1633" i="2" s="1"/>
  <c r="C1634" i="4"/>
  <c r="C1634" i="2" s="1"/>
  <c r="C1635" i="4"/>
  <c r="C1635" i="2" s="1"/>
  <c r="C1636" i="4"/>
  <c r="C1636" i="2" s="1"/>
  <c r="C1637" i="4"/>
  <c r="C1637" i="2" s="1"/>
  <c r="C1638" i="4"/>
  <c r="C1638" i="2" s="1"/>
  <c r="C1639" i="4"/>
  <c r="C1639" i="2" s="1"/>
  <c r="C1640" i="4"/>
  <c r="C1640" i="2" s="1"/>
  <c r="C1641" i="4"/>
  <c r="C1641" i="2" s="1"/>
  <c r="C1642" i="4"/>
  <c r="C1642" i="2" s="1"/>
  <c r="C1643" i="4"/>
  <c r="C1643" i="2" s="1"/>
  <c r="C1644" i="4"/>
  <c r="C1644" i="2" s="1"/>
  <c r="C1645" i="4"/>
  <c r="C1645" i="2" s="1"/>
  <c r="C1646" i="4"/>
  <c r="C1646" i="2" s="1"/>
  <c r="C1647" i="4"/>
  <c r="C1647" i="2" s="1"/>
  <c r="C1648" i="4"/>
  <c r="C1648" i="2" s="1"/>
  <c r="C1649" i="4"/>
  <c r="C1649" i="2" s="1"/>
  <c r="C1650" i="4"/>
  <c r="C1650" i="2" s="1"/>
  <c r="C1651" i="4"/>
  <c r="C1651" i="2" s="1"/>
  <c r="C1652" i="4"/>
  <c r="C1652" i="2" s="1"/>
  <c r="C1653" i="4"/>
  <c r="C1653" i="2" s="1"/>
  <c r="C1654" i="4"/>
  <c r="C1654" i="2" s="1"/>
  <c r="C1655" i="4"/>
  <c r="C1655" i="2" s="1"/>
  <c r="C1656" i="4"/>
  <c r="C1656" i="2" s="1"/>
  <c r="C1657" i="4"/>
  <c r="C1657" i="2" s="1"/>
  <c r="C1658" i="4"/>
  <c r="C1658" i="2" s="1"/>
  <c r="C1659" i="4"/>
  <c r="C1659" i="2" s="1"/>
  <c r="C1660" i="4"/>
  <c r="C1660" i="2" s="1"/>
  <c r="C1661" i="4"/>
  <c r="C1661" i="2" s="1"/>
  <c r="C1662" i="4"/>
  <c r="C1662" i="2" s="1"/>
  <c r="C1663" i="4"/>
  <c r="C1663" i="2" s="1"/>
  <c r="C1664" i="4"/>
  <c r="C1664" i="2" s="1"/>
  <c r="C1665" i="4"/>
  <c r="C1665" i="2" s="1"/>
  <c r="C1666" i="4"/>
  <c r="C1666" i="2" s="1"/>
  <c r="C1667" i="4"/>
  <c r="C1667" i="2" s="1"/>
  <c r="C1668" i="4"/>
  <c r="C1668" i="2" s="1"/>
  <c r="C1669" i="4"/>
  <c r="C1669" i="2" s="1"/>
  <c r="C1670" i="4"/>
  <c r="C1670" i="2" s="1"/>
  <c r="C1671" i="4"/>
  <c r="C1671" i="2" s="1"/>
  <c r="C1672" i="4"/>
  <c r="C1672" i="2" s="1"/>
  <c r="C1673" i="4"/>
  <c r="C1673" i="2" s="1"/>
  <c r="C1674" i="4"/>
  <c r="C1674" i="2" s="1"/>
  <c r="C1675" i="4"/>
  <c r="C1675" i="2" s="1"/>
  <c r="C1676" i="4"/>
  <c r="C1676" i="2" s="1"/>
  <c r="C1677" i="4"/>
  <c r="C1677" i="2" s="1"/>
  <c r="C1678" i="4"/>
  <c r="C1678" i="2" s="1"/>
  <c r="C1679" i="4"/>
  <c r="C1679" i="2" s="1"/>
  <c r="C1680" i="4"/>
  <c r="C1680" i="2" s="1"/>
  <c r="C1681" i="4"/>
  <c r="C1681" i="2" s="1"/>
  <c r="C1682" i="4"/>
  <c r="C1682" i="2" s="1"/>
  <c r="C1683" i="4"/>
  <c r="C1683" i="2" s="1"/>
  <c r="C1684" i="4"/>
  <c r="C1684" i="2" s="1"/>
  <c r="C1685" i="4"/>
  <c r="C1685" i="2" s="1"/>
  <c r="C1686" i="4"/>
  <c r="C1686" i="2" s="1"/>
  <c r="C1687" i="4"/>
  <c r="C1687" i="2" s="1"/>
  <c r="C1688" i="4"/>
  <c r="C1688" i="2" s="1"/>
  <c r="C1689" i="4"/>
  <c r="C1689" i="2" s="1"/>
  <c r="C1690" i="4"/>
  <c r="C1690" i="2" s="1"/>
  <c r="C1691" i="4"/>
  <c r="C1691" i="2" s="1"/>
  <c r="C1692" i="4"/>
  <c r="C1692" i="2" s="1"/>
  <c r="C1693" i="4"/>
  <c r="C1693" i="2" s="1"/>
  <c r="C1694" i="4"/>
  <c r="C1694" i="2" s="1"/>
  <c r="C1695" i="4"/>
  <c r="C1695" i="2" s="1"/>
  <c r="C1696" i="4"/>
  <c r="C1696" i="2" s="1"/>
  <c r="C1697" i="4"/>
  <c r="C1697" i="2" s="1"/>
  <c r="C1698" i="4"/>
  <c r="C1698" i="2" s="1"/>
  <c r="C1699" i="4"/>
  <c r="C1699" i="2" s="1"/>
  <c r="C1700" i="4"/>
  <c r="C1700" i="2" s="1"/>
  <c r="C1701" i="4"/>
  <c r="C1701" i="2" s="1"/>
  <c r="C1702" i="4"/>
  <c r="C1702" i="2" s="1"/>
  <c r="C1703" i="4"/>
  <c r="C1703" i="2" s="1"/>
  <c r="C1704" i="4"/>
  <c r="C1704" i="2" s="1"/>
  <c r="C1705" i="4"/>
  <c r="C1705" i="2" s="1"/>
  <c r="C1706" i="4"/>
  <c r="C1706" i="2" s="1"/>
  <c r="C1707" i="4"/>
  <c r="C1707" i="2" s="1"/>
  <c r="C1708" i="4"/>
  <c r="C1708" i="2" s="1"/>
  <c r="C1709" i="4"/>
  <c r="C1709" i="2" s="1"/>
  <c r="C1710" i="4"/>
  <c r="C1710" i="2" s="1"/>
  <c r="C1711" i="4"/>
  <c r="C1711" i="2" s="1"/>
  <c r="C1712" i="4"/>
  <c r="C1712" i="2" s="1"/>
  <c r="C1713" i="4"/>
  <c r="C1713" i="2" s="1"/>
  <c r="C1714" i="4"/>
  <c r="C1714" i="2" s="1"/>
  <c r="C1715" i="4"/>
  <c r="C1715" i="2" s="1"/>
  <c r="C1716" i="4"/>
  <c r="C1716" i="2" s="1"/>
  <c r="C1717" i="4"/>
  <c r="C1717" i="2" s="1"/>
  <c r="C1718" i="4"/>
  <c r="C1718" i="2" s="1"/>
  <c r="C1719" i="4"/>
  <c r="C1719" i="2" s="1"/>
  <c r="C1720" i="4"/>
  <c r="C1720" i="2" s="1"/>
  <c r="C1721" i="4"/>
  <c r="C1721" i="2" s="1"/>
  <c r="C1722" i="4"/>
  <c r="C1722" i="2" s="1"/>
  <c r="C1723" i="4"/>
  <c r="C1723" i="2" s="1"/>
  <c r="C1724" i="4"/>
  <c r="C1724" i="2" s="1"/>
  <c r="C1725" i="4"/>
  <c r="C1725" i="2" s="1"/>
  <c r="C1726" i="4"/>
  <c r="C1726" i="2" s="1"/>
  <c r="C1727" i="4"/>
  <c r="C1727" i="2" s="1"/>
  <c r="C1728" i="4"/>
  <c r="C1728" i="2" s="1"/>
  <c r="C1729" i="4"/>
  <c r="C1729" i="2" s="1"/>
  <c r="C1730" i="4"/>
  <c r="C1730" i="2" s="1"/>
  <c r="C1731" i="4"/>
  <c r="C1731" i="2" s="1"/>
  <c r="C1732" i="4"/>
  <c r="C1732" i="2" s="1"/>
  <c r="C1733" i="4"/>
  <c r="C1733" i="2" s="1"/>
  <c r="C1734" i="4"/>
  <c r="C1734" i="2" s="1"/>
  <c r="C1735" i="4"/>
  <c r="C1735" i="2" s="1"/>
  <c r="C1736" i="4"/>
  <c r="C1736" i="2" s="1"/>
  <c r="C1737" i="4"/>
  <c r="C1737" i="2" s="1"/>
  <c r="C1738" i="4"/>
  <c r="C1738" i="2" s="1"/>
  <c r="C1739" i="4"/>
  <c r="C1739" i="2" s="1"/>
  <c r="C1740" i="4"/>
  <c r="C1740" i="2" s="1"/>
  <c r="C1741" i="4"/>
  <c r="C1741" i="2" s="1"/>
  <c r="C1742" i="4"/>
  <c r="C1742" i="2" s="1"/>
  <c r="C1743" i="4"/>
  <c r="C1743" i="2" s="1"/>
  <c r="C1744" i="4"/>
  <c r="C1744" i="2" s="1"/>
  <c r="C1745" i="4"/>
  <c r="C1745" i="2" s="1"/>
  <c r="C1746" i="4"/>
  <c r="C1746" i="2" s="1"/>
  <c r="C1747" i="4"/>
  <c r="C1747" i="2" s="1"/>
  <c r="C1748" i="4"/>
  <c r="C1748" i="2" s="1"/>
  <c r="C1749" i="4"/>
  <c r="C1749" i="2" s="1"/>
  <c r="C1750" i="4"/>
  <c r="C1750" i="2" s="1"/>
  <c r="C1751" i="4"/>
  <c r="C1751" i="2" s="1"/>
  <c r="C1752" i="4"/>
  <c r="C1752" i="2" s="1"/>
  <c r="C1753" i="4"/>
  <c r="C1753" i="2" s="1"/>
  <c r="C1754" i="4"/>
  <c r="C1754" i="2" s="1"/>
  <c r="C1755" i="4"/>
  <c r="C1755" i="2" s="1"/>
  <c r="C1756" i="4"/>
  <c r="C1756" i="2" s="1"/>
  <c r="C1757" i="4"/>
  <c r="C1757" i="2" s="1"/>
  <c r="C1758" i="4"/>
  <c r="C1758" i="2" s="1"/>
  <c r="C1759" i="4"/>
  <c r="C1759" i="2" s="1"/>
  <c r="C1760" i="4"/>
  <c r="C1760" i="2" s="1"/>
  <c r="C1761" i="4"/>
  <c r="C1761" i="2" s="1"/>
  <c r="C1762" i="4"/>
  <c r="C1762" i="2" s="1"/>
  <c r="C1763" i="4"/>
  <c r="C1763" i="2" s="1"/>
  <c r="C1764" i="4"/>
  <c r="C1764" i="2" s="1"/>
  <c r="C1765" i="4"/>
  <c r="C1765" i="2" s="1"/>
  <c r="C1766" i="4"/>
  <c r="C1766" i="2" s="1"/>
  <c r="C1767" i="4"/>
  <c r="C1767" i="2" s="1"/>
  <c r="C1768" i="4"/>
  <c r="C1768" i="2" s="1"/>
  <c r="C1769" i="4"/>
  <c r="C1769" i="2" s="1"/>
  <c r="C1770" i="4"/>
  <c r="C1770" i="2" s="1"/>
  <c r="C1771" i="4"/>
  <c r="C1771" i="2" s="1"/>
  <c r="C1772" i="4"/>
  <c r="C1772" i="2" s="1"/>
  <c r="C1773" i="4"/>
  <c r="C1773" i="2" s="1"/>
  <c r="C1774" i="4"/>
  <c r="C1774" i="2" s="1"/>
  <c r="C1775" i="4"/>
  <c r="C1775" i="2" s="1"/>
  <c r="C1776" i="4"/>
  <c r="C1776" i="2" s="1"/>
  <c r="C1777" i="4"/>
  <c r="C1777" i="2" s="1"/>
  <c r="C1778" i="4"/>
  <c r="C1778" i="2" s="1"/>
  <c r="C1779" i="4"/>
  <c r="C1779" i="2" s="1"/>
  <c r="C1780" i="4"/>
  <c r="C1780" i="2" s="1"/>
  <c r="C1781" i="4"/>
  <c r="C1781" i="2" s="1"/>
  <c r="C1782" i="4"/>
  <c r="C1782" i="2" s="1"/>
  <c r="C1783" i="4"/>
  <c r="C1783" i="2" s="1"/>
  <c r="C1784" i="4"/>
  <c r="C1784" i="2" s="1"/>
  <c r="C1785" i="4"/>
  <c r="C1785" i="2" s="1"/>
  <c r="C1786" i="4"/>
  <c r="C1786" i="2" s="1"/>
  <c r="C1787" i="4"/>
  <c r="C1787" i="2" s="1"/>
  <c r="C1788" i="4"/>
  <c r="C1788" i="2" s="1"/>
  <c r="C1789" i="4"/>
  <c r="C1789" i="2" s="1"/>
  <c r="C1790" i="4"/>
  <c r="C1790" i="2" s="1"/>
  <c r="C1791" i="4"/>
  <c r="C1791" i="2" s="1"/>
  <c r="C1792" i="4"/>
  <c r="C1792" i="2" s="1"/>
  <c r="C1793" i="4"/>
  <c r="C1793" i="2" s="1"/>
  <c r="C1794" i="4"/>
  <c r="C1794" i="2" s="1"/>
  <c r="C1795" i="4"/>
  <c r="C1795" i="2" s="1"/>
  <c r="C1796" i="4"/>
  <c r="C1796" i="2" s="1"/>
  <c r="C1797" i="4"/>
  <c r="C1797" i="2" s="1"/>
  <c r="C1798" i="4"/>
  <c r="C1798" i="2" s="1"/>
  <c r="C1799" i="4"/>
  <c r="C1799" i="2" s="1"/>
  <c r="C1800" i="4"/>
  <c r="C1800" i="2" s="1"/>
  <c r="C1801" i="4"/>
  <c r="C1801" i="2" s="1"/>
  <c r="C1802" i="4"/>
  <c r="C1802" i="2" s="1"/>
  <c r="C1803" i="4"/>
  <c r="C1803" i="2" s="1"/>
  <c r="C1804" i="4"/>
  <c r="C1804" i="2" s="1"/>
  <c r="C1805" i="4"/>
  <c r="C1805" i="2" s="1"/>
  <c r="C1806" i="4"/>
  <c r="C1806" i="2" s="1"/>
  <c r="C1807" i="4"/>
  <c r="C1807" i="2" s="1"/>
  <c r="C1808" i="4"/>
  <c r="C1808" i="2" s="1"/>
  <c r="C1809" i="4"/>
  <c r="C1809" i="2" s="1"/>
  <c r="C1810" i="4"/>
  <c r="C1810" i="2" s="1"/>
  <c r="C1811" i="4"/>
  <c r="C1811" i="2" s="1"/>
  <c r="C1812" i="4"/>
  <c r="C1812" i="2" s="1"/>
  <c r="C1813" i="4"/>
  <c r="C1813" i="2" s="1"/>
  <c r="C1814" i="4"/>
  <c r="C1814" i="2" s="1"/>
  <c r="C1815" i="4"/>
  <c r="C1815" i="2" s="1"/>
  <c r="C1816" i="4"/>
  <c r="C1816" i="2" s="1"/>
  <c r="C1817" i="4"/>
  <c r="C1817" i="2" s="1"/>
  <c r="C1818" i="4"/>
  <c r="C1818" i="2" s="1"/>
  <c r="C1819" i="4"/>
  <c r="C1819" i="2" s="1"/>
  <c r="C1820" i="4"/>
  <c r="C1820" i="2" s="1"/>
  <c r="C1821" i="4"/>
  <c r="C1821" i="2" s="1"/>
  <c r="C1822" i="4"/>
  <c r="C1822" i="2" s="1"/>
  <c r="C1823" i="4"/>
  <c r="C1823" i="2" s="1"/>
  <c r="C1824" i="4"/>
  <c r="C1824" i="2" s="1"/>
  <c r="C1825" i="4"/>
  <c r="C1825" i="2" s="1"/>
  <c r="C1826" i="4"/>
  <c r="C1826" i="2" s="1"/>
  <c r="C1827" i="4"/>
  <c r="C1827" i="2" s="1"/>
  <c r="C1828" i="4"/>
  <c r="C1828" i="2" s="1"/>
  <c r="C1829" i="4"/>
  <c r="C1829" i="2" s="1"/>
  <c r="C1830" i="4"/>
  <c r="C1830" i="2" s="1"/>
  <c r="C1831" i="4"/>
  <c r="C1831" i="2" s="1"/>
  <c r="C1832" i="4"/>
  <c r="C1832" i="2" s="1"/>
  <c r="C1833" i="4"/>
  <c r="C1833" i="2" s="1"/>
  <c r="C1834" i="4"/>
  <c r="C1834" i="2" s="1"/>
  <c r="C1835" i="4"/>
  <c r="C1835" i="2" s="1"/>
  <c r="C1836" i="4"/>
  <c r="C1836" i="2" s="1"/>
  <c r="C1837" i="4"/>
  <c r="C1837" i="2" s="1"/>
  <c r="C1838" i="4"/>
  <c r="C1838" i="2" s="1"/>
  <c r="C1839" i="4"/>
  <c r="C1839" i="2" s="1"/>
  <c r="C1840" i="4"/>
  <c r="C1840" i="2" s="1"/>
  <c r="C1841" i="4"/>
  <c r="C1841" i="2" s="1"/>
  <c r="C1842" i="4"/>
  <c r="C1842" i="2" s="1"/>
  <c r="C1843" i="4"/>
  <c r="C1843" i="2" s="1"/>
  <c r="C1844" i="4"/>
  <c r="C1844" i="2" s="1"/>
  <c r="C1845" i="4"/>
  <c r="C1845" i="2" s="1"/>
  <c r="C1846" i="4"/>
  <c r="C1846" i="2" s="1"/>
  <c r="C1847" i="4"/>
  <c r="C1847" i="2" s="1"/>
  <c r="C1848" i="4"/>
  <c r="C1848" i="2" s="1"/>
  <c r="C1849" i="4"/>
  <c r="C1849" i="2" s="1"/>
  <c r="C1850" i="4"/>
  <c r="C1850" i="2" s="1"/>
  <c r="C1851" i="4"/>
  <c r="C1851" i="2" s="1"/>
  <c r="C1852" i="4"/>
  <c r="C1852" i="2" s="1"/>
  <c r="C1853" i="4"/>
  <c r="C1853" i="2" s="1"/>
  <c r="C1854" i="4"/>
  <c r="C1854" i="2" s="1"/>
  <c r="C1855" i="4"/>
  <c r="C1855" i="2" s="1"/>
  <c r="C1856" i="4"/>
  <c r="C1856" i="2" s="1"/>
  <c r="C1857" i="4"/>
  <c r="C1857" i="2" s="1"/>
  <c r="C1858" i="4"/>
  <c r="C1858" i="2" s="1"/>
  <c r="C1859" i="4"/>
  <c r="C1859" i="2" s="1"/>
  <c r="C1860" i="4"/>
  <c r="C1860" i="2" s="1"/>
  <c r="C1861" i="4"/>
  <c r="C1861" i="2" s="1"/>
  <c r="C1862" i="4"/>
  <c r="C1862" i="2" s="1"/>
  <c r="C1863" i="4"/>
  <c r="C1863" i="2" s="1"/>
  <c r="C1864" i="4"/>
  <c r="C1864" i="2" s="1"/>
  <c r="C1865" i="4"/>
  <c r="C1865" i="2" s="1"/>
  <c r="C1866" i="4"/>
  <c r="C1866" i="2" s="1"/>
  <c r="C1867" i="4"/>
  <c r="C1867" i="2" s="1"/>
  <c r="C1868" i="4"/>
  <c r="C1868" i="2" s="1"/>
  <c r="C1869" i="4"/>
  <c r="C1869" i="2" s="1"/>
  <c r="C1870" i="4"/>
  <c r="C1870" i="2" s="1"/>
  <c r="C1871" i="4"/>
  <c r="C1871" i="2" s="1"/>
  <c r="C1872" i="4"/>
  <c r="C1872" i="2" s="1"/>
  <c r="C1873" i="4"/>
  <c r="C1873" i="2" s="1"/>
  <c r="C1874" i="4"/>
  <c r="C1874" i="2" s="1"/>
  <c r="C1875" i="4"/>
  <c r="C1875" i="2" s="1"/>
  <c r="C1876" i="4"/>
  <c r="C1876" i="2" s="1"/>
  <c r="C1877" i="4"/>
  <c r="C1877" i="2" s="1"/>
  <c r="C1878" i="4"/>
  <c r="C1878" i="2" s="1"/>
  <c r="C1879" i="4"/>
  <c r="C1879" i="2" s="1"/>
  <c r="C1880" i="4"/>
  <c r="C1880" i="2" s="1"/>
  <c r="C1881" i="4"/>
  <c r="C1881" i="2" s="1"/>
  <c r="C1882" i="4"/>
  <c r="C1882" i="2" s="1"/>
  <c r="C1883" i="4"/>
  <c r="C1883" i="2" s="1"/>
  <c r="C1884" i="4"/>
  <c r="C1884" i="2" s="1"/>
  <c r="C1885" i="4"/>
  <c r="C1885" i="2" s="1"/>
  <c r="C1886" i="4"/>
  <c r="C1886" i="2" s="1"/>
  <c r="C1887" i="4"/>
  <c r="C1887" i="2" s="1"/>
  <c r="C1888" i="4"/>
  <c r="C1888" i="2" s="1"/>
  <c r="C1889" i="4"/>
  <c r="C1889" i="2" s="1"/>
  <c r="C1890" i="4"/>
  <c r="C1890" i="2" s="1"/>
  <c r="C1891" i="4"/>
  <c r="C1891" i="2" s="1"/>
  <c r="C1892" i="4"/>
  <c r="C1892" i="2" s="1"/>
  <c r="C1893" i="4"/>
  <c r="C1893" i="2" s="1"/>
  <c r="C1894" i="4"/>
  <c r="C1894" i="2" s="1"/>
  <c r="C1895" i="4"/>
  <c r="C1895" i="2" s="1"/>
  <c r="C1896" i="4"/>
  <c r="C1896" i="2" s="1"/>
  <c r="C1897" i="4"/>
  <c r="C1897" i="2" s="1"/>
  <c r="C1898" i="4"/>
  <c r="C1898" i="2" s="1"/>
  <c r="C1899" i="4"/>
  <c r="C1899" i="2" s="1"/>
  <c r="C1900" i="4"/>
  <c r="C1900" i="2" s="1"/>
  <c r="C1901" i="4"/>
  <c r="C1901" i="2" s="1"/>
  <c r="C1902" i="4"/>
  <c r="C1902" i="2" s="1"/>
  <c r="C1903" i="4"/>
  <c r="C1903" i="2" s="1"/>
  <c r="C1904" i="4"/>
  <c r="C1904" i="2" s="1"/>
  <c r="C1905" i="4"/>
  <c r="C1905" i="2" s="1"/>
  <c r="C1906" i="4"/>
  <c r="C1906" i="2" s="1"/>
  <c r="C1907" i="4"/>
  <c r="C1907" i="2" s="1"/>
  <c r="C1908" i="4"/>
  <c r="C1908" i="2" s="1"/>
  <c r="C1909" i="4"/>
  <c r="C1909" i="2" s="1"/>
  <c r="C1910" i="4"/>
  <c r="C1910" i="2" s="1"/>
  <c r="C1911" i="4"/>
  <c r="C1911" i="2" s="1"/>
  <c r="C1912" i="4"/>
  <c r="C1912" i="2" s="1"/>
  <c r="C1913" i="4"/>
  <c r="C1913" i="2" s="1"/>
  <c r="C1914" i="4"/>
  <c r="C1914" i="2" s="1"/>
  <c r="C1915" i="4"/>
  <c r="C1915" i="2" s="1"/>
  <c r="C1916" i="4"/>
  <c r="C1916" i="2" s="1"/>
  <c r="C1917" i="4"/>
  <c r="C1917" i="2" s="1"/>
  <c r="C1918" i="4"/>
  <c r="C1918" i="2" s="1"/>
  <c r="C1919" i="4"/>
  <c r="C1919" i="2" s="1"/>
  <c r="C1920" i="4"/>
  <c r="C1920" i="2" s="1"/>
  <c r="C1921" i="4"/>
  <c r="C1921" i="2" s="1"/>
  <c r="C1922" i="4"/>
  <c r="C1922" i="2" s="1"/>
  <c r="C1923" i="4"/>
  <c r="C1923" i="2" s="1"/>
  <c r="C1924" i="4"/>
  <c r="C1924" i="2" s="1"/>
  <c r="C1925" i="4"/>
  <c r="C1925" i="2" s="1"/>
  <c r="C1926" i="4"/>
  <c r="C1926" i="2" s="1"/>
  <c r="C1927" i="4"/>
  <c r="C1927" i="2" s="1"/>
  <c r="C1928" i="4"/>
  <c r="C1928" i="2" s="1"/>
  <c r="C1929" i="4"/>
  <c r="C1929" i="2" s="1"/>
  <c r="C1930" i="4"/>
  <c r="C1930" i="2" s="1"/>
  <c r="C1931" i="4"/>
  <c r="C1931" i="2" s="1"/>
  <c r="C1932" i="4"/>
  <c r="C1932" i="2" s="1"/>
  <c r="C1933" i="4"/>
  <c r="C1933" i="2" s="1"/>
  <c r="C1934" i="4"/>
  <c r="C1934" i="2" s="1"/>
  <c r="C1935" i="4"/>
  <c r="C1935" i="2" s="1"/>
  <c r="C1936" i="4"/>
  <c r="C1936" i="2" s="1"/>
  <c r="C1937" i="4"/>
  <c r="C1937" i="2" s="1"/>
  <c r="C1938" i="4"/>
  <c r="C1938" i="2" s="1"/>
  <c r="C1939" i="4"/>
  <c r="C1939" i="2" s="1"/>
  <c r="C1940" i="4"/>
  <c r="C1940" i="2" s="1"/>
  <c r="C1941" i="4"/>
  <c r="C1941" i="2" s="1"/>
  <c r="C1942" i="4"/>
  <c r="C1942" i="2" s="1"/>
  <c r="C1943" i="4"/>
  <c r="C1943" i="2" s="1"/>
  <c r="C1944" i="4"/>
  <c r="C1944" i="2" s="1"/>
  <c r="C1945" i="4"/>
  <c r="C1945" i="2" s="1"/>
  <c r="C1946" i="4"/>
  <c r="C1946" i="2" s="1"/>
  <c r="C1947" i="4"/>
  <c r="C1947" i="2" s="1"/>
  <c r="C1948" i="4"/>
  <c r="C1948" i="2" s="1"/>
  <c r="C1949" i="4"/>
  <c r="C1949" i="2" s="1"/>
  <c r="C1950" i="4"/>
  <c r="C1950" i="2" s="1"/>
  <c r="C1951" i="4"/>
  <c r="C1951" i="2" s="1"/>
  <c r="C1952" i="4"/>
  <c r="C1952" i="2" s="1"/>
  <c r="C1953" i="4"/>
  <c r="C1953" i="2" s="1"/>
  <c r="C1954" i="4"/>
  <c r="C1954" i="2" s="1"/>
  <c r="C1955" i="4"/>
  <c r="C1955" i="2" s="1"/>
  <c r="C1956" i="4"/>
  <c r="C1956" i="2" s="1"/>
  <c r="C1957" i="4"/>
  <c r="C1957" i="2" s="1"/>
  <c r="C1958" i="4"/>
  <c r="C1958" i="2" s="1"/>
  <c r="C1959" i="4"/>
  <c r="C1959" i="2" s="1"/>
  <c r="C1960" i="4"/>
  <c r="C1960" i="2" s="1"/>
  <c r="C1961" i="4"/>
  <c r="C1961" i="2" s="1"/>
  <c r="C1962" i="4"/>
  <c r="C1962" i="2" s="1"/>
  <c r="C1963" i="4"/>
  <c r="C1963" i="2" s="1"/>
  <c r="C1964" i="4"/>
  <c r="C1964" i="2" s="1"/>
  <c r="C1965" i="4"/>
  <c r="C1965" i="2" s="1"/>
  <c r="C1966" i="4"/>
  <c r="C1966" i="2" s="1"/>
  <c r="C1967" i="4"/>
  <c r="C1967" i="2" s="1"/>
  <c r="C1968" i="4"/>
  <c r="C1968" i="2" s="1"/>
  <c r="C1969" i="4"/>
  <c r="C1969" i="2" s="1"/>
  <c r="C1970" i="4"/>
  <c r="C1970" i="2" s="1"/>
  <c r="C1971" i="4"/>
  <c r="C1971" i="2" s="1"/>
  <c r="C1972" i="4"/>
  <c r="C1972" i="2" s="1"/>
  <c r="C1973" i="4"/>
  <c r="C1973" i="2" s="1"/>
  <c r="C1974" i="4"/>
  <c r="C1974" i="2" s="1"/>
  <c r="C1975" i="4"/>
  <c r="C1975" i="2" s="1"/>
  <c r="C1976" i="4"/>
  <c r="C1976" i="2" s="1"/>
  <c r="C1977" i="4"/>
  <c r="C1977" i="2" s="1"/>
  <c r="C1978" i="4"/>
  <c r="C1978" i="2" s="1"/>
  <c r="C1979" i="4"/>
  <c r="C1979" i="2" s="1"/>
  <c r="C1980" i="4"/>
  <c r="C1980" i="2" s="1"/>
  <c r="C1981" i="4"/>
  <c r="C1981" i="2" s="1"/>
  <c r="C1982" i="4"/>
  <c r="C1982" i="2" s="1"/>
  <c r="C1983" i="4"/>
  <c r="C1983" i="2" s="1"/>
  <c r="C1984" i="4"/>
  <c r="C1984" i="2" s="1"/>
  <c r="C1985" i="4"/>
  <c r="C1985" i="2" s="1"/>
  <c r="C1986" i="4"/>
  <c r="C1986" i="2" s="1"/>
  <c r="C1987" i="4"/>
  <c r="C1987" i="2" s="1"/>
  <c r="C1988" i="4"/>
  <c r="C1988" i="2" s="1"/>
  <c r="C1989" i="4"/>
  <c r="C1989" i="2" s="1"/>
  <c r="C1990" i="4"/>
  <c r="C1990" i="2" s="1"/>
  <c r="C1991" i="4"/>
  <c r="C1991" i="2" s="1"/>
  <c r="C1992" i="4"/>
  <c r="C1992" i="2" s="1"/>
  <c r="C1993" i="4"/>
  <c r="C1993" i="2" s="1"/>
  <c r="C1994" i="4"/>
  <c r="C1994" i="2" s="1"/>
  <c r="C1995" i="4"/>
  <c r="C1995" i="2" s="1"/>
  <c r="C1996" i="4"/>
  <c r="C1996" i="2" s="1"/>
  <c r="C1997" i="4"/>
  <c r="C1997" i="2" s="1"/>
  <c r="C1998" i="4"/>
  <c r="C1998" i="2" s="1"/>
  <c r="C1999" i="4"/>
  <c r="C1999" i="2" s="1"/>
  <c r="C2000" i="4"/>
  <c r="C2000" i="2" s="1"/>
  <c r="C2001" i="4"/>
  <c r="C2001" i="2" s="1"/>
  <c r="C2002" i="4"/>
  <c r="C2002" i="2" s="1"/>
  <c r="C2003" i="4"/>
  <c r="C2003" i="2" s="1"/>
  <c r="C2004" i="4"/>
  <c r="C2004" i="2" s="1"/>
  <c r="C2005" i="4"/>
  <c r="C2005" i="2" s="1"/>
  <c r="C2006" i="4"/>
  <c r="C2006" i="2" s="1"/>
  <c r="C2007" i="4"/>
  <c r="C2007" i="2" s="1"/>
  <c r="C2008" i="4"/>
  <c r="C2008" i="2" s="1"/>
  <c r="C2009" i="4"/>
  <c r="C2009" i="2" s="1"/>
  <c r="C2010" i="4"/>
  <c r="C2010" i="2" s="1"/>
  <c r="C2011" i="4"/>
  <c r="C2011" i="2" s="1"/>
  <c r="C2012" i="4"/>
  <c r="C2012" i="2" s="1"/>
  <c r="C2013" i="4"/>
  <c r="C2013" i="2" s="1"/>
  <c r="C2014" i="4"/>
  <c r="C2014" i="2" s="1"/>
  <c r="C2015" i="4"/>
  <c r="C2015" i="2" s="1"/>
  <c r="C2016" i="4"/>
  <c r="C2016" i="2" s="1"/>
  <c r="C2017" i="4"/>
  <c r="C2017" i="2" s="1"/>
  <c r="C2018" i="4"/>
  <c r="C2018" i="2" s="1"/>
  <c r="C2019" i="4"/>
  <c r="C2019" i="2" s="1"/>
  <c r="C2020" i="4"/>
  <c r="C2020" i="2" s="1"/>
  <c r="C2021" i="4"/>
  <c r="C2021" i="2" s="1"/>
  <c r="C2022" i="4"/>
  <c r="C2022" i="2" s="1"/>
  <c r="C2023" i="4"/>
  <c r="C2023" i="2" s="1"/>
  <c r="C2024" i="4"/>
  <c r="C2024" i="2" s="1"/>
  <c r="C2025" i="4"/>
  <c r="C2025" i="2" s="1"/>
  <c r="C2026" i="4"/>
  <c r="C2026" i="2" s="1"/>
  <c r="C2027" i="4"/>
  <c r="C2027" i="2" s="1"/>
  <c r="C2028" i="4"/>
  <c r="C2028" i="2" s="1"/>
  <c r="C2029" i="4"/>
  <c r="C2029" i="2" s="1"/>
  <c r="C2030" i="4"/>
  <c r="C2030" i="2" s="1"/>
  <c r="C2031" i="4"/>
  <c r="C2031" i="2" s="1"/>
  <c r="C2032" i="4"/>
  <c r="C2032" i="2" s="1"/>
  <c r="C2033" i="4"/>
  <c r="C2033" i="2" s="1"/>
  <c r="C2034" i="4"/>
  <c r="C2034" i="2" s="1"/>
  <c r="C2035" i="4"/>
  <c r="C2035" i="2" s="1"/>
  <c r="C2036" i="4"/>
  <c r="C2036" i="2" s="1"/>
  <c r="C2037" i="4"/>
  <c r="C2037" i="2" s="1"/>
  <c r="C2038" i="4"/>
  <c r="C2038" i="2" s="1"/>
  <c r="C2039" i="4"/>
  <c r="C2039" i="2" s="1"/>
  <c r="C2040" i="4"/>
  <c r="C2040" i="2" s="1"/>
  <c r="C2041" i="4"/>
  <c r="C2041" i="2" s="1"/>
  <c r="C2042" i="4"/>
  <c r="C2042" i="2" s="1"/>
  <c r="C2043" i="4"/>
  <c r="C2043" i="2" s="1"/>
  <c r="C2044" i="4"/>
  <c r="C2044" i="2" s="1"/>
  <c r="C2045" i="4"/>
  <c r="C2045" i="2" s="1"/>
  <c r="C2046" i="4"/>
  <c r="C2046" i="2" s="1"/>
  <c r="C2047" i="4"/>
  <c r="C2047" i="2" s="1"/>
  <c r="C2048" i="4"/>
  <c r="C2048" i="2" s="1"/>
  <c r="C2049" i="4"/>
  <c r="C2049" i="2" s="1"/>
  <c r="C2050" i="4"/>
  <c r="C2050" i="2" s="1"/>
  <c r="C2051" i="4"/>
  <c r="C2051" i="2" s="1"/>
  <c r="C2052" i="4"/>
  <c r="C2052" i="2" s="1"/>
  <c r="C2053" i="4"/>
  <c r="C2053" i="2" s="1"/>
  <c r="C2054" i="4"/>
  <c r="C2054" i="2" s="1"/>
  <c r="C2055" i="4"/>
  <c r="C2055" i="2" s="1"/>
  <c r="C2056" i="4"/>
  <c r="C2056" i="2" s="1"/>
  <c r="C2057" i="4"/>
  <c r="C2057" i="2" s="1"/>
  <c r="C2058" i="4"/>
  <c r="C2058" i="2" s="1"/>
  <c r="C2059" i="4"/>
  <c r="C2059" i="2" s="1"/>
  <c r="C2060" i="4"/>
  <c r="C2060" i="2" s="1"/>
  <c r="C2061" i="4"/>
  <c r="C2061" i="2" s="1"/>
  <c r="C2062" i="4"/>
  <c r="C2062" i="2" s="1"/>
  <c r="C2063" i="4"/>
  <c r="C2063" i="2" s="1"/>
  <c r="C2064" i="4"/>
  <c r="C2064" i="2" s="1"/>
  <c r="C2065" i="4"/>
  <c r="C2065" i="2" s="1"/>
  <c r="C2066" i="4"/>
  <c r="C2066" i="2" s="1"/>
  <c r="C2067" i="4"/>
  <c r="C2067" i="2" s="1"/>
  <c r="C2068" i="4"/>
  <c r="C2068" i="2" s="1"/>
  <c r="C2069" i="4"/>
  <c r="C2069" i="2" s="1"/>
  <c r="C2070" i="4"/>
  <c r="C2070" i="2" s="1"/>
  <c r="C2071" i="4"/>
  <c r="C2071" i="2" s="1"/>
  <c r="C2072" i="4"/>
  <c r="C2072" i="2" s="1"/>
  <c r="C2073" i="4"/>
  <c r="C2073" i="2" s="1"/>
  <c r="C2074" i="4"/>
  <c r="C2074" i="2" s="1"/>
  <c r="C2075" i="4"/>
  <c r="C2075" i="2" s="1"/>
  <c r="C2076" i="4"/>
  <c r="C2076" i="2" s="1"/>
  <c r="C2077" i="4"/>
  <c r="C2077" i="2" s="1"/>
  <c r="C2078" i="4"/>
  <c r="C2078" i="2" s="1"/>
  <c r="C2079" i="4"/>
  <c r="C2079" i="2" s="1"/>
  <c r="C2080" i="4"/>
  <c r="C2080" i="2" s="1"/>
  <c r="C2081" i="4"/>
  <c r="C2081" i="2" s="1"/>
  <c r="C2082" i="4"/>
  <c r="C2082" i="2" s="1"/>
  <c r="C2083" i="4"/>
  <c r="C2083" i="2" s="1"/>
  <c r="C2084" i="4"/>
  <c r="C2084" i="2" s="1"/>
  <c r="C2085" i="4"/>
  <c r="C2085" i="2" s="1"/>
  <c r="C2086" i="4"/>
  <c r="C2086" i="2" s="1"/>
  <c r="C2087" i="4"/>
  <c r="C2087" i="2" s="1"/>
  <c r="C2088" i="4"/>
  <c r="C2088" i="2" s="1"/>
  <c r="C2089" i="4"/>
  <c r="C2089" i="2" s="1"/>
  <c r="C2090" i="4"/>
  <c r="C2090" i="2" s="1"/>
  <c r="C2091" i="4"/>
  <c r="C2091" i="2" s="1"/>
  <c r="C2092" i="4"/>
  <c r="C2092" i="2" s="1"/>
  <c r="C2093" i="4"/>
  <c r="C2093" i="2" s="1"/>
  <c r="C2094" i="4"/>
  <c r="C2094" i="2" s="1"/>
  <c r="C2095" i="4"/>
  <c r="C2095" i="2" s="1"/>
  <c r="C2096" i="4"/>
  <c r="C2096" i="2" s="1"/>
  <c r="C2097" i="4"/>
  <c r="C2097" i="2" s="1"/>
  <c r="C2098" i="4"/>
  <c r="C2098" i="2" s="1"/>
  <c r="C2099" i="4"/>
  <c r="C2099" i="2" s="1"/>
  <c r="C2100" i="4"/>
  <c r="C2100" i="2" s="1"/>
  <c r="C2101" i="4"/>
  <c r="C2101" i="2" s="1"/>
  <c r="C2102" i="4"/>
  <c r="C2102" i="2" s="1"/>
  <c r="C2103" i="4"/>
  <c r="C2103" i="2" s="1"/>
  <c r="C2104" i="4"/>
  <c r="C2104" i="2" s="1"/>
  <c r="C2105" i="4"/>
  <c r="C2105" i="2" s="1"/>
  <c r="C2106" i="4"/>
  <c r="C2106" i="2" s="1"/>
  <c r="C2107" i="4"/>
  <c r="C2107" i="2" s="1"/>
  <c r="C2108" i="4"/>
  <c r="C2108" i="2" s="1"/>
  <c r="C2109" i="4"/>
  <c r="C2109" i="2" s="1"/>
  <c r="C2110" i="4"/>
  <c r="C2110" i="2" s="1"/>
  <c r="C2111" i="4"/>
  <c r="C2111" i="2" s="1"/>
  <c r="C2112" i="4"/>
  <c r="C2112" i="2" s="1"/>
  <c r="C2113" i="4"/>
  <c r="C2113" i="2" s="1"/>
  <c r="C2114" i="4"/>
  <c r="C2114" i="2" s="1"/>
  <c r="C2115" i="4"/>
  <c r="C2115" i="2" s="1"/>
  <c r="C2116" i="4"/>
  <c r="C2116" i="2" s="1"/>
  <c r="C2117" i="4"/>
  <c r="C2117" i="2" s="1"/>
  <c r="C2118" i="4"/>
  <c r="C2118" i="2" s="1"/>
  <c r="C2119" i="4"/>
  <c r="C2119" i="2" s="1"/>
  <c r="C2120" i="4"/>
  <c r="C2120" i="2" s="1"/>
  <c r="C2121" i="4"/>
  <c r="C2121" i="2" s="1"/>
  <c r="C2122" i="4"/>
  <c r="C2122" i="2" s="1"/>
  <c r="C2123" i="4"/>
  <c r="C2123" i="2" s="1"/>
  <c r="C2124" i="4"/>
  <c r="C2124" i="2" s="1"/>
  <c r="C2125" i="4"/>
  <c r="C2125" i="2" s="1"/>
  <c r="C2126" i="4"/>
  <c r="C2126" i="2" s="1"/>
  <c r="C2127" i="4"/>
  <c r="C2127" i="2" s="1"/>
  <c r="C2128" i="4"/>
  <c r="C2128" i="2" s="1"/>
  <c r="C2129" i="4"/>
  <c r="C2129" i="2" s="1"/>
  <c r="C2130" i="4"/>
  <c r="C2130" i="2" s="1"/>
  <c r="C2131" i="4"/>
  <c r="C2131" i="2" s="1"/>
  <c r="C2132" i="4"/>
  <c r="C2132" i="2" s="1"/>
  <c r="C2133" i="4"/>
  <c r="C2133" i="2" s="1"/>
  <c r="C2134" i="4"/>
  <c r="C2134" i="2" s="1"/>
  <c r="C2135" i="4"/>
  <c r="C2135" i="2" s="1"/>
  <c r="C2136" i="4"/>
  <c r="C2136" i="2" s="1"/>
  <c r="C2137" i="4"/>
  <c r="C2137" i="2" s="1"/>
  <c r="C2138" i="4"/>
  <c r="C2138" i="2" s="1"/>
  <c r="C2139" i="4"/>
  <c r="C2139" i="2" s="1"/>
  <c r="C2140" i="4"/>
  <c r="C2140" i="2" s="1"/>
  <c r="C2141" i="4"/>
  <c r="C2141" i="2" s="1"/>
  <c r="C2142" i="4"/>
  <c r="C2142" i="2" s="1"/>
  <c r="C2143" i="4"/>
  <c r="C2143" i="2" s="1"/>
  <c r="C2144" i="4"/>
  <c r="C2144" i="2" s="1"/>
  <c r="C2145" i="4"/>
  <c r="C2145" i="2" s="1"/>
  <c r="C2146" i="4"/>
  <c r="C2146" i="2" s="1"/>
  <c r="C2147" i="4"/>
  <c r="C2147" i="2" s="1"/>
  <c r="C2148" i="4"/>
  <c r="C2148" i="2" s="1"/>
  <c r="C2149" i="4"/>
  <c r="C2149" i="2" s="1"/>
  <c r="C2150" i="4"/>
  <c r="C2150" i="2" s="1"/>
  <c r="C2151" i="4"/>
  <c r="C2151" i="2" s="1"/>
  <c r="C2152" i="4"/>
  <c r="C2152" i="2" s="1"/>
  <c r="C2153" i="4"/>
  <c r="C2153" i="2" s="1"/>
  <c r="C2154" i="4"/>
  <c r="C2154" i="2" s="1"/>
  <c r="C2155" i="4"/>
  <c r="C2155" i="2" s="1"/>
  <c r="C2156" i="4"/>
  <c r="C2156" i="2" s="1"/>
  <c r="C2157" i="4"/>
  <c r="C2157" i="2" s="1"/>
  <c r="C2158" i="4"/>
  <c r="C2158" i="2" s="1"/>
  <c r="C2159" i="4"/>
  <c r="C2159" i="2" s="1"/>
  <c r="C2160" i="4"/>
  <c r="C2160" i="2" s="1"/>
  <c r="C2161" i="4"/>
  <c r="C2161" i="2" s="1"/>
  <c r="C2162" i="4"/>
  <c r="C2162" i="2" s="1"/>
  <c r="C2163" i="4"/>
  <c r="C2163" i="2" s="1"/>
  <c r="C2164" i="4"/>
  <c r="C2164" i="2" s="1"/>
  <c r="C2165" i="4"/>
  <c r="C2165" i="2" s="1"/>
  <c r="C2166" i="4"/>
  <c r="C2166" i="2" s="1"/>
  <c r="C2167" i="4"/>
  <c r="C2167" i="2" s="1"/>
  <c r="C2168" i="4"/>
  <c r="C2168" i="2" s="1"/>
  <c r="C2169" i="4"/>
  <c r="C2169" i="2" s="1"/>
  <c r="C2170" i="4"/>
  <c r="C2170" i="2" s="1"/>
  <c r="C2171" i="4"/>
  <c r="C2171" i="2" s="1"/>
  <c r="C2172" i="4"/>
  <c r="C2172" i="2" s="1"/>
  <c r="C2173" i="4"/>
  <c r="C2173" i="2" s="1"/>
  <c r="C2174" i="4"/>
  <c r="C2174" i="2" s="1"/>
  <c r="C2175" i="4"/>
  <c r="C2175" i="2" s="1"/>
  <c r="C2176" i="4"/>
  <c r="C2176" i="2" s="1"/>
  <c r="C2177" i="4"/>
  <c r="C2177" i="2" s="1"/>
  <c r="C2178" i="4"/>
  <c r="C2178" i="2" s="1"/>
  <c r="C2179" i="4"/>
  <c r="C2179" i="2" s="1"/>
  <c r="C2180" i="4"/>
  <c r="C2180" i="2" s="1"/>
  <c r="C2181" i="4"/>
  <c r="C2181" i="2" s="1"/>
  <c r="C2182" i="4"/>
  <c r="C2182" i="2" s="1"/>
  <c r="C2183" i="4"/>
  <c r="C2183" i="2" s="1"/>
  <c r="C2184" i="4"/>
  <c r="C2184" i="2" s="1"/>
  <c r="C2185" i="4"/>
  <c r="C2185" i="2" s="1"/>
  <c r="C2186" i="4"/>
  <c r="C2186" i="2" s="1"/>
  <c r="C2187" i="4"/>
  <c r="C2187" i="2" s="1"/>
  <c r="C2188" i="4"/>
  <c r="C2188" i="2" s="1"/>
  <c r="C2189" i="4"/>
  <c r="C2189" i="2" s="1"/>
  <c r="C2190" i="4"/>
  <c r="C2190" i="2" s="1"/>
  <c r="C2191" i="4"/>
  <c r="C2191" i="2" s="1"/>
  <c r="C2192" i="4"/>
  <c r="C2192" i="2" s="1"/>
  <c r="C2193" i="4"/>
  <c r="C2193" i="2" s="1"/>
  <c r="C2194" i="4"/>
  <c r="C2194" i="2" s="1"/>
  <c r="C2195" i="4"/>
  <c r="C2195" i="2" s="1"/>
  <c r="C2196" i="4"/>
  <c r="C2196" i="2" s="1"/>
  <c r="C2197" i="4"/>
  <c r="C2197" i="2" s="1"/>
  <c r="C2198" i="4"/>
  <c r="C2198" i="2" s="1"/>
  <c r="C2199" i="4"/>
  <c r="C2199" i="2" s="1"/>
  <c r="C2200" i="4"/>
  <c r="C2200" i="2" s="1"/>
  <c r="C2201" i="4"/>
  <c r="C2201" i="2" s="1"/>
  <c r="C2202" i="4"/>
  <c r="C2202" i="2" s="1"/>
  <c r="C2203" i="4"/>
  <c r="C2203" i="2" s="1"/>
  <c r="C2204" i="4"/>
  <c r="C2204" i="2" s="1"/>
  <c r="C2205" i="4"/>
  <c r="C2205" i="2" s="1"/>
  <c r="C2206" i="4"/>
  <c r="C2206" i="2" s="1"/>
  <c r="C2207" i="4"/>
  <c r="C2207" i="2" s="1"/>
  <c r="C2208" i="4"/>
  <c r="C2208" i="2" s="1"/>
  <c r="C2209" i="4"/>
  <c r="C2209" i="2" s="1"/>
  <c r="C2210" i="4"/>
  <c r="C2210" i="2" s="1"/>
  <c r="C2211" i="4"/>
  <c r="C2211" i="2" s="1"/>
  <c r="C2212" i="4"/>
  <c r="C2212" i="2" s="1"/>
  <c r="C2213" i="4"/>
  <c r="C2213" i="2" s="1"/>
  <c r="C2214" i="4"/>
  <c r="C2214" i="2" s="1"/>
  <c r="C2215" i="4"/>
  <c r="C2215" i="2" s="1"/>
  <c r="C2216" i="4"/>
  <c r="C2216" i="2" s="1"/>
  <c r="C2217" i="4"/>
  <c r="C2217" i="2" s="1"/>
  <c r="C2218" i="4"/>
  <c r="C2218" i="2" s="1"/>
  <c r="C2219" i="4"/>
  <c r="C2219" i="2" s="1"/>
  <c r="C2220" i="4"/>
  <c r="C2220" i="2" s="1"/>
  <c r="C2221" i="4"/>
  <c r="C2221" i="2" s="1"/>
  <c r="C2222" i="4"/>
  <c r="C2222" i="2" s="1"/>
  <c r="C2223" i="4"/>
  <c r="C2223" i="2" s="1"/>
  <c r="C2224" i="4"/>
  <c r="C2224" i="2" s="1"/>
  <c r="C2225" i="4"/>
  <c r="C2225" i="2" s="1"/>
  <c r="C2226" i="4"/>
  <c r="C2226" i="2" s="1"/>
  <c r="C2227" i="4"/>
  <c r="C2227" i="2" s="1"/>
  <c r="C2228" i="4"/>
  <c r="C2228" i="2" s="1"/>
  <c r="C2229" i="4"/>
  <c r="C2229" i="2" s="1"/>
  <c r="C2230" i="4"/>
  <c r="C2230" i="2" s="1"/>
  <c r="C2231" i="4"/>
  <c r="C2231" i="2" s="1"/>
  <c r="C2232" i="4"/>
  <c r="C2232" i="2" s="1"/>
  <c r="C2233" i="4"/>
  <c r="C2233" i="2" s="1"/>
  <c r="C2234" i="4"/>
  <c r="C2234" i="2" s="1"/>
  <c r="C2235" i="4"/>
  <c r="C2235" i="2" s="1"/>
  <c r="C2236" i="4"/>
  <c r="C2236" i="2" s="1"/>
  <c r="C2237" i="4"/>
  <c r="C2237" i="2" s="1"/>
  <c r="C2238" i="4"/>
  <c r="C2238" i="2" s="1"/>
  <c r="C2239" i="4"/>
  <c r="C2239" i="2" s="1"/>
  <c r="C2240" i="4"/>
  <c r="C2240" i="2" s="1"/>
  <c r="C2241" i="4"/>
  <c r="C2241" i="2" s="1"/>
  <c r="C2242" i="4"/>
  <c r="C2242" i="2" s="1"/>
  <c r="C2243" i="4"/>
  <c r="C2243" i="2" s="1"/>
  <c r="C2244" i="4"/>
  <c r="C2244" i="2" s="1"/>
  <c r="C2245" i="4"/>
  <c r="C2245" i="2" s="1"/>
  <c r="C2246" i="4"/>
  <c r="C2246" i="2" s="1"/>
  <c r="C2247" i="4"/>
  <c r="C2247" i="2" s="1"/>
  <c r="C2248" i="4"/>
  <c r="C2248" i="2" s="1"/>
  <c r="C2249" i="4"/>
  <c r="C2249" i="2" s="1"/>
  <c r="C2250" i="4"/>
  <c r="C2250" i="2" s="1"/>
  <c r="C2251" i="4"/>
  <c r="C2251" i="2" s="1"/>
  <c r="C2252" i="4"/>
  <c r="C2252" i="2" s="1"/>
  <c r="C2253" i="4"/>
  <c r="C2253" i="2" s="1"/>
  <c r="C2254" i="4"/>
  <c r="C2254" i="2" s="1"/>
  <c r="C2255" i="4"/>
  <c r="C2255" i="2" s="1"/>
  <c r="C2256" i="4"/>
  <c r="C2256" i="2" s="1"/>
  <c r="C2257" i="4"/>
  <c r="C2257" i="2" s="1"/>
  <c r="C2258" i="4"/>
  <c r="C2258" i="2" s="1"/>
  <c r="C2259" i="4"/>
  <c r="C2259" i="2" s="1"/>
  <c r="C2260" i="4"/>
  <c r="C2260" i="2" s="1"/>
  <c r="C2261" i="4"/>
  <c r="C2261" i="2" s="1"/>
  <c r="C2262" i="4"/>
  <c r="C2262" i="2" s="1"/>
  <c r="C2263" i="4"/>
  <c r="C2263" i="2" s="1"/>
  <c r="C2264" i="4"/>
  <c r="C2264" i="2" s="1"/>
  <c r="C2265" i="4"/>
  <c r="C2265" i="2" s="1"/>
  <c r="C2266" i="4"/>
  <c r="C2266" i="2" s="1"/>
  <c r="C2267" i="4"/>
  <c r="C2267" i="2" s="1"/>
  <c r="C2268" i="4"/>
  <c r="C2268" i="2" s="1"/>
  <c r="C2269" i="4"/>
  <c r="C2269" i="2" s="1"/>
  <c r="C2270" i="4"/>
  <c r="C2270" i="2" s="1"/>
  <c r="C2271" i="4"/>
  <c r="C2271" i="2" s="1"/>
  <c r="C2272" i="4"/>
  <c r="C2272" i="2" s="1"/>
  <c r="C2273" i="4"/>
  <c r="C2273" i="2" s="1"/>
  <c r="C2274" i="4"/>
  <c r="C2274" i="2" s="1"/>
  <c r="C2275" i="4"/>
  <c r="C2275" i="2" s="1"/>
  <c r="C2276" i="4"/>
  <c r="C2276" i="2" s="1"/>
  <c r="C2277" i="4"/>
  <c r="C2277" i="2" s="1"/>
  <c r="C2278" i="4"/>
  <c r="C2278" i="2" s="1"/>
  <c r="C2279" i="4"/>
  <c r="C2279" i="2" s="1"/>
  <c r="C2280" i="4"/>
  <c r="C2280" i="2" s="1"/>
  <c r="C2281" i="4"/>
  <c r="C2281" i="2" s="1"/>
  <c r="C2282" i="4"/>
  <c r="C2282" i="2" s="1"/>
  <c r="C2283" i="4"/>
  <c r="C2283" i="2" s="1"/>
  <c r="C2284" i="4"/>
  <c r="C2284" i="2" s="1"/>
  <c r="C2285" i="4"/>
  <c r="C2285" i="2" s="1"/>
  <c r="C2286" i="4"/>
  <c r="C2286" i="2" s="1"/>
  <c r="C2287" i="4"/>
  <c r="C2287" i="2" s="1"/>
  <c r="C2288" i="4"/>
  <c r="C2288" i="2" s="1"/>
  <c r="C2289" i="4"/>
  <c r="C2289" i="2" s="1"/>
  <c r="C2290" i="4"/>
  <c r="C2290" i="2" s="1"/>
  <c r="C2291" i="4"/>
  <c r="C2291" i="2" s="1"/>
  <c r="C2292" i="4"/>
  <c r="C2292" i="2" s="1"/>
  <c r="C2293" i="4"/>
  <c r="C2293" i="2" s="1"/>
  <c r="C2294" i="4"/>
  <c r="C2294" i="2" s="1"/>
  <c r="C2295" i="4"/>
  <c r="C2295" i="2" s="1"/>
  <c r="C2296" i="4"/>
  <c r="C2296" i="2" s="1"/>
  <c r="C2297" i="4"/>
  <c r="C2297" i="2" s="1"/>
  <c r="C2298" i="4"/>
  <c r="C2298" i="2" s="1"/>
  <c r="C2299" i="4"/>
  <c r="C2299" i="2" s="1"/>
  <c r="C2300" i="4"/>
  <c r="C2300" i="2" s="1"/>
  <c r="C2301" i="4"/>
  <c r="C2301" i="2" s="1"/>
  <c r="C2302" i="4"/>
  <c r="C2302" i="2" s="1"/>
  <c r="C2303" i="4"/>
  <c r="C2303" i="2" s="1"/>
  <c r="C2304" i="4"/>
  <c r="C2304" i="2" s="1"/>
  <c r="C2305" i="4"/>
  <c r="C2305" i="2" s="1"/>
  <c r="C2306" i="4"/>
  <c r="C2306" i="2" s="1"/>
  <c r="C2307" i="4"/>
  <c r="C2307" i="2" s="1"/>
  <c r="C2308" i="4"/>
  <c r="C2308" i="2" s="1"/>
  <c r="C2309" i="4"/>
  <c r="C2309" i="2" s="1"/>
  <c r="C2310" i="4"/>
  <c r="C2310" i="2" s="1"/>
  <c r="C2311" i="4"/>
  <c r="C2311" i="2" s="1"/>
  <c r="C2312" i="4"/>
  <c r="C2312" i="2" s="1"/>
  <c r="C2313" i="4"/>
  <c r="C2313" i="2" s="1"/>
  <c r="C2314" i="4"/>
  <c r="C2314" i="2" s="1"/>
  <c r="C2315" i="4"/>
  <c r="C2315" i="2" s="1"/>
  <c r="C2316" i="4"/>
  <c r="C2316" i="2" s="1"/>
  <c r="C2317" i="4"/>
  <c r="C2317" i="2" s="1"/>
  <c r="C2318" i="4"/>
  <c r="C2318" i="2" s="1"/>
  <c r="C2319" i="4"/>
  <c r="C2319" i="2" s="1"/>
  <c r="C2320" i="4"/>
  <c r="C2320" i="2" s="1"/>
  <c r="C2321" i="4"/>
  <c r="C2321" i="2" s="1"/>
  <c r="C2322" i="4"/>
  <c r="C2322" i="2" s="1"/>
  <c r="C2323" i="4"/>
  <c r="C2323" i="2" s="1"/>
  <c r="C2324" i="4"/>
  <c r="C2324" i="2" s="1"/>
  <c r="C2325" i="4"/>
  <c r="C2325" i="2" s="1"/>
  <c r="C2326" i="4"/>
  <c r="C2326" i="2" s="1"/>
  <c r="C2327" i="4"/>
  <c r="C2327" i="2" s="1"/>
  <c r="C2328" i="4"/>
  <c r="C2328" i="2" s="1"/>
  <c r="C2329" i="4"/>
  <c r="C2329" i="2" s="1"/>
  <c r="C2330" i="4"/>
  <c r="C2330" i="2" s="1"/>
  <c r="C2331" i="4"/>
  <c r="C2331" i="2" s="1"/>
  <c r="C2332" i="4"/>
  <c r="C2332" i="2" s="1"/>
  <c r="C2333" i="4"/>
  <c r="C2333" i="2" s="1"/>
  <c r="C2334" i="4"/>
  <c r="C2334" i="2" s="1"/>
  <c r="C2335" i="4"/>
  <c r="C2335" i="2" s="1"/>
  <c r="C2336" i="4"/>
  <c r="C2336" i="2" s="1"/>
  <c r="C2337" i="4"/>
  <c r="C2337" i="2" s="1"/>
  <c r="C2338" i="4"/>
  <c r="C2338" i="2" s="1"/>
  <c r="C2339" i="4"/>
  <c r="C2339" i="2" s="1"/>
  <c r="C2340" i="4"/>
  <c r="C2340" i="2" s="1"/>
  <c r="C2341" i="4"/>
  <c r="C2341" i="2" s="1"/>
  <c r="C2342" i="4"/>
  <c r="C2342" i="2" s="1"/>
  <c r="C2343" i="4"/>
  <c r="C2343" i="2" s="1"/>
  <c r="C2344" i="4"/>
  <c r="C2344" i="2" s="1"/>
  <c r="C2345" i="4"/>
  <c r="C2345" i="2" s="1"/>
  <c r="C2346" i="4"/>
  <c r="C2346" i="2" s="1"/>
  <c r="C2347" i="4"/>
  <c r="C2347" i="2" s="1"/>
  <c r="C2348" i="4"/>
  <c r="C2348" i="2" s="1"/>
  <c r="C2349" i="4"/>
  <c r="C2349" i="2" s="1"/>
  <c r="C2350" i="4"/>
  <c r="C2350" i="2" s="1"/>
  <c r="C2351" i="4"/>
  <c r="C2351" i="2" s="1"/>
  <c r="C2352" i="4"/>
  <c r="C2352" i="2" s="1"/>
  <c r="C2353" i="4"/>
  <c r="C2353" i="2" s="1"/>
  <c r="C2354" i="4"/>
  <c r="C2354" i="2" s="1"/>
  <c r="C2355" i="4"/>
  <c r="C2355" i="2" s="1"/>
  <c r="C2356" i="4"/>
  <c r="C2356" i="2" s="1"/>
  <c r="C2357" i="4"/>
  <c r="C2357" i="2" s="1"/>
  <c r="C2358" i="4"/>
  <c r="C2358" i="2" s="1"/>
  <c r="C2359" i="4"/>
  <c r="C2359" i="2" s="1"/>
  <c r="C2360" i="4"/>
  <c r="C2360" i="2" s="1"/>
  <c r="C2361" i="4"/>
  <c r="C2361" i="2" s="1"/>
  <c r="C2362" i="4"/>
  <c r="C2362" i="2" s="1"/>
  <c r="C2363" i="4"/>
  <c r="C2363" i="2" s="1"/>
  <c r="C2364" i="4"/>
  <c r="C2364" i="2" s="1"/>
  <c r="C2365" i="4"/>
  <c r="C2365" i="2" s="1"/>
  <c r="C2366" i="4"/>
  <c r="C2366" i="2" s="1"/>
  <c r="C2367" i="4"/>
  <c r="C2367" i="2" s="1"/>
  <c r="C2368" i="4"/>
  <c r="C2368" i="2" s="1"/>
  <c r="C2369" i="4"/>
  <c r="C2369" i="2" s="1"/>
  <c r="C2370" i="4"/>
  <c r="C2370" i="2" s="1"/>
  <c r="C2371" i="4"/>
  <c r="C2371" i="2" s="1"/>
  <c r="C2372" i="4"/>
  <c r="C2372" i="2" s="1"/>
  <c r="C2373" i="4"/>
  <c r="C2373" i="2" s="1"/>
  <c r="C2374" i="4"/>
  <c r="C2374" i="2" s="1"/>
  <c r="C2375" i="4"/>
  <c r="C2375" i="2" s="1"/>
  <c r="C2376" i="4"/>
  <c r="C2376" i="2" s="1"/>
  <c r="C2377" i="4"/>
  <c r="C2377" i="2" s="1"/>
  <c r="C2378" i="4"/>
  <c r="C2378" i="2" s="1"/>
  <c r="C2379" i="4"/>
  <c r="C2379" i="2" s="1"/>
  <c r="C2380" i="4"/>
  <c r="C2380" i="2" s="1"/>
  <c r="C2381" i="4"/>
  <c r="C2381" i="2" s="1"/>
  <c r="C2382" i="4"/>
  <c r="C2382" i="2" s="1"/>
  <c r="C2383" i="4"/>
  <c r="C2383" i="2" s="1"/>
  <c r="C2384" i="4"/>
  <c r="C2384" i="2" s="1"/>
  <c r="C2385" i="4"/>
  <c r="C2385" i="2" s="1"/>
  <c r="C2386" i="4"/>
  <c r="C2386" i="2" s="1"/>
  <c r="C2387" i="4"/>
  <c r="C2387" i="2" s="1"/>
  <c r="C2388" i="4"/>
  <c r="C2388" i="2" s="1"/>
  <c r="C2389" i="4"/>
  <c r="C2389" i="2" s="1"/>
  <c r="C2390" i="4"/>
  <c r="C2390" i="2" s="1"/>
  <c r="C2391" i="4"/>
  <c r="C2391" i="2" s="1"/>
  <c r="C2392" i="4"/>
  <c r="C2392" i="2" s="1"/>
  <c r="C2393" i="4"/>
  <c r="C2393" i="2" s="1"/>
  <c r="C2394" i="4"/>
  <c r="C2394" i="2" s="1"/>
  <c r="C2395" i="4"/>
  <c r="C2395" i="2" s="1"/>
  <c r="C2396" i="4"/>
  <c r="C2396" i="2" s="1"/>
  <c r="C2397" i="4"/>
  <c r="C2397" i="2" s="1"/>
  <c r="C2398" i="4"/>
  <c r="C2398" i="2" s="1"/>
  <c r="C2399" i="4"/>
  <c r="C2399" i="2" s="1"/>
  <c r="C2400" i="4"/>
  <c r="C2400" i="2" s="1"/>
  <c r="C2401" i="4"/>
  <c r="C2401" i="2" s="1"/>
  <c r="C2402" i="4"/>
  <c r="C2402" i="2" s="1"/>
  <c r="C2403" i="4"/>
  <c r="C2403" i="2" s="1"/>
  <c r="C2404" i="4"/>
  <c r="C2404" i="2" s="1"/>
  <c r="C2405" i="4"/>
  <c r="C2405" i="2" s="1"/>
  <c r="C2406" i="4"/>
  <c r="C2406" i="2" s="1"/>
  <c r="C2407" i="4"/>
  <c r="C2407" i="2" s="1"/>
  <c r="C2408" i="4"/>
  <c r="C2408" i="2" s="1"/>
  <c r="C2409" i="4"/>
  <c r="C2409" i="2" s="1"/>
  <c r="C2410" i="4"/>
  <c r="C2410" i="2" s="1"/>
  <c r="C2411" i="4"/>
  <c r="C2411" i="2" s="1"/>
  <c r="C2412" i="4"/>
  <c r="C2412" i="2" s="1"/>
  <c r="C2413" i="4"/>
  <c r="C2413" i="2" s="1"/>
  <c r="C2414" i="4"/>
  <c r="C2414" i="2" s="1"/>
  <c r="C2415" i="4"/>
  <c r="C2415" i="2" s="1"/>
  <c r="C2416" i="4"/>
  <c r="C2416" i="2" s="1"/>
  <c r="C2417" i="4"/>
  <c r="C2417" i="2" s="1"/>
  <c r="C2418" i="4"/>
  <c r="C2418" i="2" s="1"/>
  <c r="C2419" i="4"/>
  <c r="C2419" i="2" s="1"/>
  <c r="C2420" i="4"/>
  <c r="C2420" i="2" s="1"/>
  <c r="C2421" i="4"/>
  <c r="C2421" i="2" s="1"/>
  <c r="C2422" i="4"/>
  <c r="C2422" i="2" s="1"/>
  <c r="C2423" i="4"/>
  <c r="C2423" i="2" s="1"/>
  <c r="C2424" i="4"/>
  <c r="C2424" i="2" s="1"/>
  <c r="C2425" i="4"/>
  <c r="C2425" i="2" s="1"/>
  <c r="C2426" i="4"/>
  <c r="C2426" i="2" s="1"/>
  <c r="C2427" i="4"/>
  <c r="C2427" i="2" s="1"/>
  <c r="C2428" i="4"/>
  <c r="C2428" i="2" s="1"/>
  <c r="C2429" i="4"/>
  <c r="C2429" i="2" s="1"/>
  <c r="C2430" i="4"/>
  <c r="C2430" i="2" s="1"/>
  <c r="C2431" i="4"/>
  <c r="C2431" i="2" s="1"/>
  <c r="C2432" i="4"/>
  <c r="C2432" i="2" s="1"/>
  <c r="C2433" i="4"/>
  <c r="C2433" i="2" s="1"/>
  <c r="C2434" i="4"/>
  <c r="C2434" i="2" s="1"/>
  <c r="C2435" i="4"/>
  <c r="C2435" i="2" s="1"/>
  <c r="C2436" i="4"/>
  <c r="C2436" i="2" s="1"/>
  <c r="C2437" i="4"/>
  <c r="C2437" i="2" s="1"/>
  <c r="C2438" i="4"/>
  <c r="C2438" i="2" s="1"/>
  <c r="C2439" i="4"/>
  <c r="C2439" i="2" s="1"/>
  <c r="C2440" i="4"/>
  <c r="C2440" i="2" s="1"/>
  <c r="C2441" i="4"/>
  <c r="C2441" i="2" s="1"/>
  <c r="C2442" i="4"/>
  <c r="C2442" i="2" s="1"/>
  <c r="C2443" i="4"/>
  <c r="C2443" i="2" s="1"/>
  <c r="C2444" i="4"/>
  <c r="C2444" i="2" s="1"/>
  <c r="C2445" i="4"/>
  <c r="C2445" i="2" s="1"/>
  <c r="C2446" i="4"/>
  <c r="C2446" i="2" s="1"/>
  <c r="C2447" i="4"/>
  <c r="C2447" i="2" s="1"/>
  <c r="C2448" i="4"/>
  <c r="C2448" i="2" s="1"/>
  <c r="C2449" i="4"/>
  <c r="C2449" i="2" s="1"/>
  <c r="C2450" i="4"/>
  <c r="C2450" i="2" s="1"/>
  <c r="C2451" i="4"/>
  <c r="C2451" i="2" s="1"/>
  <c r="C2452" i="4"/>
  <c r="C2452" i="2" s="1"/>
  <c r="C2453" i="4"/>
  <c r="C2453" i="2" s="1"/>
  <c r="C2454" i="4"/>
  <c r="C2454" i="2" s="1"/>
  <c r="C2455" i="4"/>
  <c r="C2455" i="2" s="1"/>
  <c r="C2456" i="4"/>
  <c r="C2456" i="2" s="1"/>
  <c r="C2457" i="4"/>
  <c r="C2457" i="2" s="1"/>
  <c r="C2458" i="4"/>
  <c r="C2458" i="2" s="1"/>
  <c r="C2459" i="4"/>
  <c r="C2459" i="2" s="1"/>
  <c r="C2460" i="4"/>
  <c r="C2460" i="2" s="1"/>
  <c r="C2461" i="4"/>
  <c r="C2461" i="2" s="1"/>
  <c r="C2462" i="4"/>
  <c r="C2462" i="2" s="1"/>
  <c r="C2463" i="4"/>
  <c r="C2463" i="2" s="1"/>
  <c r="C2464" i="4"/>
  <c r="C2464" i="2" s="1"/>
  <c r="C2465" i="4"/>
  <c r="C2465" i="2" s="1"/>
  <c r="C2466" i="4"/>
  <c r="C2466" i="2" s="1"/>
  <c r="C2467" i="4"/>
  <c r="C2467" i="2" s="1"/>
  <c r="C2468" i="4"/>
  <c r="C2468" i="2" s="1"/>
  <c r="C2469" i="4"/>
  <c r="C2469" i="2" s="1"/>
  <c r="C2470" i="4"/>
  <c r="C2470" i="2" s="1"/>
  <c r="C2471" i="4"/>
  <c r="C2471" i="2" s="1"/>
  <c r="C2472" i="4"/>
  <c r="C2472" i="2" s="1"/>
  <c r="C2473" i="4"/>
  <c r="C2473" i="2" s="1"/>
  <c r="C2474" i="4"/>
  <c r="C2474" i="2" s="1"/>
  <c r="C2475" i="4"/>
  <c r="C2475" i="2" s="1"/>
  <c r="C2476" i="4"/>
  <c r="C2476" i="2" s="1"/>
  <c r="C2477" i="4"/>
  <c r="C2477" i="2" s="1"/>
  <c r="C2478" i="4"/>
  <c r="C2478" i="2" s="1"/>
  <c r="C2479" i="4"/>
  <c r="C2479" i="2" s="1"/>
  <c r="C2480" i="4"/>
  <c r="C2480" i="2" s="1"/>
  <c r="C2481" i="4"/>
  <c r="C2481" i="2" s="1"/>
  <c r="C2482" i="4"/>
  <c r="C2482" i="2" s="1"/>
  <c r="C2483" i="4"/>
  <c r="C2483" i="2" s="1"/>
  <c r="C2484" i="4"/>
  <c r="C2484" i="2" s="1"/>
  <c r="C2485" i="4"/>
  <c r="C2485" i="2" s="1"/>
  <c r="C2486" i="4"/>
  <c r="C2486" i="2" s="1"/>
  <c r="C2487" i="4"/>
  <c r="C2487" i="2" s="1"/>
  <c r="C2488" i="4"/>
  <c r="C2488" i="2" s="1"/>
  <c r="C2489" i="4"/>
  <c r="C2489" i="2" s="1"/>
  <c r="C2490" i="4"/>
  <c r="C2490" i="2" s="1"/>
  <c r="C2491" i="4"/>
  <c r="C2491" i="2" s="1"/>
  <c r="C2492" i="4"/>
  <c r="C2492" i="2" s="1"/>
  <c r="C2493" i="4"/>
  <c r="C2493" i="2" s="1"/>
  <c r="C2494" i="4"/>
  <c r="C2494" i="2" s="1"/>
  <c r="C2495" i="4"/>
  <c r="C2495" i="2" s="1"/>
  <c r="C2496" i="4"/>
  <c r="C2496" i="2" s="1"/>
  <c r="C2497" i="4"/>
  <c r="C2497" i="2" s="1"/>
  <c r="C2498" i="4"/>
  <c r="C2498" i="2" s="1"/>
  <c r="C2499" i="4"/>
  <c r="C2499" i="2" s="1"/>
  <c r="C2500" i="4"/>
  <c r="C2500" i="2" s="1"/>
  <c r="C2501" i="4"/>
  <c r="C2501" i="2" s="1"/>
  <c r="C2502" i="4"/>
  <c r="C2502" i="2" s="1"/>
  <c r="C2503" i="4"/>
  <c r="C2503" i="2" s="1"/>
  <c r="C2504" i="4"/>
  <c r="C2504" i="2" s="1"/>
  <c r="C2505" i="4"/>
  <c r="C2505" i="2" s="1"/>
  <c r="C2506" i="4"/>
  <c r="C2506" i="2" s="1"/>
  <c r="C2507" i="4"/>
  <c r="C2507" i="2" s="1"/>
  <c r="C2508" i="4"/>
  <c r="C2508" i="2" s="1"/>
  <c r="C2509" i="4"/>
  <c r="C2509" i="2" s="1"/>
  <c r="C2510" i="4"/>
  <c r="C2510" i="2" s="1"/>
  <c r="C2511" i="4"/>
  <c r="C2511" i="2" s="1"/>
  <c r="C2512" i="4"/>
  <c r="C2512" i="2" s="1"/>
  <c r="C2513" i="4"/>
  <c r="C2513" i="2" s="1"/>
  <c r="C2514" i="4"/>
  <c r="C2514" i="2" s="1"/>
  <c r="C2515" i="4"/>
  <c r="C2515" i="2" s="1"/>
  <c r="C2516" i="4"/>
  <c r="C2516" i="2" s="1"/>
  <c r="C2517" i="4"/>
  <c r="C2517" i="2" s="1"/>
  <c r="C2518" i="4"/>
  <c r="C2518" i="2" s="1"/>
  <c r="C2519" i="4"/>
  <c r="C2519" i="2" s="1"/>
  <c r="C2520" i="4"/>
  <c r="C2520" i="2" s="1"/>
  <c r="C2521" i="4"/>
  <c r="C2521" i="2" s="1"/>
  <c r="C2522" i="4"/>
  <c r="C2522" i="2" s="1"/>
  <c r="C2523" i="4"/>
  <c r="C2523" i="2" s="1"/>
  <c r="C2524" i="4"/>
  <c r="C2524" i="2" s="1"/>
  <c r="C2525" i="4"/>
  <c r="C2525" i="2" s="1"/>
  <c r="C2526" i="4"/>
  <c r="C2526" i="2" s="1"/>
  <c r="C2527" i="4"/>
  <c r="C2527" i="2" s="1"/>
  <c r="C2528" i="4"/>
  <c r="C2528" i="2" s="1"/>
  <c r="C2529" i="4"/>
  <c r="C2529" i="2" s="1"/>
  <c r="C2530" i="4"/>
  <c r="C2530" i="2" s="1"/>
  <c r="C2531" i="4"/>
  <c r="C2531" i="2" s="1"/>
  <c r="C2532" i="4"/>
  <c r="C2532" i="2" s="1"/>
  <c r="C2533" i="4"/>
  <c r="C2533" i="2" s="1"/>
  <c r="C2534" i="4"/>
  <c r="C2534" i="2" s="1"/>
  <c r="C2535" i="4"/>
  <c r="C2535" i="2" s="1"/>
  <c r="C2536" i="4"/>
  <c r="C2536" i="2" s="1"/>
  <c r="C2537" i="4"/>
  <c r="C2537" i="2" s="1"/>
  <c r="C2538" i="4"/>
  <c r="C2538" i="2" s="1"/>
  <c r="C2539" i="4"/>
  <c r="C2539" i="2" s="1"/>
  <c r="C2540" i="4"/>
  <c r="C2540" i="2" s="1"/>
  <c r="C2541" i="4"/>
  <c r="C2541" i="2" s="1"/>
  <c r="C2542" i="4"/>
  <c r="C2542" i="2" s="1"/>
  <c r="C2543" i="4"/>
  <c r="C2543" i="2" s="1"/>
  <c r="C2544" i="4"/>
  <c r="C2544" i="2" s="1"/>
  <c r="C2545" i="4"/>
  <c r="C2545" i="2" s="1"/>
  <c r="C2546" i="4"/>
  <c r="C2546" i="2" s="1"/>
  <c r="C2547" i="4"/>
  <c r="C2547" i="2" s="1"/>
  <c r="C2548" i="4"/>
  <c r="C2548" i="2" s="1"/>
  <c r="C2549" i="4"/>
  <c r="C2549" i="2" s="1"/>
  <c r="C2550" i="4"/>
  <c r="C2550" i="2" s="1"/>
  <c r="C2551" i="4"/>
  <c r="C2551" i="2" s="1"/>
  <c r="C2552" i="4"/>
  <c r="C2552" i="2" s="1"/>
  <c r="C2553" i="4"/>
  <c r="C2553" i="2" s="1"/>
  <c r="C2554" i="4"/>
  <c r="C2554" i="2" s="1"/>
  <c r="C2555" i="4"/>
  <c r="C2555" i="2" s="1"/>
  <c r="C2556" i="4"/>
  <c r="C2556" i="2" s="1"/>
  <c r="C2557" i="4"/>
  <c r="C2557" i="2" s="1"/>
  <c r="C2558" i="4"/>
  <c r="C2558" i="2" s="1"/>
  <c r="C2559" i="4"/>
  <c r="C2559" i="2" s="1"/>
  <c r="C2560" i="4"/>
  <c r="C2560" i="2" s="1"/>
  <c r="C2561" i="4"/>
  <c r="C2561" i="2" s="1"/>
  <c r="C2562" i="4"/>
  <c r="C2562" i="2" s="1"/>
  <c r="C2563" i="4"/>
  <c r="C2563" i="2" s="1"/>
  <c r="C2564" i="4"/>
  <c r="C2564" i="2" s="1"/>
  <c r="C2565" i="4"/>
  <c r="C2565" i="2" s="1"/>
  <c r="C2566" i="4"/>
  <c r="C2566" i="2" s="1"/>
  <c r="C2567" i="4"/>
  <c r="C2567" i="2" s="1"/>
  <c r="C2568" i="4"/>
  <c r="C2568" i="2" s="1"/>
  <c r="C2569" i="4"/>
  <c r="C2569" i="2" s="1"/>
  <c r="C2570" i="4"/>
  <c r="C2570" i="2" s="1"/>
  <c r="C2571" i="4"/>
  <c r="C2571" i="2" s="1"/>
  <c r="C2572" i="4"/>
  <c r="C2572" i="2" s="1"/>
  <c r="C2573" i="4"/>
  <c r="C2573" i="2" s="1"/>
  <c r="C2574" i="4"/>
  <c r="C2574" i="2" s="1"/>
  <c r="C2575" i="4"/>
  <c r="C2575" i="2" s="1"/>
  <c r="C2576" i="4"/>
  <c r="C2576" i="2" s="1"/>
  <c r="C2577" i="4"/>
  <c r="C2577" i="2" s="1"/>
  <c r="C2578" i="4"/>
  <c r="C2578" i="2" s="1"/>
  <c r="C2579" i="4"/>
  <c r="C2579" i="2" s="1"/>
  <c r="C2580" i="4"/>
  <c r="C2580" i="2" s="1"/>
  <c r="C2581" i="4"/>
  <c r="C2581" i="2" s="1"/>
  <c r="C2582" i="4"/>
  <c r="C2582" i="2" s="1"/>
  <c r="C2583" i="4"/>
  <c r="C2583" i="2" s="1"/>
  <c r="C2584" i="4"/>
  <c r="C2584" i="2" s="1"/>
  <c r="C2585" i="4"/>
  <c r="C2585" i="2" s="1"/>
  <c r="C2586" i="4"/>
  <c r="C2586" i="2" s="1"/>
  <c r="C2587" i="4"/>
  <c r="C2587" i="2" s="1"/>
  <c r="C2588" i="4"/>
  <c r="C2588" i="2" s="1"/>
  <c r="C2589" i="4"/>
  <c r="C2589" i="2" s="1"/>
  <c r="C2590" i="4"/>
  <c r="C2590" i="2" s="1"/>
  <c r="C2591" i="4"/>
  <c r="C2591" i="2" s="1"/>
  <c r="C2592" i="4"/>
  <c r="C2592" i="2" s="1"/>
  <c r="C2593" i="4"/>
  <c r="C2593" i="2" s="1"/>
  <c r="C2594" i="4"/>
  <c r="C2594" i="2" s="1"/>
  <c r="C2595" i="4"/>
  <c r="C2595" i="2" s="1"/>
  <c r="C2596" i="4"/>
  <c r="C2596" i="2" s="1"/>
  <c r="C2597" i="4"/>
  <c r="C2597" i="2" s="1"/>
  <c r="C2598" i="4"/>
  <c r="C2598" i="2" s="1"/>
  <c r="C2599" i="4"/>
  <c r="C2599" i="2" s="1"/>
  <c r="C2600" i="4"/>
  <c r="C2600" i="2" s="1"/>
  <c r="C2601" i="4"/>
  <c r="C2601" i="2" s="1"/>
  <c r="C2602" i="4"/>
  <c r="C2602" i="2" s="1"/>
  <c r="C2603" i="4"/>
  <c r="C2603" i="2" s="1"/>
  <c r="C2604" i="4"/>
  <c r="C2604" i="2" s="1"/>
  <c r="C2605" i="4"/>
  <c r="C2605" i="2" s="1"/>
  <c r="C2606" i="4"/>
  <c r="C2606" i="2" s="1"/>
  <c r="C2607" i="4"/>
  <c r="C2607" i="2" s="1"/>
  <c r="C2608" i="4"/>
  <c r="C2608" i="2" s="1"/>
  <c r="C2609" i="4"/>
  <c r="C2609" i="2" s="1"/>
  <c r="C2610" i="4"/>
  <c r="C2610" i="2" s="1"/>
  <c r="C2611" i="4"/>
  <c r="C2611" i="2" s="1"/>
  <c r="C2612" i="4"/>
  <c r="C2612" i="2" s="1"/>
  <c r="C2613" i="4"/>
  <c r="C2613" i="2" s="1"/>
  <c r="C2614" i="4"/>
  <c r="C2614" i="2" s="1"/>
  <c r="C2615" i="4"/>
  <c r="C2615" i="2" s="1"/>
  <c r="C2616" i="4"/>
  <c r="C2616" i="2" s="1"/>
  <c r="C2617" i="4"/>
  <c r="C2617" i="2" s="1"/>
  <c r="C2618" i="4"/>
  <c r="C2618" i="2" s="1"/>
  <c r="C2619" i="4"/>
  <c r="C2619" i="2" s="1"/>
  <c r="C2620" i="4"/>
  <c r="C2620" i="2" s="1"/>
  <c r="C2621" i="4"/>
  <c r="C2621" i="2" s="1"/>
  <c r="C2622" i="4"/>
  <c r="C2622" i="2" s="1"/>
  <c r="C2623" i="4"/>
  <c r="C2623" i="2" s="1"/>
  <c r="C2624" i="4"/>
  <c r="C2624" i="2" s="1"/>
  <c r="C2625" i="4"/>
  <c r="C2625" i="2" s="1"/>
  <c r="C2626" i="4"/>
  <c r="C2626" i="2" s="1"/>
  <c r="C2627" i="4"/>
  <c r="C2627" i="2" s="1"/>
  <c r="C2628" i="4"/>
  <c r="C2628" i="2" s="1"/>
  <c r="C2629" i="4"/>
  <c r="C2629" i="2" s="1"/>
  <c r="C2630" i="4"/>
  <c r="C2630" i="2" s="1"/>
  <c r="C2631" i="4"/>
  <c r="C2631" i="2" s="1"/>
  <c r="C2632" i="4"/>
  <c r="C2632" i="2" s="1"/>
  <c r="C2633" i="4"/>
  <c r="C2633" i="2" s="1"/>
  <c r="C2634" i="4"/>
  <c r="C2634" i="2" s="1"/>
  <c r="C2635" i="4"/>
  <c r="C2635" i="2" s="1"/>
  <c r="C2636" i="4"/>
  <c r="C2636" i="2" s="1"/>
  <c r="C2637" i="4"/>
  <c r="C2637" i="2" s="1"/>
  <c r="C2638" i="4"/>
  <c r="C2638" i="2" s="1"/>
  <c r="C2639" i="4"/>
  <c r="C2639" i="2" s="1"/>
  <c r="C2640" i="4"/>
  <c r="C2640" i="2" s="1"/>
  <c r="C2641" i="4"/>
  <c r="C2641" i="2" s="1"/>
  <c r="C2642" i="4"/>
  <c r="C2642" i="2" s="1"/>
  <c r="C2643" i="4"/>
  <c r="C2643" i="2" s="1"/>
  <c r="C2644" i="4"/>
  <c r="C2644" i="2" s="1"/>
  <c r="C2645" i="4"/>
  <c r="C2645" i="2" s="1"/>
  <c r="C2646" i="4"/>
  <c r="C2646" i="2" s="1"/>
  <c r="C2647" i="4"/>
  <c r="C2647" i="2" s="1"/>
  <c r="C2648" i="4"/>
  <c r="C2648" i="2" s="1"/>
  <c r="C2649" i="4"/>
  <c r="C2649" i="2" s="1"/>
  <c r="C2650" i="4"/>
  <c r="C2650" i="2" s="1"/>
  <c r="C2651" i="4"/>
  <c r="C2651" i="2" s="1"/>
  <c r="C2652" i="4"/>
  <c r="C2652" i="2" s="1"/>
  <c r="C2653" i="4"/>
  <c r="C2653" i="2" s="1"/>
  <c r="C2654" i="4"/>
  <c r="C2654" i="2" s="1"/>
  <c r="C2655" i="4"/>
  <c r="C2655" i="2" s="1"/>
  <c r="C2656" i="4"/>
  <c r="C2656" i="2" s="1"/>
  <c r="C2657" i="4"/>
  <c r="C2657" i="2" s="1"/>
  <c r="C2658" i="4"/>
  <c r="C2658" i="2" s="1"/>
  <c r="C2659" i="4"/>
  <c r="C2659" i="2" s="1"/>
  <c r="C2660" i="4"/>
  <c r="C2660" i="2" s="1"/>
  <c r="C2661" i="4"/>
  <c r="C2661" i="2" s="1"/>
  <c r="C2662" i="4"/>
  <c r="C2662" i="2" s="1"/>
  <c r="C2663" i="4"/>
  <c r="C2663" i="2" s="1"/>
  <c r="C2664" i="4"/>
  <c r="C2664" i="2" s="1"/>
  <c r="C2665" i="4"/>
  <c r="C2665" i="2" s="1"/>
  <c r="C2666" i="4"/>
  <c r="C2666" i="2" s="1"/>
  <c r="C2667" i="4"/>
  <c r="C2667" i="2" s="1"/>
  <c r="C2668" i="4"/>
  <c r="C2668" i="2" s="1"/>
  <c r="C2669" i="4"/>
  <c r="C2669" i="2" s="1"/>
  <c r="C2670" i="4"/>
  <c r="C2670" i="2" s="1"/>
  <c r="C2671" i="4"/>
  <c r="C2671" i="2" s="1"/>
  <c r="C2672" i="4"/>
  <c r="C2672" i="2" s="1"/>
  <c r="C2673" i="4"/>
  <c r="C2673" i="2" s="1"/>
  <c r="C2674" i="4"/>
  <c r="C2674" i="2" s="1"/>
  <c r="C2675" i="4"/>
  <c r="C2675" i="2" s="1"/>
  <c r="C2676" i="4"/>
  <c r="C2676" i="2" s="1"/>
  <c r="C2677" i="4"/>
  <c r="C2677" i="2" s="1"/>
  <c r="C2678" i="4"/>
  <c r="C2678" i="2" s="1"/>
  <c r="C2679" i="4"/>
  <c r="C2679" i="2" s="1"/>
  <c r="C2680" i="4"/>
  <c r="C2680" i="2" s="1"/>
  <c r="C2681" i="4"/>
  <c r="C2681" i="2" s="1"/>
  <c r="C2682" i="4"/>
  <c r="C2682" i="2" s="1"/>
  <c r="C2683" i="4"/>
  <c r="C2683" i="2" s="1"/>
  <c r="C2684" i="4"/>
  <c r="C2684" i="2" s="1"/>
  <c r="C2685" i="4"/>
  <c r="C2685" i="2" s="1"/>
  <c r="C2686" i="4"/>
  <c r="C2686" i="2" s="1"/>
  <c r="C2687" i="4"/>
  <c r="C2687" i="2" s="1"/>
  <c r="C2688" i="4"/>
  <c r="C2688" i="2" s="1"/>
  <c r="C2689" i="4"/>
  <c r="C2689" i="2" s="1"/>
  <c r="C2690" i="4"/>
  <c r="C2690" i="2" s="1"/>
  <c r="C2691" i="4"/>
  <c r="C2691" i="2" s="1"/>
  <c r="C2692" i="4"/>
  <c r="C2692" i="2" s="1"/>
  <c r="C2693" i="4"/>
  <c r="C2693" i="2" s="1"/>
  <c r="C2694" i="4"/>
  <c r="C2694" i="2" s="1"/>
  <c r="C2695" i="4"/>
  <c r="C2695" i="2" s="1"/>
  <c r="C2696" i="4"/>
  <c r="C2696" i="2" s="1"/>
  <c r="C2697" i="4"/>
  <c r="C2697" i="2" s="1"/>
  <c r="C2698" i="4"/>
  <c r="C2698" i="2" s="1"/>
  <c r="C2699" i="4"/>
  <c r="C2699" i="2" s="1"/>
  <c r="C2700" i="4"/>
  <c r="C2700" i="2" s="1"/>
  <c r="C2701" i="4"/>
  <c r="C2701" i="2" s="1"/>
  <c r="C2702" i="4"/>
  <c r="C2702" i="2" s="1"/>
  <c r="C2703" i="4"/>
  <c r="C2703" i="2" s="1"/>
  <c r="C2704" i="4"/>
  <c r="C2704" i="2" s="1"/>
  <c r="C2705" i="4"/>
  <c r="C2705" i="2" s="1"/>
  <c r="C2706" i="4"/>
  <c r="C2706" i="2" s="1"/>
  <c r="C2707" i="4"/>
  <c r="C2707" i="2" s="1"/>
  <c r="C2708" i="4"/>
  <c r="C2708" i="2" s="1"/>
  <c r="C2709" i="4"/>
  <c r="C2709" i="2" s="1"/>
  <c r="C2710" i="4"/>
  <c r="C2710" i="2" s="1"/>
  <c r="C2711" i="4"/>
  <c r="C2711" i="2" s="1"/>
  <c r="C2712" i="4"/>
  <c r="C2712" i="2" s="1"/>
  <c r="C2713" i="4"/>
  <c r="C2713" i="2" s="1"/>
  <c r="C2714" i="4"/>
  <c r="C2714" i="2" s="1"/>
  <c r="C2715" i="4"/>
  <c r="C2715" i="2" s="1"/>
  <c r="C2716" i="4"/>
  <c r="C2716" i="2" s="1"/>
  <c r="C2717" i="4"/>
  <c r="C2717" i="2" s="1"/>
  <c r="C2718" i="4"/>
  <c r="C2718" i="2" s="1"/>
  <c r="C2719" i="4"/>
  <c r="C2719" i="2" s="1"/>
  <c r="C2720" i="4"/>
  <c r="C2720" i="2" s="1"/>
  <c r="C2721" i="4"/>
  <c r="C2721" i="2" s="1"/>
  <c r="C2722" i="4"/>
  <c r="C2722" i="2" s="1"/>
  <c r="C2723" i="4"/>
  <c r="C2723" i="2" s="1"/>
  <c r="C2724" i="4"/>
  <c r="C2724" i="2" s="1"/>
  <c r="C2725" i="4"/>
  <c r="C2725" i="2" s="1"/>
  <c r="C2726" i="4"/>
  <c r="C2726" i="2" s="1"/>
  <c r="C2727" i="4"/>
  <c r="C2727" i="2" s="1"/>
  <c r="C2728" i="4"/>
  <c r="C2728" i="2" s="1"/>
  <c r="C2729" i="4"/>
  <c r="C2729" i="2" s="1"/>
  <c r="C2730" i="4"/>
  <c r="C2730" i="2" s="1"/>
  <c r="C2731" i="4"/>
  <c r="C2731" i="2" s="1"/>
  <c r="C2732" i="4"/>
  <c r="C2732" i="2" s="1"/>
  <c r="C2733" i="4"/>
  <c r="C2733" i="2" s="1"/>
  <c r="C2734" i="4"/>
  <c r="C2734" i="2" s="1"/>
  <c r="C2735" i="4"/>
  <c r="C2735" i="2" s="1"/>
  <c r="C2736" i="4"/>
  <c r="C2736" i="2" s="1"/>
  <c r="C2737" i="4"/>
  <c r="C2737" i="2" s="1"/>
  <c r="C2738" i="4"/>
  <c r="C2738" i="2" s="1"/>
  <c r="C2739" i="4"/>
  <c r="C2739" i="2" s="1"/>
  <c r="C2740" i="4"/>
  <c r="C2740" i="2" s="1"/>
  <c r="C2741" i="4"/>
  <c r="C2741" i="2" s="1"/>
  <c r="C2742" i="4"/>
  <c r="C2742" i="2" s="1"/>
  <c r="C2743" i="4"/>
  <c r="C2743" i="2" s="1"/>
  <c r="C2744" i="4"/>
  <c r="C2744" i="2" s="1"/>
  <c r="C2745" i="4"/>
  <c r="C2745" i="2" s="1"/>
  <c r="C2746" i="4"/>
  <c r="C2746" i="2" s="1"/>
  <c r="C2747" i="4"/>
  <c r="C2747" i="2" s="1"/>
  <c r="C2748" i="4"/>
  <c r="C2748" i="2" s="1"/>
  <c r="C2749" i="4"/>
  <c r="C2749" i="2" s="1"/>
  <c r="C2750" i="4"/>
  <c r="C2750" i="2" s="1"/>
  <c r="C2751" i="4"/>
  <c r="C2751" i="2" s="1"/>
  <c r="C2752" i="4"/>
  <c r="C2752" i="2" s="1"/>
  <c r="C2753" i="4"/>
  <c r="C2753" i="2" s="1"/>
  <c r="C2754" i="4"/>
  <c r="C2754" i="2" s="1"/>
  <c r="C2755" i="4"/>
  <c r="C2755" i="2" s="1"/>
  <c r="C2756" i="4"/>
  <c r="C2756" i="2" s="1"/>
  <c r="C2757" i="4"/>
  <c r="C2757" i="2" s="1"/>
  <c r="C2758" i="4"/>
  <c r="C2758" i="2" s="1"/>
  <c r="C2759" i="4"/>
  <c r="C2759" i="2" s="1"/>
  <c r="C2760" i="4"/>
  <c r="C2760" i="2" s="1"/>
  <c r="C2761" i="4"/>
  <c r="C2761" i="2" s="1"/>
  <c r="C2762" i="4"/>
  <c r="C2762" i="2" s="1"/>
  <c r="C2763" i="4"/>
  <c r="C2763" i="2" s="1"/>
  <c r="C2764" i="4"/>
  <c r="C2764" i="2" s="1"/>
  <c r="C2765" i="4"/>
  <c r="C2765" i="2" s="1"/>
  <c r="C2766" i="4"/>
  <c r="C2766" i="2" s="1"/>
  <c r="C2767" i="4"/>
  <c r="C2767" i="2" s="1"/>
  <c r="C2768" i="4"/>
  <c r="C2768" i="2" s="1"/>
  <c r="C2769" i="4"/>
  <c r="C2769" i="2" s="1"/>
  <c r="C2770" i="4"/>
  <c r="C2770" i="2" s="1"/>
  <c r="C2771" i="4"/>
  <c r="C2771" i="2" s="1"/>
  <c r="C2772" i="4"/>
  <c r="C2772" i="2" s="1"/>
  <c r="C2773" i="4"/>
  <c r="C2773" i="2" s="1"/>
  <c r="C2774" i="4"/>
  <c r="C2774" i="2" s="1"/>
  <c r="C2775" i="4"/>
  <c r="C2775" i="2" s="1"/>
  <c r="C2776" i="4"/>
  <c r="C2776" i="2" s="1"/>
  <c r="C2777" i="4"/>
  <c r="C2777" i="2" s="1"/>
  <c r="C2778" i="4"/>
  <c r="C2778" i="2" s="1"/>
  <c r="C2779" i="4"/>
  <c r="C2779" i="2" s="1"/>
  <c r="C2780" i="4"/>
  <c r="C2780" i="2" s="1"/>
  <c r="C2781" i="4"/>
  <c r="C2781" i="2" s="1"/>
  <c r="C2782" i="4"/>
  <c r="C2782" i="2" s="1"/>
  <c r="C2783" i="4"/>
  <c r="C2783" i="2" s="1"/>
  <c r="C2784" i="4"/>
  <c r="C2784" i="2" s="1"/>
  <c r="C2785" i="4"/>
  <c r="C2785" i="2" s="1"/>
  <c r="C2786" i="4"/>
  <c r="C2786" i="2" s="1"/>
  <c r="C2787" i="4"/>
  <c r="C2787" i="2" s="1"/>
  <c r="C2788" i="4"/>
  <c r="C2788" i="2" s="1"/>
  <c r="C2789" i="4"/>
  <c r="C2789" i="2" s="1"/>
  <c r="C2790" i="4"/>
  <c r="C2790" i="2" s="1"/>
  <c r="C2791" i="4"/>
  <c r="C2791" i="2" s="1"/>
  <c r="C2792" i="4"/>
  <c r="C2792" i="2" s="1"/>
  <c r="C2793" i="4"/>
  <c r="C2793" i="2" s="1"/>
  <c r="C2794" i="4"/>
  <c r="C2794" i="2" s="1"/>
  <c r="C2795" i="4"/>
  <c r="C2795" i="2" s="1"/>
  <c r="C2796" i="4"/>
  <c r="C2796" i="2" s="1"/>
  <c r="C2797" i="4"/>
  <c r="C2797" i="2" s="1"/>
  <c r="C2798" i="4"/>
  <c r="C2798" i="2" s="1"/>
  <c r="C2799" i="4"/>
  <c r="C2799" i="2" s="1"/>
  <c r="C2800" i="4"/>
  <c r="C2800" i="2" s="1"/>
  <c r="C2801" i="4"/>
  <c r="C2801" i="2" s="1"/>
  <c r="C2802" i="4"/>
  <c r="C2802" i="2" s="1"/>
  <c r="C2803" i="4"/>
  <c r="C2803" i="2" s="1"/>
  <c r="C2804" i="4"/>
  <c r="C2804" i="2" s="1"/>
  <c r="C2805" i="4"/>
  <c r="C2805" i="2" s="1"/>
  <c r="C2806" i="4"/>
  <c r="C2806" i="2" s="1"/>
  <c r="C2807" i="4"/>
  <c r="C2807" i="2" s="1"/>
  <c r="C2808" i="4"/>
  <c r="C2808" i="2" s="1"/>
  <c r="C2809" i="4"/>
  <c r="C2809" i="2" s="1"/>
  <c r="C2810" i="4"/>
  <c r="C2810" i="2" s="1"/>
  <c r="C2811" i="4"/>
  <c r="C2811" i="2" s="1"/>
  <c r="C2812" i="4"/>
  <c r="C2812" i="2" s="1"/>
  <c r="C2813" i="4"/>
  <c r="C2813" i="2" s="1"/>
  <c r="C2814" i="4"/>
  <c r="C2814" i="2" s="1"/>
  <c r="C2815" i="4"/>
  <c r="C2815" i="2" s="1"/>
  <c r="C2816" i="4"/>
  <c r="C2816" i="2" s="1"/>
  <c r="C2817" i="4"/>
  <c r="C2817" i="2" s="1"/>
  <c r="C2818" i="4"/>
  <c r="C2818" i="2" s="1"/>
  <c r="C2819" i="4"/>
  <c r="C2819" i="2" s="1"/>
  <c r="C2820" i="4"/>
  <c r="C2820" i="2" s="1"/>
  <c r="C2821" i="4"/>
  <c r="C2821" i="2" s="1"/>
  <c r="C2822" i="4"/>
  <c r="C2822" i="2" s="1"/>
  <c r="C2823" i="4"/>
  <c r="C2823" i="2" s="1"/>
  <c r="C2824" i="4"/>
  <c r="C2824" i="2" s="1"/>
  <c r="C2825" i="4"/>
  <c r="C2825" i="2" s="1"/>
  <c r="C2826" i="4"/>
  <c r="C2826" i="2" s="1"/>
  <c r="C2827" i="4"/>
  <c r="C2827" i="2" s="1"/>
  <c r="C2828" i="4"/>
  <c r="C2828" i="2" s="1"/>
  <c r="C2829" i="4"/>
  <c r="C2829" i="2" s="1"/>
  <c r="C2830" i="4"/>
  <c r="C2830" i="2" s="1"/>
  <c r="C2831" i="4"/>
  <c r="C2831" i="2" s="1"/>
  <c r="C2832" i="4"/>
  <c r="C2832" i="2" s="1"/>
  <c r="C2833" i="4"/>
  <c r="C2833" i="2" s="1"/>
  <c r="C2834" i="4"/>
  <c r="C2834" i="2" s="1"/>
  <c r="C2835" i="4"/>
  <c r="C2835" i="2" s="1"/>
  <c r="C2836" i="4"/>
  <c r="C2836" i="2" s="1"/>
  <c r="C2837" i="4"/>
  <c r="C2837" i="2" s="1"/>
  <c r="C2838" i="4"/>
  <c r="C2838" i="2" s="1"/>
  <c r="C2839" i="4"/>
  <c r="C2839" i="2" s="1"/>
  <c r="C2840" i="4"/>
  <c r="C2840" i="2" s="1"/>
  <c r="C2841" i="4"/>
  <c r="C2841" i="2" s="1"/>
  <c r="C2842" i="4"/>
  <c r="C2842" i="2" s="1"/>
  <c r="C2843" i="4"/>
  <c r="C2843" i="2" s="1"/>
  <c r="C2844" i="4"/>
  <c r="C2844" i="2" s="1"/>
  <c r="C2845" i="4"/>
  <c r="C2845" i="2" s="1"/>
  <c r="C2846" i="4"/>
  <c r="C2846" i="2" s="1"/>
  <c r="C2847" i="4"/>
  <c r="C2847" i="2" s="1"/>
  <c r="C2848" i="4"/>
  <c r="C2848" i="2" s="1"/>
  <c r="C2849" i="4"/>
  <c r="C2849" i="2" s="1"/>
  <c r="C2850" i="4"/>
  <c r="C2850" i="2" s="1"/>
  <c r="C2851" i="4"/>
  <c r="C2851" i="2" s="1"/>
  <c r="C2852" i="4"/>
  <c r="C2852" i="2" s="1"/>
  <c r="C2853" i="4"/>
  <c r="C2853" i="2" s="1"/>
  <c r="C2854" i="4"/>
  <c r="C2854" i="2" s="1"/>
  <c r="C2855" i="4"/>
  <c r="C2855" i="2" s="1"/>
  <c r="C2856" i="4"/>
  <c r="C2856" i="2" s="1"/>
  <c r="C2857" i="4"/>
  <c r="C2857" i="2" s="1"/>
  <c r="C2858" i="4"/>
  <c r="C2858" i="2" s="1"/>
  <c r="C2859" i="4"/>
  <c r="C2859" i="2" s="1"/>
  <c r="C2860" i="4"/>
  <c r="C2860" i="2" s="1"/>
  <c r="C2861" i="4"/>
  <c r="C2861" i="2" s="1"/>
  <c r="C2862" i="4"/>
  <c r="C2862" i="2" s="1"/>
  <c r="C2863" i="4"/>
  <c r="C2863" i="2" s="1"/>
  <c r="C2864" i="4"/>
  <c r="C2864" i="2" s="1"/>
  <c r="C2865" i="4"/>
  <c r="C2865" i="2" s="1"/>
  <c r="C2866" i="4"/>
  <c r="C2866" i="2" s="1"/>
  <c r="C2867" i="4"/>
  <c r="C2867" i="2" s="1"/>
  <c r="C2868" i="4"/>
  <c r="C2868" i="2" s="1"/>
  <c r="C2869" i="4"/>
  <c r="C2869" i="2" s="1"/>
  <c r="C2870" i="4"/>
  <c r="C2870" i="2" s="1"/>
  <c r="C2871" i="4"/>
  <c r="C2871" i="2" s="1"/>
  <c r="C2872" i="4"/>
  <c r="C2872" i="2" s="1"/>
  <c r="C2873" i="4"/>
  <c r="C2873" i="2" s="1"/>
  <c r="C2874" i="4"/>
  <c r="C2874" i="2" s="1"/>
  <c r="C2875" i="4"/>
  <c r="C2875" i="2" s="1"/>
  <c r="C2876" i="4"/>
  <c r="C2876" i="2" s="1"/>
  <c r="C2877" i="4"/>
  <c r="C2877" i="2" s="1"/>
  <c r="C2878" i="4"/>
  <c r="C2878" i="2" s="1"/>
  <c r="C2879" i="4"/>
  <c r="C2879" i="2" s="1"/>
  <c r="C2880" i="4"/>
  <c r="C2880" i="2" s="1"/>
  <c r="C2881" i="4"/>
  <c r="C2881" i="2" s="1"/>
  <c r="C2882" i="4"/>
  <c r="C2882" i="2" s="1"/>
  <c r="C2883" i="4"/>
  <c r="C2883" i="2" s="1"/>
  <c r="C2884" i="4"/>
  <c r="C2884" i="2" s="1"/>
  <c r="C2885" i="4"/>
  <c r="C2885" i="2" s="1"/>
  <c r="C2886" i="4"/>
  <c r="C2886" i="2" s="1"/>
  <c r="C2887" i="4"/>
  <c r="C2887" i="2" s="1"/>
  <c r="C2888" i="4"/>
  <c r="C2888" i="2" s="1"/>
  <c r="C2889" i="4"/>
  <c r="C2889" i="2" s="1"/>
  <c r="C2890" i="4"/>
  <c r="C2890" i="2" s="1"/>
  <c r="C2891" i="4"/>
  <c r="C2891" i="2" s="1"/>
  <c r="C2892" i="4"/>
  <c r="C2892" i="2" s="1"/>
  <c r="C2893" i="4"/>
  <c r="C2893" i="2" s="1"/>
  <c r="C2894" i="4"/>
  <c r="C2894" i="2" s="1"/>
  <c r="C2895" i="4"/>
  <c r="C2895" i="2" s="1"/>
  <c r="C2896" i="4"/>
  <c r="C2896" i="2" s="1"/>
  <c r="C2897" i="4"/>
  <c r="C2897" i="2" s="1"/>
  <c r="C2898" i="4"/>
  <c r="C2898" i="2" s="1"/>
  <c r="C2899" i="4"/>
  <c r="C2899" i="2" s="1"/>
  <c r="C2900" i="4"/>
  <c r="C2900" i="2" s="1"/>
  <c r="C2901" i="4"/>
  <c r="C2901" i="2" s="1"/>
  <c r="C2902" i="4"/>
  <c r="C2902" i="2" s="1"/>
  <c r="C2903" i="4"/>
  <c r="C2903" i="2" s="1"/>
  <c r="C2904" i="4"/>
  <c r="C2904" i="2" s="1"/>
  <c r="C2905" i="4"/>
  <c r="C2905" i="2" s="1"/>
  <c r="C2906" i="4"/>
  <c r="C2906" i="2" s="1"/>
  <c r="C2907" i="4"/>
  <c r="C2907" i="2" s="1"/>
  <c r="C2908" i="4"/>
  <c r="C2908" i="2" s="1"/>
  <c r="C2909" i="4"/>
  <c r="C2909" i="2" s="1"/>
  <c r="C2910" i="4"/>
  <c r="C2910" i="2" s="1"/>
  <c r="C2911" i="4"/>
  <c r="C2911" i="2" s="1"/>
  <c r="C2912" i="4"/>
  <c r="C2912" i="2" s="1"/>
  <c r="C2913" i="4"/>
  <c r="C2913" i="2" s="1"/>
  <c r="C2914" i="4"/>
  <c r="C2914" i="2" s="1"/>
  <c r="C2915" i="4"/>
  <c r="C2915" i="2" s="1"/>
  <c r="C2916" i="4"/>
  <c r="C2916" i="2" s="1"/>
  <c r="C2917" i="4"/>
  <c r="C2917" i="2" s="1"/>
  <c r="C2918" i="4"/>
  <c r="C2918" i="2" s="1"/>
  <c r="C2919" i="4"/>
  <c r="C2919" i="2" s="1"/>
  <c r="C2920" i="4"/>
  <c r="C2920" i="2" s="1"/>
  <c r="C2921" i="4"/>
  <c r="C2921" i="2" s="1"/>
  <c r="C2922" i="4"/>
  <c r="C2922" i="2" s="1"/>
  <c r="C2923" i="4"/>
  <c r="C2923" i="2" s="1"/>
  <c r="C2924" i="4"/>
  <c r="C2924" i="2" s="1"/>
  <c r="C2925" i="4"/>
  <c r="C2925" i="2" s="1"/>
  <c r="C2926" i="4"/>
  <c r="C2926" i="2" s="1"/>
  <c r="C2927" i="4"/>
  <c r="C2927" i="2" s="1"/>
  <c r="C2928" i="4"/>
  <c r="C2928" i="2" s="1"/>
  <c r="C2929" i="4"/>
  <c r="C2929" i="2" s="1"/>
  <c r="C2930" i="4"/>
  <c r="C2930" i="2" s="1"/>
  <c r="C2931" i="4"/>
  <c r="C2931" i="2" s="1"/>
  <c r="C2932" i="4"/>
  <c r="C2932" i="2" s="1"/>
  <c r="C2933" i="4"/>
  <c r="C2933" i="2" s="1"/>
  <c r="C2934" i="4"/>
  <c r="C2934" i="2" s="1"/>
  <c r="C2935" i="4"/>
  <c r="C2935" i="2" s="1"/>
  <c r="C2936" i="4"/>
  <c r="C2936" i="2" s="1"/>
  <c r="C2937" i="4"/>
  <c r="C2937" i="2" s="1"/>
  <c r="C2938" i="4"/>
  <c r="C2938" i="2" s="1"/>
  <c r="C2939" i="4"/>
  <c r="C2939" i="2" s="1"/>
  <c r="C2940" i="4"/>
  <c r="C2940" i="2" s="1"/>
  <c r="C2941" i="4"/>
  <c r="C2941" i="2" s="1"/>
  <c r="C2942" i="4"/>
  <c r="C2942" i="2" s="1"/>
  <c r="C2943" i="4"/>
  <c r="C2943" i="2" s="1"/>
  <c r="C2944" i="4"/>
  <c r="C2944" i="2" s="1"/>
  <c r="C2945" i="4"/>
  <c r="C2945" i="2" s="1"/>
  <c r="C2946" i="4"/>
  <c r="C2946" i="2" s="1"/>
  <c r="C2947" i="4"/>
  <c r="C2947" i="2" s="1"/>
  <c r="C2948" i="4"/>
  <c r="C2948" i="2" s="1"/>
  <c r="C2949" i="4"/>
  <c r="C2949" i="2" s="1"/>
  <c r="C2950" i="4"/>
  <c r="C2950" i="2" s="1"/>
  <c r="C2951" i="4"/>
  <c r="C2951" i="2" s="1"/>
  <c r="C2952" i="4"/>
  <c r="C2952" i="2" s="1"/>
  <c r="C2953" i="4"/>
  <c r="C2953" i="2" s="1"/>
  <c r="C2954" i="4"/>
  <c r="C2954" i="2" s="1"/>
  <c r="C2955" i="4"/>
  <c r="C2955" i="2" s="1"/>
  <c r="C2956" i="4"/>
  <c r="C2956" i="2" s="1"/>
  <c r="C2957" i="4"/>
  <c r="C2957" i="2" s="1"/>
  <c r="C2958" i="4"/>
  <c r="C2958" i="2" s="1"/>
  <c r="C2959" i="4"/>
  <c r="C2959" i="2" s="1"/>
  <c r="C2960" i="4"/>
  <c r="C2960" i="2" s="1"/>
  <c r="C2961" i="4"/>
  <c r="C2961" i="2" s="1"/>
  <c r="C2962" i="4"/>
  <c r="C2962" i="2" s="1"/>
  <c r="C2963" i="4"/>
  <c r="C2963" i="2" s="1"/>
  <c r="C2964" i="4"/>
  <c r="C2964" i="2" s="1"/>
  <c r="C2965" i="4"/>
  <c r="C2965" i="2" s="1"/>
  <c r="C2966" i="4"/>
  <c r="C2966" i="2" s="1"/>
  <c r="C2967" i="4"/>
  <c r="C2967" i="2" s="1"/>
  <c r="C2968" i="4"/>
  <c r="C2968" i="2" s="1"/>
  <c r="C2969" i="4"/>
  <c r="C2969" i="2" s="1"/>
  <c r="C2970" i="4"/>
  <c r="C2970" i="2" s="1"/>
  <c r="C2971" i="4"/>
  <c r="C2971" i="2" s="1"/>
  <c r="C2972" i="4"/>
  <c r="C2972" i="2" s="1"/>
  <c r="C2973" i="4"/>
  <c r="C2973" i="2" s="1"/>
  <c r="C2974" i="4"/>
  <c r="C2974" i="2" s="1"/>
  <c r="C2975" i="4"/>
  <c r="C2975" i="2" s="1"/>
  <c r="C2976" i="4"/>
  <c r="C2976" i="2" s="1"/>
  <c r="C2977" i="4"/>
  <c r="C2977" i="2" s="1"/>
  <c r="C2978" i="4"/>
  <c r="C2978" i="2" s="1"/>
  <c r="C2979" i="4"/>
  <c r="C2979" i="2" s="1"/>
  <c r="C2980" i="4"/>
  <c r="C2980" i="2" s="1"/>
  <c r="C2981" i="4"/>
  <c r="C2981" i="2" s="1"/>
  <c r="C2982" i="4"/>
  <c r="C2982" i="2" s="1"/>
  <c r="C2983" i="4"/>
  <c r="C2983" i="2" s="1"/>
  <c r="C2984" i="4"/>
  <c r="C2984" i="2" s="1"/>
  <c r="C2985" i="4"/>
  <c r="C2985" i="2" s="1"/>
  <c r="C2986" i="4"/>
  <c r="C2986" i="2" s="1"/>
  <c r="C2987" i="4"/>
  <c r="C2987" i="2" s="1"/>
  <c r="C2988" i="4"/>
  <c r="C2988" i="2" s="1"/>
  <c r="C2989" i="4"/>
  <c r="C2989" i="2" s="1"/>
  <c r="C2990" i="4"/>
  <c r="C2990" i="2" s="1"/>
  <c r="C2991" i="4"/>
  <c r="C2991" i="2" s="1"/>
  <c r="C2992" i="4"/>
  <c r="C2992" i="2" s="1"/>
  <c r="C2993" i="4"/>
  <c r="C2993" i="2" s="1"/>
  <c r="C2994" i="4"/>
  <c r="C2994" i="2" s="1"/>
  <c r="C2995" i="4"/>
  <c r="C2995" i="2" s="1"/>
  <c r="C2996" i="4"/>
  <c r="C2996" i="2" s="1"/>
  <c r="C2997" i="4"/>
  <c r="C2997" i="2" s="1"/>
  <c r="C2998" i="4"/>
  <c r="C2998" i="2" s="1"/>
  <c r="C2999" i="4"/>
  <c r="C2999" i="2" s="1"/>
  <c r="C3000" i="4"/>
  <c r="C3000" i="2" s="1"/>
  <c r="C3001" i="4"/>
  <c r="C3001" i="2" s="1"/>
  <c r="B5" i="4"/>
  <c r="B5" i="2" s="1"/>
  <c r="B6" i="4"/>
  <c r="B6" i="2" s="1"/>
  <c r="B7" i="4"/>
  <c r="B7" i="2" s="1"/>
  <c r="B8" i="4"/>
  <c r="B8" i="2" s="1"/>
  <c r="B9" i="4"/>
  <c r="B9" i="2" s="1"/>
  <c r="B10" i="4"/>
  <c r="B10" i="2" s="1"/>
  <c r="B11" i="4"/>
  <c r="B11" i="2" s="1"/>
  <c r="B12" i="4"/>
  <c r="B12" i="2" s="1"/>
  <c r="B13" i="4"/>
  <c r="B13" i="2" s="1"/>
  <c r="B14" i="4"/>
  <c r="B14" i="2" s="1"/>
  <c r="B15" i="4"/>
  <c r="B15" i="2" s="1"/>
  <c r="B16" i="4"/>
  <c r="B16" i="2" s="1"/>
  <c r="B17" i="4"/>
  <c r="B17" i="2" s="1"/>
  <c r="B18" i="4"/>
  <c r="B18" i="2" s="1"/>
  <c r="B19" i="4"/>
  <c r="B19" i="2" s="1"/>
  <c r="B20" i="4"/>
  <c r="B20" i="2" s="1"/>
  <c r="B21" i="4"/>
  <c r="B21" i="2" s="1"/>
  <c r="B22" i="4"/>
  <c r="B22" i="2" s="1"/>
  <c r="B23" i="4"/>
  <c r="B23" i="2" s="1"/>
  <c r="B24" i="4"/>
  <c r="B24" i="2" s="1"/>
  <c r="B25" i="4"/>
  <c r="B25" i="2" s="1"/>
  <c r="B26" i="4"/>
  <c r="B26" i="2" s="1"/>
  <c r="B27" i="4"/>
  <c r="B27" i="2" s="1"/>
  <c r="B28" i="4"/>
  <c r="B28" i="2" s="1"/>
  <c r="B29" i="4"/>
  <c r="B29" i="2" s="1"/>
  <c r="B30" i="4"/>
  <c r="B30" i="2" s="1"/>
  <c r="B31" i="4"/>
  <c r="B31" i="2" s="1"/>
  <c r="B32" i="4"/>
  <c r="B32" i="2" s="1"/>
  <c r="B33" i="4"/>
  <c r="B33" i="2" s="1"/>
  <c r="B34" i="4"/>
  <c r="B34" i="2" s="1"/>
  <c r="B35" i="4"/>
  <c r="B35" i="2" s="1"/>
  <c r="B36" i="4"/>
  <c r="B36" i="2" s="1"/>
  <c r="B37" i="4"/>
  <c r="B37" i="2" s="1"/>
  <c r="B38" i="4"/>
  <c r="B38" i="2" s="1"/>
  <c r="B39" i="4"/>
  <c r="B39" i="2" s="1"/>
  <c r="B40" i="4"/>
  <c r="B40" i="2" s="1"/>
  <c r="B41" i="4"/>
  <c r="B41" i="2" s="1"/>
  <c r="B42" i="4"/>
  <c r="B42" i="2" s="1"/>
  <c r="B43" i="4"/>
  <c r="B43" i="2" s="1"/>
  <c r="B44" i="4"/>
  <c r="B44" i="2" s="1"/>
  <c r="B45" i="4"/>
  <c r="B45" i="2" s="1"/>
  <c r="B46" i="4"/>
  <c r="B46" i="2" s="1"/>
  <c r="B47" i="4"/>
  <c r="B47" i="2" s="1"/>
  <c r="B48" i="4"/>
  <c r="B48" i="2" s="1"/>
  <c r="B49" i="4"/>
  <c r="B49" i="2" s="1"/>
  <c r="B50" i="4"/>
  <c r="B50" i="2" s="1"/>
  <c r="B51" i="4"/>
  <c r="B51" i="2" s="1"/>
  <c r="B52" i="4"/>
  <c r="B52" i="2" s="1"/>
  <c r="B53" i="4"/>
  <c r="B53" i="2" s="1"/>
  <c r="B54" i="4"/>
  <c r="B54" i="2" s="1"/>
  <c r="B55" i="4"/>
  <c r="B55" i="2" s="1"/>
  <c r="B56" i="4"/>
  <c r="B56" i="2" s="1"/>
  <c r="B57" i="4"/>
  <c r="B57" i="2" s="1"/>
  <c r="B58" i="4"/>
  <c r="B58" i="2" s="1"/>
  <c r="B59" i="4"/>
  <c r="B59" i="2" s="1"/>
  <c r="B60" i="4"/>
  <c r="B60" i="2" s="1"/>
  <c r="B61" i="4"/>
  <c r="B61" i="2" s="1"/>
  <c r="B62" i="4"/>
  <c r="B62" i="2" s="1"/>
  <c r="B63" i="4"/>
  <c r="B63" i="2" s="1"/>
  <c r="B64" i="4"/>
  <c r="B64" i="2" s="1"/>
  <c r="B65" i="4"/>
  <c r="B65" i="2" s="1"/>
  <c r="B66" i="4"/>
  <c r="B66" i="2" s="1"/>
  <c r="B67" i="4"/>
  <c r="B67" i="2" s="1"/>
  <c r="B68" i="4"/>
  <c r="B68" i="2" s="1"/>
  <c r="B69" i="4"/>
  <c r="B69" i="2" s="1"/>
  <c r="B70" i="4"/>
  <c r="B70" i="2" s="1"/>
  <c r="B71" i="4"/>
  <c r="B71" i="2" s="1"/>
  <c r="B72" i="4"/>
  <c r="B72" i="2" s="1"/>
  <c r="B73" i="4"/>
  <c r="B73" i="2" s="1"/>
  <c r="B74" i="4"/>
  <c r="B74" i="2" s="1"/>
  <c r="B75" i="4"/>
  <c r="B75" i="2" s="1"/>
  <c r="B76" i="4"/>
  <c r="B76" i="2" s="1"/>
  <c r="B77" i="4"/>
  <c r="B77" i="2" s="1"/>
  <c r="B78" i="4"/>
  <c r="B78" i="2" s="1"/>
  <c r="B79" i="4"/>
  <c r="B79" i="2" s="1"/>
  <c r="B80" i="4"/>
  <c r="B80" i="2" s="1"/>
  <c r="B81" i="4"/>
  <c r="B81" i="2" s="1"/>
  <c r="B82" i="4"/>
  <c r="B82" i="2" s="1"/>
  <c r="B83" i="4"/>
  <c r="B83" i="2" s="1"/>
  <c r="B84" i="4"/>
  <c r="B84" i="2" s="1"/>
  <c r="B85" i="4"/>
  <c r="B85" i="2" s="1"/>
  <c r="B86" i="4"/>
  <c r="B86" i="2" s="1"/>
  <c r="B87" i="4"/>
  <c r="B87" i="2" s="1"/>
  <c r="B88" i="4"/>
  <c r="B88" i="2" s="1"/>
  <c r="B89" i="4"/>
  <c r="B89" i="2" s="1"/>
  <c r="B90" i="4"/>
  <c r="B90" i="2" s="1"/>
  <c r="B91" i="4"/>
  <c r="B91" i="2" s="1"/>
  <c r="B92" i="4"/>
  <c r="B92" i="2" s="1"/>
  <c r="B93" i="4"/>
  <c r="B93" i="2" s="1"/>
  <c r="B94" i="4"/>
  <c r="B94" i="2" s="1"/>
  <c r="B95" i="4"/>
  <c r="B95" i="2" s="1"/>
  <c r="B96" i="4"/>
  <c r="B96" i="2" s="1"/>
  <c r="B97" i="4"/>
  <c r="B97" i="2" s="1"/>
  <c r="B98" i="4"/>
  <c r="B98" i="2" s="1"/>
  <c r="B99" i="4"/>
  <c r="B99" i="2" s="1"/>
  <c r="B100" i="4"/>
  <c r="B100" i="2" s="1"/>
  <c r="B101" i="4"/>
  <c r="B101" i="2" s="1"/>
  <c r="B102" i="4"/>
  <c r="B102" i="2" s="1"/>
  <c r="B103" i="4"/>
  <c r="B103" i="2" s="1"/>
  <c r="B104" i="4"/>
  <c r="B104" i="2" s="1"/>
  <c r="B105" i="4"/>
  <c r="B105" i="2" s="1"/>
  <c r="B106" i="4"/>
  <c r="B106" i="2" s="1"/>
  <c r="B107" i="4"/>
  <c r="B107" i="2" s="1"/>
  <c r="B108" i="4"/>
  <c r="B108" i="2" s="1"/>
  <c r="B109" i="4"/>
  <c r="B109" i="2" s="1"/>
  <c r="B110" i="4"/>
  <c r="B110" i="2" s="1"/>
  <c r="B111" i="4"/>
  <c r="B111" i="2" s="1"/>
  <c r="B112" i="4"/>
  <c r="B112" i="2" s="1"/>
  <c r="B113" i="4"/>
  <c r="B113" i="2" s="1"/>
  <c r="B114" i="4"/>
  <c r="B114" i="2" s="1"/>
  <c r="B115" i="4"/>
  <c r="B115" i="2" s="1"/>
  <c r="B116" i="4"/>
  <c r="B116" i="2" s="1"/>
  <c r="B117" i="4"/>
  <c r="B117" i="2" s="1"/>
  <c r="B118" i="4"/>
  <c r="B118" i="2" s="1"/>
  <c r="B119" i="4"/>
  <c r="B119" i="2" s="1"/>
  <c r="B120" i="4"/>
  <c r="B120" i="2" s="1"/>
  <c r="B121" i="4"/>
  <c r="B121" i="2" s="1"/>
  <c r="B122" i="4"/>
  <c r="B122" i="2" s="1"/>
  <c r="B123" i="4"/>
  <c r="B123" i="2" s="1"/>
  <c r="B124" i="4"/>
  <c r="B124" i="2" s="1"/>
  <c r="B125" i="4"/>
  <c r="B125" i="2" s="1"/>
  <c r="B126" i="4"/>
  <c r="B126" i="2" s="1"/>
  <c r="B127" i="4"/>
  <c r="B127" i="2" s="1"/>
  <c r="B128" i="4"/>
  <c r="B128" i="2" s="1"/>
  <c r="B129" i="4"/>
  <c r="B129" i="2" s="1"/>
  <c r="B130" i="4"/>
  <c r="B130" i="2" s="1"/>
  <c r="B131" i="4"/>
  <c r="B131" i="2" s="1"/>
  <c r="B132" i="4"/>
  <c r="B132" i="2" s="1"/>
  <c r="B133" i="4"/>
  <c r="B133" i="2" s="1"/>
  <c r="B134" i="4"/>
  <c r="B134" i="2" s="1"/>
  <c r="B135" i="4"/>
  <c r="B135" i="2" s="1"/>
  <c r="B136" i="4"/>
  <c r="B136" i="2" s="1"/>
  <c r="B137" i="4"/>
  <c r="B137" i="2" s="1"/>
  <c r="B138" i="4"/>
  <c r="B138" i="2" s="1"/>
  <c r="B139" i="4"/>
  <c r="B139" i="2" s="1"/>
  <c r="B140" i="4"/>
  <c r="B140" i="2" s="1"/>
  <c r="B141" i="4"/>
  <c r="B141" i="2" s="1"/>
  <c r="B142" i="4"/>
  <c r="B142" i="2" s="1"/>
  <c r="B143" i="4"/>
  <c r="B143" i="2" s="1"/>
  <c r="B144" i="4"/>
  <c r="B144" i="2" s="1"/>
  <c r="B145" i="4"/>
  <c r="B145" i="2" s="1"/>
  <c r="B146" i="4"/>
  <c r="B146" i="2" s="1"/>
  <c r="B147" i="4"/>
  <c r="B147" i="2" s="1"/>
  <c r="B148" i="4"/>
  <c r="B148" i="2" s="1"/>
  <c r="B149" i="4"/>
  <c r="B149" i="2" s="1"/>
  <c r="B150" i="4"/>
  <c r="B150" i="2" s="1"/>
  <c r="B151" i="4"/>
  <c r="B151" i="2" s="1"/>
  <c r="B152" i="4"/>
  <c r="B152" i="2" s="1"/>
  <c r="B153" i="4"/>
  <c r="B153" i="2" s="1"/>
  <c r="B154" i="4"/>
  <c r="B154" i="2" s="1"/>
  <c r="B155" i="4"/>
  <c r="B155" i="2" s="1"/>
  <c r="B156" i="4"/>
  <c r="B156" i="2" s="1"/>
  <c r="B157" i="4"/>
  <c r="B157" i="2" s="1"/>
  <c r="B158" i="4"/>
  <c r="B158" i="2" s="1"/>
  <c r="B159" i="4"/>
  <c r="B159" i="2" s="1"/>
  <c r="B160" i="4"/>
  <c r="B160" i="2" s="1"/>
  <c r="B161" i="4"/>
  <c r="B161" i="2" s="1"/>
  <c r="B162" i="4"/>
  <c r="B162" i="2" s="1"/>
  <c r="B163" i="4"/>
  <c r="B163" i="2" s="1"/>
  <c r="B164" i="4"/>
  <c r="B164" i="2" s="1"/>
  <c r="B165" i="4"/>
  <c r="B165" i="2" s="1"/>
  <c r="B166" i="4"/>
  <c r="B166" i="2" s="1"/>
  <c r="B167" i="4"/>
  <c r="B167" i="2" s="1"/>
  <c r="B168" i="4"/>
  <c r="B168" i="2" s="1"/>
  <c r="B169" i="4"/>
  <c r="B169" i="2" s="1"/>
  <c r="B170" i="4"/>
  <c r="B170" i="2" s="1"/>
  <c r="B171" i="4"/>
  <c r="B171" i="2" s="1"/>
  <c r="B172" i="4"/>
  <c r="B172" i="2" s="1"/>
  <c r="B173" i="4"/>
  <c r="B173" i="2" s="1"/>
  <c r="B174" i="4"/>
  <c r="B174" i="2" s="1"/>
  <c r="B175" i="4"/>
  <c r="B175" i="2" s="1"/>
  <c r="B176" i="4"/>
  <c r="B176" i="2" s="1"/>
  <c r="B177" i="4"/>
  <c r="B177" i="2" s="1"/>
  <c r="B178" i="4"/>
  <c r="B178" i="2" s="1"/>
  <c r="B179" i="4"/>
  <c r="B179" i="2" s="1"/>
  <c r="B180" i="4"/>
  <c r="B180" i="2" s="1"/>
  <c r="B181" i="4"/>
  <c r="B181" i="2" s="1"/>
  <c r="B182" i="4"/>
  <c r="B182" i="2" s="1"/>
  <c r="B183" i="4"/>
  <c r="B183" i="2" s="1"/>
  <c r="B184" i="4"/>
  <c r="B184" i="2" s="1"/>
  <c r="B185" i="4"/>
  <c r="B185" i="2" s="1"/>
  <c r="B186" i="4"/>
  <c r="B186" i="2" s="1"/>
  <c r="B187" i="4"/>
  <c r="B187" i="2" s="1"/>
  <c r="B188" i="4"/>
  <c r="B188" i="2" s="1"/>
  <c r="B189" i="4"/>
  <c r="B189" i="2" s="1"/>
  <c r="B190" i="4"/>
  <c r="B190" i="2" s="1"/>
  <c r="B191" i="4"/>
  <c r="B191" i="2" s="1"/>
  <c r="B192" i="4"/>
  <c r="B192" i="2" s="1"/>
  <c r="B193" i="4"/>
  <c r="B193" i="2" s="1"/>
  <c r="B194" i="4"/>
  <c r="B194" i="2" s="1"/>
  <c r="B195" i="4"/>
  <c r="B195" i="2" s="1"/>
  <c r="B196" i="4"/>
  <c r="B196" i="2" s="1"/>
  <c r="B197" i="4"/>
  <c r="B197" i="2" s="1"/>
  <c r="B198" i="4"/>
  <c r="B198" i="2" s="1"/>
  <c r="B199" i="4"/>
  <c r="B199" i="2" s="1"/>
  <c r="B200" i="4"/>
  <c r="B200" i="2" s="1"/>
  <c r="B201" i="4"/>
  <c r="B201" i="2" s="1"/>
  <c r="B202" i="4"/>
  <c r="B202" i="2" s="1"/>
  <c r="B203" i="4"/>
  <c r="B203" i="2" s="1"/>
  <c r="B204" i="4"/>
  <c r="B204" i="2" s="1"/>
  <c r="B205" i="4"/>
  <c r="B205" i="2" s="1"/>
  <c r="B206" i="4"/>
  <c r="B206" i="2" s="1"/>
  <c r="B207" i="4"/>
  <c r="B207" i="2" s="1"/>
  <c r="B208" i="4"/>
  <c r="B208" i="2" s="1"/>
  <c r="B209" i="4"/>
  <c r="B209" i="2" s="1"/>
  <c r="B210" i="4"/>
  <c r="B210" i="2" s="1"/>
  <c r="B211" i="4"/>
  <c r="B211" i="2" s="1"/>
  <c r="B212" i="4"/>
  <c r="B212" i="2" s="1"/>
  <c r="B213" i="4"/>
  <c r="B213" i="2" s="1"/>
  <c r="B214" i="4"/>
  <c r="B214" i="2" s="1"/>
  <c r="B215" i="4"/>
  <c r="B215" i="2" s="1"/>
  <c r="B216" i="4"/>
  <c r="B216" i="2" s="1"/>
  <c r="B217" i="4"/>
  <c r="B217" i="2" s="1"/>
  <c r="B218" i="4"/>
  <c r="B218" i="2" s="1"/>
  <c r="B219" i="4"/>
  <c r="B219" i="2" s="1"/>
  <c r="B220" i="4"/>
  <c r="B220" i="2" s="1"/>
  <c r="B221" i="4"/>
  <c r="B221" i="2" s="1"/>
  <c r="B222" i="4"/>
  <c r="B222" i="2" s="1"/>
  <c r="B223" i="4"/>
  <c r="B223" i="2" s="1"/>
  <c r="B224" i="4"/>
  <c r="B224" i="2" s="1"/>
  <c r="B225" i="4"/>
  <c r="B225" i="2" s="1"/>
  <c r="B226" i="4"/>
  <c r="B226" i="2" s="1"/>
  <c r="B227" i="4"/>
  <c r="B227" i="2" s="1"/>
  <c r="B228" i="4"/>
  <c r="B228" i="2" s="1"/>
  <c r="B229" i="4"/>
  <c r="B229" i="2" s="1"/>
  <c r="B230" i="4"/>
  <c r="B230" i="2" s="1"/>
  <c r="B231" i="4"/>
  <c r="B231" i="2" s="1"/>
  <c r="B232" i="4"/>
  <c r="B232" i="2" s="1"/>
  <c r="B233" i="4"/>
  <c r="B233" i="2" s="1"/>
  <c r="B234" i="4"/>
  <c r="B234" i="2" s="1"/>
  <c r="B235" i="4"/>
  <c r="B235" i="2" s="1"/>
  <c r="B236" i="4"/>
  <c r="B236" i="2" s="1"/>
  <c r="B237" i="4"/>
  <c r="B237" i="2" s="1"/>
  <c r="B238" i="4"/>
  <c r="B238" i="2" s="1"/>
  <c r="B239" i="4"/>
  <c r="B239" i="2" s="1"/>
  <c r="B240" i="4"/>
  <c r="B240" i="2" s="1"/>
  <c r="B241" i="4"/>
  <c r="B241" i="2" s="1"/>
  <c r="B242" i="4"/>
  <c r="B242" i="2" s="1"/>
  <c r="B243" i="4"/>
  <c r="B243" i="2" s="1"/>
  <c r="B244" i="4"/>
  <c r="B244" i="2" s="1"/>
  <c r="B245" i="4"/>
  <c r="B245" i="2" s="1"/>
  <c r="B246" i="4"/>
  <c r="B246" i="2" s="1"/>
  <c r="B247" i="4"/>
  <c r="B247" i="2" s="1"/>
  <c r="B248" i="4"/>
  <c r="B248" i="2" s="1"/>
  <c r="B249" i="4"/>
  <c r="B249" i="2" s="1"/>
  <c r="B250" i="4"/>
  <c r="B250" i="2" s="1"/>
  <c r="B251" i="4"/>
  <c r="B251" i="2" s="1"/>
  <c r="B252" i="4"/>
  <c r="B252" i="2" s="1"/>
  <c r="B253" i="4"/>
  <c r="B253" i="2" s="1"/>
  <c r="B254" i="4"/>
  <c r="B254" i="2" s="1"/>
  <c r="B255" i="4"/>
  <c r="B255" i="2" s="1"/>
  <c r="B256" i="4"/>
  <c r="B256" i="2" s="1"/>
  <c r="B257" i="4"/>
  <c r="B257" i="2" s="1"/>
  <c r="B258" i="4"/>
  <c r="B258" i="2" s="1"/>
  <c r="B259" i="4"/>
  <c r="B259" i="2" s="1"/>
  <c r="B260" i="4"/>
  <c r="B260" i="2" s="1"/>
  <c r="B261" i="4"/>
  <c r="B261" i="2" s="1"/>
  <c r="B262" i="4"/>
  <c r="B262" i="2" s="1"/>
  <c r="B263" i="4"/>
  <c r="B263" i="2" s="1"/>
  <c r="B264" i="4"/>
  <c r="B264" i="2" s="1"/>
  <c r="B265" i="4"/>
  <c r="B265" i="2" s="1"/>
  <c r="B266" i="4"/>
  <c r="B266" i="2" s="1"/>
  <c r="B267" i="4"/>
  <c r="B267" i="2" s="1"/>
  <c r="B268" i="4"/>
  <c r="B268" i="2" s="1"/>
  <c r="B269" i="4"/>
  <c r="B269" i="2" s="1"/>
  <c r="B270" i="4"/>
  <c r="B270" i="2" s="1"/>
  <c r="B271" i="4"/>
  <c r="B271" i="2" s="1"/>
  <c r="B272" i="4"/>
  <c r="B272" i="2" s="1"/>
  <c r="B273" i="4"/>
  <c r="B273" i="2" s="1"/>
  <c r="B274" i="4"/>
  <c r="B274" i="2" s="1"/>
  <c r="B275" i="4"/>
  <c r="B275" i="2" s="1"/>
  <c r="B276" i="4"/>
  <c r="B276" i="2" s="1"/>
  <c r="B277" i="4"/>
  <c r="B277" i="2" s="1"/>
  <c r="B278" i="4"/>
  <c r="B278" i="2" s="1"/>
  <c r="B279" i="4"/>
  <c r="B279" i="2" s="1"/>
  <c r="B280" i="4"/>
  <c r="B280" i="2" s="1"/>
  <c r="B281" i="4"/>
  <c r="B281" i="2" s="1"/>
  <c r="B282" i="4"/>
  <c r="B282" i="2" s="1"/>
  <c r="B283" i="4"/>
  <c r="B283" i="2" s="1"/>
  <c r="B284" i="4"/>
  <c r="B284" i="2" s="1"/>
  <c r="B285" i="4"/>
  <c r="B285" i="2" s="1"/>
  <c r="B286" i="4"/>
  <c r="B286" i="2" s="1"/>
  <c r="B287" i="4"/>
  <c r="B287" i="2" s="1"/>
  <c r="B288" i="4"/>
  <c r="B288" i="2" s="1"/>
  <c r="B289" i="4"/>
  <c r="B289" i="2" s="1"/>
  <c r="B290" i="4"/>
  <c r="B290" i="2" s="1"/>
  <c r="B291" i="4"/>
  <c r="B291" i="2" s="1"/>
  <c r="B292" i="4"/>
  <c r="B292" i="2" s="1"/>
  <c r="B293" i="4"/>
  <c r="B293" i="2" s="1"/>
  <c r="B294" i="4"/>
  <c r="B294" i="2" s="1"/>
  <c r="B295" i="4"/>
  <c r="B295" i="2" s="1"/>
  <c r="B296" i="4"/>
  <c r="B296" i="2" s="1"/>
  <c r="B297" i="4"/>
  <c r="B297" i="2" s="1"/>
  <c r="B298" i="4"/>
  <c r="B298" i="2" s="1"/>
  <c r="B299" i="4"/>
  <c r="B299" i="2" s="1"/>
  <c r="B300" i="4"/>
  <c r="B300" i="2" s="1"/>
  <c r="B301" i="4"/>
  <c r="B301" i="2" s="1"/>
  <c r="B302" i="4"/>
  <c r="B302" i="2" s="1"/>
  <c r="B303" i="4"/>
  <c r="B303" i="2" s="1"/>
  <c r="B304" i="4"/>
  <c r="B304" i="2" s="1"/>
  <c r="B305" i="4"/>
  <c r="B305" i="2" s="1"/>
  <c r="B306" i="4"/>
  <c r="B306" i="2" s="1"/>
  <c r="B307" i="4"/>
  <c r="B307" i="2" s="1"/>
  <c r="B308" i="4"/>
  <c r="B308" i="2" s="1"/>
  <c r="B309" i="4"/>
  <c r="B309" i="2" s="1"/>
  <c r="B310" i="4"/>
  <c r="B310" i="2" s="1"/>
  <c r="B311" i="4"/>
  <c r="B311" i="2" s="1"/>
  <c r="B312" i="4"/>
  <c r="B312" i="2" s="1"/>
  <c r="B313" i="4"/>
  <c r="B313" i="2" s="1"/>
  <c r="B314" i="4"/>
  <c r="B314" i="2" s="1"/>
  <c r="B315" i="4"/>
  <c r="B315" i="2" s="1"/>
  <c r="B316" i="4"/>
  <c r="B316" i="2" s="1"/>
  <c r="B317" i="4"/>
  <c r="B317" i="2" s="1"/>
  <c r="B318" i="4"/>
  <c r="B318" i="2" s="1"/>
  <c r="B319" i="4"/>
  <c r="B319" i="2" s="1"/>
  <c r="B320" i="4"/>
  <c r="B320" i="2" s="1"/>
  <c r="B321" i="4"/>
  <c r="B321" i="2" s="1"/>
  <c r="B322" i="4"/>
  <c r="B322" i="2" s="1"/>
  <c r="B323" i="4"/>
  <c r="B323" i="2" s="1"/>
  <c r="B324" i="4"/>
  <c r="B324" i="2" s="1"/>
  <c r="B325" i="4"/>
  <c r="B325" i="2" s="1"/>
  <c r="B326" i="4"/>
  <c r="B326" i="2" s="1"/>
  <c r="B327" i="4"/>
  <c r="B327" i="2" s="1"/>
  <c r="B328" i="4"/>
  <c r="B328" i="2" s="1"/>
  <c r="B329" i="4"/>
  <c r="B329" i="2" s="1"/>
  <c r="B330" i="4"/>
  <c r="B330" i="2" s="1"/>
  <c r="B331" i="4"/>
  <c r="B331" i="2" s="1"/>
  <c r="B332" i="4"/>
  <c r="B332" i="2" s="1"/>
  <c r="B333" i="4"/>
  <c r="B333" i="2" s="1"/>
  <c r="B334" i="4"/>
  <c r="B334" i="2" s="1"/>
  <c r="B335" i="4"/>
  <c r="B335" i="2" s="1"/>
  <c r="B336" i="4"/>
  <c r="B336" i="2" s="1"/>
  <c r="B337" i="4"/>
  <c r="B337" i="2" s="1"/>
  <c r="B338" i="4"/>
  <c r="B338" i="2" s="1"/>
  <c r="B339" i="4"/>
  <c r="B339" i="2" s="1"/>
  <c r="B340" i="4"/>
  <c r="B340" i="2" s="1"/>
  <c r="B341" i="4"/>
  <c r="B341" i="2" s="1"/>
  <c r="B342" i="4"/>
  <c r="B342" i="2" s="1"/>
  <c r="B343" i="4"/>
  <c r="B343" i="2" s="1"/>
  <c r="B344" i="4"/>
  <c r="B344" i="2" s="1"/>
  <c r="B345" i="4"/>
  <c r="B345" i="2" s="1"/>
  <c r="B346" i="4"/>
  <c r="B346" i="2" s="1"/>
  <c r="B347" i="4"/>
  <c r="B347" i="2" s="1"/>
  <c r="B348" i="4"/>
  <c r="B348" i="2" s="1"/>
  <c r="B349" i="4"/>
  <c r="B349" i="2" s="1"/>
  <c r="B350" i="4"/>
  <c r="B350" i="2" s="1"/>
  <c r="B351" i="4"/>
  <c r="B351" i="2" s="1"/>
  <c r="B352" i="4"/>
  <c r="B352" i="2" s="1"/>
  <c r="B353" i="4"/>
  <c r="B353" i="2" s="1"/>
  <c r="B354" i="4"/>
  <c r="B354" i="2" s="1"/>
  <c r="B355" i="4"/>
  <c r="B355" i="2" s="1"/>
  <c r="B356" i="4"/>
  <c r="B356" i="2" s="1"/>
  <c r="B357" i="4"/>
  <c r="B357" i="2" s="1"/>
  <c r="B358" i="4"/>
  <c r="B358" i="2" s="1"/>
  <c r="B359" i="4"/>
  <c r="B359" i="2" s="1"/>
  <c r="B360" i="4"/>
  <c r="B360" i="2" s="1"/>
  <c r="B361" i="4"/>
  <c r="B361" i="2" s="1"/>
  <c r="B362" i="4"/>
  <c r="B362" i="2" s="1"/>
  <c r="B363" i="4"/>
  <c r="B363" i="2" s="1"/>
  <c r="B364" i="4"/>
  <c r="B364" i="2" s="1"/>
  <c r="B365" i="4"/>
  <c r="B365" i="2" s="1"/>
  <c r="B366" i="4"/>
  <c r="B366" i="2" s="1"/>
  <c r="B367" i="4"/>
  <c r="B367" i="2" s="1"/>
  <c r="B368" i="4"/>
  <c r="B368" i="2" s="1"/>
  <c r="B369" i="4"/>
  <c r="B369" i="2" s="1"/>
  <c r="B370" i="4"/>
  <c r="B370" i="2" s="1"/>
  <c r="B371" i="4"/>
  <c r="B371" i="2" s="1"/>
  <c r="B372" i="4"/>
  <c r="B372" i="2" s="1"/>
  <c r="B373" i="4"/>
  <c r="B373" i="2" s="1"/>
  <c r="B374" i="4"/>
  <c r="B374" i="2" s="1"/>
  <c r="B375" i="4"/>
  <c r="B375" i="2" s="1"/>
  <c r="B376" i="4"/>
  <c r="B376" i="2" s="1"/>
  <c r="B377" i="4"/>
  <c r="B377" i="2" s="1"/>
  <c r="B378" i="4"/>
  <c r="B378" i="2" s="1"/>
  <c r="B379" i="4"/>
  <c r="B379" i="2" s="1"/>
  <c r="B380" i="4"/>
  <c r="B380" i="2" s="1"/>
  <c r="B381" i="4"/>
  <c r="B381" i="2" s="1"/>
  <c r="B382" i="4"/>
  <c r="B382" i="2" s="1"/>
  <c r="B383" i="4"/>
  <c r="B383" i="2" s="1"/>
  <c r="B384" i="4"/>
  <c r="B384" i="2" s="1"/>
  <c r="B385" i="4"/>
  <c r="B385" i="2" s="1"/>
  <c r="B386" i="4"/>
  <c r="B386" i="2" s="1"/>
  <c r="B387" i="4"/>
  <c r="B387" i="2" s="1"/>
  <c r="B388" i="4"/>
  <c r="B388" i="2" s="1"/>
  <c r="B389" i="4"/>
  <c r="B389" i="2" s="1"/>
  <c r="B390" i="4"/>
  <c r="B390" i="2" s="1"/>
  <c r="B391" i="4"/>
  <c r="B391" i="2" s="1"/>
  <c r="B392" i="4"/>
  <c r="B392" i="2" s="1"/>
  <c r="B393" i="4"/>
  <c r="B393" i="2" s="1"/>
  <c r="B394" i="4"/>
  <c r="B394" i="2" s="1"/>
  <c r="B395" i="4"/>
  <c r="B395" i="2" s="1"/>
  <c r="B396" i="4"/>
  <c r="B396" i="2" s="1"/>
  <c r="B397" i="4"/>
  <c r="B397" i="2" s="1"/>
  <c r="B398" i="4"/>
  <c r="B398" i="2" s="1"/>
  <c r="B399" i="4"/>
  <c r="B399" i="2" s="1"/>
  <c r="B400" i="4"/>
  <c r="B400" i="2" s="1"/>
  <c r="B401" i="4"/>
  <c r="B401" i="2" s="1"/>
  <c r="B402" i="4"/>
  <c r="B402" i="2" s="1"/>
  <c r="B403" i="4"/>
  <c r="B403" i="2" s="1"/>
  <c r="B404" i="4"/>
  <c r="B404" i="2" s="1"/>
  <c r="B405" i="4"/>
  <c r="B405" i="2" s="1"/>
  <c r="B406" i="4"/>
  <c r="B406" i="2" s="1"/>
  <c r="B407" i="4"/>
  <c r="B407" i="2" s="1"/>
  <c r="B408" i="4"/>
  <c r="B408" i="2" s="1"/>
  <c r="B409" i="4"/>
  <c r="B409" i="2" s="1"/>
  <c r="B410" i="4"/>
  <c r="B410" i="2" s="1"/>
  <c r="B411" i="4"/>
  <c r="B411" i="2" s="1"/>
  <c r="B412" i="4"/>
  <c r="B412" i="2" s="1"/>
  <c r="B413" i="4"/>
  <c r="B413" i="2" s="1"/>
  <c r="B414" i="4"/>
  <c r="B414" i="2" s="1"/>
  <c r="B415" i="4"/>
  <c r="B415" i="2" s="1"/>
  <c r="B416" i="4"/>
  <c r="B416" i="2" s="1"/>
  <c r="B417" i="4"/>
  <c r="B417" i="2" s="1"/>
  <c r="B418" i="4"/>
  <c r="B418" i="2" s="1"/>
  <c r="B419" i="4"/>
  <c r="B419" i="2" s="1"/>
  <c r="B420" i="4"/>
  <c r="B420" i="2" s="1"/>
  <c r="B421" i="4"/>
  <c r="B421" i="2" s="1"/>
  <c r="B422" i="4"/>
  <c r="B422" i="2" s="1"/>
  <c r="B423" i="4"/>
  <c r="B423" i="2" s="1"/>
  <c r="B424" i="4"/>
  <c r="B424" i="2" s="1"/>
  <c r="B425" i="4"/>
  <c r="B425" i="2" s="1"/>
  <c r="B426" i="4"/>
  <c r="B426" i="2" s="1"/>
  <c r="B427" i="4"/>
  <c r="B427" i="2" s="1"/>
  <c r="B428" i="4"/>
  <c r="B428" i="2" s="1"/>
  <c r="B429" i="4"/>
  <c r="B429" i="2" s="1"/>
  <c r="B430" i="4"/>
  <c r="B430" i="2" s="1"/>
  <c r="B431" i="4"/>
  <c r="B431" i="2" s="1"/>
  <c r="B432" i="4"/>
  <c r="B432" i="2" s="1"/>
  <c r="B433" i="4"/>
  <c r="B433" i="2" s="1"/>
  <c r="B434" i="4"/>
  <c r="B434" i="2" s="1"/>
  <c r="B435" i="4"/>
  <c r="B435" i="2" s="1"/>
  <c r="B436" i="4"/>
  <c r="B436" i="2" s="1"/>
  <c r="B437" i="4"/>
  <c r="B437" i="2" s="1"/>
  <c r="B438" i="4"/>
  <c r="B438" i="2" s="1"/>
  <c r="B439" i="4"/>
  <c r="B439" i="2" s="1"/>
  <c r="B440" i="4"/>
  <c r="B440" i="2" s="1"/>
  <c r="B441" i="4"/>
  <c r="B441" i="2" s="1"/>
  <c r="B442" i="4"/>
  <c r="B442" i="2" s="1"/>
  <c r="B443" i="4"/>
  <c r="B443" i="2" s="1"/>
  <c r="B444" i="4"/>
  <c r="B444" i="2" s="1"/>
  <c r="B445" i="4"/>
  <c r="B445" i="2" s="1"/>
  <c r="B446" i="4"/>
  <c r="B446" i="2" s="1"/>
  <c r="B447" i="4"/>
  <c r="B447" i="2" s="1"/>
  <c r="B448" i="4"/>
  <c r="B448" i="2" s="1"/>
  <c r="B449" i="4"/>
  <c r="B449" i="2" s="1"/>
  <c r="B450" i="4"/>
  <c r="B450" i="2" s="1"/>
  <c r="B451" i="4"/>
  <c r="B451" i="2" s="1"/>
  <c r="B452" i="4"/>
  <c r="B452" i="2" s="1"/>
  <c r="B453" i="4"/>
  <c r="B453" i="2" s="1"/>
  <c r="B454" i="4"/>
  <c r="B454" i="2" s="1"/>
  <c r="B455" i="4"/>
  <c r="B455" i="2" s="1"/>
  <c r="B456" i="4"/>
  <c r="B456" i="2" s="1"/>
  <c r="B457" i="4"/>
  <c r="B457" i="2" s="1"/>
  <c r="B458" i="4"/>
  <c r="B458" i="2" s="1"/>
  <c r="B459" i="4"/>
  <c r="B459" i="2" s="1"/>
  <c r="B460" i="4"/>
  <c r="B460" i="2" s="1"/>
  <c r="B461" i="4"/>
  <c r="B461" i="2" s="1"/>
  <c r="B462" i="4"/>
  <c r="B462" i="2" s="1"/>
  <c r="B463" i="4"/>
  <c r="B463" i="2" s="1"/>
  <c r="B464" i="4"/>
  <c r="B464" i="2" s="1"/>
  <c r="B465" i="4"/>
  <c r="B465" i="2" s="1"/>
  <c r="B466" i="4"/>
  <c r="B466" i="2" s="1"/>
  <c r="B467" i="4"/>
  <c r="B467" i="2" s="1"/>
  <c r="B468" i="4"/>
  <c r="B468" i="2" s="1"/>
  <c r="B469" i="4"/>
  <c r="B469" i="2" s="1"/>
  <c r="B470" i="4"/>
  <c r="B470" i="2" s="1"/>
  <c r="B471" i="4"/>
  <c r="B471" i="2" s="1"/>
  <c r="B472" i="4"/>
  <c r="B472" i="2" s="1"/>
  <c r="B473" i="4"/>
  <c r="B473" i="2" s="1"/>
  <c r="B474" i="4"/>
  <c r="B474" i="2" s="1"/>
  <c r="B475" i="4"/>
  <c r="B475" i="2" s="1"/>
  <c r="B476" i="4"/>
  <c r="B476" i="2" s="1"/>
  <c r="B477" i="4"/>
  <c r="B477" i="2" s="1"/>
  <c r="B478" i="4"/>
  <c r="B478" i="2" s="1"/>
  <c r="B479" i="4"/>
  <c r="B479" i="2" s="1"/>
  <c r="B480" i="4"/>
  <c r="B480" i="2" s="1"/>
  <c r="B481" i="4"/>
  <c r="B481" i="2" s="1"/>
  <c r="B482" i="4"/>
  <c r="B482" i="2" s="1"/>
  <c r="B483" i="4"/>
  <c r="B483" i="2" s="1"/>
  <c r="B484" i="4"/>
  <c r="B484" i="2" s="1"/>
  <c r="B485" i="4"/>
  <c r="B485" i="2" s="1"/>
  <c r="B486" i="4"/>
  <c r="B486" i="2" s="1"/>
  <c r="B487" i="4"/>
  <c r="B487" i="2" s="1"/>
  <c r="B488" i="4"/>
  <c r="B488" i="2" s="1"/>
  <c r="B489" i="4"/>
  <c r="B489" i="2" s="1"/>
  <c r="B490" i="4"/>
  <c r="B490" i="2" s="1"/>
  <c r="B491" i="4"/>
  <c r="B491" i="2" s="1"/>
  <c r="B492" i="4"/>
  <c r="B492" i="2" s="1"/>
  <c r="B493" i="4"/>
  <c r="B493" i="2" s="1"/>
  <c r="B494" i="4"/>
  <c r="B494" i="2" s="1"/>
  <c r="B495" i="4"/>
  <c r="B495" i="2" s="1"/>
  <c r="B496" i="4"/>
  <c r="B496" i="2" s="1"/>
  <c r="B497" i="4"/>
  <c r="B497" i="2" s="1"/>
  <c r="B498" i="4"/>
  <c r="B498" i="2" s="1"/>
  <c r="B499" i="4"/>
  <c r="B499" i="2" s="1"/>
  <c r="B500" i="4"/>
  <c r="B500" i="2" s="1"/>
  <c r="B501" i="4"/>
  <c r="B501" i="2" s="1"/>
  <c r="B502" i="4"/>
  <c r="B502" i="2" s="1"/>
  <c r="B503" i="4"/>
  <c r="B503" i="2" s="1"/>
  <c r="B504" i="4"/>
  <c r="B504" i="2" s="1"/>
  <c r="B505" i="4"/>
  <c r="B505" i="2" s="1"/>
  <c r="B506" i="4"/>
  <c r="B506" i="2" s="1"/>
  <c r="B507" i="4"/>
  <c r="B507" i="2" s="1"/>
  <c r="B508" i="4"/>
  <c r="B508" i="2" s="1"/>
  <c r="B509" i="4"/>
  <c r="B509" i="2" s="1"/>
  <c r="B510" i="4"/>
  <c r="B510" i="2" s="1"/>
  <c r="B511" i="4"/>
  <c r="B511" i="2" s="1"/>
  <c r="B512" i="4"/>
  <c r="B512" i="2" s="1"/>
  <c r="B513" i="4"/>
  <c r="B513" i="2" s="1"/>
  <c r="B514" i="4"/>
  <c r="B514" i="2" s="1"/>
  <c r="B515" i="4"/>
  <c r="B515" i="2" s="1"/>
  <c r="B516" i="4"/>
  <c r="B516" i="2" s="1"/>
  <c r="B517" i="4"/>
  <c r="B517" i="2" s="1"/>
  <c r="B518" i="4"/>
  <c r="B518" i="2" s="1"/>
  <c r="B519" i="4"/>
  <c r="B519" i="2" s="1"/>
  <c r="B520" i="4"/>
  <c r="B520" i="2" s="1"/>
  <c r="B521" i="4"/>
  <c r="B521" i="2" s="1"/>
  <c r="B522" i="4"/>
  <c r="B522" i="2" s="1"/>
  <c r="B523" i="4"/>
  <c r="B523" i="2" s="1"/>
  <c r="B524" i="4"/>
  <c r="B524" i="2" s="1"/>
  <c r="B525" i="4"/>
  <c r="B525" i="2" s="1"/>
  <c r="B526" i="4"/>
  <c r="B526" i="2" s="1"/>
  <c r="B527" i="4"/>
  <c r="B527" i="2" s="1"/>
  <c r="B528" i="4"/>
  <c r="B528" i="2" s="1"/>
  <c r="B529" i="4"/>
  <c r="B529" i="2" s="1"/>
  <c r="B530" i="4"/>
  <c r="B530" i="2" s="1"/>
  <c r="B531" i="4"/>
  <c r="B531" i="2" s="1"/>
  <c r="B532" i="4"/>
  <c r="B532" i="2" s="1"/>
  <c r="B533" i="4"/>
  <c r="B533" i="2" s="1"/>
  <c r="B534" i="4"/>
  <c r="B534" i="2" s="1"/>
  <c r="B535" i="4"/>
  <c r="B535" i="2" s="1"/>
  <c r="B536" i="4"/>
  <c r="B536" i="2" s="1"/>
  <c r="B537" i="4"/>
  <c r="B537" i="2" s="1"/>
  <c r="B538" i="4"/>
  <c r="B538" i="2" s="1"/>
  <c r="B539" i="4"/>
  <c r="B539" i="2" s="1"/>
  <c r="B540" i="4"/>
  <c r="B540" i="2" s="1"/>
  <c r="B541" i="4"/>
  <c r="B541" i="2" s="1"/>
  <c r="B542" i="4"/>
  <c r="B542" i="2" s="1"/>
  <c r="B543" i="4"/>
  <c r="B543" i="2" s="1"/>
  <c r="B544" i="4"/>
  <c r="B544" i="2" s="1"/>
  <c r="B545" i="4"/>
  <c r="B545" i="2" s="1"/>
  <c r="B546" i="4"/>
  <c r="B546" i="2" s="1"/>
  <c r="B547" i="4"/>
  <c r="B547" i="2" s="1"/>
  <c r="B548" i="4"/>
  <c r="B548" i="2" s="1"/>
  <c r="B549" i="4"/>
  <c r="B549" i="2" s="1"/>
  <c r="B550" i="4"/>
  <c r="B550" i="2" s="1"/>
  <c r="B551" i="4"/>
  <c r="B551" i="2" s="1"/>
  <c r="B552" i="4"/>
  <c r="B552" i="2" s="1"/>
  <c r="B553" i="4"/>
  <c r="B553" i="2" s="1"/>
  <c r="B554" i="4"/>
  <c r="B554" i="2" s="1"/>
  <c r="B555" i="4"/>
  <c r="B555" i="2" s="1"/>
  <c r="B556" i="4"/>
  <c r="B556" i="2" s="1"/>
  <c r="B557" i="4"/>
  <c r="B557" i="2" s="1"/>
  <c r="B558" i="4"/>
  <c r="B558" i="2" s="1"/>
  <c r="B559" i="4"/>
  <c r="B559" i="2" s="1"/>
  <c r="B560" i="4"/>
  <c r="B560" i="2" s="1"/>
  <c r="B561" i="4"/>
  <c r="B561" i="2" s="1"/>
  <c r="B562" i="4"/>
  <c r="B562" i="2" s="1"/>
  <c r="B563" i="4"/>
  <c r="B563" i="2" s="1"/>
  <c r="B564" i="4"/>
  <c r="B564" i="2" s="1"/>
  <c r="B565" i="4"/>
  <c r="B565" i="2" s="1"/>
  <c r="B566" i="4"/>
  <c r="B566" i="2" s="1"/>
  <c r="B567" i="4"/>
  <c r="B567" i="2" s="1"/>
  <c r="B568" i="4"/>
  <c r="B568" i="2" s="1"/>
  <c r="B569" i="4"/>
  <c r="B569" i="2" s="1"/>
  <c r="B570" i="4"/>
  <c r="B570" i="2" s="1"/>
  <c r="B571" i="4"/>
  <c r="B571" i="2" s="1"/>
  <c r="B572" i="4"/>
  <c r="B572" i="2" s="1"/>
  <c r="B573" i="4"/>
  <c r="B573" i="2" s="1"/>
  <c r="B574" i="4"/>
  <c r="B574" i="2" s="1"/>
  <c r="B575" i="4"/>
  <c r="B575" i="2" s="1"/>
  <c r="B576" i="4"/>
  <c r="B576" i="2" s="1"/>
  <c r="B577" i="4"/>
  <c r="B577" i="2" s="1"/>
  <c r="B578" i="4"/>
  <c r="B578" i="2" s="1"/>
  <c r="B579" i="4"/>
  <c r="B579" i="2" s="1"/>
  <c r="B580" i="4"/>
  <c r="B580" i="2" s="1"/>
  <c r="B581" i="4"/>
  <c r="B581" i="2" s="1"/>
  <c r="B582" i="4"/>
  <c r="B582" i="2" s="1"/>
  <c r="B583" i="4"/>
  <c r="B583" i="2" s="1"/>
  <c r="B584" i="4"/>
  <c r="B584" i="2" s="1"/>
  <c r="B585" i="4"/>
  <c r="B585" i="2" s="1"/>
  <c r="B586" i="4"/>
  <c r="B586" i="2" s="1"/>
  <c r="B587" i="4"/>
  <c r="B587" i="2" s="1"/>
  <c r="B588" i="4"/>
  <c r="B588" i="2" s="1"/>
  <c r="B589" i="4"/>
  <c r="B589" i="2" s="1"/>
  <c r="B590" i="4"/>
  <c r="B590" i="2" s="1"/>
  <c r="B591" i="4"/>
  <c r="B591" i="2" s="1"/>
  <c r="B592" i="4"/>
  <c r="B592" i="2" s="1"/>
  <c r="B593" i="4"/>
  <c r="B593" i="2" s="1"/>
  <c r="B594" i="4"/>
  <c r="B594" i="2" s="1"/>
  <c r="B595" i="4"/>
  <c r="B595" i="2" s="1"/>
  <c r="B596" i="4"/>
  <c r="B596" i="2" s="1"/>
  <c r="B597" i="4"/>
  <c r="B597" i="2" s="1"/>
  <c r="B598" i="4"/>
  <c r="B598" i="2" s="1"/>
  <c r="B599" i="4"/>
  <c r="B599" i="2" s="1"/>
  <c r="B600" i="4"/>
  <c r="B600" i="2" s="1"/>
  <c r="B601" i="4"/>
  <c r="B601" i="2" s="1"/>
  <c r="B602" i="4"/>
  <c r="B602" i="2" s="1"/>
  <c r="B603" i="4"/>
  <c r="B603" i="2" s="1"/>
  <c r="B604" i="4"/>
  <c r="B604" i="2" s="1"/>
  <c r="B605" i="4"/>
  <c r="B605" i="2" s="1"/>
  <c r="B606" i="4"/>
  <c r="B606" i="2" s="1"/>
  <c r="B607" i="4"/>
  <c r="B607" i="2" s="1"/>
  <c r="B608" i="4"/>
  <c r="B608" i="2" s="1"/>
  <c r="B609" i="4"/>
  <c r="B609" i="2" s="1"/>
  <c r="B610" i="4"/>
  <c r="B610" i="2" s="1"/>
  <c r="B611" i="4"/>
  <c r="B611" i="2" s="1"/>
  <c r="B612" i="4"/>
  <c r="B612" i="2" s="1"/>
  <c r="B613" i="4"/>
  <c r="B613" i="2" s="1"/>
  <c r="B614" i="4"/>
  <c r="B614" i="2" s="1"/>
  <c r="B615" i="4"/>
  <c r="B615" i="2" s="1"/>
  <c r="B616" i="4"/>
  <c r="B616" i="2" s="1"/>
  <c r="B617" i="4"/>
  <c r="B617" i="2" s="1"/>
  <c r="B618" i="4"/>
  <c r="B618" i="2" s="1"/>
  <c r="B619" i="4"/>
  <c r="B619" i="2" s="1"/>
  <c r="B620" i="4"/>
  <c r="B620" i="2" s="1"/>
  <c r="B621" i="4"/>
  <c r="B621" i="2" s="1"/>
  <c r="B622" i="4"/>
  <c r="B622" i="2" s="1"/>
  <c r="B623" i="4"/>
  <c r="B623" i="2" s="1"/>
  <c r="B624" i="4"/>
  <c r="B624" i="2" s="1"/>
  <c r="B625" i="4"/>
  <c r="B625" i="2" s="1"/>
  <c r="B626" i="4"/>
  <c r="B626" i="2" s="1"/>
  <c r="B627" i="4"/>
  <c r="B627" i="2" s="1"/>
  <c r="B628" i="4"/>
  <c r="B628" i="2" s="1"/>
  <c r="B629" i="4"/>
  <c r="B629" i="2" s="1"/>
  <c r="B630" i="4"/>
  <c r="B630" i="2" s="1"/>
  <c r="B631" i="4"/>
  <c r="B631" i="2" s="1"/>
  <c r="B632" i="4"/>
  <c r="B632" i="2" s="1"/>
  <c r="B633" i="4"/>
  <c r="B633" i="2" s="1"/>
  <c r="B634" i="4"/>
  <c r="B634" i="2" s="1"/>
  <c r="B635" i="4"/>
  <c r="B635" i="2" s="1"/>
  <c r="B636" i="4"/>
  <c r="B636" i="2" s="1"/>
  <c r="B637" i="4"/>
  <c r="B637" i="2" s="1"/>
  <c r="B638" i="4"/>
  <c r="B638" i="2" s="1"/>
  <c r="B639" i="4"/>
  <c r="B639" i="2" s="1"/>
  <c r="B640" i="4"/>
  <c r="B640" i="2" s="1"/>
  <c r="B641" i="4"/>
  <c r="B641" i="2" s="1"/>
  <c r="B642" i="4"/>
  <c r="B642" i="2" s="1"/>
  <c r="B643" i="4"/>
  <c r="B643" i="2" s="1"/>
  <c r="B644" i="4"/>
  <c r="B644" i="2" s="1"/>
  <c r="B645" i="4"/>
  <c r="B645" i="2" s="1"/>
  <c r="B646" i="4"/>
  <c r="B646" i="2" s="1"/>
  <c r="B647" i="4"/>
  <c r="B647" i="2" s="1"/>
  <c r="B648" i="4"/>
  <c r="B648" i="2" s="1"/>
  <c r="B649" i="4"/>
  <c r="B649" i="2" s="1"/>
  <c r="B650" i="4"/>
  <c r="B650" i="2" s="1"/>
  <c r="B651" i="4"/>
  <c r="B651" i="2" s="1"/>
  <c r="B652" i="4"/>
  <c r="B652" i="2" s="1"/>
  <c r="B653" i="4"/>
  <c r="B653" i="2" s="1"/>
  <c r="B654" i="4"/>
  <c r="B654" i="2" s="1"/>
  <c r="B655" i="4"/>
  <c r="B655" i="2" s="1"/>
  <c r="B656" i="4"/>
  <c r="B656" i="2" s="1"/>
  <c r="B657" i="4"/>
  <c r="B657" i="2" s="1"/>
  <c r="B658" i="4"/>
  <c r="B658" i="2" s="1"/>
  <c r="B659" i="4"/>
  <c r="B659" i="2" s="1"/>
  <c r="B660" i="4"/>
  <c r="B660" i="2" s="1"/>
  <c r="B661" i="4"/>
  <c r="B661" i="2" s="1"/>
  <c r="B662" i="4"/>
  <c r="B662" i="2" s="1"/>
  <c r="B663" i="4"/>
  <c r="B663" i="2" s="1"/>
  <c r="B664" i="4"/>
  <c r="B664" i="2" s="1"/>
  <c r="B665" i="4"/>
  <c r="B665" i="2" s="1"/>
  <c r="B666" i="4"/>
  <c r="B666" i="2" s="1"/>
  <c r="B667" i="4"/>
  <c r="B667" i="2" s="1"/>
  <c r="B668" i="4"/>
  <c r="B668" i="2" s="1"/>
  <c r="B669" i="4"/>
  <c r="B669" i="2" s="1"/>
  <c r="B670" i="4"/>
  <c r="B670" i="2" s="1"/>
  <c r="B671" i="4"/>
  <c r="B671" i="2" s="1"/>
  <c r="B672" i="4"/>
  <c r="B672" i="2" s="1"/>
  <c r="B673" i="4"/>
  <c r="B673" i="2" s="1"/>
  <c r="B674" i="4"/>
  <c r="B674" i="2" s="1"/>
  <c r="B675" i="4"/>
  <c r="B675" i="2" s="1"/>
  <c r="B676" i="4"/>
  <c r="B676" i="2" s="1"/>
  <c r="B677" i="4"/>
  <c r="B677" i="2" s="1"/>
  <c r="B678" i="4"/>
  <c r="B678" i="2" s="1"/>
  <c r="B679" i="4"/>
  <c r="B679" i="2" s="1"/>
  <c r="B680" i="4"/>
  <c r="B680" i="2" s="1"/>
  <c r="B681" i="4"/>
  <c r="B681" i="2" s="1"/>
  <c r="B682" i="4"/>
  <c r="B682" i="2" s="1"/>
  <c r="B683" i="4"/>
  <c r="B683" i="2" s="1"/>
  <c r="B684" i="4"/>
  <c r="B684" i="2" s="1"/>
  <c r="B685" i="4"/>
  <c r="B685" i="2" s="1"/>
  <c r="B686" i="4"/>
  <c r="B686" i="2" s="1"/>
  <c r="B687" i="4"/>
  <c r="B687" i="2" s="1"/>
  <c r="B688" i="4"/>
  <c r="B688" i="2" s="1"/>
  <c r="B689" i="4"/>
  <c r="B689" i="2" s="1"/>
  <c r="B690" i="4"/>
  <c r="B690" i="2" s="1"/>
  <c r="B691" i="4"/>
  <c r="B691" i="2" s="1"/>
  <c r="B692" i="4"/>
  <c r="B692" i="2" s="1"/>
  <c r="B693" i="4"/>
  <c r="B693" i="2" s="1"/>
  <c r="B694" i="4"/>
  <c r="B694" i="2" s="1"/>
  <c r="B695" i="4"/>
  <c r="B695" i="2" s="1"/>
  <c r="B696" i="4"/>
  <c r="B696" i="2" s="1"/>
  <c r="B697" i="4"/>
  <c r="B697" i="2" s="1"/>
  <c r="B698" i="4"/>
  <c r="B698" i="2" s="1"/>
  <c r="B699" i="4"/>
  <c r="B699" i="2" s="1"/>
  <c r="B700" i="4"/>
  <c r="B700" i="2" s="1"/>
  <c r="B701" i="4"/>
  <c r="B701" i="2" s="1"/>
  <c r="B702" i="4"/>
  <c r="B702" i="2" s="1"/>
  <c r="B703" i="4"/>
  <c r="B703" i="2" s="1"/>
  <c r="B704" i="4"/>
  <c r="B704" i="2" s="1"/>
  <c r="B705" i="4"/>
  <c r="B705" i="2" s="1"/>
  <c r="B706" i="4"/>
  <c r="B706" i="2" s="1"/>
  <c r="B707" i="4"/>
  <c r="B707" i="2" s="1"/>
  <c r="B708" i="4"/>
  <c r="B708" i="2" s="1"/>
  <c r="B709" i="4"/>
  <c r="B709" i="2" s="1"/>
  <c r="B710" i="4"/>
  <c r="B710" i="2" s="1"/>
  <c r="B711" i="4"/>
  <c r="B711" i="2" s="1"/>
  <c r="B712" i="4"/>
  <c r="B712" i="2" s="1"/>
  <c r="B713" i="4"/>
  <c r="B713" i="2" s="1"/>
  <c r="B714" i="4"/>
  <c r="B714" i="2" s="1"/>
  <c r="B715" i="4"/>
  <c r="B715" i="2" s="1"/>
  <c r="B716" i="4"/>
  <c r="B716" i="2" s="1"/>
  <c r="B717" i="4"/>
  <c r="B717" i="2" s="1"/>
  <c r="B718" i="4"/>
  <c r="B718" i="2" s="1"/>
  <c r="B719" i="4"/>
  <c r="B719" i="2" s="1"/>
  <c r="B720" i="4"/>
  <c r="B720" i="2" s="1"/>
  <c r="B721" i="4"/>
  <c r="B721" i="2" s="1"/>
  <c r="B722" i="4"/>
  <c r="B722" i="2" s="1"/>
  <c r="B723" i="4"/>
  <c r="B723" i="2" s="1"/>
  <c r="B724" i="4"/>
  <c r="B724" i="2" s="1"/>
  <c r="B725" i="4"/>
  <c r="B725" i="2" s="1"/>
  <c r="B726" i="4"/>
  <c r="B726" i="2" s="1"/>
  <c r="B727" i="4"/>
  <c r="B727" i="2" s="1"/>
  <c r="B728" i="4"/>
  <c r="B728" i="2" s="1"/>
  <c r="B729" i="4"/>
  <c r="B729" i="2" s="1"/>
  <c r="B730" i="4"/>
  <c r="B730" i="2" s="1"/>
  <c r="B731" i="4"/>
  <c r="B731" i="2" s="1"/>
  <c r="B732" i="4"/>
  <c r="B732" i="2" s="1"/>
  <c r="B733" i="4"/>
  <c r="B733" i="2" s="1"/>
  <c r="B734" i="4"/>
  <c r="B734" i="2" s="1"/>
  <c r="B735" i="4"/>
  <c r="B735" i="2" s="1"/>
  <c r="B736" i="4"/>
  <c r="B736" i="2" s="1"/>
  <c r="B737" i="4"/>
  <c r="B737" i="2" s="1"/>
  <c r="B738" i="4"/>
  <c r="B738" i="2" s="1"/>
  <c r="B739" i="4"/>
  <c r="B739" i="2" s="1"/>
  <c r="B740" i="4"/>
  <c r="B740" i="2" s="1"/>
  <c r="B741" i="4"/>
  <c r="B741" i="2" s="1"/>
  <c r="B742" i="4"/>
  <c r="B742" i="2" s="1"/>
  <c r="B743" i="4"/>
  <c r="B743" i="2" s="1"/>
  <c r="B744" i="4"/>
  <c r="B744" i="2" s="1"/>
  <c r="B745" i="4"/>
  <c r="B745" i="2" s="1"/>
  <c r="B746" i="4"/>
  <c r="B746" i="2" s="1"/>
  <c r="B747" i="4"/>
  <c r="B747" i="2" s="1"/>
  <c r="B748" i="4"/>
  <c r="B748" i="2" s="1"/>
  <c r="B749" i="4"/>
  <c r="B749" i="2" s="1"/>
  <c r="B750" i="4"/>
  <c r="B750" i="2" s="1"/>
  <c r="B751" i="4"/>
  <c r="B751" i="2" s="1"/>
  <c r="B752" i="4"/>
  <c r="B752" i="2" s="1"/>
  <c r="B753" i="4"/>
  <c r="B753" i="2" s="1"/>
  <c r="B754" i="4"/>
  <c r="B754" i="2" s="1"/>
  <c r="B755" i="4"/>
  <c r="B755" i="2" s="1"/>
  <c r="B756" i="4"/>
  <c r="B756" i="2" s="1"/>
  <c r="B757" i="4"/>
  <c r="B757" i="2" s="1"/>
  <c r="B758" i="4"/>
  <c r="B758" i="2" s="1"/>
  <c r="B759" i="4"/>
  <c r="B759" i="2" s="1"/>
  <c r="B760" i="4"/>
  <c r="B760" i="2" s="1"/>
  <c r="B761" i="4"/>
  <c r="B761" i="2" s="1"/>
  <c r="B762" i="4"/>
  <c r="B762" i="2" s="1"/>
  <c r="B763" i="4"/>
  <c r="B763" i="2" s="1"/>
  <c r="B764" i="4"/>
  <c r="B764" i="2" s="1"/>
  <c r="B765" i="4"/>
  <c r="B765" i="2" s="1"/>
  <c r="B766" i="4"/>
  <c r="B766" i="2" s="1"/>
  <c r="B767" i="4"/>
  <c r="B767" i="2" s="1"/>
  <c r="B768" i="4"/>
  <c r="B768" i="2" s="1"/>
  <c r="B769" i="4"/>
  <c r="B769" i="2" s="1"/>
  <c r="B770" i="4"/>
  <c r="B770" i="2" s="1"/>
  <c r="B771" i="4"/>
  <c r="B771" i="2" s="1"/>
  <c r="B772" i="4"/>
  <c r="B772" i="2" s="1"/>
  <c r="B773" i="4"/>
  <c r="B773" i="2" s="1"/>
  <c r="B774" i="4"/>
  <c r="B774" i="2" s="1"/>
  <c r="B775" i="4"/>
  <c r="B775" i="2" s="1"/>
  <c r="B776" i="4"/>
  <c r="B776" i="2" s="1"/>
  <c r="B777" i="4"/>
  <c r="B777" i="2" s="1"/>
  <c r="B778" i="4"/>
  <c r="B778" i="2" s="1"/>
  <c r="B779" i="4"/>
  <c r="B779" i="2" s="1"/>
  <c r="B780" i="4"/>
  <c r="B780" i="2" s="1"/>
  <c r="B781" i="4"/>
  <c r="B781" i="2" s="1"/>
  <c r="B782" i="4"/>
  <c r="B782" i="2" s="1"/>
  <c r="B783" i="4"/>
  <c r="B783" i="2" s="1"/>
  <c r="B784" i="4"/>
  <c r="B784" i="2" s="1"/>
  <c r="B785" i="4"/>
  <c r="B785" i="2" s="1"/>
  <c r="B786" i="4"/>
  <c r="B786" i="2" s="1"/>
  <c r="B787" i="4"/>
  <c r="B787" i="2" s="1"/>
  <c r="B788" i="4"/>
  <c r="B788" i="2" s="1"/>
  <c r="B789" i="4"/>
  <c r="B789" i="2" s="1"/>
  <c r="B790" i="4"/>
  <c r="B790" i="2" s="1"/>
  <c r="B791" i="4"/>
  <c r="B791" i="2" s="1"/>
  <c r="B792" i="4"/>
  <c r="B792" i="2" s="1"/>
  <c r="B793" i="4"/>
  <c r="B793" i="2" s="1"/>
  <c r="B794" i="4"/>
  <c r="B794" i="2" s="1"/>
  <c r="B795" i="4"/>
  <c r="B795" i="2" s="1"/>
  <c r="B796" i="4"/>
  <c r="B796" i="2" s="1"/>
  <c r="B797" i="4"/>
  <c r="B797" i="2" s="1"/>
  <c r="B798" i="4"/>
  <c r="B798" i="2" s="1"/>
  <c r="B799" i="4"/>
  <c r="B799" i="2" s="1"/>
  <c r="B800" i="4"/>
  <c r="B800" i="2" s="1"/>
  <c r="B801" i="4"/>
  <c r="B801" i="2" s="1"/>
  <c r="B802" i="4"/>
  <c r="B802" i="2" s="1"/>
  <c r="B803" i="4"/>
  <c r="B803" i="2" s="1"/>
  <c r="B804" i="4"/>
  <c r="B804" i="2" s="1"/>
  <c r="B805" i="4"/>
  <c r="B805" i="2" s="1"/>
  <c r="B806" i="4"/>
  <c r="B806" i="2" s="1"/>
  <c r="B807" i="4"/>
  <c r="B807" i="2" s="1"/>
  <c r="B808" i="4"/>
  <c r="B808" i="2" s="1"/>
  <c r="B809" i="4"/>
  <c r="B809" i="2" s="1"/>
  <c r="B810" i="4"/>
  <c r="B810" i="2" s="1"/>
  <c r="B811" i="4"/>
  <c r="B811" i="2" s="1"/>
  <c r="B812" i="4"/>
  <c r="B812" i="2" s="1"/>
  <c r="B813" i="4"/>
  <c r="B813" i="2" s="1"/>
  <c r="B814" i="4"/>
  <c r="B814" i="2" s="1"/>
  <c r="B815" i="4"/>
  <c r="B815" i="2" s="1"/>
  <c r="B816" i="4"/>
  <c r="B816" i="2" s="1"/>
  <c r="B817" i="4"/>
  <c r="B817" i="2" s="1"/>
  <c r="B818" i="4"/>
  <c r="B818" i="2" s="1"/>
  <c r="B819" i="4"/>
  <c r="B819" i="2" s="1"/>
  <c r="B820" i="4"/>
  <c r="B820" i="2" s="1"/>
  <c r="B821" i="4"/>
  <c r="B821" i="2" s="1"/>
  <c r="B822" i="4"/>
  <c r="B822" i="2" s="1"/>
  <c r="B823" i="4"/>
  <c r="B823" i="2" s="1"/>
  <c r="B824" i="4"/>
  <c r="B824" i="2" s="1"/>
  <c r="B825" i="4"/>
  <c r="B825" i="2" s="1"/>
  <c r="B826" i="4"/>
  <c r="B826" i="2" s="1"/>
  <c r="B827" i="4"/>
  <c r="B827" i="2" s="1"/>
  <c r="B828" i="4"/>
  <c r="B828" i="2" s="1"/>
  <c r="B829" i="4"/>
  <c r="B829" i="2" s="1"/>
  <c r="B830" i="4"/>
  <c r="B830" i="2" s="1"/>
  <c r="B831" i="4"/>
  <c r="B831" i="2" s="1"/>
  <c r="B832" i="4"/>
  <c r="B832" i="2" s="1"/>
  <c r="B833" i="4"/>
  <c r="B833" i="2" s="1"/>
  <c r="B834" i="4"/>
  <c r="B834" i="2" s="1"/>
  <c r="B835" i="4"/>
  <c r="B835" i="2" s="1"/>
  <c r="B836" i="4"/>
  <c r="B836" i="2" s="1"/>
  <c r="B837" i="4"/>
  <c r="B837" i="2" s="1"/>
  <c r="B838" i="4"/>
  <c r="B838" i="2" s="1"/>
  <c r="B839" i="4"/>
  <c r="B839" i="2" s="1"/>
  <c r="B840" i="4"/>
  <c r="B840" i="2" s="1"/>
  <c r="B841" i="4"/>
  <c r="B841" i="2" s="1"/>
  <c r="B842" i="4"/>
  <c r="B842" i="2" s="1"/>
  <c r="B843" i="4"/>
  <c r="B843" i="2" s="1"/>
  <c r="B844" i="4"/>
  <c r="B844" i="2" s="1"/>
  <c r="B845" i="4"/>
  <c r="B845" i="2" s="1"/>
  <c r="B846" i="4"/>
  <c r="B846" i="2" s="1"/>
  <c r="B847" i="4"/>
  <c r="B847" i="2" s="1"/>
  <c r="B848" i="4"/>
  <c r="B848" i="2" s="1"/>
  <c r="B849" i="4"/>
  <c r="B849" i="2" s="1"/>
  <c r="B850" i="4"/>
  <c r="B850" i="2" s="1"/>
  <c r="B851" i="4"/>
  <c r="B851" i="2" s="1"/>
  <c r="B852" i="4"/>
  <c r="B852" i="2" s="1"/>
  <c r="B853" i="4"/>
  <c r="B853" i="2" s="1"/>
  <c r="B854" i="4"/>
  <c r="B854" i="2" s="1"/>
  <c r="B855" i="4"/>
  <c r="B855" i="2" s="1"/>
  <c r="B856" i="4"/>
  <c r="B856" i="2" s="1"/>
  <c r="B857" i="4"/>
  <c r="B857" i="2" s="1"/>
  <c r="B858" i="4"/>
  <c r="B858" i="2" s="1"/>
  <c r="B859" i="4"/>
  <c r="B859" i="2" s="1"/>
  <c r="B860" i="4"/>
  <c r="B860" i="2" s="1"/>
  <c r="B861" i="4"/>
  <c r="B861" i="2" s="1"/>
  <c r="B862" i="4"/>
  <c r="B862" i="2" s="1"/>
  <c r="B863" i="4"/>
  <c r="B863" i="2" s="1"/>
  <c r="B864" i="4"/>
  <c r="B864" i="2" s="1"/>
  <c r="B865" i="4"/>
  <c r="B865" i="2" s="1"/>
  <c r="B866" i="4"/>
  <c r="B866" i="2" s="1"/>
  <c r="B867" i="4"/>
  <c r="B867" i="2" s="1"/>
  <c r="B868" i="4"/>
  <c r="B868" i="2" s="1"/>
  <c r="B869" i="4"/>
  <c r="B869" i="2" s="1"/>
  <c r="B870" i="4"/>
  <c r="B870" i="2" s="1"/>
  <c r="B871" i="4"/>
  <c r="B871" i="2" s="1"/>
  <c r="B872" i="4"/>
  <c r="B872" i="2" s="1"/>
  <c r="B873" i="4"/>
  <c r="B873" i="2" s="1"/>
  <c r="B874" i="4"/>
  <c r="B874" i="2" s="1"/>
  <c r="B875" i="4"/>
  <c r="B875" i="2" s="1"/>
  <c r="B876" i="4"/>
  <c r="B876" i="2" s="1"/>
  <c r="B877" i="4"/>
  <c r="B877" i="2" s="1"/>
  <c r="B878" i="4"/>
  <c r="B878" i="2" s="1"/>
  <c r="B879" i="4"/>
  <c r="B879" i="2" s="1"/>
  <c r="B880" i="4"/>
  <c r="B880" i="2" s="1"/>
  <c r="B881" i="4"/>
  <c r="B881" i="2" s="1"/>
  <c r="B882" i="4"/>
  <c r="B882" i="2" s="1"/>
  <c r="B883" i="4"/>
  <c r="B883" i="2" s="1"/>
  <c r="B884" i="4"/>
  <c r="B884" i="2" s="1"/>
  <c r="B885" i="4"/>
  <c r="B885" i="2" s="1"/>
  <c r="B886" i="4"/>
  <c r="B886" i="2" s="1"/>
  <c r="B887" i="4"/>
  <c r="B887" i="2" s="1"/>
  <c r="B888" i="4"/>
  <c r="B888" i="2" s="1"/>
  <c r="B889" i="4"/>
  <c r="B889" i="2" s="1"/>
  <c r="B890" i="4"/>
  <c r="B890" i="2" s="1"/>
  <c r="B891" i="4"/>
  <c r="B891" i="2" s="1"/>
  <c r="B892" i="4"/>
  <c r="B892" i="2" s="1"/>
  <c r="B893" i="4"/>
  <c r="B893" i="2" s="1"/>
  <c r="B894" i="4"/>
  <c r="B894" i="2" s="1"/>
  <c r="B895" i="4"/>
  <c r="B895" i="2" s="1"/>
  <c r="B896" i="4"/>
  <c r="B896" i="2" s="1"/>
  <c r="B897" i="4"/>
  <c r="B897" i="2" s="1"/>
  <c r="B898" i="4"/>
  <c r="B898" i="2" s="1"/>
  <c r="B899" i="4"/>
  <c r="B899" i="2" s="1"/>
  <c r="B900" i="4"/>
  <c r="B900" i="2" s="1"/>
  <c r="B901" i="4"/>
  <c r="B901" i="2" s="1"/>
  <c r="B902" i="4"/>
  <c r="B902" i="2" s="1"/>
  <c r="B903" i="4"/>
  <c r="B903" i="2" s="1"/>
  <c r="B904" i="4"/>
  <c r="B904" i="2" s="1"/>
  <c r="B905" i="4"/>
  <c r="B905" i="2" s="1"/>
  <c r="B906" i="4"/>
  <c r="B906" i="2" s="1"/>
  <c r="B907" i="4"/>
  <c r="B907" i="2" s="1"/>
  <c r="B908" i="4"/>
  <c r="B908" i="2" s="1"/>
  <c r="B909" i="4"/>
  <c r="B909" i="2" s="1"/>
  <c r="B910" i="4"/>
  <c r="B910" i="2" s="1"/>
  <c r="B911" i="4"/>
  <c r="B911" i="2" s="1"/>
  <c r="B912" i="4"/>
  <c r="B912" i="2" s="1"/>
  <c r="B913" i="4"/>
  <c r="B913" i="2" s="1"/>
  <c r="B914" i="4"/>
  <c r="B914" i="2" s="1"/>
  <c r="B915" i="4"/>
  <c r="B915" i="2" s="1"/>
  <c r="B916" i="4"/>
  <c r="B916" i="2" s="1"/>
  <c r="B917" i="4"/>
  <c r="B917" i="2" s="1"/>
  <c r="B918" i="4"/>
  <c r="B918" i="2" s="1"/>
  <c r="B919" i="4"/>
  <c r="B919" i="2" s="1"/>
  <c r="B920" i="4"/>
  <c r="B920" i="2" s="1"/>
  <c r="B921" i="4"/>
  <c r="B921" i="2" s="1"/>
  <c r="B922" i="4"/>
  <c r="B922" i="2" s="1"/>
  <c r="B923" i="4"/>
  <c r="B923" i="2" s="1"/>
  <c r="B924" i="4"/>
  <c r="B924" i="2" s="1"/>
  <c r="B925" i="4"/>
  <c r="B925" i="2" s="1"/>
  <c r="B926" i="4"/>
  <c r="B926" i="2" s="1"/>
  <c r="B927" i="4"/>
  <c r="B927" i="2" s="1"/>
  <c r="B928" i="4"/>
  <c r="B928" i="2" s="1"/>
  <c r="B929" i="4"/>
  <c r="B929" i="2" s="1"/>
  <c r="B930" i="4"/>
  <c r="B930" i="2" s="1"/>
  <c r="B931" i="4"/>
  <c r="B931" i="2" s="1"/>
  <c r="B932" i="4"/>
  <c r="B932" i="2" s="1"/>
  <c r="B933" i="4"/>
  <c r="B933" i="2" s="1"/>
  <c r="B934" i="4"/>
  <c r="B934" i="2" s="1"/>
  <c r="B935" i="4"/>
  <c r="B935" i="2" s="1"/>
  <c r="B936" i="4"/>
  <c r="B936" i="2" s="1"/>
  <c r="B937" i="4"/>
  <c r="B937" i="2" s="1"/>
  <c r="B938" i="4"/>
  <c r="B938" i="2" s="1"/>
  <c r="B939" i="4"/>
  <c r="B939" i="2" s="1"/>
  <c r="B940" i="4"/>
  <c r="B940" i="2" s="1"/>
  <c r="B941" i="4"/>
  <c r="B941" i="2" s="1"/>
  <c r="B942" i="4"/>
  <c r="B942" i="2" s="1"/>
  <c r="B943" i="4"/>
  <c r="B943" i="2" s="1"/>
  <c r="B944" i="4"/>
  <c r="B944" i="2" s="1"/>
  <c r="B945" i="4"/>
  <c r="B945" i="2" s="1"/>
  <c r="B946" i="4"/>
  <c r="B946" i="2" s="1"/>
  <c r="B947" i="4"/>
  <c r="B947" i="2" s="1"/>
  <c r="B948" i="4"/>
  <c r="B948" i="2" s="1"/>
  <c r="B949" i="4"/>
  <c r="B949" i="2" s="1"/>
  <c r="B950" i="4"/>
  <c r="B950" i="2" s="1"/>
  <c r="B951" i="4"/>
  <c r="B951" i="2" s="1"/>
  <c r="B952" i="4"/>
  <c r="B952" i="2" s="1"/>
  <c r="B953" i="4"/>
  <c r="B953" i="2" s="1"/>
  <c r="B954" i="4"/>
  <c r="B954" i="2" s="1"/>
  <c r="B955" i="4"/>
  <c r="B955" i="2" s="1"/>
  <c r="B956" i="4"/>
  <c r="B956" i="2" s="1"/>
  <c r="B957" i="4"/>
  <c r="B957" i="2" s="1"/>
  <c r="B958" i="4"/>
  <c r="B958" i="2" s="1"/>
  <c r="B959" i="4"/>
  <c r="B959" i="2" s="1"/>
  <c r="B960" i="4"/>
  <c r="B960" i="2" s="1"/>
  <c r="B961" i="4"/>
  <c r="B961" i="2" s="1"/>
  <c r="B962" i="4"/>
  <c r="B962" i="2" s="1"/>
  <c r="B963" i="4"/>
  <c r="B963" i="2" s="1"/>
  <c r="B964" i="4"/>
  <c r="B964" i="2" s="1"/>
  <c r="B965" i="4"/>
  <c r="B965" i="2" s="1"/>
  <c r="B966" i="4"/>
  <c r="B966" i="2" s="1"/>
  <c r="B967" i="4"/>
  <c r="B967" i="2" s="1"/>
  <c r="B968" i="4"/>
  <c r="B968" i="2" s="1"/>
  <c r="B969" i="4"/>
  <c r="B969" i="2" s="1"/>
  <c r="B970" i="4"/>
  <c r="B970" i="2" s="1"/>
  <c r="B971" i="4"/>
  <c r="B971" i="2" s="1"/>
  <c r="B972" i="4"/>
  <c r="B972" i="2" s="1"/>
  <c r="B973" i="4"/>
  <c r="B973" i="2" s="1"/>
  <c r="B974" i="4"/>
  <c r="B974" i="2" s="1"/>
  <c r="B975" i="4"/>
  <c r="B975" i="2" s="1"/>
  <c r="B976" i="4"/>
  <c r="B976" i="2" s="1"/>
  <c r="B977" i="4"/>
  <c r="B977" i="2" s="1"/>
  <c r="B978" i="4"/>
  <c r="B978" i="2" s="1"/>
  <c r="B979" i="4"/>
  <c r="B979" i="2" s="1"/>
  <c r="B980" i="4"/>
  <c r="B980" i="2" s="1"/>
  <c r="B981" i="4"/>
  <c r="B981" i="2" s="1"/>
  <c r="B982" i="4"/>
  <c r="B982" i="2" s="1"/>
  <c r="B983" i="4"/>
  <c r="B983" i="2" s="1"/>
  <c r="B984" i="4"/>
  <c r="B984" i="2" s="1"/>
  <c r="B985" i="4"/>
  <c r="B985" i="2" s="1"/>
  <c r="B986" i="4"/>
  <c r="B986" i="2" s="1"/>
  <c r="B987" i="4"/>
  <c r="B987" i="2" s="1"/>
  <c r="B988" i="4"/>
  <c r="B988" i="2" s="1"/>
  <c r="B989" i="4"/>
  <c r="B989" i="2" s="1"/>
  <c r="B990" i="4"/>
  <c r="B990" i="2" s="1"/>
  <c r="B991" i="4"/>
  <c r="B991" i="2" s="1"/>
  <c r="B992" i="4"/>
  <c r="B992" i="2" s="1"/>
  <c r="B993" i="4"/>
  <c r="B993" i="2" s="1"/>
  <c r="B994" i="4"/>
  <c r="B994" i="2" s="1"/>
  <c r="B995" i="4"/>
  <c r="B995" i="2" s="1"/>
  <c r="B996" i="4"/>
  <c r="B996" i="2" s="1"/>
  <c r="B997" i="4"/>
  <c r="B997" i="2" s="1"/>
  <c r="B998" i="4"/>
  <c r="B998" i="2" s="1"/>
  <c r="B999" i="4"/>
  <c r="B999" i="2" s="1"/>
  <c r="B1000" i="4"/>
  <c r="B1000" i="2" s="1"/>
  <c r="B1001" i="4"/>
  <c r="B1001" i="2" s="1"/>
  <c r="B1002" i="4"/>
  <c r="B1002" i="2" s="1"/>
  <c r="B1003" i="4"/>
  <c r="B1003" i="2" s="1"/>
  <c r="B1004" i="4"/>
  <c r="B1004" i="2" s="1"/>
  <c r="B1005" i="4"/>
  <c r="B1005" i="2" s="1"/>
  <c r="B1006" i="4"/>
  <c r="B1006" i="2" s="1"/>
  <c r="B1007" i="4"/>
  <c r="B1007" i="2" s="1"/>
  <c r="B1008" i="4"/>
  <c r="B1008" i="2" s="1"/>
  <c r="B1009" i="4"/>
  <c r="B1009" i="2" s="1"/>
  <c r="B1010" i="4"/>
  <c r="B1010" i="2" s="1"/>
  <c r="B1011" i="4"/>
  <c r="B1011" i="2" s="1"/>
  <c r="B1012" i="4"/>
  <c r="B1012" i="2" s="1"/>
  <c r="B1013" i="4"/>
  <c r="B1013" i="2" s="1"/>
  <c r="B1014" i="4"/>
  <c r="B1014" i="2" s="1"/>
  <c r="B1015" i="4"/>
  <c r="B1015" i="2" s="1"/>
  <c r="B1016" i="4"/>
  <c r="B1016" i="2" s="1"/>
  <c r="B1017" i="4"/>
  <c r="B1017" i="2" s="1"/>
  <c r="B1018" i="4"/>
  <c r="B1018" i="2" s="1"/>
  <c r="B1019" i="4"/>
  <c r="B1019" i="2" s="1"/>
  <c r="B1020" i="4"/>
  <c r="B1020" i="2" s="1"/>
  <c r="B1021" i="4"/>
  <c r="B1021" i="2" s="1"/>
  <c r="B1022" i="4"/>
  <c r="B1022" i="2" s="1"/>
  <c r="B1023" i="4"/>
  <c r="B1023" i="2" s="1"/>
  <c r="B1024" i="4"/>
  <c r="B1024" i="2" s="1"/>
  <c r="B1025" i="4"/>
  <c r="B1025" i="2" s="1"/>
  <c r="B1026" i="4"/>
  <c r="B1026" i="2" s="1"/>
  <c r="B1027" i="4"/>
  <c r="B1027" i="2" s="1"/>
  <c r="B1028" i="4"/>
  <c r="B1028" i="2" s="1"/>
  <c r="B1029" i="4"/>
  <c r="B1029" i="2" s="1"/>
  <c r="B1030" i="4"/>
  <c r="B1030" i="2" s="1"/>
  <c r="B1031" i="4"/>
  <c r="B1031" i="2" s="1"/>
  <c r="B1032" i="4"/>
  <c r="B1032" i="2" s="1"/>
  <c r="B1033" i="4"/>
  <c r="B1033" i="2" s="1"/>
  <c r="B1034" i="4"/>
  <c r="B1034" i="2" s="1"/>
  <c r="B1035" i="4"/>
  <c r="B1035" i="2" s="1"/>
  <c r="B1036" i="4"/>
  <c r="B1036" i="2" s="1"/>
  <c r="B1037" i="4"/>
  <c r="B1037" i="2" s="1"/>
  <c r="B1038" i="4"/>
  <c r="B1038" i="2" s="1"/>
  <c r="B1039" i="4"/>
  <c r="B1039" i="2" s="1"/>
  <c r="B1040" i="4"/>
  <c r="B1040" i="2" s="1"/>
  <c r="B1041" i="4"/>
  <c r="B1041" i="2" s="1"/>
  <c r="B1042" i="4"/>
  <c r="B1042" i="2" s="1"/>
  <c r="B1043" i="4"/>
  <c r="B1043" i="2" s="1"/>
  <c r="B1044" i="4"/>
  <c r="B1044" i="2" s="1"/>
  <c r="B1045" i="4"/>
  <c r="B1045" i="2" s="1"/>
  <c r="B1046" i="4"/>
  <c r="B1046" i="2" s="1"/>
  <c r="B1047" i="4"/>
  <c r="B1047" i="2" s="1"/>
  <c r="B1048" i="4"/>
  <c r="B1048" i="2" s="1"/>
  <c r="B1049" i="4"/>
  <c r="B1049" i="2" s="1"/>
  <c r="B1050" i="4"/>
  <c r="B1050" i="2" s="1"/>
  <c r="B1051" i="4"/>
  <c r="B1051" i="2" s="1"/>
  <c r="B1052" i="4"/>
  <c r="B1052" i="2" s="1"/>
  <c r="B1053" i="4"/>
  <c r="B1053" i="2" s="1"/>
  <c r="B1054" i="4"/>
  <c r="B1054" i="2" s="1"/>
  <c r="B1055" i="4"/>
  <c r="B1055" i="2" s="1"/>
  <c r="B1056" i="4"/>
  <c r="B1056" i="2" s="1"/>
  <c r="B1057" i="4"/>
  <c r="B1057" i="2" s="1"/>
  <c r="B1058" i="4"/>
  <c r="B1058" i="2" s="1"/>
  <c r="B1059" i="4"/>
  <c r="B1059" i="2" s="1"/>
  <c r="B1060" i="4"/>
  <c r="B1060" i="2" s="1"/>
  <c r="B1061" i="4"/>
  <c r="B1061" i="2" s="1"/>
  <c r="B1062" i="4"/>
  <c r="B1062" i="2" s="1"/>
  <c r="B1063" i="4"/>
  <c r="B1063" i="2" s="1"/>
  <c r="B1064" i="4"/>
  <c r="B1064" i="2" s="1"/>
  <c r="B1065" i="4"/>
  <c r="B1065" i="2" s="1"/>
  <c r="B1066" i="4"/>
  <c r="B1066" i="2" s="1"/>
  <c r="B1067" i="4"/>
  <c r="B1067" i="2" s="1"/>
  <c r="B1068" i="4"/>
  <c r="B1068" i="2" s="1"/>
  <c r="B1069" i="4"/>
  <c r="B1069" i="2" s="1"/>
  <c r="B1070" i="4"/>
  <c r="B1070" i="2" s="1"/>
  <c r="B1071" i="4"/>
  <c r="B1071" i="2" s="1"/>
  <c r="B1072" i="4"/>
  <c r="B1072" i="2" s="1"/>
  <c r="B1073" i="4"/>
  <c r="B1073" i="2" s="1"/>
  <c r="B1074" i="4"/>
  <c r="B1074" i="2" s="1"/>
  <c r="B1075" i="4"/>
  <c r="B1075" i="2" s="1"/>
  <c r="B1076" i="4"/>
  <c r="B1076" i="2" s="1"/>
  <c r="B1077" i="4"/>
  <c r="B1077" i="2" s="1"/>
  <c r="B1078" i="4"/>
  <c r="B1078" i="2" s="1"/>
  <c r="B1079" i="4"/>
  <c r="B1079" i="2" s="1"/>
  <c r="B1080" i="4"/>
  <c r="B1080" i="2" s="1"/>
  <c r="B1081" i="4"/>
  <c r="B1081" i="2" s="1"/>
  <c r="B1082" i="4"/>
  <c r="B1082" i="2" s="1"/>
  <c r="B1083" i="4"/>
  <c r="B1083" i="2" s="1"/>
  <c r="B1084" i="4"/>
  <c r="B1084" i="2" s="1"/>
  <c r="B1085" i="4"/>
  <c r="B1085" i="2" s="1"/>
  <c r="B1086" i="4"/>
  <c r="B1086" i="2" s="1"/>
  <c r="B1087" i="4"/>
  <c r="B1087" i="2" s="1"/>
  <c r="B1088" i="4"/>
  <c r="B1088" i="2" s="1"/>
  <c r="B1089" i="4"/>
  <c r="B1089" i="2" s="1"/>
  <c r="B1090" i="4"/>
  <c r="B1090" i="2" s="1"/>
  <c r="B1091" i="4"/>
  <c r="B1091" i="2" s="1"/>
  <c r="B1092" i="4"/>
  <c r="B1092" i="2" s="1"/>
  <c r="B1093" i="4"/>
  <c r="B1093" i="2" s="1"/>
  <c r="B1094" i="4"/>
  <c r="B1094" i="2" s="1"/>
  <c r="B1095" i="4"/>
  <c r="B1095" i="2" s="1"/>
  <c r="B1096" i="4"/>
  <c r="B1096" i="2" s="1"/>
  <c r="B1097" i="4"/>
  <c r="B1097" i="2" s="1"/>
  <c r="B1098" i="4"/>
  <c r="B1098" i="2" s="1"/>
  <c r="B1099" i="4"/>
  <c r="B1099" i="2" s="1"/>
  <c r="B1100" i="4"/>
  <c r="B1100" i="2" s="1"/>
  <c r="B1101" i="4"/>
  <c r="B1101" i="2" s="1"/>
  <c r="B1102" i="4"/>
  <c r="B1102" i="2" s="1"/>
  <c r="B1103" i="4"/>
  <c r="B1103" i="2" s="1"/>
  <c r="B1104" i="4"/>
  <c r="B1104" i="2" s="1"/>
  <c r="B1105" i="4"/>
  <c r="B1105" i="2" s="1"/>
  <c r="B1106" i="4"/>
  <c r="B1106" i="2" s="1"/>
  <c r="B1107" i="4"/>
  <c r="B1107" i="2" s="1"/>
  <c r="B1108" i="4"/>
  <c r="B1108" i="2" s="1"/>
  <c r="B1109" i="4"/>
  <c r="B1109" i="2" s="1"/>
  <c r="B1110" i="4"/>
  <c r="B1110" i="2" s="1"/>
  <c r="B1111" i="4"/>
  <c r="B1111" i="2" s="1"/>
  <c r="B1112" i="4"/>
  <c r="B1112" i="2" s="1"/>
  <c r="B1113" i="4"/>
  <c r="B1113" i="2" s="1"/>
  <c r="B1114" i="4"/>
  <c r="B1114" i="2" s="1"/>
  <c r="B1115" i="4"/>
  <c r="B1115" i="2" s="1"/>
  <c r="B1116" i="4"/>
  <c r="B1116" i="2" s="1"/>
  <c r="B1117" i="4"/>
  <c r="B1117" i="2" s="1"/>
  <c r="B1118" i="4"/>
  <c r="B1118" i="2" s="1"/>
  <c r="B1119" i="4"/>
  <c r="B1119" i="2" s="1"/>
  <c r="B1120" i="4"/>
  <c r="B1120" i="2" s="1"/>
  <c r="B1121" i="4"/>
  <c r="B1121" i="2" s="1"/>
  <c r="B1122" i="4"/>
  <c r="B1122" i="2" s="1"/>
  <c r="B1123" i="4"/>
  <c r="B1123" i="2" s="1"/>
  <c r="B1124" i="4"/>
  <c r="B1124" i="2" s="1"/>
  <c r="B1125" i="4"/>
  <c r="B1125" i="2" s="1"/>
  <c r="B1126" i="4"/>
  <c r="B1126" i="2" s="1"/>
  <c r="B1127" i="4"/>
  <c r="B1127" i="2" s="1"/>
  <c r="B1128" i="4"/>
  <c r="B1128" i="2" s="1"/>
  <c r="B1129" i="4"/>
  <c r="B1129" i="2" s="1"/>
  <c r="B1130" i="4"/>
  <c r="B1130" i="2" s="1"/>
  <c r="B1131" i="4"/>
  <c r="B1131" i="2" s="1"/>
  <c r="B1132" i="4"/>
  <c r="B1132" i="2" s="1"/>
  <c r="B1133" i="4"/>
  <c r="B1133" i="2" s="1"/>
  <c r="B1134" i="4"/>
  <c r="B1134" i="2" s="1"/>
  <c r="B1135" i="4"/>
  <c r="B1135" i="2" s="1"/>
  <c r="B1136" i="4"/>
  <c r="B1136" i="2" s="1"/>
  <c r="B1137" i="4"/>
  <c r="B1137" i="2" s="1"/>
  <c r="B1138" i="4"/>
  <c r="B1138" i="2" s="1"/>
  <c r="B1139" i="4"/>
  <c r="B1139" i="2" s="1"/>
  <c r="B1140" i="4"/>
  <c r="B1140" i="2" s="1"/>
  <c r="B1141" i="4"/>
  <c r="B1141" i="2" s="1"/>
  <c r="B1142" i="4"/>
  <c r="B1142" i="2" s="1"/>
  <c r="B1143" i="4"/>
  <c r="B1143" i="2" s="1"/>
  <c r="B1144" i="4"/>
  <c r="B1144" i="2" s="1"/>
  <c r="B1145" i="4"/>
  <c r="B1145" i="2" s="1"/>
  <c r="B1146" i="4"/>
  <c r="B1146" i="2" s="1"/>
  <c r="B1147" i="4"/>
  <c r="B1147" i="2" s="1"/>
  <c r="B1148" i="4"/>
  <c r="B1148" i="2" s="1"/>
  <c r="B1149" i="4"/>
  <c r="B1149" i="2" s="1"/>
  <c r="B1150" i="4"/>
  <c r="B1150" i="2" s="1"/>
  <c r="B1151" i="4"/>
  <c r="B1151" i="2" s="1"/>
  <c r="B1152" i="4"/>
  <c r="B1152" i="2" s="1"/>
  <c r="B1153" i="4"/>
  <c r="B1153" i="2" s="1"/>
  <c r="B1154" i="4"/>
  <c r="B1154" i="2" s="1"/>
  <c r="B1155" i="4"/>
  <c r="B1155" i="2" s="1"/>
  <c r="B1156" i="4"/>
  <c r="B1156" i="2" s="1"/>
  <c r="B1157" i="4"/>
  <c r="B1157" i="2" s="1"/>
  <c r="B1158" i="4"/>
  <c r="B1158" i="2" s="1"/>
  <c r="B1159" i="4"/>
  <c r="B1159" i="2" s="1"/>
  <c r="B1160" i="4"/>
  <c r="B1160" i="2" s="1"/>
  <c r="B1161" i="4"/>
  <c r="B1161" i="2" s="1"/>
  <c r="B1162" i="4"/>
  <c r="B1162" i="2" s="1"/>
  <c r="B1163" i="4"/>
  <c r="B1163" i="2" s="1"/>
  <c r="B1164" i="4"/>
  <c r="B1164" i="2" s="1"/>
  <c r="B1165" i="4"/>
  <c r="B1165" i="2" s="1"/>
  <c r="B1166" i="4"/>
  <c r="B1166" i="2" s="1"/>
  <c r="B1167" i="4"/>
  <c r="B1167" i="2" s="1"/>
  <c r="B1168" i="4"/>
  <c r="B1168" i="2" s="1"/>
  <c r="B1169" i="4"/>
  <c r="B1169" i="2" s="1"/>
  <c r="B1170" i="4"/>
  <c r="B1170" i="2" s="1"/>
  <c r="B1171" i="4"/>
  <c r="B1171" i="2" s="1"/>
  <c r="B1172" i="4"/>
  <c r="B1172" i="2" s="1"/>
  <c r="B1173" i="4"/>
  <c r="B1173" i="2" s="1"/>
  <c r="B1174" i="4"/>
  <c r="B1174" i="2" s="1"/>
  <c r="B1175" i="4"/>
  <c r="B1175" i="2" s="1"/>
  <c r="B1176" i="4"/>
  <c r="B1176" i="2" s="1"/>
  <c r="B1177" i="4"/>
  <c r="B1177" i="2" s="1"/>
  <c r="B1178" i="4"/>
  <c r="B1178" i="2" s="1"/>
  <c r="B1179" i="4"/>
  <c r="B1179" i="2" s="1"/>
  <c r="B1180" i="4"/>
  <c r="B1180" i="2" s="1"/>
  <c r="B1181" i="4"/>
  <c r="B1181" i="2" s="1"/>
  <c r="B1182" i="4"/>
  <c r="B1182" i="2" s="1"/>
  <c r="B1183" i="4"/>
  <c r="B1183" i="2" s="1"/>
  <c r="B1184" i="4"/>
  <c r="B1184" i="2" s="1"/>
  <c r="B1185" i="4"/>
  <c r="B1185" i="2" s="1"/>
  <c r="B1186" i="4"/>
  <c r="B1186" i="2" s="1"/>
  <c r="B1187" i="4"/>
  <c r="B1187" i="2" s="1"/>
  <c r="B1188" i="4"/>
  <c r="B1188" i="2" s="1"/>
  <c r="B1189" i="4"/>
  <c r="B1189" i="2" s="1"/>
  <c r="B1190" i="4"/>
  <c r="B1190" i="2" s="1"/>
  <c r="B1191" i="4"/>
  <c r="B1191" i="2" s="1"/>
  <c r="B1192" i="4"/>
  <c r="B1192" i="2" s="1"/>
  <c r="B1193" i="4"/>
  <c r="B1193" i="2" s="1"/>
  <c r="B1194" i="4"/>
  <c r="B1194" i="2" s="1"/>
  <c r="B1195" i="4"/>
  <c r="B1195" i="2" s="1"/>
  <c r="B1196" i="4"/>
  <c r="B1196" i="2" s="1"/>
  <c r="B1197" i="4"/>
  <c r="B1197" i="2" s="1"/>
  <c r="B1198" i="4"/>
  <c r="B1198" i="2" s="1"/>
  <c r="B1199" i="4"/>
  <c r="B1199" i="2" s="1"/>
  <c r="B1200" i="4"/>
  <c r="B1200" i="2" s="1"/>
  <c r="B1201" i="4"/>
  <c r="B1201" i="2" s="1"/>
  <c r="B1202" i="4"/>
  <c r="B1202" i="2" s="1"/>
  <c r="B1203" i="4"/>
  <c r="B1203" i="2" s="1"/>
  <c r="B1204" i="4"/>
  <c r="B1204" i="2" s="1"/>
  <c r="B1205" i="4"/>
  <c r="B1205" i="2" s="1"/>
  <c r="B1206" i="4"/>
  <c r="B1206" i="2" s="1"/>
  <c r="B1207" i="4"/>
  <c r="B1207" i="2" s="1"/>
  <c r="B1208" i="4"/>
  <c r="B1208" i="2" s="1"/>
  <c r="B1209" i="4"/>
  <c r="B1209" i="2" s="1"/>
  <c r="B1210" i="4"/>
  <c r="B1210" i="2" s="1"/>
  <c r="B1211" i="4"/>
  <c r="B1211" i="2" s="1"/>
  <c r="B1212" i="4"/>
  <c r="B1212" i="2" s="1"/>
  <c r="B1213" i="4"/>
  <c r="B1213" i="2" s="1"/>
  <c r="B1214" i="4"/>
  <c r="B1214" i="2" s="1"/>
  <c r="B1215" i="4"/>
  <c r="B1215" i="2" s="1"/>
  <c r="B1216" i="4"/>
  <c r="B1216" i="2" s="1"/>
  <c r="B1217" i="4"/>
  <c r="B1217" i="2" s="1"/>
  <c r="B1218" i="4"/>
  <c r="B1218" i="2" s="1"/>
  <c r="B1219" i="4"/>
  <c r="B1219" i="2" s="1"/>
  <c r="B1220" i="4"/>
  <c r="B1220" i="2" s="1"/>
  <c r="B1221" i="4"/>
  <c r="B1221" i="2" s="1"/>
  <c r="B1222" i="4"/>
  <c r="B1222" i="2" s="1"/>
  <c r="B1223" i="4"/>
  <c r="B1223" i="2" s="1"/>
  <c r="B1224" i="4"/>
  <c r="B1224" i="2" s="1"/>
  <c r="B1225" i="4"/>
  <c r="B1225" i="2" s="1"/>
  <c r="B1226" i="4"/>
  <c r="B1226" i="2" s="1"/>
  <c r="B1227" i="4"/>
  <c r="B1227" i="2" s="1"/>
  <c r="B1228" i="4"/>
  <c r="B1228" i="2" s="1"/>
  <c r="B1229" i="4"/>
  <c r="B1229" i="2" s="1"/>
  <c r="B1230" i="4"/>
  <c r="B1230" i="2" s="1"/>
  <c r="B1231" i="4"/>
  <c r="B1231" i="2" s="1"/>
  <c r="B1232" i="4"/>
  <c r="B1232" i="2" s="1"/>
  <c r="B1233" i="4"/>
  <c r="B1233" i="2" s="1"/>
  <c r="B1234" i="4"/>
  <c r="B1234" i="2" s="1"/>
  <c r="B1235" i="4"/>
  <c r="B1235" i="2" s="1"/>
  <c r="B1236" i="4"/>
  <c r="B1236" i="2" s="1"/>
  <c r="B1237" i="4"/>
  <c r="B1237" i="2" s="1"/>
  <c r="B1238" i="4"/>
  <c r="B1238" i="2" s="1"/>
  <c r="B1239" i="4"/>
  <c r="B1239" i="2" s="1"/>
  <c r="B1240" i="4"/>
  <c r="B1240" i="2" s="1"/>
  <c r="B1241" i="4"/>
  <c r="B1241" i="2" s="1"/>
  <c r="B1242" i="4"/>
  <c r="B1242" i="2" s="1"/>
  <c r="B1243" i="4"/>
  <c r="B1243" i="2" s="1"/>
  <c r="B1244" i="4"/>
  <c r="B1244" i="2" s="1"/>
  <c r="B1245" i="4"/>
  <c r="B1245" i="2" s="1"/>
  <c r="B1246" i="4"/>
  <c r="B1246" i="2" s="1"/>
  <c r="B1247" i="4"/>
  <c r="B1247" i="2" s="1"/>
  <c r="B1248" i="4"/>
  <c r="B1248" i="2" s="1"/>
  <c r="B1249" i="4"/>
  <c r="B1249" i="2" s="1"/>
  <c r="B1250" i="4"/>
  <c r="B1250" i="2" s="1"/>
  <c r="B1251" i="4"/>
  <c r="B1251" i="2" s="1"/>
  <c r="B1252" i="4"/>
  <c r="B1252" i="2" s="1"/>
  <c r="B1253" i="4"/>
  <c r="B1253" i="2" s="1"/>
  <c r="B1254" i="4"/>
  <c r="B1254" i="2" s="1"/>
  <c r="B1255" i="4"/>
  <c r="B1255" i="2" s="1"/>
  <c r="B1256" i="4"/>
  <c r="B1256" i="2" s="1"/>
  <c r="B1257" i="4"/>
  <c r="B1257" i="2" s="1"/>
  <c r="B1258" i="4"/>
  <c r="B1258" i="2" s="1"/>
  <c r="B1259" i="4"/>
  <c r="B1259" i="2" s="1"/>
  <c r="B1260" i="4"/>
  <c r="B1260" i="2" s="1"/>
  <c r="B1261" i="4"/>
  <c r="B1261" i="2" s="1"/>
  <c r="B1262" i="4"/>
  <c r="B1262" i="2" s="1"/>
  <c r="B1263" i="4"/>
  <c r="B1263" i="2" s="1"/>
  <c r="B1264" i="4"/>
  <c r="B1264" i="2" s="1"/>
  <c r="B1265" i="4"/>
  <c r="B1265" i="2" s="1"/>
  <c r="B1266" i="4"/>
  <c r="B1266" i="2" s="1"/>
  <c r="B1267" i="4"/>
  <c r="B1267" i="2" s="1"/>
  <c r="B1268" i="4"/>
  <c r="B1268" i="2" s="1"/>
  <c r="B1269" i="4"/>
  <c r="B1269" i="2" s="1"/>
  <c r="B1270" i="4"/>
  <c r="B1270" i="2" s="1"/>
  <c r="B1271" i="4"/>
  <c r="B1271" i="2" s="1"/>
  <c r="B1272" i="4"/>
  <c r="B1272" i="2" s="1"/>
  <c r="B1273" i="4"/>
  <c r="B1273" i="2" s="1"/>
  <c r="B1274" i="4"/>
  <c r="B1274" i="2" s="1"/>
  <c r="B1275" i="4"/>
  <c r="B1275" i="2" s="1"/>
  <c r="B1276" i="4"/>
  <c r="B1276" i="2" s="1"/>
  <c r="B1277" i="4"/>
  <c r="B1277" i="2" s="1"/>
  <c r="B1278" i="4"/>
  <c r="B1278" i="2" s="1"/>
  <c r="B1279" i="4"/>
  <c r="B1279" i="2" s="1"/>
  <c r="B1280" i="4"/>
  <c r="B1280" i="2" s="1"/>
  <c r="B1281" i="4"/>
  <c r="B1281" i="2" s="1"/>
  <c r="B1282" i="4"/>
  <c r="B1282" i="2" s="1"/>
  <c r="B1283" i="4"/>
  <c r="B1283" i="2" s="1"/>
  <c r="B1284" i="4"/>
  <c r="B1284" i="2" s="1"/>
  <c r="B1285" i="4"/>
  <c r="B1285" i="2" s="1"/>
  <c r="B1286" i="4"/>
  <c r="B1286" i="2" s="1"/>
  <c r="B1287" i="4"/>
  <c r="B1287" i="2" s="1"/>
  <c r="B1288" i="4"/>
  <c r="B1288" i="2" s="1"/>
  <c r="B1289" i="4"/>
  <c r="B1289" i="2" s="1"/>
  <c r="B1290" i="4"/>
  <c r="B1290" i="2" s="1"/>
  <c r="B1291" i="4"/>
  <c r="B1291" i="2" s="1"/>
  <c r="B1292" i="4"/>
  <c r="B1292" i="2" s="1"/>
  <c r="B1293" i="4"/>
  <c r="B1293" i="2" s="1"/>
  <c r="B1294" i="4"/>
  <c r="B1294" i="2" s="1"/>
  <c r="B1295" i="4"/>
  <c r="B1295" i="2" s="1"/>
  <c r="B1296" i="4"/>
  <c r="B1296" i="2" s="1"/>
  <c r="B1297" i="4"/>
  <c r="B1297" i="2" s="1"/>
  <c r="B1298" i="4"/>
  <c r="B1298" i="2" s="1"/>
  <c r="B1299" i="4"/>
  <c r="B1299" i="2" s="1"/>
  <c r="B1300" i="4"/>
  <c r="B1300" i="2" s="1"/>
  <c r="B1301" i="4"/>
  <c r="B1301" i="2" s="1"/>
  <c r="B1302" i="4"/>
  <c r="B1302" i="2" s="1"/>
  <c r="B1303" i="4"/>
  <c r="B1303" i="2" s="1"/>
  <c r="B1304" i="4"/>
  <c r="B1304" i="2" s="1"/>
  <c r="B1305" i="4"/>
  <c r="B1305" i="2" s="1"/>
  <c r="B1306" i="4"/>
  <c r="B1306" i="2" s="1"/>
  <c r="B1307" i="4"/>
  <c r="B1307" i="2" s="1"/>
  <c r="B1308" i="4"/>
  <c r="B1308" i="2" s="1"/>
  <c r="B1309" i="4"/>
  <c r="B1309" i="2" s="1"/>
  <c r="B1310" i="4"/>
  <c r="B1310" i="2" s="1"/>
  <c r="B1311" i="4"/>
  <c r="B1311" i="2" s="1"/>
  <c r="B1312" i="4"/>
  <c r="B1312" i="2" s="1"/>
  <c r="B1313" i="4"/>
  <c r="B1313" i="2" s="1"/>
  <c r="B1314" i="4"/>
  <c r="B1314" i="2" s="1"/>
  <c r="B1315" i="4"/>
  <c r="B1315" i="2" s="1"/>
  <c r="B1316" i="4"/>
  <c r="B1316" i="2" s="1"/>
  <c r="B1317" i="4"/>
  <c r="B1317" i="2" s="1"/>
  <c r="B1318" i="4"/>
  <c r="B1318" i="2" s="1"/>
  <c r="B1319" i="4"/>
  <c r="B1319" i="2" s="1"/>
  <c r="B1320" i="4"/>
  <c r="B1320" i="2" s="1"/>
  <c r="B1321" i="4"/>
  <c r="B1321" i="2" s="1"/>
  <c r="B1322" i="4"/>
  <c r="B1322" i="2" s="1"/>
  <c r="B1323" i="4"/>
  <c r="B1323" i="2" s="1"/>
  <c r="B1324" i="4"/>
  <c r="B1324" i="2" s="1"/>
  <c r="B1325" i="4"/>
  <c r="B1325" i="2" s="1"/>
  <c r="B1326" i="4"/>
  <c r="B1326" i="2" s="1"/>
  <c r="B1327" i="4"/>
  <c r="B1327" i="2" s="1"/>
  <c r="B1328" i="4"/>
  <c r="B1328" i="2" s="1"/>
  <c r="B1329" i="4"/>
  <c r="B1329" i="2" s="1"/>
  <c r="B1330" i="4"/>
  <c r="B1330" i="2" s="1"/>
  <c r="B1331" i="4"/>
  <c r="B1331" i="2" s="1"/>
  <c r="B1332" i="4"/>
  <c r="B1332" i="2" s="1"/>
  <c r="B1333" i="4"/>
  <c r="B1333" i="2" s="1"/>
  <c r="B1334" i="4"/>
  <c r="B1334" i="2" s="1"/>
  <c r="B1335" i="4"/>
  <c r="B1335" i="2" s="1"/>
  <c r="B1336" i="4"/>
  <c r="B1336" i="2" s="1"/>
  <c r="B1337" i="4"/>
  <c r="B1337" i="2" s="1"/>
  <c r="B1338" i="4"/>
  <c r="B1338" i="2" s="1"/>
  <c r="B1339" i="4"/>
  <c r="B1339" i="2" s="1"/>
  <c r="B1340" i="4"/>
  <c r="B1340" i="2" s="1"/>
  <c r="B1341" i="4"/>
  <c r="B1341" i="2" s="1"/>
  <c r="B1342" i="4"/>
  <c r="B1342" i="2" s="1"/>
  <c r="B1343" i="4"/>
  <c r="B1343" i="2" s="1"/>
  <c r="B1344" i="4"/>
  <c r="B1344" i="2" s="1"/>
  <c r="B1345" i="4"/>
  <c r="B1345" i="2" s="1"/>
  <c r="B1346" i="4"/>
  <c r="B1346" i="2" s="1"/>
  <c r="B1347" i="4"/>
  <c r="B1347" i="2" s="1"/>
  <c r="B1348" i="4"/>
  <c r="B1348" i="2" s="1"/>
  <c r="B1349" i="4"/>
  <c r="B1349" i="2" s="1"/>
  <c r="B1350" i="4"/>
  <c r="B1350" i="2" s="1"/>
  <c r="B1351" i="4"/>
  <c r="B1351" i="2" s="1"/>
  <c r="B1352" i="4"/>
  <c r="B1352" i="2" s="1"/>
  <c r="B1353" i="4"/>
  <c r="B1353" i="2" s="1"/>
  <c r="B1354" i="4"/>
  <c r="B1354" i="2" s="1"/>
  <c r="B1355" i="4"/>
  <c r="B1355" i="2" s="1"/>
  <c r="B1356" i="4"/>
  <c r="B1356" i="2" s="1"/>
  <c r="B1357" i="4"/>
  <c r="B1357" i="2" s="1"/>
  <c r="B1358" i="4"/>
  <c r="B1358" i="2" s="1"/>
  <c r="B1359" i="4"/>
  <c r="B1359" i="2" s="1"/>
  <c r="B1360" i="4"/>
  <c r="B1360" i="2" s="1"/>
  <c r="B1361" i="4"/>
  <c r="B1361" i="2" s="1"/>
  <c r="B1362" i="4"/>
  <c r="B1362" i="2" s="1"/>
  <c r="B1363" i="4"/>
  <c r="B1363" i="2" s="1"/>
  <c r="B1364" i="4"/>
  <c r="B1364" i="2" s="1"/>
  <c r="B1365" i="4"/>
  <c r="B1365" i="2" s="1"/>
  <c r="B1366" i="4"/>
  <c r="B1366" i="2" s="1"/>
  <c r="B1367" i="4"/>
  <c r="B1367" i="2" s="1"/>
  <c r="B1368" i="4"/>
  <c r="B1368" i="2" s="1"/>
  <c r="B1369" i="4"/>
  <c r="B1369" i="2" s="1"/>
  <c r="B1370" i="4"/>
  <c r="B1370" i="2" s="1"/>
  <c r="B1371" i="4"/>
  <c r="B1371" i="2" s="1"/>
  <c r="B1372" i="4"/>
  <c r="B1372" i="2" s="1"/>
  <c r="B1373" i="4"/>
  <c r="B1373" i="2" s="1"/>
  <c r="B1374" i="4"/>
  <c r="B1374" i="2" s="1"/>
  <c r="B1375" i="4"/>
  <c r="B1375" i="2" s="1"/>
  <c r="B1376" i="4"/>
  <c r="B1376" i="2" s="1"/>
  <c r="B1377" i="4"/>
  <c r="B1377" i="2" s="1"/>
  <c r="B1378" i="4"/>
  <c r="B1378" i="2" s="1"/>
  <c r="B1379" i="4"/>
  <c r="B1379" i="2" s="1"/>
  <c r="B1380" i="4"/>
  <c r="B1380" i="2" s="1"/>
  <c r="B1381" i="4"/>
  <c r="B1381" i="2" s="1"/>
  <c r="B1382" i="4"/>
  <c r="B1382" i="2" s="1"/>
  <c r="B1383" i="4"/>
  <c r="B1383" i="2" s="1"/>
  <c r="B1384" i="4"/>
  <c r="B1384" i="2" s="1"/>
  <c r="B1385" i="4"/>
  <c r="B1385" i="2" s="1"/>
  <c r="B1386" i="4"/>
  <c r="B1386" i="2" s="1"/>
  <c r="B1387" i="4"/>
  <c r="B1387" i="2" s="1"/>
  <c r="B1388" i="4"/>
  <c r="B1388" i="2" s="1"/>
  <c r="B1389" i="4"/>
  <c r="B1389" i="2" s="1"/>
  <c r="B1390" i="4"/>
  <c r="B1390" i="2" s="1"/>
  <c r="B1391" i="4"/>
  <c r="B1391" i="2" s="1"/>
  <c r="B1392" i="4"/>
  <c r="B1392" i="2" s="1"/>
  <c r="B1393" i="4"/>
  <c r="B1393" i="2" s="1"/>
  <c r="B1394" i="4"/>
  <c r="B1394" i="2" s="1"/>
  <c r="B1395" i="4"/>
  <c r="B1395" i="2" s="1"/>
  <c r="B1396" i="4"/>
  <c r="B1396" i="2" s="1"/>
  <c r="B1397" i="4"/>
  <c r="B1397" i="2" s="1"/>
  <c r="B1398" i="4"/>
  <c r="B1398" i="2" s="1"/>
  <c r="B1399" i="4"/>
  <c r="B1399" i="2" s="1"/>
  <c r="B1400" i="4"/>
  <c r="B1400" i="2" s="1"/>
  <c r="B1401" i="4"/>
  <c r="B1401" i="2" s="1"/>
  <c r="B1402" i="4"/>
  <c r="B1402" i="2" s="1"/>
  <c r="B1403" i="4"/>
  <c r="B1403" i="2" s="1"/>
  <c r="B1404" i="4"/>
  <c r="B1404" i="2" s="1"/>
  <c r="B1405" i="4"/>
  <c r="B1405" i="2" s="1"/>
  <c r="B1406" i="4"/>
  <c r="B1406" i="2" s="1"/>
  <c r="B1407" i="4"/>
  <c r="B1407" i="2" s="1"/>
  <c r="B1408" i="4"/>
  <c r="B1408" i="2" s="1"/>
  <c r="B1409" i="4"/>
  <c r="B1409" i="2" s="1"/>
  <c r="B1410" i="4"/>
  <c r="B1410" i="2" s="1"/>
  <c r="B1411" i="4"/>
  <c r="B1411" i="2" s="1"/>
  <c r="B1412" i="4"/>
  <c r="B1412" i="2" s="1"/>
  <c r="B1413" i="4"/>
  <c r="B1413" i="2" s="1"/>
  <c r="B1414" i="4"/>
  <c r="B1414" i="2" s="1"/>
  <c r="B1415" i="4"/>
  <c r="B1415" i="2" s="1"/>
  <c r="B1416" i="4"/>
  <c r="B1416" i="2" s="1"/>
  <c r="B1417" i="4"/>
  <c r="B1417" i="2" s="1"/>
  <c r="B1418" i="4"/>
  <c r="B1418" i="2" s="1"/>
  <c r="B1419" i="4"/>
  <c r="B1419" i="2" s="1"/>
  <c r="B1420" i="4"/>
  <c r="B1420" i="2" s="1"/>
  <c r="B1421" i="4"/>
  <c r="B1421" i="2" s="1"/>
  <c r="B1422" i="4"/>
  <c r="B1422" i="2" s="1"/>
  <c r="B1423" i="4"/>
  <c r="B1423" i="2" s="1"/>
  <c r="B1424" i="4"/>
  <c r="B1424" i="2" s="1"/>
  <c r="B1425" i="4"/>
  <c r="B1425" i="2" s="1"/>
  <c r="B1426" i="4"/>
  <c r="B1426" i="2" s="1"/>
  <c r="B1427" i="4"/>
  <c r="B1427" i="2" s="1"/>
  <c r="B1428" i="4"/>
  <c r="B1428" i="2" s="1"/>
  <c r="B1429" i="4"/>
  <c r="B1429" i="2" s="1"/>
  <c r="B1430" i="4"/>
  <c r="B1430" i="2" s="1"/>
  <c r="B1431" i="4"/>
  <c r="B1431" i="2" s="1"/>
  <c r="B1432" i="4"/>
  <c r="B1432" i="2" s="1"/>
  <c r="B1433" i="4"/>
  <c r="B1433" i="2" s="1"/>
  <c r="B1434" i="4"/>
  <c r="B1434" i="2" s="1"/>
  <c r="B1435" i="4"/>
  <c r="B1435" i="2" s="1"/>
  <c r="B1436" i="4"/>
  <c r="B1436" i="2" s="1"/>
  <c r="B1437" i="4"/>
  <c r="B1437" i="2" s="1"/>
  <c r="B1438" i="4"/>
  <c r="B1438" i="2" s="1"/>
  <c r="B1439" i="4"/>
  <c r="B1439" i="2" s="1"/>
  <c r="B1440" i="4"/>
  <c r="B1440" i="2" s="1"/>
  <c r="B1441" i="4"/>
  <c r="B1441" i="2" s="1"/>
  <c r="B1442" i="4"/>
  <c r="B1442" i="2" s="1"/>
  <c r="B1443" i="4"/>
  <c r="B1443" i="2" s="1"/>
  <c r="B1444" i="4"/>
  <c r="B1444" i="2" s="1"/>
  <c r="B1445" i="4"/>
  <c r="B1445" i="2" s="1"/>
  <c r="B1446" i="4"/>
  <c r="B1446" i="2" s="1"/>
  <c r="B1447" i="4"/>
  <c r="B1447" i="2" s="1"/>
  <c r="B1448" i="4"/>
  <c r="B1448" i="2" s="1"/>
  <c r="B1449" i="4"/>
  <c r="B1449" i="2" s="1"/>
  <c r="B1450" i="4"/>
  <c r="B1450" i="2" s="1"/>
  <c r="B1451" i="4"/>
  <c r="B1451" i="2" s="1"/>
  <c r="B1452" i="4"/>
  <c r="B1452" i="2" s="1"/>
  <c r="B1453" i="4"/>
  <c r="B1453" i="2" s="1"/>
  <c r="B1454" i="4"/>
  <c r="B1454" i="2" s="1"/>
  <c r="B1455" i="4"/>
  <c r="B1455" i="2" s="1"/>
  <c r="B1456" i="4"/>
  <c r="B1456" i="2" s="1"/>
  <c r="B1457" i="4"/>
  <c r="B1457" i="2" s="1"/>
  <c r="B1458" i="4"/>
  <c r="B1458" i="2" s="1"/>
  <c r="B1459" i="4"/>
  <c r="B1459" i="2" s="1"/>
  <c r="B1460" i="4"/>
  <c r="B1460" i="2" s="1"/>
  <c r="B1461" i="4"/>
  <c r="B1461" i="2" s="1"/>
  <c r="B1462" i="4"/>
  <c r="B1462" i="2" s="1"/>
  <c r="B1463" i="4"/>
  <c r="B1463" i="2" s="1"/>
  <c r="B1464" i="4"/>
  <c r="B1464" i="2" s="1"/>
  <c r="B1465" i="4"/>
  <c r="B1465" i="2" s="1"/>
  <c r="B1466" i="4"/>
  <c r="B1466" i="2" s="1"/>
  <c r="B1467" i="4"/>
  <c r="B1467" i="2" s="1"/>
  <c r="B1468" i="4"/>
  <c r="B1468" i="2" s="1"/>
  <c r="B1469" i="4"/>
  <c r="B1469" i="2" s="1"/>
  <c r="B1470" i="4"/>
  <c r="B1470" i="2" s="1"/>
  <c r="B1471" i="4"/>
  <c r="B1471" i="2" s="1"/>
  <c r="B1472" i="4"/>
  <c r="B1472" i="2" s="1"/>
  <c r="B1473" i="4"/>
  <c r="B1473" i="2" s="1"/>
  <c r="B1474" i="4"/>
  <c r="B1474" i="2" s="1"/>
  <c r="B1475" i="4"/>
  <c r="B1475" i="2" s="1"/>
  <c r="B1476" i="4"/>
  <c r="B1476" i="2" s="1"/>
  <c r="B1477" i="4"/>
  <c r="B1477" i="2" s="1"/>
  <c r="B1478" i="4"/>
  <c r="B1478" i="2" s="1"/>
  <c r="B1479" i="4"/>
  <c r="B1479" i="2" s="1"/>
  <c r="B1480" i="4"/>
  <c r="B1480" i="2" s="1"/>
  <c r="B1481" i="4"/>
  <c r="B1481" i="2" s="1"/>
  <c r="B1482" i="4"/>
  <c r="B1482" i="2" s="1"/>
  <c r="B1483" i="4"/>
  <c r="B1483" i="2" s="1"/>
  <c r="B1484" i="4"/>
  <c r="B1484" i="2" s="1"/>
  <c r="B1485" i="4"/>
  <c r="B1485" i="2" s="1"/>
  <c r="B1486" i="4"/>
  <c r="B1486" i="2" s="1"/>
  <c r="B1487" i="4"/>
  <c r="B1487" i="2" s="1"/>
  <c r="B1488" i="4"/>
  <c r="B1488" i="2" s="1"/>
  <c r="B1489" i="4"/>
  <c r="B1489" i="2" s="1"/>
  <c r="B1490" i="4"/>
  <c r="B1490" i="2" s="1"/>
  <c r="B1491" i="4"/>
  <c r="B1491" i="2" s="1"/>
  <c r="B1492" i="4"/>
  <c r="B1492" i="2" s="1"/>
  <c r="B1493" i="4"/>
  <c r="B1493" i="2" s="1"/>
  <c r="B1494" i="4"/>
  <c r="B1494" i="2" s="1"/>
  <c r="B1495" i="4"/>
  <c r="B1495" i="2" s="1"/>
  <c r="B1496" i="4"/>
  <c r="B1496" i="2" s="1"/>
  <c r="B1497" i="4"/>
  <c r="B1497" i="2" s="1"/>
  <c r="B1498" i="4"/>
  <c r="B1498" i="2" s="1"/>
  <c r="B1499" i="4"/>
  <c r="B1499" i="2" s="1"/>
  <c r="B1500" i="4"/>
  <c r="B1500" i="2" s="1"/>
  <c r="B1501" i="4"/>
  <c r="B1501" i="2" s="1"/>
  <c r="B1502" i="4"/>
  <c r="B1502" i="2" s="1"/>
  <c r="B1503" i="4"/>
  <c r="B1503" i="2" s="1"/>
  <c r="B1504" i="4"/>
  <c r="B1504" i="2" s="1"/>
  <c r="B1505" i="4"/>
  <c r="B1505" i="2" s="1"/>
  <c r="B1506" i="4"/>
  <c r="B1506" i="2" s="1"/>
  <c r="B1507" i="4"/>
  <c r="B1507" i="2" s="1"/>
  <c r="B1508" i="4"/>
  <c r="B1508" i="2" s="1"/>
  <c r="B1509" i="4"/>
  <c r="B1509" i="2" s="1"/>
  <c r="B1510" i="4"/>
  <c r="B1510" i="2" s="1"/>
  <c r="B1511" i="4"/>
  <c r="B1511" i="2" s="1"/>
  <c r="B1512" i="4"/>
  <c r="B1512" i="2" s="1"/>
  <c r="B1513" i="4"/>
  <c r="B1513" i="2" s="1"/>
  <c r="B1514" i="4"/>
  <c r="B1514" i="2" s="1"/>
  <c r="B1515" i="4"/>
  <c r="B1515" i="2" s="1"/>
  <c r="B1516" i="4"/>
  <c r="B1516" i="2" s="1"/>
  <c r="B1517" i="4"/>
  <c r="B1517" i="2" s="1"/>
  <c r="B1518" i="4"/>
  <c r="B1518" i="2" s="1"/>
  <c r="B1519" i="4"/>
  <c r="B1519" i="2" s="1"/>
  <c r="B1520" i="4"/>
  <c r="B1520" i="2" s="1"/>
  <c r="B1521" i="4"/>
  <c r="B1521" i="2" s="1"/>
  <c r="B1522" i="4"/>
  <c r="B1522" i="2" s="1"/>
  <c r="B1523" i="4"/>
  <c r="B1523" i="2" s="1"/>
  <c r="B1524" i="4"/>
  <c r="B1524" i="2" s="1"/>
  <c r="B1525" i="4"/>
  <c r="B1525" i="2" s="1"/>
  <c r="B1526" i="4"/>
  <c r="B1526" i="2" s="1"/>
  <c r="B1527" i="4"/>
  <c r="B1527" i="2" s="1"/>
  <c r="B1528" i="4"/>
  <c r="B1528" i="2" s="1"/>
  <c r="B1529" i="4"/>
  <c r="B1529" i="2" s="1"/>
  <c r="B1530" i="4"/>
  <c r="B1530" i="2" s="1"/>
  <c r="B1531" i="4"/>
  <c r="B1531" i="2" s="1"/>
  <c r="B1532" i="4"/>
  <c r="B1532" i="2" s="1"/>
  <c r="B1533" i="4"/>
  <c r="B1533" i="2" s="1"/>
  <c r="B1534" i="4"/>
  <c r="B1534" i="2" s="1"/>
  <c r="B1535" i="4"/>
  <c r="B1535" i="2" s="1"/>
  <c r="B1536" i="4"/>
  <c r="B1536" i="2" s="1"/>
  <c r="B1537" i="4"/>
  <c r="B1537" i="2" s="1"/>
  <c r="B1538" i="4"/>
  <c r="B1538" i="2" s="1"/>
  <c r="B1539" i="4"/>
  <c r="B1539" i="2" s="1"/>
  <c r="B1540" i="4"/>
  <c r="B1540" i="2" s="1"/>
  <c r="B1541" i="4"/>
  <c r="B1541" i="2" s="1"/>
  <c r="B1542" i="4"/>
  <c r="B1542" i="2" s="1"/>
  <c r="B1543" i="4"/>
  <c r="B1543" i="2" s="1"/>
  <c r="B1544" i="4"/>
  <c r="B1544" i="2" s="1"/>
  <c r="B1545" i="4"/>
  <c r="B1545" i="2" s="1"/>
  <c r="B1546" i="4"/>
  <c r="B1546" i="2" s="1"/>
  <c r="B1547" i="4"/>
  <c r="B1547" i="2" s="1"/>
  <c r="B1548" i="4"/>
  <c r="B1548" i="2" s="1"/>
  <c r="B1549" i="4"/>
  <c r="B1549" i="2" s="1"/>
  <c r="B1550" i="4"/>
  <c r="B1550" i="2" s="1"/>
  <c r="B1551" i="4"/>
  <c r="B1551" i="2" s="1"/>
  <c r="B1552" i="4"/>
  <c r="B1552" i="2" s="1"/>
  <c r="B1553" i="4"/>
  <c r="B1553" i="2" s="1"/>
  <c r="B1554" i="4"/>
  <c r="B1554" i="2" s="1"/>
  <c r="B1555" i="4"/>
  <c r="B1555" i="2" s="1"/>
  <c r="B1556" i="4"/>
  <c r="B1556" i="2" s="1"/>
  <c r="B1557" i="4"/>
  <c r="B1557" i="2" s="1"/>
  <c r="B1558" i="4"/>
  <c r="B1558" i="2" s="1"/>
  <c r="B1559" i="4"/>
  <c r="B1559" i="2" s="1"/>
  <c r="B1560" i="4"/>
  <c r="B1560" i="2" s="1"/>
  <c r="B1561" i="4"/>
  <c r="B1561" i="2" s="1"/>
  <c r="B1562" i="4"/>
  <c r="B1562" i="2" s="1"/>
  <c r="B1563" i="4"/>
  <c r="B1563" i="2" s="1"/>
  <c r="B1564" i="4"/>
  <c r="B1564" i="2" s="1"/>
  <c r="B1565" i="4"/>
  <c r="B1565" i="2" s="1"/>
  <c r="B1566" i="4"/>
  <c r="B1566" i="2" s="1"/>
  <c r="B1567" i="4"/>
  <c r="B1567" i="2" s="1"/>
  <c r="B1568" i="4"/>
  <c r="B1568" i="2" s="1"/>
  <c r="B1569" i="4"/>
  <c r="B1569" i="2" s="1"/>
  <c r="B1570" i="4"/>
  <c r="B1570" i="2" s="1"/>
  <c r="B1571" i="4"/>
  <c r="B1571" i="2" s="1"/>
  <c r="B1572" i="4"/>
  <c r="B1572" i="2" s="1"/>
  <c r="B1573" i="4"/>
  <c r="B1573" i="2" s="1"/>
  <c r="B1574" i="4"/>
  <c r="B1574" i="2" s="1"/>
  <c r="B1575" i="4"/>
  <c r="B1575" i="2" s="1"/>
  <c r="B1576" i="4"/>
  <c r="B1576" i="2" s="1"/>
  <c r="B1577" i="4"/>
  <c r="B1577" i="2" s="1"/>
  <c r="B1578" i="4"/>
  <c r="B1578" i="2" s="1"/>
  <c r="B1579" i="4"/>
  <c r="B1579" i="2" s="1"/>
  <c r="B1580" i="4"/>
  <c r="B1580" i="2" s="1"/>
  <c r="B1581" i="4"/>
  <c r="B1581" i="2" s="1"/>
  <c r="B1582" i="4"/>
  <c r="B1582" i="2" s="1"/>
  <c r="B1583" i="4"/>
  <c r="B1583" i="2" s="1"/>
  <c r="B1584" i="4"/>
  <c r="B1584" i="2" s="1"/>
  <c r="B1585" i="4"/>
  <c r="B1585" i="2" s="1"/>
  <c r="B1586" i="4"/>
  <c r="B1586" i="2" s="1"/>
  <c r="B1587" i="4"/>
  <c r="B1587" i="2" s="1"/>
  <c r="B1588" i="4"/>
  <c r="B1588" i="2" s="1"/>
  <c r="B1589" i="4"/>
  <c r="B1589" i="2" s="1"/>
  <c r="B1590" i="4"/>
  <c r="B1590" i="2" s="1"/>
  <c r="B1591" i="4"/>
  <c r="B1591" i="2" s="1"/>
  <c r="B1592" i="4"/>
  <c r="B1592" i="2" s="1"/>
  <c r="B1593" i="4"/>
  <c r="B1593" i="2" s="1"/>
  <c r="B1594" i="4"/>
  <c r="B1594" i="2" s="1"/>
  <c r="B1595" i="4"/>
  <c r="B1595" i="2" s="1"/>
  <c r="B1596" i="4"/>
  <c r="B1596" i="2" s="1"/>
  <c r="B1597" i="4"/>
  <c r="B1597" i="2" s="1"/>
  <c r="B1598" i="4"/>
  <c r="B1598" i="2" s="1"/>
  <c r="B1599" i="4"/>
  <c r="B1599" i="2" s="1"/>
  <c r="B1600" i="4"/>
  <c r="B1600" i="2" s="1"/>
  <c r="B1601" i="4"/>
  <c r="B1601" i="2" s="1"/>
  <c r="B1602" i="4"/>
  <c r="B1602" i="2" s="1"/>
  <c r="B1603" i="4"/>
  <c r="B1603" i="2" s="1"/>
  <c r="B1604" i="4"/>
  <c r="B1604" i="2" s="1"/>
  <c r="B1605" i="4"/>
  <c r="B1605" i="2" s="1"/>
  <c r="B1606" i="4"/>
  <c r="B1606" i="2" s="1"/>
  <c r="B1607" i="4"/>
  <c r="B1607" i="2" s="1"/>
  <c r="B1608" i="4"/>
  <c r="B1608" i="2" s="1"/>
  <c r="B1609" i="4"/>
  <c r="B1609" i="2" s="1"/>
  <c r="B1610" i="4"/>
  <c r="B1610" i="2" s="1"/>
  <c r="B1611" i="4"/>
  <c r="B1611" i="2" s="1"/>
  <c r="B1612" i="4"/>
  <c r="B1612" i="2" s="1"/>
  <c r="B1613" i="4"/>
  <c r="B1613" i="2" s="1"/>
  <c r="B1614" i="4"/>
  <c r="B1614" i="2" s="1"/>
  <c r="B1615" i="4"/>
  <c r="B1615" i="2" s="1"/>
  <c r="B1616" i="4"/>
  <c r="B1616" i="2" s="1"/>
  <c r="B1617" i="4"/>
  <c r="B1617" i="2" s="1"/>
  <c r="B1618" i="4"/>
  <c r="B1618" i="2" s="1"/>
  <c r="B1619" i="4"/>
  <c r="B1619" i="2" s="1"/>
  <c r="B1620" i="4"/>
  <c r="B1620" i="2" s="1"/>
  <c r="B1621" i="4"/>
  <c r="B1621" i="2" s="1"/>
  <c r="B1622" i="4"/>
  <c r="B1622" i="2" s="1"/>
  <c r="B1623" i="4"/>
  <c r="B1623" i="2" s="1"/>
  <c r="B1624" i="4"/>
  <c r="B1624" i="2" s="1"/>
  <c r="B1625" i="4"/>
  <c r="B1625" i="2" s="1"/>
  <c r="B1626" i="4"/>
  <c r="B1626" i="2" s="1"/>
  <c r="B1627" i="4"/>
  <c r="B1627" i="2" s="1"/>
  <c r="B1628" i="4"/>
  <c r="B1628" i="2" s="1"/>
  <c r="B1629" i="4"/>
  <c r="B1629" i="2" s="1"/>
  <c r="B1630" i="4"/>
  <c r="B1630" i="2" s="1"/>
  <c r="B1631" i="4"/>
  <c r="B1631" i="2" s="1"/>
  <c r="B1632" i="4"/>
  <c r="B1632" i="2" s="1"/>
  <c r="B1633" i="4"/>
  <c r="B1633" i="2" s="1"/>
  <c r="B1634" i="4"/>
  <c r="B1634" i="2" s="1"/>
  <c r="B1635" i="4"/>
  <c r="B1635" i="2" s="1"/>
  <c r="B1636" i="4"/>
  <c r="B1636" i="2" s="1"/>
  <c r="B1637" i="4"/>
  <c r="B1637" i="2" s="1"/>
  <c r="B1638" i="4"/>
  <c r="B1638" i="2" s="1"/>
  <c r="B1639" i="4"/>
  <c r="B1639" i="2" s="1"/>
  <c r="B1640" i="4"/>
  <c r="B1640" i="2" s="1"/>
  <c r="B1641" i="4"/>
  <c r="B1641" i="2" s="1"/>
  <c r="B1642" i="4"/>
  <c r="B1642" i="2" s="1"/>
  <c r="B1643" i="4"/>
  <c r="B1643" i="2" s="1"/>
  <c r="B1644" i="4"/>
  <c r="B1644" i="2" s="1"/>
  <c r="B1645" i="4"/>
  <c r="B1645" i="2" s="1"/>
  <c r="B1646" i="4"/>
  <c r="B1646" i="2" s="1"/>
  <c r="B1647" i="4"/>
  <c r="B1647" i="2" s="1"/>
  <c r="B1648" i="4"/>
  <c r="B1648" i="2" s="1"/>
  <c r="B1649" i="4"/>
  <c r="B1649" i="2" s="1"/>
  <c r="B1650" i="4"/>
  <c r="B1650" i="2" s="1"/>
  <c r="B1651" i="4"/>
  <c r="B1651" i="2" s="1"/>
  <c r="B1652" i="4"/>
  <c r="B1652" i="2" s="1"/>
  <c r="B1653" i="4"/>
  <c r="B1653" i="2" s="1"/>
  <c r="B1654" i="4"/>
  <c r="B1654" i="2" s="1"/>
  <c r="B1655" i="4"/>
  <c r="B1655" i="2" s="1"/>
  <c r="B1656" i="4"/>
  <c r="B1656" i="2" s="1"/>
  <c r="B1657" i="4"/>
  <c r="B1657" i="2" s="1"/>
  <c r="B1658" i="4"/>
  <c r="B1658" i="2" s="1"/>
  <c r="B1659" i="4"/>
  <c r="B1659" i="2" s="1"/>
  <c r="B1660" i="4"/>
  <c r="B1660" i="2" s="1"/>
  <c r="B1661" i="4"/>
  <c r="B1661" i="2" s="1"/>
  <c r="B1662" i="4"/>
  <c r="B1662" i="2" s="1"/>
  <c r="B1663" i="4"/>
  <c r="B1663" i="2" s="1"/>
  <c r="B1664" i="4"/>
  <c r="B1664" i="2" s="1"/>
  <c r="B1665" i="4"/>
  <c r="B1665" i="2" s="1"/>
  <c r="B1666" i="4"/>
  <c r="B1666" i="2" s="1"/>
  <c r="B1667" i="4"/>
  <c r="B1667" i="2" s="1"/>
  <c r="B1668" i="4"/>
  <c r="B1668" i="2" s="1"/>
  <c r="B1669" i="4"/>
  <c r="B1669" i="2" s="1"/>
  <c r="B1670" i="4"/>
  <c r="B1670" i="2" s="1"/>
  <c r="B1671" i="4"/>
  <c r="B1671" i="2" s="1"/>
  <c r="B1672" i="4"/>
  <c r="B1672" i="2" s="1"/>
  <c r="B1673" i="4"/>
  <c r="B1673" i="2" s="1"/>
  <c r="B1674" i="4"/>
  <c r="B1674" i="2" s="1"/>
  <c r="B1675" i="4"/>
  <c r="B1675" i="2" s="1"/>
  <c r="B1676" i="4"/>
  <c r="B1676" i="2" s="1"/>
  <c r="B1677" i="4"/>
  <c r="B1677" i="2" s="1"/>
  <c r="B1678" i="4"/>
  <c r="B1678" i="2" s="1"/>
  <c r="B1679" i="4"/>
  <c r="B1679" i="2" s="1"/>
  <c r="B1680" i="4"/>
  <c r="B1680" i="2" s="1"/>
  <c r="B1681" i="4"/>
  <c r="B1681" i="2" s="1"/>
  <c r="B1682" i="4"/>
  <c r="B1682" i="2" s="1"/>
  <c r="B1683" i="4"/>
  <c r="B1683" i="2" s="1"/>
  <c r="B1684" i="4"/>
  <c r="B1684" i="2" s="1"/>
  <c r="B1685" i="4"/>
  <c r="B1685" i="2" s="1"/>
  <c r="B1686" i="4"/>
  <c r="B1686" i="2" s="1"/>
  <c r="B1687" i="4"/>
  <c r="B1687" i="2" s="1"/>
  <c r="B1688" i="4"/>
  <c r="B1688" i="2" s="1"/>
  <c r="B1689" i="4"/>
  <c r="B1689" i="2" s="1"/>
  <c r="B1690" i="4"/>
  <c r="B1690" i="2" s="1"/>
  <c r="B1691" i="4"/>
  <c r="B1691" i="2" s="1"/>
  <c r="B1692" i="4"/>
  <c r="B1692" i="2" s="1"/>
  <c r="B1693" i="4"/>
  <c r="B1693" i="2" s="1"/>
  <c r="B1694" i="4"/>
  <c r="B1694" i="2" s="1"/>
  <c r="B1695" i="4"/>
  <c r="B1695" i="2" s="1"/>
  <c r="B1696" i="4"/>
  <c r="B1696" i="2" s="1"/>
  <c r="B1697" i="4"/>
  <c r="B1697" i="2" s="1"/>
  <c r="B1698" i="4"/>
  <c r="B1698" i="2" s="1"/>
  <c r="B1699" i="4"/>
  <c r="B1699" i="2" s="1"/>
  <c r="B1700" i="4"/>
  <c r="B1700" i="2" s="1"/>
  <c r="B1701" i="4"/>
  <c r="B1701" i="2" s="1"/>
  <c r="B1702" i="4"/>
  <c r="B1702" i="2" s="1"/>
  <c r="B1703" i="4"/>
  <c r="B1703" i="2" s="1"/>
  <c r="B1704" i="4"/>
  <c r="B1704" i="2" s="1"/>
  <c r="B1705" i="4"/>
  <c r="B1705" i="2" s="1"/>
  <c r="B1706" i="4"/>
  <c r="B1706" i="2" s="1"/>
  <c r="B1707" i="4"/>
  <c r="B1707" i="2" s="1"/>
  <c r="B1708" i="4"/>
  <c r="B1708" i="2" s="1"/>
  <c r="B1709" i="4"/>
  <c r="B1709" i="2" s="1"/>
  <c r="B1710" i="4"/>
  <c r="B1710" i="2" s="1"/>
  <c r="B1711" i="4"/>
  <c r="B1711" i="2" s="1"/>
  <c r="B1712" i="4"/>
  <c r="B1712" i="2" s="1"/>
  <c r="B1713" i="4"/>
  <c r="B1713" i="2" s="1"/>
  <c r="B1714" i="4"/>
  <c r="B1714" i="2" s="1"/>
  <c r="B1715" i="4"/>
  <c r="B1715" i="2" s="1"/>
  <c r="B1716" i="4"/>
  <c r="B1716" i="2" s="1"/>
  <c r="B1717" i="4"/>
  <c r="B1717" i="2" s="1"/>
  <c r="B1718" i="4"/>
  <c r="B1718" i="2" s="1"/>
  <c r="B1719" i="4"/>
  <c r="B1719" i="2" s="1"/>
  <c r="B1720" i="4"/>
  <c r="B1720" i="2" s="1"/>
  <c r="B1721" i="4"/>
  <c r="B1721" i="2" s="1"/>
  <c r="B1722" i="4"/>
  <c r="B1722" i="2" s="1"/>
  <c r="B1723" i="4"/>
  <c r="B1723" i="2" s="1"/>
  <c r="B1724" i="4"/>
  <c r="B1724" i="2" s="1"/>
  <c r="B1725" i="4"/>
  <c r="B1725" i="2" s="1"/>
  <c r="B1726" i="4"/>
  <c r="B1726" i="2" s="1"/>
  <c r="B1727" i="4"/>
  <c r="B1727" i="2" s="1"/>
  <c r="B1728" i="4"/>
  <c r="B1728" i="2" s="1"/>
  <c r="B1729" i="4"/>
  <c r="B1729" i="2" s="1"/>
  <c r="B1730" i="4"/>
  <c r="B1730" i="2" s="1"/>
  <c r="B1731" i="4"/>
  <c r="B1731" i="2" s="1"/>
  <c r="B1732" i="4"/>
  <c r="B1732" i="2" s="1"/>
  <c r="B1733" i="4"/>
  <c r="B1733" i="2" s="1"/>
  <c r="B1734" i="4"/>
  <c r="B1734" i="2" s="1"/>
  <c r="B1735" i="4"/>
  <c r="B1735" i="2" s="1"/>
  <c r="B1736" i="4"/>
  <c r="B1736" i="2" s="1"/>
  <c r="B1737" i="4"/>
  <c r="B1737" i="2" s="1"/>
  <c r="B1738" i="4"/>
  <c r="B1738" i="2" s="1"/>
  <c r="B1739" i="4"/>
  <c r="B1739" i="2" s="1"/>
  <c r="B1740" i="4"/>
  <c r="B1740" i="2" s="1"/>
  <c r="B1741" i="4"/>
  <c r="B1741" i="2" s="1"/>
  <c r="B1742" i="4"/>
  <c r="B1742" i="2" s="1"/>
  <c r="B1743" i="4"/>
  <c r="B1743" i="2" s="1"/>
  <c r="B1744" i="4"/>
  <c r="B1744" i="2" s="1"/>
  <c r="B1745" i="4"/>
  <c r="B1745" i="2" s="1"/>
  <c r="B1746" i="4"/>
  <c r="B1746" i="2" s="1"/>
  <c r="B1747" i="4"/>
  <c r="B1747" i="2" s="1"/>
  <c r="B1748" i="4"/>
  <c r="B1748" i="2" s="1"/>
  <c r="B1749" i="4"/>
  <c r="B1749" i="2" s="1"/>
  <c r="B1750" i="4"/>
  <c r="B1750" i="2" s="1"/>
  <c r="B1751" i="4"/>
  <c r="B1751" i="2" s="1"/>
  <c r="B1752" i="4"/>
  <c r="B1752" i="2" s="1"/>
  <c r="B1753" i="4"/>
  <c r="B1753" i="2" s="1"/>
  <c r="B1754" i="4"/>
  <c r="B1754" i="2" s="1"/>
  <c r="B1755" i="4"/>
  <c r="B1755" i="2" s="1"/>
  <c r="B1756" i="4"/>
  <c r="B1756" i="2" s="1"/>
  <c r="B1757" i="4"/>
  <c r="B1757" i="2" s="1"/>
  <c r="B1758" i="4"/>
  <c r="B1758" i="2" s="1"/>
  <c r="B1759" i="4"/>
  <c r="B1759" i="2" s="1"/>
  <c r="B1760" i="4"/>
  <c r="B1760" i="2" s="1"/>
  <c r="B1761" i="4"/>
  <c r="B1761" i="2" s="1"/>
  <c r="B1762" i="4"/>
  <c r="B1762" i="2" s="1"/>
  <c r="B1763" i="4"/>
  <c r="B1763" i="2" s="1"/>
  <c r="B1764" i="4"/>
  <c r="B1764" i="2" s="1"/>
  <c r="B1765" i="4"/>
  <c r="B1765" i="2" s="1"/>
  <c r="B1766" i="4"/>
  <c r="B1766" i="2" s="1"/>
  <c r="B1767" i="4"/>
  <c r="B1767" i="2" s="1"/>
  <c r="B1768" i="4"/>
  <c r="B1768" i="2" s="1"/>
  <c r="B1769" i="4"/>
  <c r="B1769" i="2" s="1"/>
  <c r="B1770" i="4"/>
  <c r="B1770" i="2" s="1"/>
  <c r="B1771" i="4"/>
  <c r="B1771" i="2" s="1"/>
  <c r="B1772" i="4"/>
  <c r="B1772" i="2" s="1"/>
  <c r="B1773" i="4"/>
  <c r="B1773" i="2" s="1"/>
  <c r="B1774" i="4"/>
  <c r="B1774" i="2" s="1"/>
  <c r="B1775" i="4"/>
  <c r="B1775" i="2" s="1"/>
  <c r="B1776" i="4"/>
  <c r="B1776" i="2" s="1"/>
  <c r="B1777" i="4"/>
  <c r="B1777" i="2" s="1"/>
  <c r="B1778" i="4"/>
  <c r="B1778" i="2" s="1"/>
  <c r="B1779" i="4"/>
  <c r="B1779" i="2" s="1"/>
  <c r="B1780" i="4"/>
  <c r="B1780" i="2" s="1"/>
  <c r="B1781" i="4"/>
  <c r="B1781" i="2" s="1"/>
  <c r="B1782" i="4"/>
  <c r="B1782" i="2" s="1"/>
  <c r="B1783" i="4"/>
  <c r="B1783" i="2" s="1"/>
  <c r="B1784" i="4"/>
  <c r="B1784" i="2" s="1"/>
  <c r="B1785" i="4"/>
  <c r="B1785" i="2" s="1"/>
  <c r="B1786" i="4"/>
  <c r="B1786" i="2" s="1"/>
  <c r="B1787" i="4"/>
  <c r="B1787" i="2" s="1"/>
  <c r="B1788" i="4"/>
  <c r="B1788" i="2" s="1"/>
  <c r="B1789" i="4"/>
  <c r="B1789" i="2" s="1"/>
  <c r="B1790" i="4"/>
  <c r="B1790" i="2" s="1"/>
  <c r="B1791" i="4"/>
  <c r="B1791" i="2" s="1"/>
  <c r="B1792" i="4"/>
  <c r="B1792" i="2" s="1"/>
  <c r="B1793" i="4"/>
  <c r="B1793" i="2" s="1"/>
  <c r="B1794" i="4"/>
  <c r="B1794" i="2" s="1"/>
  <c r="B1795" i="4"/>
  <c r="B1795" i="2" s="1"/>
  <c r="B1796" i="4"/>
  <c r="B1796" i="2" s="1"/>
  <c r="B1797" i="4"/>
  <c r="B1797" i="2" s="1"/>
  <c r="B1798" i="4"/>
  <c r="B1798" i="2" s="1"/>
  <c r="B1799" i="4"/>
  <c r="B1799" i="2" s="1"/>
  <c r="B1800" i="4"/>
  <c r="B1800" i="2" s="1"/>
  <c r="B1801" i="4"/>
  <c r="B1801" i="2" s="1"/>
  <c r="B1802" i="4"/>
  <c r="B1802" i="2" s="1"/>
  <c r="B1803" i="4"/>
  <c r="B1803" i="2" s="1"/>
  <c r="B1804" i="4"/>
  <c r="B1804" i="2" s="1"/>
  <c r="B1805" i="4"/>
  <c r="B1805" i="2" s="1"/>
  <c r="B1806" i="4"/>
  <c r="B1806" i="2" s="1"/>
  <c r="B1807" i="4"/>
  <c r="B1807" i="2" s="1"/>
  <c r="B1808" i="4"/>
  <c r="B1808" i="2" s="1"/>
  <c r="B1809" i="4"/>
  <c r="B1809" i="2" s="1"/>
  <c r="B1810" i="4"/>
  <c r="B1810" i="2" s="1"/>
  <c r="B1811" i="4"/>
  <c r="B1811" i="2" s="1"/>
  <c r="B1812" i="4"/>
  <c r="B1812" i="2" s="1"/>
  <c r="B1813" i="4"/>
  <c r="B1813" i="2" s="1"/>
  <c r="B1814" i="4"/>
  <c r="B1814" i="2" s="1"/>
  <c r="B1815" i="4"/>
  <c r="B1815" i="2" s="1"/>
  <c r="B1816" i="4"/>
  <c r="B1816" i="2" s="1"/>
  <c r="B1817" i="4"/>
  <c r="B1817" i="2" s="1"/>
  <c r="B1818" i="4"/>
  <c r="B1818" i="2" s="1"/>
  <c r="B1819" i="4"/>
  <c r="B1819" i="2" s="1"/>
  <c r="B1820" i="4"/>
  <c r="B1820" i="2" s="1"/>
  <c r="B1821" i="4"/>
  <c r="B1821" i="2" s="1"/>
  <c r="B1822" i="4"/>
  <c r="B1822" i="2" s="1"/>
  <c r="B1823" i="4"/>
  <c r="B1823" i="2" s="1"/>
  <c r="B1824" i="4"/>
  <c r="B1824" i="2" s="1"/>
  <c r="B1825" i="4"/>
  <c r="B1825" i="2" s="1"/>
  <c r="B1826" i="4"/>
  <c r="B1826" i="2" s="1"/>
  <c r="B1827" i="4"/>
  <c r="B1827" i="2" s="1"/>
  <c r="B1828" i="4"/>
  <c r="B1828" i="2" s="1"/>
  <c r="B1829" i="4"/>
  <c r="B1829" i="2" s="1"/>
  <c r="B1830" i="4"/>
  <c r="B1830" i="2" s="1"/>
  <c r="B1831" i="4"/>
  <c r="B1831" i="2" s="1"/>
  <c r="B1832" i="4"/>
  <c r="B1832" i="2" s="1"/>
  <c r="B1833" i="4"/>
  <c r="B1833" i="2" s="1"/>
  <c r="B1834" i="4"/>
  <c r="B1834" i="2" s="1"/>
  <c r="B1835" i="4"/>
  <c r="B1835" i="2" s="1"/>
  <c r="B1836" i="4"/>
  <c r="B1836" i="2" s="1"/>
  <c r="B1837" i="4"/>
  <c r="B1837" i="2" s="1"/>
  <c r="B1838" i="4"/>
  <c r="B1838" i="2" s="1"/>
  <c r="B1839" i="4"/>
  <c r="B1839" i="2" s="1"/>
  <c r="B1840" i="4"/>
  <c r="B1840" i="2" s="1"/>
  <c r="B1841" i="4"/>
  <c r="B1841" i="2" s="1"/>
  <c r="B1842" i="4"/>
  <c r="B1842" i="2" s="1"/>
  <c r="B1843" i="4"/>
  <c r="B1843" i="2" s="1"/>
  <c r="B1844" i="4"/>
  <c r="B1844" i="2" s="1"/>
  <c r="B1845" i="4"/>
  <c r="B1845" i="2" s="1"/>
  <c r="B1846" i="4"/>
  <c r="B1846" i="2" s="1"/>
  <c r="B1847" i="4"/>
  <c r="B1847" i="2" s="1"/>
  <c r="B1848" i="4"/>
  <c r="B1848" i="2" s="1"/>
  <c r="B1849" i="4"/>
  <c r="B1849" i="2" s="1"/>
  <c r="B1850" i="4"/>
  <c r="B1850" i="2" s="1"/>
  <c r="B1851" i="4"/>
  <c r="B1851" i="2" s="1"/>
  <c r="B1852" i="4"/>
  <c r="B1852" i="2" s="1"/>
  <c r="B1853" i="4"/>
  <c r="B1853" i="2" s="1"/>
  <c r="B1854" i="4"/>
  <c r="B1854" i="2" s="1"/>
  <c r="B1855" i="4"/>
  <c r="B1855" i="2" s="1"/>
  <c r="B1856" i="4"/>
  <c r="B1856" i="2" s="1"/>
  <c r="B1857" i="4"/>
  <c r="B1857" i="2" s="1"/>
  <c r="B1858" i="4"/>
  <c r="B1858" i="2" s="1"/>
  <c r="B1859" i="4"/>
  <c r="B1859" i="2" s="1"/>
  <c r="B1860" i="4"/>
  <c r="B1860" i="2" s="1"/>
  <c r="B1861" i="4"/>
  <c r="B1861" i="2" s="1"/>
  <c r="B1862" i="4"/>
  <c r="B1862" i="2" s="1"/>
  <c r="B1863" i="4"/>
  <c r="B1863" i="2" s="1"/>
  <c r="B1864" i="4"/>
  <c r="B1864" i="2" s="1"/>
  <c r="B1865" i="4"/>
  <c r="B1865" i="2" s="1"/>
  <c r="B1866" i="4"/>
  <c r="B1866" i="2" s="1"/>
  <c r="B1867" i="4"/>
  <c r="B1867" i="2" s="1"/>
  <c r="B1868" i="4"/>
  <c r="B1868" i="2" s="1"/>
  <c r="B1869" i="4"/>
  <c r="B1869" i="2" s="1"/>
  <c r="B1870" i="4"/>
  <c r="B1870" i="2" s="1"/>
  <c r="B1871" i="4"/>
  <c r="B1871" i="2" s="1"/>
  <c r="B1872" i="4"/>
  <c r="B1872" i="2" s="1"/>
  <c r="B1873" i="4"/>
  <c r="B1873" i="2" s="1"/>
  <c r="B1874" i="4"/>
  <c r="B1874" i="2" s="1"/>
  <c r="B1875" i="4"/>
  <c r="B1875" i="2" s="1"/>
  <c r="B1876" i="4"/>
  <c r="B1876" i="2" s="1"/>
  <c r="B1877" i="4"/>
  <c r="B1877" i="2" s="1"/>
  <c r="B1878" i="4"/>
  <c r="B1878" i="2" s="1"/>
  <c r="B1879" i="4"/>
  <c r="B1879" i="2" s="1"/>
  <c r="B1880" i="4"/>
  <c r="B1880" i="2" s="1"/>
  <c r="B1881" i="4"/>
  <c r="B1881" i="2" s="1"/>
  <c r="B1882" i="4"/>
  <c r="B1882" i="2" s="1"/>
  <c r="B1883" i="4"/>
  <c r="B1883" i="2" s="1"/>
  <c r="B1884" i="4"/>
  <c r="B1884" i="2" s="1"/>
  <c r="B1885" i="4"/>
  <c r="B1885" i="2" s="1"/>
  <c r="B1886" i="4"/>
  <c r="B1886" i="2" s="1"/>
  <c r="B1887" i="4"/>
  <c r="B1887" i="2" s="1"/>
  <c r="B1888" i="4"/>
  <c r="B1888" i="2" s="1"/>
  <c r="B1889" i="4"/>
  <c r="B1889" i="2" s="1"/>
  <c r="B1890" i="4"/>
  <c r="B1890" i="2" s="1"/>
  <c r="B1891" i="4"/>
  <c r="B1891" i="2" s="1"/>
  <c r="B1892" i="4"/>
  <c r="B1892" i="2" s="1"/>
  <c r="B1893" i="4"/>
  <c r="B1893" i="2" s="1"/>
  <c r="B1894" i="4"/>
  <c r="B1894" i="2" s="1"/>
  <c r="B1895" i="4"/>
  <c r="B1895" i="2" s="1"/>
  <c r="B1896" i="4"/>
  <c r="B1896" i="2" s="1"/>
  <c r="B1897" i="4"/>
  <c r="B1897" i="2" s="1"/>
  <c r="B1898" i="4"/>
  <c r="B1898" i="2" s="1"/>
  <c r="B1899" i="4"/>
  <c r="B1899" i="2" s="1"/>
  <c r="B1900" i="4"/>
  <c r="B1900" i="2" s="1"/>
  <c r="B1901" i="4"/>
  <c r="B1901" i="2" s="1"/>
  <c r="B1902" i="4"/>
  <c r="B1902" i="2" s="1"/>
  <c r="B1903" i="4"/>
  <c r="B1903" i="2" s="1"/>
  <c r="B1904" i="4"/>
  <c r="B1904" i="2" s="1"/>
  <c r="B1905" i="4"/>
  <c r="B1905" i="2" s="1"/>
  <c r="B1906" i="4"/>
  <c r="B1906" i="2" s="1"/>
  <c r="B1907" i="4"/>
  <c r="B1907" i="2" s="1"/>
  <c r="B1908" i="4"/>
  <c r="B1908" i="2" s="1"/>
  <c r="B1909" i="4"/>
  <c r="B1909" i="2" s="1"/>
  <c r="B1910" i="4"/>
  <c r="B1910" i="2" s="1"/>
  <c r="B1911" i="4"/>
  <c r="B1911" i="2" s="1"/>
  <c r="B1912" i="4"/>
  <c r="B1912" i="2" s="1"/>
  <c r="B1913" i="4"/>
  <c r="B1913" i="2" s="1"/>
  <c r="B1914" i="4"/>
  <c r="B1914" i="2" s="1"/>
  <c r="B1915" i="4"/>
  <c r="B1915" i="2" s="1"/>
  <c r="B1916" i="4"/>
  <c r="B1916" i="2" s="1"/>
  <c r="B1917" i="4"/>
  <c r="B1917" i="2" s="1"/>
  <c r="B1918" i="4"/>
  <c r="B1918" i="2" s="1"/>
  <c r="B1919" i="4"/>
  <c r="B1919" i="2" s="1"/>
  <c r="B1920" i="4"/>
  <c r="B1920" i="2" s="1"/>
  <c r="B1921" i="4"/>
  <c r="B1921" i="2" s="1"/>
  <c r="B1922" i="4"/>
  <c r="B1922" i="2" s="1"/>
  <c r="B1923" i="4"/>
  <c r="B1923" i="2" s="1"/>
  <c r="B1924" i="4"/>
  <c r="B1924" i="2" s="1"/>
  <c r="B1925" i="4"/>
  <c r="B1925" i="2" s="1"/>
  <c r="B1926" i="4"/>
  <c r="B1926" i="2" s="1"/>
  <c r="B1927" i="4"/>
  <c r="B1927" i="2" s="1"/>
  <c r="B1928" i="4"/>
  <c r="B1928" i="2" s="1"/>
  <c r="B1929" i="4"/>
  <c r="B1929" i="2" s="1"/>
  <c r="B1930" i="4"/>
  <c r="B1930" i="2" s="1"/>
  <c r="B1931" i="4"/>
  <c r="B1931" i="2" s="1"/>
  <c r="B1932" i="4"/>
  <c r="B1932" i="2" s="1"/>
  <c r="B1933" i="4"/>
  <c r="B1933" i="2" s="1"/>
  <c r="B1934" i="4"/>
  <c r="B1934" i="2" s="1"/>
  <c r="B1935" i="4"/>
  <c r="B1935" i="2" s="1"/>
  <c r="B1936" i="4"/>
  <c r="B1936" i="2" s="1"/>
  <c r="B1937" i="4"/>
  <c r="B1937" i="2" s="1"/>
  <c r="B1938" i="4"/>
  <c r="B1938" i="2" s="1"/>
  <c r="B1939" i="4"/>
  <c r="B1939" i="2" s="1"/>
  <c r="B1940" i="4"/>
  <c r="B1940" i="2" s="1"/>
  <c r="B1941" i="4"/>
  <c r="B1941" i="2" s="1"/>
  <c r="B1942" i="4"/>
  <c r="B1942" i="2" s="1"/>
  <c r="B1943" i="4"/>
  <c r="B1943" i="2" s="1"/>
  <c r="B1944" i="4"/>
  <c r="B1944" i="2" s="1"/>
  <c r="B1945" i="4"/>
  <c r="B1945" i="2" s="1"/>
  <c r="B1946" i="4"/>
  <c r="B1946" i="2" s="1"/>
  <c r="B1947" i="4"/>
  <c r="B1947" i="2" s="1"/>
  <c r="B1948" i="4"/>
  <c r="B1948" i="2" s="1"/>
  <c r="B1949" i="4"/>
  <c r="B1949" i="2" s="1"/>
  <c r="B1950" i="4"/>
  <c r="B1950" i="2" s="1"/>
  <c r="B1951" i="4"/>
  <c r="B1951" i="2" s="1"/>
  <c r="B1952" i="4"/>
  <c r="B1952" i="2" s="1"/>
  <c r="B1953" i="4"/>
  <c r="B1953" i="2" s="1"/>
  <c r="B1954" i="4"/>
  <c r="B1954" i="2" s="1"/>
  <c r="B1955" i="4"/>
  <c r="B1955" i="2" s="1"/>
  <c r="B1956" i="4"/>
  <c r="B1956" i="2" s="1"/>
  <c r="B1957" i="4"/>
  <c r="B1957" i="2" s="1"/>
  <c r="B1958" i="4"/>
  <c r="B1958" i="2" s="1"/>
  <c r="B1959" i="4"/>
  <c r="B1959" i="2" s="1"/>
  <c r="B1960" i="4"/>
  <c r="B1960" i="2" s="1"/>
  <c r="B1961" i="4"/>
  <c r="B1961" i="2" s="1"/>
  <c r="B1962" i="4"/>
  <c r="B1962" i="2" s="1"/>
  <c r="B1963" i="4"/>
  <c r="B1963" i="2" s="1"/>
  <c r="B1964" i="4"/>
  <c r="B1964" i="2" s="1"/>
  <c r="B1965" i="4"/>
  <c r="B1965" i="2" s="1"/>
  <c r="B1966" i="4"/>
  <c r="B1966" i="2" s="1"/>
  <c r="B1967" i="4"/>
  <c r="B1967" i="2" s="1"/>
  <c r="B1968" i="4"/>
  <c r="B1968" i="2" s="1"/>
  <c r="B1969" i="4"/>
  <c r="B1969" i="2" s="1"/>
  <c r="B1970" i="4"/>
  <c r="B1970" i="2" s="1"/>
  <c r="B1971" i="4"/>
  <c r="B1971" i="2" s="1"/>
  <c r="B1972" i="4"/>
  <c r="B1972" i="2" s="1"/>
  <c r="B1973" i="4"/>
  <c r="B1973" i="2" s="1"/>
  <c r="B1974" i="4"/>
  <c r="B1974" i="2" s="1"/>
  <c r="B1975" i="4"/>
  <c r="B1975" i="2" s="1"/>
  <c r="B1976" i="4"/>
  <c r="B1976" i="2" s="1"/>
  <c r="B1977" i="4"/>
  <c r="B1977" i="2" s="1"/>
  <c r="B1978" i="4"/>
  <c r="B1978" i="2" s="1"/>
  <c r="B1979" i="4"/>
  <c r="B1979" i="2" s="1"/>
  <c r="B1980" i="4"/>
  <c r="B1980" i="2" s="1"/>
  <c r="B1981" i="4"/>
  <c r="B1981" i="2" s="1"/>
  <c r="B1982" i="4"/>
  <c r="B1982" i="2" s="1"/>
  <c r="B1983" i="4"/>
  <c r="B1983" i="2" s="1"/>
  <c r="B1984" i="4"/>
  <c r="B1984" i="2" s="1"/>
  <c r="B1985" i="4"/>
  <c r="B1985" i="2" s="1"/>
  <c r="B1986" i="4"/>
  <c r="B1986" i="2" s="1"/>
  <c r="B1987" i="4"/>
  <c r="B1987" i="2" s="1"/>
  <c r="B1988" i="4"/>
  <c r="B1988" i="2" s="1"/>
  <c r="B1989" i="4"/>
  <c r="B1989" i="2" s="1"/>
  <c r="B1990" i="4"/>
  <c r="B1990" i="2" s="1"/>
  <c r="B1991" i="4"/>
  <c r="B1991" i="2" s="1"/>
  <c r="B1992" i="4"/>
  <c r="B1992" i="2" s="1"/>
  <c r="B1993" i="4"/>
  <c r="B1993" i="2" s="1"/>
  <c r="B1994" i="4"/>
  <c r="B1994" i="2" s="1"/>
  <c r="B1995" i="4"/>
  <c r="B1995" i="2" s="1"/>
  <c r="B1996" i="4"/>
  <c r="B1996" i="2" s="1"/>
  <c r="B1997" i="4"/>
  <c r="B1997" i="2" s="1"/>
  <c r="B1998" i="4"/>
  <c r="B1998" i="2" s="1"/>
  <c r="B1999" i="4"/>
  <c r="B1999" i="2" s="1"/>
  <c r="B2000" i="4"/>
  <c r="B2000" i="2" s="1"/>
  <c r="B2001" i="4"/>
  <c r="B2001" i="2" s="1"/>
  <c r="B2002" i="4"/>
  <c r="B2002" i="2" s="1"/>
  <c r="B2003" i="4"/>
  <c r="B2003" i="2" s="1"/>
  <c r="B2004" i="4"/>
  <c r="B2004" i="2" s="1"/>
  <c r="B2005" i="4"/>
  <c r="B2005" i="2" s="1"/>
  <c r="B2006" i="4"/>
  <c r="B2006" i="2" s="1"/>
  <c r="B2007" i="4"/>
  <c r="B2007" i="2" s="1"/>
  <c r="B2008" i="4"/>
  <c r="B2008" i="2" s="1"/>
  <c r="B2009" i="4"/>
  <c r="B2009" i="2" s="1"/>
  <c r="B2010" i="4"/>
  <c r="B2010" i="2" s="1"/>
  <c r="B2011" i="4"/>
  <c r="B2011" i="2" s="1"/>
  <c r="B2012" i="4"/>
  <c r="B2012" i="2" s="1"/>
  <c r="B2013" i="4"/>
  <c r="B2013" i="2" s="1"/>
  <c r="B2014" i="4"/>
  <c r="B2014" i="2" s="1"/>
  <c r="B2015" i="4"/>
  <c r="B2015" i="2" s="1"/>
  <c r="B2016" i="4"/>
  <c r="B2016" i="2" s="1"/>
  <c r="B2017" i="4"/>
  <c r="B2017" i="2" s="1"/>
  <c r="B2018" i="4"/>
  <c r="B2018" i="2" s="1"/>
  <c r="B2019" i="4"/>
  <c r="B2019" i="2" s="1"/>
  <c r="B2020" i="4"/>
  <c r="B2020" i="2" s="1"/>
  <c r="B2021" i="4"/>
  <c r="B2021" i="2" s="1"/>
  <c r="B2022" i="4"/>
  <c r="B2022" i="2" s="1"/>
  <c r="B2023" i="4"/>
  <c r="B2023" i="2" s="1"/>
  <c r="B2024" i="4"/>
  <c r="B2024" i="2" s="1"/>
  <c r="B2025" i="4"/>
  <c r="B2025" i="2" s="1"/>
  <c r="B2026" i="4"/>
  <c r="B2026" i="2" s="1"/>
  <c r="B2027" i="4"/>
  <c r="B2027" i="2" s="1"/>
  <c r="B2028" i="4"/>
  <c r="B2028" i="2" s="1"/>
  <c r="B2029" i="4"/>
  <c r="B2029" i="2" s="1"/>
  <c r="B2030" i="4"/>
  <c r="B2030" i="2" s="1"/>
  <c r="B2031" i="4"/>
  <c r="B2031" i="2" s="1"/>
  <c r="B2032" i="4"/>
  <c r="B2032" i="2" s="1"/>
  <c r="B2033" i="4"/>
  <c r="B2033" i="2" s="1"/>
  <c r="B2034" i="4"/>
  <c r="B2034" i="2" s="1"/>
  <c r="B2035" i="4"/>
  <c r="B2035" i="2" s="1"/>
  <c r="B2036" i="4"/>
  <c r="B2036" i="2" s="1"/>
  <c r="B2037" i="4"/>
  <c r="B2037" i="2" s="1"/>
  <c r="B2038" i="4"/>
  <c r="B2038" i="2" s="1"/>
  <c r="B2039" i="4"/>
  <c r="B2039" i="2" s="1"/>
  <c r="B2040" i="4"/>
  <c r="B2040" i="2" s="1"/>
  <c r="B2041" i="4"/>
  <c r="B2041" i="2" s="1"/>
  <c r="B2042" i="4"/>
  <c r="B2042" i="2" s="1"/>
  <c r="B2043" i="4"/>
  <c r="B2043" i="2" s="1"/>
  <c r="B2044" i="4"/>
  <c r="B2044" i="2" s="1"/>
  <c r="B2045" i="4"/>
  <c r="B2045" i="2" s="1"/>
  <c r="B2046" i="4"/>
  <c r="B2046" i="2" s="1"/>
  <c r="B2047" i="4"/>
  <c r="B2047" i="2" s="1"/>
  <c r="B2048" i="4"/>
  <c r="B2048" i="2" s="1"/>
  <c r="B2049" i="4"/>
  <c r="B2049" i="2" s="1"/>
  <c r="B2050" i="4"/>
  <c r="B2050" i="2" s="1"/>
  <c r="B2051" i="4"/>
  <c r="B2051" i="2" s="1"/>
  <c r="B2052" i="4"/>
  <c r="B2052" i="2" s="1"/>
  <c r="B2053" i="4"/>
  <c r="B2053" i="2" s="1"/>
  <c r="B2054" i="4"/>
  <c r="B2054" i="2" s="1"/>
  <c r="B2055" i="4"/>
  <c r="B2055" i="2" s="1"/>
  <c r="B2056" i="4"/>
  <c r="B2056" i="2" s="1"/>
  <c r="B2057" i="4"/>
  <c r="B2057" i="2" s="1"/>
  <c r="B2058" i="4"/>
  <c r="B2058" i="2" s="1"/>
  <c r="B2059" i="4"/>
  <c r="B2059" i="2" s="1"/>
  <c r="B2060" i="4"/>
  <c r="B2060" i="2" s="1"/>
  <c r="B2061" i="4"/>
  <c r="B2061" i="2" s="1"/>
  <c r="B2062" i="4"/>
  <c r="B2062" i="2" s="1"/>
  <c r="B2063" i="4"/>
  <c r="B2063" i="2" s="1"/>
  <c r="B2064" i="4"/>
  <c r="B2064" i="2" s="1"/>
  <c r="B2065" i="4"/>
  <c r="B2065" i="2" s="1"/>
  <c r="B2066" i="4"/>
  <c r="B2066" i="2" s="1"/>
  <c r="B2067" i="4"/>
  <c r="B2067" i="2" s="1"/>
  <c r="B2068" i="4"/>
  <c r="B2068" i="2" s="1"/>
  <c r="B2069" i="4"/>
  <c r="B2069" i="2" s="1"/>
  <c r="B2070" i="4"/>
  <c r="B2070" i="2" s="1"/>
  <c r="B2071" i="4"/>
  <c r="B2071" i="2" s="1"/>
  <c r="B2072" i="4"/>
  <c r="B2072" i="2" s="1"/>
  <c r="B2073" i="4"/>
  <c r="B2073" i="2" s="1"/>
  <c r="B2074" i="4"/>
  <c r="B2074" i="2" s="1"/>
  <c r="B2075" i="4"/>
  <c r="B2075" i="2" s="1"/>
  <c r="B2076" i="4"/>
  <c r="B2076" i="2" s="1"/>
  <c r="B2077" i="4"/>
  <c r="B2077" i="2" s="1"/>
  <c r="B2078" i="4"/>
  <c r="B2078" i="2" s="1"/>
  <c r="B2079" i="4"/>
  <c r="B2079" i="2" s="1"/>
  <c r="B2080" i="4"/>
  <c r="B2080" i="2" s="1"/>
  <c r="B2081" i="4"/>
  <c r="B2081" i="2" s="1"/>
  <c r="B2082" i="4"/>
  <c r="B2082" i="2" s="1"/>
  <c r="B2083" i="4"/>
  <c r="B2083" i="2" s="1"/>
  <c r="B2084" i="4"/>
  <c r="B2084" i="2" s="1"/>
  <c r="B2085" i="4"/>
  <c r="B2085" i="2" s="1"/>
  <c r="B2086" i="4"/>
  <c r="B2086" i="2" s="1"/>
  <c r="B2087" i="4"/>
  <c r="B2087" i="2" s="1"/>
  <c r="B2088" i="4"/>
  <c r="B2088" i="2" s="1"/>
  <c r="B2089" i="4"/>
  <c r="B2089" i="2" s="1"/>
  <c r="B2090" i="4"/>
  <c r="B2090" i="2" s="1"/>
  <c r="B2091" i="4"/>
  <c r="B2091" i="2" s="1"/>
  <c r="B2092" i="4"/>
  <c r="B2092" i="2" s="1"/>
  <c r="B2093" i="4"/>
  <c r="B2093" i="2" s="1"/>
  <c r="B2094" i="4"/>
  <c r="B2094" i="2" s="1"/>
  <c r="B2095" i="4"/>
  <c r="B2095" i="2" s="1"/>
  <c r="B2096" i="4"/>
  <c r="B2096" i="2" s="1"/>
  <c r="B2097" i="4"/>
  <c r="B2097" i="2" s="1"/>
  <c r="B2098" i="4"/>
  <c r="B2098" i="2" s="1"/>
  <c r="B2099" i="4"/>
  <c r="B2099" i="2" s="1"/>
  <c r="B2100" i="4"/>
  <c r="B2100" i="2" s="1"/>
  <c r="B2101" i="4"/>
  <c r="B2101" i="2" s="1"/>
  <c r="B2102" i="4"/>
  <c r="B2102" i="2" s="1"/>
  <c r="B2103" i="4"/>
  <c r="B2103" i="2" s="1"/>
  <c r="B2104" i="4"/>
  <c r="B2104" i="2" s="1"/>
  <c r="B2105" i="4"/>
  <c r="B2105" i="2" s="1"/>
  <c r="B2106" i="4"/>
  <c r="B2106" i="2" s="1"/>
  <c r="B2107" i="4"/>
  <c r="B2107" i="2" s="1"/>
  <c r="B2108" i="4"/>
  <c r="B2108" i="2" s="1"/>
  <c r="B2109" i="4"/>
  <c r="B2109" i="2" s="1"/>
  <c r="B2110" i="4"/>
  <c r="B2110" i="2" s="1"/>
  <c r="B2111" i="4"/>
  <c r="B2111" i="2" s="1"/>
  <c r="B2112" i="4"/>
  <c r="B2112" i="2" s="1"/>
  <c r="B2113" i="4"/>
  <c r="B2113" i="2" s="1"/>
  <c r="B2114" i="4"/>
  <c r="B2114" i="2" s="1"/>
  <c r="B2115" i="4"/>
  <c r="B2115" i="2" s="1"/>
  <c r="B2116" i="4"/>
  <c r="B2116" i="2" s="1"/>
  <c r="B2117" i="4"/>
  <c r="B2117" i="2" s="1"/>
  <c r="B2118" i="4"/>
  <c r="B2118" i="2" s="1"/>
  <c r="B2119" i="4"/>
  <c r="B2119" i="2" s="1"/>
  <c r="B2120" i="4"/>
  <c r="B2120" i="2" s="1"/>
  <c r="B2121" i="4"/>
  <c r="B2121" i="2" s="1"/>
  <c r="B2122" i="4"/>
  <c r="B2122" i="2" s="1"/>
  <c r="B2123" i="4"/>
  <c r="B2123" i="2" s="1"/>
  <c r="B2124" i="4"/>
  <c r="B2124" i="2" s="1"/>
  <c r="B2125" i="4"/>
  <c r="B2125" i="2" s="1"/>
  <c r="B2126" i="4"/>
  <c r="B2126" i="2" s="1"/>
  <c r="B2127" i="4"/>
  <c r="B2127" i="2" s="1"/>
  <c r="B2128" i="4"/>
  <c r="B2128" i="2" s="1"/>
  <c r="B2129" i="4"/>
  <c r="B2129" i="2" s="1"/>
  <c r="B2130" i="4"/>
  <c r="B2130" i="2" s="1"/>
  <c r="B2131" i="4"/>
  <c r="B2131" i="2" s="1"/>
  <c r="B2132" i="4"/>
  <c r="B2132" i="2" s="1"/>
  <c r="B2133" i="4"/>
  <c r="B2133" i="2" s="1"/>
  <c r="B2134" i="4"/>
  <c r="B2134" i="2" s="1"/>
  <c r="B2135" i="4"/>
  <c r="B2135" i="2" s="1"/>
  <c r="B2136" i="4"/>
  <c r="B2136" i="2" s="1"/>
  <c r="B2137" i="4"/>
  <c r="B2137" i="2" s="1"/>
  <c r="B2138" i="4"/>
  <c r="B2138" i="2" s="1"/>
  <c r="B2139" i="4"/>
  <c r="B2139" i="2" s="1"/>
  <c r="B2140" i="4"/>
  <c r="B2140" i="2" s="1"/>
  <c r="B2141" i="4"/>
  <c r="B2141" i="2" s="1"/>
  <c r="B2142" i="4"/>
  <c r="B2142" i="2" s="1"/>
  <c r="B2143" i="4"/>
  <c r="B2143" i="2" s="1"/>
  <c r="B2144" i="4"/>
  <c r="B2144" i="2" s="1"/>
  <c r="B2145" i="4"/>
  <c r="B2145" i="2" s="1"/>
  <c r="B2146" i="4"/>
  <c r="B2146" i="2" s="1"/>
  <c r="B2147" i="4"/>
  <c r="B2147" i="2" s="1"/>
  <c r="B2148" i="4"/>
  <c r="B2148" i="2" s="1"/>
  <c r="B2149" i="4"/>
  <c r="B2149" i="2" s="1"/>
  <c r="B2150" i="4"/>
  <c r="B2150" i="2" s="1"/>
  <c r="B2151" i="4"/>
  <c r="B2151" i="2" s="1"/>
  <c r="B2152" i="4"/>
  <c r="B2152" i="2" s="1"/>
  <c r="B2153" i="4"/>
  <c r="B2153" i="2" s="1"/>
  <c r="B2154" i="4"/>
  <c r="B2154" i="2" s="1"/>
  <c r="B2155" i="4"/>
  <c r="B2155" i="2" s="1"/>
  <c r="B2156" i="4"/>
  <c r="B2156" i="2" s="1"/>
  <c r="B2157" i="4"/>
  <c r="B2157" i="2" s="1"/>
  <c r="B2158" i="4"/>
  <c r="B2158" i="2" s="1"/>
  <c r="B2159" i="4"/>
  <c r="B2159" i="2" s="1"/>
  <c r="B2160" i="4"/>
  <c r="B2160" i="2" s="1"/>
  <c r="B2161" i="4"/>
  <c r="B2161" i="2" s="1"/>
  <c r="B2162" i="4"/>
  <c r="B2162" i="2" s="1"/>
  <c r="B2163" i="4"/>
  <c r="B2163" i="2" s="1"/>
  <c r="B2164" i="4"/>
  <c r="B2164" i="2" s="1"/>
  <c r="B2165" i="4"/>
  <c r="B2165" i="2" s="1"/>
  <c r="B2166" i="4"/>
  <c r="B2166" i="2" s="1"/>
  <c r="B2167" i="4"/>
  <c r="B2167" i="2" s="1"/>
  <c r="B2168" i="4"/>
  <c r="B2168" i="2" s="1"/>
  <c r="B2169" i="4"/>
  <c r="B2169" i="2" s="1"/>
  <c r="B2170" i="4"/>
  <c r="B2170" i="2" s="1"/>
  <c r="B2171" i="4"/>
  <c r="B2171" i="2" s="1"/>
  <c r="B2172" i="4"/>
  <c r="B2172" i="2" s="1"/>
  <c r="B2173" i="4"/>
  <c r="B2173" i="2" s="1"/>
  <c r="B2174" i="4"/>
  <c r="B2174" i="2" s="1"/>
  <c r="B2175" i="4"/>
  <c r="B2175" i="2" s="1"/>
  <c r="B2176" i="4"/>
  <c r="B2176" i="2" s="1"/>
  <c r="B2177" i="4"/>
  <c r="B2177" i="2" s="1"/>
  <c r="B2178" i="4"/>
  <c r="B2178" i="2" s="1"/>
  <c r="B2179" i="4"/>
  <c r="B2179" i="2" s="1"/>
  <c r="B2180" i="4"/>
  <c r="B2180" i="2" s="1"/>
  <c r="B2181" i="4"/>
  <c r="B2181" i="2" s="1"/>
  <c r="B2182" i="4"/>
  <c r="B2182" i="2" s="1"/>
  <c r="B2183" i="4"/>
  <c r="B2183" i="2" s="1"/>
  <c r="B2184" i="4"/>
  <c r="B2184" i="2" s="1"/>
  <c r="B2185" i="4"/>
  <c r="B2185" i="2" s="1"/>
  <c r="B2186" i="4"/>
  <c r="B2186" i="2" s="1"/>
  <c r="B2187" i="4"/>
  <c r="B2187" i="2" s="1"/>
  <c r="B2188" i="4"/>
  <c r="B2188" i="2" s="1"/>
  <c r="B2189" i="4"/>
  <c r="B2189" i="2" s="1"/>
  <c r="B2190" i="4"/>
  <c r="B2190" i="2" s="1"/>
  <c r="B2191" i="4"/>
  <c r="B2191" i="2" s="1"/>
  <c r="B2192" i="4"/>
  <c r="B2192" i="2" s="1"/>
  <c r="B2193" i="4"/>
  <c r="B2193" i="2" s="1"/>
  <c r="B2194" i="4"/>
  <c r="B2194" i="2" s="1"/>
  <c r="B2195" i="4"/>
  <c r="B2195" i="2" s="1"/>
  <c r="B2196" i="4"/>
  <c r="B2196" i="2" s="1"/>
  <c r="B2197" i="4"/>
  <c r="B2197" i="2" s="1"/>
  <c r="B2198" i="4"/>
  <c r="B2198" i="2" s="1"/>
  <c r="B2199" i="4"/>
  <c r="B2199" i="2" s="1"/>
  <c r="B2200" i="4"/>
  <c r="B2200" i="2" s="1"/>
  <c r="B2201" i="4"/>
  <c r="B2201" i="2" s="1"/>
  <c r="B2202" i="4"/>
  <c r="B2202" i="2" s="1"/>
  <c r="B2203" i="4"/>
  <c r="B2203" i="2" s="1"/>
  <c r="B2204" i="4"/>
  <c r="B2204" i="2" s="1"/>
  <c r="B2205" i="4"/>
  <c r="B2205" i="2" s="1"/>
  <c r="B2206" i="4"/>
  <c r="B2206" i="2" s="1"/>
  <c r="B2207" i="4"/>
  <c r="B2207" i="2" s="1"/>
  <c r="B2208" i="4"/>
  <c r="B2208" i="2" s="1"/>
  <c r="B2209" i="4"/>
  <c r="B2209" i="2" s="1"/>
  <c r="B2210" i="4"/>
  <c r="B2210" i="2" s="1"/>
  <c r="B2211" i="4"/>
  <c r="B2211" i="2" s="1"/>
  <c r="B2212" i="4"/>
  <c r="B2212" i="2" s="1"/>
  <c r="B2213" i="4"/>
  <c r="B2213" i="2" s="1"/>
  <c r="B2214" i="4"/>
  <c r="B2214" i="2" s="1"/>
  <c r="B2215" i="4"/>
  <c r="B2215" i="2" s="1"/>
  <c r="B2216" i="4"/>
  <c r="B2216" i="2" s="1"/>
  <c r="B2217" i="4"/>
  <c r="B2217" i="2" s="1"/>
  <c r="B2218" i="4"/>
  <c r="B2218" i="2" s="1"/>
  <c r="B2219" i="4"/>
  <c r="B2219" i="2" s="1"/>
  <c r="B2220" i="4"/>
  <c r="B2220" i="2" s="1"/>
  <c r="B2221" i="4"/>
  <c r="B2221" i="2" s="1"/>
  <c r="B2222" i="4"/>
  <c r="B2222" i="2" s="1"/>
  <c r="B2223" i="4"/>
  <c r="B2223" i="2" s="1"/>
  <c r="B2224" i="4"/>
  <c r="B2224" i="2" s="1"/>
  <c r="B2225" i="4"/>
  <c r="B2225" i="2" s="1"/>
  <c r="B2226" i="4"/>
  <c r="B2226" i="2" s="1"/>
  <c r="B2227" i="4"/>
  <c r="B2227" i="2" s="1"/>
  <c r="B2228" i="4"/>
  <c r="B2228" i="2" s="1"/>
  <c r="B2229" i="4"/>
  <c r="B2229" i="2" s="1"/>
  <c r="B2230" i="4"/>
  <c r="B2230" i="2" s="1"/>
  <c r="B2231" i="4"/>
  <c r="B2231" i="2" s="1"/>
  <c r="B2232" i="4"/>
  <c r="B2232" i="2" s="1"/>
  <c r="B2233" i="4"/>
  <c r="B2233" i="2" s="1"/>
  <c r="B2234" i="4"/>
  <c r="B2234" i="2" s="1"/>
  <c r="B2235" i="4"/>
  <c r="B2235" i="2" s="1"/>
  <c r="B2236" i="4"/>
  <c r="B2236" i="2" s="1"/>
  <c r="B2237" i="4"/>
  <c r="B2237" i="2" s="1"/>
  <c r="B2238" i="4"/>
  <c r="B2238" i="2" s="1"/>
  <c r="B2239" i="4"/>
  <c r="B2239" i="2" s="1"/>
  <c r="B2240" i="4"/>
  <c r="B2240" i="2" s="1"/>
  <c r="B2241" i="4"/>
  <c r="B2241" i="2" s="1"/>
  <c r="B2242" i="4"/>
  <c r="B2242" i="2" s="1"/>
  <c r="B2243" i="4"/>
  <c r="B2243" i="2" s="1"/>
  <c r="B2244" i="4"/>
  <c r="B2244" i="2" s="1"/>
  <c r="B2245" i="4"/>
  <c r="B2245" i="2" s="1"/>
  <c r="B2246" i="4"/>
  <c r="B2246" i="2" s="1"/>
  <c r="B2247" i="4"/>
  <c r="B2247" i="2" s="1"/>
  <c r="B2248" i="4"/>
  <c r="B2248" i="2" s="1"/>
  <c r="B2249" i="4"/>
  <c r="B2249" i="2" s="1"/>
  <c r="B2250" i="4"/>
  <c r="B2250" i="2" s="1"/>
  <c r="B2251" i="4"/>
  <c r="B2251" i="2" s="1"/>
  <c r="B2252" i="4"/>
  <c r="B2252" i="2" s="1"/>
  <c r="B2253" i="4"/>
  <c r="B2253" i="2" s="1"/>
  <c r="B2254" i="4"/>
  <c r="B2254" i="2" s="1"/>
  <c r="B2255" i="4"/>
  <c r="B2255" i="2" s="1"/>
  <c r="B2256" i="4"/>
  <c r="B2256" i="2" s="1"/>
  <c r="B2257" i="4"/>
  <c r="B2257" i="2" s="1"/>
  <c r="B2258" i="4"/>
  <c r="B2258" i="2" s="1"/>
  <c r="B2259" i="4"/>
  <c r="B2259" i="2" s="1"/>
  <c r="B2260" i="4"/>
  <c r="B2260" i="2" s="1"/>
  <c r="B2261" i="4"/>
  <c r="B2261" i="2" s="1"/>
  <c r="B2262" i="4"/>
  <c r="B2262" i="2" s="1"/>
  <c r="B2263" i="4"/>
  <c r="B2263" i="2" s="1"/>
  <c r="B2264" i="4"/>
  <c r="B2264" i="2" s="1"/>
  <c r="B2265" i="4"/>
  <c r="B2265" i="2" s="1"/>
  <c r="B2266" i="4"/>
  <c r="B2266" i="2" s="1"/>
  <c r="B2267" i="4"/>
  <c r="B2267" i="2" s="1"/>
  <c r="B2268" i="4"/>
  <c r="B2268" i="2" s="1"/>
  <c r="B2269" i="4"/>
  <c r="B2269" i="2" s="1"/>
  <c r="B2270" i="4"/>
  <c r="B2270" i="2" s="1"/>
  <c r="B2271" i="4"/>
  <c r="B2271" i="2" s="1"/>
  <c r="B2272" i="4"/>
  <c r="B2272" i="2" s="1"/>
  <c r="B2273" i="4"/>
  <c r="B2273" i="2" s="1"/>
  <c r="B2274" i="4"/>
  <c r="B2274" i="2" s="1"/>
  <c r="B2275" i="4"/>
  <c r="B2275" i="2" s="1"/>
  <c r="B2276" i="4"/>
  <c r="B2276" i="2" s="1"/>
  <c r="B2277" i="4"/>
  <c r="B2277" i="2" s="1"/>
  <c r="B2278" i="4"/>
  <c r="B2278" i="2" s="1"/>
  <c r="B2279" i="4"/>
  <c r="B2279" i="2" s="1"/>
  <c r="B2280" i="4"/>
  <c r="B2280" i="2" s="1"/>
  <c r="B2281" i="4"/>
  <c r="B2281" i="2" s="1"/>
  <c r="B2282" i="4"/>
  <c r="B2282" i="2" s="1"/>
  <c r="B2283" i="4"/>
  <c r="B2283" i="2" s="1"/>
  <c r="B2284" i="4"/>
  <c r="B2284" i="2" s="1"/>
  <c r="B2285" i="4"/>
  <c r="B2285" i="2" s="1"/>
  <c r="B2286" i="4"/>
  <c r="B2286" i="2" s="1"/>
  <c r="B2287" i="4"/>
  <c r="B2287" i="2" s="1"/>
  <c r="B2288" i="4"/>
  <c r="B2288" i="2" s="1"/>
  <c r="B2289" i="4"/>
  <c r="B2289" i="2" s="1"/>
  <c r="B2290" i="4"/>
  <c r="B2290" i="2" s="1"/>
  <c r="B2291" i="4"/>
  <c r="B2291" i="2" s="1"/>
  <c r="B2292" i="4"/>
  <c r="B2292" i="2" s="1"/>
  <c r="B2293" i="4"/>
  <c r="B2293" i="2" s="1"/>
  <c r="B2294" i="4"/>
  <c r="B2294" i="2" s="1"/>
  <c r="B2295" i="4"/>
  <c r="B2295" i="2" s="1"/>
  <c r="B2296" i="4"/>
  <c r="B2296" i="2" s="1"/>
  <c r="B2297" i="4"/>
  <c r="B2297" i="2" s="1"/>
  <c r="B2298" i="4"/>
  <c r="B2298" i="2" s="1"/>
  <c r="B2299" i="4"/>
  <c r="B2299" i="2" s="1"/>
  <c r="B2300" i="4"/>
  <c r="B2300" i="2" s="1"/>
  <c r="B2301" i="4"/>
  <c r="B2301" i="2" s="1"/>
  <c r="B2302" i="4"/>
  <c r="B2302" i="2" s="1"/>
  <c r="B2303" i="4"/>
  <c r="B2303" i="2" s="1"/>
  <c r="B2304" i="4"/>
  <c r="B2304" i="2" s="1"/>
  <c r="B2305" i="4"/>
  <c r="B2305" i="2" s="1"/>
  <c r="B2306" i="4"/>
  <c r="B2306" i="2" s="1"/>
  <c r="B2307" i="4"/>
  <c r="B2307" i="2" s="1"/>
  <c r="B2308" i="4"/>
  <c r="B2308" i="2" s="1"/>
  <c r="B2309" i="4"/>
  <c r="B2309" i="2" s="1"/>
  <c r="B2310" i="4"/>
  <c r="B2310" i="2" s="1"/>
  <c r="B2311" i="4"/>
  <c r="B2311" i="2" s="1"/>
  <c r="B2312" i="4"/>
  <c r="B2312" i="2" s="1"/>
  <c r="B2313" i="4"/>
  <c r="B2313" i="2" s="1"/>
  <c r="B2314" i="4"/>
  <c r="B2314" i="2" s="1"/>
  <c r="B2315" i="4"/>
  <c r="B2315" i="2" s="1"/>
  <c r="B2316" i="4"/>
  <c r="B2316" i="2" s="1"/>
  <c r="B2317" i="4"/>
  <c r="B2317" i="2" s="1"/>
  <c r="B2318" i="4"/>
  <c r="B2318" i="2" s="1"/>
  <c r="B2319" i="4"/>
  <c r="B2319" i="2" s="1"/>
  <c r="B2320" i="4"/>
  <c r="B2320" i="2" s="1"/>
  <c r="B2321" i="4"/>
  <c r="B2321" i="2" s="1"/>
  <c r="B2322" i="4"/>
  <c r="B2322" i="2" s="1"/>
  <c r="B2323" i="4"/>
  <c r="B2323" i="2" s="1"/>
  <c r="B2324" i="4"/>
  <c r="B2324" i="2" s="1"/>
  <c r="B2325" i="4"/>
  <c r="B2325" i="2" s="1"/>
  <c r="B2326" i="4"/>
  <c r="B2326" i="2" s="1"/>
  <c r="B2327" i="4"/>
  <c r="B2327" i="2" s="1"/>
  <c r="B2328" i="4"/>
  <c r="B2328" i="2" s="1"/>
  <c r="B2329" i="4"/>
  <c r="B2329" i="2" s="1"/>
  <c r="B2330" i="4"/>
  <c r="B2330" i="2" s="1"/>
  <c r="B2331" i="4"/>
  <c r="B2331" i="2" s="1"/>
  <c r="B2332" i="4"/>
  <c r="B2332" i="2" s="1"/>
  <c r="B2333" i="4"/>
  <c r="B2333" i="2" s="1"/>
  <c r="B2334" i="4"/>
  <c r="B2334" i="2" s="1"/>
  <c r="B2335" i="4"/>
  <c r="B2335" i="2" s="1"/>
  <c r="B2336" i="4"/>
  <c r="B2336" i="2" s="1"/>
  <c r="B2337" i="4"/>
  <c r="B2337" i="2" s="1"/>
  <c r="B2338" i="4"/>
  <c r="B2338" i="2" s="1"/>
  <c r="B2339" i="4"/>
  <c r="B2339" i="2" s="1"/>
  <c r="B2340" i="4"/>
  <c r="B2340" i="2" s="1"/>
  <c r="B2341" i="4"/>
  <c r="B2341" i="2" s="1"/>
  <c r="B2342" i="4"/>
  <c r="B2342" i="2" s="1"/>
  <c r="B2343" i="4"/>
  <c r="B2343" i="2" s="1"/>
  <c r="B2344" i="4"/>
  <c r="B2344" i="2" s="1"/>
  <c r="B2345" i="4"/>
  <c r="B2345" i="2" s="1"/>
  <c r="B2346" i="4"/>
  <c r="B2346" i="2" s="1"/>
  <c r="B2347" i="4"/>
  <c r="B2347" i="2" s="1"/>
  <c r="B2348" i="4"/>
  <c r="B2348" i="2" s="1"/>
  <c r="B2349" i="4"/>
  <c r="B2349" i="2" s="1"/>
  <c r="B2350" i="4"/>
  <c r="B2350" i="2" s="1"/>
  <c r="B2351" i="4"/>
  <c r="B2351" i="2" s="1"/>
  <c r="B2352" i="4"/>
  <c r="B2352" i="2" s="1"/>
  <c r="B2353" i="4"/>
  <c r="B2353" i="2" s="1"/>
  <c r="B2354" i="4"/>
  <c r="B2354" i="2" s="1"/>
  <c r="B2355" i="4"/>
  <c r="B2355" i="2" s="1"/>
  <c r="B2356" i="4"/>
  <c r="B2356" i="2" s="1"/>
  <c r="B2357" i="4"/>
  <c r="B2357" i="2" s="1"/>
  <c r="B2358" i="4"/>
  <c r="B2358" i="2" s="1"/>
  <c r="B2359" i="4"/>
  <c r="B2359" i="2" s="1"/>
  <c r="B2360" i="4"/>
  <c r="B2360" i="2" s="1"/>
  <c r="B2361" i="4"/>
  <c r="B2361" i="2" s="1"/>
  <c r="B2362" i="4"/>
  <c r="B2362" i="2" s="1"/>
  <c r="B2363" i="4"/>
  <c r="B2363" i="2" s="1"/>
  <c r="B2364" i="4"/>
  <c r="B2364" i="2" s="1"/>
  <c r="B2365" i="4"/>
  <c r="B2365" i="2" s="1"/>
  <c r="B2366" i="4"/>
  <c r="B2366" i="2" s="1"/>
  <c r="B2367" i="4"/>
  <c r="B2367" i="2" s="1"/>
  <c r="B2368" i="4"/>
  <c r="B2368" i="2" s="1"/>
  <c r="B2369" i="4"/>
  <c r="B2369" i="2" s="1"/>
  <c r="B2370" i="4"/>
  <c r="B2370" i="2" s="1"/>
  <c r="B2371" i="4"/>
  <c r="B2371" i="2" s="1"/>
  <c r="B2372" i="4"/>
  <c r="B2372" i="2" s="1"/>
  <c r="B2373" i="4"/>
  <c r="B2373" i="2" s="1"/>
  <c r="B2374" i="4"/>
  <c r="B2374" i="2" s="1"/>
  <c r="B2375" i="4"/>
  <c r="B2375" i="2" s="1"/>
  <c r="B2376" i="4"/>
  <c r="B2376" i="2" s="1"/>
  <c r="B2377" i="4"/>
  <c r="B2377" i="2" s="1"/>
  <c r="B2378" i="4"/>
  <c r="B2378" i="2" s="1"/>
  <c r="B2379" i="4"/>
  <c r="B2379" i="2" s="1"/>
  <c r="B2380" i="4"/>
  <c r="B2380" i="2" s="1"/>
  <c r="B2381" i="4"/>
  <c r="B2381" i="2" s="1"/>
  <c r="B2382" i="4"/>
  <c r="B2382" i="2" s="1"/>
  <c r="B2383" i="4"/>
  <c r="B2383" i="2" s="1"/>
  <c r="B2384" i="4"/>
  <c r="B2384" i="2" s="1"/>
  <c r="B2385" i="4"/>
  <c r="B2385" i="2" s="1"/>
  <c r="B2386" i="4"/>
  <c r="B2386" i="2" s="1"/>
  <c r="B2387" i="4"/>
  <c r="B2387" i="2" s="1"/>
  <c r="B2388" i="4"/>
  <c r="B2388" i="2" s="1"/>
  <c r="B2389" i="4"/>
  <c r="B2389" i="2" s="1"/>
  <c r="B2390" i="4"/>
  <c r="B2390" i="2" s="1"/>
  <c r="B2391" i="4"/>
  <c r="B2391" i="2" s="1"/>
  <c r="B2392" i="4"/>
  <c r="B2392" i="2" s="1"/>
  <c r="B2393" i="4"/>
  <c r="B2393" i="2" s="1"/>
  <c r="B2394" i="4"/>
  <c r="B2394" i="2" s="1"/>
  <c r="B2395" i="4"/>
  <c r="B2395" i="2" s="1"/>
  <c r="B2396" i="4"/>
  <c r="B2396" i="2" s="1"/>
  <c r="B2397" i="4"/>
  <c r="B2397" i="2" s="1"/>
  <c r="B2398" i="4"/>
  <c r="B2398" i="2" s="1"/>
  <c r="B2399" i="4"/>
  <c r="B2399" i="2" s="1"/>
  <c r="B2400" i="4"/>
  <c r="B2400" i="2" s="1"/>
  <c r="B2401" i="4"/>
  <c r="B2401" i="2" s="1"/>
  <c r="B2402" i="4"/>
  <c r="B2402" i="2" s="1"/>
  <c r="B2403" i="4"/>
  <c r="B2403" i="2" s="1"/>
  <c r="B2404" i="4"/>
  <c r="B2404" i="2" s="1"/>
  <c r="B2405" i="4"/>
  <c r="B2405" i="2" s="1"/>
  <c r="B2406" i="4"/>
  <c r="B2406" i="2" s="1"/>
  <c r="B2407" i="4"/>
  <c r="B2407" i="2" s="1"/>
  <c r="B2408" i="4"/>
  <c r="B2408" i="2" s="1"/>
  <c r="B2409" i="4"/>
  <c r="B2409" i="2" s="1"/>
  <c r="B2410" i="4"/>
  <c r="B2410" i="2" s="1"/>
  <c r="B2411" i="4"/>
  <c r="B2411" i="2" s="1"/>
  <c r="B2412" i="4"/>
  <c r="B2412" i="2" s="1"/>
  <c r="B2413" i="4"/>
  <c r="B2413" i="2" s="1"/>
  <c r="B2414" i="4"/>
  <c r="B2414" i="2" s="1"/>
  <c r="B2415" i="4"/>
  <c r="B2415" i="2" s="1"/>
  <c r="B2416" i="4"/>
  <c r="B2416" i="2" s="1"/>
  <c r="B2417" i="4"/>
  <c r="B2417" i="2" s="1"/>
  <c r="B2418" i="4"/>
  <c r="B2418" i="2" s="1"/>
  <c r="B2419" i="4"/>
  <c r="B2419" i="2" s="1"/>
  <c r="B2420" i="4"/>
  <c r="B2420" i="2" s="1"/>
  <c r="B2421" i="4"/>
  <c r="B2421" i="2" s="1"/>
  <c r="B2422" i="4"/>
  <c r="B2422" i="2" s="1"/>
  <c r="B2423" i="4"/>
  <c r="B2423" i="2" s="1"/>
  <c r="B2424" i="4"/>
  <c r="B2424" i="2" s="1"/>
  <c r="B2425" i="4"/>
  <c r="B2425" i="2" s="1"/>
  <c r="B2426" i="4"/>
  <c r="B2426" i="2" s="1"/>
  <c r="B2427" i="4"/>
  <c r="B2427" i="2" s="1"/>
  <c r="B2428" i="4"/>
  <c r="B2428" i="2" s="1"/>
  <c r="B2429" i="4"/>
  <c r="B2429" i="2" s="1"/>
  <c r="B2430" i="4"/>
  <c r="B2430" i="2" s="1"/>
  <c r="B2431" i="4"/>
  <c r="B2431" i="2" s="1"/>
  <c r="B2432" i="4"/>
  <c r="B2432" i="2" s="1"/>
  <c r="B2433" i="4"/>
  <c r="B2433" i="2" s="1"/>
  <c r="B2434" i="4"/>
  <c r="B2434" i="2" s="1"/>
  <c r="B2435" i="4"/>
  <c r="B2435" i="2" s="1"/>
  <c r="B2436" i="4"/>
  <c r="B2436" i="2" s="1"/>
  <c r="B2437" i="4"/>
  <c r="B2437" i="2" s="1"/>
  <c r="B2438" i="4"/>
  <c r="B2438" i="2" s="1"/>
  <c r="B2439" i="4"/>
  <c r="B2439" i="2" s="1"/>
  <c r="B2440" i="4"/>
  <c r="B2440" i="2" s="1"/>
  <c r="B2441" i="4"/>
  <c r="B2441" i="2" s="1"/>
  <c r="B2442" i="4"/>
  <c r="B2442" i="2" s="1"/>
  <c r="B2443" i="4"/>
  <c r="B2443" i="2" s="1"/>
  <c r="B2444" i="4"/>
  <c r="B2444" i="2" s="1"/>
  <c r="B2445" i="4"/>
  <c r="B2445" i="2" s="1"/>
  <c r="B2446" i="4"/>
  <c r="B2446" i="2" s="1"/>
  <c r="B2447" i="4"/>
  <c r="B2447" i="2" s="1"/>
  <c r="B2448" i="4"/>
  <c r="B2448" i="2" s="1"/>
  <c r="B2449" i="4"/>
  <c r="B2449" i="2" s="1"/>
  <c r="B2450" i="4"/>
  <c r="B2450" i="2" s="1"/>
  <c r="B2451" i="4"/>
  <c r="B2451" i="2" s="1"/>
  <c r="B2452" i="4"/>
  <c r="B2452" i="2" s="1"/>
  <c r="B2453" i="4"/>
  <c r="B2453" i="2" s="1"/>
  <c r="B2454" i="4"/>
  <c r="B2454" i="2" s="1"/>
  <c r="B2455" i="4"/>
  <c r="B2455" i="2" s="1"/>
  <c r="B2456" i="4"/>
  <c r="B2456" i="2" s="1"/>
  <c r="B2457" i="4"/>
  <c r="B2457" i="2" s="1"/>
  <c r="B2458" i="4"/>
  <c r="B2458" i="2" s="1"/>
  <c r="B2459" i="4"/>
  <c r="B2459" i="2" s="1"/>
  <c r="B2460" i="4"/>
  <c r="B2460" i="2" s="1"/>
  <c r="B2461" i="4"/>
  <c r="B2461" i="2" s="1"/>
  <c r="B2462" i="4"/>
  <c r="B2462" i="2" s="1"/>
  <c r="B2463" i="4"/>
  <c r="B2463" i="2" s="1"/>
  <c r="B2464" i="4"/>
  <c r="B2464" i="2" s="1"/>
  <c r="B2465" i="4"/>
  <c r="B2465" i="2" s="1"/>
  <c r="B2466" i="4"/>
  <c r="B2466" i="2" s="1"/>
  <c r="B2467" i="4"/>
  <c r="B2467" i="2" s="1"/>
  <c r="B2468" i="4"/>
  <c r="B2468" i="2" s="1"/>
  <c r="B2469" i="4"/>
  <c r="B2469" i="2" s="1"/>
  <c r="B2470" i="4"/>
  <c r="B2470" i="2" s="1"/>
  <c r="B2471" i="4"/>
  <c r="B2471" i="2" s="1"/>
  <c r="B2472" i="4"/>
  <c r="B2472" i="2" s="1"/>
  <c r="B2473" i="4"/>
  <c r="B2473" i="2" s="1"/>
  <c r="B2474" i="4"/>
  <c r="B2474" i="2" s="1"/>
  <c r="B2475" i="4"/>
  <c r="B2475" i="2" s="1"/>
  <c r="B2476" i="4"/>
  <c r="B2476" i="2" s="1"/>
  <c r="B2477" i="4"/>
  <c r="B2477" i="2" s="1"/>
  <c r="B2478" i="4"/>
  <c r="B2478" i="2" s="1"/>
  <c r="B2479" i="4"/>
  <c r="B2479" i="2" s="1"/>
  <c r="B2480" i="4"/>
  <c r="B2480" i="2" s="1"/>
  <c r="B2481" i="4"/>
  <c r="B2481" i="2" s="1"/>
  <c r="B2482" i="4"/>
  <c r="B2482" i="2" s="1"/>
  <c r="B2483" i="4"/>
  <c r="B2483" i="2" s="1"/>
  <c r="B2484" i="4"/>
  <c r="B2484" i="2" s="1"/>
  <c r="B2485" i="4"/>
  <c r="B2485" i="2" s="1"/>
  <c r="B2486" i="4"/>
  <c r="B2486" i="2" s="1"/>
  <c r="B2487" i="4"/>
  <c r="B2487" i="2" s="1"/>
  <c r="B2488" i="4"/>
  <c r="B2488" i="2" s="1"/>
  <c r="B2489" i="4"/>
  <c r="B2489" i="2" s="1"/>
  <c r="B2490" i="4"/>
  <c r="B2490" i="2" s="1"/>
  <c r="B2491" i="4"/>
  <c r="B2491" i="2" s="1"/>
  <c r="B2492" i="4"/>
  <c r="B2492" i="2" s="1"/>
  <c r="B2493" i="4"/>
  <c r="B2493" i="2" s="1"/>
  <c r="B2494" i="4"/>
  <c r="B2494" i="2" s="1"/>
  <c r="B2495" i="4"/>
  <c r="B2495" i="2" s="1"/>
  <c r="B2496" i="4"/>
  <c r="B2496" i="2" s="1"/>
  <c r="B2497" i="4"/>
  <c r="B2497" i="2" s="1"/>
  <c r="B2498" i="4"/>
  <c r="B2498" i="2" s="1"/>
  <c r="B2499" i="4"/>
  <c r="B2499" i="2" s="1"/>
  <c r="B2500" i="4"/>
  <c r="B2500" i="2" s="1"/>
  <c r="B2501" i="4"/>
  <c r="B2501" i="2" s="1"/>
  <c r="B2502" i="4"/>
  <c r="B2502" i="2" s="1"/>
  <c r="B2503" i="4"/>
  <c r="B2503" i="2" s="1"/>
  <c r="B2504" i="4"/>
  <c r="B2504" i="2" s="1"/>
  <c r="B2505" i="4"/>
  <c r="B2505" i="2" s="1"/>
  <c r="B2506" i="4"/>
  <c r="B2506" i="2" s="1"/>
  <c r="B2507" i="4"/>
  <c r="B2507" i="2" s="1"/>
  <c r="B2508" i="4"/>
  <c r="B2508" i="2" s="1"/>
  <c r="B2509" i="4"/>
  <c r="B2509" i="2" s="1"/>
  <c r="B2510" i="4"/>
  <c r="B2510" i="2" s="1"/>
  <c r="B2511" i="4"/>
  <c r="B2511" i="2" s="1"/>
  <c r="B2512" i="4"/>
  <c r="B2512" i="2" s="1"/>
  <c r="B2513" i="4"/>
  <c r="B2513" i="2" s="1"/>
  <c r="B2514" i="4"/>
  <c r="B2514" i="2" s="1"/>
  <c r="B2515" i="4"/>
  <c r="B2515" i="2" s="1"/>
  <c r="B2516" i="4"/>
  <c r="B2516" i="2" s="1"/>
  <c r="B2517" i="4"/>
  <c r="B2517" i="2" s="1"/>
  <c r="B2518" i="4"/>
  <c r="B2518" i="2" s="1"/>
  <c r="B2519" i="4"/>
  <c r="B2519" i="2" s="1"/>
  <c r="B2520" i="4"/>
  <c r="B2520" i="2" s="1"/>
  <c r="B2521" i="4"/>
  <c r="B2521" i="2" s="1"/>
  <c r="B2522" i="4"/>
  <c r="B2522" i="2" s="1"/>
  <c r="B2523" i="4"/>
  <c r="B2523" i="2" s="1"/>
  <c r="B2524" i="4"/>
  <c r="B2524" i="2" s="1"/>
  <c r="B2525" i="4"/>
  <c r="B2525" i="2" s="1"/>
  <c r="B2526" i="4"/>
  <c r="B2526" i="2" s="1"/>
  <c r="B2527" i="4"/>
  <c r="B2527" i="2" s="1"/>
  <c r="B2528" i="4"/>
  <c r="B2528" i="2" s="1"/>
  <c r="B2529" i="4"/>
  <c r="B2529" i="2" s="1"/>
  <c r="B2530" i="4"/>
  <c r="B2530" i="2" s="1"/>
  <c r="B2531" i="4"/>
  <c r="B2531" i="2" s="1"/>
  <c r="B2532" i="4"/>
  <c r="B2532" i="2" s="1"/>
  <c r="B2533" i="4"/>
  <c r="B2533" i="2" s="1"/>
  <c r="B2534" i="4"/>
  <c r="B2534" i="2" s="1"/>
  <c r="B2535" i="4"/>
  <c r="B2535" i="2" s="1"/>
  <c r="B2536" i="4"/>
  <c r="B2536" i="2" s="1"/>
  <c r="B2537" i="4"/>
  <c r="B2537" i="2" s="1"/>
  <c r="B2538" i="4"/>
  <c r="B2538" i="2" s="1"/>
  <c r="B2539" i="4"/>
  <c r="B2539" i="2" s="1"/>
  <c r="B2540" i="4"/>
  <c r="B2540" i="2" s="1"/>
  <c r="B2541" i="4"/>
  <c r="B2541" i="2" s="1"/>
  <c r="B2542" i="4"/>
  <c r="B2542" i="2" s="1"/>
  <c r="B2543" i="4"/>
  <c r="B2543" i="2" s="1"/>
  <c r="B2544" i="4"/>
  <c r="B2544" i="2" s="1"/>
  <c r="B2545" i="4"/>
  <c r="B2545" i="2" s="1"/>
  <c r="B2546" i="4"/>
  <c r="B2546" i="2" s="1"/>
  <c r="B2547" i="4"/>
  <c r="B2547" i="2" s="1"/>
  <c r="B2548" i="4"/>
  <c r="B2548" i="2" s="1"/>
  <c r="B2549" i="4"/>
  <c r="B2549" i="2" s="1"/>
  <c r="B2550" i="4"/>
  <c r="B2550" i="2" s="1"/>
  <c r="B2551" i="4"/>
  <c r="B2551" i="2" s="1"/>
  <c r="B2552" i="4"/>
  <c r="B2552" i="2" s="1"/>
  <c r="B2553" i="4"/>
  <c r="B2553" i="2" s="1"/>
  <c r="B2554" i="4"/>
  <c r="B2554" i="2" s="1"/>
  <c r="B2555" i="4"/>
  <c r="B2555" i="2" s="1"/>
  <c r="B2556" i="4"/>
  <c r="B2556" i="2" s="1"/>
  <c r="B2557" i="4"/>
  <c r="B2557" i="2" s="1"/>
  <c r="B2558" i="4"/>
  <c r="B2558" i="2" s="1"/>
  <c r="B2559" i="4"/>
  <c r="B2559" i="2" s="1"/>
  <c r="B2560" i="4"/>
  <c r="B2560" i="2" s="1"/>
  <c r="B2561" i="4"/>
  <c r="B2561" i="2" s="1"/>
  <c r="B2562" i="4"/>
  <c r="B2562" i="2" s="1"/>
  <c r="B2563" i="4"/>
  <c r="B2563" i="2" s="1"/>
  <c r="B2564" i="4"/>
  <c r="B2564" i="2" s="1"/>
  <c r="B2565" i="4"/>
  <c r="B2565" i="2" s="1"/>
  <c r="B2566" i="4"/>
  <c r="B2566" i="2" s="1"/>
  <c r="B2567" i="4"/>
  <c r="B2567" i="2" s="1"/>
  <c r="B2568" i="4"/>
  <c r="B2568" i="2" s="1"/>
  <c r="B2569" i="4"/>
  <c r="B2569" i="2" s="1"/>
  <c r="B2570" i="4"/>
  <c r="B2570" i="2" s="1"/>
  <c r="B2571" i="4"/>
  <c r="B2571" i="2" s="1"/>
  <c r="B2572" i="4"/>
  <c r="B2572" i="2" s="1"/>
  <c r="B2573" i="4"/>
  <c r="B2573" i="2" s="1"/>
  <c r="B2574" i="4"/>
  <c r="B2574" i="2" s="1"/>
  <c r="B2575" i="4"/>
  <c r="B2575" i="2" s="1"/>
  <c r="B2576" i="4"/>
  <c r="B2576" i="2" s="1"/>
  <c r="B2577" i="4"/>
  <c r="B2577" i="2" s="1"/>
  <c r="B2578" i="4"/>
  <c r="B2578" i="2" s="1"/>
  <c r="B2579" i="4"/>
  <c r="B2579" i="2" s="1"/>
  <c r="B2580" i="4"/>
  <c r="B2580" i="2" s="1"/>
  <c r="B2581" i="4"/>
  <c r="B2581" i="2" s="1"/>
  <c r="B2582" i="4"/>
  <c r="B2582" i="2" s="1"/>
  <c r="B2583" i="4"/>
  <c r="B2583" i="2" s="1"/>
  <c r="B2584" i="4"/>
  <c r="B2584" i="2" s="1"/>
  <c r="B2585" i="4"/>
  <c r="B2585" i="2" s="1"/>
  <c r="B2586" i="4"/>
  <c r="B2586" i="2" s="1"/>
  <c r="B2587" i="4"/>
  <c r="B2587" i="2" s="1"/>
  <c r="B2588" i="4"/>
  <c r="B2588" i="2" s="1"/>
  <c r="B2589" i="4"/>
  <c r="B2589" i="2" s="1"/>
  <c r="B2590" i="4"/>
  <c r="B2590" i="2" s="1"/>
  <c r="B2591" i="4"/>
  <c r="B2591" i="2" s="1"/>
  <c r="B2592" i="4"/>
  <c r="B2592" i="2" s="1"/>
  <c r="B2593" i="4"/>
  <c r="B2593" i="2" s="1"/>
  <c r="B2594" i="4"/>
  <c r="B2594" i="2" s="1"/>
  <c r="B2595" i="4"/>
  <c r="B2595" i="2" s="1"/>
  <c r="B2596" i="4"/>
  <c r="B2596" i="2" s="1"/>
  <c r="B2597" i="4"/>
  <c r="B2597" i="2" s="1"/>
  <c r="B2598" i="4"/>
  <c r="B2598" i="2" s="1"/>
  <c r="B2599" i="4"/>
  <c r="B2599" i="2" s="1"/>
  <c r="B2600" i="4"/>
  <c r="B2600" i="2" s="1"/>
  <c r="B2601" i="4"/>
  <c r="B2601" i="2" s="1"/>
  <c r="B2602" i="4"/>
  <c r="B2602" i="2" s="1"/>
  <c r="B2603" i="4"/>
  <c r="B2603" i="2" s="1"/>
  <c r="B2604" i="4"/>
  <c r="B2604" i="2" s="1"/>
  <c r="B2605" i="4"/>
  <c r="B2605" i="2" s="1"/>
  <c r="B2606" i="4"/>
  <c r="B2606" i="2" s="1"/>
  <c r="B2607" i="4"/>
  <c r="B2607" i="2" s="1"/>
  <c r="B2608" i="4"/>
  <c r="B2608" i="2" s="1"/>
  <c r="B2609" i="4"/>
  <c r="B2609" i="2" s="1"/>
  <c r="B2610" i="4"/>
  <c r="B2610" i="2" s="1"/>
  <c r="B2611" i="4"/>
  <c r="B2611" i="2" s="1"/>
  <c r="B2612" i="4"/>
  <c r="B2612" i="2" s="1"/>
  <c r="B2613" i="4"/>
  <c r="B2613" i="2" s="1"/>
  <c r="B2614" i="4"/>
  <c r="B2614" i="2" s="1"/>
  <c r="B2615" i="4"/>
  <c r="B2615" i="2" s="1"/>
  <c r="B2616" i="4"/>
  <c r="B2616" i="2" s="1"/>
  <c r="B2617" i="4"/>
  <c r="B2617" i="2" s="1"/>
  <c r="B2618" i="4"/>
  <c r="B2618" i="2" s="1"/>
  <c r="B2619" i="4"/>
  <c r="B2619" i="2" s="1"/>
  <c r="B2620" i="4"/>
  <c r="B2620" i="2" s="1"/>
  <c r="B2621" i="4"/>
  <c r="B2621" i="2" s="1"/>
  <c r="B2622" i="4"/>
  <c r="B2622" i="2" s="1"/>
  <c r="B2623" i="4"/>
  <c r="B2623" i="2" s="1"/>
  <c r="B2624" i="4"/>
  <c r="B2624" i="2" s="1"/>
  <c r="B2625" i="4"/>
  <c r="B2625" i="2" s="1"/>
  <c r="B2626" i="4"/>
  <c r="B2626" i="2" s="1"/>
  <c r="B2627" i="4"/>
  <c r="B2627" i="2" s="1"/>
  <c r="B2628" i="4"/>
  <c r="B2628" i="2" s="1"/>
  <c r="B2629" i="4"/>
  <c r="B2629" i="2" s="1"/>
  <c r="B2630" i="4"/>
  <c r="B2630" i="2" s="1"/>
  <c r="B2631" i="4"/>
  <c r="B2631" i="2" s="1"/>
  <c r="B2632" i="4"/>
  <c r="B2632" i="2" s="1"/>
  <c r="B2633" i="4"/>
  <c r="B2633" i="2" s="1"/>
  <c r="B2634" i="4"/>
  <c r="B2634" i="2" s="1"/>
  <c r="B2635" i="4"/>
  <c r="B2635" i="2" s="1"/>
  <c r="B2636" i="4"/>
  <c r="B2636" i="2" s="1"/>
  <c r="B2637" i="4"/>
  <c r="B2637" i="2" s="1"/>
  <c r="B2638" i="4"/>
  <c r="B2638" i="2" s="1"/>
  <c r="B2639" i="4"/>
  <c r="B2639" i="2" s="1"/>
  <c r="B2640" i="4"/>
  <c r="B2640" i="2" s="1"/>
  <c r="B2641" i="4"/>
  <c r="B2641" i="2" s="1"/>
  <c r="B2642" i="4"/>
  <c r="B2642" i="2" s="1"/>
  <c r="B2643" i="4"/>
  <c r="B2643" i="2" s="1"/>
  <c r="B2644" i="4"/>
  <c r="B2644" i="2" s="1"/>
  <c r="B2645" i="4"/>
  <c r="B2645" i="2" s="1"/>
  <c r="B2646" i="4"/>
  <c r="B2646" i="2" s="1"/>
  <c r="B2647" i="4"/>
  <c r="B2647" i="2" s="1"/>
  <c r="B2648" i="4"/>
  <c r="B2648" i="2" s="1"/>
  <c r="B2649" i="4"/>
  <c r="B2649" i="2" s="1"/>
  <c r="B2650" i="4"/>
  <c r="B2650" i="2" s="1"/>
  <c r="B2651" i="4"/>
  <c r="B2651" i="2" s="1"/>
  <c r="B2652" i="4"/>
  <c r="B2652" i="2" s="1"/>
  <c r="B2653" i="4"/>
  <c r="B2653" i="2" s="1"/>
  <c r="B2654" i="4"/>
  <c r="B2654" i="2" s="1"/>
  <c r="B2655" i="4"/>
  <c r="B2655" i="2" s="1"/>
  <c r="B2656" i="4"/>
  <c r="B2656" i="2" s="1"/>
  <c r="B2657" i="4"/>
  <c r="B2657" i="2" s="1"/>
  <c r="B2658" i="4"/>
  <c r="B2658" i="2" s="1"/>
  <c r="B2659" i="4"/>
  <c r="B2659" i="2" s="1"/>
  <c r="B2660" i="4"/>
  <c r="B2660" i="2" s="1"/>
  <c r="B2661" i="4"/>
  <c r="B2661" i="2" s="1"/>
  <c r="B2662" i="4"/>
  <c r="B2662" i="2" s="1"/>
  <c r="B2663" i="4"/>
  <c r="B2663" i="2" s="1"/>
  <c r="B2664" i="4"/>
  <c r="B2664" i="2" s="1"/>
  <c r="B2665" i="4"/>
  <c r="B2665" i="2" s="1"/>
  <c r="B2666" i="4"/>
  <c r="B2666" i="2" s="1"/>
  <c r="B2667" i="4"/>
  <c r="B2667" i="2" s="1"/>
  <c r="B2668" i="4"/>
  <c r="B2668" i="2" s="1"/>
  <c r="B2669" i="4"/>
  <c r="B2669" i="2" s="1"/>
  <c r="B2670" i="4"/>
  <c r="B2670" i="2" s="1"/>
  <c r="B2671" i="4"/>
  <c r="B2671" i="2" s="1"/>
  <c r="B2672" i="4"/>
  <c r="B2672" i="2" s="1"/>
  <c r="B2673" i="4"/>
  <c r="B2673" i="2" s="1"/>
  <c r="B2674" i="4"/>
  <c r="B2674" i="2" s="1"/>
  <c r="B2675" i="4"/>
  <c r="B2675" i="2" s="1"/>
  <c r="B2676" i="4"/>
  <c r="B2676" i="2" s="1"/>
  <c r="B2677" i="4"/>
  <c r="B2677" i="2" s="1"/>
  <c r="B2678" i="4"/>
  <c r="B2678" i="2" s="1"/>
  <c r="B2679" i="4"/>
  <c r="B2679" i="2" s="1"/>
  <c r="B2680" i="4"/>
  <c r="B2680" i="2" s="1"/>
  <c r="B2681" i="4"/>
  <c r="B2681" i="2" s="1"/>
  <c r="B2682" i="4"/>
  <c r="B2682" i="2" s="1"/>
  <c r="B2683" i="4"/>
  <c r="B2683" i="2" s="1"/>
  <c r="B2684" i="4"/>
  <c r="B2684" i="2" s="1"/>
  <c r="B2685" i="4"/>
  <c r="B2685" i="2" s="1"/>
  <c r="B2686" i="4"/>
  <c r="B2686" i="2" s="1"/>
  <c r="B2687" i="4"/>
  <c r="B2687" i="2" s="1"/>
  <c r="B2688" i="4"/>
  <c r="B2688" i="2" s="1"/>
  <c r="B2689" i="4"/>
  <c r="B2689" i="2" s="1"/>
  <c r="B2690" i="4"/>
  <c r="B2690" i="2" s="1"/>
  <c r="B2691" i="4"/>
  <c r="B2691" i="2" s="1"/>
  <c r="B2692" i="4"/>
  <c r="B2692" i="2" s="1"/>
  <c r="B2693" i="4"/>
  <c r="B2693" i="2" s="1"/>
  <c r="B2694" i="4"/>
  <c r="B2694" i="2" s="1"/>
  <c r="B2695" i="4"/>
  <c r="B2695" i="2" s="1"/>
  <c r="B2696" i="4"/>
  <c r="B2696" i="2" s="1"/>
  <c r="B2697" i="4"/>
  <c r="B2697" i="2" s="1"/>
  <c r="B2698" i="4"/>
  <c r="B2698" i="2" s="1"/>
  <c r="B2699" i="4"/>
  <c r="B2699" i="2" s="1"/>
  <c r="B2700" i="4"/>
  <c r="B2700" i="2" s="1"/>
  <c r="B2701" i="4"/>
  <c r="B2701" i="2" s="1"/>
  <c r="B2702" i="4"/>
  <c r="B2702" i="2" s="1"/>
  <c r="B2703" i="4"/>
  <c r="B2703" i="2" s="1"/>
  <c r="B2704" i="4"/>
  <c r="B2704" i="2" s="1"/>
  <c r="B2705" i="4"/>
  <c r="B2705" i="2" s="1"/>
  <c r="B2706" i="4"/>
  <c r="B2706" i="2" s="1"/>
  <c r="B2707" i="4"/>
  <c r="B2707" i="2" s="1"/>
  <c r="B2708" i="4"/>
  <c r="B2708" i="2" s="1"/>
  <c r="B2709" i="4"/>
  <c r="B2709" i="2" s="1"/>
  <c r="B2710" i="4"/>
  <c r="B2710" i="2" s="1"/>
  <c r="B2711" i="4"/>
  <c r="B2711" i="2" s="1"/>
  <c r="B2712" i="4"/>
  <c r="B2712" i="2" s="1"/>
  <c r="B2713" i="4"/>
  <c r="B2713" i="2" s="1"/>
  <c r="B2714" i="4"/>
  <c r="B2714" i="2" s="1"/>
  <c r="B2715" i="4"/>
  <c r="B2715" i="2" s="1"/>
  <c r="B2716" i="4"/>
  <c r="B2716" i="2" s="1"/>
  <c r="B2717" i="4"/>
  <c r="B2717" i="2" s="1"/>
  <c r="B2718" i="4"/>
  <c r="B2718" i="2" s="1"/>
  <c r="B2719" i="4"/>
  <c r="B2719" i="2" s="1"/>
  <c r="B2720" i="4"/>
  <c r="B2720" i="2" s="1"/>
  <c r="B2721" i="4"/>
  <c r="B2721" i="2" s="1"/>
  <c r="B2722" i="4"/>
  <c r="B2722" i="2" s="1"/>
  <c r="B2723" i="4"/>
  <c r="B2723" i="2" s="1"/>
  <c r="B2724" i="4"/>
  <c r="B2724" i="2" s="1"/>
  <c r="B2725" i="4"/>
  <c r="B2725" i="2" s="1"/>
  <c r="B2726" i="4"/>
  <c r="B2726" i="2" s="1"/>
  <c r="B2727" i="4"/>
  <c r="B2727" i="2" s="1"/>
  <c r="B2728" i="4"/>
  <c r="B2728" i="2" s="1"/>
  <c r="B2729" i="4"/>
  <c r="B2729" i="2" s="1"/>
  <c r="B2730" i="4"/>
  <c r="B2730" i="2" s="1"/>
  <c r="B2731" i="4"/>
  <c r="B2731" i="2" s="1"/>
  <c r="B2732" i="4"/>
  <c r="B2732" i="2" s="1"/>
  <c r="B2733" i="4"/>
  <c r="B2733" i="2" s="1"/>
  <c r="B2734" i="4"/>
  <c r="B2734" i="2" s="1"/>
  <c r="B2735" i="4"/>
  <c r="B2735" i="2" s="1"/>
  <c r="B2736" i="4"/>
  <c r="B2736" i="2" s="1"/>
  <c r="B2737" i="4"/>
  <c r="B2737" i="2" s="1"/>
  <c r="B2738" i="4"/>
  <c r="B2738" i="2" s="1"/>
  <c r="B2739" i="4"/>
  <c r="B2739" i="2" s="1"/>
  <c r="B2740" i="4"/>
  <c r="B2740" i="2" s="1"/>
  <c r="B2741" i="4"/>
  <c r="B2741" i="2" s="1"/>
  <c r="B2742" i="4"/>
  <c r="B2742" i="2" s="1"/>
  <c r="B2743" i="4"/>
  <c r="B2743" i="2" s="1"/>
  <c r="B2744" i="4"/>
  <c r="B2744" i="2" s="1"/>
  <c r="B2745" i="4"/>
  <c r="B2745" i="2" s="1"/>
  <c r="B2746" i="4"/>
  <c r="B2746" i="2" s="1"/>
  <c r="B2747" i="4"/>
  <c r="B2747" i="2" s="1"/>
  <c r="B2748" i="4"/>
  <c r="B2748" i="2" s="1"/>
  <c r="B2749" i="4"/>
  <c r="B2749" i="2" s="1"/>
  <c r="B2750" i="4"/>
  <c r="B2750" i="2" s="1"/>
  <c r="B2751" i="4"/>
  <c r="B2751" i="2" s="1"/>
  <c r="B2752" i="4"/>
  <c r="B2752" i="2" s="1"/>
  <c r="B2753" i="4"/>
  <c r="B2753" i="2" s="1"/>
  <c r="B2754" i="4"/>
  <c r="B2754" i="2" s="1"/>
  <c r="B2755" i="4"/>
  <c r="B2755" i="2" s="1"/>
  <c r="B2756" i="4"/>
  <c r="B2756" i="2" s="1"/>
  <c r="B2757" i="4"/>
  <c r="B2757" i="2" s="1"/>
  <c r="B2758" i="4"/>
  <c r="B2758" i="2" s="1"/>
  <c r="B2759" i="4"/>
  <c r="B2759" i="2" s="1"/>
  <c r="B2760" i="4"/>
  <c r="B2760" i="2" s="1"/>
  <c r="B2761" i="4"/>
  <c r="B2761" i="2" s="1"/>
  <c r="B2762" i="4"/>
  <c r="B2762" i="2" s="1"/>
  <c r="B2763" i="4"/>
  <c r="B2763" i="2" s="1"/>
  <c r="B2764" i="4"/>
  <c r="B2764" i="2" s="1"/>
  <c r="B2765" i="4"/>
  <c r="B2765" i="2" s="1"/>
  <c r="B2766" i="4"/>
  <c r="B2766" i="2" s="1"/>
  <c r="B2767" i="4"/>
  <c r="B2767" i="2" s="1"/>
  <c r="B2768" i="4"/>
  <c r="B2768" i="2" s="1"/>
  <c r="B2769" i="4"/>
  <c r="B2769" i="2" s="1"/>
  <c r="B2770" i="4"/>
  <c r="B2770" i="2" s="1"/>
  <c r="B2771" i="4"/>
  <c r="B2771" i="2" s="1"/>
  <c r="B2772" i="4"/>
  <c r="B2772" i="2" s="1"/>
  <c r="B2773" i="4"/>
  <c r="B2773" i="2" s="1"/>
  <c r="B2774" i="4"/>
  <c r="B2774" i="2" s="1"/>
  <c r="B2775" i="4"/>
  <c r="B2775" i="2" s="1"/>
  <c r="B2776" i="4"/>
  <c r="B2776" i="2" s="1"/>
  <c r="B2777" i="4"/>
  <c r="B2777" i="2" s="1"/>
  <c r="B2778" i="4"/>
  <c r="B2778" i="2" s="1"/>
  <c r="B2779" i="4"/>
  <c r="B2779" i="2" s="1"/>
  <c r="B2780" i="4"/>
  <c r="B2780" i="2" s="1"/>
  <c r="B2781" i="4"/>
  <c r="B2781" i="2" s="1"/>
  <c r="B2782" i="4"/>
  <c r="B2782" i="2" s="1"/>
  <c r="B2783" i="4"/>
  <c r="B2783" i="2" s="1"/>
  <c r="B2784" i="4"/>
  <c r="B2784" i="2" s="1"/>
  <c r="B2785" i="4"/>
  <c r="B2785" i="2" s="1"/>
  <c r="B2786" i="4"/>
  <c r="B2786" i="2" s="1"/>
  <c r="B2787" i="4"/>
  <c r="B2787" i="2" s="1"/>
  <c r="B2788" i="4"/>
  <c r="B2788" i="2" s="1"/>
  <c r="B2789" i="4"/>
  <c r="B2789" i="2" s="1"/>
  <c r="B2790" i="4"/>
  <c r="B2790" i="2" s="1"/>
  <c r="B2791" i="4"/>
  <c r="B2791" i="2" s="1"/>
  <c r="B2792" i="4"/>
  <c r="B2792" i="2" s="1"/>
  <c r="B2793" i="4"/>
  <c r="B2793" i="2" s="1"/>
  <c r="B2794" i="4"/>
  <c r="B2794" i="2" s="1"/>
  <c r="B2795" i="4"/>
  <c r="B2795" i="2" s="1"/>
  <c r="B2796" i="4"/>
  <c r="B2796" i="2" s="1"/>
  <c r="B2797" i="4"/>
  <c r="B2797" i="2" s="1"/>
  <c r="B2798" i="4"/>
  <c r="B2798" i="2" s="1"/>
  <c r="B2799" i="4"/>
  <c r="B2799" i="2" s="1"/>
  <c r="B2800" i="4"/>
  <c r="B2800" i="2" s="1"/>
  <c r="B2801" i="4"/>
  <c r="B2801" i="2" s="1"/>
  <c r="B2802" i="4"/>
  <c r="B2802" i="2" s="1"/>
  <c r="B2803" i="4"/>
  <c r="B2803" i="2" s="1"/>
  <c r="B2804" i="4"/>
  <c r="B2804" i="2" s="1"/>
  <c r="B2805" i="4"/>
  <c r="B2805" i="2" s="1"/>
  <c r="B2806" i="4"/>
  <c r="B2806" i="2" s="1"/>
  <c r="B2807" i="4"/>
  <c r="B2807" i="2" s="1"/>
  <c r="B2808" i="4"/>
  <c r="B2808" i="2" s="1"/>
  <c r="B2809" i="4"/>
  <c r="B2809" i="2" s="1"/>
  <c r="B2810" i="4"/>
  <c r="B2810" i="2" s="1"/>
  <c r="B2811" i="4"/>
  <c r="B2811" i="2" s="1"/>
  <c r="B2812" i="4"/>
  <c r="B2812" i="2" s="1"/>
  <c r="B2813" i="4"/>
  <c r="B2813" i="2" s="1"/>
  <c r="B2814" i="4"/>
  <c r="B2814" i="2" s="1"/>
  <c r="B2815" i="4"/>
  <c r="B2815" i="2" s="1"/>
  <c r="B2816" i="4"/>
  <c r="B2816" i="2" s="1"/>
  <c r="B2817" i="4"/>
  <c r="B2817" i="2" s="1"/>
  <c r="B2818" i="4"/>
  <c r="B2818" i="2" s="1"/>
  <c r="B2819" i="4"/>
  <c r="B2819" i="2" s="1"/>
  <c r="B2820" i="4"/>
  <c r="B2820" i="2" s="1"/>
  <c r="B2821" i="4"/>
  <c r="B2821" i="2" s="1"/>
  <c r="B2822" i="4"/>
  <c r="B2822" i="2" s="1"/>
  <c r="B2823" i="4"/>
  <c r="B2823" i="2" s="1"/>
  <c r="B2824" i="4"/>
  <c r="B2824" i="2" s="1"/>
  <c r="B2825" i="4"/>
  <c r="B2825" i="2" s="1"/>
  <c r="B2826" i="4"/>
  <c r="B2826" i="2" s="1"/>
  <c r="B2827" i="4"/>
  <c r="B2827" i="2" s="1"/>
  <c r="B2828" i="4"/>
  <c r="B2828" i="2" s="1"/>
  <c r="B2829" i="4"/>
  <c r="B2829" i="2" s="1"/>
  <c r="B2830" i="4"/>
  <c r="B2830" i="2" s="1"/>
  <c r="B2831" i="4"/>
  <c r="B2831" i="2" s="1"/>
  <c r="B2832" i="4"/>
  <c r="B2832" i="2" s="1"/>
  <c r="B2833" i="4"/>
  <c r="B2833" i="2" s="1"/>
  <c r="B2834" i="4"/>
  <c r="B2834" i="2" s="1"/>
  <c r="B2835" i="4"/>
  <c r="B2835" i="2" s="1"/>
  <c r="B2836" i="4"/>
  <c r="B2836" i="2" s="1"/>
  <c r="B2837" i="4"/>
  <c r="B2837" i="2" s="1"/>
  <c r="B2838" i="4"/>
  <c r="B2838" i="2" s="1"/>
  <c r="B2839" i="4"/>
  <c r="B2839" i="2" s="1"/>
  <c r="B2840" i="4"/>
  <c r="B2840" i="2" s="1"/>
  <c r="B2841" i="4"/>
  <c r="B2841" i="2" s="1"/>
  <c r="B2842" i="4"/>
  <c r="B2842" i="2" s="1"/>
  <c r="B2843" i="4"/>
  <c r="B2843" i="2" s="1"/>
  <c r="B2844" i="4"/>
  <c r="B2844" i="2" s="1"/>
  <c r="B2845" i="4"/>
  <c r="B2845" i="2" s="1"/>
  <c r="B2846" i="4"/>
  <c r="B2846" i="2" s="1"/>
  <c r="B2847" i="4"/>
  <c r="B2847" i="2" s="1"/>
  <c r="B2848" i="4"/>
  <c r="B2848" i="2" s="1"/>
  <c r="B2849" i="4"/>
  <c r="B2849" i="2" s="1"/>
  <c r="B2850" i="4"/>
  <c r="B2850" i="2" s="1"/>
  <c r="B2851" i="4"/>
  <c r="B2851" i="2" s="1"/>
  <c r="B2852" i="4"/>
  <c r="B2852" i="2" s="1"/>
  <c r="B2853" i="4"/>
  <c r="B2853" i="2" s="1"/>
  <c r="B2854" i="4"/>
  <c r="B2854" i="2" s="1"/>
  <c r="B2855" i="4"/>
  <c r="B2855" i="2" s="1"/>
  <c r="B2856" i="4"/>
  <c r="B2856" i="2" s="1"/>
  <c r="B2857" i="4"/>
  <c r="B2857" i="2" s="1"/>
  <c r="B2858" i="4"/>
  <c r="B2858" i="2" s="1"/>
  <c r="B2859" i="4"/>
  <c r="B2859" i="2" s="1"/>
  <c r="B2860" i="4"/>
  <c r="B2860" i="2" s="1"/>
  <c r="B2861" i="4"/>
  <c r="B2861" i="2" s="1"/>
  <c r="B2862" i="4"/>
  <c r="B2862" i="2" s="1"/>
  <c r="B2863" i="4"/>
  <c r="B2863" i="2" s="1"/>
  <c r="B2864" i="4"/>
  <c r="B2864" i="2" s="1"/>
  <c r="B2865" i="4"/>
  <c r="B2865" i="2" s="1"/>
  <c r="B2866" i="4"/>
  <c r="B2866" i="2" s="1"/>
  <c r="B2867" i="4"/>
  <c r="B2867" i="2" s="1"/>
  <c r="B2868" i="4"/>
  <c r="B2868" i="2" s="1"/>
  <c r="B2869" i="4"/>
  <c r="B2869" i="2" s="1"/>
  <c r="B2870" i="4"/>
  <c r="B2870" i="2" s="1"/>
  <c r="B2871" i="4"/>
  <c r="B2871" i="2" s="1"/>
  <c r="B2872" i="4"/>
  <c r="B2872" i="2" s="1"/>
  <c r="B2873" i="4"/>
  <c r="B2873" i="2" s="1"/>
  <c r="B2874" i="4"/>
  <c r="B2874" i="2" s="1"/>
  <c r="B2875" i="4"/>
  <c r="B2875" i="2" s="1"/>
  <c r="B2876" i="4"/>
  <c r="B2876" i="2" s="1"/>
  <c r="B2877" i="4"/>
  <c r="B2877" i="2" s="1"/>
  <c r="B2878" i="4"/>
  <c r="B2878" i="2" s="1"/>
  <c r="B2879" i="4"/>
  <c r="B2879" i="2" s="1"/>
  <c r="B2880" i="4"/>
  <c r="B2880" i="2" s="1"/>
  <c r="B2881" i="4"/>
  <c r="B2881" i="2" s="1"/>
  <c r="B2882" i="4"/>
  <c r="B2882" i="2" s="1"/>
  <c r="B2883" i="4"/>
  <c r="B2883" i="2" s="1"/>
  <c r="B2884" i="4"/>
  <c r="B2884" i="2" s="1"/>
  <c r="B2885" i="4"/>
  <c r="B2885" i="2" s="1"/>
  <c r="B2886" i="4"/>
  <c r="B2886" i="2" s="1"/>
  <c r="B2887" i="4"/>
  <c r="B2887" i="2" s="1"/>
  <c r="B2888" i="4"/>
  <c r="B2888" i="2" s="1"/>
  <c r="B2889" i="4"/>
  <c r="B2889" i="2" s="1"/>
  <c r="B2890" i="4"/>
  <c r="B2890" i="2" s="1"/>
  <c r="B2891" i="4"/>
  <c r="B2891" i="2" s="1"/>
  <c r="B2892" i="4"/>
  <c r="B2892" i="2" s="1"/>
  <c r="B2893" i="4"/>
  <c r="B2893" i="2" s="1"/>
  <c r="B2894" i="4"/>
  <c r="B2894" i="2" s="1"/>
  <c r="B2895" i="4"/>
  <c r="B2895" i="2" s="1"/>
  <c r="B2896" i="4"/>
  <c r="B2896" i="2" s="1"/>
  <c r="B2897" i="4"/>
  <c r="B2897" i="2" s="1"/>
  <c r="B2898" i="4"/>
  <c r="B2898" i="2" s="1"/>
  <c r="B2899" i="4"/>
  <c r="B2899" i="2" s="1"/>
  <c r="B2900" i="4"/>
  <c r="B2900" i="2" s="1"/>
  <c r="B2901" i="4"/>
  <c r="B2901" i="2" s="1"/>
  <c r="B2902" i="4"/>
  <c r="B2902" i="2" s="1"/>
  <c r="B2903" i="4"/>
  <c r="B2903" i="2" s="1"/>
  <c r="B2904" i="4"/>
  <c r="B2904" i="2" s="1"/>
  <c r="B2905" i="4"/>
  <c r="B2905" i="2" s="1"/>
  <c r="B2906" i="4"/>
  <c r="B2906" i="2" s="1"/>
  <c r="B2907" i="4"/>
  <c r="B2907" i="2" s="1"/>
  <c r="B2908" i="4"/>
  <c r="B2908" i="2" s="1"/>
  <c r="B2909" i="4"/>
  <c r="B2909" i="2" s="1"/>
  <c r="B2910" i="4"/>
  <c r="B2910" i="2" s="1"/>
  <c r="B2911" i="4"/>
  <c r="B2911" i="2" s="1"/>
  <c r="B2912" i="4"/>
  <c r="B2912" i="2" s="1"/>
  <c r="B2913" i="4"/>
  <c r="B2913" i="2" s="1"/>
  <c r="B2914" i="4"/>
  <c r="B2914" i="2" s="1"/>
  <c r="B2915" i="4"/>
  <c r="B2915" i="2" s="1"/>
  <c r="B2916" i="4"/>
  <c r="B2916" i="2" s="1"/>
  <c r="B2917" i="4"/>
  <c r="B2917" i="2" s="1"/>
  <c r="B2918" i="4"/>
  <c r="B2918" i="2" s="1"/>
  <c r="B2919" i="4"/>
  <c r="B2919" i="2" s="1"/>
  <c r="B2920" i="4"/>
  <c r="B2920" i="2" s="1"/>
  <c r="B2921" i="4"/>
  <c r="B2921" i="2" s="1"/>
  <c r="B2922" i="4"/>
  <c r="B2922" i="2" s="1"/>
  <c r="B2923" i="4"/>
  <c r="B2923" i="2" s="1"/>
  <c r="B2924" i="4"/>
  <c r="B2924" i="2" s="1"/>
  <c r="B2925" i="4"/>
  <c r="B2925" i="2" s="1"/>
  <c r="B2926" i="4"/>
  <c r="B2926" i="2" s="1"/>
  <c r="B2927" i="4"/>
  <c r="B2927" i="2" s="1"/>
  <c r="B2928" i="4"/>
  <c r="B2928" i="2" s="1"/>
  <c r="B2929" i="4"/>
  <c r="B2929" i="2" s="1"/>
  <c r="B2930" i="4"/>
  <c r="B2930" i="2" s="1"/>
  <c r="B2931" i="4"/>
  <c r="B2931" i="2" s="1"/>
  <c r="B2932" i="4"/>
  <c r="B2932" i="2" s="1"/>
  <c r="B2933" i="4"/>
  <c r="B2933" i="2" s="1"/>
  <c r="B2934" i="4"/>
  <c r="B2934" i="2" s="1"/>
  <c r="B2935" i="4"/>
  <c r="B2935" i="2" s="1"/>
  <c r="B2936" i="4"/>
  <c r="B2936" i="2" s="1"/>
  <c r="B2937" i="4"/>
  <c r="B2937" i="2" s="1"/>
  <c r="B2938" i="4"/>
  <c r="B2938" i="2" s="1"/>
  <c r="B2939" i="4"/>
  <c r="B2939" i="2" s="1"/>
  <c r="B2940" i="4"/>
  <c r="B2940" i="2" s="1"/>
  <c r="B2941" i="4"/>
  <c r="B2941" i="2" s="1"/>
  <c r="B2942" i="4"/>
  <c r="B2942" i="2" s="1"/>
  <c r="B2943" i="4"/>
  <c r="B2943" i="2" s="1"/>
  <c r="B2944" i="4"/>
  <c r="B2944" i="2" s="1"/>
  <c r="B2945" i="4"/>
  <c r="B2945" i="2" s="1"/>
  <c r="B2946" i="4"/>
  <c r="B2946" i="2" s="1"/>
  <c r="B2947" i="4"/>
  <c r="B2947" i="2" s="1"/>
  <c r="B2948" i="4"/>
  <c r="B2948" i="2" s="1"/>
  <c r="B2949" i="4"/>
  <c r="B2949" i="2" s="1"/>
  <c r="B2950" i="4"/>
  <c r="B2950" i="2" s="1"/>
  <c r="B2951" i="4"/>
  <c r="B2951" i="2" s="1"/>
  <c r="B2952" i="4"/>
  <c r="B2952" i="2" s="1"/>
  <c r="B2953" i="4"/>
  <c r="B2953" i="2" s="1"/>
  <c r="B2954" i="4"/>
  <c r="B2954" i="2" s="1"/>
  <c r="B2955" i="4"/>
  <c r="B2955" i="2" s="1"/>
  <c r="B2956" i="4"/>
  <c r="B2956" i="2" s="1"/>
  <c r="B2957" i="4"/>
  <c r="B2957" i="2" s="1"/>
  <c r="B2958" i="4"/>
  <c r="B2958" i="2" s="1"/>
  <c r="B2959" i="4"/>
  <c r="B2959" i="2" s="1"/>
  <c r="B2960" i="4"/>
  <c r="B2960" i="2" s="1"/>
  <c r="B2961" i="4"/>
  <c r="B2961" i="2" s="1"/>
  <c r="B2962" i="4"/>
  <c r="B2962" i="2" s="1"/>
  <c r="B2963" i="4"/>
  <c r="B2963" i="2" s="1"/>
  <c r="B2964" i="4"/>
  <c r="B2964" i="2" s="1"/>
  <c r="B2965" i="4"/>
  <c r="B2965" i="2" s="1"/>
  <c r="B2966" i="4"/>
  <c r="B2966" i="2" s="1"/>
  <c r="B2967" i="4"/>
  <c r="B2967" i="2" s="1"/>
  <c r="B2968" i="4"/>
  <c r="B2968" i="2" s="1"/>
  <c r="B2969" i="4"/>
  <c r="B2969" i="2" s="1"/>
  <c r="B2970" i="4"/>
  <c r="B2970" i="2" s="1"/>
  <c r="B2971" i="4"/>
  <c r="B2971" i="2" s="1"/>
  <c r="B2972" i="4"/>
  <c r="B2972" i="2" s="1"/>
  <c r="B2973" i="4"/>
  <c r="B2973" i="2" s="1"/>
  <c r="B2974" i="4"/>
  <c r="B2974" i="2" s="1"/>
  <c r="B2975" i="4"/>
  <c r="B2975" i="2" s="1"/>
  <c r="B2976" i="4"/>
  <c r="B2976" i="2" s="1"/>
  <c r="B2977" i="4"/>
  <c r="B2977" i="2" s="1"/>
  <c r="B2978" i="4"/>
  <c r="B2978" i="2" s="1"/>
  <c r="B2979" i="4"/>
  <c r="B2979" i="2" s="1"/>
  <c r="B2980" i="4"/>
  <c r="B2980" i="2" s="1"/>
  <c r="B2981" i="4"/>
  <c r="B2981" i="2" s="1"/>
  <c r="B2982" i="4"/>
  <c r="B2982" i="2" s="1"/>
  <c r="B2983" i="4"/>
  <c r="B2983" i="2" s="1"/>
  <c r="B2984" i="4"/>
  <c r="B2984" i="2" s="1"/>
  <c r="B2985" i="4"/>
  <c r="B2985" i="2" s="1"/>
  <c r="B2986" i="4"/>
  <c r="B2986" i="2" s="1"/>
  <c r="B2987" i="4"/>
  <c r="B2987" i="2" s="1"/>
  <c r="B2988" i="4"/>
  <c r="B2988" i="2" s="1"/>
  <c r="B2989" i="4"/>
  <c r="B2989" i="2" s="1"/>
  <c r="B2990" i="4"/>
  <c r="B2990" i="2" s="1"/>
  <c r="B2991" i="4"/>
  <c r="B2991" i="2" s="1"/>
  <c r="B2992" i="4"/>
  <c r="B2992" i="2" s="1"/>
  <c r="B2993" i="4"/>
  <c r="B2993" i="2" s="1"/>
  <c r="B2994" i="4"/>
  <c r="B2994" i="2" s="1"/>
  <c r="B2995" i="4"/>
  <c r="B2995" i="2" s="1"/>
  <c r="B2996" i="4"/>
  <c r="B2996" i="2" s="1"/>
  <c r="B2997" i="4"/>
  <c r="B2997" i="2" s="1"/>
  <c r="B2998" i="4"/>
  <c r="B2998" i="2" s="1"/>
  <c r="B2999" i="4"/>
  <c r="B2999" i="2" s="1"/>
  <c r="B3000" i="4"/>
  <c r="B3000" i="2" s="1"/>
  <c r="B3001" i="4"/>
  <c r="B3001" i="2" s="1"/>
  <c r="A5" i="4"/>
  <c r="A5" i="2" s="1"/>
  <c r="A6" i="4"/>
  <c r="A6" i="2" s="1"/>
  <c r="A7" i="4"/>
  <c r="A7" i="2" s="1"/>
  <c r="A8" i="4"/>
  <c r="A8" i="2" s="1"/>
  <c r="A9" i="4"/>
  <c r="A9" i="2" s="1"/>
  <c r="A10" i="4"/>
  <c r="A10" i="2" s="1"/>
  <c r="A11" i="4"/>
  <c r="A11" i="2" s="1"/>
  <c r="A12" i="4"/>
  <c r="A12" i="2" s="1"/>
  <c r="A13" i="4"/>
  <c r="A13" i="2" s="1"/>
  <c r="A14" i="4"/>
  <c r="A14" i="2" s="1"/>
  <c r="A15" i="4"/>
  <c r="A15" i="2" s="1"/>
  <c r="A16" i="4"/>
  <c r="A16" i="2" s="1"/>
  <c r="A17" i="4"/>
  <c r="A17" i="2" s="1"/>
  <c r="A18" i="4"/>
  <c r="A18" i="2" s="1"/>
  <c r="A19" i="4"/>
  <c r="A19" i="2" s="1"/>
  <c r="A20" i="4"/>
  <c r="A20" i="2" s="1"/>
  <c r="A21" i="4"/>
  <c r="A21" i="2" s="1"/>
  <c r="A22" i="4"/>
  <c r="A22" i="2" s="1"/>
  <c r="A23" i="4"/>
  <c r="A23" i="2" s="1"/>
  <c r="A24" i="4"/>
  <c r="A24" i="2" s="1"/>
  <c r="A25" i="4"/>
  <c r="A25" i="2" s="1"/>
  <c r="A26" i="4"/>
  <c r="A26" i="2" s="1"/>
  <c r="A27" i="4"/>
  <c r="A27" i="2" s="1"/>
  <c r="A28" i="4"/>
  <c r="A28" i="2" s="1"/>
  <c r="A29" i="4"/>
  <c r="A29" i="2" s="1"/>
  <c r="A30" i="4"/>
  <c r="A30" i="2" s="1"/>
  <c r="A31" i="4"/>
  <c r="A31" i="2" s="1"/>
  <c r="A32" i="4"/>
  <c r="A32" i="2" s="1"/>
  <c r="A33" i="4"/>
  <c r="A33" i="2" s="1"/>
  <c r="A34" i="4"/>
  <c r="A34" i="2" s="1"/>
  <c r="A35" i="4"/>
  <c r="A35" i="2" s="1"/>
  <c r="A36" i="4"/>
  <c r="A36" i="2" s="1"/>
  <c r="A37" i="4"/>
  <c r="A37" i="2" s="1"/>
  <c r="A38" i="4"/>
  <c r="A38" i="2" s="1"/>
  <c r="A39" i="4"/>
  <c r="A39" i="2" s="1"/>
  <c r="A40" i="4"/>
  <c r="A40" i="2" s="1"/>
  <c r="A41" i="4"/>
  <c r="A41" i="2" s="1"/>
  <c r="A42" i="4"/>
  <c r="A42" i="2" s="1"/>
  <c r="A43" i="4"/>
  <c r="A43" i="2" s="1"/>
  <c r="A44" i="4"/>
  <c r="A44" i="2" s="1"/>
  <c r="A45" i="4"/>
  <c r="A45" i="2" s="1"/>
  <c r="A46" i="4"/>
  <c r="A46" i="2" s="1"/>
  <c r="A47" i="4"/>
  <c r="A47" i="2" s="1"/>
  <c r="A48" i="4"/>
  <c r="A48" i="2" s="1"/>
  <c r="A49" i="4"/>
  <c r="A49" i="2" s="1"/>
  <c r="A50" i="4"/>
  <c r="A50" i="2" s="1"/>
  <c r="A51" i="4"/>
  <c r="A51" i="2" s="1"/>
  <c r="A52" i="4"/>
  <c r="A52" i="2" s="1"/>
  <c r="A53" i="4"/>
  <c r="A53" i="2" s="1"/>
  <c r="A54" i="4"/>
  <c r="A54" i="2" s="1"/>
  <c r="A55" i="4"/>
  <c r="A55" i="2" s="1"/>
  <c r="A56" i="4"/>
  <c r="A56" i="2" s="1"/>
  <c r="A57" i="4"/>
  <c r="A57" i="2" s="1"/>
  <c r="A58" i="4"/>
  <c r="A58" i="2" s="1"/>
  <c r="A59" i="4"/>
  <c r="A59" i="2" s="1"/>
  <c r="A60" i="4"/>
  <c r="A60" i="2" s="1"/>
  <c r="A61" i="4"/>
  <c r="A61" i="2" s="1"/>
  <c r="A62" i="4"/>
  <c r="A62" i="2" s="1"/>
  <c r="A63" i="4"/>
  <c r="A63" i="2" s="1"/>
  <c r="A64" i="4"/>
  <c r="A64" i="2" s="1"/>
  <c r="A65" i="4"/>
  <c r="A65" i="2" s="1"/>
  <c r="A66" i="4"/>
  <c r="A66" i="2" s="1"/>
  <c r="A67" i="4"/>
  <c r="A67" i="2" s="1"/>
  <c r="A68" i="4"/>
  <c r="A68" i="2" s="1"/>
  <c r="A69" i="4"/>
  <c r="A69" i="2" s="1"/>
  <c r="A70" i="4"/>
  <c r="A70" i="2" s="1"/>
  <c r="A71" i="4"/>
  <c r="A71" i="2" s="1"/>
  <c r="A72" i="4"/>
  <c r="A72" i="2" s="1"/>
  <c r="A73" i="4"/>
  <c r="A73" i="2" s="1"/>
  <c r="A74" i="4"/>
  <c r="A74" i="2" s="1"/>
  <c r="A75" i="4"/>
  <c r="A75" i="2" s="1"/>
  <c r="A76" i="4"/>
  <c r="A76" i="2" s="1"/>
  <c r="A77" i="4"/>
  <c r="A77" i="2" s="1"/>
  <c r="A78" i="4"/>
  <c r="A78" i="2" s="1"/>
  <c r="A79" i="4"/>
  <c r="A79" i="2" s="1"/>
  <c r="A80" i="4"/>
  <c r="A80" i="2" s="1"/>
  <c r="A81" i="4"/>
  <c r="A81" i="2" s="1"/>
  <c r="A82" i="4"/>
  <c r="A82" i="2" s="1"/>
  <c r="A83" i="4"/>
  <c r="A83" i="2" s="1"/>
  <c r="A84" i="4"/>
  <c r="A84" i="2" s="1"/>
  <c r="A85" i="4"/>
  <c r="A85" i="2" s="1"/>
  <c r="A86" i="4"/>
  <c r="A86" i="2" s="1"/>
  <c r="A87" i="4"/>
  <c r="A87" i="2" s="1"/>
  <c r="A88" i="4"/>
  <c r="A88" i="2" s="1"/>
  <c r="A89" i="4"/>
  <c r="A89" i="2" s="1"/>
  <c r="A90" i="4"/>
  <c r="A90" i="2" s="1"/>
  <c r="A91" i="4"/>
  <c r="A91" i="2" s="1"/>
  <c r="A92" i="4"/>
  <c r="A92" i="2" s="1"/>
  <c r="A93" i="4"/>
  <c r="A93" i="2" s="1"/>
  <c r="A94" i="4"/>
  <c r="A94" i="2" s="1"/>
  <c r="A95" i="4"/>
  <c r="A95" i="2" s="1"/>
  <c r="A96" i="4"/>
  <c r="A96" i="2" s="1"/>
  <c r="A97" i="4"/>
  <c r="A97" i="2" s="1"/>
  <c r="A98" i="4"/>
  <c r="A98" i="2" s="1"/>
  <c r="A99" i="4"/>
  <c r="A99" i="2" s="1"/>
  <c r="A100" i="4"/>
  <c r="A100" i="2" s="1"/>
  <c r="A101" i="4"/>
  <c r="A101" i="2" s="1"/>
  <c r="A102" i="4"/>
  <c r="A102" i="2" s="1"/>
  <c r="A103" i="4"/>
  <c r="A103" i="2" s="1"/>
  <c r="A104" i="4"/>
  <c r="A104" i="2" s="1"/>
  <c r="A105" i="4"/>
  <c r="A105" i="2" s="1"/>
  <c r="A106" i="4"/>
  <c r="A106" i="2" s="1"/>
  <c r="A107" i="4"/>
  <c r="A107" i="2" s="1"/>
  <c r="A108" i="4"/>
  <c r="A108" i="2" s="1"/>
  <c r="A109" i="4"/>
  <c r="A109" i="2" s="1"/>
  <c r="A110" i="4"/>
  <c r="A110" i="2" s="1"/>
  <c r="A111" i="4"/>
  <c r="A111" i="2" s="1"/>
  <c r="A112" i="4"/>
  <c r="A112" i="2" s="1"/>
  <c r="A113" i="4"/>
  <c r="A113" i="2" s="1"/>
  <c r="A114" i="4"/>
  <c r="A114" i="2" s="1"/>
  <c r="A115" i="4"/>
  <c r="A115" i="2" s="1"/>
  <c r="A116" i="4"/>
  <c r="A116" i="2" s="1"/>
  <c r="A117" i="4"/>
  <c r="A117" i="2" s="1"/>
  <c r="A118" i="4"/>
  <c r="A118" i="2" s="1"/>
  <c r="A119" i="4"/>
  <c r="A119" i="2" s="1"/>
  <c r="A120" i="4"/>
  <c r="A120" i="2" s="1"/>
  <c r="A121" i="4"/>
  <c r="A121" i="2" s="1"/>
  <c r="A122" i="4"/>
  <c r="A122" i="2" s="1"/>
  <c r="A123" i="4"/>
  <c r="A123" i="2" s="1"/>
  <c r="A124" i="4"/>
  <c r="A124" i="2" s="1"/>
  <c r="A125" i="4"/>
  <c r="A125" i="2" s="1"/>
  <c r="A126" i="4"/>
  <c r="A126" i="2" s="1"/>
  <c r="A127" i="4"/>
  <c r="A127" i="2" s="1"/>
  <c r="A128" i="4"/>
  <c r="A128" i="2" s="1"/>
  <c r="A129" i="4"/>
  <c r="A129" i="2" s="1"/>
  <c r="A130" i="4"/>
  <c r="A130" i="2" s="1"/>
  <c r="A131" i="4"/>
  <c r="A131" i="2" s="1"/>
  <c r="A132" i="4"/>
  <c r="A132" i="2" s="1"/>
  <c r="A133" i="4"/>
  <c r="A133" i="2" s="1"/>
  <c r="A134" i="4"/>
  <c r="A134" i="2" s="1"/>
  <c r="A135" i="4"/>
  <c r="A135" i="2" s="1"/>
  <c r="A136" i="4"/>
  <c r="A136" i="2" s="1"/>
  <c r="A137" i="4"/>
  <c r="A137" i="2" s="1"/>
  <c r="A138" i="4"/>
  <c r="A138" i="2" s="1"/>
  <c r="A139" i="4"/>
  <c r="A139" i="2" s="1"/>
  <c r="A140" i="4"/>
  <c r="A140" i="2" s="1"/>
  <c r="A141" i="4"/>
  <c r="A141" i="2" s="1"/>
  <c r="A142" i="4"/>
  <c r="A142" i="2" s="1"/>
  <c r="A143" i="4"/>
  <c r="A143" i="2" s="1"/>
  <c r="A144" i="4"/>
  <c r="A144" i="2" s="1"/>
  <c r="A145" i="4"/>
  <c r="A145" i="2" s="1"/>
  <c r="A146" i="4"/>
  <c r="A146" i="2" s="1"/>
  <c r="A147" i="4"/>
  <c r="A147" i="2" s="1"/>
  <c r="A148" i="4"/>
  <c r="A148" i="2" s="1"/>
  <c r="A149" i="4"/>
  <c r="A149" i="2" s="1"/>
  <c r="A150" i="4"/>
  <c r="A150" i="2" s="1"/>
  <c r="A151" i="4"/>
  <c r="A151" i="2" s="1"/>
  <c r="A152" i="4"/>
  <c r="A152" i="2" s="1"/>
  <c r="A153" i="4"/>
  <c r="A153" i="2" s="1"/>
  <c r="A154" i="4"/>
  <c r="A154" i="2" s="1"/>
  <c r="A155" i="4"/>
  <c r="A155" i="2" s="1"/>
  <c r="A156" i="4"/>
  <c r="A156" i="2" s="1"/>
  <c r="A157" i="4"/>
  <c r="A157" i="2" s="1"/>
  <c r="A158" i="4"/>
  <c r="A158" i="2" s="1"/>
  <c r="A159" i="4"/>
  <c r="A159" i="2" s="1"/>
  <c r="A160" i="4"/>
  <c r="A160" i="2" s="1"/>
  <c r="A161" i="4"/>
  <c r="A161" i="2" s="1"/>
  <c r="A162" i="4"/>
  <c r="A162" i="2" s="1"/>
  <c r="A163" i="4"/>
  <c r="A163" i="2" s="1"/>
  <c r="A164" i="4"/>
  <c r="A164" i="2" s="1"/>
  <c r="A165" i="4"/>
  <c r="A165" i="2" s="1"/>
  <c r="A166" i="4"/>
  <c r="A166" i="2" s="1"/>
  <c r="A167" i="4"/>
  <c r="A167" i="2" s="1"/>
  <c r="A168" i="4"/>
  <c r="A168" i="2" s="1"/>
  <c r="A169" i="4"/>
  <c r="A169" i="2" s="1"/>
  <c r="A170" i="4"/>
  <c r="A170" i="2" s="1"/>
  <c r="A171" i="4"/>
  <c r="A171" i="2" s="1"/>
  <c r="A172" i="4"/>
  <c r="A172" i="2" s="1"/>
  <c r="A173" i="4"/>
  <c r="A173" i="2" s="1"/>
  <c r="A174" i="4"/>
  <c r="A174" i="2" s="1"/>
  <c r="A175" i="4"/>
  <c r="A175" i="2" s="1"/>
  <c r="A176" i="4"/>
  <c r="A176" i="2" s="1"/>
  <c r="A177" i="4"/>
  <c r="A177" i="2" s="1"/>
  <c r="A178" i="4"/>
  <c r="A178" i="2" s="1"/>
  <c r="A179" i="4"/>
  <c r="A179" i="2" s="1"/>
  <c r="A180" i="4"/>
  <c r="A180" i="2" s="1"/>
  <c r="A181" i="4"/>
  <c r="A181" i="2" s="1"/>
  <c r="A182" i="4"/>
  <c r="A182" i="2" s="1"/>
  <c r="A183" i="4"/>
  <c r="A183" i="2" s="1"/>
  <c r="A184" i="4"/>
  <c r="A184" i="2" s="1"/>
  <c r="A185" i="4"/>
  <c r="A185" i="2" s="1"/>
  <c r="A186" i="4"/>
  <c r="A186" i="2" s="1"/>
  <c r="A187" i="4"/>
  <c r="A187" i="2" s="1"/>
  <c r="A188" i="4"/>
  <c r="A188" i="2" s="1"/>
  <c r="A189" i="4"/>
  <c r="A189" i="2" s="1"/>
  <c r="A190" i="4"/>
  <c r="A190" i="2" s="1"/>
  <c r="A191" i="4"/>
  <c r="A191" i="2" s="1"/>
  <c r="A192" i="4"/>
  <c r="A192" i="2" s="1"/>
  <c r="A193" i="4"/>
  <c r="A193" i="2" s="1"/>
  <c r="A194" i="4"/>
  <c r="A194" i="2" s="1"/>
  <c r="A195" i="4"/>
  <c r="A195" i="2" s="1"/>
  <c r="A196" i="4"/>
  <c r="A196" i="2" s="1"/>
  <c r="A197" i="4"/>
  <c r="A197" i="2" s="1"/>
  <c r="A198" i="4"/>
  <c r="A198" i="2" s="1"/>
  <c r="A199" i="4"/>
  <c r="A199" i="2" s="1"/>
  <c r="A200" i="4"/>
  <c r="A200" i="2" s="1"/>
  <c r="A201" i="4"/>
  <c r="A201" i="2" s="1"/>
  <c r="A202" i="4"/>
  <c r="A202" i="2" s="1"/>
  <c r="A203" i="4"/>
  <c r="A203" i="2" s="1"/>
  <c r="A204" i="4"/>
  <c r="A204" i="2" s="1"/>
  <c r="A205" i="4"/>
  <c r="A205" i="2" s="1"/>
  <c r="A206" i="4"/>
  <c r="A206" i="2" s="1"/>
  <c r="A207" i="4"/>
  <c r="A207" i="2" s="1"/>
  <c r="A208" i="4"/>
  <c r="A208" i="2" s="1"/>
  <c r="A209" i="4"/>
  <c r="A209" i="2" s="1"/>
  <c r="A210" i="4"/>
  <c r="A210" i="2" s="1"/>
  <c r="A211" i="4"/>
  <c r="A211" i="2" s="1"/>
  <c r="A212" i="4"/>
  <c r="A212" i="2" s="1"/>
  <c r="A213" i="4"/>
  <c r="A213" i="2" s="1"/>
  <c r="A214" i="4"/>
  <c r="A214" i="2" s="1"/>
  <c r="A215" i="4"/>
  <c r="A215" i="2" s="1"/>
  <c r="A216" i="4"/>
  <c r="A216" i="2" s="1"/>
  <c r="A217" i="4"/>
  <c r="A217" i="2" s="1"/>
  <c r="A218" i="4"/>
  <c r="A218" i="2" s="1"/>
  <c r="A219" i="4"/>
  <c r="A219" i="2" s="1"/>
  <c r="A220" i="4"/>
  <c r="A220" i="2" s="1"/>
  <c r="A221" i="4"/>
  <c r="A221" i="2" s="1"/>
  <c r="A222" i="4"/>
  <c r="A222" i="2" s="1"/>
  <c r="A223" i="4"/>
  <c r="A223" i="2" s="1"/>
  <c r="A224" i="4"/>
  <c r="A224" i="2" s="1"/>
  <c r="A225" i="4"/>
  <c r="A225" i="2" s="1"/>
  <c r="A226" i="4"/>
  <c r="A226" i="2" s="1"/>
  <c r="A227" i="4"/>
  <c r="A227" i="2" s="1"/>
  <c r="A228" i="4"/>
  <c r="A228" i="2" s="1"/>
  <c r="A229" i="4"/>
  <c r="A229" i="2" s="1"/>
  <c r="A230" i="4"/>
  <c r="A230" i="2" s="1"/>
  <c r="A231" i="4"/>
  <c r="A231" i="2" s="1"/>
  <c r="A232" i="4"/>
  <c r="A232" i="2" s="1"/>
  <c r="A233" i="4"/>
  <c r="A233" i="2" s="1"/>
  <c r="A234" i="4"/>
  <c r="A234" i="2" s="1"/>
  <c r="A235" i="4"/>
  <c r="A235" i="2" s="1"/>
  <c r="A236" i="4"/>
  <c r="A236" i="2" s="1"/>
  <c r="A237" i="4"/>
  <c r="A237" i="2" s="1"/>
  <c r="A238" i="4"/>
  <c r="A238" i="2" s="1"/>
  <c r="A239" i="4"/>
  <c r="A239" i="2" s="1"/>
  <c r="A240" i="4"/>
  <c r="A240" i="2" s="1"/>
  <c r="A241" i="4"/>
  <c r="A241" i="2" s="1"/>
  <c r="A242" i="4"/>
  <c r="A242" i="2" s="1"/>
  <c r="A243" i="4"/>
  <c r="A243" i="2" s="1"/>
  <c r="A244" i="4"/>
  <c r="A244" i="2" s="1"/>
  <c r="A245" i="4"/>
  <c r="A245" i="2" s="1"/>
  <c r="A246" i="4"/>
  <c r="A246" i="2" s="1"/>
  <c r="A247" i="4"/>
  <c r="A247" i="2" s="1"/>
  <c r="A248" i="4"/>
  <c r="A248" i="2" s="1"/>
  <c r="A249" i="4"/>
  <c r="A249" i="2" s="1"/>
  <c r="A250" i="4"/>
  <c r="A250" i="2" s="1"/>
  <c r="A251" i="4"/>
  <c r="A251" i="2" s="1"/>
  <c r="A252" i="4"/>
  <c r="A252" i="2" s="1"/>
  <c r="A253" i="4"/>
  <c r="A253" i="2" s="1"/>
  <c r="A254" i="4"/>
  <c r="A254" i="2" s="1"/>
  <c r="A255" i="4"/>
  <c r="A255" i="2" s="1"/>
  <c r="A256" i="4"/>
  <c r="A256" i="2" s="1"/>
  <c r="A257" i="4"/>
  <c r="A257" i="2" s="1"/>
  <c r="A258" i="4"/>
  <c r="A258" i="2" s="1"/>
  <c r="A259" i="4"/>
  <c r="A259" i="2" s="1"/>
  <c r="A260" i="4"/>
  <c r="A260" i="2" s="1"/>
  <c r="A261" i="4"/>
  <c r="A261" i="2" s="1"/>
  <c r="A262" i="4"/>
  <c r="A262" i="2" s="1"/>
  <c r="A263" i="4"/>
  <c r="A263" i="2" s="1"/>
  <c r="A264" i="4"/>
  <c r="A264" i="2" s="1"/>
  <c r="A265" i="4"/>
  <c r="A265" i="2" s="1"/>
  <c r="A266" i="4"/>
  <c r="A266" i="2" s="1"/>
  <c r="A267" i="4"/>
  <c r="A267" i="2" s="1"/>
  <c r="A268" i="4"/>
  <c r="A268" i="2" s="1"/>
  <c r="A269" i="4"/>
  <c r="A269" i="2" s="1"/>
  <c r="A270" i="4"/>
  <c r="A270" i="2" s="1"/>
  <c r="A271" i="4"/>
  <c r="A271" i="2" s="1"/>
  <c r="A272" i="4"/>
  <c r="A272" i="2" s="1"/>
  <c r="A273" i="4"/>
  <c r="A273" i="2" s="1"/>
  <c r="A274" i="4"/>
  <c r="A274" i="2" s="1"/>
  <c r="A275" i="4"/>
  <c r="A275" i="2" s="1"/>
  <c r="A276" i="4"/>
  <c r="A276" i="2" s="1"/>
  <c r="A277" i="4"/>
  <c r="A277" i="2" s="1"/>
  <c r="A278" i="4"/>
  <c r="A278" i="2" s="1"/>
  <c r="A279" i="4"/>
  <c r="A279" i="2" s="1"/>
  <c r="A280" i="4"/>
  <c r="A280" i="2" s="1"/>
  <c r="A281" i="4"/>
  <c r="A281" i="2" s="1"/>
  <c r="A282" i="4"/>
  <c r="A282" i="2" s="1"/>
  <c r="A283" i="4"/>
  <c r="A283" i="2" s="1"/>
  <c r="A284" i="4"/>
  <c r="A284" i="2" s="1"/>
  <c r="A285" i="4"/>
  <c r="A285" i="2" s="1"/>
  <c r="A286" i="4"/>
  <c r="A286" i="2" s="1"/>
  <c r="A287" i="4"/>
  <c r="A287" i="2" s="1"/>
  <c r="A288" i="4"/>
  <c r="A288" i="2" s="1"/>
  <c r="A289" i="4"/>
  <c r="A289" i="2" s="1"/>
  <c r="A290" i="4"/>
  <c r="A290" i="2" s="1"/>
  <c r="A291" i="4"/>
  <c r="A291" i="2" s="1"/>
  <c r="A292" i="4"/>
  <c r="A292" i="2" s="1"/>
  <c r="A293" i="4"/>
  <c r="A293" i="2" s="1"/>
  <c r="A294" i="4"/>
  <c r="A294" i="2" s="1"/>
  <c r="A295" i="4"/>
  <c r="A295" i="2" s="1"/>
  <c r="A296" i="4"/>
  <c r="A296" i="2" s="1"/>
  <c r="A297" i="4"/>
  <c r="A297" i="2" s="1"/>
  <c r="A298" i="4"/>
  <c r="A298" i="2" s="1"/>
  <c r="A299" i="4"/>
  <c r="A299" i="2" s="1"/>
  <c r="A300" i="4"/>
  <c r="A300" i="2" s="1"/>
  <c r="A301" i="4"/>
  <c r="A301" i="2" s="1"/>
  <c r="A302" i="4"/>
  <c r="A302" i="2" s="1"/>
  <c r="A303" i="4"/>
  <c r="A303" i="2" s="1"/>
  <c r="A304" i="4"/>
  <c r="A304" i="2" s="1"/>
  <c r="A305" i="4"/>
  <c r="A305" i="2" s="1"/>
  <c r="A306" i="4"/>
  <c r="A306" i="2" s="1"/>
  <c r="A307" i="4"/>
  <c r="A307" i="2" s="1"/>
  <c r="A308" i="4"/>
  <c r="A308" i="2" s="1"/>
  <c r="A309" i="4"/>
  <c r="A309" i="2" s="1"/>
  <c r="A310" i="4"/>
  <c r="A310" i="2" s="1"/>
  <c r="A311" i="4"/>
  <c r="A311" i="2" s="1"/>
  <c r="A312" i="4"/>
  <c r="A312" i="2" s="1"/>
  <c r="A313" i="4"/>
  <c r="A313" i="2" s="1"/>
  <c r="A314" i="4"/>
  <c r="A314" i="2" s="1"/>
  <c r="A315" i="4"/>
  <c r="A315" i="2" s="1"/>
  <c r="A316" i="4"/>
  <c r="A316" i="2" s="1"/>
  <c r="A317" i="4"/>
  <c r="A317" i="2" s="1"/>
  <c r="A318" i="4"/>
  <c r="A318" i="2" s="1"/>
  <c r="A319" i="4"/>
  <c r="A319" i="2" s="1"/>
  <c r="A320" i="4"/>
  <c r="A320" i="2" s="1"/>
  <c r="A321" i="4"/>
  <c r="A321" i="2" s="1"/>
  <c r="A322" i="4"/>
  <c r="A322" i="2" s="1"/>
  <c r="A323" i="4"/>
  <c r="A323" i="2" s="1"/>
  <c r="A324" i="4"/>
  <c r="A324" i="2" s="1"/>
  <c r="A325" i="4"/>
  <c r="A325" i="2" s="1"/>
  <c r="A326" i="4"/>
  <c r="A326" i="2" s="1"/>
  <c r="A327" i="4"/>
  <c r="A327" i="2" s="1"/>
  <c r="A328" i="4"/>
  <c r="A328" i="2" s="1"/>
  <c r="A329" i="4"/>
  <c r="A329" i="2" s="1"/>
  <c r="A330" i="4"/>
  <c r="A330" i="2" s="1"/>
  <c r="A331" i="4"/>
  <c r="A331" i="2" s="1"/>
  <c r="A332" i="4"/>
  <c r="A332" i="2" s="1"/>
  <c r="A333" i="4"/>
  <c r="A333" i="2" s="1"/>
  <c r="A334" i="4"/>
  <c r="A334" i="2" s="1"/>
  <c r="A335" i="4"/>
  <c r="A335" i="2" s="1"/>
  <c r="A336" i="4"/>
  <c r="A336" i="2" s="1"/>
  <c r="A337" i="4"/>
  <c r="A337" i="2" s="1"/>
  <c r="A338" i="4"/>
  <c r="A338" i="2" s="1"/>
  <c r="A339" i="4"/>
  <c r="A339" i="2" s="1"/>
  <c r="A340" i="4"/>
  <c r="A340" i="2" s="1"/>
  <c r="A341" i="4"/>
  <c r="A341" i="2" s="1"/>
  <c r="A342" i="4"/>
  <c r="A342" i="2" s="1"/>
  <c r="A343" i="4"/>
  <c r="A343" i="2" s="1"/>
  <c r="A344" i="4"/>
  <c r="A344" i="2" s="1"/>
  <c r="A345" i="4"/>
  <c r="A345" i="2" s="1"/>
  <c r="A346" i="4"/>
  <c r="A346" i="2" s="1"/>
  <c r="A347" i="4"/>
  <c r="A347" i="2" s="1"/>
  <c r="A348" i="4"/>
  <c r="A348" i="2" s="1"/>
  <c r="A349" i="4"/>
  <c r="A349" i="2" s="1"/>
  <c r="A350" i="4"/>
  <c r="A350" i="2" s="1"/>
  <c r="A351" i="4"/>
  <c r="A351" i="2" s="1"/>
  <c r="A352" i="4"/>
  <c r="A352" i="2" s="1"/>
  <c r="A353" i="4"/>
  <c r="A353" i="2" s="1"/>
  <c r="A354" i="4"/>
  <c r="A354" i="2" s="1"/>
  <c r="A355" i="4"/>
  <c r="A355" i="2" s="1"/>
  <c r="A356" i="4"/>
  <c r="A356" i="2" s="1"/>
  <c r="A357" i="4"/>
  <c r="A357" i="2" s="1"/>
  <c r="A358" i="4"/>
  <c r="A358" i="2" s="1"/>
  <c r="A359" i="4"/>
  <c r="A359" i="2" s="1"/>
  <c r="A360" i="4"/>
  <c r="A360" i="2" s="1"/>
  <c r="A361" i="4"/>
  <c r="A361" i="2" s="1"/>
  <c r="A362" i="4"/>
  <c r="A362" i="2" s="1"/>
  <c r="A363" i="4"/>
  <c r="A363" i="2" s="1"/>
  <c r="A364" i="4"/>
  <c r="A364" i="2" s="1"/>
  <c r="A365" i="4"/>
  <c r="A365" i="2" s="1"/>
  <c r="A366" i="4"/>
  <c r="A366" i="2" s="1"/>
  <c r="A367" i="4"/>
  <c r="A367" i="2" s="1"/>
  <c r="A368" i="4"/>
  <c r="A368" i="2" s="1"/>
  <c r="A369" i="4"/>
  <c r="A369" i="2" s="1"/>
  <c r="A370" i="4"/>
  <c r="A370" i="2" s="1"/>
  <c r="A371" i="4"/>
  <c r="A371" i="2" s="1"/>
  <c r="A372" i="4"/>
  <c r="A372" i="2" s="1"/>
  <c r="A373" i="4"/>
  <c r="A373" i="2" s="1"/>
  <c r="A374" i="4"/>
  <c r="A374" i="2" s="1"/>
  <c r="A375" i="4"/>
  <c r="A375" i="2" s="1"/>
  <c r="A376" i="4"/>
  <c r="A376" i="2" s="1"/>
  <c r="A377" i="4"/>
  <c r="A377" i="2" s="1"/>
  <c r="A378" i="4"/>
  <c r="A378" i="2" s="1"/>
  <c r="A379" i="4"/>
  <c r="A379" i="2" s="1"/>
  <c r="A380" i="4"/>
  <c r="A380" i="2" s="1"/>
  <c r="A381" i="4"/>
  <c r="A381" i="2" s="1"/>
  <c r="A382" i="4"/>
  <c r="A382" i="2" s="1"/>
  <c r="A383" i="4"/>
  <c r="A383" i="2" s="1"/>
  <c r="A384" i="4"/>
  <c r="A384" i="2" s="1"/>
  <c r="A385" i="4"/>
  <c r="A385" i="2" s="1"/>
  <c r="A386" i="4"/>
  <c r="A386" i="2" s="1"/>
  <c r="A387" i="4"/>
  <c r="A387" i="2" s="1"/>
  <c r="A388" i="4"/>
  <c r="A388" i="2" s="1"/>
  <c r="A389" i="4"/>
  <c r="A389" i="2" s="1"/>
  <c r="A390" i="4"/>
  <c r="A390" i="2" s="1"/>
  <c r="A391" i="4"/>
  <c r="A391" i="2" s="1"/>
  <c r="A392" i="4"/>
  <c r="A392" i="2" s="1"/>
  <c r="A393" i="4"/>
  <c r="A393" i="2" s="1"/>
  <c r="A394" i="4"/>
  <c r="A394" i="2" s="1"/>
  <c r="A395" i="4"/>
  <c r="A395" i="2" s="1"/>
  <c r="A396" i="4"/>
  <c r="A396" i="2" s="1"/>
  <c r="A397" i="4"/>
  <c r="A397" i="2" s="1"/>
  <c r="A398" i="4"/>
  <c r="A398" i="2" s="1"/>
  <c r="A399" i="4"/>
  <c r="A399" i="2" s="1"/>
  <c r="A400" i="4"/>
  <c r="A400" i="2" s="1"/>
  <c r="A401" i="4"/>
  <c r="A401" i="2" s="1"/>
  <c r="A402" i="4"/>
  <c r="A402" i="2" s="1"/>
  <c r="A403" i="4"/>
  <c r="A403" i="2" s="1"/>
  <c r="A404" i="4"/>
  <c r="A404" i="2" s="1"/>
  <c r="A405" i="4"/>
  <c r="A405" i="2" s="1"/>
  <c r="A406" i="4"/>
  <c r="A406" i="2" s="1"/>
  <c r="A407" i="4"/>
  <c r="A407" i="2" s="1"/>
  <c r="A408" i="4"/>
  <c r="A408" i="2" s="1"/>
  <c r="A409" i="4"/>
  <c r="A409" i="2" s="1"/>
  <c r="A410" i="4"/>
  <c r="A410" i="2" s="1"/>
  <c r="A411" i="4"/>
  <c r="A411" i="2" s="1"/>
  <c r="A412" i="4"/>
  <c r="A412" i="2" s="1"/>
  <c r="A413" i="4"/>
  <c r="A413" i="2" s="1"/>
  <c r="A414" i="4"/>
  <c r="A414" i="2" s="1"/>
  <c r="A415" i="4"/>
  <c r="A415" i="2" s="1"/>
  <c r="A416" i="4"/>
  <c r="A416" i="2" s="1"/>
  <c r="A417" i="4"/>
  <c r="A417" i="2" s="1"/>
  <c r="A418" i="4"/>
  <c r="A418" i="2" s="1"/>
  <c r="A419" i="4"/>
  <c r="A419" i="2" s="1"/>
  <c r="A420" i="4"/>
  <c r="A420" i="2" s="1"/>
  <c r="A421" i="4"/>
  <c r="A421" i="2" s="1"/>
  <c r="A422" i="4"/>
  <c r="A422" i="2" s="1"/>
  <c r="A423" i="4"/>
  <c r="A423" i="2" s="1"/>
  <c r="A424" i="4"/>
  <c r="A424" i="2" s="1"/>
  <c r="A425" i="4"/>
  <c r="A425" i="2" s="1"/>
  <c r="A426" i="4"/>
  <c r="A426" i="2" s="1"/>
  <c r="A427" i="4"/>
  <c r="A427" i="2" s="1"/>
  <c r="A428" i="4"/>
  <c r="A428" i="2" s="1"/>
  <c r="A429" i="4"/>
  <c r="A429" i="2" s="1"/>
  <c r="A430" i="4"/>
  <c r="A430" i="2" s="1"/>
  <c r="A431" i="4"/>
  <c r="A431" i="2" s="1"/>
  <c r="A432" i="4"/>
  <c r="A432" i="2" s="1"/>
  <c r="A433" i="4"/>
  <c r="A433" i="2" s="1"/>
  <c r="A434" i="4"/>
  <c r="A434" i="2" s="1"/>
  <c r="A435" i="4"/>
  <c r="A435" i="2" s="1"/>
  <c r="A436" i="4"/>
  <c r="A436" i="2" s="1"/>
  <c r="A437" i="4"/>
  <c r="A437" i="2" s="1"/>
  <c r="A438" i="4"/>
  <c r="A438" i="2" s="1"/>
  <c r="A439" i="4"/>
  <c r="A439" i="2" s="1"/>
  <c r="A440" i="4"/>
  <c r="A440" i="2" s="1"/>
  <c r="A441" i="4"/>
  <c r="A441" i="2" s="1"/>
  <c r="A442" i="4"/>
  <c r="A442" i="2" s="1"/>
  <c r="A443" i="4"/>
  <c r="A443" i="2" s="1"/>
  <c r="A444" i="4"/>
  <c r="A444" i="2" s="1"/>
  <c r="A445" i="4"/>
  <c r="A445" i="2" s="1"/>
  <c r="A446" i="4"/>
  <c r="A446" i="2" s="1"/>
  <c r="A447" i="4"/>
  <c r="A447" i="2" s="1"/>
  <c r="A448" i="4"/>
  <c r="A448" i="2" s="1"/>
  <c r="A449" i="4"/>
  <c r="A449" i="2" s="1"/>
  <c r="A450" i="4"/>
  <c r="A450" i="2" s="1"/>
  <c r="A451" i="4"/>
  <c r="A451" i="2" s="1"/>
  <c r="A452" i="4"/>
  <c r="A452" i="2" s="1"/>
  <c r="A453" i="4"/>
  <c r="A453" i="2" s="1"/>
  <c r="A454" i="4"/>
  <c r="A454" i="2" s="1"/>
  <c r="A455" i="4"/>
  <c r="A455" i="2" s="1"/>
  <c r="A456" i="4"/>
  <c r="A456" i="2" s="1"/>
  <c r="A457" i="4"/>
  <c r="A457" i="2" s="1"/>
  <c r="A458" i="4"/>
  <c r="A458" i="2" s="1"/>
  <c r="A459" i="4"/>
  <c r="A459" i="2" s="1"/>
  <c r="A460" i="4"/>
  <c r="A460" i="2" s="1"/>
  <c r="A461" i="4"/>
  <c r="A461" i="2" s="1"/>
  <c r="A462" i="4"/>
  <c r="A462" i="2" s="1"/>
  <c r="A463" i="4"/>
  <c r="A463" i="2" s="1"/>
  <c r="A464" i="4"/>
  <c r="A464" i="2" s="1"/>
  <c r="A465" i="4"/>
  <c r="A465" i="2" s="1"/>
  <c r="A466" i="4"/>
  <c r="A466" i="2" s="1"/>
  <c r="A467" i="4"/>
  <c r="A467" i="2" s="1"/>
  <c r="A468" i="4"/>
  <c r="A468" i="2" s="1"/>
  <c r="A469" i="4"/>
  <c r="A469" i="2" s="1"/>
  <c r="A470" i="4"/>
  <c r="A470" i="2" s="1"/>
  <c r="A471" i="4"/>
  <c r="A471" i="2" s="1"/>
  <c r="A472" i="4"/>
  <c r="A472" i="2" s="1"/>
  <c r="A473" i="4"/>
  <c r="A473" i="2" s="1"/>
  <c r="A474" i="4"/>
  <c r="A474" i="2" s="1"/>
  <c r="A475" i="4"/>
  <c r="A475" i="2" s="1"/>
  <c r="A476" i="4"/>
  <c r="A476" i="2" s="1"/>
  <c r="A477" i="4"/>
  <c r="A477" i="2" s="1"/>
  <c r="A478" i="4"/>
  <c r="A478" i="2" s="1"/>
  <c r="A479" i="4"/>
  <c r="A479" i="2" s="1"/>
  <c r="A480" i="4"/>
  <c r="A480" i="2" s="1"/>
  <c r="A481" i="4"/>
  <c r="A481" i="2" s="1"/>
  <c r="A482" i="4"/>
  <c r="A482" i="2" s="1"/>
  <c r="A483" i="4"/>
  <c r="A483" i="2" s="1"/>
  <c r="A484" i="4"/>
  <c r="A484" i="2" s="1"/>
  <c r="A485" i="4"/>
  <c r="A485" i="2" s="1"/>
  <c r="A486" i="4"/>
  <c r="A486" i="2" s="1"/>
  <c r="A487" i="4"/>
  <c r="A487" i="2" s="1"/>
  <c r="A488" i="4"/>
  <c r="A488" i="2" s="1"/>
  <c r="A489" i="4"/>
  <c r="A489" i="2" s="1"/>
  <c r="A490" i="4"/>
  <c r="A490" i="2" s="1"/>
  <c r="A491" i="4"/>
  <c r="A491" i="2" s="1"/>
  <c r="A492" i="4"/>
  <c r="A492" i="2" s="1"/>
  <c r="A493" i="4"/>
  <c r="A493" i="2" s="1"/>
  <c r="A494" i="4"/>
  <c r="A494" i="2" s="1"/>
  <c r="A495" i="4"/>
  <c r="A495" i="2" s="1"/>
  <c r="A496" i="4"/>
  <c r="A496" i="2" s="1"/>
  <c r="A497" i="4"/>
  <c r="A497" i="2" s="1"/>
  <c r="A498" i="4"/>
  <c r="A498" i="2" s="1"/>
  <c r="A499" i="4"/>
  <c r="A499" i="2" s="1"/>
  <c r="A500" i="4"/>
  <c r="A500" i="2" s="1"/>
  <c r="A501" i="4"/>
  <c r="A501" i="2" s="1"/>
  <c r="A502" i="4"/>
  <c r="A502" i="2" s="1"/>
  <c r="A503" i="4"/>
  <c r="A503" i="2" s="1"/>
  <c r="A504" i="4"/>
  <c r="A504" i="2" s="1"/>
  <c r="A505" i="4"/>
  <c r="A505" i="2" s="1"/>
  <c r="A506" i="4"/>
  <c r="A506" i="2" s="1"/>
  <c r="A507" i="4"/>
  <c r="A507" i="2" s="1"/>
  <c r="A508" i="4"/>
  <c r="A508" i="2" s="1"/>
  <c r="A509" i="4"/>
  <c r="A509" i="2" s="1"/>
  <c r="A510" i="4"/>
  <c r="A510" i="2" s="1"/>
  <c r="A511" i="4"/>
  <c r="A511" i="2" s="1"/>
  <c r="A512" i="4"/>
  <c r="A512" i="2" s="1"/>
  <c r="A513" i="4"/>
  <c r="A513" i="2" s="1"/>
  <c r="A514" i="4"/>
  <c r="A514" i="2" s="1"/>
  <c r="A515" i="4"/>
  <c r="A515" i="2" s="1"/>
  <c r="A516" i="4"/>
  <c r="A516" i="2" s="1"/>
  <c r="A517" i="4"/>
  <c r="A517" i="2" s="1"/>
  <c r="A518" i="4"/>
  <c r="A518" i="2" s="1"/>
  <c r="A519" i="4"/>
  <c r="A519" i="2" s="1"/>
  <c r="A520" i="4"/>
  <c r="A520" i="2" s="1"/>
  <c r="A521" i="4"/>
  <c r="A521" i="2" s="1"/>
  <c r="A522" i="4"/>
  <c r="A522" i="2" s="1"/>
  <c r="A523" i="4"/>
  <c r="A523" i="2" s="1"/>
  <c r="A524" i="4"/>
  <c r="A524" i="2" s="1"/>
  <c r="A525" i="4"/>
  <c r="A525" i="2" s="1"/>
  <c r="A526" i="4"/>
  <c r="A526" i="2" s="1"/>
  <c r="A527" i="4"/>
  <c r="A527" i="2" s="1"/>
  <c r="A528" i="4"/>
  <c r="A528" i="2" s="1"/>
  <c r="A529" i="4"/>
  <c r="A529" i="2" s="1"/>
  <c r="A530" i="4"/>
  <c r="A530" i="2" s="1"/>
  <c r="A531" i="4"/>
  <c r="A531" i="2" s="1"/>
  <c r="A532" i="4"/>
  <c r="A532" i="2" s="1"/>
  <c r="A533" i="4"/>
  <c r="A533" i="2" s="1"/>
  <c r="A534" i="4"/>
  <c r="A534" i="2" s="1"/>
  <c r="A535" i="4"/>
  <c r="A535" i="2" s="1"/>
  <c r="A536" i="4"/>
  <c r="A536" i="2" s="1"/>
  <c r="A537" i="4"/>
  <c r="A537" i="2" s="1"/>
  <c r="A538" i="4"/>
  <c r="A538" i="2" s="1"/>
  <c r="A539" i="4"/>
  <c r="A539" i="2" s="1"/>
  <c r="A540" i="4"/>
  <c r="A540" i="2" s="1"/>
  <c r="A541" i="4"/>
  <c r="A541" i="2" s="1"/>
  <c r="A542" i="4"/>
  <c r="A542" i="2" s="1"/>
  <c r="A543" i="4"/>
  <c r="A543" i="2" s="1"/>
  <c r="A544" i="4"/>
  <c r="A544" i="2" s="1"/>
  <c r="A545" i="4"/>
  <c r="A545" i="2" s="1"/>
  <c r="A546" i="4"/>
  <c r="A546" i="2" s="1"/>
  <c r="A547" i="4"/>
  <c r="A547" i="2" s="1"/>
  <c r="A548" i="4"/>
  <c r="A548" i="2" s="1"/>
  <c r="A549" i="4"/>
  <c r="A549" i="2" s="1"/>
  <c r="A550" i="4"/>
  <c r="A550" i="2" s="1"/>
  <c r="A551" i="4"/>
  <c r="A551" i="2" s="1"/>
  <c r="A552" i="4"/>
  <c r="A552" i="2" s="1"/>
  <c r="A553" i="4"/>
  <c r="A553" i="2" s="1"/>
  <c r="A554" i="4"/>
  <c r="A554" i="2" s="1"/>
  <c r="A555" i="4"/>
  <c r="A555" i="2" s="1"/>
  <c r="A556" i="4"/>
  <c r="A556" i="2" s="1"/>
  <c r="A557" i="4"/>
  <c r="A557" i="2" s="1"/>
  <c r="A558" i="4"/>
  <c r="A558" i="2" s="1"/>
  <c r="A559" i="4"/>
  <c r="A559" i="2" s="1"/>
  <c r="A560" i="4"/>
  <c r="A560" i="2" s="1"/>
  <c r="A561" i="4"/>
  <c r="A561" i="2" s="1"/>
  <c r="A562" i="4"/>
  <c r="A562" i="2" s="1"/>
  <c r="A563" i="4"/>
  <c r="A563" i="2" s="1"/>
  <c r="A564" i="4"/>
  <c r="A564" i="2" s="1"/>
  <c r="A565" i="4"/>
  <c r="A565" i="2" s="1"/>
  <c r="A566" i="4"/>
  <c r="A566" i="2" s="1"/>
  <c r="A567" i="4"/>
  <c r="A567" i="2" s="1"/>
  <c r="A568" i="4"/>
  <c r="A568" i="2" s="1"/>
  <c r="A569" i="4"/>
  <c r="A569" i="2" s="1"/>
  <c r="A570" i="4"/>
  <c r="A570" i="2" s="1"/>
  <c r="A571" i="4"/>
  <c r="A571" i="2" s="1"/>
  <c r="A572" i="4"/>
  <c r="A572" i="2" s="1"/>
  <c r="A573" i="4"/>
  <c r="A573" i="2" s="1"/>
  <c r="A574" i="4"/>
  <c r="A574" i="2" s="1"/>
  <c r="A575" i="4"/>
  <c r="A575" i="2" s="1"/>
  <c r="A576" i="4"/>
  <c r="A576" i="2" s="1"/>
  <c r="A577" i="4"/>
  <c r="A577" i="2" s="1"/>
  <c r="A578" i="4"/>
  <c r="A578" i="2" s="1"/>
  <c r="A579" i="4"/>
  <c r="A579" i="2" s="1"/>
  <c r="A580" i="4"/>
  <c r="A580" i="2" s="1"/>
  <c r="A581" i="4"/>
  <c r="A581" i="2" s="1"/>
  <c r="A582" i="4"/>
  <c r="A582" i="2" s="1"/>
  <c r="A583" i="4"/>
  <c r="A583" i="2" s="1"/>
  <c r="A584" i="4"/>
  <c r="A584" i="2" s="1"/>
  <c r="A585" i="4"/>
  <c r="A585" i="2" s="1"/>
  <c r="A586" i="4"/>
  <c r="A586" i="2" s="1"/>
  <c r="A587" i="4"/>
  <c r="A587" i="2" s="1"/>
  <c r="A588" i="4"/>
  <c r="A588" i="2" s="1"/>
  <c r="A589" i="4"/>
  <c r="A589" i="2" s="1"/>
  <c r="A590" i="4"/>
  <c r="A590" i="2" s="1"/>
  <c r="A591" i="4"/>
  <c r="A591" i="2" s="1"/>
  <c r="A592" i="4"/>
  <c r="A592" i="2" s="1"/>
  <c r="A593" i="4"/>
  <c r="A593" i="2" s="1"/>
  <c r="A594" i="4"/>
  <c r="A594" i="2" s="1"/>
  <c r="A595" i="4"/>
  <c r="A595" i="2" s="1"/>
  <c r="A596" i="4"/>
  <c r="A596" i="2" s="1"/>
  <c r="A597" i="4"/>
  <c r="A597" i="2" s="1"/>
  <c r="A598" i="4"/>
  <c r="A598" i="2" s="1"/>
  <c r="A599" i="4"/>
  <c r="A599" i="2" s="1"/>
  <c r="A600" i="4"/>
  <c r="A600" i="2" s="1"/>
  <c r="A601" i="4"/>
  <c r="A601" i="2" s="1"/>
  <c r="A602" i="4"/>
  <c r="A602" i="2" s="1"/>
  <c r="A603" i="4"/>
  <c r="A603" i="2" s="1"/>
  <c r="A604" i="4"/>
  <c r="A604" i="2" s="1"/>
  <c r="A605" i="4"/>
  <c r="A605" i="2" s="1"/>
  <c r="A606" i="4"/>
  <c r="A606" i="2" s="1"/>
  <c r="A607" i="4"/>
  <c r="A607" i="2" s="1"/>
  <c r="A608" i="4"/>
  <c r="A608" i="2" s="1"/>
  <c r="A609" i="4"/>
  <c r="A609" i="2" s="1"/>
  <c r="A610" i="4"/>
  <c r="A610" i="2" s="1"/>
  <c r="A611" i="4"/>
  <c r="A611" i="2" s="1"/>
  <c r="A612" i="4"/>
  <c r="A612" i="2" s="1"/>
  <c r="A613" i="4"/>
  <c r="A613" i="2" s="1"/>
  <c r="A614" i="4"/>
  <c r="A614" i="2" s="1"/>
  <c r="A615" i="4"/>
  <c r="A615" i="2" s="1"/>
  <c r="A616" i="4"/>
  <c r="A616" i="2" s="1"/>
  <c r="A617" i="4"/>
  <c r="A617" i="2" s="1"/>
  <c r="A618" i="4"/>
  <c r="A618" i="2" s="1"/>
  <c r="A619" i="4"/>
  <c r="A619" i="2" s="1"/>
  <c r="A620" i="4"/>
  <c r="A620" i="2" s="1"/>
  <c r="A621" i="4"/>
  <c r="A621" i="2" s="1"/>
  <c r="A622" i="4"/>
  <c r="A622" i="2" s="1"/>
  <c r="A623" i="4"/>
  <c r="A623" i="2" s="1"/>
  <c r="A624" i="4"/>
  <c r="A624" i="2" s="1"/>
  <c r="A625" i="4"/>
  <c r="A625" i="2" s="1"/>
  <c r="A626" i="4"/>
  <c r="A626" i="2" s="1"/>
  <c r="A627" i="4"/>
  <c r="A627" i="2" s="1"/>
  <c r="A628" i="4"/>
  <c r="A628" i="2" s="1"/>
  <c r="A629" i="4"/>
  <c r="A629" i="2" s="1"/>
  <c r="A630" i="4"/>
  <c r="A630" i="2" s="1"/>
  <c r="A631" i="4"/>
  <c r="A631" i="2" s="1"/>
  <c r="A632" i="4"/>
  <c r="A632" i="2" s="1"/>
  <c r="A633" i="4"/>
  <c r="A633" i="2" s="1"/>
  <c r="A634" i="4"/>
  <c r="A634" i="2" s="1"/>
  <c r="A635" i="4"/>
  <c r="A635" i="2" s="1"/>
  <c r="A636" i="4"/>
  <c r="A636" i="2" s="1"/>
  <c r="A637" i="4"/>
  <c r="A637" i="2" s="1"/>
  <c r="A638" i="4"/>
  <c r="A638" i="2" s="1"/>
  <c r="A639" i="4"/>
  <c r="A639" i="2" s="1"/>
  <c r="A640" i="4"/>
  <c r="A640" i="2" s="1"/>
  <c r="A641" i="4"/>
  <c r="A641" i="2" s="1"/>
  <c r="A642" i="4"/>
  <c r="A642" i="2" s="1"/>
  <c r="A643" i="4"/>
  <c r="A643" i="2" s="1"/>
  <c r="A644" i="4"/>
  <c r="A644" i="2" s="1"/>
  <c r="A645" i="4"/>
  <c r="A645" i="2" s="1"/>
  <c r="A646" i="4"/>
  <c r="A646" i="2" s="1"/>
  <c r="A647" i="4"/>
  <c r="A647" i="2" s="1"/>
  <c r="A648" i="4"/>
  <c r="A648" i="2" s="1"/>
  <c r="A649" i="4"/>
  <c r="A649" i="2" s="1"/>
  <c r="A650" i="4"/>
  <c r="A650" i="2" s="1"/>
  <c r="A651" i="4"/>
  <c r="A651" i="2" s="1"/>
  <c r="A652" i="4"/>
  <c r="A652" i="2" s="1"/>
  <c r="A653" i="4"/>
  <c r="A653" i="2" s="1"/>
  <c r="A654" i="4"/>
  <c r="A654" i="2" s="1"/>
  <c r="A655" i="4"/>
  <c r="A655" i="2" s="1"/>
  <c r="A656" i="4"/>
  <c r="A656" i="2" s="1"/>
  <c r="A657" i="4"/>
  <c r="A657" i="2" s="1"/>
  <c r="A658" i="4"/>
  <c r="A658" i="2" s="1"/>
  <c r="A659" i="4"/>
  <c r="A659" i="2" s="1"/>
  <c r="A660" i="4"/>
  <c r="A660" i="2" s="1"/>
  <c r="A661" i="4"/>
  <c r="A661" i="2" s="1"/>
  <c r="A662" i="4"/>
  <c r="A662" i="2" s="1"/>
  <c r="A663" i="4"/>
  <c r="A663" i="2" s="1"/>
  <c r="A664" i="4"/>
  <c r="A664" i="2" s="1"/>
  <c r="A665" i="4"/>
  <c r="A665" i="2" s="1"/>
  <c r="A666" i="4"/>
  <c r="A666" i="2" s="1"/>
  <c r="A667" i="4"/>
  <c r="A667" i="2" s="1"/>
  <c r="A668" i="4"/>
  <c r="A668" i="2" s="1"/>
  <c r="A669" i="4"/>
  <c r="A669" i="2" s="1"/>
  <c r="A670" i="4"/>
  <c r="A670" i="2" s="1"/>
  <c r="A671" i="4"/>
  <c r="A671" i="2" s="1"/>
  <c r="A672" i="4"/>
  <c r="A672" i="2" s="1"/>
  <c r="A673" i="4"/>
  <c r="A673" i="2" s="1"/>
  <c r="A674" i="4"/>
  <c r="A674" i="2" s="1"/>
  <c r="A675" i="4"/>
  <c r="A675" i="2" s="1"/>
  <c r="A676" i="4"/>
  <c r="A676" i="2" s="1"/>
  <c r="A677" i="4"/>
  <c r="A677" i="2" s="1"/>
  <c r="A678" i="4"/>
  <c r="A678" i="2" s="1"/>
  <c r="A679" i="4"/>
  <c r="A679" i="2" s="1"/>
  <c r="A680" i="4"/>
  <c r="A680" i="2" s="1"/>
  <c r="A681" i="4"/>
  <c r="A681" i="2" s="1"/>
  <c r="A682" i="4"/>
  <c r="A682" i="2" s="1"/>
  <c r="A683" i="4"/>
  <c r="A683" i="2" s="1"/>
  <c r="A684" i="4"/>
  <c r="A684" i="2" s="1"/>
  <c r="A685" i="4"/>
  <c r="A685" i="2" s="1"/>
  <c r="A686" i="4"/>
  <c r="A686" i="2" s="1"/>
  <c r="A687" i="4"/>
  <c r="A687" i="2" s="1"/>
  <c r="A688" i="4"/>
  <c r="A688" i="2" s="1"/>
  <c r="A689" i="4"/>
  <c r="A689" i="2" s="1"/>
  <c r="A690" i="4"/>
  <c r="A690" i="2" s="1"/>
  <c r="A691" i="4"/>
  <c r="A691" i="2" s="1"/>
  <c r="A692" i="4"/>
  <c r="A692" i="2" s="1"/>
  <c r="A693" i="4"/>
  <c r="A693" i="2" s="1"/>
  <c r="A694" i="4"/>
  <c r="A694" i="2" s="1"/>
  <c r="A695" i="4"/>
  <c r="A695" i="2" s="1"/>
  <c r="A696" i="4"/>
  <c r="A696" i="2" s="1"/>
  <c r="A697" i="4"/>
  <c r="A697" i="2" s="1"/>
  <c r="A698" i="4"/>
  <c r="A698" i="2" s="1"/>
  <c r="A699" i="4"/>
  <c r="A699" i="2" s="1"/>
  <c r="A700" i="4"/>
  <c r="A700" i="2" s="1"/>
  <c r="A701" i="4"/>
  <c r="A701" i="2" s="1"/>
  <c r="A702" i="4"/>
  <c r="A702" i="2" s="1"/>
  <c r="A703" i="4"/>
  <c r="A703" i="2" s="1"/>
  <c r="A704" i="4"/>
  <c r="A704" i="2" s="1"/>
  <c r="A705" i="4"/>
  <c r="A705" i="2" s="1"/>
  <c r="A706" i="4"/>
  <c r="A706" i="2" s="1"/>
  <c r="A707" i="4"/>
  <c r="A707" i="2" s="1"/>
  <c r="A708" i="4"/>
  <c r="A708" i="2" s="1"/>
  <c r="A709" i="4"/>
  <c r="A709" i="2" s="1"/>
  <c r="A710" i="4"/>
  <c r="A710" i="2" s="1"/>
  <c r="A711" i="4"/>
  <c r="A711" i="2" s="1"/>
  <c r="A712" i="4"/>
  <c r="A712" i="2" s="1"/>
  <c r="A713" i="4"/>
  <c r="A713" i="2" s="1"/>
  <c r="A714" i="4"/>
  <c r="A714" i="2" s="1"/>
  <c r="A715" i="4"/>
  <c r="A715" i="2" s="1"/>
  <c r="A716" i="4"/>
  <c r="A716" i="2" s="1"/>
  <c r="A717" i="4"/>
  <c r="A717" i="2" s="1"/>
  <c r="A718" i="4"/>
  <c r="A718" i="2" s="1"/>
  <c r="A719" i="4"/>
  <c r="A719" i="2" s="1"/>
  <c r="A720" i="4"/>
  <c r="A720" i="2" s="1"/>
  <c r="A721" i="4"/>
  <c r="A721" i="2" s="1"/>
  <c r="A722" i="4"/>
  <c r="A722" i="2" s="1"/>
  <c r="A723" i="4"/>
  <c r="A723" i="2" s="1"/>
  <c r="A724" i="4"/>
  <c r="A724" i="2" s="1"/>
  <c r="A725" i="4"/>
  <c r="A725" i="2" s="1"/>
  <c r="A726" i="4"/>
  <c r="A726" i="2" s="1"/>
  <c r="A727" i="4"/>
  <c r="A727" i="2" s="1"/>
  <c r="A728" i="4"/>
  <c r="A728" i="2" s="1"/>
  <c r="A729" i="4"/>
  <c r="A729" i="2" s="1"/>
  <c r="A730" i="4"/>
  <c r="A730" i="2" s="1"/>
  <c r="A731" i="4"/>
  <c r="A731" i="2" s="1"/>
  <c r="A732" i="4"/>
  <c r="A732" i="2" s="1"/>
  <c r="A733" i="4"/>
  <c r="A733" i="2" s="1"/>
  <c r="A734" i="4"/>
  <c r="A734" i="2" s="1"/>
  <c r="A735" i="4"/>
  <c r="A735" i="2" s="1"/>
  <c r="A736" i="4"/>
  <c r="A736" i="2" s="1"/>
  <c r="A737" i="4"/>
  <c r="A737" i="2" s="1"/>
  <c r="A738" i="4"/>
  <c r="A738" i="2" s="1"/>
  <c r="A739" i="4"/>
  <c r="A739" i="2" s="1"/>
  <c r="A740" i="4"/>
  <c r="A740" i="2" s="1"/>
  <c r="A741" i="4"/>
  <c r="A741" i="2" s="1"/>
  <c r="A742" i="4"/>
  <c r="A742" i="2" s="1"/>
  <c r="A743" i="4"/>
  <c r="A743" i="2" s="1"/>
  <c r="A744" i="4"/>
  <c r="A744" i="2" s="1"/>
  <c r="A745" i="4"/>
  <c r="A745" i="2" s="1"/>
  <c r="A746" i="4"/>
  <c r="A746" i="2" s="1"/>
  <c r="A747" i="4"/>
  <c r="A747" i="2" s="1"/>
  <c r="A748" i="4"/>
  <c r="A748" i="2" s="1"/>
  <c r="A749" i="4"/>
  <c r="A749" i="2" s="1"/>
  <c r="A750" i="4"/>
  <c r="A750" i="2" s="1"/>
  <c r="A751" i="4"/>
  <c r="A751" i="2" s="1"/>
  <c r="A752" i="4"/>
  <c r="A752" i="2" s="1"/>
  <c r="A753" i="4"/>
  <c r="A753" i="2" s="1"/>
  <c r="A754" i="4"/>
  <c r="A754" i="2" s="1"/>
  <c r="A755" i="4"/>
  <c r="A755" i="2" s="1"/>
  <c r="A756" i="4"/>
  <c r="A756" i="2" s="1"/>
  <c r="A757" i="4"/>
  <c r="A757" i="2" s="1"/>
  <c r="A758" i="4"/>
  <c r="A758" i="2" s="1"/>
  <c r="A759" i="4"/>
  <c r="A759" i="2" s="1"/>
  <c r="A760" i="4"/>
  <c r="A760" i="2" s="1"/>
  <c r="A761" i="4"/>
  <c r="A761" i="2" s="1"/>
  <c r="A762" i="4"/>
  <c r="A762" i="2" s="1"/>
  <c r="A763" i="4"/>
  <c r="A763" i="2" s="1"/>
  <c r="A764" i="4"/>
  <c r="A764" i="2" s="1"/>
  <c r="A765" i="4"/>
  <c r="A765" i="2" s="1"/>
  <c r="A766" i="4"/>
  <c r="A766" i="2" s="1"/>
  <c r="A767" i="4"/>
  <c r="A767" i="2" s="1"/>
  <c r="A768" i="4"/>
  <c r="A768" i="2" s="1"/>
  <c r="A769" i="4"/>
  <c r="A769" i="2" s="1"/>
  <c r="A770" i="4"/>
  <c r="A770" i="2" s="1"/>
  <c r="A771" i="4"/>
  <c r="A771" i="2" s="1"/>
  <c r="A772" i="4"/>
  <c r="A772" i="2" s="1"/>
  <c r="A773" i="4"/>
  <c r="A773" i="2" s="1"/>
  <c r="A774" i="4"/>
  <c r="A774" i="2" s="1"/>
  <c r="A775" i="4"/>
  <c r="A775" i="2" s="1"/>
  <c r="A776" i="4"/>
  <c r="A776" i="2" s="1"/>
  <c r="A777" i="4"/>
  <c r="A777" i="2" s="1"/>
  <c r="A778" i="4"/>
  <c r="A778" i="2" s="1"/>
  <c r="A779" i="4"/>
  <c r="A779" i="2" s="1"/>
  <c r="A780" i="4"/>
  <c r="A780" i="2" s="1"/>
  <c r="A781" i="4"/>
  <c r="A781" i="2" s="1"/>
  <c r="A782" i="4"/>
  <c r="A782" i="2" s="1"/>
  <c r="A783" i="4"/>
  <c r="A783" i="2" s="1"/>
  <c r="A784" i="4"/>
  <c r="A784" i="2" s="1"/>
  <c r="A785" i="4"/>
  <c r="A785" i="2" s="1"/>
  <c r="A786" i="4"/>
  <c r="A786" i="2" s="1"/>
  <c r="A787" i="4"/>
  <c r="A787" i="2" s="1"/>
  <c r="A788" i="4"/>
  <c r="A788" i="2" s="1"/>
  <c r="A789" i="4"/>
  <c r="A789" i="2" s="1"/>
  <c r="A790" i="4"/>
  <c r="A790" i="2" s="1"/>
  <c r="A791" i="4"/>
  <c r="A791" i="2" s="1"/>
  <c r="A792" i="4"/>
  <c r="A792" i="2" s="1"/>
  <c r="A793" i="4"/>
  <c r="A793" i="2" s="1"/>
  <c r="A794" i="4"/>
  <c r="A794" i="2" s="1"/>
  <c r="A795" i="4"/>
  <c r="A795" i="2" s="1"/>
  <c r="A796" i="4"/>
  <c r="A796" i="2" s="1"/>
  <c r="A797" i="4"/>
  <c r="A797" i="2" s="1"/>
  <c r="A798" i="4"/>
  <c r="A798" i="2" s="1"/>
  <c r="A799" i="4"/>
  <c r="A799" i="2" s="1"/>
  <c r="A800" i="4"/>
  <c r="A800" i="2" s="1"/>
  <c r="A801" i="4"/>
  <c r="A801" i="2" s="1"/>
  <c r="A802" i="4"/>
  <c r="A802" i="2" s="1"/>
  <c r="A803" i="4"/>
  <c r="A803" i="2" s="1"/>
  <c r="A804" i="4"/>
  <c r="A804" i="2" s="1"/>
  <c r="A805" i="4"/>
  <c r="A805" i="2" s="1"/>
  <c r="A806" i="4"/>
  <c r="A806" i="2" s="1"/>
  <c r="A807" i="4"/>
  <c r="A807" i="2" s="1"/>
  <c r="A808" i="4"/>
  <c r="A808" i="2" s="1"/>
  <c r="A809" i="4"/>
  <c r="A809" i="2" s="1"/>
  <c r="A810" i="4"/>
  <c r="A810" i="2" s="1"/>
  <c r="A811" i="4"/>
  <c r="A811" i="2" s="1"/>
  <c r="A812" i="4"/>
  <c r="A812" i="2" s="1"/>
  <c r="A813" i="4"/>
  <c r="A813" i="2" s="1"/>
  <c r="A814" i="4"/>
  <c r="A814" i="2" s="1"/>
  <c r="A815" i="4"/>
  <c r="A815" i="2" s="1"/>
  <c r="A816" i="4"/>
  <c r="A816" i="2" s="1"/>
  <c r="A817" i="4"/>
  <c r="A817" i="2" s="1"/>
  <c r="A818" i="4"/>
  <c r="A818" i="2" s="1"/>
  <c r="A819" i="4"/>
  <c r="A819" i="2" s="1"/>
  <c r="A820" i="4"/>
  <c r="A820" i="2" s="1"/>
  <c r="A821" i="4"/>
  <c r="A821" i="2" s="1"/>
  <c r="A822" i="4"/>
  <c r="A822" i="2" s="1"/>
  <c r="A823" i="4"/>
  <c r="A823" i="2" s="1"/>
  <c r="A824" i="4"/>
  <c r="A824" i="2" s="1"/>
  <c r="A825" i="4"/>
  <c r="A825" i="2" s="1"/>
  <c r="A826" i="4"/>
  <c r="A826" i="2" s="1"/>
  <c r="A827" i="4"/>
  <c r="A827" i="2" s="1"/>
  <c r="A828" i="4"/>
  <c r="A828" i="2" s="1"/>
  <c r="A829" i="4"/>
  <c r="A829" i="2" s="1"/>
  <c r="A830" i="4"/>
  <c r="A830" i="2" s="1"/>
  <c r="A831" i="4"/>
  <c r="A831" i="2" s="1"/>
  <c r="A832" i="4"/>
  <c r="A832" i="2" s="1"/>
  <c r="A833" i="4"/>
  <c r="A833" i="2" s="1"/>
  <c r="A834" i="4"/>
  <c r="A834" i="2" s="1"/>
  <c r="A835" i="4"/>
  <c r="A835" i="2" s="1"/>
  <c r="A836" i="4"/>
  <c r="A836" i="2" s="1"/>
  <c r="A837" i="4"/>
  <c r="A837" i="2" s="1"/>
  <c r="A838" i="4"/>
  <c r="A838" i="2" s="1"/>
  <c r="A839" i="4"/>
  <c r="A839" i="2" s="1"/>
  <c r="A840" i="4"/>
  <c r="A840" i="2" s="1"/>
  <c r="A841" i="4"/>
  <c r="A841" i="2" s="1"/>
  <c r="A842" i="4"/>
  <c r="A842" i="2" s="1"/>
  <c r="A843" i="4"/>
  <c r="A843" i="2" s="1"/>
  <c r="A844" i="4"/>
  <c r="A844" i="2" s="1"/>
  <c r="A845" i="4"/>
  <c r="A845" i="2" s="1"/>
  <c r="A846" i="4"/>
  <c r="A846" i="2" s="1"/>
  <c r="A847" i="4"/>
  <c r="A847" i="2" s="1"/>
  <c r="A848" i="4"/>
  <c r="A848" i="2" s="1"/>
  <c r="A849" i="4"/>
  <c r="A849" i="2" s="1"/>
  <c r="A850" i="4"/>
  <c r="A850" i="2" s="1"/>
  <c r="A851" i="4"/>
  <c r="A851" i="2" s="1"/>
  <c r="A852" i="4"/>
  <c r="A852" i="2" s="1"/>
  <c r="A853" i="4"/>
  <c r="A853" i="2" s="1"/>
  <c r="A854" i="4"/>
  <c r="A854" i="2" s="1"/>
  <c r="A855" i="4"/>
  <c r="A855" i="2" s="1"/>
  <c r="A856" i="4"/>
  <c r="A856" i="2" s="1"/>
  <c r="A857" i="4"/>
  <c r="A857" i="2" s="1"/>
  <c r="A858" i="4"/>
  <c r="A858" i="2" s="1"/>
  <c r="A859" i="4"/>
  <c r="A859" i="2" s="1"/>
  <c r="A860" i="4"/>
  <c r="A860" i="2" s="1"/>
  <c r="A861" i="4"/>
  <c r="A861" i="2" s="1"/>
  <c r="A862" i="4"/>
  <c r="A862" i="2" s="1"/>
  <c r="A863" i="4"/>
  <c r="A863" i="2" s="1"/>
  <c r="A864" i="4"/>
  <c r="A864" i="2" s="1"/>
  <c r="A865" i="4"/>
  <c r="A865" i="2" s="1"/>
  <c r="A866" i="4"/>
  <c r="A866" i="2" s="1"/>
  <c r="A867" i="4"/>
  <c r="A867" i="2" s="1"/>
  <c r="A868" i="4"/>
  <c r="A868" i="2" s="1"/>
  <c r="A869" i="4"/>
  <c r="A869" i="2" s="1"/>
  <c r="A870" i="4"/>
  <c r="A870" i="2" s="1"/>
  <c r="A871" i="4"/>
  <c r="A871" i="2" s="1"/>
  <c r="A872" i="4"/>
  <c r="A872" i="2" s="1"/>
  <c r="A873" i="4"/>
  <c r="A873" i="2" s="1"/>
  <c r="A874" i="4"/>
  <c r="A874" i="2" s="1"/>
  <c r="A875" i="4"/>
  <c r="A875" i="2" s="1"/>
  <c r="A876" i="4"/>
  <c r="A876" i="2" s="1"/>
  <c r="A877" i="4"/>
  <c r="A877" i="2" s="1"/>
  <c r="A878" i="4"/>
  <c r="A878" i="2" s="1"/>
  <c r="A879" i="4"/>
  <c r="A879" i="2" s="1"/>
  <c r="A880" i="4"/>
  <c r="A880" i="2" s="1"/>
  <c r="A881" i="4"/>
  <c r="A881" i="2" s="1"/>
  <c r="A882" i="4"/>
  <c r="A882" i="2" s="1"/>
  <c r="A883" i="4"/>
  <c r="A883" i="2" s="1"/>
  <c r="A884" i="4"/>
  <c r="A884" i="2" s="1"/>
  <c r="A885" i="4"/>
  <c r="A885" i="2" s="1"/>
  <c r="A886" i="4"/>
  <c r="A886" i="2" s="1"/>
  <c r="A887" i="4"/>
  <c r="A887" i="2" s="1"/>
  <c r="A888" i="4"/>
  <c r="A888" i="2" s="1"/>
  <c r="A889" i="4"/>
  <c r="A889" i="2" s="1"/>
  <c r="A890" i="4"/>
  <c r="A890" i="2" s="1"/>
  <c r="A891" i="4"/>
  <c r="A891" i="2" s="1"/>
  <c r="A892" i="4"/>
  <c r="A892" i="2" s="1"/>
  <c r="A893" i="4"/>
  <c r="A893" i="2" s="1"/>
  <c r="A894" i="4"/>
  <c r="A894" i="2" s="1"/>
  <c r="A895" i="4"/>
  <c r="A895" i="2" s="1"/>
  <c r="A896" i="4"/>
  <c r="A896" i="2" s="1"/>
  <c r="A897" i="4"/>
  <c r="A897" i="2" s="1"/>
  <c r="A898" i="4"/>
  <c r="A898" i="2" s="1"/>
  <c r="A899" i="4"/>
  <c r="A899" i="2" s="1"/>
  <c r="A900" i="4"/>
  <c r="A900" i="2" s="1"/>
  <c r="A901" i="4"/>
  <c r="A901" i="2" s="1"/>
  <c r="A902" i="4"/>
  <c r="A902" i="2" s="1"/>
  <c r="A903" i="4"/>
  <c r="A903" i="2" s="1"/>
  <c r="A904" i="4"/>
  <c r="A904" i="2" s="1"/>
  <c r="A905" i="4"/>
  <c r="A905" i="2" s="1"/>
  <c r="A906" i="4"/>
  <c r="A906" i="2" s="1"/>
  <c r="A907" i="4"/>
  <c r="A907" i="2" s="1"/>
  <c r="A908" i="4"/>
  <c r="A908" i="2" s="1"/>
  <c r="A909" i="4"/>
  <c r="A909" i="2" s="1"/>
  <c r="A910" i="4"/>
  <c r="A910" i="2" s="1"/>
  <c r="A911" i="4"/>
  <c r="A911" i="2" s="1"/>
  <c r="A912" i="4"/>
  <c r="A912" i="2" s="1"/>
  <c r="A913" i="4"/>
  <c r="A913" i="2" s="1"/>
  <c r="A914" i="4"/>
  <c r="A914" i="2" s="1"/>
  <c r="A915" i="4"/>
  <c r="A915" i="2" s="1"/>
  <c r="A916" i="4"/>
  <c r="A916" i="2" s="1"/>
  <c r="A917" i="4"/>
  <c r="A917" i="2" s="1"/>
  <c r="A918" i="4"/>
  <c r="A918" i="2" s="1"/>
  <c r="A919" i="4"/>
  <c r="A919" i="2" s="1"/>
  <c r="A920" i="4"/>
  <c r="A920" i="2" s="1"/>
  <c r="A921" i="4"/>
  <c r="A921" i="2" s="1"/>
  <c r="A922" i="4"/>
  <c r="A922" i="2" s="1"/>
  <c r="A923" i="4"/>
  <c r="A923" i="2" s="1"/>
  <c r="A924" i="4"/>
  <c r="A924" i="2" s="1"/>
  <c r="A925" i="4"/>
  <c r="A925" i="2" s="1"/>
  <c r="A926" i="4"/>
  <c r="A926" i="2" s="1"/>
  <c r="A927" i="4"/>
  <c r="A927" i="2" s="1"/>
  <c r="A928" i="4"/>
  <c r="A928" i="2" s="1"/>
  <c r="A929" i="4"/>
  <c r="A929" i="2" s="1"/>
  <c r="A930" i="4"/>
  <c r="A930" i="2" s="1"/>
  <c r="A931" i="4"/>
  <c r="A931" i="2" s="1"/>
  <c r="A932" i="4"/>
  <c r="A932" i="2" s="1"/>
  <c r="A933" i="4"/>
  <c r="A933" i="2" s="1"/>
  <c r="A934" i="4"/>
  <c r="A934" i="2" s="1"/>
  <c r="A935" i="4"/>
  <c r="A935" i="2" s="1"/>
  <c r="A936" i="4"/>
  <c r="A936" i="2" s="1"/>
  <c r="A937" i="4"/>
  <c r="A937" i="2" s="1"/>
  <c r="A938" i="4"/>
  <c r="A938" i="2" s="1"/>
  <c r="A939" i="4"/>
  <c r="A939" i="2" s="1"/>
  <c r="A940" i="4"/>
  <c r="A940" i="2" s="1"/>
  <c r="A941" i="4"/>
  <c r="A941" i="2" s="1"/>
  <c r="A942" i="4"/>
  <c r="A942" i="2" s="1"/>
  <c r="A943" i="4"/>
  <c r="A943" i="2" s="1"/>
  <c r="A944" i="4"/>
  <c r="A944" i="2" s="1"/>
  <c r="A945" i="4"/>
  <c r="A945" i="2" s="1"/>
  <c r="A946" i="4"/>
  <c r="A946" i="2" s="1"/>
  <c r="A947" i="4"/>
  <c r="A947" i="2" s="1"/>
  <c r="A948" i="4"/>
  <c r="A948" i="2" s="1"/>
  <c r="A949" i="4"/>
  <c r="A949" i="2" s="1"/>
  <c r="A950" i="4"/>
  <c r="A950" i="2" s="1"/>
  <c r="A951" i="4"/>
  <c r="A951" i="2" s="1"/>
  <c r="A952" i="4"/>
  <c r="A952" i="2" s="1"/>
  <c r="A953" i="4"/>
  <c r="A953" i="2" s="1"/>
  <c r="A954" i="4"/>
  <c r="A954" i="2" s="1"/>
  <c r="A955" i="4"/>
  <c r="A955" i="2" s="1"/>
  <c r="A956" i="4"/>
  <c r="A956" i="2" s="1"/>
  <c r="A957" i="4"/>
  <c r="A957" i="2" s="1"/>
  <c r="A958" i="4"/>
  <c r="A958" i="2" s="1"/>
  <c r="A959" i="4"/>
  <c r="A959" i="2" s="1"/>
  <c r="A960" i="4"/>
  <c r="A960" i="2" s="1"/>
  <c r="A961" i="4"/>
  <c r="A961" i="2" s="1"/>
  <c r="A962" i="4"/>
  <c r="A962" i="2" s="1"/>
  <c r="A963" i="4"/>
  <c r="A963" i="2" s="1"/>
  <c r="A964" i="4"/>
  <c r="A964" i="2" s="1"/>
  <c r="A965" i="4"/>
  <c r="A965" i="2" s="1"/>
  <c r="A966" i="4"/>
  <c r="A966" i="2" s="1"/>
  <c r="A967" i="4"/>
  <c r="A967" i="2" s="1"/>
  <c r="A968" i="4"/>
  <c r="A968" i="2" s="1"/>
  <c r="A969" i="4"/>
  <c r="A969" i="2" s="1"/>
  <c r="A970" i="4"/>
  <c r="A970" i="2" s="1"/>
  <c r="A971" i="4"/>
  <c r="A971" i="2" s="1"/>
  <c r="A972" i="4"/>
  <c r="A972" i="2" s="1"/>
  <c r="A973" i="4"/>
  <c r="A973" i="2" s="1"/>
  <c r="A974" i="4"/>
  <c r="A974" i="2" s="1"/>
  <c r="A975" i="4"/>
  <c r="A975" i="2" s="1"/>
  <c r="A976" i="4"/>
  <c r="A976" i="2" s="1"/>
  <c r="A977" i="4"/>
  <c r="A977" i="2" s="1"/>
  <c r="A978" i="4"/>
  <c r="A978" i="2" s="1"/>
  <c r="A979" i="4"/>
  <c r="A979" i="2" s="1"/>
  <c r="A980" i="4"/>
  <c r="A980" i="2" s="1"/>
  <c r="A981" i="4"/>
  <c r="A981" i="2" s="1"/>
  <c r="A982" i="4"/>
  <c r="A982" i="2" s="1"/>
  <c r="A983" i="4"/>
  <c r="A983" i="2" s="1"/>
  <c r="A984" i="4"/>
  <c r="A984" i="2" s="1"/>
  <c r="A985" i="4"/>
  <c r="A985" i="2" s="1"/>
  <c r="A986" i="4"/>
  <c r="A986" i="2" s="1"/>
  <c r="A987" i="4"/>
  <c r="A987" i="2" s="1"/>
  <c r="A988" i="4"/>
  <c r="A988" i="2" s="1"/>
  <c r="A989" i="4"/>
  <c r="A989" i="2" s="1"/>
  <c r="A990" i="4"/>
  <c r="A990" i="2" s="1"/>
  <c r="A991" i="4"/>
  <c r="A991" i="2" s="1"/>
  <c r="A992" i="4"/>
  <c r="A992" i="2" s="1"/>
  <c r="A993" i="4"/>
  <c r="A993" i="2" s="1"/>
  <c r="A994" i="4"/>
  <c r="A994" i="2" s="1"/>
  <c r="A995" i="4"/>
  <c r="A995" i="2" s="1"/>
  <c r="A996" i="4"/>
  <c r="A996" i="2" s="1"/>
  <c r="A997" i="4"/>
  <c r="A997" i="2" s="1"/>
  <c r="A998" i="4"/>
  <c r="A998" i="2" s="1"/>
  <c r="A999" i="4"/>
  <c r="A999" i="2" s="1"/>
  <c r="A1000" i="4"/>
  <c r="A1000" i="2" s="1"/>
  <c r="A1001" i="4"/>
  <c r="A1001" i="2" s="1"/>
  <c r="A1002" i="4"/>
  <c r="A1002" i="2" s="1"/>
  <c r="A1003" i="4"/>
  <c r="A1003" i="2" s="1"/>
  <c r="A1004" i="4"/>
  <c r="A1004" i="2" s="1"/>
  <c r="A1005" i="4"/>
  <c r="A1005" i="2" s="1"/>
  <c r="A1006" i="4"/>
  <c r="A1006" i="2" s="1"/>
  <c r="A1007" i="4"/>
  <c r="A1007" i="2" s="1"/>
  <c r="A1008" i="4"/>
  <c r="A1008" i="2" s="1"/>
  <c r="A1009" i="4"/>
  <c r="A1009" i="2" s="1"/>
  <c r="A1010" i="4"/>
  <c r="A1010" i="2" s="1"/>
  <c r="A1011" i="4"/>
  <c r="A1011" i="2" s="1"/>
  <c r="A1012" i="4"/>
  <c r="A1012" i="2" s="1"/>
  <c r="A1013" i="4"/>
  <c r="A1013" i="2" s="1"/>
  <c r="A1014" i="4"/>
  <c r="A1014" i="2" s="1"/>
  <c r="A1015" i="4"/>
  <c r="A1015" i="2" s="1"/>
  <c r="A1016" i="4"/>
  <c r="A1016" i="2" s="1"/>
  <c r="A1017" i="4"/>
  <c r="A1017" i="2" s="1"/>
  <c r="A1018" i="4"/>
  <c r="A1018" i="2" s="1"/>
  <c r="A1019" i="4"/>
  <c r="A1019" i="2" s="1"/>
  <c r="A1020" i="4"/>
  <c r="A1020" i="2" s="1"/>
  <c r="A1021" i="4"/>
  <c r="A1021" i="2" s="1"/>
  <c r="A1022" i="4"/>
  <c r="A1022" i="2" s="1"/>
  <c r="A1023" i="4"/>
  <c r="A1023" i="2" s="1"/>
  <c r="A1024" i="4"/>
  <c r="A1024" i="2" s="1"/>
  <c r="A1025" i="4"/>
  <c r="A1025" i="2" s="1"/>
  <c r="A1026" i="4"/>
  <c r="A1026" i="2" s="1"/>
  <c r="A1027" i="4"/>
  <c r="A1027" i="2" s="1"/>
  <c r="A1028" i="4"/>
  <c r="A1028" i="2" s="1"/>
  <c r="A1029" i="4"/>
  <c r="A1029" i="2" s="1"/>
  <c r="A1030" i="4"/>
  <c r="A1030" i="2" s="1"/>
  <c r="A1031" i="4"/>
  <c r="A1031" i="2" s="1"/>
  <c r="A1032" i="4"/>
  <c r="A1032" i="2" s="1"/>
  <c r="A1033" i="4"/>
  <c r="A1033" i="2" s="1"/>
  <c r="A1034" i="4"/>
  <c r="A1034" i="2" s="1"/>
  <c r="A1035" i="4"/>
  <c r="A1035" i="2" s="1"/>
  <c r="A1036" i="4"/>
  <c r="A1036" i="2" s="1"/>
  <c r="A1037" i="4"/>
  <c r="A1037" i="2" s="1"/>
  <c r="A1038" i="4"/>
  <c r="A1038" i="2" s="1"/>
  <c r="A1039" i="4"/>
  <c r="A1039" i="2" s="1"/>
  <c r="A1040" i="4"/>
  <c r="A1040" i="2" s="1"/>
  <c r="A1041" i="4"/>
  <c r="A1041" i="2" s="1"/>
  <c r="A1042" i="4"/>
  <c r="A1042" i="2" s="1"/>
  <c r="A1043" i="4"/>
  <c r="A1043" i="2" s="1"/>
  <c r="A1044" i="4"/>
  <c r="A1044" i="2" s="1"/>
  <c r="A1045" i="4"/>
  <c r="A1045" i="2" s="1"/>
  <c r="A1046" i="4"/>
  <c r="A1046" i="2" s="1"/>
  <c r="A1047" i="4"/>
  <c r="A1047" i="2" s="1"/>
  <c r="A1048" i="4"/>
  <c r="A1048" i="2" s="1"/>
  <c r="A1049" i="4"/>
  <c r="A1049" i="2" s="1"/>
  <c r="A1050" i="4"/>
  <c r="A1050" i="2" s="1"/>
  <c r="A1051" i="4"/>
  <c r="A1051" i="2" s="1"/>
  <c r="A1052" i="4"/>
  <c r="A1052" i="2" s="1"/>
  <c r="A1053" i="4"/>
  <c r="A1053" i="2" s="1"/>
  <c r="A1054" i="4"/>
  <c r="A1054" i="2" s="1"/>
  <c r="A1055" i="4"/>
  <c r="A1055" i="2" s="1"/>
  <c r="A1056" i="4"/>
  <c r="A1056" i="2" s="1"/>
  <c r="A1057" i="4"/>
  <c r="A1057" i="2" s="1"/>
  <c r="A1058" i="4"/>
  <c r="A1058" i="2" s="1"/>
  <c r="A1059" i="4"/>
  <c r="A1059" i="2" s="1"/>
  <c r="A1060" i="4"/>
  <c r="A1060" i="2" s="1"/>
  <c r="A1061" i="4"/>
  <c r="A1061" i="2" s="1"/>
  <c r="A1062" i="4"/>
  <c r="A1062" i="2" s="1"/>
  <c r="A1063" i="4"/>
  <c r="A1063" i="2" s="1"/>
  <c r="A1064" i="4"/>
  <c r="A1064" i="2" s="1"/>
  <c r="A1065" i="4"/>
  <c r="A1065" i="2" s="1"/>
  <c r="A1066" i="4"/>
  <c r="A1066" i="2" s="1"/>
  <c r="A1067" i="4"/>
  <c r="A1067" i="2" s="1"/>
  <c r="A1068" i="4"/>
  <c r="A1068" i="2" s="1"/>
  <c r="A1069" i="4"/>
  <c r="A1069" i="2" s="1"/>
  <c r="A1070" i="4"/>
  <c r="A1070" i="2" s="1"/>
  <c r="A1071" i="4"/>
  <c r="A1071" i="2" s="1"/>
  <c r="A1072" i="4"/>
  <c r="A1072" i="2" s="1"/>
  <c r="A1073" i="4"/>
  <c r="A1073" i="2" s="1"/>
  <c r="A1074" i="4"/>
  <c r="A1074" i="2" s="1"/>
  <c r="A1075" i="4"/>
  <c r="A1075" i="2" s="1"/>
  <c r="A1076" i="4"/>
  <c r="A1076" i="2" s="1"/>
  <c r="A1077" i="4"/>
  <c r="A1077" i="2" s="1"/>
  <c r="A1078" i="4"/>
  <c r="A1078" i="2" s="1"/>
  <c r="A1079" i="4"/>
  <c r="A1079" i="2" s="1"/>
  <c r="A1080" i="4"/>
  <c r="A1080" i="2" s="1"/>
  <c r="A1081" i="4"/>
  <c r="A1081" i="2" s="1"/>
  <c r="A1082" i="4"/>
  <c r="A1082" i="2" s="1"/>
  <c r="A1083" i="4"/>
  <c r="A1083" i="2" s="1"/>
  <c r="A1084" i="4"/>
  <c r="A1084" i="2" s="1"/>
  <c r="A1085" i="4"/>
  <c r="A1085" i="2" s="1"/>
  <c r="A1086" i="4"/>
  <c r="A1086" i="2" s="1"/>
  <c r="A1087" i="4"/>
  <c r="A1087" i="2" s="1"/>
  <c r="A1088" i="4"/>
  <c r="A1088" i="2" s="1"/>
  <c r="A1089" i="4"/>
  <c r="A1089" i="2" s="1"/>
  <c r="A1090" i="4"/>
  <c r="A1090" i="2" s="1"/>
  <c r="A1091" i="4"/>
  <c r="A1091" i="2" s="1"/>
  <c r="A1092" i="4"/>
  <c r="A1092" i="2" s="1"/>
  <c r="A1093" i="4"/>
  <c r="A1093" i="2" s="1"/>
  <c r="A1094" i="4"/>
  <c r="A1094" i="2" s="1"/>
  <c r="A1095" i="4"/>
  <c r="A1095" i="2" s="1"/>
  <c r="A1096" i="4"/>
  <c r="A1096" i="2" s="1"/>
  <c r="A1097" i="4"/>
  <c r="A1097" i="2" s="1"/>
  <c r="A1098" i="4"/>
  <c r="A1098" i="2" s="1"/>
  <c r="A1099" i="4"/>
  <c r="A1099" i="2" s="1"/>
  <c r="A1100" i="4"/>
  <c r="A1100" i="2" s="1"/>
  <c r="A1101" i="4"/>
  <c r="A1101" i="2" s="1"/>
  <c r="A1102" i="4"/>
  <c r="A1102" i="2" s="1"/>
  <c r="A1103" i="4"/>
  <c r="A1103" i="2" s="1"/>
  <c r="A1104" i="4"/>
  <c r="A1104" i="2" s="1"/>
  <c r="A1105" i="4"/>
  <c r="A1105" i="2" s="1"/>
  <c r="A1106" i="4"/>
  <c r="A1106" i="2" s="1"/>
  <c r="A1107" i="4"/>
  <c r="A1107" i="2" s="1"/>
  <c r="A1108" i="4"/>
  <c r="A1108" i="2" s="1"/>
  <c r="A1109" i="4"/>
  <c r="A1109" i="2" s="1"/>
  <c r="A1110" i="4"/>
  <c r="A1110" i="2" s="1"/>
  <c r="A1111" i="4"/>
  <c r="A1111" i="2" s="1"/>
  <c r="A1112" i="4"/>
  <c r="A1112" i="2" s="1"/>
  <c r="A1113" i="4"/>
  <c r="A1113" i="2" s="1"/>
  <c r="A1114" i="4"/>
  <c r="A1114" i="2" s="1"/>
  <c r="A1115" i="4"/>
  <c r="A1115" i="2" s="1"/>
  <c r="A1116" i="4"/>
  <c r="A1116" i="2" s="1"/>
  <c r="A1117" i="4"/>
  <c r="A1117" i="2" s="1"/>
  <c r="A1118" i="4"/>
  <c r="A1118" i="2" s="1"/>
  <c r="A1119" i="4"/>
  <c r="A1119" i="2" s="1"/>
  <c r="A1120" i="4"/>
  <c r="A1120" i="2" s="1"/>
  <c r="A1121" i="4"/>
  <c r="A1121" i="2" s="1"/>
  <c r="A1122" i="4"/>
  <c r="A1122" i="2" s="1"/>
  <c r="A1123" i="4"/>
  <c r="A1123" i="2" s="1"/>
  <c r="A1124" i="4"/>
  <c r="A1124" i="2" s="1"/>
  <c r="A1125" i="4"/>
  <c r="A1125" i="2" s="1"/>
  <c r="A1126" i="4"/>
  <c r="A1126" i="2" s="1"/>
  <c r="A1127" i="4"/>
  <c r="A1127" i="2" s="1"/>
  <c r="A1128" i="4"/>
  <c r="A1128" i="2" s="1"/>
  <c r="A1129" i="4"/>
  <c r="A1129" i="2" s="1"/>
  <c r="A1130" i="4"/>
  <c r="A1130" i="2" s="1"/>
  <c r="A1131" i="4"/>
  <c r="A1131" i="2" s="1"/>
  <c r="A1132" i="4"/>
  <c r="A1132" i="2" s="1"/>
  <c r="A1133" i="4"/>
  <c r="A1133" i="2" s="1"/>
  <c r="A1134" i="4"/>
  <c r="A1134" i="2" s="1"/>
  <c r="A1135" i="4"/>
  <c r="A1135" i="2" s="1"/>
  <c r="A1136" i="4"/>
  <c r="A1136" i="2" s="1"/>
  <c r="A1137" i="4"/>
  <c r="A1137" i="2" s="1"/>
  <c r="A1138" i="4"/>
  <c r="A1138" i="2" s="1"/>
  <c r="A1139" i="4"/>
  <c r="A1139" i="2" s="1"/>
  <c r="A1140" i="4"/>
  <c r="A1140" i="2" s="1"/>
  <c r="A1141" i="4"/>
  <c r="A1141" i="2" s="1"/>
  <c r="A1142" i="4"/>
  <c r="A1142" i="2" s="1"/>
  <c r="A1143" i="4"/>
  <c r="A1143" i="2" s="1"/>
  <c r="A1144" i="4"/>
  <c r="A1144" i="2" s="1"/>
  <c r="A1145" i="4"/>
  <c r="A1145" i="2" s="1"/>
  <c r="A1146" i="4"/>
  <c r="A1146" i="2" s="1"/>
  <c r="A1147" i="4"/>
  <c r="A1147" i="2" s="1"/>
  <c r="A1148" i="4"/>
  <c r="A1148" i="2" s="1"/>
  <c r="A1149" i="4"/>
  <c r="A1149" i="2" s="1"/>
  <c r="A1150" i="4"/>
  <c r="A1150" i="2" s="1"/>
  <c r="A1151" i="4"/>
  <c r="A1151" i="2" s="1"/>
  <c r="A1152" i="4"/>
  <c r="A1152" i="2" s="1"/>
  <c r="A1153" i="4"/>
  <c r="A1153" i="2" s="1"/>
  <c r="A1154" i="4"/>
  <c r="A1154" i="2" s="1"/>
  <c r="A1155" i="4"/>
  <c r="A1155" i="2" s="1"/>
  <c r="A1156" i="4"/>
  <c r="A1156" i="2" s="1"/>
  <c r="A1157" i="4"/>
  <c r="A1157" i="2" s="1"/>
  <c r="A1158" i="4"/>
  <c r="A1158" i="2" s="1"/>
  <c r="A1159" i="4"/>
  <c r="A1159" i="2" s="1"/>
  <c r="A1160" i="4"/>
  <c r="A1160" i="2" s="1"/>
  <c r="A1161" i="4"/>
  <c r="A1161" i="2" s="1"/>
  <c r="A1162" i="4"/>
  <c r="A1162" i="2" s="1"/>
  <c r="A1163" i="4"/>
  <c r="A1163" i="2" s="1"/>
  <c r="A1164" i="4"/>
  <c r="A1164" i="2" s="1"/>
  <c r="A1165" i="4"/>
  <c r="A1165" i="2" s="1"/>
  <c r="A1166" i="4"/>
  <c r="A1166" i="2" s="1"/>
  <c r="A1167" i="4"/>
  <c r="A1167" i="2" s="1"/>
  <c r="A1168" i="4"/>
  <c r="A1168" i="2" s="1"/>
  <c r="A1169" i="4"/>
  <c r="A1169" i="2" s="1"/>
  <c r="A1170" i="4"/>
  <c r="A1170" i="2" s="1"/>
  <c r="A1171" i="4"/>
  <c r="A1171" i="2" s="1"/>
  <c r="A1172" i="4"/>
  <c r="A1172" i="2" s="1"/>
  <c r="A1173" i="4"/>
  <c r="A1173" i="2" s="1"/>
  <c r="A1174" i="4"/>
  <c r="A1174" i="2" s="1"/>
  <c r="A1175" i="4"/>
  <c r="A1175" i="2" s="1"/>
  <c r="A1176" i="4"/>
  <c r="A1176" i="2" s="1"/>
  <c r="A1177" i="4"/>
  <c r="A1177" i="2" s="1"/>
  <c r="A1178" i="4"/>
  <c r="A1178" i="2" s="1"/>
  <c r="A1179" i="4"/>
  <c r="A1179" i="2" s="1"/>
  <c r="A1180" i="4"/>
  <c r="A1180" i="2" s="1"/>
  <c r="A1181" i="4"/>
  <c r="A1181" i="2" s="1"/>
  <c r="A1182" i="4"/>
  <c r="A1182" i="2" s="1"/>
  <c r="A1183" i="4"/>
  <c r="A1183" i="2" s="1"/>
  <c r="A1184" i="4"/>
  <c r="A1184" i="2" s="1"/>
  <c r="A1185" i="4"/>
  <c r="A1185" i="2" s="1"/>
  <c r="A1186" i="4"/>
  <c r="A1186" i="2" s="1"/>
  <c r="A1187" i="4"/>
  <c r="A1187" i="2" s="1"/>
  <c r="A1188" i="4"/>
  <c r="A1188" i="2" s="1"/>
  <c r="A1189" i="4"/>
  <c r="A1189" i="2" s="1"/>
  <c r="A1190" i="4"/>
  <c r="A1190" i="2" s="1"/>
  <c r="A1191" i="4"/>
  <c r="A1191" i="2" s="1"/>
  <c r="A1192" i="4"/>
  <c r="A1192" i="2" s="1"/>
  <c r="A1193" i="4"/>
  <c r="A1193" i="2" s="1"/>
  <c r="A1194" i="4"/>
  <c r="A1194" i="2" s="1"/>
  <c r="A1195" i="4"/>
  <c r="A1195" i="2" s="1"/>
  <c r="A1196" i="4"/>
  <c r="A1196" i="2" s="1"/>
  <c r="A1197" i="4"/>
  <c r="A1197" i="2" s="1"/>
  <c r="A1198" i="4"/>
  <c r="A1198" i="2" s="1"/>
  <c r="A1199" i="4"/>
  <c r="A1199" i="2" s="1"/>
  <c r="A1200" i="4"/>
  <c r="A1200" i="2" s="1"/>
  <c r="A1201" i="4"/>
  <c r="A1201" i="2" s="1"/>
  <c r="A1202" i="4"/>
  <c r="A1202" i="2" s="1"/>
  <c r="A1203" i="4"/>
  <c r="A1203" i="2" s="1"/>
  <c r="A1204" i="4"/>
  <c r="A1204" i="2" s="1"/>
  <c r="A1205" i="4"/>
  <c r="A1205" i="2" s="1"/>
  <c r="A1206" i="4"/>
  <c r="A1206" i="2" s="1"/>
  <c r="A1207" i="4"/>
  <c r="A1207" i="2" s="1"/>
  <c r="A1208" i="4"/>
  <c r="A1208" i="2" s="1"/>
  <c r="A1209" i="4"/>
  <c r="A1209" i="2" s="1"/>
  <c r="A1210" i="4"/>
  <c r="A1210" i="2" s="1"/>
  <c r="A1211" i="4"/>
  <c r="A1211" i="2" s="1"/>
  <c r="A1212" i="4"/>
  <c r="A1212" i="2" s="1"/>
  <c r="A1213" i="4"/>
  <c r="A1213" i="2" s="1"/>
  <c r="A1214" i="4"/>
  <c r="A1214" i="2" s="1"/>
  <c r="A1215" i="4"/>
  <c r="A1215" i="2" s="1"/>
  <c r="A1216" i="4"/>
  <c r="A1216" i="2" s="1"/>
  <c r="A1217" i="4"/>
  <c r="A1217" i="2" s="1"/>
  <c r="A1218" i="4"/>
  <c r="A1218" i="2" s="1"/>
  <c r="A1219" i="4"/>
  <c r="A1219" i="2" s="1"/>
  <c r="A1220" i="4"/>
  <c r="A1220" i="2" s="1"/>
  <c r="A1221" i="4"/>
  <c r="A1221" i="2" s="1"/>
  <c r="A1222" i="4"/>
  <c r="A1222" i="2" s="1"/>
  <c r="A1223" i="4"/>
  <c r="A1223" i="2" s="1"/>
  <c r="A1224" i="4"/>
  <c r="A1224" i="2" s="1"/>
  <c r="A1225" i="4"/>
  <c r="A1225" i="2" s="1"/>
  <c r="A1226" i="4"/>
  <c r="A1226" i="2" s="1"/>
  <c r="A1227" i="4"/>
  <c r="A1227" i="2" s="1"/>
  <c r="A1228" i="4"/>
  <c r="A1228" i="2" s="1"/>
  <c r="A1229" i="4"/>
  <c r="A1229" i="2" s="1"/>
  <c r="A1230" i="4"/>
  <c r="A1230" i="2" s="1"/>
  <c r="A1231" i="4"/>
  <c r="A1231" i="2" s="1"/>
  <c r="A1232" i="4"/>
  <c r="A1232" i="2" s="1"/>
  <c r="A1233" i="4"/>
  <c r="A1233" i="2" s="1"/>
  <c r="A1234" i="4"/>
  <c r="A1234" i="2" s="1"/>
  <c r="A1235" i="4"/>
  <c r="A1235" i="2" s="1"/>
  <c r="A1236" i="4"/>
  <c r="A1236" i="2" s="1"/>
  <c r="A1237" i="4"/>
  <c r="A1237" i="2" s="1"/>
  <c r="A1238" i="4"/>
  <c r="A1238" i="2" s="1"/>
  <c r="A1239" i="4"/>
  <c r="A1239" i="2" s="1"/>
  <c r="A1240" i="4"/>
  <c r="A1240" i="2" s="1"/>
  <c r="A1241" i="4"/>
  <c r="A1241" i="2" s="1"/>
  <c r="A1242" i="4"/>
  <c r="A1242" i="2" s="1"/>
  <c r="A1243" i="4"/>
  <c r="A1243" i="2" s="1"/>
  <c r="A1244" i="4"/>
  <c r="A1244" i="2" s="1"/>
  <c r="A1245" i="4"/>
  <c r="A1245" i="2" s="1"/>
  <c r="A1246" i="4"/>
  <c r="A1246" i="2" s="1"/>
  <c r="A1247" i="4"/>
  <c r="A1247" i="2" s="1"/>
  <c r="A1248" i="4"/>
  <c r="A1248" i="2" s="1"/>
  <c r="A1249" i="4"/>
  <c r="A1249" i="2" s="1"/>
  <c r="A1250" i="4"/>
  <c r="A1250" i="2" s="1"/>
  <c r="A1251" i="4"/>
  <c r="A1251" i="2" s="1"/>
  <c r="A1252" i="4"/>
  <c r="A1252" i="2" s="1"/>
  <c r="A1253" i="4"/>
  <c r="A1253" i="2" s="1"/>
  <c r="A1254" i="4"/>
  <c r="A1254" i="2" s="1"/>
  <c r="A1255" i="4"/>
  <c r="A1255" i="2" s="1"/>
  <c r="A1256" i="4"/>
  <c r="A1256" i="2" s="1"/>
  <c r="A1257" i="4"/>
  <c r="A1257" i="2" s="1"/>
  <c r="A1258" i="4"/>
  <c r="A1258" i="2" s="1"/>
  <c r="A1259" i="4"/>
  <c r="A1259" i="2" s="1"/>
  <c r="A1260" i="4"/>
  <c r="A1260" i="2" s="1"/>
  <c r="A1261" i="4"/>
  <c r="A1261" i="2" s="1"/>
  <c r="A1262" i="4"/>
  <c r="A1262" i="2" s="1"/>
  <c r="A1263" i="4"/>
  <c r="A1263" i="2" s="1"/>
  <c r="A1264" i="4"/>
  <c r="A1264" i="2" s="1"/>
  <c r="A1265" i="4"/>
  <c r="A1265" i="2" s="1"/>
  <c r="A1266" i="4"/>
  <c r="A1266" i="2" s="1"/>
  <c r="A1267" i="4"/>
  <c r="A1267" i="2" s="1"/>
  <c r="A1268" i="4"/>
  <c r="A1268" i="2" s="1"/>
  <c r="A1269" i="4"/>
  <c r="A1269" i="2" s="1"/>
  <c r="A1270" i="4"/>
  <c r="A1270" i="2" s="1"/>
  <c r="A1271" i="4"/>
  <c r="A1271" i="2" s="1"/>
  <c r="A1272" i="4"/>
  <c r="A1272" i="2" s="1"/>
  <c r="A1273" i="4"/>
  <c r="A1273" i="2" s="1"/>
  <c r="A1274" i="4"/>
  <c r="A1274" i="2" s="1"/>
  <c r="A1275" i="4"/>
  <c r="A1275" i="2" s="1"/>
  <c r="A1276" i="4"/>
  <c r="A1276" i="2" s="1"/>
  <c r="A1277" i="4"/>
  <c r="A1277" i="2" s="1"/>
  <c r="A1278" i="4"/>
  <c r="A1278" i="2" s="1"/>
  <c r="A1279" i="4"/>
  <c r="A1279" i="2" s="1"/>
  <c r="A1280" i="4"/>
  <c r="A1280" i="2" s="1"/>
  <c r="A1281" i="4"/>
  <c r="A1281" i="2" s="1"/>
  <c r="A1282" i="4"/>
  <c r="A1282" i="2" s="1"/>
  <c r="A1283" i="4"/>
  <c r="A1283" i="2" s="1"/>
  <c r="A1284" i="4"/>
  <c r="A1284" i="2" s="1"/>
  <c r="A1285" i="4"/>
  <c r="A1285" i="2" s="1"/>
  <c r="A1286" i="4"/>
  <c r="A1286" i="2" s="1"/>
  <c r="A1287" i="4"/>
  <c r="A1287" i="2" s="1"/>
  <c r="A1288" i="4"/>
  <c r="A1288" i="2" s="1"/>
  <c r="A1289" i="4"/>
  <c r="A1289" i="2" s="1"/>
  <c r="A1290" i="4"/>
  <c r="A1290" i="2" s="1"/>
  <c r="A1291" i="4"/>
  <c r="A1291" i="2" s="1"/>
  <c r="A1292" i="4"/>
  <c r="A1292" i="2" s="1"/>
  <c r="A1293" i="4"/>
  <c r="A1293" i="2" s="1"/>
  <c r="A1294" i="4"/>
  <c r="A1294" i="2" s="1"/>
  <c r="A1295" i="4"/>
  <c r="A1295" i="2" s="1"/>
  <c r="A1296" i="4"/>
  <c r="A1296" i="2" s="1"/>
  <c r="A1297" i="4"/>
  <c r="A1297" i="2" s="1"/>
  <c r="A1298" i="4"/>
  <c r="A1298" i="2" s="1"/>
  <c r="A1299" i="4"/>
  <c r="A1299" i="2" s="1"/>
  <c r="A1300" i="4"/>
  <c r="A1300" i="2" s="1"/>
  <c r="A1301" i="4"/>
  <c r="A1301" i="2" s="1"/>
  <c r="A1302" i="4"/>
  <c r="A1302" i="2" s="1"/>
  <c r="A1303" i="4"/>
  <c r="A1303" i="2" s="1"/>
  <c r="A1304" i="4"/>
  <c r="A1304" i="2" s="1"/>
  <c r="A1305" i="4"/>
  <c r="A1305" i="2" s="1"/>
  <c r="A1306" i="4"/>
  <c r="A1306" i="2" s="1"/>
  <c r="A1307" i="4"/>
  <c r="A1307" i="2" s="1"/>
  <c r="A1308" i="4"/>
  <c r="A1308" i="2" s="1"/>
  <c r="A1309" i="4"/>
  <c r="A1309" i="2" s="1"/>
  <c r="A1310" i="4"/>
  <c r="A1310" i="2" s="1"/>
  <c r="A1311" i="4"/>
  <c r="A1311" i="2" s="1"/>
  <c r="A1312" i="4"/>
  <c r="A1312" i="2" s="1"/>
  <c r="A1313" i="4"/>
  <c r="A1313" i="2" s="1"/>
  <c r="A1314" i="4"/>
  <c r="A1314" i="2" s="1"/>
  <c r="A1315" i="4"/>
  <c r="A1315" i="2" s="1"/>
  <c r="A1316" i="4"/>
  <c r="A1316" i="2" s="1"/>
  <c r="A1317" i="4"/>
  <c r="A1317" i="2" s="1"/>
  <c r="A1318" i="4"/>
  <c r="A1318" i="2" s="1"/>
  <c r="A1319" i="4"/>
  <c r="A1319" i="2" s="1"/>
  <c r="A1320" i="4"/>
  <c r="A1320" i="2" s="1"/>
  <c r="A1321" i="4"/>
  <c r="A1321" i="2" s="1"/>
  <c r="A1322" i="4"/>
  <c r="A1322" i="2" s="1"/>
  <c r="A1323" i="4"/>
  <c r="A1323" i="2" s="1"/>
  <c r="A1324" i="4"/>
  <c r="A1324" i="2" s="1"/>
  <c r="A1325" i="4"/>
  <c r="A1325" i="2" s="1"/>
  <c r="A1326" i="4"/>
  <c r="A1326" i="2" s="1"/>
  <c r="A1327" i="4"/>
  <c r="A1327" i="2" s="1"/>
  <c r="A1328" i="4"/>
  <c r="A1328" i="2" s="1"/>
  <c r="A1329" i="4"/>
  <c r="A1329" i="2" s="1"/>
  <c r="A1330" i="4"/>
  <c r="A1330" i="2" s="1"/>
  <c r="A1331" i="4"/>
  <c r="A1331" i="2" s="1"/>
  <c r="A1332" i="4"/>
  <c r="A1332" i="2" s="1"/>
  <c r="A1333" i="4"/>
  <c r="A1333" i="2" s="1"/>
  <c r="A1334" i="4"/>
  <c r="A1334" i="2" s="1"/>
  <c r="A1335" i="4"/>
  <c r="A1335" i="2" s="1"/>
  <c r="A1336" i="4"/>
  <c r="A1336" i="2" s="1"/>
  <c r="A1337" i="4"/>
  <c r="A1337" i="2" s="1"/>
  <c r="A1338" i="4"/>
  <c r="A1338" i="2" s="1"/>
  <c r="A1339" i="4"/>
  <c r="A1339" i="2" s="1"/>
  <c r="A1340" i="4"/>
  <c r="A1340" i="2" s="1"/>
  <c r="A1341" i="4"/>
  <c r="A1341" i="2" s="1"/>
  <c r="A1342" i="4"/>
  <c r="A1342" i="2" s="1"/>
  <c r="A1343" i="4"/>
  <c r="A1343" i="2" s="1"/>
  <c r="A1344" i="4"/>
  <c r="A1344" i="2" s="1"/>
  <c r="A1345" i="4"/>
  <c r="A1345" i="2" s="1"/>
  <c r="A1346" i="4"/>
  <c r="A1346" i="2" s="1"/>
  <c r="A1347" i="4"/>
  <c r="A1347" i="2" s="1"/>
  <c r="A1348" i="4"/>
  <c r="A1348" i="2" s="1"/>
  <c r="A1349" i="4"/>
  <c r="A1349" i="2" s="1"/>
  <c r="A1350" i="4"/>
  <c r="A1350" i="2" s="1"/>
  <c r="A1351" i="4"/>
  <c r="A1351" i="2" s="1"/>
  <c r="A1352" i="4"/>
  <c r="A1352" i="2" s="1"/>
  <c r="A1353" i="4"/>
  <c r="A1353" i="2" s="1"/>
  <c r="A1354" i="4"/>
  <c r="A1354" i="2" s="1"/>
  <c r="A1355" i="4"/>
  <c r="A1355" i="2" s="1"/>
  <c r="A1356" i="4"/>
  <c r="A1356" i="2" s="1"/>
  <c r="A1357" i="4"/>
  <c r="A1357" i="2" s="1"/>
  <c r="A1358" i="4"/>
  <c r="A1358" i="2" s="1"/>
  <c r="A1359" i="4"/>
  <c r="A1359" i="2" s="1"/>
  <c r="A1360" i="4"/>
  <c r="A1360" i="2" s="1"/>
  <c r="A1361" i="4"/>
  <c r="A1361" i="2" s="1"/>
  <c r="A1362" i="4"/>
  <c r="A1362" i="2" s="1"/>
  <c r="A1363" i="4"/>
  <c r="A1363" i="2" s="1"/>
  <c r="A1364" i="4"/>
  <c r="A1364" i="2" s="1"/>
  <c r="A1365" i="4"/>
  <c r="A1365" i="2" s="1"/>
  <c r="A1366" i="4"/>
  <c r="A1366" i="2" s="1"/>
  <c r="A1367" i="4"/>
  <c r="A1367" i="2" s="1"/>
  <c r="A1368" i="4"/>
  <c r="A1368" i="2" s="1"/>
  <c r="A1369" i="4"/>
  <c r="A1369" i="2" s="1"/>
  <c r="A1370" i="4"/>
  <c r="A1370" i="2" s="1"/>
  <c r="A1371" i="4"/>
  <c r="A1371" i="2" s="1"/>
  <c r="A1372" i="4"/>
  <c r="A1372" i="2" s="1"/>
  <c r="A1373" i="4"/>
  <c r="A1373" i="2" s="1"/>
  <c r="A1374" i="4"/>
  <c r="A1374" i="2" s="1"/>
  <c r="A1375" i="4"/>
  <c r="A1375" i="2" s="1"/>
  <c r="A1376" i="4"/>
  <c r="A1376" i="2" s="1"/>
  <c r="A1377" i="4"/>
  <c r="A1377" i="2" s="1"/>
  <c r="A1378" i="4"/>
  <c r="A1378" i="2" s="1"/>
  <c r="A1379" i="4"/>
  <c r="A1379" i="2" s="1"/>
  <c r="A1380" i="4"/>
  <c r="A1380" i="2" s="1"/>
  <c r="A1381" i="4"/>
  <c r="A1381" i="2" s="1"/>
  <c r="A1382" i="4"/>
  <c r="A1382" i="2" s="1"/>
  <c r="A1383" i="4"/>
  <c r="A1383" i="2" s="1"/>
  <c r="A1384" i="4"/>
  <c r="A1384" i="2" s="1"/>
  <c r="A1385" i="4"/>
  <c r="A1385" i="2" s="1"/>
  <c r="A1386" i="4"/>
  <c r="A1386" i="2" s="1"/>
  <c r="A1387" i="4"/>
  <c r="A1387" i="2" s="1"/>
  <c r="A1388" i="4"/>
  <c r="A1388" i="2" s="1"/>
  <c r="A1389" i="4"/>
  <c r="A1389" i="2" s="1"/>
  <c r="A1390" i="4"/>
  <c r="A1390" i="2" s="1"/>
  <c r="A1391" i="4"/>
  <c r="A1391" i="2" s="1"/>
  <c r="A1392" i="4"/>
  <c r="A1392" i="2" s="1"/>
  <c r="A1400" i="4"/>
  <c r="A1400" i="2" s="1"/>
  <c r="A1401" i="4"/>
  <c r="A1401" i="2" s="1"/>
  <c r="A1402" i="4"/>
  <c r="A1402" i="2" s="1"/>
  <c r="A1403" i="4"/>
  <c r="A1403" i="2" s="1"/>
  <c r="A1404" i="4"/>
  <c r="A1404" i="2" s="1"/>
  <c r="A1405" i="4"/>
  <c r="A1405" i="2" s="1"/>
  <c r="A1406" i="4"/>
  <c r="A1406" i="2" s="1"/>
  <c r="A1407" i="4"/>
  <c r="A1407" i="2" s="1"/>
  <c r="A1408" i="4"/>
  <c r="A1408" i="2" s="1"/>
  <c r="A1409" i="4"/>
  <c r="A1409" i="2" s="1"/>
  <c r="A1410" i="4"/>
  <c r="A1410" i="2" s="1"/>
  <c r="A1411" i="4"/>
  <c r="A1411" i="2" s="1"/>
  <c r="A1412" i="4"/>
  <c r="A1412" i="2" s="1"/>
  <c r="A1413" i="4"/>
  <c r="A1413" i="2" s="1"/>
  <c r="A1414" i="4"/>
  <c r="A1414" i="2" s="1"/>
  <c r="A1415" i="4"/>
  <c r="A1415" i="2" s="1"/>
  <c r="A1416" i="4"/>
  <c r="A1416" i="2" s="1"/>
  <c r="A1417" i="4"/>
  <c r="A1417" i="2" s="1"/>
  <c r="A1418" i="4"/>
  <c r="A1418" i="2" s="1"/>
  <c r="A1419" i="4"/>
  <c r="A1419" i="2" s="1"/>
  <c r="A1420" i="4"/>
  <c r="A1420" i="2" s="1"/>
  <c r="A1421" i="4"/>
  <c r="A1421" i="2" s="1"/>
  <c r="A1422" i="4"/>
  <c r="A1422" i="2" s="1"/>
  <c r="A1423" i="4"/>
  <c r="A1423" i="2" s="1"/>
  <c r="A1424" i="4"/>
  <c r="A1424" i="2" s="1"/>
  <c r="A1425" i="4"/>
  <c r="A1425" i="2" s="1"/>
  <c r="A1426" i="4"/>
  <c r="A1426" i="2" s="1"/>
  <c r="A1427" i="4"/>
  <c r="A1427" i="2" s="1"/>
  <c r="A1428" i="4"/>
  <c r="A1428" i="2" s="1"/>
  <c r="A1429" i="4"/>
  <c r="A1429" i="2" s="1"/>
  <c r="A1430" i="4"/>
  <c r="A1430" i="2" s="1"/>
  <c r="A1431" i="4"/>
  <c r="A1431" i="2" s="1"/>
  <c r="A1432" i="4"/>
  <c r="A1432" i="2" s="1"/>
  <c r="A1433" i="4"/>
  <c r="A1433" i="2" s="1"/>
  <c r="A1434" i="4"/>
  <c r="A1434" i="2" s="1"/>
  <c r="A1435" i="4"/>
  <c r="A1435" i="2" s="1"/>
  <c r="A1436" i="4"/>
  <c r="A1436" i="2" s="1"/>
  <c r="A1437" i="4"/>
  <c r="A1437" i="2" s="1"/>
  <c r="A1438" i="4"/>
  <c r="A1438" i="2" s="1"/>
  <c r="A1439" i="4"/>
  <c r="A1439" i="2" s="1"/>
  <c r="A1440" i="4"/>
  <c r="A1440" i="2" s="1"/>
  <c r="A1441" i="4"/>
  <c r="A1441" i="2" s="1"/>
  <c r="A1442" i="4"/>
  <c r="A1442" i="2" s="1"/>
  <c r="A1443" i="4"/>
  <c r="A1443" i="2" s="1"/>
  <c r="A1444" i="4"/>
  <c r="A1444" i="2" s="1"/>
  <c r="A1445" i="4"/>
  <c r="A1445" i="2" s="1"/>
  <c r="A1446" i="4"/>
  <c r="A1446" i="2" s="1"/>
  <c r="A1447" i="4"/>
  <c r="A1447" i="2" s="1"/>
  <c r="A1448" i="4"/>
  <c r="A1448" i="2" s="1"/>
  <c r="A1449" i="4"/>
  <c r="A1449" i="2" s="1"/>
  <c r="A1450" i="4"/>
  <c r="A1450" i="2" s="1"/>
  <c r="A1451" i="4"/>
  <c r="A1451" i="2" s="1"/>
  <c r="A1452" i="4"/>
  <c r="A1452" i="2" s="1"/>
  <c r="A1453" i="4"/>
  <c r="A1453" i="2" s="1"/>
  <c r="A1454" i="4"/>
  <c r="A1454" i="2" s="1"/>
  <c r="A1455" i="4"/>
  <c r="A1455" i="2" s="1"/>
  <c r="A1456" i="4"/>
  <c r="A1456" i="2" s="1"/>
  <c r="A1457" i="4"/>
  <c r="A1457" i="2" s="1"/>
  <c r="A1458" i="4"/>
  <c r="A1458" i="2" s="1"/>
  <c r="A1459" i="4"/>
  <c r="A1459" i="2" s="1"/>
  <c r="A1460" i="4"/>
  <c r="A1460" i="2" s="1"/>
  <c r="A1461" i="4"/>
  <c r="A1461" i="2" s="1"/>
  <c r="A1462" i="4"/>
  <c r="A1462" i="2" s="1"/>
  <c r="A1463" i="4"/>
  <c r="A1463" i="2" s="1"/>
  <c r="A1464" i="4"/>
  <c r="A1464" i="2" s="1"/>
  <c r="A1465" i="4"/>
  <c r="A1465" i="2" s="1"/>
  <c r="A1466" i="4"/>
  <c r="A1466" i="2" s="1"/>
  <c r="A1467" i="4"/>
  <c r="A1467" i="2" s="1"/>
  <c r="A1468" i="4"/>
  <c r="A1468" i="2" s="1"/>
  <c r="A1469" i="4"/>
  <c r="A1469" i="2" s="1"/>
  <c r="A1470" i="4"/>
  <c r="A1470" i="2" s="1"/>
  <c r="A1471" i="4"/>
  <c r="A1471" i="2" s="1"/>
  <c r="A1472" i="4"/>
  <c r="A1472" i="2" s="1"/>
  <c r="A1473" i="4"/>
  <c r="A1473" i="2" s="1"/>
  <c r="A1474" i="4"/>
  <c r="A1474" i="2" s="1"/>
  <c r="A1475" i="4"/>
  <c r="A1475" i="2" s="1"/>
  <c r="A1476" i="4"/>
  <c r="A1476" i="2" s="1"/>
  <c r="A1477" i="4"/>
  <c r="A1477" i="2" s="1"/>
  <c r="A1478" i="4"/>
  <c r="A1478" i="2" s="1"/>
  <c r="A1479" i="4"/>
  <c r="A1479" i="2" s="1"/>
  <c r="A1480" i="4"/>
  <c r="A1480" i="2" s="1"/>
  <c r="A1481" i="4"/>
  <c r="A1481" i="2" s="1"/>
  <c r="A1482" i="4"/>
  <c r="A1482" i="2" s="1"/>
  <c r="A1483" i="4"/>
  <c r="A1483" i="2" s="1"/>
  <c r="A1484" i="4"/>
  <c r="A1484" i="2" s="1"/>
  <c r="A1485" i="4"/>
  <c r="A1485" i="2" s="1"/>
  <c r="A1486" i="4"/>
  <c r="A1486" i="2" s="1"/>
  <c r="A1487" i="4"/>
  <c r="A1487" i="2" s="1"/>
  <c r="A1488" i="4"/>
  <c r="A1488" i="2" s="1"/>
  <c r="A1489" i="4"/>
  <c r="A1489" i="2" s="1"/>
  <c r="A1490" i="4"/>
  <c r="A1490" i="2" s="1"/>
  <c r="A1491" i="4"/>
  <c r="A1491" i="2" s="1"/>
  <c r="A1492" i="4"/>
  <c r="A1492" i="2" s="1"/>
  <c r="A1493" i="4"/>
  <c r="A1493" i="2" s="1"/>
  <c r="A1494" i="4"/>
  <c r="A1494" i="2" s="1"/>
  <c r="A1495" i="4"/>
  <c r="A1495" i="2" s="1"/>
  <c r="A1496" i="4"/>
  <c r="A1496" i="2" s="1"/>
  <c r="A1497" i="4"/>
  <c r="A1497" i="2" s="1"/>
  <c r="A1498" i="4"/>
  <c r="A1498" i="2" s="1"/>
  <c r="A1499" i="4"/>
  <c r="A1499" i="2" s="1"/>
  <c r="A1500" i="4"/>
  <c r="A1500" i="2" s="1"/>
  <c r="A1501" i="4"/>
  <c r="A1501" i="2" s="1"/>
  <c r="A1502" i="4"/>
  <c r="A1502" i="2" s="1"/>
  <c r="A1503" i="4"/>
  <c r="A1503" i="2" s="1"/>
  <c r="A1504" i="4"/>
  <c r="A1504" i="2" s="1"/>
  <c r="A1505" i="4"/>
  <c r="A1505" i="2" s="1"/>
  <c r="A1506" i="4"/>
  <c r="A1506" i="2" s="1"/>
  <c r="A1507" i="4"/>
  <c r="A1507" i="2" s="1"/>
  <c r="A1508" i="4"/>
  <c r="A1508" i="2" s="1"/>
  <c r="A1509" i="4"/>
  <c r="A1509" i="2" s="1"/>
  <c r="A1510" i="4"/>
  <c r="A1510" i="2" s="1"/>
  <c r="A1511" i="4"/>
  <c r="A1511" i="2" s="1"/>
  <c r="A1512" i="4"/>
  <c r="A1512" i="2" s="1"/>
  <c r="A1513" i="4"/>
  <c r="A1513" i="2" s="1"/>
  <c r="A1514" i="4"/>
  <c r="A1514" i="2" s="1"/>
  <c r="A1515" i="4"/>
  <c r="A1515" i="2" s="1"/>
  <c r="A1516" i="4"/>
  <c r="A1516" i="2" s="1"/>
  <c r="A1517" i="4"/>
  <c r="A1517" i="2" s="1"/>
  <c r="A1518" i="4"/>
  <c r="A1518" i="2" s="1"/>
  <c r="A1519" i="4"/>
  <c r="A1519" i="2" s="1"/>
  <c r="A1520" i="4"/>
  <c r="A1520" i="2" s="1"/>
  <c r="A1521" i="4"/>
  <c r="A1521" i="2" s="1"/>
  <c r="A1522" i="4"/>
  <c r="A1522" i="2" s="1"/>
  <c r="A1523" i="4"/>
  <c r="A1523" i="2" s="1"/>
  <c r="A1524" i="4"/>
  <c r="A1524" i="2" s="1"/>
  <c r="A1525" i="4"/>
  <c r="A1525" i="2" s="1"/>
  <c r="A1526" i="4"/>
  <c r="A1526" i="2" s="1"/>
  <c r="A1527" i="4"/>
  <c r="A1527" i="2" s="1"/>
  <c r="A1528" i="4"/>
  <c r="A1528" i="2" s="1"/>
  <c r="A1529" i="4"/>
  <c r="A1529" i="2" s="1"/>
  <c r="A1530" i="4"/>
  <c r="A1530" i="2" s="1"/>
  <c r="A1531" i="4"/>
  <c r="A1531" i="2" s="1"/>
  <c r="A1532" i="4"/>
  <c r="A1532" i="2" s="1"/>
  <c r="A1533" i="4"/>
  <c r="A1533" i="2" s="1"/>
  <c r="A1534" i="4"/>
  <c r="A1534" i="2" s="1"/>
  <c r="A1535" i="4"/>
  <c r="A1535" i="2" s="1"/>
  <c r="A1536" i="4"/>
  <c r="A1536" i="2" s="1"/>
  <c r="A1537" i="4"/>
  <c r="A1537" i="2" s="1"/>
  <c r="A1538" i="4"/>
  <c r="A1538" i="2" s="1"/>
  <c r="A1539" i="4"/>
  <c r="A1539" i="2" s="1"/>
  <c r="A1540" i="4"/>
  <c r="A1540" i="2" s="1"/>
  <c r="A1541" i="4"/>
  <c r="A1541" i="2" s="1"/>
  <c r="A1542" i="4"/>
  <c r="A1542" i="2" s="1"/>
  <c r="A1543" i="4"/>
  <c r="A1543" i="2" s="1"/>
  <c r="A1544" i="4"/>
  <c r="A1544" i="2" s="1"/>
  <c r="A1545" i="4"/>
  <c r="A1545" i="2" s="1"/>
  <c r="A1546" i="4"/>
  <c r="A1546" i="2" s="1"/>
  <c r="A1547" i="4"/>
  <c r="A1547" i="2" s="1"/>
  <c r="A1548" i="4"/>
  <c r="A1548" i="2" s="1"/>
  <c r="A1549" i="4"/>
  <c r="A1549" i="2" s="1"/>
  <c r="A1550" i="4"/>
  <c r="A1550" i="2" s="1"/>
  <c r="A1551" i="4"/>
  <c r="A1551" i="2" s="1"/>
  <c r="A1552" i="4"/>
  <c r="A1552" i="2" s="1"/>
  <c r="A1553" i="4"/>
  <c r="A1553" i="2" s="1"/>
  <c r="A1554" i="4"/>
  <c r="A1554" i="2" s="1"/>
  <c r="A1555" i="4"/>
  <c r="A1555" i="2" s="1"/>
  <c r="A1556" i="4"/>
  <c r="A1556" i="2" s="1"/>
  <c r="A1557" i="4"/>
  <c r="A1557" i="2" s="1"/>
  <c r="A1558" i="4"/>
  <c r="A1558" i="2" s="1"/>
  <c r="A1559" i="4"/>
  <c r="A1559" i="2" s="1"/>
  <c r="A1560" i="4"/>
  <c r="A1560" i="2" s="1"/>
  <c r="A1561" i="4"/>
  <c r="A1561" i="2" s="1"/>
  <c r="A1562" i="4"/>
  <c r="A1562" i="2" s="1"/>
  <c r="A1563" i="4"/>
  <c r="A1563" i="2" s="1"/>
  <c r="A1564" i="4"/>
  <c r="A1564" i="2" s="1"/>
  <c r="A1565" i="4"/>
  <c r="A1565" i="2" s="1"/>
  <c r="A1566" i="4"/>
  <c r="A1566" i="2" s="1"/>
  <c r="A1567" i="4"/>
  <c r="A1567" i="2" s="1"/>
  <c r="A1568" i="4"/>
  <c r="A1568" i="2" s="1"/>
  <c r="A1569" i="4"/>
  <c r="A1569" i="2" s="1"/>
  <c r="A1570" i="4"/>
  <c r="A1570" i="2" s="1"/>
  <c r="A1571" i="4"/>
  <c r="A1571" i="2" s="1"/>
  <c r="A1572" i="4"/>
  <c r="A1572" i="2" s="1"/>
  <c r="A1573" i="4"/>
  <c r="A1573" i="2" s="1"/>
  <c r="A1574" i="4"/>
  <c r="A1574" i="2" s="1"/>
  <c r="A1575" i="4"/>
  <c r="A1575" i="2" s="1"/>
  <c r="A1576" i="4"/>
  <c r="A1576" i="2" s="1"/>
  <c r="A1577" i="4"/>
  <c r="A1577" i="2" s="1"/>
  <c r="A1578" i="4"/>
  <c r="A1578" i="2" s="1"/>
  <c r="A1579" i="4"/>
  <c r="A1579" i="2" s="1"/>
  <c r="A1580" i="4"/>
  <c r="A1580" i="2" s="1"/>
  <c r="A1581" i="4"/>
  <c r="A1581" i="2" s="1"/>
  <c r="A1582" i="4"/>
  <c r="A1582" i="2" s="1"/>
  <c r="A1583" i="4"/>
  <c r="A1583" i="2" s="1"/>
  <c r="A1584" i="4"/>
  <c r="A1584" i="2" s="1"/>
  <c r="A1585" i="4"/>
  <c r="A1585" i="2" s="1"/>
  <c r="A1586" i="4"/>
  <c r="A1586" i="2" s="1"/>
  <c r="A1587" i="4"/>
  <c r="A1587" i="2" s="1"/>
  <c r="A1588" i="4"/>
  <c r="A1588" i="2" s="1"/>
  <c r="A1589" i="4"/>
  <c r="A1589" i="2" s="1"/>
  <c r="A1590" i="4"/>
  <c r="A1590" i="2" s="1"/>
  <c r="A1591" i="4"/>
  <c r="A1591" i="2" s="1"/>
  <c r="A1592" i="4"/>
  <c r="A1592" i="2" s="1"/>
  <c r="A1593" i="4"/>
  <c r="A1593" i="2" s="1"/>
  <c r="A1594" i="4"/>
  <c r="A1594" i="2" s="1"/>
  <c r="A1595" i="4"/>
  <c r="A1595" i="2" s="1"/>
  <c r="A1596" i="4"/>
  <c r="A1596" i="2" s="1"/>
  <c r="A1597" i="4"/>
  <c r="A1597" i="2" s="1"/>
  <c r="A1598" i="4"/>
  <c r="A1598" i="2" s="1"/>
  <c r="A1599" i="4"/>
  <c r="A1599" i="2" s="1"/>
  <c r="A1600" i="4"/>
  <c r="A1600" i="2" s="1"/>
  <c r="A1601" i="4"/>
  <c r="A1601" i="2" s="1"/>
  <c r="A1602" i="4"/>
  <c r="A1602" i="2" s="1"/>
  <c r="A1603" i="4"/>
  <c r="A1603" i="2" s="1"/>
  <c r="A1604" i="4"/>
  <c r="A1604" i="2" s="1"/>
  <c r="A1605" i="4"/>
  <c r="A1605" i="2" s="1"/>
  <c r="A1606" i="4"/>
  <c r="A1606" i="2" s="1"/>
  <c r="A1607" i="4"/>
  <c r="A1607" i="2" s="1"/>
  <c r="A1608" i="4"/>
  <c r="A1608" i="2" s="1"/>
  <c r="A1609" i="4"/>
  <c r="A1609" i="2" s="1"/>
  <c r="A1610" i="4"/>
  <c r="A1610" i="2" s="1"/>
  <c r="A1611" i="4"/>
  <c r="A1611" i="2" s="1"/>
  <c r="A1612" i="4"/>
  <c r="A1612" i="2" s="1"/>
  <c r="A1613" i="4"/>
  <c r="A1613" i="2" s="1"/>
  <c r="A1614" i="4"/>
  <c r="A1614" i="2" s="1"/>
  <c r="A1615" i="4"/>
  <c r="A1615" i="2" s="1"/>
  <c r="A1616" i="4"/>
  <c r="A1616" i="2" s="1"/>
  <c r="A1617" i="4"/>
  <c r="A1617" i="2" s="1"/>
  <c r="A1618" i="4"/>
  <c r="A1618" i="2" s="1"/>
  <c r="A1619" i="4"/>
  <c r="A1619" i="2" s="1"/>
  <c r="A1620" i="4"/>
  <c r="A1620" i="2" s="1"/>
  <c r="A1621" i="4"/>
  <c r="A1621" i="2" s="1"/>
  <c r="A1622" i="4"/>
  <c r="A1622" i="2" s="1"/>
  <c r="A1623" i="4"/>
  <c r="A1623" i="2" s="1"/>
  <c r="A1624" i="4"/>
  <c r="A1624" i="2" s="1"/>
  <c r="A1625" i="4"/>
  <c r="A1625" i="2" s="1"/>
  <c r="A1626" i="4"/>
  <c r="A1626" i="2" s="1"/>
  <c r="A1627" i="4"/>
  <c r="A1627" i="2" s="1"/>
  <c r="A1628" i="4"/>
  <c r="A1628" i="2" s="1"/>
  <c r="A1629" i="4"/>
  <c r="A1629" i="2" s="1"/>
  <c r="A1630" i="4"/>
  <c r="A1630" i="2" s="1"/>
  <c r="A1631" i="4"/>
  <c r="A1631" i="2" s="1"/>
  <c r="A1632" i="4"/>
  <c r="A1632" i="2" s="1"/>
  <c r="A1633" i="4"/>
  <c r="A1633" i="2" s="1"/>
  <c r="A1634" i="4"/>
  <c r="A1634" i="2" s="1"/>
  <c r="A1635" i="4"/>
  <c r="A1635" i="2" s="1"/>
  <c r="A1636" i="4"/>
  <c r="A1636" i="2" s="1"/>
  <c r="A1637" i="4"/>
  <c r="A1637" i="2" s="1"/>
  <c r="A1638" i="4"/>
  <c r="A1638" i="2" s="1"/>
  <c r="A1639" i="4"/>
  <c r="A1639" i="2" s="1"/>
  <c r="A1640" i="4"/>
  <c r="A1640" i="2" s="1"/>
  <c r="A1641" i="4"/>
  <c r="A1641" i="2" s="1"/>
  <c r="A1642" i="4"/>
  <c r="A1642" i="2" s="1"/>
  <c r="A1643" i="4"/>
  <c r="A1643" i="2" s="1"/>
  <c r="A1644" i="4"/>
  <c r="A1644" i="2" s="1"/>
  <c r="A1645" i="4"/>
  <c r="A1645" i="2" s="1"/>
  <c r="A1646" i="4"/>
  <c r="A1646" i="2" s="1"/>
  <c r="A1647" i="4"/>
  <c r="A1647" i="2" s="1"/>
  <c r="A1648" i="4"/>
  <c r="A1648" i="2" s="1"/>
  <c r="A1649" i="4"/>
  <c r="A1649" i="2" s="1"/>
  <c r="A1650" i="4"/>
  <c r="A1650" i="2" s="1"/>
  <c r="A1651" i="4"/>
  <c r="A1651" i="2" s="1"/>
  <c r="A1652" i="4"/>
  <c r="A1652" i="2" s="1"/>
  <c r="A1653" i="4"/>
  <c r="A1653" i="2" s="1"/>
  <c r="A1654" i="4"/>
  <c r="A1654" i="2" s="1"/>
  <c r="A1655" i="4"/>
  <c r="A1655" i="2" s="1"/>
  <c r="A1656" i="4"/>
  <c r="A1656" i="2" s="1"/>
  <c r="A1657" i="4"/>
  <c r="A1657" i="2" s="1"/>
  <c r="A1658" i="4"/>
  <c r="A1658" i="2" s="1"/>
  <c r="A1659" i="4"/>
  <c r="A1659" i="2" s="1"/>
  <c r="A1660" i="4"/>
  <c r="A1660" i="2" s="1"/>
  <c r="A1661" i="4"/>
  <c r="A1661" i="2" s="1"/>
  <c r="A1662" i="4"/>
  <c r="A1662" i="2" s="1"/>
  <c r="A1663" i="4"/>
  <c r="A1663" i="2" s="1"/>
  <c r="A1664" i="4"/>
  <c r="A1664" i="2" s="1"/>
  <c r="A1665" i="4"/>
  <c r="A1665" i="2" s="1"/>
  <c r="A1666" i="4"/>
  <c r="A1666" i="2" s="1"/>
  <c r="A1667" i="4"/>
  <c r="A1667" i="2" s="1"/>
  <c r="A1668" i="4"/>
  <c r="A1668" i="2" s="1"/>
  <c r="A1669" i="4"/>
  <c r="A1669" i="2" s="1"/>
  <c r="A1670" i="4"/>
  <c r="A1670" i="2" s="1"/>
  <c r="A1671" i="4"/>
  <c r="A1671" i="2" s="1"/>
  <c r="A1672" i="4"/>
  <c r="A1672" i="2" s="1"/>
  <c r="A1673" i="4"/>
  <c r="A1673" i="2" s="1"/>
  <c r="A1674" i="4"/>
  <c r="A1674" i="2" s="1"/>
  <c r="A1675" i="4"/>
  <c r="A1675" i="2" s="1"/>
  <c r="A1676" i="4"/>
  <c r="A1676" i="2" s="1"/>
  <c r="A1677" i="4"/>
  <c r="A1677" i="2" s="1"/>
  <c r="A1678" i="4"/>
  <c r="A1678" i="2" s="1"/>
  <c r="A1679" i="4"/>
  <c r="A1679" i="2" s="1"/>
  <c r="A1680" i="4"/>
  <c r="A1680" i="2" s="1"/>
  <c r="A1681" i="4"/>
  <c r="A1681" i="2" s="1"/>
  <c r="A1682" i="4"/>
  <c r="A1682" i="2" s="1"/>
  <c r="A1683" i="4"/>
  <c r="A1683" i="2" s="1"/>
  <c r="A1684" i="4"/>
  <c r="A1684" i="2" s="1"/>
  <c r="A1685" i="4"/>
  <c r="A1685" i="2" s="1"/>
  <c r="A1686" i="4"/>
  <c r="A1686" i="2" s="1"/>
  <c r="A1687" i="4"/>
  <c r="A1687" i="2" s="1"/>
  <c r="A1688" i="4"/>
  <c r="A1688" i="2" s="1"/>
  <c r="A1689" i="4"/>
  <c r="A1689" i="2" s="1"/>
  <c r="A1690" i="4"/>
  <c r="A1690" i="2" s="1"/>
  <c r="A1691" i="4"/>
  <c r="A1691" i="2" s="1"/>
  <c r="A1692" i="4"/>
  <c r="A1692" i="2" s="1"/>
  <c r="A1693" i="4"/>
  <c r="A1693" i="2" s="1"/>
  <c r="A1694" i="4"/>
  <c r="A1694" i="2" s="1"/>
  <c r="A1695" i="4"/>
  <c r="A1695" i="2" s="1"/>
  <c r="A1696" i="4"/>
  <c r="A1696" i="2" s="1"/>
  <c r="A1697" i="4"/>
  <c r="A1697" i="2" s="1"/>
  <c r="A1698" i="4"/>
  <c r="A1698" i="2" s="1"/>
  <c r="A1699" i="4"/>
  <c r="A1699" i="2" s="1"/>
  <c r="A1700" i="4"/>
  <c r="A1700" i="2" s="1"/>
  <c r="A1701" i="4"/>
  <c r="A1701" i="2" s="1"/>
  <c r="A1702" i="4"/>
  <c r="A1702" i="2" s="1"/>
  <c r="A1703" i="4"/>
  <c r="A1703" i="2" s="1"/>
  <c r="A1704" i="4"/>
  <c r="A1704" i="2" s="1"/>
  <c r="A1705" i="4"/>
  <c r="A1705" i="2" s="1"/>
  <c r="A1706" i="4"/>
  <c r="A1706" i="2" s="1"/>
  <c r="A1707" i="4"/>
  <c r="A1707" i="2" s="1"/>
  <c r="A1708" i="4"/>
  <c r="A1708" i="2" s="1"/>
  <c r="A1709" i="4"/>
  <c r="A1709" i="2" s="1"/>
  <c r="A1710" i="4"/>
  <c r="A1710" i="2" s="1"/>
  <c r="A1711" i="4"/>
  <c r="A1711" i="2" s="1"/>
  <c r="A1712" i="4"/>
  <c r="A1712" i="2" s="1"/>
  <c r="A1713" i="4"/>
  <c r="A1713" i="2" s="1"/>
  <c r="A1714" i="4"/>
  <c r="A1714" i="2" s="1"/>
  <c r="A1715" i="4"/>
  <c r="A1715" i="2" s="1"/>
  <c r="A1716" i="4"/>
  <c r="A1716" i="2" s="1"/>
  <c r="A1717" i="4"/>
  <c r="A1717" i="2" s="1"/>
  <c r="A1718" i="4"/>
  <c r="A1718" i="2" s="1"/>
  <c r="A1719" i="4"/>
  <c r="A1719" i="2" s="1"/>
  <c r="A1720" i="4"/>
  <c r="A1720" i="2" s="1"/>
  <c r="A1721" i="4"/>
  <c r="A1721" i="2" s="1"/>
  <c r="A1722" i="4"/>
  <c r="A1722" i="2" s="1"/>
  <c r="A1723" i="4"/>
  <c r="A1723" i="2" s="1"/>
  <c r="A1724" i="4"/>
  <c r="A1724" i="2" s="1"/>
  <c r="A1725" i="4"/>
  <c r="A1725" i="2" s="1"/>
  <c r="A1726" i="4"/>
  <c r="A1726" i="2" s="1"/>
  <c r="A1727" i="4"/>
  <c r="A1727" i="2" s="1"/>
  <c r="A1728" i="4"/>
  <c r="A1728" i="2" s="1"/>
  <c r="A1729" i="4"/>
  <c r="A1729" i="2" s="1"/>
  <c r="A1730" i="4"/>
  <c r="A1730" i="2" s="1"/>
  <c r="A1731" i="4"/>
  <c r="A1731" i="2" s="1"/>
  <c r="A1732" i="4"/>
  <c r="A1732" i="2" s="1"/>
  <c r="A1733" i="4"/>
  <c r="A1733" i="2" s="1"/>
  <c r="A1734" i="4"/>
  <c r="A1734" i="2" s="1"/>
  <c r="A1735" i="4"/>
  <c r="A1735" i="2" s="1"/>
  <c r="A1736" i="4"/>
  <c r="A1736" i="2" s="1"/>
  <c r="A1737" i="4"/>
  <c r="A1737" i="2" s="1"/>
  <c r="A1738" i="4"/>
  <c r="A1738" i="2" s="1"/>
  <c r="A1739" i="4"/>
  <c r="A1739" i="2" s="1"/>
  <c r="A1740" i="4"/>
  <c r="A1740" i="2" s="1"/>
  <c r="A1741" i="4"/>
  <c r="A1741" i="2" s="1"/>
  <c r="A1742" i="4"/>
  <c r="A1742" i="2" s="1"/>
  <c r="A1743" i="4"/>
  <c r="A1743" i="2" s="1"/>
  <c r="A1744" i="4"/>
  <c r="A1744" i="2" s="1"/>
  <c r="A1745" i="4"/>
  <c r="A1745" i="2" s="1"/>
  <c r="A1746" i="4"/>
  <c r="A1746" i="2" s="1"/>
  <c r="A1747" i="4"/>
  <c r="A1747" i="2" s="1"/>
  <c r="A1748" i="4"/>
  <c r="A1748" i="2" s="1"/>
  <c r="A1749" i="4"/>
  <c r="A1749" i="2" s="1"/>
  <c r="A1750" i="4"/>
  <c r="A1750" i="2" s="1"/>
  <c r="A1751" i="4"/>
  <c r="A1751" i="2" s="1"/>
  <c r="A1752" i="4"/>
  <c r="A1752" i="2" s="1"/>
  <c r="A1753" i="4"/>
  <c r="A1753" i="2" s="1"/>
  <c r="A1754" i="4"/>
  <c r="A1754" i="2" s="1"/>
  <c r="A1755" i="4"/>
  <c r="A1755" i="2" s="1"/>
  <c r="A1756" i="4"/>
  <c r="A1756" i="2" s="1"/>
  <c r="A1757" i="4"/>
  <c r="A1757" i="2" s="1"/>
  <c r="A1758" i="4"/>
  <c r="A1758" i="2" s="1"/>
  <c r="A1759" i="4"/>
  <c r="A1759" i="2" s="1"/>
  <c r="A1760" i="4"/>
  <c r="A1760" i="2" s="1"/>
  <c r="A1761" i="4"/>
  <c r="A1761" i="2" s="1"/>
  <c r="A1762" i="4"/>
  <c r="A1762" i="2" s="1"/>
  <c r="A1763" i="4"/>
  <c r="A1763" i="2" s="1"/>
  <c r="A1764" i="4"/>
  <c r="A1764" i="2" s="1"/>
  <c r="A1765" i="4"/>
  <c r="A1765" i="2" s="1"/>
  <c r="A1766" i="4"/>
  <c r="A1766" i="2" s="1"/>
  <c r="A1767" i="4"/>
  <c r="A1767" i="2" s="1"/>
  <c r="A1768" i="4"/>
  <c r="A1768" i="2" s="1"/>
  <c r="A1769" i="4"/>
  <c r="A1769" i="2" s="1"/>
  <c r="A1770" i="4"/>
  <c r="A1770" i="2" s="1"/>
  <c r="A1771" i="4"/>
  <c r="A1771" i="2" s="1"/>
  <c r="A1772" i="4"/>
  <c r="A1772" i="2" s="1"/>
  <c r="A1773" i="4"/>
  <c r="A1773" i="2" s="1"/>
  <c r="A1774" i="4"/>
  <c r="A1774" i="2" s="1"/>
  <c r="A1775" i="4"/>
  <c r="A1775" i="2" s="1"/>
  <c r="A1776" i="4"/>
  <c r="A1776" i="2" s="1"/>
  <c r="A1777" i="4"/>
  <c r="A1777" i="2" s="1"/>
  <c r="A1778" i="4"/>
  <c r="A1778" i="2" s="1"/>
  <c r="A1779" i="4"/>
  <c r="A1779" i="2" s="1"/>
  <c r="A1780" i="4"/>
  <c r="A1780" i="2" s="1"/>
  <c r="A1781" i="4"/>
  <c r="A1781" i="2" s="1"/>
  <c r="A1782" i="4"/>
  <c r="A1782" i="2" s="1"/>
  <c r="A1783" i="4"/>
  <c r="A1783" i="2" s="1"/>
  <c r="A1784" i="4"/>
  <c r="A1784" i="2" s="1"/>
  <c r="A1785" i="4"/>
  <c r="A1785" i="2" s="1"/>
  <c r="A1786" i="4"/>
  <c r="A1786" i="2" s="1"/>
  <c r="A1787" i="4"/>
  <c r="A1787" i="2" s="1"/>
  <c r="A1788" i="4"/>
  <c r="A1788" i="2" s="1"/>
  <c r="A1789" i="4"/>
  <c r="A1789" i="2" s="1"/>
  <c r="A1790" i="4"/>
  <c r="A1790" i="2" s="1"/>
  <c r="A1791" i="4"/>
  <c r="A1791" i="2" s="1"/>
  <c r="A1792" i="4"/>
  <c r="A1792" i="2" s="1"/>
  <c r="A1793" i="4"/>
  <c r="A1793" i="2" s="1"/>
  <c r="A1794" i="4"/>
  <c r="A1794" i="2" s="1"/>
  <c r="A1795" i="4"/>
  <c r="A1795" i="2" s="1"/>
  <c r="A1796" i="4"/>
  <c r="A1796" i="2" s="1"/>
  <c r="A1797" i="4"/>
  <c r="A1797" i="2" s="1"/>
  <c r="A1798" i="4"/>
  <c r="A1798" i="2" s="1"/>
  <c r="A1799" i="4"/>
  <c r="A1799" i="2" s="1"/>
  <c r="A1800" i="4"/>
  <c r="A1800" i="2" s="1"/>
  <c r="A1801" i="4"/>
  <c r="A1801" i="2" s="1"/>
  <c r="A1802" i="4"/>
  <c r="A1802" i="2" s="1"/>
  <c r="A1803" i="4"/>
  <c r="A1803" i="2" s="1"/>
  <c r="A1804" i="4"/>
  <c r="A1804" i="2" s="1"/>
  <c r="A1805" i="4"/>
  <c r="A1805" i="2" s="1"/>
  <c r="A1806" i="4"/>
  <c r="A1806" i="2" s="1"/>
  <c r="A1807" i="4"/>
  <c r="A1807" i="2" s="1"/>
  <c r="A1808" i="4"/>
  <c r="A1808" i="2" s="1"/>
  <c r="A1809" i="4"/>
  <c r="A1809" i="2" s="1"/>
  <c r="A1810" i="4"/>
  <c r="A1810" i="2" s="1"/>
  <c r="A1811" i="4"/>
  <c r="A1811" i="2" s="1"/>
  <c r="A1812" i="4"/>
  <c r="A1812" i="2" s="1"/>
  <c r="A1813" i="4"/>
  <c r="A1813" i="2" s="1"/>
  <c r="A1814" i="4"/>
  <c r="A1814" i="2" s="1"/>
  <c r="A1815" i="4"/>
  <c r="A1815" i="2" s="1"/>
  <c r="A1816" i="4"/>
  <c r="A1816" i="2" s="1"/>
  <c r="A1817" i="4"/>
  <c r="A1817" i="2" s="1"/>
  <c r="A1818" i="4"/>
  <c r="A1818" i="2" s="1"/>
  <c r="A1819" i="4"/>
  <c r="A1819" i="2" s="1"/>
  <c r="A1820" i="4"/>
  <c r="A1820" i="2" s="1"/>
  <c r="A1821" i="4"/>
  <c r="A1821" i="2" s="1"/>
  <c r="A1822" i="4"/>
  <c r="A1822" i="2" s="1"/>
  <c r="A1823" i="4"/>
  <c r="A1823" i="2" s="1"/>
  <c r="A1824" i="4"/>
  <c r="A1824" i="2" s="1"/>
  <c r="A1825" i="4"/>
  <c r="A1825" i="2" s="1"/>
  <c r="A1826" i="4"/>
  <c r="A1826" i="2" s="1"/>
  <c r="A1827" i="4"/>
  <c r="A1827" i="2" s="1"/>
  <c r="A1828" i="4"/>
  <c r="A1828" i="2" s="1"/>
  <c r="A1829" i="4"/>
  <c r="A1829" i="2" s="1"/>
  <c r="A1830" i="4"/>
  <c r="A1830" i="2" s="1"/>
  <c r="A1831" i="4"/>
  <c r="A1831" i="2" s="1"/>
  <c r="A1832" i="4"/>
  <c r="A1832" i="2" s="1"/>
  <c r="A1833" i="4"/>
  <c r="A1833" i="2" s="1"/>
  <c r="A1834" i="4"/>
  <c r="A1834" i="2" s="1"/>
  <c r="A1835" i="4"/>
  <c r="A1835" i="2" s="1"/>
  <c r="A1836" i="4"/>
  <c r="A1836" i="2" s="1"/>
  <c r="A1837" i="4"/>
  <c r="A1837" i="2" s="1"/>
  <c r="A1838" i="4"/>
  <c r="A1838" i="2" s="1"/>
  <c r="A1839" i="4"/>
  <c r="A1839" i="2" s="1"/>
  <c r="A1840" i="4"/>
  <c r="A1840" i="2" s="1"/>
  <c r="A1841" i="4"/>
  <c r="A1841" i="2" s="1"/>
  <c r="A1842" i="4"/>
  <c r="A1842" i="2" s="1"/>
  <c r="A1843" i="4"/>
  <c r="A1843" i="2" s="1"/>
  <c r="A1844" i="4"/>
  <c r="A1844" i="2" s="1"/>
  <c r="A1845" i="4"/>
  <c r="A1845" i="2" s="1"/>
  <c r="A1846" i="4"/>
  <c r="A1846" i="2" s="1"/>
  <c r="A1847" i="4"/>
  <c r="A1847" i="2" s="1"/>
  <c r="A1848" i="4"/>
  <c r="A1848" i="2" s="1"/>
  <c r="A1849" i="4"/>
  <c r="A1849" i="2" s="1"/>
  <c r="A1850" i="4"/>
  <c r="A1850" i="2" s="1"/>
  <c r="A1851" i="4"/>
  <c r="A1851" i="2" s="1"/>
  <c r="A1852" i="4"/>
  <c r="A1852" i="2" s="1"/>
  <c r="A1853" i="4"/>
  <c r="A1853" i="2" s="1"/>
  <c r="A1854" i="4"/>
  <c r="A1854" i="2" s="1"/>
  <c r="A1855" i="4"/>
  <c r="A1855" i="2" s="1"/>
  <c r="A1856" i="4"/>
  <c r="A1856" i="2" s="1"/>
  <c r="A1857" i="4"/>
  <c r="A1857" i="2" s="1"/>
  <c r="A1858" i="4"/>
  <c r="A1858" i="2" s="1"/>
  <c r="A1859" i="4"/>
  <c r="A1859" i="2" s="1"/>
  <c r="A1860" i="4"/>
  <c r="A1860" i="2" s="1"/>
  <c r="A1861" i="4"/>
  <c r="A1861" i="2" s="1"/>
  <c r="A1862" i="4"/>
  <c r="A1862" i="2" s="1"/>
  <c r="A1863" i="4"/>
  <c r="A1863" i="2" s="1"/>
  <c r="A1864" i="4"/>
  <c r="A1864" i="2" s="1"/>
  <c r="A1865" i="4"/>
  <c r="A1865" i="2" s="1"/>
  <c r="A1866" i="4"/>
  <c r="A1866" i="2" s="1"/>
  <c r="A1867" i="4"/>
  <c r="A1867" i="2" s="1"/>
  <c r="A1868" i="4"/>
  <c r="A1868" i="2" s="1"/>
  <c r="A1869" i="4"/>
  <c r="A1869" i="2" s="1"/>
  <c r="A1870" i="4"/>
  <c r="A1870" i="2" s="1"/>
  <c r="A1871" i="4"/>
  <c r="A1871" i="2" s="1"/>
  <c r="A1872" i="4"/>
  <c r="A1872" i="2" s="1"/>
  <c r="A1873" i="4"/>
  <c r="A1873" i="2" s="1"/>
  <c r="A1874" i="4"/>
  <c r="A1874" i="2" s="1"/>
  <c r="A1875" i="4"/>
  <c r="A1875" i="2" s="1"/>
  <c r="A1876" i="4"/>
  <c r="A1876" i="2" s="1"/>
  <c r="A1877" i="4"/>
  <c r="A1877" i="2" s="1"/>
  <c r="A1878" i="4"/>
  <c r="A1878" i="2" s="1"/>
  <c r="A1879" i="4"/>
  <c r="A1879" i="2" s="1"/>
  <c r="A1880" i="4"/>
  <c r="A1880" i="2" s="1"/>
  <c r="A1881" i="4"/>
  <c r="A1881" i="2" s="1"/>
  <c r="A1882" i="4"/>
  <c r="A1882" i="2" s="1"/>
  <c r="A1883" i="4"/>
  <c r="A1883" i="2" s="1"/>
  <c r="A1884" i="4"/>
  <c r="A1884" i="2" s="1"/>
  <c r="A1885" i="4"/>
  <c r="A1885" i="2" s="1"/>
  <c r="A1886" i="4"/>
  <c r="A1886" i="2" s="1"/>
  <c r="A1887" i="4"/>
  <c r="A1887" i="2" s="1"/>
  <c r="A1888" i="4"/>
  <c r="A1888" i="2" s="1"/>
  <c r="A1889" i="4"/>
  <c r="A1889" i="2" s="1"/>
  <c r="A1890" i="4"/>
  <c r="A1890" i="2" s="1"/>
  <c r="A1891" i="4"/>
  <c r="A1891" i="2" s="1"/>
  <c r="A1892" i="4"/>
  <c r="A1892" i="2" s="1"/>
  <c r="A1893" i="4"/>
  <c r="A1893" i="2" s="1"/>
  <c r="A1894" i="4"/>
  <c r="A1894" i="2" s="1"/>
  <c r="A1895" i="4"/>
  <c r="A1895" i="2" s="1"/>
  <c r="A1896" i="4"/>
  <c r="A1896" i="2" s="1"/>
  <c r="A1897" i="4"/>
  <c r="A1897" i="2" s="1"/>
  <c r="A1898" i="4"/>
  <c r="A1898" i="2" s="1"/>
  <c r="A1899" i="4"/>
  <c r="A1899" i="2" s="1"/>
  <c r="A1900" i="4"/>
  <c r="A1900" i="2" s="1"/>
  <c r="A1901" i="4"/>
  <c r="A1901" i="2" s="1"/>
  <c r="A1902" i="4"/>
  <c r="A1902" i="2" s="1"/>
  <c r="A1903" i="4"/>
  <c r="A1903" i="2" s="1"/>
  <c r="A1904" i="4"/>
  <c r="A1904" i="2" s="1"/>
  <c r="A1905" i="4"/>
  <c r="A1905" i="2" s="1"/>
  <c r="A1906" i="4"/>
  <c r="A1906" i="2" s="1"/>
  <c r="A1907" i="4"/>
  <c r="A1907" i="2" s="1"/>
  <c r="A1908" i="4"/>
  <c r="A1908" i="2" s="1"/>
  <c r="A1909" i="4"/>
  <c r="A1909" i="2" s="1"/>
  <c r="A1910" i="4"/>
  <c r="A1910" i="2" s="1"/>
  <c r="A1911" i="4"/>
  <c r="A1911" i="2" s="1"/>
  <c r="A1912" i="4"/>
  <c r="A1912" i="2" s="1"/>
  <c r="A1913" i="4"/>
  <c r="A1913" i="2" s="1"/>
  <c r="A1914" i="4"/>
  <c r="A1914" i="2" s="1"/>
  <c r="A1915" i="4"/>
  <c r="A1915" i="2" s="1"/>
  <c r="A1916" i="4"/>
  <c r="A1916" i="2" s="1"/>
  <c r="A1917" i="4"/>
  <c r="A1917" i="2" s="1"/>
  <c r="A1918" i="4"/>
  <c r="A1918" i="2" s="1"/>
  <c r="A1919" i="4"/>
  <c r="A1919" i="2" s="1"/>
  <c r="A1920" i="4"/>
  <c r="A1920" i="2" s="1"/>
  <c r="A1921" i="4"/>
  <c r="A1921" i="2" s="1"/>
  <c r="A1922" i="4"/>
  <c r="A1922" i="2" s="1"/>
  <c r="A1923" i="4"/>
  <c r="A1923" i="2" s="1"/>
  <c r="A1924" i="4"/>
  <c r="A1924" i="2" s="1"/>
  <c r="A1925" i="4"/>
  <c r="A1925" i="2" s="1"/>
  <c r="A1926" i="4"/>
  <c r="A1926" i="2" s="1"/>
  <c r="A1927" i="4"/>
  <c r="A1927" i="2" s="1"/>
  <c r="A1928" i="4"/>
  <c r="A1928" i="2" s="1"/>
  <c r="A1929" i="4"/>
  <c r="A1929" i="2" s="1"/>
  <c r="A1930" i="4"/>
  <c r="A1930" i="2" s="1"/>
  <c r="A1931" i="4"/>
  <c r="A1931" i="2" s="1"/>
  <c r="A1932" i="4"/>
  <c r="A1932" i="2" s="1"/>
  <c r="A1933" i="4"/>
  <c r="A1933" i="2" s="1"/>
  <c r="A1934" i="4"/>
  <c r="A1934" i="2" s="1"/>
  <c r="A1935" i="4"/>
  <c r="A1935" i="2" s="1"/>
  <c r="A1936" i="4"/>
  <c r="A1936" i="2" s="1"/>
  <c r="A1937" i="4"/>
  <c r="A1937" i="2" s="1"/>
  <c r="A1938" i="4"/>
  <c r="A1938" i="2" s="1"/>
  <c r="A1939" i="4"/>
  <c r="A1939" i="2" s="1"/>
  <c r="A1940" i="4"/>
  <c r="A1940" i="2" s="1"/>
  <c r="A1941" i="4"/>
  <c r="A1941" i="2" s="1"/>
  <c r="A1942" i="4"/>
  <c r="A1942" i="2" s="1"/>
  <c r="A1943" i="4"/>
  <c r="A1943" i="2" s="1"/>
  <c r="A1944" i="4"/>
  <c r="A1944" i="2" s="1"/>
  <c r="A1945" i="4"/>
  <c r="A1945" i="2" s="1"/>
  <c r="A1946" i="4"/>
  <c r="A1946" i="2" s="1"/>
  <c r="A1947" i="4"/>
  <c r="A1947" i="2" s="1"/>
  <c r="A1948" i="4"/>
  <c r="A1948" i="2" s="1"/>
  <c r="A1949" i="4"/>
  <c r="A1949" i="2" s="1"/>
  <c r="A1950" i="4"/>
  <c r="A1950" i="2" s="1"/>
  <c r="A1951" i="4"/>
  <c r="A1951" i="2" s="1"/>
  <c r="A1952" i="4"/>
  <c r="A1952" i="2" s="1"/>
  <c r="A1953" i="4"/>
  <c r="A1953" i="2" s="1"/>
  <c r="A1954" i="4"/>
  <c r="A1954" i="2" s="1"/>
  <c r="A1955" i="4"/>
  <c r="A1955" i="2" s="1"/>
  <c r="A1956" i="4"/>
  <c r="A1956" i="2" s="1"/>
  <c r="A1957" i="4"/>
  <c r="A1957" i="2" s="1"/>
  <c r="A1958" i="4"/>
  <c r="A1958" i="2" s="1"/>
  <c r="A1959" i="4"/>
  <c r="A1959" i="2" s="1"/>
  <c r="A1960" i="4"/>
  <c r="A1960" i="2" s="1"/>
  <c r="A1961" i="4"/>
  <c r="A1961" i="2" s="1"/>
  <c r="A1962" i="4"/>
  <c r="A1962" i="2" s="1"/>
  <c r="A1963" i="4"/>
  <c r="A1963" i="2" s="1"/>
  <c r="A1964" i="4"/>
  <c r="A1964" i="2" s="1"/>
  <c r="A1965" i="4"/>
  <c r="A1965" i="2" s="1"/>
  <c r="A1966" i="4"/>
  <c r="A1966" i="2" s="1"/>
  <c r="A1967" i="4"/>
  <c r="A1967" i="2" s="1"/>
  <c r="A1968" i="4"/>
  <c r="A1968" i="2" s="1"/>
  <c r="A1969" i="4"/>
  <c r="A1969" i="2" s="1"/>
  <c r="A1970" i="4"/>
  <c r="A1970" i="2" s="1"/>
  <c r="A1971" i="4"/>
  <c r="A1971" i="2" s="1"/>
  <c r="A1972" i="4"/>
  <c r="A1972" i="2" s="1"/>
  <c r="A1973" i="4"/>
  <c r="A1973" i="2" s="1"/>
  <c r="A1974" i="4"/>
  <c r="A1974" i="2" s="1"/>
  <c r="A1975" i="4"/>
  <c r="A1975" i="2" s="1"/>
  <c r="A1976" i="4"/>
  <c r="A1976" i="2" s="1"/>
  <c r="A1977" i="4"/>
  <c r="A1977" i="2" s="1"/>
  <c r="A1978" i="4"/>
  <c r="A1978" i="2" s="1"/>
  <c r="A1979" i="4"/>
  <c r="A1979" i="2" s="1"/>
  <c r="A1980" i="4"/>
  <c r="A1980" i="2" s="1"/>
  <c r="A1981" i="4"/>
  <c r="A1981" i="2" s="1"/>
  <c r="A1982" i="4"/>
  <c r="A1982" i="2" s="1"/>
  <c r="A1983" i="4"/>
  <c r="A1983" i="2" s="1"/>
  <c r="A1984" i="4"/>
  <c r="A1984" i="2" s="1"/>
  <c r="A1985" i="4"/>
  <c r="A1985" i="2" s="1"/>
  <c r="A1986" i="4"/>
  <c r="A1986" i="2" s="1"/>
  <c r="A1987" i="4"/>
  <c r="A1987" i="2" s="1"/>
  <c r="A1988" i="4"/>
  <c r="A1988" i="2" s="1"/>
  <c r="A1989" i="4"/>
  <c r="A1989" i="2" s="1"/>
  <c r="A1990" i="4"/>
  <c r="A1990" i="2" s="1"/>
  <c r="A1991" i="4"/>
  <c r="A1991" i="2" s="1"/>
  <c r="A1992" i="4"/>
  <c r="A1992" i="2" s="1"/>
  <c r="A1993" i="4"/>
  <c r="A1993" i="2" s="1"/>
  <c r="A1994" i="4"/>
  <c r="A1994" i="2" s="1"/>
  <c r="A1995" i="4"/>
  <c r="A1995" i="2" s="1"/>
  <c r="A1996" i="4"/>
  <c r="A1996" i="2" s="1"/>
  <c r="A1997" i="4"/>
  <c r="A1997" i="2" s="1"/>
  <c r="A1998" i="4"/>
  <c r="A1998" i="2" s="1"/>
  <c r="A1999" i="4"/>
  <c r="A1999" i="2" s="1"/>
  <c r="A2000" i="4"/>
  <c r="A2000" i="2" s="1"/>
  <c r="A2001" i="4"/>
  <c r="A2001" i="2" s="1"/>
  <c r="A2002" i="4"/>
  <c r="A2002" i="2" s="1"/>
  <c r="A2003" i="4"/>
  <c r="A2003" i="2" s="1"/>
  <c r="A2004" i="4"/>
  <c r="A2004" i="2" s="1"/>
  <c r="A2005" i="4"/>
  <c r="A2005" i="2" s="1"/>
  <c r="A2006" i="4"/>
  <c r="A2006" i="2" s="1"/>
  <c r="A2007" i="4"/>
  <c r="A2007" i="2" s="1"/>
  <c r="A2008" i="4"/>
  <c r="A2008" i="2" s="1"/>
  <c r="A2009" i="4"/>
  <c r="A2009" i="2" s="1"/>
  <c r="A2010" i="4"/>
  <c r="A2010" i="2" s="1"/>
  <c r="A2011" i="4"/>
  <c r="A2011" i="2" s="1"/>
  <c r="A2012" i="4"/>
  <c r="A2012" i="2" s="1"/>
  <c r="A2013" i="4"/>
  <c r="A2013" i="2" s="1"/>
  <c r="A2014" i="4"/>
  <c r="A2014" i="2" s="1"/>
  <c r="A2015" i="4"/>
  <c r="A2015" i="2" s="1"/>
  <c r="A2016" i="4"/>
  <c r="A2016" i="2" s="1"/>
  <c r="A2017" i="4"/>
  <c r="A2017" i="2" s="1"/>
  <c r="A2018" i="4"/>
  <c r="A2018" i="2" s="1"/>
  <c r="A2019" i="4"/>
  <c r="A2019" i="2" s="1"/>
  <c r="A2020" i="4"/>
  <c r="A2020" i="2" s="1"/>
  <c r="A2021" i="4"/>
  <c r="A2021" i="2" s="1"/>
  <c r="A2022" i="4"/>
  <c r="A2022" i="2" s="1"/>
  <c r="A2023" i="4"/>
  <c r="A2023" i="2" s="1"/>
  <c r="A2024" i="4"/>
  <c r="A2024" i="2" s="1"/>
  <c r="A2025" i="4"/>
  <c r="A2025" i="2" s="1"/>
  <c r="A2026" i="4"/>
  <c r="A2026" i="2" s="1"/>
  <c r="A2027" i="4"/>
  <c r="A2027" i="2" s="1"/>
  <c r="A2028" i="4"/>
  <c r="A2028" i="2" s="1"/>
  <c r="A2029" i="4"/>
  <c r="A2029" i="2" s="1"/>
  <c r="A2030" i="4"/>
  <c r="A2030" i="2" s="1"/>
  <c r="A2031" i="4"/>
  <c r="A2031" i="2" s="1"/>
  <c r="A2032" i="4"/>
  <c r="A2032" i="2" s="1"/>
  <c r="A2033" i="4"/>
  <c r="A2033" i="2" s="1"/>
  <c r="A2034" i="4"/>
  <c r="A2034" i="2" s="1"/>
  <c r="A2035" i="4"/>
  <c r="A2035" i="2" s="1"/>
  <c r="A2036" i="4"/>
  <c r="A2036" i="2" s="1"/>
  <c r="A2037" i="4"/>
  <c r="A2037" i="2" s="1"/>
  <c r="A2038" i="4"/>
  <c r="A2038" i="2" s="1"/>
  <c r="A2039" i="4"/>
  <c r="A2039" i="2" s="1"/>
  <c r="A2040" i="4"/>
  <c r="A2040" i="2" s="1"/>
  <c r="A2041" i="4"/>
  <c r="A2041" i="2" s="1"/>
  <c r="A2042" i="4"/>
  <c r="A2042" i="2" s="1"/>
  <c r="A2043" i="4"/>
  <c r="A2043" i="2" s="1"/>
  <c r="A2044" i="4"/>
  <c r="A2044" i="2" s="1"/>
  <c r="A2045" i="4"/>
  <c r="A2045" i="2" s="1"/>
  <c r="A2046" i="4"/>
  <c r="A2046" i="2" s="1"/>
  <c r="A2047" i="4"/>
  <c r="A2047" i="2" s="1"/>
  <c r="A2048" i="4"/>
  <c r="A2048" i="2" s="1"/>
  <c r="A2049" i="4"/>
  <c r="A2049" i="2" s="1"/>
  <c r="A2050" i="4"/>
  <c r="A2050" i="2" s="1"/>
  <c r="A2051" i="4"/>
  <c r="A2051" i="2" s="1"/>
  <c r="A2052" i="4"/>
  <c r="A2052" i="2" s="1"/>
  <c r="A2053" i="4"/>
  <c r="A2053" i="2" s="1"/>
  <c r="A2054" i="4"/>
  <c r="A2054" i="2" s="1"/>
  <c r="A2055" i="4"/>
  <c r="A2055" i="2" s="1"/>
  <c r="A2056" i="4"/>
  <c r="A2056" i="2" s="1"/>
  <c r="A2057" i="4"/>
  <c r="A2057" i="2" s="1"/>
  <c r="A2058" i="4"/>
  <c r="A2058" i="2" s="1"/>
  <c r="A2059" i="4"/>
  <c r="A2059" i="2" s="1"/>
  <c r="A2060" i="4"/>
  <c r="A2060" i="2" s="1"/>
  <c r="A2061" i="4"/>
  <c r="A2061" i="2" s="1"/>
  <c r="A2062" i="4"/>
  <c r="A2062" i="2" s="1"/>
  <c r="A2063" i="4"/>
  <c r="A2063" i="2" s="1"/>
  <c r="A2064" i="4"/>
  <c r="A2064" i="2" s="1"/>
  <c r="A2065" i="4"/>
  <c r="A2065" i="2" s="1"/>
  <c r="A2066" i="4"/>
  <c r="A2066" i="2" s="1"/>
  <c r="A2067" i="4"/>
  <c r="A2067" i="2" s="1"/>
  <c r="A2068" i="4"/>
  <c r="A2068" i="2" s="1"/>
  <c r="A2069" i="4"/>
  <c r="A2069" i="2" s="1"/>
  <c r="A2070" i="4"/>
  <c r="A2070" i="2" s="1"/>
  <c r="A2071" i="4"/>
  <c r="A2071" i="2" s="1"/>
  <c r="A2072" i="4"/>
  <c r="A2072" i="2" s="1"/>
  <c r="A2073" i="4"/>
  <c r="A2073" i="2" s="1"/>
  <c r="A2074" i="4"/>
  <c r="A2074" i="2" s="1"/>
  <c r="A2075" i="4"/>
  <c r="A2075" i="2" s="1"/>
  <c r="A2076" i="4"/>
  <c r="A2076" i="2" s="1"/>
  <c r="A2077" i="4"/>
  <c r="A2077" i="2" s="1"/>
  <c r="A2078" i="4"/>
  <c r="A2078" i="2" s="1"/>
  <c r="A2079" i="4"/>
  <c r="A2079" i="2" s="1"/>
  <c r="A2080" i="4"/>
  <c r="A2080" i="2" s="1"/>
  <c r="A2081" i="4"/>
  <c r="A2081" i="2" s="1"/>
  <c r="A2082" i="4"/>
  <c r="A2082" i="2" s="1"/>
  <c r="A2083" i="4"/>
  <c r="A2083" i="2" s="1"/>
  <c r="A2084" i="4"/>
  <c r="A2084" i="2" s="1"/>
  <c r="A2085" i="4"/>
  <c r="A2085" i="2" s="1"/>
  <c r="A2086" i="4"/>
  <c r="A2086" i="2" s="1"/>
  <c r="A2087" i="4"/>
  <c r="A2087" i="2" s="1"/>
  <c r="A2088" i="4"/>
  <c r="A2088" i="2" s="1"/>
  <c r="A2089" i="4"/>
  <c r="A2089" i="2" s="1"/>
  <c r="A2090" i="4"/>
  <c r="A2090" i="2" s="1"/>
  <c r="A2091" i="4"/>
  <c r="A2091" i="2" s="1"/>
  <c r="A2092" i="4"/>
  <c r="A2092" i="2" s="1"/>
  <c r="A2093" i="4"/>
  <c r="A2093" i="2" s="1"/>
  <c r="A2094" i="4"/>
  <c r="A2094" i="2" s="1"/>
  <c r="A2095" i="4"/>
  <c r="A2095" i="2" s="1"/>
  <c r="A2096" i="4"/>
  <c r="A2096" i="2" s="1"/>
  <c r="A2097" i="4"/>
  <c r="A2097" i="2" s="1"/>
  <c r="A2098" i="4"/>
  <c r="A2098" i="2" s="1"/>
  <c r="A2099" i="4"/>
  <c r="A2099" i="2" s="1"/>
  <c r="A2100" i="4"/>
  <c r="A2100" i="2" s="1"/>
  <c r="A2101" i="4"/>
  <c r="A2101" i="2" s="1"/>
  <c r="A2102" i="4"/>
  <c r="A2102" i="2" s="1"/>
  <c r="A2103" i="4"/>
  <c r="A2103" i="2" s="1"/>
  <c r="A2104" i="4"/>
  <c r="A2104" i="2" s="1"/>
  <c r="A2105" i="4"/>
  <c r="A2105" i="2" s="1"/>
  <c r="A2106" i="4"/>
  <c r="A2106" i="2" s="1"/>
  <c r="A2107" i="4"/>
  <c r="A2107" i="2" s="1"/>
  <c r="A2108" i="4"/>
  <c r="A2108" i="2" s="1"/>
  <c r="A2109" i="4"/>
  <c r="A2109" i="2" s="1"/>
  <c r="A2110" i="4"/>
  <c r="A2110" i="2" s="1"/>
  <c r="A2111" i="4"/>
  <c r="A2111" i="2" s="1"/>
  <c r="A2112" i="4"/>
  <c r="A2112" i="2" s="1"/>
  <c r="A2113" i="4"/>
  <c r="A2113" i="2" s="1"/>
  <c r="A2114" i="4"/>
  <c r="A2114" i="2" s="1"/>
  <c r="A2115" i="4"/>
  <c r="A2115" i="2" s="1"/>
  <c r="A2116" i="4"/>
  <c r="A2116" i="2" s="1"/>
  <c r="A2117" i="4"/>
  <c r="A2117" i="2" s="1"/>
  <c r="A2118" i="4"/>
  <c r="A2118" i="2" s="1"/>
  <c r="A2119" i="4"/>
  <c r="A2119" i="2" s="1"/>
  <c r="A2120" i="4"/>
  <c r="A2120" i="2" s="1"/>
  <c r="A2121" i="4"/>
  <c r="A2121" i="2" s="1"/>
  <c r="A2122" i="4"/>
  <c r="A2122" i="2" s="1"/>
  <c r="A2123" i="4"/>
  <c r="A2123" i="2" s="1"/>
  <c r="A2124" i="4"/>
  <c r="A2124" i="2" s="1"/>
  <c r="A2125" i="4"/>
  <c r="A2125" i="2" s="1"/>
  <c r="A2126" i="4"/>
  <c r="A2126" i="2" s="1"/>
  <c r="A2127" i="4"/>
  <c r="A2127" i="2" s="1"/>
  <c r="A2128" i="4"/>
  <c r="A2128" i="2" s="1"/>
  <c r="A2129" i="4"/>
  <c r="A2129" i="2" s="1"/>
  <c r="A2130" i="4"/>
  <c r="A2130" i="2" s="1"/>
  <c r="A2131" i="4"/>
  <c r="A2131" i="2" s="1"/>
  <c r="A2132" i="4"/>
  <c r="A2132" i="2" s="1"/>
  <c r="A2133" i="4"/>
  <c r="A2133" i="2" s="1"/>
  <c r="A2134" i="4"/>
  <c r="A2134" i="2" s="1"/>
  <c r="A2135" i="4"/>
  <c r="A2135" i="2" s="1"/>
  <c r="A2136" i="4"/>
  <c r="A2136" i="2" s="1"/>
  <c r="A2137" i="4"/>
  <c r="A2137" i="2" s="1"/>
  <c r="A2138" i="4"/>
  <c r="A2138" i="2" s="1"/>
  <c r="A2139" i="4"/>
  <c r="A2139" i="2" s="1"/>
  <c r="A2140" i="4"/>
  <c r="A2140" i="2" s="1"/>
  <c r="A2141" i="4"/>
  <c r="A2141" i="2" s="1"/>
  <c r="A2142" i="4"/>
  <c r="A2142" i="2" s="1"/>
  <c r="A2143" i="4"/>
  <c r="A2143" i="2" s="1"/>
  <c r="A2144" i="4"/>
  <c r="A2144" i="2" s="1"/>
  <c r="A2145" i="4"/>
  <c r="A2145" i="2" s="1"/>
  <c r="A2146" i="4"/>
  <c r="A2146" i="2" s="1"/>
  <c r="A2147" i="4"/>
  <c r="A2147" i="2" s="1"/>
  <c r="A2148" i="4"/>
  <c r="A2148" i="2" s="1"/>
  <c r="A2149" i="4"/>
  <c r="A2149" i="2" s="1"/>
  <c r="A2150" i="4"/>
  <c r="A2150" i="2" s="1"/>
  <c r="A2151" i="4"/>
  <c r="A2151" i="2" s="1"/>
  <c r="A2152" i="4"/>
  <c r="A2152" i="2" s="1"/>
  <c r="A2153" i="4"/>
  <c r="A2153" i="2" s="1"/>
  <c r="A2154" i="4"/>
  <c r="A2154" i="2" s="1"/>
  <c r="A2155" i="4"/>
  <c r="A2155" i="2" s="1"/>
  <c r="A2156" i="4"/>
  <c r="A2156" i="2" s="1"/>
  <c r="A2157" i="4"/>
  <c r="A2157" i="2" s="1"/>
  <c r="A2158" i="4"/>
  <c r="A2158" i="2" s="1"/>
  <c r="A2159" i="4"/>
  <c r="A2159" i="2" s="1"/>
  <c r="A2160" i="4"/>
  <c r="A2160" i="2" s="1"/>
  <c r="A2161" i="4"/>
  <c r="A2161" i="2" s="1"/>
  <c r="A2162" i="4"/>
  <c r="A2162" i="2" s="1"/>
  <c r="A2163" i="4"/>
  <c r="A2163" i="2" s="1"/>
  <c r="A2164" i="4"/>
  <c r="A2164" i="2" s="1"/>
  <c r="A2165" i="4"/>
  <c r="A2165" i="2" s="1"/>
  <c r="A2166" i="4"/>
  <c r="A2166" i="2" s="1"/>
  <c r="A2167" i="4"/>
  <c r="A2167" i="2" s="1"/>
  <c r="A2168" i="4"/>
  <c r="A2168" i="2" s="1"/>
  <c r="A2169" i="4"/>
  <c r="A2169" i="2" s="1"/>
  <c r="A2170" i="4"/>
  <c r="A2170" i="2" s="1"/>
  <c r="A2171" i="4"/>
  <c r="A2171" i="2" s="1"/>
  <c r="A2172" i="4"/>
  <c r="A2172" i="2" s="1"/>
  <c r="A2173" i="4"/>
  <c r="A2173" i="2" s="1"/>
  <c r="A2174" i="4"/>
  <c r="A2174" i="2" s="1"/>
  <c r="A2175" i="4"/>
  <c r="A2175" i="2" s="1"/>
  <c r="A2176" i="4"/>
  <c r="A2176" i="2" s="1"/>
  <c r="A2177" i="4"/>
  <c r="A2177" i="2" s="1"/>
  <c r="A2178" i="4"/>
  <c r="A2178" i="2" s="1"/>
  <c r="A2179" i="4"/>
  <c r="A2179" i="2" s="1"/>
  <c r="A2180" i="4"/>
  <c r="A2180" i="2" s="1"/>
  <c r="A2181" i="4"/>
  <c r="A2181" i="2" s="1"/>
  <c r="A2182" i="4"/>
  <c r="A2182" i="2" s="1"/>
  <c r="A2183" i="4"/>
  <c r="A2183" i="2" s="1"/>
  <c r="A2184" i="4"/>
  <c r="A2184" i="2" s="1"/>
  <c r="A2185" i="4"/>
  <c r="A2185" i="2" s="1"/>
  <c r="A2186" i="4"/>
  <c r="A2186" i="2" s="1"/>
  <c r="A2187" i="4"/>
  <c r="A2187" i="2" s="1"/>
  <c r="A2188" i="4"/>
  <c r="A2188" i="2" s="1"/>
  <c r="A2189" i="4"/>
  <c r="A2189" i="2" s="1"/>
  <c r="A2190" i="4"/>
  <c r="A2190" i="2" s="1"/>
  <c r="A2191" i="4"/>
  <c r="A2191" i="2" s="1"/>
  <c r="A2192" i="4"/>
  <c r="A2192" i="2" s="1"/>
  <c r="A2193" i="4"/>
  <c r="A2193" i="2" s="1"/>
  <c r="A2194" i="4"/>
  <c r="A2194" i="2" s="1"/>
  <c r="A2195" i="4"/>
  <c r="A2195" i="2" s="1"/>
  <c r="A2196" i="4"/>
  <c r="A2196" i="2" s="1"/>
  <c r="A2197" i="4"/>
  <c r="A2197" i="2" s="1"/>
  <c r="A2198" i="4"/>
  <c r="A2198" i="2" s="1"/>
  <c r="A2199" i="4"/>
  <c r="A2199" i="2" s="1"/>
  <c r="A2200" i="4"/>
  <c r="A2200" i="2" s="1"/>
  <c r="A2201" i="4"/>
  <c r="A2201" i="2" s="1"/>
  <c r="A2202" i="4"/>
  <c r="A2202" i="2" s="1"/>
  <c r="A2203" i="4"/>
  <c r="A2203" i="2" s="1"/>
  <c r="A2204" i="4"/>
  <c r="A2204" i="2" s="1"/>
  <c r="A2205" i="4"/>
  <c r="A2205" i="2" s="1"/>
  <c r="A2206" i="4"/>
  <c r="A2206" i="2" s="1"/>
  <c r="A2207" i="4"/>
  <c r="A2207" i="2" s="1"/>
  <c r="A2208" i="4"/>
  <c r="A2208" i="2" s="1"/>
  <c r="A2209" i="4"/>
  <c r="A2209" i="2" s="1"/>
  <c r="A2210" i="4"/>
  <c r="A2210" i="2" s="1"/>
  <c r="A2211" i="4"/>
  <c r="A2211" i="2" s="1"/>
  <c r="A2212" i="4"/>
  <c r="A2212" i="2" s="1"/>
  <c r="A2213" i="4"/>
  <c r="A2213" i="2" s="1"/>
  <c r="A2214" i="4"/>
  <c r="A2214" i="2" s="1"/>
  <c r="A2215" i="4"/>
  <c r="A2215" i="2" s="1"/>
  <c r="A2216" i="4"/>
  <c r="A2216" i="2" s="1"/>
  <c r="A2217" i="4"/>
  <c r="A2217" i="2" s="1"/>
  <c r="A2218" i="4"/>
  <c r="A2218" i="2" s="1"/>
  <c r="A2219" i="4"/>
  <c r="A2219" i="2" s="1"/>
  <c r="A2220" i="4"/>
  <c r="A2220" i="2" s="1"/>
  <c r="A2221" i="4"/>
  <c r="A2221" i="2" s="1"/>
  <c r="A2222" i="4"/>
  <c r="A2222" i="2" s="1"/>
  <c r="A2223" i="4"/>
  <c r="A2223" i="2" s="1"/>
  <c r="A2224" i="4"/>
  <c r="A2224" i="2" s="1"/>
  <c r="A2225" i="4"/>
  <c r="A2225" i="2" s="1"/>
  <c r="A2226" i="4"/>
  <c r="A2226" i="2" s="1"/>
  <c r="A2227" i="4"/>
  <c r="A2227" i="2" s="1"/>
  <c r="A2228" i="4"/>
  <c r="A2228" i="2" s="1"/>
  <c r="A2229" i="4"/>
  <c r="A2229" i="2" s="1"/>
  <c r="A2230" i="4"/>
  <c r="A2230" i="2" s="1"/>
  <c r="A2231" i="4"/>
  <c r="A2231" i="2" s="1"/>
  <c r="A2232" i="4"/>
  <c r="A2232" i="2" s="1"/>
  <c r="A2233" i="4"/>
  <c r="A2233" i="2" s="1"/>
  <c r="A2234" i="4"/>
  <c r="A2234" i="2" s="1"/>
  <c r="A2235" i="4"/>
  <c r="A2235" i="2" s="1"/>
  <c r="A2236" i="4"/>
  <c r="A2236" i="2" s="1"/>
  <c r="A2237" i="4"/>
  <c r="A2237" i="2" s="1"/>
  <c r="A2238" i="4"/>
  <c r="A2238" i="2" s="1"/>
  <c r="A2239" i="4"/>
  <c r="A2239" i="2" s="1"/>
  <c r="A2240" i="4"/>
  <c r="A2240" i="2" s="1"/>
  <c r="A2241" i="4"/>
  <c r="A2241" i="2" s="1"/>
  <c r="A2242" i="4"/>
  <c r="A2242" i="2" s="1"/>
  <c r="A2243" i="4"/>
  <c r="A2243" i="2" s="1"/>
  <c r="A2244" i="4"/>
  <c r="A2244" i="2" s="1"/>
  <c r="A2245" i="4"/>
  <c r="A2245" i="2" s="1"/>
  <c r="A2246" i="4"/>
  <c r="A2246" i="2" s="1"/>
  <c r="A2247" i="4"/>
  <c r="A2247" i="2" s="1"/>
  <c r="A2248" i="4"/>
  <c r="A2248" i="2" s="1"/>
  <c r="A2249" i="4"/>
  <c r="A2249" i="2" s="1"/>
  <c r="A2250" i="4"/>
  <c r="A2250" i="2" s="1"/>
  <c r="A2251" i="4"/>
  <c r="A2251" i="2" s="1"/>
  <c r="A2252" i="4"/>
  <c r="A2252" i="2" s="1"/>
  <c r="A2253" i="4"/>
  <c r="A2253" i="2" s="1"/>
  <c r="A2254" i="4"/>
  <c r="A2254" i="2" s="1"/>
  <c r="A2255" i="4"/>
  <c r="A2255" i="2" s="1"/>
  <c r="A2256" i="4"/>
  <c r="A2256" i="2" s="1"/>
  <c r="A2257" i="4"/>
  <c r="A2257" i="2" s="1"/>
  <c r="A2258" i="4"/>
  <c r="A2258" i="2" s="1"/>
  <c r="A2259" i="4"/>
  <c r="A2259" i="2" s="1"/>
  <c r="A2260" i="4"/>
  <c r="A2260" i="2" s="1"/>
  <c r="A2261" i="4"/>
  <c r="A2261" i="2" s="1"/>
  <c r="A2262" i="4"/>
  <c r="A2262" i="2" s="1"/>
  <c r="A2263" i="4"/>
  <c r="A2263" i="2" s="1"/>
  <c r="A2264" i="4"/>
  <c r="A2264" i="2" s="1"/>
  <c r="A2265" i="4"/>
  <c r="A2265" i="2" s="1"/>
  <c r="A2266" i="4"/>
  <c r="A2266" i="2" s="1"/>
  <c r="A2267" i="4"/>
  <c r="A2267" i="2" s="1"/>
  <c r="A2268" i="4"/>
  <c r="A2268" i="2" s="1"/>
  <c r="A2269" i="4"/>
  <c r="A2269" i="2" s="1"/>
  <c r="A2270" i="4"/>
  <c r="A2270" i="2" s="1"/>
  <c r="A2271" i="4"/>
  <c r="A2271" i="2" s="1"/>
  <c r="A2272" i="4"/>
  <c r="A2272" i="2" s="1"/>
  <c r="A2273" i="4"/>
  <c r="A2273" i="2" s="1"/>
  <c r="A2274" i="4"/>
  <c r="A2274" i="2" s="1"/>
  <c r="A2275" i="4"/>
  <c r="A2275" i="2" s="1"/>
  <c r="A2276" i="4"/>
  <c r="A2276" i="2" s="1"/>
  <c r="A2277" i="4"/>
  <c r="A2277" i="2" s="1"/>
  <c r="A2278" i="4"/>
  <c r="A2278" i="2" s="1"/>
  <c r="A2279" i="4"/>
  <c r="A2279" i="2" s="1"/>
  <c r="A2280" i="4"/>
  <c r="A2280" i="2" s="1"/>
  <c r="A2281" i="4"/>
  <c r="A2281" i="2" s="1"/>
  <c r="A2282" i="4"/>
  <c r="A2282" i="2" s="1"/>
  <c r="A2283" i="4"/>
  <c r="A2283" i="2" s="1"/>
  <c r="A2284" i="4"/>
  <c r="A2284" i="2" s="1"/>
  <c r="A2285" i="4"/>
  <c r="A2285" i="2" s="1"/>
  <c r="A2286" i="4"/>
  <c r="A2286" i="2" s="1"/>
  <c r="A2287" i="4"/>
  <c r="A2287" i="2" s="1"/>
  <c r="A2288" i="4"/>
  <c r="A2288" i="2" s="1"/>
  <c r="A2289" i="4"/>
  <c r="A2289" i="2" s="1"/>
  <c r="A2290" i="4"/>
  <c r="A2290" i="2" s="1"/>
  <c r="A2291" i="4"/>
  <c r="A2291" i="2" s="1"/>
  <c r="A2292" i="4"/>
  <c r="A2292" i="2" s="1"/>
  <c r="A2293" i="4"/>
  <c r="A2293" i="2" s="1"/>
  <c r="A2294" i="4"/>
  <c r="A2294" i="2" s="1"/>
  <c r="A2295" i="4"/>
  <c r="A2295" i="2" s="1"/>
  <c r="A2296" i="4"/>
  <c r="A2296" i="2" s="1"/>
  <c r="A2297" i="4"/>
  <c r="A2297" i="2" s="1"/>
  <c r="A2298" i="4"/>
  <c r="A2298" i="2" s="1"/>
  <c r="A2299" i="4"/>
  <c r="A2299" i="2" s="1"/>
  <c r="A2300" i="4"/>
  <c r="A2300" i="2" s="1"/>
  <c r="A2301" i="4"/>
  <c r="A2301" i="2" s="1"/>
  <c r="A2302" i="4"/>
  <c r="A2302" i="2" s="1"/>
  <c r="A2303" i="4"/>
  <c r="A2303" i="2" s="1"/>
  <c r="A2304" i="4"/>
  <c r="A2304" i="2" s="1"/>
  <c r="A2305" i="4"/>
  <c r="A2305" i="2" s="1"/>
  <c r="A2306" i="4"/>
  <c r="A2306" i="2" s="1"/>
  <c r="A2307" i="4"/>
  <c r="A2307" i="2" s="1"/>
  <c r="A2308" i="4"/>
  <c r="A2308" i="2" s="1"/>
  <c r="A2309" i="4"/>
  <c r="A2309" i="2" s="1"/>
  <c r="A2310" i="4"/>
  <c r="A2310" i="2" s="1"/>
  <c r="A2311" i="4"/>
  <c r="A2311" i="2" s="1"/>
  <c r="A2312" i="4"/>
  <c r="A2312" i="2" s="1"/>
  <c r="A2313" i="4"/>
  <c r="A2313" i="2" s="1"/>
  <c r="A2314" i="4"/>
  <c r="A2314" i="2" s="1"/>
  <c r="A2315" i="4"/>
  <c r="A2315" i="2" s="1"/>
  <c r="A2316" i="4"/>
  <c r="A2316" i="2" s="1"/>
  <c r="A2317" i="4"/>
  <c r="A2317" i="2" s="1"/>
  <c r="A2318" i="4"/>
  <c r="A2318" i="2" s="1"/>
  <c r="A2319" i="4"/>
  <c r="A2319" i="2" s="1"/>
  <c r="A2320" i="4"/>
  <c r="A2320" i="2" s="1"/>
  <c r="A2321" i="4"/>
  <c r="A2321" i="2" s="1"/>
  <c r="A2322" i="4"/>
  <c r="A2322" i="2" s="1"/>
  <c r="A2323" i="4"/>
  <c r="A2323" i="2" s="1"/>
  <c r="A2324" i="4"/>
  <c r="A2324" i="2" s="1"/>
  <c r="A2325" i="4"/>
  <c r="A2325" i="2" s="1"/>
  <c r="A2326" i="4"/>
  <c r="A2326" i="2" s="1"/>
  <c r="A2327" i="4"/>
  <c r="A2327" i="2" s="1"/>
  <c r="A2328" i="4"/>
  <c r="A2328" i="2" s="1"/>
  <c r="A2329" i="4"/>
  <c r="A2329" i="2" s="1"/>
  <c r="A2330" i="4"/>
  <c r="A2330" i="2" s="1"/>
  <c r="A2331" i="4"/>
  <c r="A2331" i="2" s="1"/>
  <c r="A2332" i="4"/>
  <c r="A2332" i="2" s="1"/>
  <c r="A2333" i="4"/>
  <c r="A2333" i="2" s="1"/>
  <c r="A2334" i="4"/>
  <c r="A2334" i="2" s="1"/>
  <c r="A2335" i="4"/>
  <c r="A2335" i="2" s="1"/>
  <c r="A2336" i="4"/>
  <c r="A2336" i="2" s="1"/>
  <c r="A2337" i="4"/>
  <c r="A2337" i="2" s="1"/>
  <c r="A2338" i="4"/>
  <c r="A2338" i="2" s="1"/>
  <c r="A2339" i="4"/>
  <c r="A2339" i="2" s="1"/>
  <c r="A2340" i="4"/>
  <c r="A2340" i="2" s="1"/>
  <c r="A2341" i="4"/>
  <c r="A2341" i="2" s="1"/>
  <c r="A2342" i="4"/>
  <c r="A2342" i="2" s="1"/>
  <c r="A2343" i="4"/>
  <c r="A2343" i="2" s="1"/>
  <c r="A2344" i="4"/>
  <c r="A2344" i="2" s="1"/>
  <c r="A2345" i="4"/>
  <c r="A2345" i="2" s="1"/>
  <c r="A2346" i="4"/>
  <c r="A2346" i="2" s="1"/>
  <c r="A2347" i="4"/>
  <c r="A2347" i="2" s="1"/>
  <c r="A2348" i="4"/>
  <c r="A2348" i="2" s="1"/>
  <c r="A2349" i="4"/>
  <c r="A2349" i="2" s="1"/>
  <c r="A2350" i="4"/>
  <c r="A2350" i="2" s="1"/>
  <c r="A2351" i="4"/>
  <c r="A2351" i="2" s="1"/>
  <c r="A2352" i="4"/>
  <c r="A2352" i="2" s="1"/>
  <c r="A2353" i="4"/>
  <c r="A2353" i="2" s="1"/>
  <c r="A2354" i="4"/>
  <c r="A2354" i="2" s="1"/>
  <c r="A2355" i="4"/>
  <c r="A2355" i="2" s="1"/>
  <c r="A2356" i="4"/>
  <c r="A2356" i="2" s="1"/>
  <c r="A2357" i="4"/>
  <c r="A2357" i="2" s="1"/>
  <c r="A2358" i="4"/>
  <c r="A2358" i="2" s="1"/>
  <c r="A2359" i="4"/>
  <c r="A2359" i="2" s="1"/>
  <c r="A2360" i="4"/>
  <c r="A2360" i="2" s="1"/>
  <c r="A2361" i="4"/>
  <c r="A2361" i="2" s="1"/>
  <c r="A2362" i="4"/>
  <c r="A2362" i="2" s="1"/>
  <c r="A2363" i="4"/>
  <c r="A2363" i="2" s="1"/>
  <c r="A2364" i="4"/>
  <c r="A2364" i="2" s="1"/>
  <c r="A2365" i="4"/>
  <c r="A2365" i="2" s="1"/>
  <c r="A2366" i="4"/>
  <c r="A2366" i="2" s="1"/>
  <c r="A2367" i="4"/>
  <c r="A2367" i="2" s="1"/>
  <c r="A2368" i="4"/>
  <c r="A2368" i="2" s="1"/>
  <c r="A2369" i="4"/>
  <c r="A2369" i="2" s="1"/>
  <c r="A2370" i="4"/>
  <c r="A2370" i="2" s="1"/>
  <c r="A2371" i="4"/>
  <c r="A2371" i="2" s="1"/>
  <c r="A2372" i="4"/>
  <c r="A2372" i="2" s="1"/>
  <c r="A2373" i="4"/>
  <c r="A2373" i="2" s="1"/>
  <c r="A2374" i="4"/>
  <c r="A2374" i="2" s="1"/>
  <c r="A2375" i="4"/>
  <c r="A2375" i="2" s="1"/>
  <c r="A2376" i="4"/>
  <c r="A2376" i="2" s="1"/>
  <c r="A2377" i="4"/>
  <c r="A2377" i="2" s="1"/>
  <c r="A2378" i="4"/>
  <c r="A2378" i="2" s="1"/>
  <c r="A2379" i="4"/>
  <c r="A2379" i="2" s="1"/>
  <c r="A2380" i="4"/>
  <c r="A2380" i="2" s="1"/>
  <c r="A2381" i="4"/>
  <c r="A2381" i="2" s="1"/>
  <c r="A2382" i="4"/>
  <c r="A2382" i="2" s="1"/>
  <c r="A2383" i="4"/>
  <c r="A2383" i="2" s="1"/>
  <c r="A2384" i="4"/>
  <c r="A2384" i="2" s="1"/>
  <c r="A2385" i="4"/>
  <c r="A2385" i="2" s="1"/>
  <c r="A2386" i="4"/>
  <c r="A2386" i="2" s="1"/>
  <c r="A2387" i="4"/>
  <c r="A2387" i="2" s="1"/>
  <c r="A2388" i="4"/>
  <c r="A2388" i="2" s="1"/>
  <c r="A2389" i="4"/>
  <c r="A2389" i="2" s="1"/>
  <c r="A2390" i="4"/>
  <c r="A2390" i="2" s="1"/>
  <c r="A2391" i="4"/>
  <c r="A2391" i="2" s="1"/>
  <c r="A2392" i="4"/>
  <c r="A2392" i="2" s="1"/>
  <c r="A2393" i="4"/>
  <c r="A2393" i="2" s="1"/>
  <c r="A2394" i="4"/>
  <c r="A2394" i="2" s="1"/>
  <c r="A2395" i="4"/>
  <c r="A2395" i="2" s="1"/>
  <c r="A2396" i="4"/>
  <c r="A2396" i="2" s="1"/>
  <c r="A2397" i="4"/>
  <c r="A2397" i="2" s="1"/>
  <c r="A2398" i="4"/>
  <c r="A2398" i="2" s="1"/>
  <c r="A2399" i="4"/>
  <c r="A2399" i="2" s="1"/>
  <c r="A2400" i="4"/>
  <c r="A2400" i="2" s="1"/>
  <c r="A2401" i="4"/>
  <c r="A2401" i="2" s="1"/>
  <c r="A2402" i="4"/>
  <c r="A2402" i="2" s="1"/>
  <c r="A2403" i="4"/>
  <c r="A2403" i="2" s="1"/>
  <c r="A2404" i="4"/>
  <c r="A2404" i="2" s="1"/>
  <c r="A2405" i="4"/>
  <c r="A2405" i="2" s="1"/>
  <c r="A2406" i="4"/>
  <c r="A2406" i="2" s="1"/>
  <c r="A2407" i="4"/>
  <c r="A2407" i="2" s="1"/>
  <c r="A2408" i="4"/>
  <c r="A2408" i="2" s="1"/>
  <c r="A2409" i="4"/>
  <c r="A2409" i="2" s="1"/>
  <c r="A2410" i="4"/>
  <c r="A2410" i="2" s="1"/>
  <c r="A2411" i="4"/>
  <c r="A2411" i="2" s="1"/>
  <c r="A2412" i="4"/>
  <c r="A2412" i="2" s="1"/>
  <c r="A2413" i="4"/>
  <c r="A2413" i="2" s="1"/>
  <c r="A2414" i="4"/>
  <c r="A2414" i="2" s="1"/>
  <c r="A2415" i="4"/>
  <c r="A2415" i="2" s="1"/>
  <c r="A2416" i="4"/>
  <c r="A2416" i="2" s="1"/>
  <c r="A2417" i="4"/>
  <c r="A2417" i="2" s="1"/>
  <c r="A2418" i="4"/>
  <c r="A2418" i="2" s="1"/>
  <c r="A2419" i="4"/>
  <c r="A2419" i="2" s="1"/>
  <c r="A2420" i="4"/>
  <c r="A2420" i="2" s="1"/>
  <c r="A2421" i="4"/>
  <c r="A2421" i="2" s="1"/>
  <c r="A2422" i="4"/>
  <c r="A2422" i="2" s="1"/>
  <c r="A2423" i="4"/>
  <c r="A2423" i="2" s="1"/>
  <c r="A2424" i="4"/>
  <c r="A2424" i="2" s="1"/>
  <c r="A2425" i="4"/>
  <c r="A2425" i="2" s="1"/>
  <c r="A2426" i="4"/>
  <c r="A2426" i="2" s="1"/>
  <c r="A2427" i="4"/>
  <c r="A2427" i="2" s="1"/>
  <c r="A2428" i="4"/>
  <c r="A2428" i="2" s="1"/>
  <c r="A2429" i="4"/>
  <c r="A2429" i="2" s="1"/>
  <c r="A2430" i="4"/>
  <c r="A2430" i="2" s="1"/>
  <c r="A2431" i="4"/>
  <c r="A2431" i="2" s="1"/>
  <c r="A2432" i="4"/>
  <c r="A2432" i="2" s="1"/>
  <c r="A2433" i="4"/>
  <c r="A2433" i="2" s="1"/>
  <c r="A2434" i="4"/>
  <c r="A2434" i="2" s="1"/>
  <c r="A2435" i="4"/>
  <c r="A2435" i="2" s="1"/>
  <c r="A2436" i="4"/>
  <c r="A2436" i="2" s="1"/>
  <c r="A2437" i="4"/>
  <c r="A2437" i="2" s="1"/>
  <c r="A2438" i="4"/>
  <c r="A2438" i="2" s="1"/>
  <c r="A2439" i="4"/>
  <c r="A2439" i="2" s="1"/>
  <c r="A2440" i="4"/>
  <c r="A2440" i="2" s="1"/>
  <c r="A2441" i="4"/>
  <c r="A2441" i="2" s="1"/>
  <c r="A2442" i="4"/>
  <c r="A2442" i="2" s="1"/>
  <c r="A2443" i="4"/>
  <c r="A2443" i="2" s="1"/>
  <c r="A2444" i="4"/>
  <c r="A2444" i="2" s="1"/>
  <c r="A2445" i="4"/>
  <c r="A2445" i="2" s="1"/>
  <c r="A2446" i="4"/>
  <c r="A2446" i="2" s="1"/>
  <c r="A2447" i="4"/>
  <c r="A2447" i="2" s="1"/>
  <c r="A2448" i="4"/>
  <c r="A2448" i="2" s="1"/>
  <c r="A2449" i="4"/>
  <c r="A2449" i="2" s="1"/>
  <c r="A2450" i="4"/>
  <c r="A2450" i="2" s="1"/>
  <c r="A2451" i="4"/>
  <c r="A2451" i="2" s="1"/>
  <c r="A2452" i="4"/>
  <c r="A2452" i="2" s="1"/>
  <c r="A2453" i="4"/>
  <c r="A2453" i="2" s="1"/>
  <c r="A2454" i="4"/>
  <c r="A2454" i="2" s="1"/>
  <c r="A2455" i="4"/>
  <c r="A2455" i="2" s="1"/>
  <c r="A2456" i="4"/>
  <c r="A2456" i="2" s="1"/>
  <c r="A2457" i="4"/>
  <c r="A2457" i="2" s="1"/>
  <c r="A2458" i="4"/>
  <c r="A2458" i="2" s="1"/>
  <c r="A2459" i="4"/>
  <c r="A2459" i="2" s="1"/>
  <c r="A2460" i="4"/>
  <c r="A2460" i="2" s="1"/>
  <c r="A2461" i="4"/>
  <c r="A2461" i="2" s="1"/>
  <c r="A2462" i="4"/>
  <c r="A2462" i="2" s="1"/>
  <c r="A2463" i="4"/>
  <c r="A2463" i="2" s="1"/>
  <c r="A2464" i="4"/>
  <c r="A2464" i="2" s="1"/>
  <c r="A2465" i="4"/>
  <c r="A2465" i="2" s="1"/>
  <c r="A2466" i="4"/>
  <c r="A2466" i="2" s="1"/>
  <c r="A2467" i="4"/>
  <c r="A2467" i="2" s="1"/>
  <c r="A2468" i="4"/>
  <c r="A2468" i="2" s="1"/>
  <c r="A2469" i="4"/>
  <c r="A2469" i="2" s="1"/>
  <c r="A2470" i="4"/>
  <c r="A2470" i="2" s="1"/>
  <c r="A2471" i="4"/>
  <c r="A2471" i="2" s="1"/>
  <c r="A2472" i="4"/>
  <c r="A2472" i="2" s="1"/>
  <c r="A2473" i="4"/>
  <c r="A2473" i="2" s="1"/>
  <c r="A2474" i="4"/>
  <c r="A2474" i="2" s="1"/>
  <c r="A2475" i="4"/>
  <c r="A2475" i="2" s="1"/>
  <c r="A2476" i="4"/>
  <c r="A2476" i="2" s="1"/>
  <c r="A2477" i="4"/>
  <c r="A2477" i="2" s="1"/>
  <c r="A2478" i="4"/>
  <c r="A2478" i="2" s="1"/>
  <c r="A2479" i="4"/>
  <c r="A2479" i="2" s="1"/>
  <c r="A2480" i="4"/>
  <c r="A2480" i="2" s="1"/>
  <c r="A2481" i="4"/>
  <c r="A2481" i="2" s="1"/>
  <c r="A2482" i="4"/>
  <c r="A2482" i="2" s="1"/>
  <c r="A2483" i="4"/>
  <c r="A2483" i="2" s="1"/>
  <c r="A2484" i="4"/>
  <c r="A2484" i="2" s="1"/>
  <c r="A2485" i="4"/>
  <c r="A2485" i="2" s="1"/>
  <c r="A2486" i="4"/>
  <c r="A2486" i="2" s="1"/>
  <c r="A2487" i="4"/>
  <c r="A2487" i="2" s="1"/>
  <c r="A2488" i="4"/>
  <c r="A2488" i="2" s="1"/>
  <c r="A2489" i="4"/>
  <c r="A2489" i="2" s="1"/>
  <c r="A2490" i="4"/>
  <c r="A2490" i="2" s="1"/>
  <c r="A2491" i="4"/>
  <c r="A2491" i="2" s="1"/>
  <c r="A2492" i="4"/>
  <c r="A2492" i="2" s="1"/>
  <c r="A2493" i="4"/>
  <c r="A2493" i="2" s="1"/>
  <c r="A2494" i="4"/>
  <c r="A2494" i="2" s="1"/>
  <c r="A2495" i="4"/>
  <c r="A2495" i="2" s="1"/>
  <c r="A2496" i="4"/>
  <c r="A2496" i="2" s="1"/>
  <c r="A2497" i="4"/>
  <c r="A2497" i="2" s="1"/>
  <c r="A2498" i="4"/>
  <c r="A2498" i="2" s="1"/>
  <c r="A2499" i="4"/>
  <c r="A2499" i="2" s="1"/>
  <c r="A2500" i="4"/>
  <c r="A2500" i="2" s="1"/>
  <c r="A2501" i="4"/>
  <c r="A2501" i="2" s="1"/>
  <c r="A2502" i="4"/>
  <c r="A2502" i="2" s="1"/>
  <c r="A2503" i="4"/>
  <c r="A2503" i="2" s="1"/>
  <c r="A2504" i="4"/>
  <c r="A2504" i="2" s="1"/>
  <c r="A2505" i="4"/>
  <c r="A2505" i="2" s="1"/>
  <c r="A2506" i="4"/>
  <c r="A2506" i="2" s="1"/>
  <c r="A2507" i="4"/>
  <c r="A2507" i="2" s="1"/>
  <c r="A2508" i="4"/>
  <c r="A2508" i="2" s="1"/>
  <c r="A2509" i="4"/>
  <c r="A2509" i="2" s="1"/>
  <c r="A2510" i="4"/>
  <c r="A2510" i="2" s="1"/>
  <c r="A2511" i="4"/>
  <c r="A2511" i="2" s="1"/>
  <c r="A2512" i="4"/>
  <c r="A2512" i="2" s="1"/>
  <c r="A2513" i="4"/>
  <c r="A2513" i="2" s="1"/>
  <c r="A2514" i="4"/>
  <c r="A2514" i="2" s="1"/>
  <c r="A2515" i="4"/>
  <c r="A2515" i="2" s="1"/>
  <c r="A2516" i="4"/>
  <c r="A2516" i="2" s="1"/>
  <c r="A2517" i="4"/>
  <c r="A2517" i="2" s="1"/>
  <c r="A2518" i="4"/>
  <c r="A2518" i="2" s="1"/>
  <c r="A2519" i="4"/>
  <c r="A2519" i="2" s="1"/>
  <c r="A2520" i="4"/>
  <c r="A2520" i="2" s="1"/>
  <c r="A2521" i="4"/>
  <c r="A2521" i="2" s="1"/>
  <c r="A2522" i="4"/>
  <c r="A2522" i="2" s="1"/>
  <c r="A2523" i="4"/>
  <c r="A2523" i="2" s="1"/>
  <c r="A2524" i="4"/>
  <c r="A2524" i="2" s="1"/>
  <c r="A2525" i="4"/>
  <c r="A2525" i="2" s="1"/>
  <c r="A2526" i="4"/>
  <c r="A2526" i="2" s="1"/>
  <c r="A2527" i="4"/>
  <c r="A2527" i="2" s="1"/>
  <c r="A2528" i="4"/>
  <c r="A2528" i="2" s="1"/>
  <c r="A2529" i="4"/>
  <c r="A2529" i="2" s="1"/>
  <c r="A2530" i="4"/>
  <c r="A2530" i="2" s="1"/>
  <c r="A2531" i="4"/>
  <c r="A2531" i="2" s="1"/>
  <c r="A2532" i="4"/>
  <c r="A2532" i="2" s="1"/>
  <c r="A2533" i="4"/>
  <c r="A2533" i="2" s="1"/>
  <c r="A2534" i="4"/>
  <c r="A2534" i="2" s="1"/>
  <c r="A2535" i="4"/>
  <c r="A2535" i="2" s="1"/>
  <c r="A2536" i="4"/>
  <c r="A2536" i="2" s="1"/>
  <c r="A2537" i="4"/>
  <c r="A2537" i="2" s="1"/>
  <c r="A2538" i="4"/>
  <c r="A2538" i="2" s="1"/>
  <c r="A2539" i="4"/>
  <c r="A2539" i="2" s="1"/>
  <c r="A2540" i="4"/>
  <c r="A2540" i="2" s="1"/>
  <c r="A2541" i="4"/>
  <c r="A2541" i="2" s="1"/>
  <c r="A2542" i="4"/>
  <c r="A2542" i="2" s="1"/>
  <c r="A2543" i="4"/>
  <c r="A2543" i="2" s="1"/>
  <c r="A2544" i="4"/>
  <c r="A2544" i="2" s="1"/>
  <c r="A2545" i="4"/>
  <c r="A2545" i="2" s="1"/>
  <c r="A2546" i="4"/>
  <c r="A2546" i="2" s="1"/>
  <c r="A2547" i="4"/>
  <c r="A2547" i="2" s="1"/>
  <c r="A2548" i="4"/>
  <c r="A2548" i="2" s="1"/>
  <c r="A2549" i="4"/>
  <c r="A2549" i="2" s="1"/>
  <c r="A2550" i="4"/>
  <c r="A2550" i="2" s="1"/>
  <c r="A2551" i="4"/>
  <c r="A2551" i="2" s="1"/>
  <c r="A2552" i="4"/>
  <c r="A2552" i="2" s="1"/>
  <c r="A2553" i="4"/>
  <c r="A2553" i="2" s="1"/>
  <c r="A2554" i="4"/>
  <c r="A2554" i="2" s="1"/>
  <c r="A2555" i="4"/>
  <c r="A2555" i="2" s="1"/>
  <c r="A2556" i="4"/>
  <c r="A2556" i="2" s="1"/>
  <c r="A2557" i="4"/>
  <c r="A2557" i="2" s="1"/>
  <c r="A2558" i="4"/>
  <c r="A2558" i="2" s="1"/>
  <c r="A2559" i="4"/>
  <c r="A2559" i="2" s="1"/>
  <c r="A2560" i="4"/>
  <c r="A2560" i="2" s="1"/>
  <c r="A2561" i="4"/>
  <c r="A2561" i="2" s="1"/>
  <c r="A2562" i="4"/>
  <c r="A2562" i="2" s="1"/>
  <c r="A2563" i="4"/>
  <c r="A2563" i="2" s="1"/>
  <c r="A2564" i="4"/>
  <c r="A2564" i="2" s="1"/>
  <c r="A2565" i="4"/>
  <c r="A2565" i="2" s="1"/>
  <c r="A2566" i="4"/>
  <c r="A2566" i="2" s="1"/>
  <c r="A2567" i="4"/>
  <c r="A2567" i="2" s="1"/>
  <c r="A2568" i="4"/>
  <c r="A2568" i="2" s="1"/>
  <c r="A2569" i="4"/>
  <c r="A2569" i="2" s="1"/>
  <c r="A2570" i="4"/>
  <c r="A2570" i="2" s="1"/>
  <c r="A2571" i="4"/>
  <c r="A2571" i="2" s="1"/>
  <c r="A2572" i="4"/>
  <c r="A2572" i="2" s="1"/>
  <c r="A2573" i="4"/>
  <c r="A2573" i="2" s="1"/>
  <c r="A2574" i="4"/>
  <c r="A2574" i="2" s="1"/>
  <c r="A2575" i="4"/>
  <c r="A2575" i="2" s="1"/>
  <c r="A2576" i="4"/>
  <c r="A2576" i="2" s="1"/>
  <c r="A2577" i="4"/>
  <c r="A2577" i="2" s="1"/>
  <c r="A2578" i="4"/>
  <c r="A2578" i="2" s="1"/>
  <c r="A2579" i="4"/>
  <c r="A2579" i="2" s="1"/>
  <c r="A2580" i="4"/>
  <c r="A2580" i="2" s="1"/>
  <c r="A2581" i="4"/>
  <c r="A2581" i="2" s="1"/>
  <c r="A2582" i="4"/>
  <c r="A2582" i="2" s="1"/>
  <c r="A2583" i="4"/>
  <c r="A2583" i="2" s="1"/>
  <c r="A2584" i="4"/>
  <c r="A2584" i="2" s="1"/>
  <c r="A2585" i="4"/>
  <c r="A2585" i="2" s="1"/>
  <c r="A2586" i="4"/>
  <c r="A2586" i="2" s="1"/>
  <c r="A2587" i="4"/>
  <c r="A2587" i="2" s="1"/>
  <c r="A2588" i="4"/>
  <c r="A2588" i="2" s="1"/>
  <c r="A2589" i="4"/>
  <c r="A2589" i="2" s="1"/>
  <c r="A2590" i="4"/>
  <c r="A2590" i="2" s="1"/>
  <c r="A2591" i="4"/>
  <c r="A2591" i="2" s="1"/>
  <c r="A2592" i="4"/>
  <c r="A2592" i="2" s="1"/>
  <c r="A2593" i="4"/>
  <c r="A2593" i="2" s="1"/>
  <c r="A2594" i="4"/>
  <c r="A2594" i="2" s="1"/>
  <c r="A2595" i="4"/>
  <c r="A2595" i="2" s="1"/>
  <c r="A2596" i="4"/>
  <c r="A2596" i="2" s="1"/>
  <c r="A2597" i="4"/>
  <c r="A2597" i="2" s="1"/>
  <c r="A2598" i="4"/>
  <c r="A2598" i="2" s="1"/>
  <c r="A2599" i="4"/>
  <c r="A2599" i="2" s="1"/>
  <c r="A2600" i="4"/>
  <c r="A2600" i="2" s="1"/>
  <c r="A2601" i="4"/>
  <c r="A2601" i="2" s="1"/>
  <c r="A2602" i="4"/>
  <c r="A2602" i="2" s="1"/>
  <c r="A2603" i="4"/>
  <c r="A2603" i="2" s="1"/>
  <c r="A2604" i="4"/>
  <c r="A2604" i="2" s="1"/>
  <c r="A2605" i="4"/>
  <c r="A2605" i="2" s="1"/>
  <c r="A2606" i="4"/>
  <c r="A2606" i="2" s="1"/>
  <c r="A2607" i="4"/>
  <c r="A2607" i="2" s="1"/>
  <c r="A2608" i="4"/>
  <c r="A2608" i="2" s="1"/>
  <c r="A2609" i="4"/>
  <c r="A2609" i="2" s="1"/>
  <c r="A2610" i="4"/>
  <c r="A2610" i="2" s="1"/>
  <c r="A2611" i="4"/>
  <c r="A2611" i="2" s="1"/>
  <c r="A2612" i="4"/>
  <c r="A2612" i="2" s="1"/>
  <c r="A2613" i="4"/>
  <c r="A2613" i="2" s="1"/>
  <c r="A2614" i="4"/>
  <c r="A2614" i="2" s="1"/>
  <c r="A2615" i="4"/>
  <c r="A2615" i="2" s="1"/>
  <c r="A2616" i="4"/>
  <c r="A2616" i="2" s="1"/>
  <c r="A2617" i="4"/>
  <c r="A2617" i="2" s="1"/>
  <c r="A2618" i="4"/>
  <c r="A2618" i="2" s="1"/>
  <c r="A2619" i="4"/>
  <c r="A2619" i="2" s="1"/>
  <c r="A2620" i="4"/>
  <c r="A2620" i="2" s="1"/>
  <c r="A2621" i="4"/>
  <c r="A2621" i="2" s="1"/>
  <c r="A2622" i="4"/>
  <c r="A2622" i="2" s="1"/>
  <c r="A2623" i="4"/>
  <c r="A2623" i="2" s="1"/>
  <c r="A2624" i="4"/>
  <c r="A2624" i="2" s="1"/>
  <c r="A2625" i="4"/>
  <c r="A2625" i="2" s="1"/>
  <c r="A2626" i="4"/>
  <c r="A2626" i="2" s="1"/>
  <c r="A2627" i="4"/>
  <c r="A2627" i="2" s="1"/>
  <c r="A2628" i="4"/>
  <c r="A2628" i="2" s="1"/>
  <c r="A2629" i="4"/>
  <c r="A2629" i="2" s="1"/>
  <c r="A2630" i="4"/>
  <c r="A2630" i="2" s="1"/>
  <c r="A2631" i="4"/>
  <c r="A2631" i="2" s="1"/>
  <c r="A2632" i="4"/>
  <c r="A2632" i="2" s="1"/>
  <c r="A2633" i="4"/>
  <c r="A2633" i="2" s="1"/>
  <c r="A2634" i="4"/>
  <c r="A2634" i="2" s="1"/>
  <c r="A2635" i="4"/>
  <c r="A2635" i="2" s="1"/>
  <c r="A2636" i="4"/>
  <c r="A2636" i="2" s="1"/>
  <c r="A2637" i="4"/>
  <c r="A2637" i="2" s="1"/>
  <c r="A2638" i="4"/>
  <c r="A2638" i="2" s="1"/>
  <c r="A2639" i="4"/>
  <c r="A2639" i="2" s="1"/>
  <c r="A2640" i="4"/>
  <c r="A2640" i="2" s="1"/>
  <c r="A2641" i="4"/>
  <c r="A2641" i="2" s="1"/>
  <c r="A2642" i="4"/>
  <c r="A2642" i="2" s="1"/>
  <c r="A2643" i="4"/>
  <c r="A2643" i="2" s="1"/>
  <c r="A2644" i="4"/>
  <c r="A2644" i="2" s="1"/>
  <c r="A2645" i="4"/>
  <c r="A2645" i="2" s="1"/>
  <c r="A2646" i="4"/>
  <c r="A2646" i="2" s="1"/>
  <c r="A2647" i="4"/>
  <c r="A2647" i="2" s="1"/>
  <c r="A2648" i="4"/>
  <c r="A2648" i="2" s="1"/>
  <c r="A2649" i="4"/>
  <c r="A2649" i="2" s="1"/>
  <c r="A2650" i="4"/>
  <c r="A2650" i="2" s="1"/>
  <c r="A2651" i="4"/>
  <c r="A2651" i="2" s="1"/>
  <c r="A2652" i="4"/>
  <c r="A2652" i="2" s="1"/>
  <c r="A2653" i="4"/>
  <c r="A2653" i="2" s="1"/>
  <c r="A2654" i="4"/>
  <c r="A2654" i="2" s="1"/>
  <c r="A2655" i="4"/>
  <c r="A2655" i="2" s="1"/>
  <c r="A2656" i="4"/>
  <c r="A2656" i="2" s="1"/>
  <c r="A2657" i="4"/>
  <c r="A2657" i="2" s="1"/>
  <c r="A2658" i="4"/>
  <c r="A2658" i="2" s="1"/>
  <c r="A2659" i="4"/>
  <c r="A2659" i="2" s="1"/>
  <c r="A2660" i="4"/>
  <c r="A2660" i="2" s="1"/>
  <c r="A2661" i="4"/>
  <c r="A2661" i="2" s="1"/>
  <c r="A2662" i="4"/>
  <c r="A2662" i="2" s="1"/>
  <c r="A2663" i="4"/>
  <c r="A2663" i="2" s="1"/>
  <c r="A2664" i="4"/>
  <c r="A2664" i="2" s="1"/>
  <c r="A2665" i="4"/>
  <c r="A2665" i="2" s="1"/>
  <c r="A2666" i="4"/>
  <c r="A2666" i="2" s="1"/>
  <c r="A2667" i="4"/>
  <c r="A2667" i="2" s="1"/>
  <c r="A2668" i="4"/>
  <c r="A2668" i="2" s="1"/>
  <c r="A2669" i="4"/>
  <c r="A2669" i="2" s="1"/>
  <c r="A2670" i="4"/>
  <c r="A2670" i="2" s="1"/>
  <c r="A2671" i="4"/>
  <c r="A2671" i="2" s="1"/>
  <c r="A2672" i="4"/>
  <c r="A2672" i="2" s="1"/>
  <c r="A2673" i="4"/>
  <c r="A2673" i="2" s="1"/>
  <c r="A2674" i="4"/>
  <c r="A2674" i="2" s="1"/>
  <c r="A2675" i="4"/>
  <c r="A2675" i="2" s="1"/>
  <c r="A2676" i="4"/>
  <c r="A2676" i="2" s="1"/>
  <c r="A2677" i="4"/>
  <c r="A2677" i="2" s="1"/>
  <c r="A2678" i="4"/>
  <c r="A2678" i="2" s="1"/>
  <c r="A2679" i="4"/>
  <c r="A2679" i="2" s="1"/>
  <c r="A2680" i="4"/>
  <c r="A2680" i="2" s="1"/>
  <c r="A2681" i="4"/>
  <c r="A2681" i="2" s="1"/>
  <c r="A2682" i="4"/>
  <c r="A2682" i="2" s="1"/>
  <c r="A2683" i="4"/>
  <c r="A2683" i="2" s="1"/>
  <c r="A2684" i="4"/>
  <c r="A2684" i="2" s="1"/>
  <c r="A2685" i="4"/>
  <c r="A2685" i="2" s="1"/>
  <c r="A2686" i="4"/>
  <c r="A2686" i="2" s="1"/>
  <c r="A2687" i="4"/>
  <c r="A2687" i="2" s="1"/>
  <c r="A2688" i="4"/>
  <c r="A2688" i="2" s="1"/>
  <c r="A2689" i="4"/>
  <c r="A2689" i="2" s="1"/>
  <c r="A2690" i="4"/>
  <c r="A2690" i="2" s="1"/>
  <c r="A2691" i="4"/>
  <c r="A2691" i="2" s="1"/>
  <c r="A2692" i="4"/>
  <c r="A2692" i="2" s="1"/>
  <c r="A2693" i="4"/>
  <c r="A2693" i="2" s="1"/>
  <c r="A2694" i="4"/>
  <c r="A2694" i="2" s="1"/>
  <c r="A2695" i="4"/>
  <c r="A2695" i="2" s="1"/>
  <c r="A2696" i="4"/>
  <c r="A2696" i="2" s="1"/>
  <c r="A2697" i="4"/>
  <c r="A2697" i="2" s="1"/>
  <c r="A2698" i="4"/>
  <c r="A2698" i="2" s="1"/>
  <c r="A2699" i="4"/>
  <c r="A2699" i="2" s="1"/>
  <c r="A2700" i="4"/>
  <c r="A2700" i="2" s="1"/>
  <c r="A2701" i="4"/>
  <c r="A2701" i="2" s="1"/>
  <c r="A2702" i="4"/>
  <c r="A2702" i="2" s="1"/>
  <c r="A2703" i="4"/>
  <c r="A2703" i="2" s="1"/>
  <c r="A2704" i="4"/>
  <c r="A2704" i="2" s="1"/>
  <c r="A2705" i="4"/>
  <c r="A2705" i="2" s="1"/>
  <c r="A2706" i="4"/>
  <c r="A2706" i="2" s="1"/>
  <c r="A2707" i="4"/>
  <c r="A2707" i="2" s="1"/>
  <c r="A2708" i="4"/>
  <c r="A2708" i="2" s="1"/>
  <c r="A2709" i="4"/>
  <c r="A2709" i="2" s="1"/>
  <c r="A2710" i="4"/>
  <c r="A2710" i="2" s="1"/>
  <c r="A2711" i="4"/>
  <c r="A2711" i="2" s="1"/>
  <c r="A2712" i="4"/>
  <c r="A2712" i="2" s="1"/>
  <c r="A2713" i="4"/>
  <c r="A2713" i="2" s="1"/>
  <c r="A2714" i="4"/>
  <c r="A2714" i="2" s="1"/>
  <c r="A2715" i="4"/>
  <c r="A2715" i="2" s="1"/>
  <c r="A2716" i="4"/>
  <c r="A2716" i="2" s="1"/>
  <c r="A2717" i="4"/>
  <c r="A2717" i="2" s="1"/>
  <c r="A2718" i="4"/>
  <c r="A2718" i="2" s="1"/>
  <c r="A2719" i="4"/>
  <c r="A2719" i="2" s="1"/>
  <c r="A2720" i="4"/>
  <c r="A2720" i="2" s="1"/>
  <c r="A2721" i="4"/>
  <c r="A2721" i="2" s="1"/>
  <c r="A2722" i="4"/>
  <c r="A2722" i="2" s="1"/>
  <c r="A2723" i="4"/>
  <c r="A2723" i="2" s="1"/>
  <c r="A2724" i="4"/>
  <c r="A2724" i="2" s="1"/>
  <c r="A2725" i="4"/>
  <c r="A2725" i="2" s="1"/>
  <c r="A2726" i="4"/>
  <c r="A2726" i="2" s="1"/>
  <c r="A2727" i="4"/>
  <c r="A2727" i="2" s="1"/>
  <c r="A2728" i="4"/>
  <c r="A2728" i="2" s="1"/>
  <c r="A2729" i="4"/>
  <c r="A2729" i="2" s="1"/>
  <c r="A2730" i="4"/>
  <c r="A2730" i="2" s="1"/>
  <c r="A2731" i="4"/>
  <c r="A2731" i="2" s="1"/>
  <c r="A2732" i="4"/>
  <c r="A2732" i="2" s="1"/>
  <c r="A2733" i="4"/>
  <c r="A2733" i="2" s="1"/>
  <c r="A2734" i="4"/>
  <c r="A2734" i="2" s="1"/>
  <c r="A2735" i="4"/>
  <c r="A2735" i="2" s="1"/>
  <c r="A2736" i="4"/>
  <c r="A2736" i="2" s="1"/>
  <c r="A2737" i="4"/>
  <c r="A2737" i="2" s="1"/>
  <c r="A2738" i="4"/>
  <c r="A2738" i="2" s="1"/>
  <c r="A2739" i="4"/>
  <c r="A2739" i="2" s="1"/>
  <c r="A2740" i="4"/>
  <c r="A2740" i="2" s="1"/>
  <c r="A2741" i="4"/>
  <c r="A2741" i="2" s="1"/>
  <c r="A2742" i="4"/>
  <c r="A2742" i="2" s="1"/>
  <c r="A2743" i="4"/>
  <c r="A2743" i="2" s="1"/>
  <c r="A2744" i="4"/>
  <c r="A2744" i="2" s="1"/>
  <c r="A2745" i="4"/>
  <c r="A2745" i="2" s="1"/>
  <c r="A2746" i="4"/>
  <c r="A2746" i="2" s="1"/>
  <c r="A2747" i="4"/>
  <c r="A2747" i="2" s="1"/>
  <c r="A2748" i="4"/>
  <c r="A2748" i="2" s="1"/>
  <c r="A2749" i="4"/>
  <c r="A2749" i="2" s="1"/>
  <c r="A2750" i="4"/>
  <c r="A2750" i="2" s="1"/>
  <c r="A2751" i="4"/>
  <c r="A2751" i="2" s="1"/>
  <c r="A2752" i="4"/>
  <c r="A2752" i="2" s="1"/>
  <c r="A2753" i="4"/>
  <c r="A2753" i="2" s="1"/>
  <c r="A2754" i="4"/>
  <c r="A2754" i="2" s="1"/>
  <c r="A2755" i="4"/>
  <c r="A2755" i="2" s="1"/>
  <c r="A2756" i="4"/>
  <c r="A2756" i="2" s="1"/>
  <c r="A2757" i="4"/>
  <c r="A2757" i="2" s="1"/>
  <c r="A2758" i="4"/>
  <c r="A2758" i="2" s="1"/>
  <c r="A2759" i="4"/>
  <c r="A2759" i="2" s="1"/>
  <c r="A2760" i="4"/>
  <c r="A2760" i="2" s="1"/>
  <c r="A2761" i="4"/>
  <c r="A2761" i="2" s="1"/>
  <c r="A2762" i="4"/>
  <c r="A2762" i="2" s="1"/>
  <c r="A2763" i="4"/>
  <c r="A2763" i="2" s="1"/>
  <c r="A2764" i="4"/>
  <c r="A2764" i="2" s="1"/>
  <c r="A2765" i="4"/>
  <c r="A2765" i="2" s="1"/>
  <c r="A2766" i="4"/>
  <c r="A2766" i="2" s="1"/>
  <c r="A2767" i="4"/>
  <c r="A2767" i="2" s="1"/>
  <c r="A2768" i="4"/>
  <c r="A2768" i="2" s="1"/>
  <c r="A2769" i="4"/>
  <c r="A2769" i="2" s="1"/>
  <c r="A2770" i="4"/>
  <c r="A2770" i="2" s="1"/>
  <c r="A2771" i="4"/>
  <c r="A2771" i="2" s="1"/>
  <c r="A2772" i="4"/>
  <c r="A2772" i="2" s="1"/>
  <c r="A2773" i="4"/>
  <c r="A2773" i="2" s="1"/>
  <c r="A2774" i="4"/>
  <c r="A2774" i="2" s="1"/>
  <c r="A2775" i="4"/>
  <c r="A2775" i="2" s="1"/>
  <c r="A2776" i="4"/>
  <c r="A2776" i="2" s="1"/>
  <c r="A2777" i="4"/>
  <c r="A2777" i="2" s="1"/>
  <c r="A2778" i="4"/>
  <c r="A2778" i="2" s="1"/>
  <c r="A2779" i="4"/>
  <c r="A2779" i="2" s="1"/>
  <c r="A2780" i="4"/>
  <c r="A2780" i="2" s="1"/>
  <c r="A2781" i="4"/>
  <c r="A2781" i="2" s="1"/>
  <c r="A2782" i="4"/>
  <c r="A2782" i="2" s="1"/>
  <c r="A2783" i="4"/>
  <c r="A2783" i="2" s="1"/>
  <c r="A2784" i="4"/>
  <c r="A2784" i="2" s="1"/>
  <c r="A2785" i="4"/>
  <c r="A2785" i="2" s="1"/>
  <c r="A2786" i="4"/>
  <c r="A2786" i="2" s="1"/>
  <c r="A2787" i="4"/>
  <c r="A2787" i="2" s="1"/>
  <c r="A2788" i="4"/>
  <c r="A2788" i="2" s="1"/>
  <c r="A2789" i="4"/>
  <c r="A2789" i="2" s="1"/>
  <c r="A2790" i="4"/>
  <c r="A2790" i="2" s="1"/>
  <c r="A2791" i="4"/>
  <c r="A2791" i="2" s="1"/>
  <c r="A2792" i="4"/>
  <c r="A2792" i="2" s="1"/>
  <c r="A2793" i="4"/>
  <c r="A2793" i="2" s="1"/>
  <c r="A2794" i="4"/>
  <c r="A2794" i="2" s="1"/>
  <c r="A2795" i="4"/>
  <c r="A2795" i="2" s="1"/>
  <c r="A2796" i="4"/>
  <c r="A2796" i="2" s="1"/>
  <c r="A2797" i="4"/>
  <c r="A2797" i="2" s="1"/>
  <c r="A2798" i="4"/>
  <c r="A2798" i="2" s="1"/>
  <c r="A2799" i="4"/>
  <c r="A2799" i="2" s="1"/>
  <c r="A2800" i="4"/>
  <c r="A2800" i="2" s="1"/>
  <c r="A2801" i="4"/>
  <c r="A2801" i="2" s="1"/>
  <c r="A2802" i="4"/>
  <c r="A2802" i="2" s="1"/>
  <c r="A2803" i="4"/>
  <c r="A2803" i="2" s="1"/>
  <c r="A2804" i="4"/>
  <c r="A2804" i="2" s="1"/>
  <c r="A2805" i="4"/>
  <c r="A2805" i="2" s="1"/>
  <c r="A2806" i="4"/>
  <c r="A2806" i="2" s="1"/>
  <c r="A2807" i="4"/>
  <c r="A2807" i="2" s="1"/>
  <c r="A2808" i="4"/>
  <c r="A2808" i="2" s="1"/>
  <c r="A2809" i="4"/>
  <c r="A2809" i="2" s="1"/>
  <c r="A2810" i="4"/>
  <c r="A2810" i="2" s="1"/>
  <c r="A2811" i="4"/>
  <c r="A2811" i="2" s="1"/>
  <c r="A2812" i="4"/>
  <c r="A2812" i="2" s="1"/>
  <c r="A2813" i="4"/>
  <c r="A2813" i="2" s="1"/>
  <c r="A2814" i="4"/>
  <c r="A2814" i="2" s="1"/>
  <c r="A2815" i="4"/>
  <c r="A2815" i="2" s="1"/>
  <c r="A2816" i="4"/>
  <c r="A2816" i="2" s="1"/>
  <c r="A2817" i="4"/>
  <c r="A2817" i="2" s="1"/>
  <c r="A2818" i="4"/>
  <c r="A2818" i="2" s="1"/>
  <c r="A2819" i="4"/>
  <c r="A2819" i="2" s="1"/>
  <c r="A2820" i="4"/>
  <c r="A2820" i="2" s="1"/>
  <c r="A2821" i="4"/>
  <c r="A2821" i="2" s="1"/>
  <c r="A2822" i="4"/>
  <c r="A2822" i="2" s="1"/>
  <c r="A2823" i="4"/>
  <c r="A2823" i="2" s="1"/>
  <c r="A2824" i="4"/>
  <c r="A2824" i="2" s="1"/>
  <c r="A2825" i="4"/>
  <c r="A2825" i="2" s="1"/>
  <c r="A2826" i="4"/>
  <c r="A2826" i="2" s="1"/>
  <c r="A2827" i="4"/>
  <c r="A2827" i="2" s="1"/>
  <c r="A2828" i="4"/>
  <c r="A2828" i="2" s="1"/>
  <c r="A2829" i="4"/>
  <c r="A2829" i="2" s="1"/>
  <c r="A2830" i="4"/>
  <c r="A2830" i="2" s="1"/>
  <c r="A2831" i="4"/>
  <c r="A2831" i="2" s="1"/>
  <c r="A2832" i="4"/>
  <c r="A2832" i="2" s="1"/>
  <c r="A2833" i="4"/>
  <c r="A2833" i="2" s="1"/>
  <c r="A2834" i="4"/>
  <c r="A2834" i="2" s="1"/>
  <c r="A2835" i="4"/>
  <c r="A2835" i="2" s="1"/>
  <c r="A2836" i="4"/>
  <c r="A2836" i="2" s="1"/>
  <c r="A2837" i="4"/>
  <c r="A2837" i="2" s="1"/>
  <c r="A2838" i="4"/>
  <c r="A2838" i="2" s="1"/>
  <c r="A2839" i="4"/>
  <c r="A2839" i="2" s="1"/>
  <c r="A2840" i="4"/>
  <c r="A2840" i="2" s="1"/>
  <c r="A2841" i="4"/>
  <c r="A2841" i="2" s="1"/>
  <c r="A2842" i="4"/>
  <c r="A2842" i="2" s="1"/>
  <c r="A2843" i="4"/>
  <c r="A2843" i="2" s="1"/>
  <c r="A2844" i="4"/>
  <c r="A2844" i="2" s="1"/>
  <c r="A2845" i="4"/>
  <c r="A2845" i="2" s="1"/>
  <c r="A2846" i="4"/>
  <c r="A2846" i="2" s="1"/>
  <c r="A2847" i="4"/>
  <c r="A2847" i="2" s="1"/>
  <c r="A2848" i="4"/>
  <c r="A2848" i="2" s="1"/>
  <c r="A2849" i="4"/>
  <c r="A2849" i="2" s="1"/>
  <c r="A2850" i="4"/>
  <c r="A2850" i="2" s="1"/>
  <c r="A2851" i="4"/>
  <c r="A2851" i="2" s="1"/>
  <c r="A2852" i="4"/>
  <c r="A2852" i="2" s="1"/>
  <c r="A2853" i="4"/>
  <c r="A2853" i="2" s="1"/>
  <c r="A2854" i="4"/>
  <c r="A2854" i="2" s="1"/>
  <c r="A2855" i="4"/>
  <c r="A2855" i="2" s="1"/>
  <c r="A2856" i="4"/>
  <c r="A2856" i="2" s="1"/>
  <c r="A2857" i="4"/>
  <c r="A2857" i="2" s="1"/>
  <c r="A2858" i="4"/>
  <c r="A2858" i="2" s="1"/>
  <c r="A2859" i="4"/>
  <c r="A2859" i="2" s="1"/>
  <c r="A2860" i="4"/>
  <c r="A2860" i="2" s="1"/>
  <c r="A2861" i="4"/>
  <c r="A2861" i="2" s="1"/>
  <c r="A2862" i="4"/>
  <c r="A2862" i="2" s="1"/>
  <c r="A2863" i="4"/>
  <c r="A2863" i="2" s="1"/>
  <c r="A2864" i="4"/>
  <c r="A2864" i="2" s="1"/>
  <c r="A2865" i="4"/>
  <c r="A2865" i="2" s="1"/>
  <c r="A2866" i="4"/>
  <c r="A2866" i="2" s="1"/>
  <c r="A2867" i="4"/>
  <c r="A2867" i="2" s="1"/>
  <c r="A2868" i="4"/>
  <c r="A2868" i="2" s="1"/>
  <c r="A2869" i="4"/>
  <c r="A2869" i="2" s="1"/>
  <c r="A2870" i="4"/>
  <c r="A2870" i="2" s="1"/>
  <c r="A2871" i="4"/>
  <c r="A2871" i="2" s="1"/>
  <c r="A2872" i="4"/>
  <c r="A2872" i="2" s="1"/>
  <c r="A2873" i="4"/>
  <c r="A2873" i="2" s="1"/>
  <c r="A2874" i="4"/>
  <c r="A2874" i="2" s="1"/>
  <c r="A2875" i="4"/>
  <c r="A2875" i="2" s="1"/>
  <c r="A2876" i="4"/>
  <c r="A2876" i="2" s="1"/>
  <c r="A2877" i="4"/>
  <c r="A2877" i="2" s="1"/>
  <c r="A2878" i="4"/>
  <c r="A2878" i="2" s="1"/>
  <c r="A2879" i="4"/>
  <c r="A2879" i="2" s="1"/>
  <c r="A2880" i="4"/>
  <c r="A2880" i="2" s="1"/>
  <c r="A2881" i="4"/>
  <c r="A2881" i="2" s="1"/>
  <c r="A2882" i="4"/>
  <c r="A2882" i="2" s="1"/>
  <c r="A2883" i="4"/>
  <c r="A2883" i="2" s="1"/>
  <c r="A2884" i="4"/>
  <c r="A2884" i="2" s="1"/>
  <c r="A2885" i="4"/>
  <c r="A2885" i="2" s="1"/>
  <c r="A2886" i="4"/>
  <c r="A2886" i="2" s="1"/>
  <c r="A2887" i="4"/>
  <c r="A2887" i="2" s="1"/>
  <c r="A2888" i="4"/>
  <c r="A2888" i="2" s="1"/>
  <c r="A2889" i="4"/>
  <c r="A2889" i="2" s="1"/>
  <c r="A2890" i="4"/>
  <c r="A2890" i="2" s="1"/>
  <c r="A2891" i="4"/>
  <c r="A2891" i="2" s="1"/>
  <c r="A2892" i="4"/>
  <c r="A2892" i="2" s="1"/>
  <c r="A2893" i="4"/>
  <c r="A2893" i="2" s="1"/>
  <c r="A2894" i="4"/>
  <c r="A2894" i="2" s="1"/>
  <c r="A2895" i="4"/>
  <c r="A2895" i="2" s="1"/>
  <c r="A2896" i="4"/>
  <c r="A2896" i="2" s="1"/>
  <c r="A2897" i="4"/>
  <c r="A2897" i="2" s="1"/>
  <c r="A2898" i="4"/>
  <c r="A2898" i="2" s="1"/>
  <c r="A2899" i="4"/>
  <c r="A2899" i="2" s="1"/>
  <c r="A2900" i="4"/>
  <c r="A2900" i="2" s="1"/>
  <c r="A2901" i="4"/>
  <c r="A2901" i="2" s="1"/>
  <c r="A2902" i="4"/>
  <c r="A2902" i="2" s="1"/>
  <c r="A2903" i="4"/>
  <c r="A2903" i="2" s="1"/>
  <c r="A2904" i="4"/>
  <c r="A2904" i="2" s="1"/>
  <c r="A2905" i="4"/>
  <c r="A2905" i="2" s="1"/>
  <c r="A2906" i="4"/>
  <c r="A2906" i="2" s="1"/>
  <c r="A2907" i="4"/>
  <c r="A2907" i="2" s="1"/>
  <c r="A2908" i="4"/>
  <c r="A2908" i="2" s="1"/>
  <c r="A2909" i="4"/>
  <c r="A2909" i="2" s="1"/>
  <c r="A2910" i="4"/>
  <c r="A2910" i="2" s="1"/>
  <c r="A2911" i="4"/>
  <c r="A2911" i="2" s="1"/>
  <c r="A2912" i="4"/>
  <c r="A2912" i="2" s="1"/>
  <c r="A2913" i="4"/>
  <c r="A2913" i="2" s="1"/>
  <c r="A2914" i="4"/>
  <c r="A2914" i="2" s="1"/>
  <c r="A2915" i="4"/>
  <c r="A2915" i="2" s="1"/>
  <c r="A2916" i="4"/>
  <c r="A2916" i="2" s="1"/>
  <c r="A2917" i="4"/>
  <c r="A2917" i="2" s="1"/>
  <c r="A2918" i="4"/>
  <c r="A2918" i="2" s="1"/>
  <c r="A2919" i="4"/>
  <c r="A2919" i="2" s="1"/>
  <c r="A2920" i="4"/>
  <c r="A2920" i="2" s="1"/>
  <c r="A2921" i="4"/>
  <c r="A2921" i="2" s="1"/>
  <c r="A2922" i="4"/>
  <c r="A2922" i="2" s="1"/>
  <c r="A2923" i="4"/>
  <c r="A2923" i="2" s="1"/>
  <c r="A2924" i="4"/>
  <c r="A2924" i="2" s="1"/>
  <c r="A2925" i="4"/>
  <c r="A2925" i="2" s="1"/>
  <c r="A2926" i="4"/>
  <c r="A2926" i="2" s="1"/>
  <c r="A2927" i="4"/>
  <c r="A2927" i="2" s="1"/>
  <c r="A2928" i="4"/>
  <c r="A2928" i="2" s="1"/>
  <c r="A2929" i="4"/>
  <c r="A2929" i="2" s="1"/>
  <c r="A2930" i="4"/>
  <c r="A2930" i="2" s="1"/>
  <c r="A2931" i="4"/>
  <c r="A2931" i="2" s="1"/>
  <c r="A2932" i="4"/>
  <c r="A2932" i="2" s="1"/>
  <c r="A2933" i="4"/>
  <c r="A2933" i="2" s="1"/>
  <c r="A2934" i="4"/>
  <c r="A2934" i="2" s="1"/>
  <c r="A2935" i="4"/>
  <c r="A2935" i="2" s="1"/>
  <c r="A2936" i="4"/>
  <c r="A2936" i="2" s="1"/>
  <c r="A2937" i="4"/>
  <c r="A2937" i="2" s="1"/>
  <c r="A2938" i="4"/>
  <c r="A2938" i="2" s="1"/>
  <c r="A2939" i="4"/>
  <c r="A2939" i="2" s="1"/>
  <c r="A2940" i="4"/>
  <c r="A2940" i="2" s="1"/>
  <c r="A2941" i="4"/>
  <c r="A2941" i="2" s="1"/>
  <c r="A2942" i="4"/>
  <c r="A2942" i="2" s="1"/>
  <c r="A2943" i="4"/>
  <c r="A2943" i="2" s="1"/>
  <c r="A2944" i="4"/>
  <c r="A2944" i="2" s="1"/>
  <c r="A2945" i="4"/>
  <c r="A2945" i="2" s="1"/>
  <c r="A2946" i="4"/>
  <c r="A2946" i="2" s="1"/>
  <c r="A2947" i="4"/>
  <c r="A2947" i="2" s="1"/>
  <c r="A2948" i="4"/>
  <c r="A2948" i="2" s="1"/>
  <c r="A2949" i="4"/>
  <c r="A2949" i="2" s="1"/>
  <c r="A2950" i="4"/>
  <c r="A2950" i="2" s="1"/>
  <c r="A2951" i="4"/>
  <c r="A2951" i="2" s="1"/>
  <c r="A2952" i="4"/>
  <c r="A2952" i="2" s="1"/>
  <c r="A2953" i="4"/>
  <c r="A2953" i="2" s="1"/>
  <c r="A2954" i="4"/>
  <c r="A2954" i="2" s="1"/>
  <c r="A2955" i="4"/>
  <c r="A2955" i="2" s="1"/>
  <c r="A2956" i="4"/>
  <c r="A2956" i="2" s="1"/>
  <c r="A2957" i="4"/>
  <c r="A2957" i="2" s="1"/>
  <c r="A2958" i="4"/>
  <c r="A2958" i="2" s="1"/>
  <c r="A2959" i="4"/>
  <c r="A2959" i="2" s="1"/>
  <c r="A2960" i="4"/>
  <c r="A2960" i="2" s="1"/>
  <c r="A2961" i="4"/>
  <c r="A2961" i="2" s="1"/>
  <c r="A2962" i="4"/>
  <c r="A2962" i="2" s="1"/>
  <c r="A2963" i="4"/>
  <c r="A2963" i="2" s="1"/>
  <c r="A2964" i="4"/>
  <c r="A2964" i="2" s="1"/>
  <c r="A2965" i="4"/>
  <c r="A2965" i="2" s="1"/>
  <c r="A2966" i="4"/>
  <c r="A2966" i="2" s="1"/>
  <c r="A2967" i="4"/>
  <c r="A2967" i="2" s="1"/>
  <c r="A2968" i="4"/>
  <c r="A2968" i="2" s="1"/>
  <c r="A2969" i="4"/>
  <c r="A2969" i="2" s="1"/>
  <c r="A2970" i="4"/>
  <c r="A2970" i="2" s="1"/>
  <c r="A2971" i="4"/>
  <c r="A2971" i="2" s="1"/>
  <c r="A2972" i="4"/>
  <c r="A2972" i="2" s="1"/>
  <c r="A2973" i="4"/>
  <c r="A2973" i="2" s="1"/>
  <c r="A2974" i="4"/>
  <c r="A2974" i="2" s="1"/>
  <c r="A2975" i="4"/>
  <c r="A2975" i="2" s="1"/>
  <c r="A2976" i="4"/>
  <c r="A2976" i="2" s="1"/>
  <c r="A2977" i="4"/>
  <c r="A2977" i="2" s="1"/>
  <c r="A2978" i="4"/>
  <c r="A2978" i="2" s="1"/>
  <c r="A2979" i="4"/>
  <c r="A2979" i="2" s="1"/>
  <c r="A2980" i="4"/>
  <c r="A2980" i="2" s="1"/>
  <c r="A2981" i="4"/>
  <c r="A2981" i="2" s="1"/>
  <c r="A2982" i="4"/>
  <c r="A2982" i="2" s="1"/>
  <c r="A2983" i="4"/>
  <c r="A2983" i="2" s="1"/>
  <c r="A2984" i="4"/>
  <c r="A2984" i="2" s="1"/>
  <c r="A2985" i="4"/>
  <c r="A2985" i="2" s="1"/>
  <c r="A2986" i="4"/>
  <c r="A2986" i="2" s="1"/>
  <c r="A2987" i="4"/>
  <c r="A2987" i="2" s="1"/>
  <c r="A2988" i="4"/>
  <c r="A2988" i="2" s="1"/>
  <c r="A2989" i="4"/>
  <c r="A2989" i="2" s="1"/>
  <c r="A2990" i="4"/>
  <c r="A2990" i="2" s="1"/>
  <c r="A2991" i="4"/>
  <c r="A2991" i="2" s="1"/>
  <c r="A2992" i="4"/>
  <c r="A2992" i="2" s="1"/>
  <c r="A2993" i="4"/>
  <c r="A2993" i="2" s="1"/>
  <c r="A2994" i="4"/>
  <c r="A2994" i="2" s="1"/>
  <c r="A2995" i="4"/>
  <c r="A2995" i="2" s="1"/>
  <c r="A2996" i="4"/>
  <c r="A2996" i="2" s="1"/>
  <c r="A2997" i="4"/>
  <c r="A2997" i="2" s="1"/>
  <c r="A2998" i="4"/>
  <c r="A2998" i="2" s="1"/>
  <c r="A2999" i="4"/>
  <c r="A2999" i="2" s="1"/>
  <c r="A3000" i="4"/>
  <c r="A3000" i="2" s="1"/>
  <c r="A3001" i="4"/>
  <c r="A3001" i="2" s="1"/>
  <c r="A1" i="4"/>
  <c r="B4" i="7"/>
  <c r="C4"/>
  <c r="D4"/>
  <c r="B5"/>
  <c r="C5"/>
  <c r="D5"/>
  <c r="B6"/>
  <c r="C6"/>
  <c r="D6"/>
  <c r="B7"/>
  <c r="C7"/>
  <c r="D7"/>
  <c r="B8"/>
  <c r="C8"/>
  <c r="D8"/>
  <c r="B9"/>
  <c r="C9"/>
  <c r="D9"/>
  <c r="B10"/>
  <c r="C10"/>
  <c r="D10"/>
  <c r="B11"/>
  <c r="C11"/>
  <c r="D11"/>
  <c r="B12"/>
  <c r="C12"/>
  <c r="D12"/>
  <c r="B13"/>
  <c r="C13"/>
  <c r="D13"/>
  <c r="B14"/>
  <c r="C14"/>
  <c r="D14"/>
  <c r="B15"/>
  <c r="C15"/>
  <c r="D15"/>
  <c r="B16"/>
  <c r="C16"/>
  <c r="D16"/>
  <c r="B17"/>
  <c r="C17"/>
  <c r="D17"/>
  <c r="B18"/>
  <c r="C18"/>
  <c r="D18"/>
  <c r="B19"/>
  <c r="C19"/>
  <c r="D19"/>
  <c r="B20"/>
  <c r="C20"/>
  <c r="D20"/>
  <c r="B21"/>
  <c r="C21"/>
  <c r="D21"/>
  <c r="B22"/>
  <c r="C22"/>
  <c r="D22"/>
  <c r="B23"/>
  <c r="C23"/>
  <c r="D23"/>
  <c r="B24"/>
  <c r="C24"/>
  <c r="D24"/>
  <c r="B25"/>
  <c r="C25"/>
  <c r="D25"/>
  <c r="B26"/>
  <c r="C26"/>
  <c r="D26"/>
  <c r="B27"/>
  <c r="C27"/>
  <c r="D27"/>
  <c r="B28"/>
  <c r="C28"/>
  <c r="D28"/>
  <c r="B29"/>
  <c r="C29"/>
  <c r="D29"/>
  <c r="B30"/>
  <c r="C30"/>
  <c r="D30"/>
  <c r="B31"/>
  <c r="C31"/>
  <c r="D31"/>
  <c r="B32"/>
  <c r="C32"/>
  <c r="D32"/>
  <c r="B33"/>
  <c r="C33"/>
  <c r="D33"/>
  <c r="B34"/>
  <c r="C34"/>
  <c r="D34"/>
  <c r="B35"/>
  <c r="C35"/>
  <c r="D35"/>
  <c r="B36"/>
  <c r="C36"/>
  <c r="D36"/>
  <c r="B37"/>
  <c r="C37"/>
  <c r="D37"/>
  <c r="B38"/>
  <c r="C38"/>
  <c r="D38"/>
  <c r="B39"/>
  <c r="C39"/>
  <c r="D39"/>
  <c r="B40"/>
  <c r="C40"/>
  <c r="D40"/>
  <c r="B41"/>
  <c r="C41"/>
  <c r="D41"/>
  <c r="B42"/>
  <c r="C42"/>
  <c r="D42"/>
  <c r="B43"/>
  <c r="C43"/>
  <c r="D43"/>
  <c r="B44"/>
  <c r="C44"/>
  <c r="D44"/>
  <c r="B45"/>
  <c r="C45"/>
  <c r="D45"/>
  <c r="B46"/>
  <c r="C46"/>
  <c r="D46"/>
  <c r="B47"/>
  <c r="C47"/>
  <c r="D47"/>
  <c r="B48"/>
  <c r="C48"/>
  <c r="D48"/>
  <c r="C3"/>
  <c r="D3"/>
  <c r="B3"/>
  <c r="M4" i="1"/>
  <c r="E2" i="9" s="1"/>
  <c r="M5" i="1"/>
  <c r="E3" i="9" s="1"/>
  <c r="M6" i="1"/>
  <c r="E4" i="9" s="1"/>
  <c r="M7" i="1"/>
  <c r="E5" i="9" s="1"/>
  <c r="M8" i="1"/>
  <c r="E6" i="9" s="1"/>
  <c r="M9" i="1"/>
  <c r="E7" i="9" s="1"/>
  <c r="M10" i="1"/>
  <c r="E8" i="9" s="1"/>
  <c r="M15" i="1"/>
  <c r="E13" i="9" s="1"/>
  <c r="M16" i="1"/>
  <c r="E14" i="9" s="1"/>
  <c r="M17" i="1"/>
  <c r="E15" i="9" s="1"/>
  <c r="M18" i="1"/>
  <c r="E16" i="9" s="1"/>
  <c r="M19" i="1"/>
  <c r="E17" i="9" s="1"/>
  <c r="M20" i="1"/>
  <c r="E18" i="9" s="1"/>
  <c r="M21" i="1"/>
  <c r="E19" i="9" s="1"/>
  <c r="M22" i="1"/>
  <c r="E20" i="9" s="1"/>
  <c r="M23" i="1"/>
  <c r="E21" i="9" s="1"/>
  <c r="M24" i="1"/>
  <c r="E22" i="9" s="1"/>
  <c r="M25" i="1"/>
  <c r="E23" i="9" s="1"/>
  <c r="M26" i="1"/>
  <c r="E24" i="9" s="1"/>
  <c r="M27" i="1"/>
  <c r="E25" i="9" s="1"/>
  <c r="M28" i="1"/>
  <c r="E26" i="9" s="1"/>
  <c r="M29" i="1"/>
  <c r="E27" i="9" s="1"/>
  <c r="M30" i="1"/>
  <c r="E28" i="9" s="1"/>
  <c r="M31" i="1"/>
  <c r="E29" i="9" s="1"/>
  <c r="M32" i="1"/>
  <c r="E30" i="9" s="1"/>
  <c r="M33" i="1"/>
  <c r="E31" i="9" s="1"/>
  <c r="M34" i="1"/>
  <c r="E32" i="9" s="1"/>
  <c r="M35" i="1"/>
  <c r="E33" i="9" s="1"/>
  <c r="M36" i="1"/>
  <c r="E34" i="9" s="1"/>
  <c r="M37" i="1"/>
  <c r="E35" i="9" s="1"/>
  <c r="M38" i="1"/>
  <c r="E36" i="9" s="1"/>
  <c r="M39" i="1"/>
  <c r="E37" i="9" s="1"/>
  <c r="M40" i="1"/>
  <c r="E38" i="9" s="1"/>
  <c r="M41" i="1"/>
  <c r="E39" i="9" s="1"/>
  <c r="M42" i="1"/>
  <c r="E40" i="9" s="1"/>
  <c r="M43" i="1"/>
  <c r="E41" i="9" s="1"/>
  <c r="M44" i="1"/>
  <c r="E42" i="9" s="1"/>
  <c r="M45" i="1"/>
  <c r="E43" i="9" s="1"/>
  <c r="M46" i="1"/>
  <c r="E44" i="9" s="1"/>
  <c r="M47" i="1"/>
  <c r="E45" i="9" s="1"/>
  <c r="M48" i="1"/>
  <c r="E46" i="9" s="1"/>
  <c r="M3" i="1"/>
  <c r="E1" i="9" s="1"/>
  <c r="J12" i="11" l="1"/>
  <c r="J32" s="1"/>
  <c r="K10"/>
  <c r="K30" s="1"/>
  <c r="D8"/>
  <c r="D28" s="1"/>
  <c r="B10"/>
  <c r="B30" s="1"/>
  <c r="E10"/>
  <c r="E30" s="1"/>
  <c r="C12"/>
  <c r="C32" s="1"/>
  <c r="D6"/>
  <c r="D26" s="1"/>
  <c r="U3001" i="2"/>
  <c r="V3001" s="1"/>
  <c r="U2997"/>
  <c r="V2997" s="1"/>
  <c r="U2993"/>
  <c r="V2993" s="1"/>
  <c r="U2989"/>
  <c r="V2989" s="1"/>
  <c r="U2985"/>
  <c r="V2985" s="1"/>
  <c r="U2981"/>
  <c r="V2981" s="1"/>
  <c r="U2977"/>
  <c r="V2977" s="1"/>
  <c r="U2973"/>
  <c r="V2973" s="1"/>
  <c r="U2969"/>
  <c r="V2969" s="1"/>
  <c r="U2965"/>
  <c r="V2965" s="1"/>
  <c r="U2961"/>
  <c r="V2961" s="1"/>
  <c r="U2957"/>
  <c r="V2957" s="1"/>
  <c r="U2953"/>
  <c r="V2953" s="1"/>
  <c r="U2949"/>
  <c r="V2949" s="1"/>
  <c r="U2945"/>
  <c r="V2945" s="1"/>
  <c r="U2941"/>
  <c r="V2941" s="1"/>
  <c r="U2937"/>
  <c r="V2937" s="1"/>
  <c r="U2933"/>
  <c r="V2933" s="1"/>
  <c r="U2929"/>
  <c r="V2929" s="1"/>
  <c r="U2925"/>
  <c r="V2925" s="1"/>
  <c r="U2921"/>
  <c r="V2921" s="1"/>
  <c r="U2917"/>
  <c r="V2917" s="1"/>
  <c r="U2913"/>
  <c r="V2913" s="1"/>
  <c r="U2909"/>
  <c r="V2909" s="1"/>
  <c r="U2905"/>
  <c r="V2905" s="1"/>
  <c r="U2901"/>
  <c r="V2901" s="1"/>
  <c r="U2897"/>
  <c r="V2897" s="1"/>
  <c r="U2893"/>
  <c r="V2893" s="1"/>
  <c r="U2889"/>
  <c r="V2889" s="1"/>
  <c r="U2885"/>
  <c r="V2885" s="1"/>
  <c r="U2881"/>
  <c r="V2881" s="1"/>
  <c r="U2877"/>
  <c r="V2877" s="1"/>
  <c r="U2873"/>
  <c r="V2873" s="1"/>
  <c r="U2869"/>
  <c r="V2869" s="1"/>
  <c r="U2865"/>
  <c r="V2865" s="1"/>
  <c r="U2861"/>
  <c r="V2861" s="1"/>
  <c r="U2857"/>
  <c r="V2857" s="1"/>
  <c r="U2853"/>
  <c r="V2853" s="1"/>
  <c r="U2849"/>
  <c r="V2849" s="1"/>
  <c r="U2845"/>
  <c r="V2845" s="1"/>
  <c r="U2841"/>
  <c r="V2841" s="1"/>
  <c r="U2837"/>
  <c r="V2837" s="1"/>
  <c r="U2833"/>
  <c r="V2833" s="1"/>
  <c r="U2829"/>
  <c r="V2829" s="1"/>
  <c r="U2825"/>
  <c r="V2825" s="1"/>
  <c r="U2821"/>
  <c r="V2821" s="1"/>
  <c r="U2817"/>
  <c r="V2817" s="1"/>
  <c r="U2813"/>
  <c r="V2813" s="1"/>
  <c r="U2809"/>
  <c r="V2809" s="1"/>
  <c r="U2805"/>
  <c r="V2805" s="1"/>
  <c r="U2801"/>
  <c r="V2801" s="1"/>
  <c r="U2797"/>
  <c r="V2797" s="1"/>
  <c r="U2793"/>
  <c r="V2793" s="1"/>
  <c r="U2789"/>
  <c r="V2789" s="1"/>
  <c r="U2785"/>
  <c r="V2785" s="1"/>
  <c r="U2781"/>
  <c r="V2781" s="1"/>
  <c r="U2777"/>
  <c r="V2777" s="1"/>
  <c r="U2773"/>
  <c r="V2773" s="1"/>
  <c r="U2769"/>
  <c r="V2769" s="1"/>
  <c r="U2765"/>
  <c r="V2765" s="1"/>
  <c r="U2761"/>
  <c r="V2761" s="1"/>
  <c r="U2757"/>
  <c r="V2757" s="1"/>
  <c r="U2753"/>
  <c r="V2753" s="1"/>
  <c r="U2749"/>
  <c r="V2749" s="1"/>
  <c r="U2745"/>
  <c r="V2745" s="1"/>
  <c r="U2741"/>
  <c r="V2741" s="1"/>
  <c r="U2737"/>
  <c r="V2737" s="1"/>
  <c r="U2733"/>
  <c r="V2733" s="1"/>
  <c r="U2729"/>
  <c r="V2729" s="1"/>
  <c r="U2725"/>
  <c r="V2725" s="1"/>
  <c r="U2721"/>
  <c r="V2721" s="1"/>
  <c r="U2717"/>
  <c r="V2717" s="1"/>
  <c r="U2713"/>
  <c r="V2713" s="1"/>
  <c r="U2709"/>
  <c r="V2709" s="1"/>
  <c r="U2705"/>
  <c r="V2705" s="1"/>
  <c r="U2701"/>
  <c r="V2701" s="1"/>
  <c r="U2697"/>
  <c r="V2697" s="1"/>
  <c r="U2693"/>
  <c r="V2693" s="1"/>
  <c r="U2689"/>
  <c r="V2689" s="1"/>
  <c r="U2685"/>
  <c r="V2685" s="1"/>
  <c r="U2681"/>
  <c r="V2681" s="1"/>
  <c r="U2677"/>
  <c r="V2677" s="1"/>
  <c r="U2673"/>
  <c r="V2673" s="1"/>
  <c r="U2669"/>
  <c r="V2669" s="1"/>
  <c r="U2665"/>
  <c r="V2665" s="1"/>
  <c r="U2661"/>
  <c r="V2661" s="1"/>
  <c r="U2657"/>
  <c r="V2657" s="1"/>
  <c r="U2653"/>
  <c r="V2653" s="1"/>
  <c r="U2649"/>
  <c r="V2649" s="1"/>
  <c r="U2645"/>
  <c r="V2645" s="1"/>
  <c r="U2641"/>
  <c r="V2641" s="1"/>
  <c r="U2637"/>
  <c r="V2637" s="1"/>
  <c r="U2633"/>
  <c r="V2633" s="1"/>
  <c r="U2629"/>
  <c r="V2629" s="1"/>
  <c r="U2625"/>
  <c r="V2625" s="1"/>
  <c r="U2621"/>
  <c r="V2621" s="1"/>
  <c r="U2617"/>
  <c r="V2617" s="1"/>
  <c r="U2613"/>
  <c r="V2613" s="1"/>
  <c r="U2609"/>
  <c r="V2609" s="1"/>
  <c r="U2605"/>
  <c r="V2605" s="1"/>
  <c r="U2601"/>
  <c r="V2601" s="1"/>
  <c r="U2597"/>
  <c r="V2597" s="1"/>
  <c r="U2593"/>
  <c r="V2593" s="1"/>
  <c r="U2589"/>
  <c r="V2589" s="1"/>
  <c r="U2585"/>
  <c r="V2585" s="1"/>
  <c r="U2581"/>
  <c r="V2581" s="1"/>
  <c r="U2577"/>
  <c r="V2577" s="1"/>
  <c r="U2573"/>
  <c r="V2573" s="1"/>
  <c r="U2569"/>
  <c r="V2569" s="1"/>
  <c r="U2565"/>
  <c r="V2565" s="1"/>
  <c r="U2561"/>
  <c r="V2561" s="1"/>
  <c r="U2557"/>
  <c r="V2557" s="1"/>
  <c r="U2553"/>
  <c r="V2553" s="1"/>
  <c r="U2549"/>
  <c r="V2549" s="1"/>
  <c r="U2545"/>
  <c r="V2545" s="1"/>
  <c r="U2541"/>
  <c r="V2541" s="1"/>
  <c r="U2537"/>
  <c r="V2537" s="1"/>
  <c r="U2533"/>
  <c r="V2533" s="1"/>
  <c r="U2529"/>
  <c r="V2529" s="1"/>
  <c r="U2525"/>
  <c r="V2525" s="1"/>
  <c r="U2521"/>
  <c r="V2521" s="1"/>
  <c r="U2517"/>
  <c r="V2517" s="1"/>
  <c r="U2513"/>
  <c r="V2513" s="1"/>
  <c r="U2509"/>
  <c r="V2509" s="1"/>
  <c r="U2505"/>
  <c r="V2505" s="1"/>
  <c r="U2501"/>
  <c r="V2501" s="1"/>
  <c r="U2497"/>
  <c r="V2497" s="1"/>
  <c r="U2493"/>
  <c r="V2493" s="1"/>
  <c r="U2489"/>
  <c r="V2489" s="1"/>
  <c r="U2485"/>
  <c r="V2485" s="1"/>
  <c r="U2481"/>
  <c r="V2481" s="1"/>
  <c r="U2477"/>
  <c r="V2477" s="1"/>
  <c r="U2473"/>
  <c r="V2473" s="1"/>
  <c r="U2469"/>
  <c r="V2469" s="1"/>
  <c r="U2465"/>
  <c r="V2465" s="1"/>
  <c r="U2461"/>
  <c r="V2461" s="1"/>
  <c r="U2457"/>
  <c r="V2457" s="1"/>
  <c r="U2453"/>
  <c r="V2453" s="1"/>
  <c r="U2449"/>
  <c r="V2449" s="1"/>
  <c r="U2445"/>
  <c r="V2445" s="1"/>
  <c r="U2441"/>
  <c r="V2441" s="1"/>
  <c r="U2437"/>
  <c r="V2437" s="1"/>
  <c r="U2433"/>
  <c r="V2433" s="1"/>
  <c r="U2429"/>
  <c r="V2429" s="1"/>
  <c r="U2425"/>
  <c r="V2425" s="1"/>
  <c r="U2421"/>
  <c r="V2421" s="1"/>
  <c r="U2417"/>
  <c r="V2417" s="1"/>
  <c r="U2413"/>
  <c r="V2413" s="1"/>
  <c r="U2409"/>
  <c r="V2409" s="1"/>
  <c r="U2405"/>
  <c r="V2405" s="1"/>
  <c r="U2401"/>
  <c r="V2401" s="1"/>
  <c r="U2397"/>
  <c r="V2397" s="1"/>
  <c r="U2393"/>
  <c r="V2393" s="1"/>
  <c r="U2389"/>
  <c r="V2389" s="1"/>
  <c r="U2385"/>
  <c r="V2385" s="1"/>
  <c r="U2381"/>
  <c r="V2381" s="1"/>
  <c r="U2377"/>
  <c r="V2377" s="1"/>
  <c r="U2373"/>
  <c r="V2373" s="1"/>
  <c r="U2369"/>
  <c r="V2369" s="1"/>
  <c r="U2365"/>
  <c r="V2365" s="1"/>
  <c r="U2361"/>
  <c r="V2361" s="1"/>
  <c r="U2357"/>
  <c r="V2357" s="1"/>
  <c r="U2353"/>
  <c r="V2353" s="1"/>
  <c r="U2349"/>
  <c r="V2349" s="1"/>
  <c r="U2345"/>
  <c r="V2345" s="1"/>
  <c r="U2341"/>
  <c r="V2341" s="1"/>
  <c r="U2337"/>
  <c r="V2337" s="1"/>
  <c r="U2333"/>
  <c r="V2333" s="1"/>
  <c r="U2329"/>
  <c r="V2329" s="1"/>
  <c r="U2325"/>
  <c r="V2325" s="1"/>
  <c r="U2321"/>
  <c r="V2321" s="1"/>
  <c r="U2317"/>
  <c r="V2317" s="1"/>
  <c r="U2313"/>
  <c r="V2313" s="1"/>
  <c r="U2309"/>
  <c r="V2309" s="1"/>
  <c r="U2305"/>
  <c r="V2305" s="1"/>
  <c r="U2301"/>
  <c r="V2301" s="1"/>
  <c r="U2297"/>
  <c r="V2297" s="1"/>
  <c r="U2293"/>
  <c r="V2293" s="1"/>
  <c r="U2289"/>
  <c r="V2289" s="1"/>
  <c r="U2285"/>
  <c r="V2285" s="1"/>
  <c r="U2281"/>
  <c r="V2281" s="1"/>
  <c r="U2277"/>
  <c r="V2277" s="1"/>
  <c r="U2273"/>
  <c r="V2273" s="1"/>
  <c r="U2269"/>
  <c r="V2269" s="1"/>
  <c r="U2265"/>
  <c r="V2265" s="1"/>
  <c r="U2261"/>
  <c r="V2261" s="1"/>
  <c r="U2257"/>
  <c r="V2257" s="1"/>
  <c r="U2253"/>
  <c r="V2253" s="1"/>
  <c r="U2249"/>
  <c r="V2249" s="1"/>
  <c r="U2245"/>
  <c r="V2245" s="1"/>
  <c r="U2241"/>
  <c r="V2241" s="1"/>
  <c r="U2237"/>
  <c r="V2237" s="1"/>
  <c r="U2233"/>
  <c r="V2233" s="1"/>
  <c r="U2229"/>
  <c r="V2229" s="1"/>
  <c r="U2225"/>
  <c r="V2225" s="1"/>
  <c r="U2221"/>
  <c r="V2221" s="1"/>
  <c r="U2217"/>
  <c r="V2217" s="1"/>
  <c r="U2213"/>
  <c r="V2213" s="1"/>
  <c r="U2209"/>
  <c r="V2209" s="1"/>
  <c r="U2205"/>
  <c r="V2205" s="1"/>
  <c r="U2201"/>
  <c r="V2201" s="1"/>
  <c r="U2197"/>
  <c r="V2197" s="1"/>
  <c r="U2193"/>
  <c r="V2193" s="1"/>
  <c r="U2189"/>
  <c r="V2189" s="1"/>
  <c r="U2185"/>
  <c r="V2185" s="1"/>
  <c r="U2181"/>
  <c r="V2181" s="1"/>
  <c r="U2177"/>
  <c r="V2177" s="1"/>
  <c r="U2173"/>
  <c r="V2173" s="1"/>
  <c r="U2169"/>
  <c r="V2169" s="1"/>
  <c r="U2165"/>
  <c r="V2165" s="1"/>
  <c r="U2161"/>
  <c r="V2161" s="1"/>
  <c r="U2157"/>
  <c r="V2157" s="1"/>
  <c r="U2153"/>
  <c r="V2153" s="1"/>
  <c r="U2149"/>
  <c r="V2149" s="1"/>
  <c r="U2145"/>
  <c r="V2145" s="1"/>
  <c r="U2141"/>
  <c r="V2141" s="1"/>
  <c r="U2137"/>
  <c r="V2137" s="1"/>
  <c r="U2133"/>
  <c r="V2133" s="1"/>
  <c r="U2129"/>
  <c r="V2129" s="1"/>
  <c r="U2125"/>
  <c r="V2125" s="1"/>
  <c r="U2121"/>
  <c r="V2121" s="1"/>
  <c r="U2117"/>
  <c r="V2117" s="1"/>
  <c r="U2113"/>
  <c r="V2113" s="1"/>
  <c r="U2109"/>
  <c r="V2109" s="1"/>
  <c r="U2105"/>
  <c r="V2105" s="1"/>
  <c r="U2101"/>
  <c r="V2101" s="1"/>
  <c r="U2097"/>
  <c r="V2097" s="1"/>
  <c r="U2093"/>
  <c r="V2093" s="1"/>
  <c r="U2089"/>
  <c r="V2089" s="1"/>
  <c r="U2085"/>
  <c r="V2085" s="1"/>
  <c r="U2081"/>
  <c r="V2081" s="1"/>
  <c r="U2077"/>
  <c r="V2077" s="1"/>
  <c r="U2073"/>
  <c r="V2073" s="1"/>
  <c r="U2069"/>
  <c r="V2069" s="1"/>
  <c r="U2065"/>
  <c r="V2065" s="1"/>
  <c r="U2061"/>
  <c r="V2061" s="1"/>
  <c r="U2057"/>
  <c r="V2057" s="1"/>
  <c r="U2053"/>
  <c r="V2053" s="1"/>
  <c r="U2049"/>
  <c r="V2049" s="1"/>
  <c r="U2045"/>
  <c r="V2045" s="1"/>
  <c r="U2041"/>
  <c r="V2041" s="1"/>
  <c r="U2037"/>
  <c r="V2037" s="1"/>
  <c r="U2033"/>
  <c r="V2033" s="1"/>
  <c r="U2029"/>
  <c r="V2029" s="1"/>
  <c r="U2025"/>
  <c r="V2025" s="1"/>
  <c r="U2021"/>
  <c r="V2021" s="1"/>
  <c r="U2017"/>
  <c r="V2017" s="1"/>
  <c r="U2013"/>
  <c r="V2013" s="1"/>
  <c r="U2009"/>
  <c r="V2009" s="1"/>
  <c r="U2005"/>
  <c r="V2005" s="1"/>
  <c r="U2001"/>
  <c r="V2001" s="1"/>
  <c r="U1997"/>
  <c r="V1997" s="1"/>
  <c r="U1993"/>
  <c r="V1993" s="1"/>
  <c r="U1989"/>
  <c r="V1989" s="1"/>
  <c r="U1985"/>
  <c r="V1985" s="1"/>
  <c r="U1981"/>
  <c r="V1981" s="1"/>
  <c r="U1977"/>
  <c r="V1977" s="1"/>
  <c r="U1973"/>
  <c r="V1973" s="1"/>
  <c r="U1969"/>
  <c r="V1969" s="1"/>
  <c r="U1965"/>
  <c r="V1965" s="1"/>
  <c r="U1961"/>
  <c r="V1961" s="1"/>
  <c r="U1957"/>
  <c r="V1957" s="1"/>
  <c r="U1953"/>
  <c r="V1953" s="1"/>
  <c r="U1949"/>
  <c r="V1949" s="1"/>
  <c r="U1945"/>
  <c r="V1945" s="1"/>
  <c r="U1941"/>
  <c r="V1941" s="1"/>
  <c r="U1937"/>
  <c r="V1937" s="1"/>
  <c r="U1933"/>
  <c r="V1933" s="1"/>
  <c r="U1929"/>
  <c r="V1929" s="1"/>
  <c r="U1925"/>
  <c r="V1925" s="1"/>
  <c r="U1921"/>
  <c r="V1921" s="1"/>
  <c r="U1917"/>
  <c r="V1917" s="1"/>
  <c r="U1913"/>
  <c r="V1913" s="1"/>
  <c r="U1909"/>
  <c r="V1909" s="1"/>
  <c r="U1905"/>
  <c r="V1905" s="1"/>
  <c r="U1901"/>
  <c r="V1901" s="1"/>
  <c r="U1897"/>
  <c r="V1897" s="1"/>
  <c r="U1893"/>
  <c r="V1893" s="1"/>
  <c r="U1889"/>
  <c r="V1889" s="1"/>
  <c r="U1885"/>
  <c r="V1885" s="1"/>
  <c r="U1881"/>
  <c r="V1881" s="1"/>
  <c r="U1877"/>
  <c r="V1877" s="1"/>
  <c r="U1873"/>
  <c r="V1873" s="1"/>
  <c r="U1869"/>
  <c r="V1869" s="1"/>
  <c r="U1865"/>
  <c r="V1865" s="1"/>
  <c r="U1861"/>
  <c r="V1861" s="1"/>
  <c r="U1857"/>
  <c r="V1857" s="1"/>
  <c r="U1853"/>
  <c r="V1853" s="1"/>
  <c r="U1849"/>
  <c r="V1849" s="1"/>
  <c r="U1845"/>
  <c r="V1845" s="1"/>
  <c r="U1841"/>
  <c r="V1841" s="1"/>
  <c r="U1837"/>
  <c r="V1837" s="1"/>
  <c r="U1833"/>
  <c r="V1833" s="1"/>
  <c r="U1829"/>
  <c r="V1829" s="1"/>
  <c r="U1825"/>
  <c r="V1825" s="1"/>
  <c r="U1821"/>
  <c r="V1821" s="1"/>
  <c r="U1817"/>
  <c r="V1817" s="1"/>
  <c r="U1813"/>
  <c r="V1813" s="1"/>
  <c r="U1809"/>
  <c r="V1809" s="1"/>
  <c r="U1805"/>
  <c r="V1805" s="1"/>
  <c r="U1801"/>
  <c r="V1801" s="1"/>
  <c r="U1797"/>
  <c r="V1797" s="1"/>
  <c r="U1793"/>
  <c r="V1793" s="1"/>
  <c r="U1789"/>
  <c r="V1789" s="1"/>
  <c r="U1785"/>
  <c r="V1785" s="1"/>
  <c r="U1781"/>
  <c r="V1781" s="1"/>
  <c r="U1777"/>
  <c r="V1777" s="1"/>
  <c r="U1773"/>
  <c r="V1773" s="1"/>
  <c r="U1769"/>
  <c r="V1769" s="1"/>
  <c r="U1765"/>
  <c r="V1765" s="1"/>
  <c r="U1761"/>
  <c r="V1761" s="1"/>
  <c r="U1757"/>
  <c r="V1757" s="1"/>
  <c r="U1753"/>
  <c r="V1753" s="1"/>
  <c r="U1749"/>
  <c r="V1749" s="1"/>
  <c r="U1745"/>
  <c r="V1745" s="1"/>
  <c r="U1741"/>
  <c r="V1741" s="1"/>
  <c r="U1737"/>
  <c r="V1737" s="1"/>
  <c r="U1733"/>
  <c r="V1733" s="1"/>
  <c r="U1729"/>
  <c r="V1729" s="1"/>
  <c r="U1725"/>
  <c r="V1725" s="1"/>
  <c r="U1721"/>
  <c r="V1721" s="1"/>
  <c r="U1717"/>
  <c r="V1717" s="1"/>
  <c r="U1713"/>
  <c r="V1713" s="1"/>
  <c r="U1709"/>
  <c r="V1709" s="1"/>
  <c r="U1705"/>
  <c r="V1705" s="1"/>
  <c r="U1701"/>
  <c r="V1701" s="1"/>
  <c r="U1697"/>
  <c r="V1697" s="1"/>
  <c r="U1693"/>
  <c r="V1693" s="1"/>
  <c r="U1689"/>
  <c r="V1689" s="1"/>
  <c r="U1685"/>
  <c r="V1685" s="1"/>
  <c r="U1681"/>
  <c r="V1681" s="1"/>
  <c r="U1677"/>
  <c r="V1677" s="1"/>
  <c r="U1673"/>
  <c r="V1673" s="1"/>
  <c r="U1669"/>
  <c r="V1669" s="1"/>
  <c r="U1665"/>
  <c r="V1665" s="1"/>
  <c r="U1661"/>
  <c r="V1661" s="1"/>
  <c r="U1657"/>
  <c r="V1657" s="1"/>
  <c r="U1653"/>
  <c r="V1653" s="1"/>
  <c r="U1649"/>
  <c r="V1649" s="1"/>
  <c r="U1645"/>
  <c r="V1645" s="1"/>
  <c r="U1641"/>
  <c r="V1641" s="1"/>
  <c r="U1637"/>
  <c r="V1637" s="1"/>
  <c r="U1633"/>
  <c r="V1633" s="1"/>
  <c r="U1629"/>
  <c r="V1629" s="1"/>
  <c r="U1625"/>
  <c r="V1625" s="1"/>
  <c r="U1621"/>
  <c r="V1621" s="1"/>
  <c r="U1617"/>
  <c r="V1617" s="1"/>
  <c r="U1613"/>
  <c r="V1613" s="1"/>
  <c r="U1609"/>
  <c r="V1609" s="1"/>
  <c r="U1605"/>
  <c r="V1605" s="1"/>
  <c r="U1601"/>
  <c r="V1601" s="1"/>
  <c r="U1597"/>
  <c r="V1597" s="1"/>
  <c r="U1593"/>
  <c r="V1593" s="1"/>
  <c r="U1589"/>
  <c r="V1589" s="1"/>
  <c r="U1585"/>
  <c r="V1585" s="1"/>
  <c r="U1581"/>
  <c r="V1581" s="1"/>
  <c r="U1577"/>
  <c r="V1577" s="1"/>
  <c r="U1573"/>
  <c r="V1573" s="1"/>
  <c r="U1569"/>
  <c r="V1569" s="1"/>
  <c r="U1565"/>
  <c r="V1565" s="1"/>
  <c r="U1561"/>
  <c r="V1561" s="1"/>
  <c r="U1557"/>
  <c r="V1557" s="1"/>
  <c r="U1553"/>
  <c r="V1553" s="1"/>
  <c r="U1549"/>
  <c r="V1549" s="1"/>
  <c r="U1545"/>
  <c r="V1545" s="1"/>
  <c r="U1541"/>
  <c r="V1541" s="1"/>
  <c r="U1537"/>
  <c r="V1537" s="1"/>
  <c r="U1533"/>
  <c r="V1533" s="1"/>
  <c r="U1529"/>
  <c r="V1529" s="1"/>
  <c r="U1525"/>
  <c r="V1525" s="1"/>
  <c r="U1521"/>
  <c r="V1521" s="1"/>
  <c r="U1517"/>
  <c r="V1517" s="1"/>
  <c r="U1513"/>
  <c r="V1513" s="1"/>
  <c r="U1509"/>
  <c r="V1509" s="1"/>
  <c r="U1505"/>
  <c r="V1505" s="1"/>
  <c r="U1501"/>
  <c r="V1501" s="1"/>
  <c r="U1497"/>
  <c r="V1497" s="1"/>
  <c r="U1493"/>
  <c r="V1493" s="1"/>
  <c r="U1489"/>
  <c r="V1489" s="1"/>
  <c r="U1485"/>
  <c r="V1485" s="1"/>
  <c r="U1481"/>
  <c r="V1481" s="1"/>
  <c r="U1477"/>
  <c r="V1477" s="1"/>
  <c r="U1473"/>
  <c r="V1473" s="1"/>
  <c r="U1469"/>
  <c r="V1469" s="1"/>
  <c r="U1465"/>
  <c r="V1465" s="1"/>
  <c r="U1461"/>
  <c r="V1461" s="1"/>
  <c r="U1457"/>
  <c r="V1457" s="1"/>
  <c r="U1453"/>
  <c r="V1453" s="1"/>
  <c r="U1449"/>
  <c r="V1449" s="1"/>
  <c r="U1445"/>
  <c r="V1445" s="1"/>
  <c r="U1441"/>
  <c r="V1441" s="1"/>
  <c r="U1437"/>
  <c r="V1437" s="1"/>
  <c r="U1433"/>
  <c r="V1433" s="1"/>
  <c r="U1429"/>
  <c r="V1429" s="1"/>
  <c r="U1425"/>
  <c r="V1425" s="1"/>
  <c r="U1421"/>
  <c r="V1421" s="1"/>
  <c r="U1417"/>
  <c r="V1417" s="1"/>
  <c r="U1413"/>
  <c r="V1413" s="1"/>
  <c r="U1409"/>
  <c r="V1409" s="1"/>
  <c r="U1405"/>
  <c r="V1405" s="1"/>
  <c r="U1401"/>
  <c r="V1401" s="1"/>
  <c r="U1397"/>
  <c r="V1397" s="1"/>
  <c r="U1393"/>
  <c r="V1393" s="1"/>
  <c r="U1389"/>
  <c r="U1385"/>
  <c r="U1381"/>
  <c r="U1377"/>
  <c r="U1373"/>
  <c r="U1369"/>
  <c r="U1365"/>
  <c r="U1361"/>
  <c r="U1357"/>
  <c r="U1353"/>
  <c r="U1349"/>
  <c r="U1345"/>
  <c r="U1341"/>
  <c r="U1337"/>
  <c r="U1333"/>
  <c r="U1329"/>
  <c r="U1325"/>
  <c r="U1321"/>
  <c r="U1317"/>
  <c r="U1313"/>
  <c r="U1309"/>
  <c r="U1305"/>
  <c r="U1301"/>
  <c r="U1297"/>
  <c r="U1293"/>
  <c r="U1289"/>
  <c r="U1285"/>
  <c r="U1281"/>
  <c r="U1277"/>
  <c r="U1273"/>
  <c r="U1269"/>
  <c r="U1265"/>
  <c r="U1261"/>
  <c r="U1257"/>
  <c r="U1253"/>
  <c r="U1249"/>
  <c r="U1245"/>
  <c r="U1241"/>
  <c r="U1237"/>
  <c r="U1233"/>
  <c r="U1229"/>
  <c r="U1225"/>
  <c r="U1221"/>
  <c r="U1217"/>
  <c r="U1213"/>
  <c r="U1209"/>
  <c r="U1205"/>
  <c r="U1201"/>
  <c r="U1197"/>
  <c r="U1193"/>
  <c r="U1189"/>
  <c r="U1185"/>
  <c r="U1181"/>
  <c r="U1177"/>
  <c r="U1173"/>
  <c r="U1169"/>
  <c r="U1165"/>
  <c r="U1161"/>
  <c r="U1157"/>
  <c r="U1153"/>
  <c r="U1149"/>
  <c r="U1145"/>
  <c r="U1141"/>
  <c r="U1137"/>
  <c r="U1133"/>
  <c r="U1129"/>
  <c r="U1125"/>
  <c r="U1121"/>
  <c r="U1117"/>
  <c r="U1113"/>
  <c r="U1109"/>
  <c r="U1105"/>
  <c r="U1101"/>
  <c r="U1097"/>
  <c r="U2998"/>
  <c r="V2998" s="1"/>
  <c r="U2994"/>
  <c r="V2994" s="1"/>
  <c r="U2990"/>
  <c r="V2990" s="1"/>
  <c r="U2986"/>
  <c r="V2986" s="1"/>
  <c r="U2982"/>
  <c r="V2982" s="1"/>
  <c r="U2978"/>
  <c r="V2978" s="1"/>
  <c r="U2974"/>
  <c r="V2974" s="1"/>
  <c r="U2970"/>
  <c r="V2970" s="1"/>
  <c r="U2966"/>
  <c r="V2966" s="1"/>
  <c r="U2962"/>
  <c r="V2962" s="1"/>
  <c r="U2958"/>
  <c r="V2958" s="1"/>
  <c r="U2954"/>
  <c r="V2954" s="1"/>
  <c r="U2950"/>
  <c r="V2950" s="1"/>
  <c r="U2946"/>
  <c r="V2946" s="1"/>
  <c r="U2942"/>
  <c r="V2942" s="1"/>
  <c r="U2938"/>
  <c r="V2938" s="1"/>
  <c r="U2934"/>
  <c r="V2934" s="1"/>
  <c r="U2930"/>
  <c r="V2930" s="1"/>
  <c r="U2926"/>
  <c r="V2926" s="1"/>
  <c r="U2922"/>
  <c r="V2922" s="1"/>
  <c r="U2918"/>
  <c r="V2918" s="1"/>
  <c r="U2914"/>
  <c r="V2914" s="1"/>
  <c r="U2910"/>
  <c r="V2910" s="1"/>
  <c r="U2906"/>
  <c r="V2906" s="1"/>
  <c r="U2902"/>
  <c r="V2902" s="1"/>
  <c r="U2898"/>
  <c r="V2898" s="1"/>
  <c r="U2894"/>
  <c r="V2894" s="1"/>
  <c r="U2890"/>
  <c r="V2890" s="1"/>
  <c r="U2886"/>
  <c r="V2886" s="1"/>
  <c r="U2882"/>
  <c r="V2882" s="1"/>
  <c r="U2878"/>
  <c r="V2878" s="1"/>
  <c r="U2874"/>
  <c r="V2874" s="1"/>
  <c r="U2870"/>
  <c r="V2870" s="1"/>
  <c r="U2866"/>
  <c r="V2866" s="1"/>
  <c r="U2862"/>
  <c r="V2862" s="1"/>
  <c r="U2858"/>
  <c r="V2858" s="1"/>
  <c r="U2854"/>
  <c r="V2854" s="1"/>
  <c r="U2850"/>
  <c r="V2850" s="1"/>
  <c r="U2846"/>
  <c r="V2846" s="1"/>
  <c r="U2842"/>
  <c r="V2842" s="1"/>
  <c r="U2838"/>
  <c r="V2838" s="1"/>
  <c r="U2834"/>
  <c r="V2834" s="1"/>
  <c r="U2830"/>
  <c r="V2830" s="1"/>
  <c r="U2826"/>
  <c r="V2826" s="1"/>
  <c r="U2822"/>
  <c r="V2822" s="1"/>
  <c r="U2818"/>
  <c r="V2818" s="1"/>
  <c r="U2814"/>
  <c r="V2814" s="1"/>
  <c r="U2810"/>
  <c r="V2810" s="1"/>
  <c r="U2806"/>
  <c r="V2806" s="1"/>
  <c r="U2802"/>
  <c r="V2802" s="1"/>
  <c r="U2798"/>
  <c r="V2798" s="1"/>
  <c r="U2794"/>
  <c r="V2794" s="1"/>
  <c r="U2790"/>
  <c r="V2790" s="1"/>
  <c r="U2786"/>
  <c r="V2786" s="1"/>
  <c r="U2782"/>
  <c r="V2782" s="1"/>
  <c r="U2778"/>
  <c r="V2778" s="1"/>
  <c r="U2774"/>
  <c r="V2774" s="1"/>
  <c r="U2770"/>
  <c r="V2770" s="1"/>
  <c r="U2766"/>
  <c r="V2766" s="1"/>
  <c r="U2762"/>
  <c r="V2762" s="1"/>
  <c r="U2758"/>
  <c r="V2758" s="1"/>
  <c r="U2754"/>
  <c r="V2754" s="1"/>
  <c r="U2750"/>
  <c r="V2750" s="1"/>
  <c r="U2746"/>
  <c r="V2746" s="1"/>
  <c r="U2742"/>
  <c r="V2742" s="1"/>
  <c r="U2738"/>
  <c r="V2738" s="1"/>
  <c r="U2734"/>
  <c r="V2734" s="1"/>
  <c r="U2730"/>
  <c r="V2730" s="1"/>
  <c r="U2726"/>
  <c r="V2726" s="1"/>
  <c r="U2722"/>
  <c r="V2722" s="1"/>
  <c r="U2718"/>
  <c r="V2718" s="1"/>
  <c r="U2714"/>
  <c r="V2714" s="1"/>
  <c r="U2710"/>
  <c r="V2710" s="1"/>
  <c r="U2706"/>
  <c r="V2706" s="1"/>
  <c r="U2702"/>
  <c r="V2702" s="1"/>
  <c r="U2698"/>
  <c r="V2698" s="1"/>
  <c r="U2694"/>
  <c r="V2694" s="1"/>
  <c r="U2690"/>
  <c r="V2690" s="1"/>
  <c r="U2686"/>
  <c r="V2686" s="1"/>
  <c r="U2682"/>
  <c r="V2682" s="1"/>
  <c r="U2678"/>
  <c r="V2678" s="1"/>
  <c r="U2674"/>
  <c r="V2674" s="1"/>
  <c r="U2670"/>
  <c r="V2670" s="1"/>
  <c r="U2666"/>
  <c r="V2666" s="1"/>
  <c r="U2662"/>
  <c r="V2662" s="1"/>
  <c r="U2658"/>
  <c r="V2658" s="1"/>
  <c r="U2654"/>
  <c r="V2654" s="1"/>
  <c r="U2650"/>
  <c r="V2650" s="1"/>
  <c r="U2646"/>
  <c r="V2646" s="1"/>
  <c r="U2642"/>
  <c r="V2642" s="1"/>
  <c r="U2638"/>
  <c r="V2638" s="1"/>
  <c r="U2634"/>
  <c r="V2634" s="1"/>
  <c r="U2630"/>
  <c r="V2630" s="1"/>
  <c r="U2626"/>
  <c r="V2626" s="1"/>
  <c r="U2622"/>
  <c r="V2622" s="1"/>
  <c r="U2618"/>
  <c r="V2618" s="1"/>
  <c r="U2614"/>
  <c r="V2614" s="1"/>
  <c r="U2610"/>
  <c r="V2610" s="1"/>
  <c r="U2606"/>
  <c r="V2606" s="1"/>
  <c r="U2602"/>
  <c r="V2602" s="1"/>
  <c r="U2598"/>
  <c r="V2598" s="1"/>
  <c r="U2594"/>
  <c r="V2594" s="1"/>
  <c r="U2590"/>
  <c r="V2590" s="1"/>
  <c r="U2586"/>
  <c r="V2586" s="1"/>
  <c r="U2582"/>
  <c r="V2582" s="1"/>
  <c r="U2578"/>
  <c r="V2578" s="1"/>
  <c r="U2574"/>
  <c r="V2574" s="1"/>
  <c r="U2570"/>
  <c r="V2570" s="1"/>
  <c r="U2566"/>
  <c r="V2566" s="1"/>
  <c r="U2562"/>
  <c r="V2562" s="1"/>
  <c r="U2558"/>
  <c r="V2558" s="1"/>
  <c r="U2554"/>
  <c r="V2554" s="1"/>
  <c r="U2550"/>
  <c r="V2550" s="1"/>
  <c r="U2546"/>
  <c r="V2546" s="1"/>
  <c r="U2542"/>
  <c r="V2542" s="1"/>
  <c r="U2538"/>
  <c r="V2538" s="1"/>
  <c r="U2534"/>
  <c r="V2534" s="1"/>
  <c r="U2530"/>
  <c r="V2530" s="1"/>
  <c r="U2526"/>
  <c r="V2526" s="1"/>
  <c r="U2522"/>
  <c r="V2522" s="1"/>
  <c r="U2518"/>
  <c r="V2518" s="1"/>
  <c r="U2514"/>
  <c r="V2514" s="1"/>
  <c r="U2510"/>
  <c r="V2510" s="1"/>
  <c r="U2506"/>
  <c r="V2506" s="1"/>
  <c r="U2502"/>
  <c r="V2502" s="1"/>
  <c r="U2498"/>
  <c r="V2498" s="1"/>
  <c r="U2494"/>
  <c r="V2494" s="1"/>
  <c r="U2490"/>
  <c r="V2490" s="1"/>
  <c r="U2486"/>
  <c r="V2486" s="1"/>
  <c r="U2482"/>
  <c r="V2482" s="1"/>
  <c r="U2478"/>
  <c r="V2478" s="1"/>
  <c r="U2474"/>
  <c r="V2474" s="1"/>
  <c r="U2470"/>
  <c r="V2470" s="1"/>
  <c r="U2466"/>
  <c r="V2466" s="1"/>
  <c r="U2462"/>
  <c r="V2462" s="1"/>
  <c r="U2458"/>
  <c r="V2458" s="1"/>
  <c r="U2454"/>
  <c r="V2454" s="1"/>
  <c r="U2450"/>
  <c r="V2450" s="1"/>
  <c r="U2446"/>
  <c r="V2446" s="1"/>
  <c r="U2442"/>
  <c r="V2442" s="1"/>
  <c r="U2438"/>
  <c r="V2438" s="1"/>
  <c r="U2434"/>
  <c r="V2434" s="1"/>
  <c r="U2430"/>
  <c r="V2430" s="1"/>
  <c r="U2426"/>
  <c r="V2426" s="1"/>
  <c r="U2422"/>
  <c r="V2422" s="1"/>
  <c r="U2418"/>
  <c r="V2418" s="1"/>
  <c r="U2414"/>
  <c r="V2414" s="1"/>
  <c r="U2410"/>
  <c r="V2410" s="1"/>
  <c r="U2406"/>
  <c r="V2406" s="1"/>
  <c r="U2402"/>
  <c r="V2402" s="1"/>
  <c r="U2398"/>
  <c r="V2398" s="1"/>
  <c r="U2394"/>
  <c r="V2394" s="1"/>
  <c r="U2390"/>
  <c r="V2390" s="1"/>
  <c r="U2386"/>
  <c r="V2386" s="1"/>
  <c r="U2382"/>
  <c r="V2382" s="1"/>
  <c r="U2378"/>
  <c r="V2378" s="1"/>
  <c r="U2374"/>
  <c r="V2374" s="1"/>
  <c r="U2370"/>
  <c r="V2370" s="1"/>
  <c r="U2366"/>
  <c r="V2366" s="1"/>
  <c r="U2362"/>
  <c r="V2362" s="1"/>
  <c r="U2358"/>
  <c r="V2358" s="1"/>
  <c r="U2354"/>
  <c r="V2354" s="1"/>
  <c r="U2350"/>
  <c r="V2350" s="1"/>
  <c r="U2346"/>
  <c r="V2346" s="1"/>
  <c r="U2342"/>
  <c r="V2342" s="1"/>
  <c r="U2338"/>
  <c r="V2338" s="1"/>
  <c r="U2334"/>
  <c r="V2334" s="1"/>
  <c r="U2330"/>
  <c r="V2330" s="1"/>
  <c r="U2326"/>
  <c r="V2326" s="1"/>
  <c r="U2322"/>
  <c r="V2322" s="1"/>
  <c r="U2318"/>
  <c r="V2318" s="1"/>
  <c r="U2314"/>
  <c r="V2314" s="1"/>
  <c r="U2310"/>
  <c r="V2310" s="1"/>
  <c r="U2306"/>
  <c r="V2306" s="1"/>
  <c r="U2302"/>
  <c r="V2302" s="1"/>
  <c r="U2298"/>
  <c r="V2298" s="1"/>
  <c r="U2294"/>
  <c r="V2294" s="1"/>
  <c r="U2290"/>
  <c r="V2290" s="1"/>
  <c r="U2286"/>
  <c r="V2286" s="1"/>
  <c r="U2282"/>
  <c r="V2282" s="1"/>
  <c r="U2278"/>
  <c r="V2278" s="1"/>
  <c r="U2274"/>
  <c r="V2274" s="1"/>
  <c r="U2270"/>
  <c r="V2270" s="1"/>
  <c r="U2266"/>
  <c r="V2266" s="1"/>
  <c r="U2262"/>
  <c r="V2262" s="1"/>
  <c r="U2258"/>
  <c r="V2258" s="1"/>
  <c r="U2254"/>
  <c r="V2254" s="1"/>
  <c r="U2250"/>
  <c r="V2250" s="1"/>
  <c r="U2246"/>
  <c r="V2246" s="1"/>
  <c r="U2242"/>
  <c r="V2242" s="1"/>
  <c r="U2238"/>
  <c r="V2238" s="1"/>
  <c r="U2234"/>
  <c r="V2234" s="1"/>
  <c r="U2230"/>
  <c r="V2230" s="1"/>
  <c r="U2226"/>
  <c r="V2226" s="1"/>
  <c r="U2222"/>
  <c r="V2222" s="1"/>
  <c r="U2218"/>
  <c r="V2218" s="1"/>
  <c r="U2214"/>
  <c r="V2214" s="1"/>
  <c r="U2210"/>
  <c r="V2210" s="1"/>
  <c r="U2206"/>
  <c r="V2206" s="1"/>
  <c r="U2202"/>
  <c r="V2202" s="1"/>
  <c r="U2198"/>
  <c r="V2198" s="1"/>
  <c r="U2194"/>
  <c r="V2194" s="1"/>
  <c r="U2190"/>
  <c r="V2190" s="1"/>
  <c r="U2186"/>
  <c r="V2186" s="1"/>
  <c r="U2182"/>
  <c r="V2182" s="1"/>
  <c r="U2178"/>
  <c r="V2178" s="1"/>
  <c r="U2174"/>
  <c r="V2174" s="1"/>
  <c r="U2170"/>
  <c r="V2170" s="1"/>
  <c r="U2166"/>
  <c r="V2166" s="1"/>
  <c r="U2162"/>
  <c r="V2162" s="1"/>
  <c r="U2158"/>
  <c r="V2158" s="1"/>
  <c r="U2154"/>
  <c r="V2154" s="1"/>
  <c r="U2150"/>
  <c r="V2150" s="1"/>
  <c r="U2146"/>
  <c r="V2146" s="1"/>
  <c r="U2142"/>
  <c r="V2142" s="1"/>
  <c r="U2138"/>
  <c r="V2138" s="1"/>
  <c r="U2134"/>
  <c r="V2134" s="1"/>
  <c r="U2130"/>
  <c r="V2130" s="1"/>
  <c r="U2126"/>
  <c r="V2126" s="1"/>
  <c r="U2122"/>
  <c r="V2122" s="1"/>
  <c r="U2118"/>
  <c r="V2118" s="1"/>
  <c r="U2114"/>
  <c r="V2114" s="1"/>
  <c r="U2110"/>
  <c r="V2110" s="1"/>
  <c r="U2106"/>
  <c r="V2106" s="1"/>
  <c r="U2102"/>
  <c r="V2102" s="1"/>
  <c r="U2098"/>
  <c r="V2098" s="1"/>
  <c r="U2094"/>
  <c r="V2094" s="1"/>
  <c r="U2090"/>
  <c r="V2090" s="1"/>
  <c r="U2086"/>
  <c r="V2086" s="1"/>
  <c r="U2082"/>
  <c r="V2082" s="1"/>
  <c r="U2078"/>
  <c r="V2078" s="1"/>
  <c r="U2074"/>
  <c r="V2074" s="1"/>
  <c r="U2070"/>
  <c r="V2070" s="1"/>
  <c r="U2066"/>
  <c r="V2066" s="1"/>
  <c r="U2062"/>
  <c r="V2062" s="1"/>
  <c r="U2058"/>
  <c r="V2058" s="1"/>
  <c r="U2054"/>
  <c r="V2054" s="1"/>
  <c r="U2050"/>
  <c r="V2050" s="1"/>
  <c r="U2046"/>
  <c r="V2046" s="1"/>
  <c r="U2042"/>
  <c r="V2042" s="1"/>
  <c r="U2038"/>
  <c r="V2038" s="1"/>
  <c r="U2034"/>
  <c r="V2034" s="1"/>
  <c r="U2030"/>
  <c r="V2030" s="1"/>
  <c r="U2026"/>
  <c r="V2026" s="1"/>
  <c r="U2022"/>
  <c r="V2022" s="1"/>
  <c r="U2018"/>
  <c r="V2018" s="1"/>
  <c r="U2014"/>
  <c r="V2014" s="1"/>
  <c r="U2010"/>
  <c r="V2010" s="1"/>
  <c r="U2006"/>
  <c r="V2006" s="1"/>
  <c r="U2002"/>
  <c r="V2002" s="1"/>
  <c r="U1998"/>
  <c r="V1998" s="1"/>
  <c r="U1994"/>
  <c r="V1994" s="1"/>
  <c r="U1990"/>
  <c r="V1990" s="1"/>
  <c r="U1986"/>
  <c r="V1986" s="1"/>
  <c r="U1982"/>
  <c r="V1982" s="1"/>
  <c r="U1978"/>
  <c r="V1978" s="1"/>
  <c r="U1974"/>
  <c r="V1974" s="1"/>
  <c r="U1970"/>
  <c r="V1970" s="1"/>
  <c r="U1966"/>
  <c r="V1966" s="1"/>
  <c r="U1962"/>
  <c r="V1962" s="1"/>
  <c r="U1958"/>
  <c r="V1958" s="1"/>
  <c r="U1954"/>
  <c r="V1954" s="1"/>
  <c r="U1950"/>
  <c r="V1950" s="1"/>
  <c r="U1946"/>
  <c r="V1946" s="1"/>
  <c r="U1942"/>
  <c r="V1942" s="1"/>
  <c r="U1938"/>
  <c r="V1938" s="1"/>
  <c r="U1934"/>
  <c r="V1934" s="1"/>
  <c r="U1930"/>
  <c r="V1930" s="1"/>
  <c r="U1926"/>
  <c r="V1926" s="1"/>
  <c r="U1922"/>
  <c r="V1922" s="1"/>
  <c r="U1918"/>
  <c r="V1918" s="1"/>
  <c r="U1914"/>
  <c r="V1914" s="1"/>
  <c r="U1910"/>
  <c r="V1910" s="1"/>
  <c r="U1906"/>
  <c r="V1906" s="1"/>
  <c r="U1902"/>
  <c r="V1902" s="1"/>
  <c r="U1898"/>
  <c r="V1898" s="1"/>
  <c r="U1894"/>
  <c r="V1894" s="1"/>
  <c r="U1890"/>
  <c r="V1890" s="1"/>
  <c r="U1886"/>
  <c r="V1886" s="1"/>
  <c r="U1882"/>
  <c r="V1882" s="1"/>
  <c r="U1878"/>
  <c r="V1878" s="1"/>
  <c r="U1874"/>
  <c r="V1874" s="1"/>
  <c r="U1870"/>
  <c r="V1870" s="1"/>
  <c r="U1866"/>
  <c r="V1866" s="1"/>
  <c r="U1862"/>
  <c r="V1862" s="1"/>
  <c r="U1858"/>
  <c r="V1858" s="1"/>
  <c r="U1854"/>
  <c r="V1854" s="1"/>
  <c r="U1850"/>
  <c r="V1850" s="1"/>
  <c r="U1846"/>
  <c r="V1846" s="1"/>
  <c r="U1842"/>
  <c r="V1842" s="1"/>
  <c r="U1838"/>
  <c r="V1838" s="1"/>
  <c r="U1834"/>
  <c r="V1834" s="1"/>
  <c r="U1830"/>
  <c r="V1830" s="1"/>
  <c r="U1826"/>
  <c r="V1826" s="1"/>
  <c r="U1822"/>
  <c r="V1822" s="1"/>
  <c r="U1818"/>
  <c r="V1818" s="1"/>
  <c r="U1814"/>
  <c r="V1814" s="1"/>
  <c r="U1810"/>
  <c r="V1810" s="1"/>
  <c r="U1806"/>
  <c r="V1806" s="1"/>
  <c r="U1802"/>
  <c r="V1802" s="1"/>
  <c r="U1798"/>
  <c r="V1798" s="1"/>
  <c r="U1794"/>
  <c r="V1794" s="1"/>
  <c r="U1790"/>
  <c r="V1790" s="1"/>
  <c r="U1786"/>
  <c r="V1786" s="1"/>
  <c r="U1782"/>
  <c r="V1782" s="1"/>
  <c r="U1778"/>
  <c r="V1778" s="1"/>
  <c r="U1774"/>
  <c r="V1774" s="1"/>
  <c r="U1770"/>
  <c r="V1770" s="1"/>
  <c r="U1766"/>
  <c r="V1766" s="1"/>
  <c r="U1762"/>
  <c r="V1762" s="1"/>
  <c r="U1758"/>
  <c r="V1758" s="1"/>
  <c r="U1754"/>
  <c r="V1754" s="1"/>
  <c r="U1750"/>
  <c r="V1750" s="1"/>
  <c r="U1746"/>
  <c r="V1746" s="1"/>
  <c r="U1742"/>
  <c r="V1742" s="1"/>
  <c r="U1738"/>
  <c r="V1738" s="1"/>
  <c r="U1734"/>
  <c r="V1734" s="1"/>
  <c r="U1730"/>
  <c r="V1730" s="1"/>
  <c r="U1726"/>
  <c r="V1726" s="1"/>
  <c r="U1722"/>
  <c r="V1722" s="1"/>
  <c r="U1718"/>
  <c r="V1718" s="1"/>
  <c r="U1714"/>
  <c r="V1714" s="1"/>
  <c r="U1710"/>
  <c r="V1710" s="1"/>
  <c r="U1706"/>
  <c r="V1706" s="1"/>
  <c r="U1702"/>
  <c r="V1702" s="1"/>
  <c r="U1698"/>
  <c r="V1698" s="1"/>
  <c r="U1694"/>
  <c r="V1694" s="1"/>
  <c r="U1690"/>
  <c r="V1690" s="1"/>
  <c r="U1686"/>
  <c r="V1686" s="1"/>
  <c r="U1682"/>
  <c r="V1682" s="1"/>
  <c r="U1678"/>
  <c r="V1678" s="1"/>
  <c r="U1674"/>
  <c r="V1674" s="1"/>
  <c r="U1670"/>
  <c r="V1670" s="1"/>
  <c r="U1666"/>
  <c r="V1666" s="1"/>
  <c r="U1662"/>
  <c r="V1662" s="1"/>
  <c r="U1658"/>
  <c r="V1658" s="1"/>
  <c r="U1654"/>
  <c r="V1654" s="1"/>
  <c r="U1650"/>
  <c r="V1650" s="1"/>
  <c r="U1646"/>
  <c r="V1646" s="1"/>
  <c r="U1642"/>
  <c r="V1642" s="1"/>
  <c r="U1638"/>
  <c r="V1638" s="1"/>
  <c r="U1634"/>
  <c r="V1634" s="1"/>
  <c r="U1630"/>
  <c r="V1630" s="1"/>
  <c r="U1626"/>
  <c r="V1626" s="1"/>
  <c r="U1622"/>
  <c r="V1622" s="1"/>
  <c r="U1618"/>
  <c r="V1618" s="1"/>
  <c r="U1614"/>
  <c r="V1614" s="1"/>
  <c r="U1610"/>
  <c r="V1610" s="1"/>
  <c r="U1606"/>
  <c r="V1606" s="1"/>
  <c r="U1602"/>
  <c r="V1602" s="1"/>
  <c r="U1598"/>
  <c r="V1598" s="1"/>
  <c r="U1594"/>
  <c r="V1594" s="1"/>
  <c r="U1590"/>
  <c r="V1590" s="1"/>
  <c r="U1586"/>
  <c r="V1586" s="1"/>
  <c r="U1582"/>
  <c r="V1582" s="1"/>
  <c r="U1578"/>
  <c r="V1578" s="1"/>
  <c r="U1574"/>
  <c r="V1574" s="1"/>
  <c r="U1570"/>
  <c r="V1570" s="1"/>
  <c r="U1566"/>
  <c r="V1566" s="1"/>
  <c r="U1562"/>
  <c r="V1562" s="1"/>
  <c r="U1558"/>
  <c r="V1558" s="1"/>
  <c r="U1554"/>
  <c r="V1554" s="1"/>
  <c r="U1550"/>
  <c r="V1550" s="1"/>
  <c r="U1546"/>
  <c r="V1546" s="1"/>
  <c r="U1542"/>
  <c r="V1542" s="1"/>
  <c r="U1538"/>
  <c r="V1538" s="1"/>
  <c r="U1534"/>
  <c r="V1534" s="1"/>
  <c r="U1530"/>
  <c r="V1530" s="1"/>
  <c r="U1526"/>
  <c r="V1526" s="1"/>
  <c r="U1522"/>
  <c r="V1522" s="1"/>
  <c r="U1518"/>
  <c r="V1518" s="1"/>
  <c r="U1514"/>
  <c r="V1514" s="1"/>
  <c r="U1510"/>
  <c r="V1510" s="1"/>
  <c r="U1506"/>
  <c r="V1506" s="1"/>
  <c r="U1502"/>
  <c r="V1502" s="1"/>
  <c r="U1498"/>
  <c r="V1498" s="1"/>
  <c r="U1494"/>
  <c r="V1494" s="1"/>
  <c r="U1490"/>
  <c r="V1490" s="1"/>
  <c r="U1486"/>
  <c r="V1486" s="1"/>
  <c r="U1482"/>
  <c r="V1482" s="1"/>
  <c r="U1478"/>
  <c r="V1478" s="1"/>
  <c r="U1474"/>
  <c r="V1474" s="1"/>
  <c r="U1470"/>
  <c r="V1470" s="1"/>
  <c r="U1466"/>
  <c r="V1466" s="1"/>
  <c r="U1462"/>
  <c r="V1462" s="1"/>
  <c r="U1458"/>
  <c r="V1458" s="1"/>
  <c r="U1454"/>
  <c r="V1454" s="1"/>
  <c r="U1450"/>
  <c r="V1450" s="1"/>
  <c r="U1446"/>
  <c r="V1446" s="1"/>
  <c r="U1442"/>
  <c r="V1442" s="1"/>
  <c r="U1438"/>
  <c r="V1438" s="1"/>
  <c r="U1434"/>
  <c r="V1434" s="1"/>
  <c r="U1430"/>
  <c r="V1430" s="1"/>
  <c r="U1426"/>
  <c r="V1426" s="1"/>
  <c r="U1422"/>
  <c r="V1422" s="1"/>
  <c r="U1418"/>
  <c r="V1418" s="1"/>
  <c r="U1414"/>
  <c r="V1414" s="1"/>
  <c r="U1410"/>
  <c r="V1410" s="1"/>
  <c r="U1406"/>
  <c r="V1406" s="1"/>
  <c r="U1402"/>
  <c r="V1402" s="1"/>
  <c r="U1398"/>
  <c r="V1398" s="1"/>
  <c r="U1394"/>
  <c r="V1394" s="1"/>
  <c r="U1390"/>
  <c r="U1386"/>
  <c r="U1382"/>
  <c r="U1378"/>
  <c r="U1374"/>
  <c r="U1370"/>
  <c r="U1366"/>
  <c r="U1362"/>
  <c r="U1358"/>
  <c r="U1354"/>
  <c r="U1350"/>
  <c r="U1346"/>
  <c r="U1342"/>
  <c r="U1338"/>
  <c r="U1334"/>
  <c r="U1330"/>
  <c r="U1326"/>
  <c r="U1322"/>
  <c r="U1318"/>
  <c r="U1314"/>
  <c r="U1310"/>
  <c r="U1306"/>
  <c r="U1302"/>
  <c r="U1298"/>
  <c r="U1294"/>
  <c r="U1290"/>
  <c r="U1286"/>
  <c r="U1282"/>
  <c r="U1278"/>
  <c r="U1274"/>
  <c r="U1270"/>
  <c r="U1266"/>
  <c r="U1262"/>
  <c r="U1258"/>
  <c r="U1254"/>
  <c r="U1250"/>
  <c r="U1246"/>
  <c r="U1242"/>
  <c r="U1238"/>
  <c r="U1234"/>
  <c r="U1230"/>
  <c r="U1226"/>
  <c r="U1222"/>
  <c r="U1218"/>
  <c r="U1214"/>
  <c r="U1210"/>
  <c r="U1206"/>
  <c r="U1202"/>
  <c r="U1198"/>
  <c r="U1194"/>
  <c r="U1190"/>
  <c r="U1186"/>
  <c r="U1182"/>
  <c r="U1178"/>
  <c r="U1174"/>
  <c r="U1170"/>
  <c r="U1166"/>
  <c r="U1162"/>
  <c r="U1158"/>
  <c r="U1154"/>
  <c r="U1150"/>
  <c r="U1146"/>
  <c r="U1142"/>
  <c r="U1138"/>
  <c r="U1134"/>
  <c r="U1130"/>
  <c r="U1126"/>
  <c r="U1122"/>
  <c r="U1118"/>
  <c r="U1114"/>
  <c r="U1110"/>
  <c r="U1106"/>
  <c r="U1102"/>
  <c r="U1098"/>
  <c r="U2999"/>
  <c r="V2999" s="1"/>
  <c r="U2995"/>
  <c r="V2995" s="1"/>
  <c r="U2991"/>
  <c r="V2991" s="1"/>
  <c r="U2987"/>
  <c r="V2987" s="1"/>
  <c r="U2983"/>
  <c r="V2983" s="1"/>
  <c r="U2979"/>
  <c r="V2979" s="1"/>
  <c r="U2975"/>
  <c r="V2975" s="1"/>
  <c r="U2971"/>
  <c r="V2971" s="1"/>
  <c r="U2967"/>
  <c r="V2967" s="1"/>
  <c r="U2963"/>
  <c r="V2963" s="1"/>
  <c r="U2959"/>
  <c r="V2959" s="1"/>
  <c r="U2955"/>
  <c r="V2955" s="1"/>
  <c r="U2951"/>
  <c r="V2951" s="1"/>
  <c r="U2947"/>
  <c r="V2947" s="1"/>
  <c r="U2943"/>
  <c r="V2943" s="1"/>
  <c r="U2939"/>
  <c r="V2939" s="1"/>
  <c r="U2935"/>
  <c r="V2935" s="1"/>
  <c r="U2931"/>
  <c r="V2931" s="1"/>
  <c r="U2927"/>
  <c r="V2927" s="1"/>
  <c r="U2923"/>
  <c r="V2923" s="1"/>
  <c r="U2919"/>
  <c r="V2919" s="1"/>
  <c r="U2915"/>
  <c r="V2915" s="1"/>
  <c r="U2911"/>
  <c r="V2911" s="1"/>
  <c r="U2907"/>
  <c r="V2907" s="1"/>
  <c r="U2903"/>
  <c r="V2903" s="1"/>
  <c r="U2899"/>
  <c r="V2899" s="1"/>
  <c r="U2895"/>
  <c r="V2895" s="1"/>
  <c r="U2891"/>
  <c r="V2891" s="1"/>
  <c r="U2887"/>
  <c r="V2887" s="1"/>
  <c r="U2883"/>
  <c r="V2883" s="1"/>
  <c r="U2879"/>
  <c r="V2879" s="1"/>
  <c r="U2875"/>
  <c r="V2875" s="1"/>
  <c r="U2871"/>
  <c r="V2871" s="1"/>
  <c r="U2867"/>
  <c r="V2867" s="1"/>
  <c r="U2863"/>
  <c r="V2863" s="1"/>
  <c r="U2859"/>
  <c r="V2859" s="1"/>
  <c r="U2855"/>
  <c r="V2855" s="1"/>
  <c r="U2851"/>
  <c r="V2851" s="1"/>
  <c r="U2847"/>
  <c r="V2847" s="1"/>
  <c r="U2843"/>
  <c r="V2843" s="1"/>
  <c r="U2839"/>
  <c r="V2839" s="1"/>
  <c r="U2835"/>
  <c r="V2835" s="1"/>
  <c r="U2831"/>
  <c r="V2831" s="1"/>
  <c r="U2827"/>
  <c r="V2827" s="1"/>
  <c r="U2823"/>
  <c r="V2823" s="1"/>
  <c r="U2819"/>
  <c r="V2819" s="1"/>
  <c r="U2815"/>
  <c r="V2815" s="1"/>
  <c r="U2811"/>
  <c r="V2811" s="1"/>
  <c r="U2807"/>
  <c r="V2807" s="1"/>
  <c r="U2803"/>
  <c r="V2803" s="1"/>
  <c r="U2799"/>
  <c r="V2799" s="1"/>
  <c r="U2795"/>
  <c r="V2795" s="1"/>
  <c r="U2791"/>
  <c r="V2791" s="1"/>
  <c r="U2787"/>
  <c r="V2787" s="1"/>
  <c r="U2783"/>
  <c r="V2783" s="1"/>
  <c r="U2779"/>
  <c r="V2779" s="1"/>
  <c r="U2775"/>
  <c r="V2775" s="1"/>
  <c r="U2771"/>
  <c r="V2771" s="1"/>
  <c r="U2767"/>
  <c r="V2767" s="1"/>
  <c r="U2763"/>
  <c r="V2763" s="1"/>
  <c r="U2759"/>
  <c r="V2759" s="1"/>
  <c r="U2755"/>
  <c r="V2755" s="1"/>
  <c r="U2751"/>
  <c r="V2751" s="1"/>
  <c r="U2747"/>
  <c r="V2747" s="1"/>
  <c r="U2743"/>
  <c r="V2743" s="1"/>
  <c r="U2739"/>
  <c r="V2739" s="1"/>
  <c r="U2735"/>
  <c r="V2735" s="1"/>
  <c r="U2731"/>
  <c r="V2731" s="1"/>
  <c r="U2727"/>
  <c r="V2727" s="1"/>
  <c r="U2723"/>
  <c r="V2723" s="1"/>
  <c r="U2719"/>
  <c r="V2719" s="1"/>
  <c r="U2715"/>
  <c r="V2715" s="1"/>
  <c r="U2711"/>
  <c r="V2711" s="1"/>
  <c r="U2707"/>
  <c r="V2707" s="1"/>
  <c r="U2703"/>
  <c r="V2703" s="1"/>
  <c r="U2699"/>
  <c r="V2699" s="1"/>
  <c r="U2695"/>
  <c r="V2695" s="1"/>
  <c r="U2691"/>
  <c r="V2691" s="1"/>
  <c r="U2687"/>
  <c r="V2687" s="1"/>
  <c r="U2683"/>
  <c r="V2683" s="1"/>
  <c r="U2679"/>
  <c r="V2679" s="1"/>
  <c r="U2675"/>
  <c r="V2675" s="1"/>
  <c r="U2671"/>
  <c r="V2671" s="1"/>
  <c r="U2667"/>
  <c r="V2667" s="1"/>
  <c r="U2663"/>
  <c r="V2663" s="1"/>
  <c r="U2659"/>
  <c r="V2659" s="1"/>
  <c r="U2655"/>
  <c r="V2655" s="1"/>
  <c r="U2651"/>
  <c r="V2651" s="1"/>
  <c r="U2647"/>
  <c r="V2647" s="1"/>
  <c r="U2643"/>
  <c r="V2643" s="1"/>
  <c r="U2639"/>
  <c r="V2639" s="1"/>
  <c r="U2635"/>
  <c r="V2635" s="1"/>
  <c r="U2631"/>
  <c r="V2631" s="1"/>
  <c r="U2627"/>
  <c r="V2627" s="1"/>
  <c r="U2623"/>
  <c r="V2623" s="1"/>
  <c r="U2619"/>
  <c r="V2619" s="1"/>
  <c r="U2615"/>
  <c r="V2615" s="1"/>
  <c r="U2611"/>
  <c r="V2611" s="1"/>
  <c r="U2607"/>
  <c r="V2607" s="1"/>
  <c r="U2603"/>
  <c r="V2603" s="1"/>
  <c r="U2599"/>
  <c r="V2599" s="1"/>
  <c r="U2595"/>
  <c r="V2595" s="1"/>
  <c r="U2591"/>
  <c r="V2591" s="1"/>
  <c r="U2587"/>
  <c r="V2587" s="1"/>
  <c r="U2583"/>
  <c r="V2583" s="1"/>
  <c r="U2579"/>
  <c r="V2579" s="1"/>
  <c r="U2575"/>
  <c r="V2575" s="1"/>
  <c r="U2571"/>
  <c r="V2571" s="1"/>
  <c r="U2567"/>
  <c r="V2567" s="1"/>
  <c r="U2563"/>
  <c r="V2563" s="1"/>
  <c r="U2559"/>
  <c r="V2559" s="1"/>
  <c r="U2555"/>
  <c r="V2555" s="1"/>
  <c r="U2551"/>
  <c r="V2551" s="1"/>
  <c r="U2547"/>
  <c r="V2547" s="1"/>
  <c r="U2543"/>
  <c r="V2543" s="1"/>
  <c r="U2539"/>
  <c r="V2539" s="1"/>
  <c r="U2535"/>
  <c r="V2535" s="1"/>
  <c r="U2531"/>
  <c r="V2531" s="1"/>
  <c r="U2527"/>
  <c r="V2527" s="1"/>
  <c r="U2523"/>
  <c r="V2523" s="1"/>
  <c r="U2519"/>
  <c r="V2519" s="1"/>
  <c r="U2515"/>
  <c r="V2515" s="1"/>
  <c r="U2511"/>
  <c r="V2511" s="1"/>
  <c r="U2507"/>
  <c r="V2507" s="1"/>
  <c r="U2503"/>
  <c r="V2503" s="1"/>
  <c r="U2499"/>
  <c r="V2499" s="1"/>
  <c r="U2495"/>
  <c r="V2495" s="1"/>
  <c r="U2491"/>
  <c r="V2491" s="1"/>
  <c r="U2487"/>
  <c r="V2487" s="1"/>
  <c r="U2483"/>
  <c r="V2483" s="1"/>
  <c r="U2479"/>
  <c r="V2479" s="1"/>
  <c r="U2475"/>
  <c r="V2475" s="1"/>
  <c r="U2471"/>
  <c r="V2471" s="1"/>
  <c r="U2467"/>
  <c r="V2467" s="1"/>
  <c r="U2463"/>
  <c r="V2463" s="1"/>
  <c r="U2459"/>
  <c r="V2459" s="1"/>
  <c r="U2455"/>
  <c r="V2455" s="1"/>
  <c r="U2451"/>
  <c r="V2451" s="1"/>
  <c r="U2447"/>
  <c r="V2447" s="1"/>
  <c r="U2443"/>
  <c r="V2443" s="1"/>
  <c r="U2439"/>
  <c r="V2439" s="1"/>
  <c r="U2435"/>
  <c r="V2435" s="1"/>
  <c r="U2431"/>
  <c r="V2431" s="1"/>
  <c r="U2427"/>
  <c r="V2427" s="1"/>
  <c r="U2423"/>
  <c r="V2423" s="1"/>
  <c r="U2419"/>
  <c r="V2419" s="1"/>
  <c r="U2415"/>
  <c r="V2415" s="1"/>
  <c r="U2411"/>
  <c r="V2411" s="1"/>
  <c r="U2407"/>
  <c r="V2407" s="1"/>
  <c r="U2403"/>
  <c r="V2403" s="1"/>
  <c r="U2399"/>
  <c r="V2399" s="1"/>
  <c r="U2395"/>
  <c r="V2395" s="1"/>
  <c r="U2391"/>
  <c r="V2391" s="1"/>
  <c r="U2387"/>
  <c r="V2387" s="1"/>
  <c r="U2383"/>
  <c r="V2383" s="1"/>
  <c r="U2379"/>
  <c r="V2379" s="1"/>
  <c r="U2375"/>
  <c r="V2375" s="1"/>
  <c r="U2371"/>
  <c r="V2371" s="1"/>
  <c r="U2367"/>
  <c r="V2367" s="1"/>
  <c r="U2363"/>
  <c r="V2363" s="1"/>
  <c r="U2359"/>
  <c r="V2359" s="1"/>
  <c r="U2355"/>
  <c r="V2355" s="1"/>
  <c r="U2351"/>
  <c r="V2351" s="1"/>
  <c r="U2347"/>
  <c r="V2347" s="1"/>
  <c r="U2343"/>
  <c r="V2343" s="1"/>
  <c r="U2339"/>
  <c r="V2339" s="1"/>
  <c r="U2335"/>
  <c r="V2335" s="1"/>
  <c r="U2331"/>
  <c r="V2331" s="1"/>
  <c r="U2327"/>
  <c r="V2327" s="1"/>
  <c r="U2323"/>
  <c r="V2323" s="1"/>
  <c r="U2319"/>
  <c r="V2319" s="1"/>
  <c r="U2315"/>
  <c r="V2315" s="1"/>
  <c r="U2311"/>
  <c r="V2311" s="1"/>
  <c r="U2307"/>
  <c r="V2307" s="1"/>
  <c r="U2303"/>
  <c r="V2303" s="1"/>
  <c r="U2299"/>
  <c r="V2299" s="1"/>
  <c r="U2295"/>
  <c r="V2295" s="1"/>
  <c r="U2291"/>
  <c r="V2291" s="1"/>
  <c r="U2287"/>
  <c r="V2287" s="1"/>
  <c r="U2283"/>
  <c r="V2283" s="1"/>
  <c r="U2279"/>
  <c r="V2279" s="1"/>
  <c r="U2275"/>
  <c r="V2275" s="1"/>
  <c r="U2271"/>
  <c r="V2271" s="1"/>
  <c r="U2267"/>
  <c r="V2267" s="1"/>
  <c r="U2263"/>
  <c r="V2263" s="1"/>
  <c r="U2259"/>
  <c r="V2259" s="1"/>
  <c r="U2255"/>
  <c r="V2255" s="1"/>
  <c r="U2251"/>
  <c r="V2251" s="1"/>
  <c r="U2247"/>
  <c r="V2247" s="1"/>
  <c r="U2243"/>
  <c r="V2243" s="1"/>
  <c r="U2239"/>
  <c r="V2239" s="1"/>
  <c r="U2235"/>
  <c r="V2235" s="1"/>
  <c r="U2231"/>
  <c r="V2231" s="1"/>
  <c r="U2227"/>
  <c r="V2227" s="1"/>
  <c r="U2223"/>
  <c r="V2223" s="1"/>
  <c r="U2219"/>
  <c r="V2219" s="1"/>
  <c r="U2215"/>
  <c r="V2215" s="1"/>
  <c r="U2211"/>
  <c r="V2211" s="1"/>
  <c r="U2207"/>
  <c r="V2207" s="1"/>
  <c r="U2203"/>
  <c r="V2203" s="1"/>
  <c r="U2199"/>
  <c r="V2199" s="1"/>
  <c r="U2195"/>
  <c r="V2195" s="1"/>
  <c r="U2191"/>
  <c r="V2191" s="1"/>
  <c r="U2187"/>
  <c r="V2187" s="1"/>
  <c r="U2183"/>
  <c r="V2183" s="1"/>
  <c r="U2179"/>
  <c r="V2179" s="1"/>
  <c r="U2175"/>
  <c r="V2175" s="1"/>
  <c r="U2171"/>
  <c r="V2171" s="1"/>
  <c r="U2167"/>
  <c r="V2167" s="1"/>
  <c r="U2163"/>
  <c r="V2163" s="1"/>
  <c r="U2159"/>
  <c r="V2159" s="1"/>
  <c r="U2155"/>
  <c r="V2155" s="1"/>
  <c r="U2151"/>
  <c r="V2151" s="1"/>
  <c r="U2147"/>
  <c r="V2147" s="1"/>
  <c r="U2143"/>
  <c r="V2143" s="1"/>
  <c r="U2139"/>
  <c r="V2139" s="1"/>
  <c r="U2135"/>
  <c r="V2135" s="1"/>
  <c r="U2131"/>
  <c r="V2131" s="1"/>
  <c r="U2127"/>
  <c r="V2127" s="1"/>
  <c r="U2123"/>
  <c r="V2123" s="1"/>
  <c r="U2119"/>
  <c r="V2119" s="1"/>
  <c r="U2115"/>
  <c r="V2115" s="1"/>
  <c r="U2111"/>
  <c r="V2111" s="1"/>
  <c r="U2107"/>
  <c r="V2107" s="1"/>
  <c r="U2103"/>
  <c r="V2103" s="1"/>
  <c r="U2099"/>
  <c r="V2099" s="1"/>
  <c r="U2095"/>
  <c r="V2095" s="1"/>
  <c r="U2091"/>
  <c r="V2091" s="1"/>
  <c r="U2087"/>
  <c r="V2087" s="1"/>
  <c r="U2083"/>
  <c r="V2083" s="1"/>
  <c r="U2079"/>
  <c r="V2079" s="1"/>
  <c r="U2075"/>
  <c r="V2075" s="1"/>
  <c r="U2071"/>
  <c r="V2071" s="1"/>
  <c r="U2067"/>
  <c r="V2067" s="1"/>
  <c r="U2063"/>
  <c r="V2063" s="1"/>
  <c r="U2059"/>
  <c r="V2059" s="1"/>
  <c r="U2055"/>
  <c r="V2055" s="1"/>
  <c r="U2051"/>
  <c r="V2051" s="1"/>
  <c r="U2047"/>
  <c r="V2047" s="1"/>
  <c r="U2043"/>
  <c r="V2043" s="1"/>
  <c r="U2039"/>
  <c r="V2039" s="1"/>
  <c r="U2035"/>
  <c r="V2035" s="1"/>
  <c r="U2031"/>
  <c r="V2031" s="1"/>
  <c r="U2027"/>
  <c r="V2027" s="1"/>
  <c r="U2023"/>
  <c r="V2023" s="1"/>
  <c r="U2019"/>
  <c r="V2019" s="1"/>
  <c r="U2015"/>
  <c r="V2015" s="1"/>
  <c r="U2011"/>
  <c r="V2011" s="1"/>
  <c r="U2007"/>
  <c r="V2007" s="1"/>
  <c r="U2003"/>
  <c r="V2003" s="1"/>
  <c r="U1999"/>
  <c r="V1999" s="1"/>
  <c r="U1995"/>
  <c r="V1995" s="1"/>
  <c r="U1991"/>
  <c r="V1991" s="1"/>
  <c r="U1987"/>
  <c r="V1987" s="1"/>
  <c r="U1983"/>
  <c r="V1983" s="1"/>
  <c r="U1979"/>
  <c r="V1979" s="1"/>
  <c r="U1975"/>
  <c r="V1975" s="1"/>
  <c r="U1971"/>
  <c r="V1971" s="1"/>
  <c r="U1967"/>
  <c r="V1967" s="1"/>
  <c r="U1963"/>
  <c r="V1963" s="1"/>
  <c r="U1959"/>
  <c r="V1959" s="1"/>
  <c r="U1955"/>
  <c r="V1955" s="1"/>
  <c r="U1951"/>
  <c r="V1951" s="1"/>
  <c r="U1947"/>
  <c r="V1947" s="1"/>
  <c r="U1943"/>
  <c r="V1943" s="1"/>
  <c r="U1939"/>
  <c r="V1939" s="1"/>
  <c r="U1935"/>
  <c r="V1935" s="1"/>
  <c r="U1931"/>
  <c r="V1931" s="1"/>
  <c r="U1927"/>
  <c r="V1927" s="1"/>
  <c r="U1923"/>
  <c r="V1923" s="1"/>
  <c r="U1919"/>
  <c r="V1919" s="1"/>
  <c r="U1915"/>
  <c r="V1915" s="1"/>
  <c r="U1911"/>
  <c r="V1911" s="1"/>
  <c r="U1907"/>
  <c r="V1907" s="1"/>
  <c r="U1903"/>
  <c r="V1903" s="1"/>
  <c r="U1899"/>
  <c r="V1899" s="1"/>
  <c r="U1895"/>
  <c r="V1895" s="1"/>
  <c r="U1891"/>
  <c r="V1891" s="1"/>
  <c r="U1887"/>
  <c r="V1887" s="1"/>
  <c r="U1883"/>
  <c r="V1883" s="1"/>
  <c r="U1879"/>
  <c r="V1879" s="1"/>
  <c r="U1875"/>
  <c r="V1875" s="1"/>
  <c r="U1871"/>
  <c r="V1871" s="1"/>
  <c r="U1867"/>
  <c r="V1867" s="1"/>
  <c r="U1863"/>
  <c r="V1863" s="1"/>
  <c r="U1859"/>
  <c r="V1859" s="1"/>
  <c r="U1855"/>
  <c r="V1855" s="1"/>
  <c r="U1851"/>
  <c r="V1851" s="1"/>
  <c r="U1847"/>
  <c r="V1847" s="1"/>
  <c r="U1843"/>
  <c r="V1843" s="1"/>
  <c r="U1839"/>
  <c r="V1839" s="1"/>
  <c r="U1835"/>
  <c r="V1835" s="1"/>
  <c r="U1831"/>
  <c r="V1831" s="1"/>
  <c r="U1827"/>
  <c r="V1827" s="1"/>
  <c r="U1823"/>
  <c r="V1823" s="1"/>
  <c r="U1819"/>
  <c r="V1819" s="1"/>
  <c r="U1815"/>
  <c r="V1815" s="1"/>
  <c r="U1811"/>
  <c r="V1811" s="1"/>
  <c r="U1807"/>
  <c r="V1807" s="1"/>
  <c r="U1803"/>
  <c r="V1803" s="1"/>
  <c r="U1799"/>
  <c r="V1799" s="1"/>
  <c r="U1795"/>
  <c r="V1795" s="1"/>
  <c r="U1791"/>
  <c r="V1791" s="1"/>
  <c r="U1787"/>
  <c r="V1787" s="1"/>
  <c r="U1783"/>
  <c r="V1783" s="1"/>
  <c r="U1779"/>
  <c r="V1779" s="1"/>
  <c r="U1775"/>
  <c r="V1775" s="1"/>
  <c r="U1771"/>
  <c r="V1771" s="1"/>
  <c r="U1767"/>
  <c r="V1767" s="1"/>
  <c r="U1763"/>
  <c r="V1763" s="1"/>
  <c r="U1759"/>
  <c r="V1759" s="1"/>
  <c r="U1755"/>
  <c r="V1755" s="1"/>
  <c r="U1751"/>
  <c r="V1751" s="1"/>
  <c r="U1747"/>
  <c r="V1747" s="1"/>
  <c r="U1743"/>
  <c r="V1743" s="1"/>
  <c r="U1739"/>
  <c r="V1739" s="1"/>
  <c r="U1735"/>
  <c r="V1735" s="1"/>
  <c r="U1731"/>
  <c r="V1731" s="1"/>
  <c r="U1727"/>
  <c r="V1727" s="1"/>
  <c r="U1723"/>
  <c r="V1723" s="1"/>
  <c r="U1719"/>
  <c r="V1719" s="1"/>
  <c r="U1715"/>
  <c r="V1715" s="1"/>
  <c r="U1711"/>
  <c r="V1711" s="1"/>
  <c r="U1707"/>
  <c r="V1707" s="1"/>
  <c r="U1703"/>
  <c r="V1703" s="1"/>
  <c r="U1699"/>
  <c r="V1699" s="1"/>
  <c r="U1695"/>
  <c r="V1695" s="1"/>
  <c r="U1691"/>
  <c r="V1691" s="1"/>
  <c r="U1687"/>
  <c r="V1687" s="1"/>
  <c r="U1683"/>
  <c r="V1683" s="1"/>
  <c r="U1679"/>
  <c r="V1679" s="1"/>
  <c r="U1675"/>
  <c r="V1675" s="1"/>
  <c r="U1671"/>
  <c r="V1671" s="1"/>
  <c r="U1667"/>
  <c r="V1667" s="1"/>
  <c r="U1663"/>
  <c r="V1663" s="1"/>
  <c r="U1659"/>
  <c r="V1659" s="1"/>
  <c r="U1655"/>
  <c r="V1655" s="1"/>
  <c r="U1651"/>
  <c r="V1651" s="1"/>
  <c r="U1647"/>
  <c r="V1647" s="1"/>
  <c r="U1643"/>
  <c r="V1643" s="1"/>
  <c r="U1639"/>
  <c r="V1639" s="1"/>
  <c r="U1635"/>
  <c r="V1635" s="1"/>
  <c r="U1631"/>
  <c r="V1631" s="1"/>
  <c r="U1627"/>
  <c r="V1627" s="1"/>
  <c r="U1623"/>
  <c r="V1623" s="1"/>
  <c r="U1619"/>
  <c r="V1619" s="1"/>
  <c r="U1615"/>
  <c r="V1615" s="1"/>
  <c r="U1611"/>
  <c r="V1611" s="1"/>
  <c r="U1607"/>
  <c r="V1607" s="1"/>
  <c r="U1603"/>
  <c r="V1603" s="1"/>
  <c r="U1599"/>
  <c r="V1599" s="1"/>
  <c r="U1595"/>
  <c r="V1595" s="1"/>
  <c r="U1591"/>
  <c r="V1591" s="1"/>
  <c r="U1587"/>
  <c r="V1587" s="1"/>
  <c r="U1583"/>
  <c r="V1583" s="1"/>
  <c r="U1579"/>
  <c r="V1579" s="1"/>
  <c r="U1575"/>
  <c r="V1575" s="1"/>
  <c r="U1571"/>
  <c r="V1571" s="1"/>
  <c r="U1567"/>
  <c r="V1567" s="1"/>
  <c r="U1563"/>
  <c r="V1563" s="1"/>
  <c r="U1559"/>
  <c r="V1559" s="1"/>
  <c r="U1555"/>
  <c r="V1555" s="1"/>
  <c r="U1551"/>
  <c r="V1551" s="1"/>
  <c r="U1547"/>
  <c r="V1547" s="1"/>
  <c r="U1543"/>
  <c r="V1543" s="1"/>
  <c r="U1539"/>
  <c r="V1539" s="1"/>
  <c r="U1535"/>
  <c r="V1535" s="1"/>
  <c r="U1531"/>
  <c r="V1531" s="1"/>
  <c r="U1527"/>
  <c r="V1527" s="1"/>
  <c r="U1523"/>
  <c r="V1523" s="1"/>
  <c r="U1519"/>
  <c r="V1519" s="1"/>
  <c r="U1515"/>
  <c r="V1515" s="1"/>
  <c r="U1511"/>
  <c r="V1511" s="1"/>
  <c r="U1507"/>
  <c r="V1507" s="1"/>
  <c r="U1503"/>
  <c r="V1503" s="1"/>
  <c r="U1499"/>
  <c r="V1499" s="1"/>
  <c r="U1495"/>
  <c r="V1495" s="1"/>
  <c r="U1491"/>
  <c r="V1491" s="1"/>
  <c r="U1487"/>
  <c r="V1487" s="1"/>
  <c r="U1483"/>
  <c r="V1483" s="1"/>
  <c r="U1479"/>
  <c r="V1479" s="1"/>
  <c r="U1475"/>
  <c r="V1475" s="1"/>
  <c r="U1471"/>
  <c r="V1471" s="1"/>
  <c r="U1467"/>
  <c r="V1467" s="1"/>
  <c r="U1463"/>
  <c r="V1463" s="1"/>
  <c r="U1459"/>
  <c r="V1459" s="1"/>
  <c r="U1455"/>
  <c r="V1455" s="1"/>
  <c r="U1451"/>
  <c r="V1451" s="1"/>
  <c r="U1447"/>
  <c r="V1447" s="1"/>
  <c r="U1443"/>
  <c r="V1443" s="1"/>
  <c r="U1439"/>
  <c r="V1439" s="1"/>
  <c r="U1435"/>
  <c r="V1435" s="1"/>
  <c r="U1431"/>
  <c r="V1431" s="1"/>
  <c r="U1427"/>
  <c r="V1427" s="1"/>
  <c r="U1423"/>
  <c r="U1419"/>
  <c r="U1415"/>
  <c r="U1411"/>
  <c r="V1411" s="1"/>
  <c r="U1407"/>
  <c r="U1403"/>
  <c r="U1399"/>
  <c r="U1395"/>
  <c r="V1395" s="1"/>
  <c r="U1391"/>
  <c r="U1387"/>
  <c r="U1383"/>
  <c r="U1379"/>
  <c r="U1375"/>
  <c r="U1371"/>
  <c r="U1367"/>
  <c r="U1363"/>
  <c r="U1359"/>
  <c r="U1355"/>
  <c r="U1351"/>
  <c r="U1347"/>
  <c r="U1343"/>
  <c r="U1339"/>
  <c r="U1335"/>
  <c r="U1331"/>
  <c r="U1327"/>
  <c r="U1323"/>
  <c r="U1319"/>
  <c r="U1315"/>
  <c r="U1311"/>
  <c r="U1307"/>
  <c r="U1303"/>
  <c r="U1299"/>
  <c r="U1295"/>
  <c r="U1291"/>
  <c r="U1287"/>
  <c r="U1283"/>
  <c r="U1279"/>
  <c r="U1275"/>
  <c r="U1271"/>
  <c r="U1267"/>
  <c r="U1263"/>
  <c r="U1259"/>
  <c r="U1255"/>
  <c r="U1251"/>
  <c r="U1247"/>
  <c r="U1243"/>
  <c r="U1239"/>
  <c r="U1235"/>
  <c r="U1231"/>
  <c r="U1227"/>
  <c r="U1223"/>
  <c r="U1219"/>
  <c r="U1215"/>
  <c r="U1211"/>
  <c r="U1207"/>
  <c r="U1203"/>
  <c r="U1199"/>
  <c r="V1423"/>
  <c r="V1419"/>
  <c r="V1415"/>
  <c r="V1407"/>
  <c r="V1403"/>
  <c r="V1399"/>
  <c r="U3000"/>
  <c r="V3000" s="1"/>
  <c r="U2996"/>
  <c r="V2996" s="1"/>
  <c r="U2992"/>
  <c r="V2992" s="1"/>
  <c r="U2988"/>
  <c r="V2988" s="1"/>
  <c r="U2984"/>
  <c r="V2984" s="1"/>
  <c r="U2980"/>
  <c r="V2980" s="1"/>
  <c r="U2976"/>
  <c r="V2976" s="1"/>
  <c r="U2972"/>
  <c r="V2972" s="1"/>
  <c r="U2968"/>
  <c r="V2968" s="1"/>
  <c r="U2964"/>
  <c r="V2964" s="1"/>
  <c r="U2960"/>
  <c r="V2960" s="1"/>
  <c r="U2956"/>
  <c r="V2956" s="1"/>
  <c r="U2952"/>
  <c r="V2952" s="1"/>
  <c r="U2948"/>
  <c r="V2948" s="1"/>
  <c r="U2944"/>
  <c r="V2944" s="1"/>
  <c r="U2940"/>
  <c r="V2940" s="1"/>
  <c r="U2936"/>
  <c r="V2936" s="1"/>
  <c r="U2932"/>
  <c r="V2932" s="1"/>
  <c r="U2928"/>
  <c r="V2928" s="1"/>
  <c r="U2924"/>
  <c r="V2924" s="1"/>
  <c r="U2920"/>
  <c r="V2920" s="1"/>
  <c r="U2916"/>
  <c r="V2916" s="1"/>
  <c r="U2912"/>
  <c r="V2912" s="1"/>
  <c r="U2908"/>
  <c r="V2908" s="1"/>
  <c r="U2904"/>
  <c r="V2904" s="1"/>
  <c r="U2900"/>
  <c r="V2900" s="1"/>
  <c r="U2896"/>
  <c r="V2896" s="1"/>
  <c r="U2892"/>
  <c r="V2892" s="1"/>
  <c r="U2888"/>
  <c r="V2888" s="1"/>
  <c r="U2884"/>
  <c r="V2884" s="1"/>
  <c r="U2880"/>
  <c r="V2880" s="1"/>
  <c r="U2876"/>
  <c r="V2876" s="1"/>
  <c r="U2872"/>
  <c r="V2872" s="1"/>
  <c r="U2868"/>
  <c r="V2868" s="1"/>
  <c r="U2864"/>
  <c r="V2864" s="1"/>
  <c r="U2860"/>
  <c r="V2860" s="1"/>
  <c r="U2856"/>
  <c r="V2856" s="1"/>
  <c r="U2852"/>
  <c r="V2852" s="1"/>
  <c r="U2848"/>
  <c r="V2848" s="1"/>
  <c r="U2844"/>
  <c r="V2844" s="1"/>
  <c r="U2840"/>
  <c r="V2840" s="1"/>
  <c r="U2836"/>
  <c r="V2836" s="1"/>
  <c r="U2832"/>
  <c r="V2832" s="1"/>
  <c r="U2828"/>
  <c r="V2828" s="1"/>
  <c r="U2824"/>
  <c r="V2824" s="1"/>
  <c r="U2820"/>
  <c r="V2820" s="1"/>
  <c r="U2816"/>
  <c r="V2816" s="1"/>
  <c r="U2812"/>
  <c r="V2812" s="1"/>
  <c r="U2808"/>
  <c r="V2808" s="1"/>
  <c r="U2804"/>
  <c r="V2804" s="1"/>
  <c r="U2800"/>
  <c r="V2800" s="1"/>
  <c r="U2796"/>
  <c r="V2796" s="1"/>
  <c r="U2792"/>
  <c r="V2792" s="1"/>
  <c r="U2788"/>
  <c r="V2788" s="1"/>
  <c r="U2784"/>
  <c r="V2784" s="1"/>
  <c r="U2780"/>
  <c r="V2780" s="1"/>
  <c r="U2776"/>
  <c r="V2776" s="1"/>
  <c r="U2772"/>
  <c r="V2772" s="1"/>
  <c r="U2768"/>
  <c r="V2768" s="1"/>
  <c r="U2764"/>
  <c r="V2764" s="1"/>
  <c r="U2760"/>
  <c r="V2760" s="1"/>
  <c r="U2756"/>
  <c r="V2756" s="1"/>
  <c r="U2752"/>
  <c r="V2752" s="1"/>
  <c r="U2748"/>
  <c r="V2748" s="1"/>
  <c r="U2744"/>
  <c r="V2744" s="1"/>
  <c r="U2740"/>
  <c r="V2740" s="1"/>
  <c r="U2736"/>
  <c r="V2736" s="1"/>
  <c r="U2732"/>
  <c r="V2732" s="1"/>
  <c r="U2728"/>
  <c r="V2728" s="1"/>
  <c r="U2724"/>
  <c r="V2724" s="1"/>
  <c r="U2720"/>
  <c r="V2720" s="1"/>
  <c r="U2716"/>
  <c r="V2716" s="1"/>
  <c r="U2712"/>
  <c r="V2712" s="1"/>
  <c r="U2708"/>
  <c r="V2708" s="1"/>
  <c r="U2704"/>
  <c r="V2704" s="1"/>
  <c r="U2700"/>
  <c r="V2700" s="1"/>
  <c r="U2696"/>
  <c r="V2696" s="1"/>
  <c r="U2692"/>
  <c r="V2692" s="1"/>
  <c r="U2688"/>
  <c r="V2688" s="1"/>
  <c r="U2684"/>
  <c r="V2684" s="1"/>
  <c r="U2680"/>
  <c r="V2680" s="1"/>
  <c r="U2676"/>
  <c r="V2676" s="1"/>
  <c r="U2672"/>
  <c r="V2672" s="1"/>
  <c r="U2668"/>
  <c r="V2668" s="1"/>
  <c r="U2664"/>
  <c r="V2664" s="1"/>
  <c r="U2660"/>
  <c r="V2660" s="1"/>
  <c r="U2656"/>
  <c r="V2656" s="1"/>
  <c r="U2652"/>
  <c r="V2652" s="1"/>
  <c r="U2648"/>
  <c r="V2648" s="1"/>
  <c r="U2644"/>
  <c r="V2644" s="1"/>
  <c r="U2640"/>
  <c r="V2640" s="1"/>
  <c r="U2636"/>
  <c r="V2636" s="1"/>
  <c r="U2632"/>
  <c r="V2632" s="1"/>
  <c r="U2628"/>
  <c r="V2628" s="1"/>
  <c r="U2624"/>
  <c r="V2624" s="1"/>
  <c r="U2620"/>
  <c r="V2620" s="1"/>
  <c r="U2616"/>
  <c r="V2616" s="1"/>
  <c r="U2612"/>
  <c r="V2612" s="1"/>
  <c r="U2608"/>
  <c r="V2608" s="1"/>
  <c r="U2604"/>
  <c r="V2604" s="1"/>
  <c r="U2600"/>
  <c r="V2600" s="1"/>
  <c r="U2596"/>
  <c r="V2596" s="1"/>
  <c r="U2592"/>
  <c r="V2592" s="1"/>
  <c r="U2588"/>
  <c r="V2588" s="1"/>
  <c r="U2584"/>
  <c r="V2584" s="1"/>
  <c r="U2580"/>
  <c r="V2580" s="1"/>
  <c r="U2576"/>
  <c r="V2576" s="1"/>
  <c r="U2572"/>
  <c r="V2572" s="1"/>
  <c r="U2568"/>
  <c r="V2568" s="1"/>
  <c r="U2564"/>
  <c r="V2564" s="1"/>
  <c r="U2560"/>
  <c r="V2560" s="1"/>
  <c r="U2556"/>
  <c r="V2556" s="1"/>
  <c r="U2552"/>
  <c r="V2552" s="1"/>
  <c r="U2548"/>
  <c r="V2548" s="1"/>
  <c r="U2544"/>
  <c r="V2544" s="1"/>
  <c r="U2540"/>
  <c r="V2540" s="1"/>
  <c r="U2536"/>
  <c r="V2536" s="1"/>
  <c r="U2532"/>
  <c r="V2532" s="1"/>
  <c r="U2528"/>
  <c r="V2528" s="1"/>
  <c r="U2524"/>
  <c r="V2524" s="1"/>
  <c r="U2520"/>
  <c r="V2520" s="1"/>
  <c r="U2516"/>
  <c r="V2516" s="1"/>
  <c r="U2512"/>
  <c r="V2512" s="1"/>
  <c r="U2508"/>
  <c r="V2508" s="1"/>
  <c r="U2504"/>
  <c r="V2504" s="1"/>
  <c r="U2500"/>
  <c r="V2500" s="1"/>
  <c r="U2496"/>
  <c r="V2496" s="1"/>
  <c r="U2492"/>
  <c r="V2492" s="1"/>
  <c r="U2488"/>
  <c r="V2488" s="1"/>
  <c r="U2484"/>
  <c r="V2484" s="1"/>
  <c r="U2480"/>
  <c r="V2480" s="1"/>
  <c r="U2476"/>
  <c r="V2476" s="1"/>
  <c r="U2472"/>
  <c r="V2472" s="1"/>
  <c r="U2468"/>
  <c r="V2468" s="1"/>
  <c r="U2464"/>
  <c r="V2464" s="1"/>
  <c r="U2460"/>
  <c r="V2460" s="1"/>
  <c r="U2456"/>
  <c r="V2456" s="1"/>
  <c r="U2452"/>
  <c r="V2452" s="1"/>
  <c r="U2448"/>
  <c r="V2448" s="1"/>
  <c r="U2444"/>
  <c r="V2444" s="1"/>
  <c r="U2440"/>
  <c r="V2440" s="1"/>
  <c r="U2436"/>
  <c r="V2436" s="1"/>
  <c r="U2432"/>
  <c r="V2432" s="1"/>
  <c r="U2428"/>
  <c r="V2428" s="1"/>
  <c r="U2424"/>
  <c r="V2424" s="1"/>
  <c r="U2420"/>
  <c r="V2420" s="1"/>
  <c r="U2416"/>
  <c r="V2416" s="1"/>
  <c r="U2412"/>
  <c r="V2412" s="1"/>
  <c r="U2408"/>
  <c r="V2408" s="1"/>
  <c r="U2404"/>
  <c r="V2404" s="1"/>
  <c r="U2400"/>
  <c r="V2400" s="1"/>
  <c r="U2396"/>
  <c r="V2396" s="1"/>
  <c r="U2392"/>
  <c r="V2392" s="1"/>
  <c r="U2388"/>
  <c r="V2388" s="1"/>
  <c r="U2384"/>
  <c r="V2384" s="1"/>
  <c r="U2380"/>
  <c r="V2380" s="1"/>
  <c r="U2376"/>
  <c r="V2376" s="1"/>
  <c r="U2372"/>
  <c r="V2372" s="1"/>
  <c r="U2368"/>
  <c r="V2368" s="1"/>
  <c r="U2364"/>
  <c r="V2364" s="1"/>
  <c r="U2360"/>
  <c r="V2360" s="1"/>
  <c r="U2356"/>
  <c r="V2356" s="1"/>
  <c r="U2352"/>
  <c r="V2352" s="1"/>
  <c r="U2348"/>
  <c r="V2348" s="1"/>
  <c r="U2344"/>
  <c r="V2344" s="1"/>
  <c r="U2340"/>
  <c r="V2340" s="1"/>
  <c r="U2336"/>
  <c r="V2336" s="1"/>
  <c r="U2332"/>
  <c r="V2332" s="1"/>
  <c r="U2328"/>
  <c r="V2328" s="1"/>
  <c r="U2324"/>
  <c r="V2324" s="1"/>
  <c r="U2320"/>
  <c r="V2320" s="1"/>
  <c r="U2316"/>
  <c r="V2316" s="1"/>
  <c r="U2312"/>
  <c r="V2312" s="1"/>
  <c r="U2308"/>
  <c r="V2308" s="1"/>
  <c r="U2304"/>
  <c r="V2304" s="1"/>
  <c r="U2300"/>
  <c r="V2300" s="1"/>
  <c r="U2296"/>
  <c r="V2296" s="1"/>
  <c r="U2292"/>
  <c r="V2292" s="1"/>
  <c r="U2288"/>
  <c r="V2288" s="1"/>
  <c r="U2284"/>
  <c r="V2284" s="1"/>
  <c r="U2280"/>
  <c r="V2280" s="1"/>
  <c r="U2276"/>
  <c r="V2276" s="1"/>
  <c r="U2272"/>
  <c r="V2272" s="1"/>
  <c r="U2268"/>
  <c r="V2268" s="1"/>
  <c r="U2264"/>
  <c r="V2264" s="1"/>
  <c r="U2260"/>
  <c r="V2260" s="1"/>
  <c r="U2256"/>
  <c r="V2256" s="1"/>
  <c r="U2252"/>
  <c r="V2252" s="1"/>
  <c r="U2248"/>
  <c r="V2248" s="1"/>
  <c r="U2244"/>
  <c r="V2244" s="1"/>
  <c r="U2240"/>
  <c r="V2240" s="1"/>
  <c r="U2236"/>
  <c r="V2236" s="1"/>
  <c r="U2232"/>
  <c r="V2232" s="1"/>
  <c r="U2228"/>
  <c r="V2228" s="1"/>
  <c r="U2224"/>
  <c r="V2224" s="1"/>
  <c r="U2220"/>
  <c r="V2220" s="1"/>
  <c r="U2216"/>
  <c r="V2216" s="1"/>
  <c r="U2212"/>
  <c r="V2212" s="1"/>
  <c r="U2208"/>
  <c r="V2208" s="1"/>
  <c r="U2204"/>
  <c r="V2204" s="1"/>
  <c r="U2200"/>
  <c r="V2200" s="1"/>
  <c r="U2196"/>
  <c r="V2196" s="1"/>
  <c r="U2192"/>
  <c r="V2192" s="1"/>
  <c r="U2188"/>
  <c r="V2188" s="1"/>
  <c r="U2184"/>
  <c r="V2184" s="1"/>
  <c r="U2180"/>
  <c r="V2180" s="1"/>
  <c r="U2176"/>
  <c r="V2176" s="1"/>
  <c r="U2172"/>
  <c r="V2172" s="1"/>
  <c r="U2168"/>
  <c r="V2168" s="1"/>
  <c r="U2164"/>
  <c r="V2164" s="1"/>
  <c r="U2160"/>
  <c r="V2160" s="1"/>
  <c r="U2156"/>
  <c r="V2156" s="1"/>
  <c r="U2152"/>
  <c r="V2152" s="1"/>
  <c r="U2148"/>
  <c r="V2148" s="1"/>
  <c r="U2144"/>
  <c r="V2144" s="1"/>
  <c r="U2140"/>
  <c r="V2140" s="1"/>
  <c r="U2136"/>
  <c r="V2136" s="1"/>
  <c r="U2132"/>
  <c r="V2132" s="1"/>
  <c r="U2128"/>
  <c r="V2128" s="1"/>
  <c r="U2124"/>
  <c r="V2124" s="1"/>
  <c r="U2120"/>
  <c r="V2120" s="1"/>
  <c r="U2116"/>
  <c r="V2116" s="1"/>
  <c r="U2112"/>
  <c r="V2112" s="1"/>
  <c r="U2108"/>
  <c r="V2108" s="1"/>
  <c r="U2104"/>
  <c r="V2104" s="1"/>
  <c r="U2100"/>
  <c r="V2100" s="1"/>
  <c r="U2096"/>
  <c r="V2096" s="1"/>
  <c r="U2092"/>
  <c r="V2092" s="1"/>
  <c r="U2088"/>
  <c r="V2088" s="1"/>
  <c r="U2084"/>
  <c r="V2084" s="1"/>
  <c r="U2080"/>
  <c r="V2080" s="1"/>
  <c r="U2076"/>
  <c r="V2076" s="1"/>
  <c r="U2072"/>
  <c r="V2072" s="1"/>
  <c r="U2068"/>
  <c r="V2068" s="1"/>
  <c r="U2064"/>
  <c r="V2064" s="1"/>
  <c r="U2060"/>
  <c r="V2060" s="1"/>
  <c r="U2056"/>
  <c r="V2056" s="1"/>
  <c r="U2052"/>
  <c r="V2052" s="1"/>
  <c r="U2048"/>
  <c r="V2048" s="1"/>
  <c r="U2044"/>
  <c r="V2044" s="1"/>
  <c r="U2040"/>
  <c r="V2040" s="1"/>
  <c r="U2036"/>
  <c r="V2036" s="1"/>
  <c r="U2032"/>
  <c r="V2032" s="1"/>
  <c r="U2028"/>
  <c r="V2028" s="1"/>
  <c r="U2024"/>
  <c r="V2024" s="1"/>
  <c r="U2020"/>
  <c r="V2020" s="1"/>
  <c r="U2016"/>
  <c r="V2016" s="1"/>
  <c r="U2012"/>
  <c r="V2012" s="1"/>
  <c r="U2008"/>
  <c r="V2008" s="1"/>
  <c r="U2004"/>
  <c r="V2004" s="1"/>
  <c r="U2000"/>
  <c r="V2000" s="1"/>
  <c r="U1996"/>
  <c r="V1996" s="1"/>
  <c r="U1992"/>
  <c r="V1992" s="1"/>
  <c r="U1988"/>
  <c r="V1988" s="1"/>
  <c r="U1984"/>
  <c r="V1984" s="1"/>
  <c r="U1980"/>
  <c r="V1980" s="1"/>
  <c r="U1976"/>
  <c r="V1976" s="1"/>
  <c r="U1972"/>
  <c r="V1972" s="1"/>
  <c r="U1968"/>
  <c r="V1968" s="1"/>
  <c r="U1964"/>
  <c r="V1964" s="1"/>
  <c r="U1960"/>
  <c r="V1960" s="1"/>
  <c r="U1956"/>
  <c r="V1956" s="1"/>
  <c r="U1952"/>
  <c r="V1952" s="1"/>
  <c r="U1948"/>
  <c r="V1948" s="1"/>
  <c r="U1944"/>
  <c r="V1944" s="1"/>
  <c r="U1940"/>
  <c r="V1940" s="1"/>
  <c r="U1936"/>
  <c r="V1936" s="1"/>
  <c r="U1932"/>
  <c r="V1932" s="1"/>
  <c r="U1928"/>
  <c r="V1928" s="1"/>
  <c r="U1924"/>
  <c r="V1924" s="1"/>
  <c r="U1920"/>
  <c r="V1920" s="1"/>
  <c r="U1916"/>
  <c r="V1916" s="1"/>
  <c r="U1912"/>
  <c r="V1912" s="1"/>
  <c r="U1908"/>
  <c r="V1908" s="1"/>
  <c r="U1904"/>
  <c r="V1904" s="1"/>
  <c r="U1900"/>
  <c r="V1900" s="1"/>
  <c r="U1896"/>
  <c r="V1896" s="1"/>
  <c r="U1892"/>
  <c r="V1892" s="1"/>
  <c r="U1888"/>
  <c r="V1888" s="1"/>
  <c r="U1884"/>
  <c r="V1884" s="1"/>
  <c r="U1880"/>
  <c r="V1880" s="1"/>
  <c r="U1876"/>
  <c r="V1876" s="1"/>
  <c r="U1872"/>
  <c r="V1872" s="1"/>
  <c r="U1868"/>
  <c r="V1868" s="1"/>
  <c r="U1864"/>
  <c r="V1864" s="1"/>
  <c r="U1860"/>
  <c r="V1860" s="1"/>
  <c r="U1856"/>
  <c r="V1856" s="1"/>
  <c r="U1852"/>
  <c r="V1852" s="1"/>
  <c r="U1848"/>
  <c r="V1848" s="1"/>
  <c r="U1844"/>
  <c r="V1844" s="1"/>
  <c r="U1840"/>
  <c r="V1840" s="1"/>
  <c r="U1836"/>
  <c r="V1836" s="1"/>
  <c r="U1832"/>
  <c r="V1832" s="1"/>
  <c r="U1828"/>
  <c r="V1828" s="1"/>
  <c r="U1824"/>
  <c r="V1824" s="1"/>
  <c r="U1820"/>
  <c r="V1820" s="1"/>
  <c r="U1816"/>
  <c r="V1816" s="1"/>
  <c r="U1812"/>
  <c r="V1812" s="1"/>
  <c r="U1808"/>
  <c r="V1808" s="1"/>
  <c r="U1804"/>
  <c r="V1804" s="1"/>
  <c r="U1800"/>
  <c r="V1800" s="1"/>
  <c r="U1796"/>
  <c r="V1796" s="1"/>
  <c r="U1792"/>
  <c r="V1792" s="1"/>
  <c r="U1788"/>
  <c r="V1788" s="1"/>
  <c r="U1784"/>
  <c r="V1784" s="1"/>
  <c r="U1780"/>
  <c r="V1780" s="1"/>
  <c r="U1776"/>
  <c r="V1776" s="1"/>
  <c r="U1772"/>
  <c r="V1772" s="1"/>
  <c r="U1768"/>
  <c r="V1768" s="1"/>
  <c r="U1764"/>
  <c r="V1764" s="1"/>
  <c r="U1760"/>
  <c r="V1760" s="1"/>
  <c r="U1756"/>
  <c r="V1756" s="1"/>
  <c r="U1752"/>
  <c r="V1752" s="1"/>
  <c r="U1748"/>
  <c r="V1748" s="1"/>
  <c r="U1744"/>
  <c r="V1744" s="1"/>
  <c r="U1740"/>
  <c r="V1740" s="1"/>
  <c r="U1736"/>
  <c r="V1736" s="1"/>
  <c r="U1732"/>
  <c r="V1732" s="1"/>
  <c r="U1728"/>
  <c r="V1728" s="1"/>
  <c r="U1724"/>
  <c r="V1724" s="1"/>
  <c r="U1720"/>
  <c r="V1720" s="1"/>
  <c r="U1716"/>
  <c r="V1716" s="1"/>
  <c r="U1712"/>
  <c r="V1712" s="1"/>
  <c r="U1708"/>
  <c r="V1708" s="1"/>
  <c r="U1704"/>
  <c r="V1704" s="1"/>
  <c r="U1700"/>
  <c r="V1700" s="1"/>
  <c r="U1696"/>
  <c r="V1696" s="1"/>
  <c r="U1692"/>
  <c r="V1692" s="1"/>
  <c r="U1688"/>
  <c r="V1688" s="1"/>
  <c r="U1684"/>
  <c r="V1684" s="1"/>
  <c r="U1680"/>
  <c r="V1680" s="1"/>
  <c r="U1676"/>
  <c r="V1676" s="1"/>
  <c r="U1672"/>
  <c r="V1672" s="1"/>
  <c r="U1668"/>
  <c r="V1668" s="1"/>
  <c r="U1664"/>
  <c r="V1664" s="1"/>
  <c r="U1660"/>
  <c r="V1660" s="1"/>
  <c r="U1656"/>
  <c r="V1656" s="1"/>
  <c r="U1652"/>
  <c r="V1652" s="1"/>
  <c r="U1648"/>
  <c r="V1648" s="1"/>
  <c r="U1644"/>
  <c r="V1644" s="1"/>
  <c r="U1640"/>
  <c r="V1640" s="1"/>
  <c r="U1636"/>
  <c r="V1636" s="1"/>
  <c r="U1632"/>
  <c r="V1632" s="1"/>
  <c r="U1628"/>
  <c r="V1628" s="1"/>
  <c r="U1624"/>
  <c r="V1624" s="1"/>
  <c r="U1620"/>
  <c r="V1620" s="1"/>
  <c r="U1616"/>
  <c r="V1616" s="1"/>
  <c r="U1612"/>
  <c r="V1612" s="1"/>
  <c r="U1608"/>
  <c r="V1608" s="1"/>
  <c r="U1604"/>
  <c r="V1604" s="1"/>
  <c r="U1600"/>
  <c r="V1600" s="1"/>
  <c r="U1596"/>
  <c r="V1596" s="1"/>
  <c r="U1592"/>
  <c r="V1592" s="1"/>
  <c r="U1588"/>
  <c r="V1588" s="1"/>
  <c r="U1584"/>
  <c r="V1584" s="1"/>
  <c r="U1580"/>
  <c r="V1580" s="1"/>
  <c r="U1576"/>
  <c r="V1576" s="1"/>
  <c r="U1572"/>
  <c r="V1572" s="1"/>
  <c r="U1568"/>
  <c r="V1568" s="1"/>
  <c r="U1564"/>
  <c r="V1564" s="1"/>
  <c r="U1560"/>
  <c r="V1560" s="1"/>
  <c r="U1556"/>
  <c r="V1556" s="1"/>
  <c r="U1552"/>
  <c r="V1552" s="1"/>
  <c r="U1548"/>
  <c r="V1548" s="1"/>
  <c r="U1544"/>
  <c r="V1544" s="1"/>
  <c r="U1540"/>
  <c r="V1540" s="1"/>
  <c r="U1536"/>
  <c r="V1536" s="1"/>
  <c r="U1532"/>
  <c r="V1532" s="1"/>
  <c r="U1528"/>
  <c r="V1528" s="1"/>
  <c r="U1524"/>
  <c r="V1524" s="1"/>
  <c r="U1520"/>
  <c r="V1520" s="1"/>
  <c r="U1516"/>
  <c r="V1516" s="1"/>
  <c r="U1512"/>
  <c r="V1512" s="1"/>
  <c r="U1508"/>
  <c r="V1508" s="1"/>
  <c r="U1504"/>
  <c r="V1504" s="1"/>
  <c r="U1500"/>
  <c r="V1500" s="1"/>
  <c r="U1496"/>
  <c r="V1496" s="1"/>
  <c r="U1492"/>
  <c r="V1492" s="1"/>
  <c r="U1488"/>
  <c r="V1488" s="1"/>
  <c r="U1484"/>
  <c r="V1484" s="1"/>
  <c r="U1480"/>
  <c r="V1480" s="1"/>
  <c r="U1476"/>
  <c r="V1476" s="1"/>
  <c r="U1472"/>
  <c r="V1472" s="1"/>
  <c r="U1468"/>
  <c r="V1468" s="1"/>
  <c r="U1464"/>
  <c r="V1464" s="1"/>
  <c r="U1460"/>
  <c r="V1460" s="1"/>
  <c r="U1456"/>
  <c r="V1456" s="1"/>
  <c r="U1452"/>
  <c r="V1452" s="1"/>
  <c r="U1448"/>
  <c r="V1448" s="1"/>
  <c r="U1444"/>
  <c r="V1444" s="1"/>
  <c r="U1440"/>
  <c r="V1440" s="1"/>
  <c r="U1436"/>
  <c r="V1436" s="1"/>
  <c r="U1432"/>
  <c r="V1432" s="1"/>
  <c r="U1428"/>
  <c r="V1428" s="1"/>
  <c r="U1424"/>
  <c r="V1424" s="1"/>
  <c r="U1420"/>
  <c r="V1420" s="1"/>
  <c r="U1416"/>
  <c r="V1416" s="1"/>
  <c r="U1412"/>
  <c r="V1412" s="1"/>
  <c r="U1408"/>
  <c r="V1408" s="1"/>
  <c r="U1404"/>
  <c r="V1404" s="1"/>
  <c r="U1400"/>
  <c r="V1400" s="1"/>
  <c r="U1396"/>
  <c r="V1396" s="1"/>
  <c r="U1392"/>
  <c r="U1388"/>
  <c r="U1384"/>
  <c r="U1380"/>
  <c r="U1376"/>
  <c r="U1372"/>
  <c r="U1368"/>
  <c r="U1364"/>
  <c r="U1360"/>
  <c r="U1356"/>
  <c r="U1352"/>
  <c r="U1348"/>
  <c r="U1344"/>
  <c r="U1340"/>
  <c r="U1336"/>
  <c r="U1332"/>
  <c r="U1328"/>
  <c r="U1324"/>
  <c r="U1320"/>
  <c r="U1316"/>
  <c r="U1312"/>
  <c r="U1308"/>
  <c r="U1304"/>
  <c r="U1300"/>
  <c r="U1296"/>
  <c r="U1292"/>
  <c r="U1288"/>
  <c r="U1284"/>
  <c r="U1280"/>
  <c r="U1276"/>
  <c r="U1272"/>
  <c r="U1268"/>
  <c r="U1264"/>
  <c r="U1260"/>
  <c r="U1256"/>
  <c r="U1252"/>
  <c r="U1248"/>
  <c r="U1244"/>
  <c r="U1240"/>
  <c r="U1236"/>
  <c r="U1232"/>
  <c r="U1228"/>
  <c r="U1224"/>
  <c r="U1220"/>
  <c r="U1216"/>
  <c r="U1212"/>
  <c r="U1208"/>
  <c r="U1204"/>
  <c r="U1200"/>
  <c r="U1093"/>
  <c r="U1089"/>
  <c r="U1085"/>
  <c r="U1081"/>
  <c r="U1077"/>
  <c r="U1073"/>
  <c r="U1069"/>
  <c r="U1065"/>
  <c r="U1061"/>
  <c r="U1057"/>
  <c r="U1053"/>
  <c r="U1049"/>
  <c r="U1045"/>
  <c r="U1041"/>
  <c r="U1037"/>
  <c r="U1033"/>
  <c r="U1029"/>
  <c r="U1025"/>
  <c r="U1021"/>
  <c r="U1017"/>
  <c r="U1013"/>
  <c r="U1009"/>
  <c r="U1005"/>
  <c r="U1001"/>
  <c r="U997"/>
  <c r="U993"/>
  <c r="U989"/>
  <c r="U985"/>
  <c r="U981"/>
  <c r="U977"/>
  <c r="U973"/>
  <c r="U969"/>
  <c r="U965"/>
  <c r="U961"/>
  <c r="U957"/>
  <c r="U953"/>
  <c r="U949"/>
  <c r="U945"/>
  <c r="U941"/>
  <c r="U937"/>
  <c r="U933"/>
  <c r="U929"/>
  <c r="U925"/>
  <c r="U921"/>
  <c r="U917"/>
  <c r="U913"/>
  <c r="U909"/>
  <c r="U905"/>
  <c r="U901"/>
  <c r="U897"/>
  <c r="U893"/>
  <c r="U889"/>
  <c r="U885"/>
  <c r="U881"/>
  <c r="U877"/>
  <c r="U873"/>
  <c r="U869"/>
  <c r="U865"/>
  <c r="U861"/>
  <c r="U857"/>
  <c r="U853"/>
  <c r="U849"/>
  <c r="U845"/>
  <c r="U841"/>
  <c r="U837"/>
  <c r="U833"/>
  <c r="U829"/>
  <c r="U825"/>
  <c r="U821"/>
  <c r="U817"/>
  <c r="U813"/>
  <c r="U809"/>
  <c r="U805"/>
  <c r="U801"/>
  <c r="U797"/>
  <c r="U793"/>
  <c r="U789"/>
  <c r="U785"/>
  <c r="U781"/>
  <c r="U777"/>
  <c r="U773"/>
  <c r="U769"/>
  <c r="U765"/>
  <c r="U761"/>
  <c r="U757"/>
  <c r="U753"/>
  <c r="U749"/>
  <c r="U745"/>
  <c r="U741"/>
  <c r="U737"/>
  <c r="U733"/>
  <c r="U729"/>
  <c r="U725"/>
  <c r="U721"/>
  <c r="U717"/>
  <c r="U713"/>
  <c r="U709"/>
  <c r="U705"/>
  <c r="U701"/>
  <c r="U697"/>
  <c r="U693"/>
  <c r="U689"/>
  <c r="U685"/>
  <c r="U681"/>
  <c r="U677"/>
  <c r="U673"/>
  <c r="U669"/>
  <c r="U665"/>
  <c r="U661"/>
  <c r="U657"/>
  <c r="U653"/>
  <c r="U649"/>
  <c r="U645"/>
  <c r="U641"/>
  <c r="U637"/>
  <c r="U633"/>
  <c r="U629"/>
  <c r="U625"/>
  <c r="U621"/>
  <c r="U617"/>
  <c r="U613"/>
  <c r="U609"/>
  <c r="U605"/>
  <c r="U601"/>
  <c r="U597"/>
  <c r="U593"/>
  <c r="U589"/>
  <c r="U585"/>
  <c r="U577"/>
  <c r="U573"/>
  <c r="U569"/>
  <c r="U565"/>
  <c r="U561"/>
  <c r="U557"/>
  <c r="U553"/>
  <c r="U549"/>
  <c r="U545"/>
  <c r="U541"/>
  <c r="U537"/>
  <c r="U533"/>
  <c r="U529"/>
  <c r="U525"/>
  <c r="U521"/>
  <c r="U517"/>
  <c r="U513"/>
  <c r="U505"/>
  <c r="U501"/>
  <c r="U497"/>
  <c r="U493"/>
  <c r="U489"/>
  <c r="U485"/>
  <c r="U481"/>
  <c r="U477"/>
  <c r="U473"/>
  <c r="U469"/>
  <c r="U465"/>
  <c r="U461"/>
  <c r="U457"/>
  <c r="U453"/>
  <c r="U449"/>
  <c r="U441"/>
  <c r="U437"/>
  <c r="U433"/>
  <c r="U429"/>
  <c r="U425"/>
  <c r="U421"/>
  <c r="U417"/>
  <c r="U413"/>
  <c r="U405"/>
  <c r="U401"/>
  <c r="U397"/>
  <c r="U393"/>
  <c r="U385"/>
  <c r="U381"/>
  <c r="U377"/>
  <c r="U373"/>
  <c r="U369"/>
  <c r="U365"/>
  <c r="U361"/>
  <c r="U357"/>
  <c r="U353"/>
  <c r="U349"/>
  <c r="U345"/>
  <c r="U341"/>
  <c r="U337"/>
  <c r="U333"/>
  <c r="U329"/>
  <c r="U325"/>
  <c r="U321"/>
  <c r="U317"/>
  <c r="U313"/>
  <c r="U309"/>
  <c r="U305"/>
  <c r="U301"/>
  <c r="U297"/>
  <c r="U289"/>
  <c r="U285"/>
  <c r="U281"/>
  <c r="U273"/>
  <c r="U269"/>
  <c r="U265"/>
  <c r="U261"/>
  <c r="U253"/>
  <c r="U249"/>
  <c r="U245"/>
  <c r="U241"/>
  <c r="U237"/>
  <c r="U233"/>
  <c r="U229"/>
  <c r="U225"/>
  <c r="U221"/>
  <c r="U217"/>
  <c r="U213"/>
  <c r="U209"/>
  <c r="U205"/>
  <c r="U201"/>
  <c r="U197"/>
  <c r="U189"/>
  <c r="U185"/>
  <c r="U181"/>
  <c r="U177"/>
  <c r="U173"/>
  <c r="U169"/>
  <c r="U165"/>
  <c r="U161"/>
  <c r="U157"/>
  <c r="U153"/>
  <c r="U149"/>
  <c r="U145"/>
  <c r="U141"/>
  <c r="U137"/>
  <c r="U133"/>
  <c r="U125"/>
  <c r="U121"/>
  <c r="V121" s="1"/>
  <c r="U109"/>
  <c r="V109" s="1"/>
  <c r="U105"/>
  <c r="V105" s="1"/>
  <c r="U101"/>
  <c r="V101" s="1"/>
  <c r="U97"/>
  <c r="V97" s="1"/>
  <c r="U85"/>
  <c r="V85" s="1"/>
  <c r="U81"/>
  <c r="V81" s="1"/>
  <c r="U77"/>
  <c r="V77" s="1"/>
  <c r="U73"/>
  <c r="V73" s="1"/>
  <c r="U65"/>
  <c r="V65" s="1"/>
  <c r="U61"/>
  <c r="V61" s="1"/>
  <c r="U57"/>
  <c r="V57" s="1"/>
  <c r="U53"/>
  <c r="V53" s="1"/>
  <c r="U45"/>
  <c r="V45" s="1"/>
  <c r="U41"/>
  <c r="V41" s="1"/>
  <c r="U37"/>
  <c r="V37" s="1"/>
  <c r="U33"/>
  <c r="V33" s="1"/>
  <c r="U29"/>
  <c r="V29" s="1"/>
  <c r="U25"/>
  <c r="V25" s="1"/>
  <c r="U21"/>
  <c r="V21" s="1"/>
  <c r="U17"/>
  <c r="V17" s="1"/>
  <c r="U13"/>
  <c r="V13" s="1"/>
  <c r="U9"/>
  <c r="V9" s="1"/>
  <c r="U1094"/>
  <c r="U1090"/>
  <c r="U1086"/>
  <c r="U1082"/>
  <c r="U1078"/>
  <c r="U1074"/>
  <c r="U1070"/>
  <c r="U1066"/>
  <c r="U1062"/>
  <c r="U1058"/>
  <c r="U1054"/>
  <c r="U1050"/>
  <c r="U1046"/>
  <c r="U1042"/>
  <c r="U1038"/>
  <c r="U1034"/>
  <c r="U1030"/>
  <c r="U1026"/>
  <c r="U1022"/>
  <c r="U1018"/>
  <c r="U1014"/>
  <c r="U1010"/>
  <c r="U1006"/>
  <c r="U1002"/>
  <c r="U998"/>
  <c r="U994"/>
  <c r="U990"/>
  <c r="U986"/>
  <c r="U982"/>
  <c r="U978"/>
  <c r="U974"/>
  <c r="U970"/>
  <c r="U966"/>
  <c r="U962"/>
  <c r="U958"/>
  <c r="U954"/>
  <c r="U950"/>
  <c r="U946"/>
  <c r="U942"/>
  <c r="U938"/>
  <c r="U934"/>
  <c r="U930"/>
  <c r="U926"/>
  <c r="U922"/>
  <c r="U918"/>
  <c r="U914"/>
  <c r="U910"/>
  <c r="U906"/>
  <c r="U902"/>
  <c r="U898"/>
  <c r="U894"/>
  <c r="U890"/>
  <c r="U886"/>
  <c r="U882"/>
  <c r="U878"/>
  <c r="U874"/>
  <c r="U870"/>
  <c r="U866"/>
  <c r="U862"/>
  <c r="U858"/>
  <c r="U854"/>
  <c r="U850"/>
  <c r="U846"/>
  <c r="U842"/>
  <c r="U838"/>
  <c r="U834"/>
  <c r="U830"/>
  <c r="U826"/>
  <c r="U822"/>
  <c r="U818"/>
  <c r="U814"/>
  <c r="U810"/>
  <c r="U806"/>
  <c r="U802"/>
  <c r="U798"/>
  <c r="U794"/>
  <c r="U790"/>
  <c r="U786"/>
  <c r="U782"/>
  <c r="U778"/>
  <c r="U774"/>
  <c r="U770"/>
  <c r="U766"/>
  <c r="U762"/>
  <c r="U758"/>
  <c r="U754"/>
  <c r="U750"/>
  <c r="U746"/>
  <c r="U742"/>
  <c r="U738"/>
  <c r="U734"/>
  <c r="U730"/>
  <c r="U726"/>
  <c r="U722"/>
  <c r="U718"/>
  <c r="U714"/>
  <c r="U710"/>
  <c r="U706"/>
  <c r="U698"/>
  <c r="U694"/>
  <c r="U690"/>
  <c r="U686"/>
  <c r="U682"/>
  <c r="U678"/>
  <c r="U674"/>
  <c r="U670"/>
  <c r="U666"/>
  <c r="U662"/>
  <c r="U658"/>
  <c r="U654"/>
  <c r="U650"/>
  <c r="U646"/>
  <c r="U642"/>
  <c r="U638"/>
  <c r="U634"/>
  <c r="U630"/>
  <c r="U626"/>
  <c r="U622"/>
  <c r="U618"/>
  <c r="U614"/>
  <c r="U610"/>
  <c r="U606"/>
  <c r="U602"/>
  <c r="U598"/>
  <c r="U594"/>
  <c r="U590"/>
  <c r="U586"/>
  <c r="U582"/>
  <c r="U578"/>
  <c r="U574"/>
  <c r="U570"/>
  <c r="U566"/>
  <c r="U562"/>
  <c r="U558"/>
  <c r="U554"/>
  <c r="U550"/>
  <c r="U546"/>
  <c r="U542"/>
  <c r="U538"/>
  <c r="U534"/>
  <c r="U530"/>
  <c r="U526"/>
  <c r="U522"/>
  <c r="U518"/>
  <c r="U514"/>
  <c r="U510"/>
  <c r="U506"/>
  <c r="U502"/>
  <c r="U498"/>
  <c r="U494"/>
  <c r="U490"/>
  <c r="U486"/>
  <c r="U482"/>
  <c r="U478"/>
  <c r="U474"/>
  <c r="U470"/>
  <c r="U466"/>
  <c r="U462"/>
  <c r="U458"/>
  <c r="U454"/>
  <c r="U450"/>
  <c r="U446"/>
  <c r="U438"/>
  <c r="U434"/>
  <c r="U430"/>
  <c r="U426"/>
  <c r="U422"/>
  <c r="U414"/>
  <c r="U406"/>
  <c r="U402"/>
  <c r="U398"/>
  <c r="U394"/>
  <c r="U390"/>
  <c r="U386"/>
  <c r="U382"/>
  <c r="U378"/>
  <c r="U374"/>
  <c r="U370"/>
  <c r="U366"/>
  <c r="U362"/>
  <c r="U358"/>
  <c r="U354"/>
  <c r="U350"/>
  <c r="U346"/>
  <c r="U342"/>
  <c r="U338"/>
  <c r="U334"/>
  <c r="U330"/>
  <c r="U326"/>
  <c r="U322"/>
  <c r="U318"/>
  <c r="U314"/>
  <c r="U310"/>
  <c r="U306"/>
  <c r="U302"/>
  <c r="U298"/>
  <c r="U294"/>
  <c r="U290"/>
  <c r="U286"/>
  <c r="U282"/>
  <c r="U274"/>
  <c r="U270"/>
  <c r="U266"/>
  <c r="U262"/>
  <c r="U254"/>
  <c r="U250"/>
  <c r="U246"/>
  <c r="U242"/>
  <c r="U238"/>
  <c r="U234"/>
  <c r="U226"/>
  <c r="U222"/>
  <c r="U218"/>
  <c r="U214"/>
  <c r="U210"/>
  <c r="U206"/>
  <c r="U202"/>
  <c r="U198"/>
  <c r="U194"/>
  <c r="U190"/>
  <c r="U186"/>
  <c r="U182"/>
  <c r="U178"/>
  <c r="U174"/>
  <c r="U170"/>
  <c r="U166"/>
  <c r="U162"/>
  <c r="U158"/>
  <c r="U154"/>
  <c r="U150"/>
  <c r="U146"/>
  <c r="U142"/>
  <c r="U138"/>
  <c r="U134"/>
  <c r="U130"/>
  <c r="U126"/>
  <c r="U122"/>
  <c r="V122" s="1"/>
  <c r="U118"/>
  <c r="V118" s="1"/>
  <c r="U106"/>
  <c r="V106" s="1"/>
  <c r="U98"/>
  <c r="V98" s="1"/>
  <c r="U94"/>
  <c r="V94" s="1"/>
  <c r="U90"/>
  <c r="V90" s="1"/>
  <c r="U86"/>
  <c r="V86" s="1"/>
  <c r="U78"/>
  <c r="V78" s="1"/>
  <c r="U74"/>
  <c r="V74" s="1"/>
  <c r="U70"/>
  <c r="V70" s="1"/>
  <c r="U66"/>
  <c r="V66" s="1"/>
  <c r="U50"/>
  <c r="V50" s="1"/>
  <c r="U42"/>
  <c r="V42" s="1"/>
  <c r="U34"/>
  <c r="V34" s="1"/>
  <c r="U30"/>
  <c r="V30" s="1"/>
  <c r="U26"/>
  <c r="V26" s="1"/>
  <c r="U22"/>
  <c r="V22" s="1"/>
  <c r="U18"/>
  <c r="V18" s="1"/>
  <c r="U14"/>
  <c r="V14" s="1"/>
  <c r="U10"/>
  <c r="V10" s="1"/>
  <c r="U1195"/>
  <c r="U1191"/>
  <c r="U1187"/>
  <c r="U1183"/>
  <c r="U1179"/>
  <c r="U1175"/>
  <c r="U1171"/>
  <c r="U1167"/>
  <c r="U1163"/>
  <c r="U1159"/>
  <c r="U1155"/>
  <c r="U1151"/>
  <c r="U1147"/>
  <c r="U1143"/>
  <c r="U1139"/>
  <c r="U1135"/>
  <c r="U1131"/>
  <c r="U1127"/>
  <c r="U1123"/>
  <c r="U1119"/>
  <c r="U1115"/>
  <c r="U1111"/>
  <c r="U1107"/>
  <c r="U1103"/>
  <c r="U1099"/>
  <c r="U1095"/>
  <c r="U1091"/>
  <c r="U1087"/>
  <c r="U1083"/>
  <c r="U1079"/>
  <c r="U1075"/>
  <c r="U1071"/>
  <c r="U1067"/>
  <c r="U1063"/>
  <c r="U1059"/>
  <c r="U1055"/>
  <c r="U1051"/>
  <c r="U1047"/>
  <c r="U1043"/>
  <c r="U1039"/>
  <c r="U1035"/>
  <c r="U1031"/>
  <c r="U1027"/>
  <c r="U1023"/>
  <c r="U1019"/>
  <c r="U1015"/>
  <c r="U1011"/>
  <c r="U1007"/>
  <c r="U1003"/>
  <c r="U999"/>
  <c r="U995"/>
  <c r="U991"/>
  <c r="U987"/>
  <c r="U983"/>
  <c r="U979"/>
  <c r="U975"/>
  <c r="U971"/>
  <c r="U967"/>
  <c r="U963"/>
  <c r="U959"/>
  <c r="U955"/>
  <c r="U951"/>
  <c r="U947"/>
  <c r="U943"/>
  <c r="U939"/>
  <c r="U935"/>
  <c r="U931"/>
  <c r="U927"/>
  <c r="U923"/>
  <c r="U919"/>
  <c r="U915"/>
  <c r="U911"/>
  <c r="U907"/>
  <c r="U903"/>
  <c r="U899"/>
  <c r="U895"/>
  <c r="U891"/>
  <c r="U887"/>
  <c r="U883"/>
  <c r="U879"/>
  <c r="U875"/>
  <c r="U871"/>
  <c r="U867"/>
  <c r="U863"/>
  <c r="U859"/>
  <c r="U855"/>
  <c r="U851"/>
  <c r="U847"/>
  <c r="U843"/>
  <c r="U839"/>
  <c r="U835"/>
  <c r="U831"/>
  <c r="U827"/>
  <c r="U823"/>
  <c r="U819"/>
  <c r="U815"/>
  <c r="U811"/>
  <c r="U807"/>
  <c r="U803"/>
  <c r="U799"/>
  <c r="U795"/>
  <c r="U791"/>
  <c r="U787"/>
  <c r="U783"/>
  <c r="U779"/>
  <c r="U775"/>
  <c r="U771"/>
  <c r="U767"/>
  <c r="U763"/>
  <c r="U759"/>
  <c r="U755"/>
  <c r="U751"/>
  <c r="U747"/>
  <c r="U743"/>
  <c r="U739"/>
  <c r="U735"/>
  <c r="U731"/>
  <c r="U727"/>
  <c r="U723"/>
  <c r="U719"/>
  <c r="U715"/>
  <c r="U711"/>
  <c r="U707"/>
  <c r="U703"/>
  <c r="U699"/>
  <c r="U695"/>
  <c r="U691"/>
  <c r="U687"/>
  <c r="U683"/>
  <c r="U679"/>
  <c r="U675"/>
  <c r="U671"/>
  <c r="U667"/>
  <c r="U659"/>
  <c r="U655"/>
  <c r="U651"/>
  <c r="V651" s="1"/>
  <c r="U647"/>
  <c r="U643"/>
  <c r="U639"/>
  <c r="U635"/>
  <c r="V635" s="1"/>
  <c r="U631"/>
  <c r="U627"/>
  <c r="U623"/>
  <c r="U619"/>
  <c r="V619" s="1"/>
  <c r="U615"/>
  <c r="U611"/>
  <c r="U607"/>
  <c r="U603"/>
  <c r="V603" s="1"/>
  <c r="U599"/>
  <c r="U595"/>
  <c r="U591"/>
  <c r="U587"/>
  <c r="V587" s="1"/>
  <c r="U583"/>
  <c r="U579"/>
  <c r="U575"/>
  <c r="U571"/>
  <c r="V571" s="1"/>
  <c r="U567"/>
  <c r="U563"/>
  <c r="U559"/>
  <c r="U555"/>
  <c r="V555" s="1"/>
  <c r="U551"/>
  <c r="U547"/>
  <c r="U543"/>
  <c r="U539"/>
  <c r="V539" s="1"/>
  <c r="U535"/>
  <c r="U531"/>
  <c r="U527"/>
  <c r="U523"/>
  <c r="V523" s="1"/>
  <c r="U519"/>
  <c r="U515"/>
  <c r="U511"/>
  <c r="U507"/>
  <c r="V507" s="1"/>
  <c r="U503"/>
  <c r="U499"/>
  <c r="U495"/>
  <c r="U491"/>
  <c r="V491" s="1"/>
  <c r="U487"/>
  <c r="U483"/>
  <c r="U479"/>
  <c r="U475"/>
  <c r="V475" s="1"/>
  <c r="U471"/>
  <c r="U467"/>
  <c r="U463"/>
  <c r="U459"/>
  <c r="U455"/>
  <c r="U447"/>
  <c r="U435"/>
  <c r="V435" s="1"/>
  <c r="U431"/>
  <c r="U427"/>
  <c r="U423"/>
  <c r="U419"/>
  <c r="V419" s="1"/>
  <c r="U415"/>
  <c r="U407"/>
  <c r="U403"/>
  <c r="U399"/>
  <c r="U395"/>
  <c r="U383"/>
  <c r="U379"/>
  <c r="U375"/>
  <c r="V375" s="1"/>
  <c r="U371"/>
  <c r="V371" s="1"/>
  <c r="U367"/>
  <c r="U363"/>
  <c r="U359"/>
  <c r="V359" s="1"/>
  <c r="U355"/>
  <c r="V355" s="1"/>
  <c r="U351"/>
  <c r="U343"/>
  <c r="U339"/>
  <c r="V339" s="1"/>
  <c r="U335"/>
  <c r="U331"/>
  <c r="U327"/>
  <c r="U323"/>
  <c r="V323" s="1"/>
  <c r="U319"/>
  <c r="U315"/>
  <c r="U311"/>
  <c r="U303"/>
  <c r="U299"/>
  <c r="U295"/>
  <c r="U291"/>
  <c r="U287"/>
  <c r="U283"/>
  <c r="U279"/>
  <c r="U275"/>
  <c r="U271"/>
  <c r="U267"/>
  <c r="U263"/>
  <c r="U259"/>
  <c r="U255"/>
  <c r="U251"/>
  <c r="U243"/>
  <c r="U235"/>
  <c r="U227"/>
  <c r="V227" s="1"/>
  <c r="U223"/>
  <c r="U219"/>
  <c r="U215"/>
  <c r="U211"/>
  <c r="V211" s="1"/>
  <c r="U207"/>
  <c r="U203"/>
  <c r="U199"/>
  <c r="U195"/>
  <c r="V195" s="1"/>
  <c r="U191"/>
  <c r="U187"/>
  <c r="U183"/>
  <c r="U179"/>
  <c r="V179" s="1"/>
  <c r="U175"/>
  <c r="U171"/>
  <c r="U167"/>
  <c r="U163"/>
  <c r="V163" s="1"/>
  <c r="U155"/>
  <c r="U151"/>
  <c r="U143"/>
  <c r="U139"/>
  <c r="U135"/>
  <c r="V135" s="1"/>
  <c r="U131"/>
  <c r="U127"/>
  <c r="U123"/>
  <c r="V123" s="1"/>
  <c r="U119"/>
  <c r="V119" s="1"/>
  <c r="U115"/>
  <c r="V115" s="1"/>
  <c r="U111"/>
  <c r="V111" s="1"/>
  <c r="U107"/>
  <c r="V107" s="1"/>
  <c r="U103"/>
  <c r="V103" s="1"/>
  <c r="U99"/>
  <c r="V99" s="1"/>
  <c r="U91"/>
  <c r="V91" s="1"/>
  <c r="U87"/>
  <c r="V87" s="1"/>
  <c r="U83"/>
  <c r="V83" s="1"/>
  <c r="U79"/>
  <c r="V79" s="1"/>
  <c r="U75"/>
  <c r="V75" s="1"/>
  <c r="U67"/>
  <c r="V67" s="1"/>
  <c r="U63"/>
  <c r="V63" s="1"/>
  <c r="U55"/>
  <c r="V55" s="1"/>
  <c r="U51"/>
  <c r="V51" s="1"/>
  <c r="U47"/>
  <c r="V47" s="1"/>
  <c r="U39"/>
  <c r="V39" s="1"/>
  <c r="U31"/>
  <c r="V31" s="1"/>
  <c r="U19"/>
  <c r="V19" s="1"/>
  <c r="U11"/>
  <c r="V11" s="1"/>
  <c r="U1196"/>
  <c r="U1192"/>
  <c r="U1188"/>
  <c r="U1184"/>
  <c r="U1180"/>
  <c r="U1176"/>
  <c r="U1172"/>
  <c r="U1168"/>
  <c r="U1164"/>
  <c r="U1160"/>
  <c r="U1156"/>
  <c r="U1152"/>
  <c r="U1148"/>
  <c r="U1144"/>
  <c r="U1140"/>
  <c r="U1136"/>
  <c r="U1132"/>
  <c r="U1128"/>
  <c r="U1124"/>
  <c r="U1120"/>
  <c r="U1116"/>
  <c r="U1112"/>
  <c r="U1108"/>
  <c r="U1104"/>
  <c r="U1100"/>
  <c r="U1096"/>
  <c r="U1092"/>
  <c r="U1088"/>
  <c r="U1084"/>
  <c r="U1080"/>
  <c r="U1076"/>
  <c r="U1072"/>
  <c r="U1068"/>
  <c r="U1064"/>
  <c r="U1060"/>
  <c r="U1056"/>
  <c r="U1052"/>
  <c r="U1048"/>
  <c r="U1044"/>
  <c r="U1040"/>
  <c r="U1036"/>
  <c r="U1032"/>
  <c r="U1028"/>
  <c r="U1024"/>
  <c r="U1020"/>
  <c r="U1016"/>
  <c r="U1012"/>
  <c r="U1008"/>
  <c r="U1004"/>
  <c r="U1000"/>
  <c r="U996"/>
  <c r="U992"/>
  <c r="U988"/>
  <c r="U984"/>
  <c r="U980"/>
  <c r="U976"/>
  <c r="U972"/>
  <c r="U968"/>
  <c r="U964"/>
  <c r="U960"/>
  <c r="U956"/>
  <c r="U952"/>
  <c r="U948"/>
  <c r="U944"/>
  <c r="U940"/>
  <c r="U936"/>
  <c r="U932"/>
  <c r="U928"/>
  <c r="U924"/>
  <c r="U920"/>
  <c r="U916"/>
  <c r="U912"/>
  <c r="U908"/>
  <c r="U904"/>
  <c r="U900"/>
  <c r="U896"/>
  <c r="U892"/>
  <c r="U888"/>
  <c r="U884"/>
  <c r="U880"/>
  <c r="U876"/>
  <c r="U872"/>
  <c r="U868"/>
  <c r="U864"/>
  <c r="U860"/>
  <c r="U856"/>
  <c r="U852"/>
  <c r="U848"/>
  <c r="U844"/>
  <c r="U840"/>
  <c r="U836"/>
  <c r="U832"/>
  <c r="U828"/>
  <c r="U824"/>
  <c r="U820"/>
  <c r="U816"/>
  <c r="U812"/>
  <c r="U808"/>
  <c r="U804"/>
  <c r="U800"/>
  <c r="U796"/>
  <c r="U792"/>
  <c r="U788"/>
  <c r="U784"/>
  <c r="U780"/>
  <c r="U776"/>
  <c r="U772"/>
  <c r="U768"/>
  <c r="U764"/>
  <c r="U760"/>
  <c r="U756"/>
  <c r="U752"/>
  <c r="U748"/>
  <c r="U744"/>
  <c r="U740"/>
  <c r="U736"/>
  <c r="U732"/>
  <c r="U728"/>
  <c r="U724"/>
  <c r="U720"/>
  <c r="U716"/>
  <c r="U712"/>
  <c r="U708"/>
  <c r="U704"/>
  <c r="U700"/>
  <c r="U696"/>
  <c r="U692"/>
  <c r="U688"/>
  <c r="U680"/>
  <c r="V680" s="1"/>
  <c r="U676"/>
  <c r="U672"/>
  <c r="U668"/>
  <c r="V668" s="1"/>
  <c r="U664"/>
  <c r="V664" s="1"/>
  <c r="U660"/>
  <c r="U656"/>
  <c r="U652"/>
  <c r="V652" s="1"/>
  <c r="U648"/>
  <c r="V648" s="1"/>
  <c r="U644"/>
  <c r="U640"/>
  <c r="U636"/>
  <c r="V636" s="1"/>
  <c r="U632"/>
  <c r="V632" s="1"/>
  <c r="U628"/>
  <c r="U624"/>
  <c r="U620"/>
  <c r="V620" s="1"/>
  <c r="U616"/>
  <c r="V616" s="1"/>
  <c r="U612"/>
  <c r="U608"/>
  <c r="U604"/>
  <c r="V604" s="1"/>
  <c r="U600"/>
  <c r="V600" s="1"/>
  <c r="U596"/>
  <c r="U588"/>
  <c r="U584"/>
  <c r="V584" s="1"/>
  <c r="U580"/>
  <c r="V580" s="1"/>
  <c r="U576"/>
  <c r="U572"/>
  <c r="U568"/>
  <c r="V568" s="1"/>
  <c r="U564"/>
  <c r="V564" s="1"/>
  <c r="U560"/>
  <c r="U556"/>
  <c r="U552"/>
  <c r="V552" s="1"/>
  <c r="U548"/>
  <c r="V548" s="1"/>
  <c r="U544"/>
  <c r="U540"/>
  <c r="U536"/>
  <c r="V536" s="1"/>
  <c r="U532"/>
  <c r="V532" s="1"/>
  <c r="U528"/>
  <c r="U524"/>
  <c r="U520"/>
  <c r="V520" s="1"/>
  <c r="U516"/>
  <c r="V516" s="1"/>
  <c r="U512"/>
  <c r="U508"/>
  <c r="U504"/>
  <c r="V504" s="1"/>
  <c r="U500"/>
  <c r="V500" s="1"/>
  <c r="U496"/>
  <c r="U492"/>
  <c r="U488"/>
  <c r="V488" s="1"/>
  <c r="U484"/>
  <c r="V484" s="1"/>
  <c r="U480"/>
  <c r="U476"/>
  <c r="U472"/>
  <c r="V472" s="1"/>
  <c r="U468"/>
  <c r="V468" s="1"/>
  <c r="U464"/>
  <c r="U460"/>
  <c r="U456"/>
  <c r="U452"/>
  <c r="U448"/>
  <c r="U444"/>
  <c r="U440"/>
  <c r="U436"/>
  <c r="U432"/>
  <c r="U428"/>
  <c r="U424"/>
  <c r="U420"/>
  <c r="U416"/>
  <c r="U412"/>
  <c r="U404"/>
  <c r="V404" s="1"/>
  <c r="U400"/>
  <c r="V400" s="1"/>
  <c r="U392"/>
  <c r="U388"/>
  <c r="U384"/>
  <c r="V384" s="1"/>
  <c r="U380"/>
  <c r="V380" s="1"/>
  <c r="U376"/>
  <c r="U372"/>
  <c r="U368"/>
  <c r="V368" s="1"/>
  <c r="U364"/>
  <c r="V364" s="1"/>
  <c r="U360"/>
  <c r="U356"/>
  <c r="U352"/>
  <c r="V352" s="1"/>
  <c r="U348"/>
  <c r="V348" s="1"/>
  <c r="U344"/>
  <c r="U340"/>
  <c r="U336"/>
  <c r="V336" s="1"/>
  <c r="U332"/>
  <c r="V332" s="1"/>
  <c r="U328"/>
  <c r="U324"/>
  <c r="U320"/>
  <c r="V320" s="1"/>
  <c r="U312"/>
  <c r="U304"/>
  <c r="U300"/>
  <c r="U296"/>
  <c r="U292"/>
  <c r="U288"/>
  <c r="U284"/>
  <c r="U280"/>
  <c r="U276"/>
  <c r="U272"/>
  <c r="U268"/>
  <c r="U264"/>
  <c r="U260"/>
  <c r="U256"/>
  <c r="U252"/>
  <c r="U248"/>
  <c r="U244"/>
  <c r="U232"/>
  <c r="U228"/>
  <c r="U224"/>
  <c r="V224" s="1"/>
  <c r="U220"/>
  <c r="V220" s="1"/>
  <c r="U216"/>
  <c r="U212"/>
  <c r="U204"/>
  <c r="V204" s="1"/>
  <c r="U200"/>
  <c r="U192"/>
  <c r="U188"/>
  <c r="U184"/>
  <c r="U180"/>
  <c r="U176"/>
  <c r="U172"/>
  <c r="U168"/>
  <c r="U164"/>
  <c r="U160"/>
  <c r="U156"/>
  <c r="U152"/>
  <c r="U148"/>
  <c r="U140"/>
  <c r="U136"/>
  <c r="U132"/>
  <c r="V132" s="1"/>
  <c r="U128"/>
  <c r="V128" s="1"/>
  <c r="U124"/>
  <c r="V124" s="1"/>
  <c r="U120"/>
  <c r="V120" s="1"/>
  <c r="U116"/>
  <c r="V116" s="1"/>
  <c r="U104"/>
  <c r="V104" s="1"/>
  <c r="U100"/>
  <c r="V100" s="1"/>
  <c r="U96"/>
  <c r="V96" s="1"/>
  <c r="U92"/>
  <c r="V92" s="1"/>
  <c r="U88"/>
  <c r="V88" s="1"/>
  <c r="U84"/>
  <c r="V84" s="1"/>
  <c r="U80"/>
  <c r="V80" s="1"/>
  <c r="U76"/>
  <c r="V76" s="1"/>
  <c r="U72"/>
  <c r="V72" s="1"/>
  <c r="U68"/>
  <c r="V68" s="1"/>
  <c r="U64"/>
  <c r="V64" s="1"/>
  <c r="U60"/>
  <c r="V60" s="1"/>
  <c r="U56"/>
  <c r="V56" s="1"/>
  <c r="U52"/>
  <c r="V52" s="1"/>
  <c r="U44"/>
  <c r="V44" s="1"/>
  <c r="U40"/>
  <c r="V40" s="1"/>
  <c r="U36"/>
  <c r="V36" s="1"/>
  <c r="U32"/>
  <c r="V32" s="1"/>
  <c r="U28"/>
  <c r="V28" s="1"/>
  <c r="U24"/>
  <c r="V24" s="1"/>
  <c r="U20"/>
  <c r="V20" s="1"/>
  <c r="U16"/>
  <c r="V16" s="1"/>
  <c r="U12"/>
  <c r="V12" s="1"/>
  <c r="V5"/>
  <c r="G14" i="11" s="1"/>
  <c r="G34" s="1"/>
  <c r="V1391" i="2"/>
  <c r="V1387"/>
  <c r="V1383"/>
  <c r="V1379"/>
  <c r="V1375"/>
  <c r="V1371"/>
  <c r="V1367"/>
  <c r="V1363"/>
  <c r="V1359"/>
  <c r="V1355"/>
  <c r="V1351"/>
  <c r="V1347"/>
  <c r="V1343"/>
  <c r="V1339"/>
  <c r="V1335"/>
  <c r="V1331"/>
  <c r="V1327"/>
  <c r="V1323"/>
  <c r="V1319"/>
  <c r="V1315"/>
  <c r="V1311"/>
  <c r="V1307"/>
  <c r="V1303"/>
  <c r="V1299"/>
  <c r="V1295"/>
  <c r="V1291"/>
  <c r="V1287"/>
  <c r="V1283"/>
  <c r="V1279"/>
  <c r="V1275"/>
  <c r="V1271"/>
  <c r="V1267"/>
  <c r="V1263"/>
  <c r="V1259"/>
  <c r="V1255"/>
  <c r="V1251"/>
  <c r="V1247"/>
  <c r="V1243"/>
  <c r="V1239"/>
  <c r="V1235"/>
  <c r="V1231"/>
  <c r="V1227"/>
  <c r="V1223"/>
  <c r="V1219"/>
  <c r="V1215"/>
  <c r="V1211"/>
  <c r="V1207"/>
  <c r="V1203"/>
  <c r="V1199"/>
  <c r="V1195"/>
  <c r="V1191"/>
  <c r="V1187"/>
  <c r="V1183"/>
  <c r="V1179"/>
  <c r="V1175"/>
  <c r="V1171"/>
  <c r="V1167"/>
  <c r="V1163"/>
  <c r="V1159"/>
  <c r="V1155"/>
  <c r="V1151"/>
  <c r="V1147"/>
  <c r="V1390"/>
  <c r="V1386"/>
  <c r="V1382"/>
  <c r="V1378"/>
  <c r="V1374"/>
  <c r="V1370"/>
  <c r="V1366"/>
  <c r="V1362"/>
  <c r="V1358"/>
  <c r="V1354"/>
  <c r="V1350"/>
  <c r="V1346"/>
  <c r="V1342"/>
  <c r="V1338"/>
  <c r="V1334"/>
  <c r="V1330"/>
  <c r="V1326"/>
  <c r="V1322"/>
  <c r="V1318"/>
  <c r="V1314"/>
  <c r="V1310"/>
  <c r="V1306"/>
  <c r="V1302"/>
  <c r="V1298"/>
  <c r="V1294"/>
  <c r="V1290"/>
  <c r="V1286"/>
  <c r="V1282"/>
  <c r="V1278"/>
  <c r="V1274"/>
  <c r="V1270"/>
  <c r="V1266"/>
  <c r="V1262"/>
  <c r="V1258"/>
  <c r="V1254"/>
  <c r="V1250"/>
  <c r="V1246"/>
  <c r="V1242"/>
  <c r="V1238"/>
  <c r="V1234"/>
  <c r="V1230"/>
  <c r="V1226"/>
  <c r="V1222"/>
  <c r="V1218"/>
  <c r="V1214"/>
  <c r="V1210"/>
  <c r="V1206"/>
  <c r="V1202"/>
  <c r="V1198"/>
  <c r="V1194"/>
  <c r="V1190"/>
  <c r="V1186"/>
  <c r="V1182"/>
  <c r="V1178"/>
  <c r="V1174"/>
  <c r="V1389"/>
  <c r="V1385"/>
  <c r="V1381"/>
  <c r="V1377"/>
  <c r="V1373"/>
  <c r="V1369"/>
  <c r="V1365"/>
  <c r="V1361"/>
  <c r="V1357"/>
  <c r="V1353"/>
  <c r="V1349"/>
  <c r="V1345"/>
  <c r="V1341"/>
  <c r="V1337"/>
  <c r="V1333"/>
  <c r="V1329"/>
  <c r="V1325"/>
  <c r="V1321"/>
  <c r="V1317"/>
  <c r="V1313"/>
  <c r="V1309"/>
  <c r="V1305"/>
  <c r="V1301"/>
  <c r="V1297"/>
  <c r="V1293"/>
  <c r="V1289"/>
  <c r="V1285"/>
  <c r="V1281"/>
  <c r="V1277"/>
  <c r="V1273"/>
  <c r="V1269"/>
  <c r="V1265"/>
  <c r="V1261"/>
  <c r="V1257"/>
  <c r="V1392"/>
  <c r="V1388"/>
  <c r="V1384"/>
  <c r="V1380"/>
  <c r="V1376"/>
  <c r="V1372"/>
  <c r="V1368"/>
  <c r="V1364"/>
  <c r="V1360"/>
  <c r="V1356"/>
  <c r="V1352"/>
  <c r="V1348"/>
  <c r="V1344"/>
  <c r="V1340"/>
  <c r="V1336"/>
  <c r="V1332"/>
  <c r="V1328"/>
  <c r="V1324"/>
  <c r="V1320"/>
  <c r="V1316"/>
  <c r="V1312"/>
  <c r="V1308"/>
  <c r="V1304"/>
  <c r="V1300"/>
  <c r="V1296"/>
  <c r="V1292"/>
  <c r="V1288"/>
  <c r="V1284"/>
  <c r="V1280"/>
  <c r="V1276"/>
  <c r="V1272"/>
  <c r="V1268"/>
  <c r="V1264"/>
  <c r="V1260"/>
  <c r="V1256"/>
  <c r="V1252"/>
  <c r="V1248"/>
  <c r="V1244"/>
  <c r="V1240"/>
  <c r="V1236"/>
  <c r="V1232"/>
  <c r="V1228"/>
  <c r="V1224"/>
  <c r="V1220"/>
  <c r="V1216"/>
  <c r="V1212"/>
  <c r="V1208"/>
  <c r="V1204"/>
  <c r="V1200"/>
  <c r="V1196"/>
  <c r="V1192"/>
  <c r="V1188"/>
  <c r="V1184"/>
  <c r="V1180"/>
  <c r="V1176"/>
  <c r="V1172"/>
  <c r="V1168"/>
  <c r="V1164"/>
  <c r="V1160"/>
  <c r="V1156"/>
  <c r="V1152"/>
  <c r="V1148"/>
  <c r="V1144"/>
  <c r="V1140"/>
  <c r="V1136"/>
  <c r="V1132"/>
  <c r="V1128"/>
  <c r="V1124"/>
  <c r="V1120"/>
  <c r="V1116"/>
  <c r="V1112"/>
  <c r="V1108"/>
  <c r="V1104"/>
  <c r="V1100"/>
  <c r="V1096"/>
  <c r="V1092"/>
  <c r="V1088"/>
  <c r="V1084"/>
  <c r="V1080"/>
  <c r="V1076"/>
  <c r="V1072"/>
  <c r="V1068"/>
  <c r="V1064"/>
  <c r="V1060"/>
  <c r="V1056"/>
  <c r="V1052"/>
  <c r="V1048"/>
  <c r="V1143"/>
  <c r="V1139"/>
  <c r="V1135"/>
  <c r="V1131"/>
  <c r="V1127"/>
  <c r="V1123"/>
  <c r="V1119"/>
  <c r="V1115"/>
  <c r="V1111"/>
  <c r="V1107"/>
  <c r="V1103"/>
  <c r="V1099"/>
  <c r="V1095"/>
  <c r="V1091"/>
  <c r="V1087"/>
  <c r="V1083"/>
  <c r="V1079"/>
  <c r="V1075"/>
  <c r="V1071"/>
  <c r="V1067"/>
  <c r="V1063"/>
  <c r="V1059"/>
  <c r="V1055"/>
  <c r="V1051"/>
  <c r="V1047"/>
  <c r="V1043"/>
  <c r="V1039"/>
  <c r="V1035"/>
  <c r="V1031"/>
  <c r="V1027"/>
  <c r="V1023"/>
  <c r="V1019"/>
  <c r="V1015"/>
  <c r="V1011"/>
  <c r="V1007"/>
  <c r="V1003"/>
  <c r="V999"/>
  <c r="V995"/>
  <c r="V991"/>
  <c r="V987"/>
  <c r="V983"/>
  <c r="V979"/>
  <c r="V975"/>
  <c r="V971"/>
  <c r="V967"/>
  <c r="V963"/>
  <c r="V959"/>
  <c r="V955"/>
  <c r="V951"/>
  <c r="V947"/>
  <c r="V943"/>
  <c r="V939"/>
  <c r="V935"/>
  <c r="V931"/>
  <c r="V927"/>
  <c r="V923"/>
  <c r="V919"/>
  <c r="V915"/>
  <c r="V911"/>
  <c r="V907"/>
  <c r="V903"/>
  <c r="V899"/>
  <c r="V895"/>
  <c r="V891"/>
  <c r="V887"/>
  <c r="V883"/>
  <c r="V879"/>
  <c r="V875"/>
  <c r="V871"/>
  <c r="V867"/>
  <c r="V863"/>
  <c r="V859"/>
  <c r="V855"/>
  <c r="V851"/>
  <c r="V847"/>
  <c r="V843"/>
  <c r="V839"/>
  <c r="V835"/>
  <c r="V831"/>
  <c r="V827"/>
  <c r="V823"/>
  <c r="V819"/>
  <c r="V815"/>
  <c r="V811"/>
  <c r="V807"/>
  <c r="V803"/>
  <c r="V799"/>
  <c r="V795"/>
  <c r="V791"/>
  <c r="V787"/>
  <c r="V783"/>
  <c r="V779"/>
  <c r="V775"/>
  <c r="V771"/>
  <c r="V767"/>
  <c r="V763"/>
  <c r="V759"/>
  <c r="V755"/>
  <c r="V751"/>
  <c r="V747"/>
  <c r="V743"/>
  <c r="V739"/>
  <c r="V735"/>
  <c r="V731"/>
  <c r="V727"/>
  <c r="V723"/>
  <c r="V719"/>
  <c r="V715"/>
  <c r="V711"/>
  <c r="V707"/>
  <c r="V703"/>
  <c r="V699"/>
  <c r="V695"/>
  <c r="V691"/>
  <c r="V687"/>
  <c r="V683"/>
  <c r="V679"/>
  <c r="V675"/>
  <c r="V671"/>
  <c r="V667"/>
  <c r="V663"/>
  <c r="V659"/>
  <c r="V655"/>
  <c r="V647"/>
  <c r="V643"/>
  <c r="V639"/>
  <c r="V631"/>
  <c r="V627"/>
  <c r="V623"/>
  <c r="V615"/>
  <c r="V611"/>
  <c r="V607"/>
  <c r="V599"/>
  <c r="V595"/>
  <c r="V591"/>
  <c r="V583"/>
  <c r="V579"/>
  <c r="V575"/>
  <c r="V567"/>
  <c r="V563"/>
  <c r="V559"/>
  <c r="V551"/>
  <c r="V547"/>
  <c r="V543"/>
  <c r="V535"/>
  <c r="V531"/>
  <c r="V527"/>
  <c r="V519"/>
  <c r="V515"/>
  <c r="V511"/>
  <c r="V503"/>
  <c r="V499"/>
  <c r="V495"/>
  <c r="V487"/>
  <c r="V483"/>
  <c r="V479"/>
  <c r="V471"/>
  <c r="V467"/>
  <c r="V1170"/>
  <c r="V1166"/>
  <c r="V1162"/>
  <c r="V1158"/>
  <c r="V1154"/>
  <c r="V1150"/>
  <c r="V1146"/>
  <c r="V1142"/>
  <c r="V1138"/>
  <c r="V1134"/>
  <c r="V1130"/>
  <c r="V1126"/>
  <c r="V1122"/>
  <c r="V1118"/>
  <c r="V1114"/>
  <c r="V1110"/>
  <c r="V1106"/>
  <c r="V1102"/>
  <c r="V1098"/>
  <c r="V1094"/>
  <c r="V1090"/>
  <c r="V1086"/>
  <c r="V1082"/>
  <c r="V1078"/>
  <c r="V1074"/>
  <c r="V1070"/>
  <c r="V1066"/>
  <c r="V1062"/>
  <c r="V1058"/>
  <c r="V1054"/>
  <c r="V1050"/>
  <c r="V1046"/>
  <c r="V1042"/>
  <c r="V1038"/>
  <c r="V1034"/>
  <c r="V1030"/>
  <c r="V1026"/>
  <c r="V1022"/>
  <c r="V1018"/>
  <c r="V1014"/>
  <c r="V1010"/>
  <c r="V1006"/>
  <c r="V1002"/>
  <c r="V998"/>
  <c r="V994"/>
  <c r="V990"/>
  <c r="V986"/>
  <c r="V982"/>
  <c r="V978"/>
  <c r="V974"/>
  <c r="V970"/>
  <c r="V966"/>
  <c r="V962"/>
  <c r="V958"/>
  <c r="V954"/>
  <c r="V950"/>
  <c r="V946"/>
  <c r="V942"/>
  <c r="V938"/>
  <c r="V934"/>
  <c r="V930"/>
  <c r="V926"/>
  <c r="V922"/>
  <c r="V918"/>
  <c r="V914"/>
  <c r="V910"/>
  <c r="V906"/>
  <c r="V902"/>
  <c r="V898"/>
  <c r="V894"/>
  <c r="V890"/>
  <c r="V886"/>
  <c r="V882"/>
  <c r="V878"/>
  <c r="V874"/>
  <c r="V870"/>
  <c r="V866"/>
  <c r="V862"/>
  <c r="V858"/>
  <c r="V854"/>
  <c r="V850"/>
  <c r="V846"/>
  <c r="V842"/>
  <c r="V838"/>
  <c r="V834"/>
  <c r="V830"/>
  <c r="V826"/>
  <c r="V822"/>
  <c r="V818"/>
  <c r="V814"/>
  <c r="V810"/>
  <c r="V806"/>
  <c r="V802"/>
  <c r="V798"/>
  <c r="V794"/>
  <c r="V790"/>
  <c r="V786"/>
  <c r="V782"/>
  <c r="V778"/>
  <c r="V774"/>
  <c r="V770"/>
  <c r="V766"/>
  <c r="V762"/>
  <c r="V758"/>
  <c r="V754"/>
  <c r="V1253"/>
  <c r="V1249"/>
  <c r="V1245"/>
  <c r="V1241"/>
  <c r="V1237"/>
  <c r="V1233"/>
  <c r="V1229"/>
  <c r="V1225"/>
  <c r="V1221"/>
  <c r="V1217"/>
  <c r="V1213"/>
  <c r="V1209"/>
  <c r="V1205"/>
  <c r="V1201"/>
  <c r="V1197"/>
  <c r="V1193"/>
  <c r="V1189"/>
  <c r="V1185"/>
  <c r="V1181"/>
  <c r="V1177"/>
  <c r="V1173"/>
  <c r="V1169"/>
  <c r="V1165"/>
  <c r="V1161"/>
  <c r="V1157"/>
  <c r="V1153"/>
  <c r="V1149"/>
  <c r="V1145"/>
  <c r="V1141"/>
  <c r="V1137"/>
  <c r="V1133"/>
  <c r="V1129"/>
  <c r="V1125"/>
  <c r="V1121"/>
  <c r="V1117"/>
  <c r="V1113"/>
  <c r="V1109"/>
  <c r="V1105"/>
  <c r="V1101"/>
  <c r="V1097"/>
  <c r="V1093"/>
  <c r="V1089"/>
  <c r="V1085"/>
  <c r="V1081"/>
  <c r="V1077"/>
  <c r="V1073"/>
  <c r="V1069"/>
  <c r="V1065"/>
  <c r="V1061"/>
  <c r="V1057"/>
  <c r="V1053"/>
  <c r="V1049"/>
  <c r="V1045"/>
  <c r="V1041"/>
  <c r="V1037"/>
  <c r="V1033"/>
  <c r="V1029"/>
  <c r="V1025"/>
  <c r="V1021"/>
  <c r="V1017"/>
  <c r="V1013"/>
  <c r="V1009"/>
  <c r="V1005"/>
  <c r="V1001"/>
  <c r="V997"/>
  <c r="V993"/>
  <c r="V989"/>
  <c r="V985"/>
  <c r="V981"/>
  <c r="V977"/>
  <c r="V973"/>
  <c r="V969"/>
  <c r="V965"/>
  <c r="V961"/>
  <c r="V957"/>
  <c r="V953"/>
  <c r="V949"/>
  <c r="V945"/>
  <c r="V941"/>
  <c r="V937"/>
  <c r="V933"/>
  <c r="V929"/>
  <c r="V925"/>
  <c r="V921"/>
  <c r="V917"/>
  <c r="V913"/>
  <c r="V909"/>
  <c r="V905"/>
  <c r="V901"/>
  <c r="V897"/>
  <c r="V893"/>
  <c r="V889"/>
  <c r="V885"/>
  <c r="V881"/>
  <c r="V877"/>
  <c r="V873"/>
  <c r="V869"/>
  <c r="V865"/>
  <c r="V861"/>
  <c r="V857"/>
  <c r="V853"/>
  <c r="V849"/>
  <c r="V845"/>
  <c r="V841"/>
  <c r="V837"/>
  <c r="V833"/>
  <c r="V829"/>
  <c r="V825"/>
  <c r="V821"/>
  <c r="V817"/>
  <c r="V813"/>
  <c r="V809"/>
  <c r="V805"/>
  <c r="V801"/>
  <c r="V797"/>
  <c r="V793"/>
  <c r="V789"/>
  <c r="V785"/>
  <c r="V781"/>
  <c r="V777"/>
  <c r="V773"/>
  <c r="V769"/>
  <c r="V765"/>
  <c r="V761"/>
  <c r="V757"/>
  <c r="V753"/>
  <c r="V749"/>
  <c r="V745"/>
  <c r="V741"/>
  <c r="V737"/>
  <c r="V733"/>
  <c r="V729"/>
  <c r="V725"/>
  <c r="V721"/>
  <c r="V717"/>
  <c r="V713"/>
  <c r="V709"/>
  <c r="V705"/>
  <c r="V701"/>
  <c r="V697"/>
  <c r="V693"/>
  <c r="V1044"/>
  <c r="V1040"/>
  <c r="V1036"/>
  <c r="V1032"/>
  <c r="V1028"/>
  <c r="V1024"/>
  <c r="V1020"/>
  <c r="V1016"/>
  <c r="V1012"/>
  <c r="V1008"/>
  <c r="V1004"/>
  <c r="V1000"/>
  <c r="V996"/>
  <c r="V992"/>
  <c r="V988"/>
  <c r="V984"/>
  <c r="V980"/>
  <c r="V976"/>
  <c r="V972"/>
  <c r="V968"/>
  <c r="V964"/>
  <c r="V960"/>
  <c r="V956"/>
  <c r="V952"/>
  <c r="V948"/>
  <c r="V944"/>
  <c r="V940"/>
  <c r="V936"/>
  <c r="V932"/>
  <c r="V928"/>
  <c r="V924"/>
  <c r="V920"/>
  <c r="V916"/>
  <c r="V912"/>
  <c r="V908"/>
  <c r="V904"/>
  <c r="V900"/>
  <c r="V896"/>
  <c r="V892"/>
  <c r="V888"/>
  <c r="V884"/>
  <c r="V880"/>
  <c r="V876"/>
  <c r="V872"/>
  <c r="V868"/>
  <c r="V864"/>
  <c r="V860"/>
  <c r="V856"/>
  <c r="V852"/>
  <c r="V848"/>
  <c r="V844"/>
  <c r="V840"/>
  <c r="V836"/>
  <c r="V832"/>
  <c r="V828"/>
  <c r="V824"/>
  <c r="V820"/>
  <c r="V816"/>
  <c r="V812"/>
  <c r="V808"/>
  <c r="V804"/>
  <c r="V800"/>
  <c r="V796"/>
  <c r="V792"/>
  <c r="V788"/>
  <c r="V784"/>
  <c r="V780"/>
  <c r="V776"/>
  <c r="V772"/>
  <c r="V768"/>
  <c r="V764"/>
  <c r="V760"/>
  <c r="V756"/>
  <c r="V752"/>
  <c r="V748"/>
  <c r="V744"/>
  <c r="V740"/>
  <c r="V736"/>
  <c r="V732"/>
  <c r="V728"/>
  <c r="V724"/>
  <c r="V720"/>
  <c r="V716"/>
  <c r="V712"/>
  <c r="V708"/>
  <c r="V704"/>
  <c r="V700"/>
  <c r="V696"/>
  <c r="V692"/>
  <c r="V688"/>
  <c r="V684"/>
  <c r="V676"/>
  <c r="V672"/>
  <c r="V660"/>
  <c r="V656"/>
  <c r="V644"/>
  <c r="V640"/>
  <c r="V628"/>
  <c r="V624"/>
  <c r="V612"/>
  <c r="V608"/>
  <c r="V596"/>
  <c r="V592"/>
  <c r="V588"/>
  <c r="V576"/>
  <c r="V572"/>
  <c r="V560"/>
  <c r="V556"/>
  <c r="V544"/>
  <c r="V540"/>
  <c r="V528"/>
  <c r="V524"/>
  <c r="V512"/>
  <c r="V508"/>
  <c r="V496"/>
  <c r="V492"/>
  <c r="V480"/>
  <c r="V476"/>
  <c r="V463"/>
  <c r="V459"/>
  <c r="V455"/>
  <c r="V451"/>
  <c r="V447"/>
  <c r="V443"/>
  <c r="V439"/>
  <c r="V431"/>
  <c r="V427"/>
  <c r="V423"/>
  <c r="V415"/>
  <c r="V411"/>
  <c r="V407"/>
  <c r="V403"/>
  <c r="V399"/>
  <c r="V395"/>
  <c r="V391"/>
  <c r="V387"/>
  <c r="V383"/>
  <c r="V379"/>
  <c r="V367"/>
  <c r="V363"/>
  <c r="V351"/>
  <c r="V347"/>
  <c r="V343"/>
  <c r="V335"/>
  <c r="V331"/>
  <c r="V327"/>
  <c r="V319"/>
  <c r="V315"/>
  <c r="V311"/>
  <c r="V307"/>
  <c r="V303"/>
  <c r="V299"/>
  <c r="V295"/>
  <c r="V291"/>
  <c r="V287"/>
  <c r="V283"/>
  <c r="V279"/>
  <c r="V275"/>
  <c r="V271"/>
  <c r="V267"/>
  <c r="V263"/>
  <c r="V259"/>
  <c r="V255"/>
  <c r="V251"/>
  <c r="V247"/>
  <c r="V243"/>
  <c r="V239"/>
  <c r="V235"/>
  <c r="V231"/>
  <c r="V223"/>
  <c r="V219"/>
  <c r="V215"/>
  <c r="V207"/>
  <c r="V203"/>
  <c r="V199"/>
  <c r="V191"/>
  <c r="V187"/>
  <c r="V183"/>
  <c r="V175"/>
  <c r="V171"/>
  <c r="V167"/>
  <c r="V159"/>
  <c r="V155"/>
  <c r="V151"/>
  <c r="V147"/>
  <c r="V143"/>
  <c r="V139"/>
  <c r="V131"/>
  <c r="V127"/>
  <c r="V750"/>
  <c r="V746"/>
  <c r="V742"/>
  <c r="V738"/>
  <c r="V734"/>
  <c r="V730"/>
  <c r="V726"/>
  <c r="V722"/>
  <c r="V718"/>
  <c r="V714"/>
  <c r="V710"/>
  <c r="V706"/>
  <c r="V702"/>
  <c r="V698"/>
  <c r="V694"/>
  <c r="V690"/>
  <c r="V686"/>
  <c r="V682"/>
  <c r="V678"/>
  <c r="V674"/>
  <c r="V670"/>
  <c r="V666"/>
  <c r="V662"/>
  <c r="V658"/>
  <c r="V654"/>
  <c r="V650"/>
  <c r="V646"/>
  <c r="V642"/>
  <c r="V638"/>
  <c r="V634"/>
  <c r="V630"/>
  <c r="V626"/>
  <c r="V622"/>
  <c r="V618"/>
  <c r="V614"/>
  <c r="V610"/>
  <c r="V606"/>
  <c r="V602"/>
  <c r="V598"/>
  <c r="V594"/>
  <c r="V590"/>
  <c r="V586"/>
  <c r="V582"/>
  <c r="V578"/>
  <c r="V574"/>
  <c r="V570"/>
  <c r="V566"/>
  <c r="V562"/>
  <c r="V558"/>
  <c r="V554"/>
  <c r="V550"/>
  <c r="V546"/>
  <c r="V542"/>
  <c r="V538"/>
  <c r="V534"/>
  <c r="V530"/>
  <c r="V526"/>
  <c r="V522"/>
  <c r="V518"/>
  <c r="V514"/>
  <c r="V510"/>
  <c r="V506"/>
  <c r="V502"/>
  <c r="V498"/>
  <c r="V494"/>
  <c r="V490"/>
  <c r="V486"/>
  <c r="V482"/>
  <c r="V478"/>
  <c r="V474"/>
  <c r="V470"/>
  <c r="V689"/>
  <c r="V685"/>
  <c r="V681"/>
  <c r="V677"/>
  <c r="V673"/>
  <c r="V669"/>
  <c r="V665"/>
  <c r="V661"/>
  <c r="V657"/>
  <c r="V653"/>
  <c r="V649"/>
  <c r="V645"/>
  <c r="V641"/>
  <c r="V637"/>
  <c r="V633"/>
  <c r="V629"/>
  <c r="V625"/>
  <c r="V621"/>
  <c r="V617"/>
  <c r="V613"/>
  <c r="V609"/>
  <c r="V605"/>
  <c r="V601"/>
  <c r="V597"/>
  <c r="V593"/>
  <c r="V589"/>
  <c r="V585"/>
  <c r="V581"/>
  <c r="V577"/>
  <c r="V573"/>
  <c r="V569"/>
  <c r="V565"/>
  <c r="V561"/>
  <c r="V557"/>
  <c r="V553"/>
  <c r="V549"/>
  <c r="V545"/>
  <c r="V541"/>
  <c r="V537"/>
  <c r="V533"/>
  <c r="V529"/>
  <c r="V525"/>
  <c r="V521"/>
  <c r="V517"/>
  <c r="V513"/>
  <c r="V509"/>
  <c r="V464"/>
  <c r="V460"/>
  <c r="V456"/>
  <c r="V452"/>
  <c r="V448"/>
  <c r="V444"/>
  <c r="V440"/>
  <c r="V436"/>
  <c r="V432"/>
  <c r="V428"/>
  <c r="V424"/>
  <c r="V420"/>
  <c r="V416"/>
  <c r="V412"/>
  <c r="V408"/>
  <c r="V396"/>
  <c r="V392"/>
  <c r="V388"/>
  <c r="V376"/>
  <c r="V372"/>
  <c r="V360"/>
  <c r="V356"/>
  <c r="V344"/>
  <c r="V340"/>
  <c r="V328"/>
  <c r="V324"/>
  <c r="V316"/>
  <c r="V312"/>
  <c r="V308"/>
  <c r="V304"/>
  <c r="V300"/>
  <c r="V296"/>
  <c r="V292"/>
  <c r="V288"/>
  <c r="V284"/>
  <c r="V280"/>
  <c r="V276"/>
  <c r="V272"/>
  <c r="V268"/>
  <c r="V264"/>
  <c r="V260"/>
  <c r="V256"/>
  <c r="V252"/>
  <c r="V248"/>
  <c r="V244"/>
  <c r="V240"/>
  <c r="V236"/>
  <c r="V232"/>
  <c r="V228"/>
  <c r="V216"/>
  <c r="V212"/>
  <c r="V208"/>
  <c r="V200"/>
  <c r="V196"/>
  <c r="V192"/>
  <c r="V188"/>
  <c r="V184"/>
  <c r="V180"/>
  <c r="V176"/>
  <c r="V172"/>
  <c r="V168"/>
  <c r="V164"/>
  <c r="V160"/>
  <c r="V156"/>
  <c r="V152"/>
  <c r="V148"/>
  <c r="V144"/>
  <c r="V140"/>
  <c r="V136"/>
  <c r="V466"/>
  <c r="V505"/>
  <c r="V501"/>
  <c r="V497"/>
  <c r="V493"/>
  <c r="V489"/>
  <c r="V485"/>
  <c r="V481"/>
  <c r="V477"/>
  <c r="V473"/>
  <c r="V469"/>
  <c r="V465"/>
  <c r="V461"/>
  <c r="V457"/>
  <c r="V453"/>
  <c r="V449"/>
  <c r="V445"/>
  <c r="V441"/>
  <c r="V437"/>
  <c r="V433"/>
  <c r="V429"/>
  <c r="V425"/>
  <c r="V421"/>
  <c r="V417"/>
  <c r="V413"/>
  <c r="V409"/>
  <c r="V405"/>
  <c r="V401"/>
  <c r="V397"/>
  <c r="V393"/>
  <c r="V389"/>
  <c r="V385"/>
  <c r="V381"/>
  <c r="V377"/>
  <c r="V373"/>
  <c r="V369"/>
  <c r="V365"/>
  <c r="V361"/>
  <c r="V357"/>
  <c r="V353"/>
  <c r="V349"/>
  <c r="V345"/>
  <c r="V341"/>
  <c r="V337"/>
  <c r="V333"/>
  <c r="V329"/>
  <c r="V325"/>
  <c r="V321"/>
  <c r="V317"/>
  <c r="V313"/>
  <c r="V309"/>
  <c r="V305"/>
  <c r="V301"/>
  <c r="V297"/>
  <c r="V293"/>
  <c r="V289"/>
  <c r="V285"/>
  <c r="V281"/>
  <c r="V277"/>
  <c r="V273"/>
  <c r="V269"/>
  <c r="V265"/>
  <c r="V261"/>
  <c r="V257"/>
  <c r="V253"/>
  <c r="V249"/>
  <c r="V245"/>
  <c r="V241"/>
  <c r="V237"/>
  <c r="V233"/>
  <c r="V229"/>
  <c r="V225"/>
  <c r="V221"/>
  <c r="V217"/>
  <c r="V213"/>
  <c r="V209"/>
  <c r="V205"/>
  <c r="V201"/>
  <c r="V197"/>
  <c r="V193"/>
  <c r="V189"/>
  <c r="V185"/>
  <c r="V181"/>
  <c r="V177"/>
  <c r="V173"/>
  <c r="V169"/>
  <c r="V462"/>
  <c r="V458"/>
  <c r="V454"/>
  <c r="V450"/>
  <c r="V446"/>
  <c r="V442"/>
  <c r="V438"/>
  <c r="V434"/>
  <c r="V430"/>
  <c r="V426"/>
  <c r="V422"/>
  <c r="V418"/>
  <c r="V414"/>
  <c r="V410"/>
  <c r="V406"/>
  <c r="V402"/>
  <c r="V398"/>
  <c r="V394"/>
  <c r="V390"/>
  <c r="V386"/>
  <c r="V382"/>
  <c r="V378"/>
  <c r="V374"/>
  <c r="V370"/>
  <c r="V366"/>
  <c r="V362"/>
  <c r="V358"/>
  <c r="V354"/>
  <c r="V350"/>
  <c r="V346"/>
  <c r="V342"/>
  <c r="V338"/>
  <c r="V334"/>
  <c r="V330"/>
  <c r="V326"/>
  <c r="V322"/>
  <c r="V318"/>
  <c r="V314"/>
  <c r="V310"/>
  <c r="V306"/>
  <c r="V302"/>
  <c r="V298"/>
  <c r="V294"/>
  <c r="V290"/>
  <c r="V286"/>
  <c r="V282"/>
  <c r="V278"/>
  <c r="V274"/>
  <c r="V270"/>
  <c r="V266"/>
  <c r="V262"/>
  <c r="V258"/>
  <c r="V254"/>
  <c r="V250"/>
  <c r="V246"/>
  <c r="V242"/>
  <c r="V238"/>
  <c r="V234"/>
  <c r="V230"/>
  <c r="V226"/>
  <c r="V222"/>
  <c r="V218"/>
  <c r="V214"/>
  <c r="V210"/>
  <c r="V206"/>
  <c r="V202"/>
  <c r="V198"/>
  <c r="V194"/>
  <c r="V190"/>
  <c r="V186"/>
  <c r="V182"/>
  <c r="V178"/>
  <c r="V174"/>
  <c r="V170"/>
  <c r="V166"/>
  <c r="V162"/>
  <c r="V158"/>
  <c r="V154"/>
  <c r="V150"/>
  <c r="V146"/>
  <c r="V142"/>
  <c r="V138"/>
  <c r="V134"/>
  <c r="V130"/>
  <c r="V126"/>
  <c r="V165"/>
  <c r="V161"/>
  <c r="V157"/>
  <c r="V153"/>
  <c r="V149"/>
  <c r="V145"/>
  <c r="V141"/>
  <c r="V137"/>
  <c r="V133"/>
  <c r="V129"/>
  <c r="V125"/>
  <c r="I14" i="3"/>
  <c r="I36" s="1"/>
  <c r="E14"/>
  <c r="E36" s="1"/>
  <c r="A14"/>
  <c r="D8"/>
  <c r="D30" s="1"/>
  <c r="J14"/>
  <c r="J36" s="1"/>
  <c r="F14"/>
  <c r="F36" s="1"/>
  <c r="B14"/>
  <c r="B36" s="1"/>
  <c r="B10"/>
  <c r="B32" s="1"/>
  <c r="K14"/>
  <c r="K36" s="1"/>
  <c r="G14"/>
  <c r="G36" s="1"/>
  <c r="C14"/>
  <c r="C36" s="1"/>
  <c r="E10"/>
  <c r="E32" s="1"/>
  <c r="A17"/>
  <c r="L14"/>
  <c r="L36" s="1"/>
  <c r="H14"/>
  <c r="H36" s="1"/>
  <c r="D14"/>
  <c r="D36" s="1"/>
  <c r="K10"/>
  <c r="K32" s="1"/>
  <c r="D6"/>
  <c r="D28" s="1"/>
  <c r="A39" l="1"/>
  <c r="A36"/>
  <c r="I17"/>
  <c r="I39" s="1"/>
  <c r="C19"/>
  <c r="C41" l="1"/>
  <c r="E18"/>
  <c r="E40" s="1"/>
</calcChain>
</file>

<file path=xl/sharedStrings.xml><?xml version="1.0" encoding="utf-8"?>
<sst xmlns="http://schemas.openxmlformats.org/spreadsheetml/2006/main" count="12026" uniqueCount="2938">
  <si>
    <t>Fee Chart</t>
  </si>
  <si>
    <t>S.No.</t>
  </si>
  <si>
    <t>Class</t>
  </si>
  <si>
    <t>Midium</t>
  </si>
  <si>
    <t>Tution Fees</t>
  </si>
  <si>
    <t>Admission Fees</t>
  </si>
  <si>
    <t>Transportion Fees</t>
  </si>
  <si>
    <t>Hostel Fees</t>
  </si>
  <si>
    <t>Other Charges1</t>
  </si>
  <si>
    <t>Other Charges2</t>
  </si>
  <si>
    <t>Other Charges3</t>
  </si>
  <si>
    <t>Other Charges4</t>
  </si>
  <si>
    <t>Total Fees</t>
  </si>
  <si>
    <t>Stream</t>
  </si>
  <si>
    <t>1st</t>
  </si>
  <si>
    <t>Hindi</t>
  </si>
  <si>
    <t>2nd</t>
  </si>
  <si>
    <t>3rd</t>
  </si>
  <si>
    <t>4th</t>
  </si>
  <si>
    <t>5th</t>
  </si>
  <si>
    <t>6th</t>
  </si>
  <si>
    <t>7th</t>
  </si>
  <si>
    <t>8th</t>
  </si>
  <si>
    <t>9th</t>
  </si>
  <si>
    <t>10th</t>
  </si>
  <si>
    <t>11th</t>
  </si>
  <si>
    <t>12th</t>
  </si>
  <si>
    <t>LKG</t>
  </si>
  <si>
    <t>UKG</t>
  </si>
  <si>
    <t>English</t>
  </si>
  <si>
    <t>Prep.</t>
  </si>
  <si>
    <t>Science</t>
  </si>
  <si>
    <t>Arts</t>
  </si>
  <si>
    <t>Agriculture</t>
  </si>
  <si>
    <t>1st Installment</t>
  </si>
  <si>
    <t>2nd Installment</t>
  </si>
  <si>
    <t>3rd Installment</t>
  </si>
  <si>
    <t>4th Installment</t>
  </si>
  <si>
    <t>5th Installment</t>
  </si>
  <si>
    <t>Fees in Installments</t>
  </si>
  <si>
    <t>Student Name</t>
  </si>
  <si>
    <t>Father Name</t>
  </si>
  <si>
    <t>Mother Name</t>
  </si>
  <si>
    <t>Medium</t>
  </si>
  <si>
    <t>Admission / SR No.</t>
  </si>
  <si>
    <t>Caste</t>
  </si>
  <si>
    <t>Gender</t>
  </si>
  <si>
    <t>DOB</t>
  </si>
  <si>
    <t>Is RTE Student</t>
  </si>
  <si>
    <t>AALIYA</t>
  </si>
  <si>
    <t>ABDUL RASID</t>
  </si>
  <si>
    <t>RUKSANA BEGAM</t>
  </si>
  <si>
    <t>Second</t>
  </si>
  <si>
    <t>OBC</t>
  </si>
  <si>
    <t>Girl</t>
  </si>
  <si>
    <t>YES</t>
  </si>
  <si>
    <t>AALIYA BANO</t>
  </si>
  <si>
    <t>AABID</t>
  </si>
  <si>
    <t>HEENA</t>
  </si>
  <si>
    <t>AAYAT BANO</t>
  </si>
  <si>
    <t>MOHAMMED HAFIJ</t>
  </si>
  <si>
    <t>SALMA</t>
  </si>
  <si>
    <t>E136</t>
  </si>
  <si>
    <t>ADIBA BANO</t>
  </si>
  <si>
    <t>MOHAMMAD JAVED</t>
  </si>
  <si>
    <t>MADINA BANO</t>
  </si>
  <si>
    <t>AMRAT LAL</t>
  </si>
  <si>
    <t>KISHAN LAL</t>
  </si>
  <si>
    <t>CHHOTI DEVI</t>
  </si>
  <si>
    <t>SC</t>
  </si>
  <si>
    <t>Boy</t>
  </si>
  <si>
    <t>NO</t>
  </si>
  <si>
    <t>ANIKET</t>
  </si>
  <si>
    <t>MANOHAR KUMAR</t>
  </si>
  <si>
    <t>BIDAMI DEVI</t>
  </si>
  <si>
    <t>ANJU</t>
  </si>
  <si>
    <t>TULSI RAM</t>
  </si>
  <si>
    <t>SUMAN DEVI</t>
  </si>
  <si>
    <t>ANURAG SARWA</t>
  </si>
  <si>
    <t>BAJRANG LAL SARWA</t>
  </si>
  <si>
    <t>RACHANA DEVI</t>
  </si>
  <si>
    <t>E0119</t>
  </si>
  <si>
    <t>ANUSHKA</t>
  </si>
  <si>
    <t>RAKESH</t>
  </si>
  <si>
    <t>SANTOSH DEVI</t>
  </si>
  <si>
    <t>ASAD AHMED</t>
  </si>
  <si>
    <t>AHASAN TAK</t>
  </si>
  <si>
    <t>RUKHSANA BANO</t>
  </si>
  <si>
    <t>E0073</t>
  </si>
  <si>
    <t>ATIKA</t>
  </si>
  <si>
    <t>MOHAMMAD AKIL</t>
  </si>
  <si>
    <t>MUKINA</t>
  </si>
  <si>
    <t>E138</t>
  </si>
  <si>
    <t>BHARAT SHARMA</t>
  </si>
  <si>
    <t>HEMRAJ</t>
  </si>
  <si>
    <t>SEETA DEVI</t>
  </si>
  <si>
    <t>GENERAL</t>
  </si>
  <si>
    <t>CHHATARPAL</t>
  </si>
  <si>
    <t>MANOJ KUMAR</t>
  </si>
  <si>
    <t>BULI DEVI</t>
  </si>
  <si>
    <t>DEVINA KULHARI</t>
  </si>
  <si>
    <t>RAJESH CHOUDHARY</t>
  </si>
  <si>
    <t>E0087</t>
  </si>
  <si>
    <t>DILKHUSH</t>
  </si>
  <si>
    <t>RAJU RAM</t>
  </si>
  <si>
    <t>SANTOSH</t>
  </si>
  <si>
    <t>DINESH</t>
  </si>
  <si>
    <t>NAVAL CHAND SHARMA</t>
  </si>
  <si>
    <t>DROPADI</t>
  </si>
  <si>
    <t>E0094</t>
  </si>
  <si>
    <t>DRON KULHARI</t>
  </si>
  <si>
    <t>E0088</t>
  </si>
  <si>
    <t>FARHAN GOURI</t>
  </si>
  <si>
    <t>MEHBOOB</t>
  </si>
  <si>
    <t>SEEMA BANO</t>
  </si>
  <si>
    <t>FARHAN KHAN</t>
  </si>
  <si>
    <t>MEHABUB KHAN</t>
  </si>
  <si>
    <t>SANJEEDA BANO</t>
  </si>
  <si>
    <t>GUNJAN</t>
  </si>
  <si>
    <t>SUBHASH CHOUDHARY</t>
  </si>
  <si>
    <t>BIMALA DEVI</t>
  </si>
  <si>
    <t>E0125</t>
  </si>
  <si>
    <t>SUNIL KUMAR</t>
  </si>
  <si>
    <t>SHANTI DEVI</t>
  </si>
  <si>
    <t>HARSHIT SINGH</t>
  </si>
  <si>
    <t>SURENDRA SINGH</t>
  </si>
  <si>
    <t>PREM KANWAR</t>
  </si>
  <si>
    <t>HEMANT</t>
  </si>
  <si>
    <t>LALU RAM</t>
  </si>
  <si>
    <t>ANU DEVI</t>
  </si>
  <si>
    <t>E137</t>
  </si>
  <si>
    <t>MOHAN LAL</t>
  </si>
  <si>
    <t>SHARDA DEVI</t>
  </si>
  <si>
    <t>INDIRA</t>
  </si>
  <si>
    <t>KAILASH CHAND</t>
  </si>
  <si>
    <t>KAILASH RAIKA</t>
  </si>
  <si>
    <t>BANSI LAL</t>
  </si>
  <si>
    <t>SUNITA DEVI</t>
  </si>
  <si>
    <t>SBC</t>
  </si>
  <si>
    <t>KALPIT RANWA</t>
  </si>
  <si>
    <t>POKAR RAM</t>
  </si>
  <si>
    <t>NAN KUMARI</t>
  </si>
  <si>
    <t>E0098</t>
  </si>
  <si>
    <t>KAMAL KANWAR</t>
  </si>
  <si>
    <t>FATEH SINGH</t>
  </si>
  <si>
    <t>MAMTA KANWAR</t>
  </si>
  <si>
    <t>E0083</t>
  </si>
  <si>
    <t>KRISHNA BARUPAL</t>
  </si>
  <si>
    <t>MAHAVEER PRASAD BARUPAL</t>
  </si>
  <si>
    <t>MEERA</t>
  </si>
  <si>
    <t>KRITIKA</t>
  </si>
  <si>
    <t>BANWARI LAL MEGHWAL</t>
  </si>
  <si>
    <t>PARWATI</t>
  </si>
  <si>
    <t>LAKSHITA</t>
  </si>
  <si>
    <t>GOPAL PRAJAPAT</t>
  </si>
  <si>
    <t>BIRDI DEVI</t>
  </si>
  <si>
    <t>E139</t>
  </si>
  <si>
    <t>LALITA</t>
  </si>
  <si>
    <t>HARI RAM</t>
  </si>
  <si>
    <t>MANJU DEVI</t>
  </si>
  <si>
    <t>LOKESH</t>
  </si>
  <si>
    <t>MANGU RAM</t>
  </si>
  <si>
    <t>ROSHANI</t>
  </si>
  <si>
    <t>MAHESH KUMAR</t>
  </si>
  <si>
    <t>SONU PRAKASH</t>
  </si>
  <si>
    <t>RENUKA DEVI</t>
  </si>
  <si>
    <t>MAHIMA</t>
  </si>
  <si>
    <t>BHANWAR LAL</t>
  </si>
  <si>
    <t>SANJU DEVI</t>
  </si>
  <si>
    <t>MANISHA</t>
  </si>
  <si>
    <t>ANANDI LAL</t>
  </si>
  <si>
    <t>JIMANA</t>
  </si>
  <si>
    <t>MAYANK</t>
  </si>
  <si>
    <t>BAJRANG LAL</t>
  </si>
  <si>
    <t>BALLU KUMAWAT</t>
  </si>
  <si>
    <t>E0082</t>
  </si>
  <si>
    <t>MOHAMMED FAIZAN</t>
  </si>
  <si>
    <t>MOHAMMED RAFEEK</t>
  </si>
  <si>
    <t>MUNNI BANO</t>
  </si>
  <si>
    <t>MOHD AYAN</t>
  </si>
  <si>
    <t>RASHID AHMED</t>
  </si>
  <si>
    <t>RUBINA BANO</t>
  </si>
  <si>
    <t>MONIKA RAIKA</t>
  </si>
  <si>
    <t>SOHAN LAL RAIKA</t>
  </si>
  <si>
    <t>SITA DEVI</t>
  </si>
  <si>
    <t>NISHA RAIKA</t>
  </si>
  <si>
    <t>PANKAJ KUMAR</t>
  </si>
  <si>
    <t>PRADEEP KUMAR</t>
  </si>
  <si>
    <t>SAROJ</t>
  </si>
  <si>
    <t>PARIDHI</t>
  </si>
  <si>
    <t>SUNIL</t>
  </si>
  <si>
    <t>LAXMI DEVI</t>
  </si>
  <si>
    <t>PAYAL</t>
  </si>
  <si>
    <t>POONAM BHARGAV</t>
  </si>
  <si>
    <t>KAMAL</t>
  </si>
  <si>
    <t>MANJU BHARGAV</t>
  </si>
  <si>
    <t>PRAGYAT BARUPAL</t>
  </si>
  <si>
    <t>PRATIBHA</t>
  </si>
  <si>
    <t>GYANA RAM</t>
  </si>
  <si>
    <t>RAJU</t>
  </si>
  <si>
    <t>PRIYANKA</t>
  </si>
  <si>
    <t>MANA RAM</t>
  </si>
  <si>
    <t>CHUNKA DEVI</t>
  </si>
  <si>
    <t>RAJKUMAR</t>
  </si>
  <si>
    <t>RAJENDRA KUMAWAT</t>
  </si>
  <si>
    <t>JAGDISH PRASAD</t>
  </si>
  <si>
    <t>KANTA DEVI</t>
  </si>
  <si>
    <t>RISHABH</t>
  </si>
  <si>
    <t>LIKHAMI CHAND</t>
  </si>
  <si>
    <t>DEEPIKA DEVI</t>
  </si>
  <si>
    <t>ROHIT</t>
  </si>
  <si>
    <t>CHANDRA RAM</t>
  </si>
  <si>
    <t>VIMLA DEVI</t>
  </si>
  <si>
    <t>E0130</t>
  </si>
  <si>
    <t>RUHAN KHOKHAR</t>
  </si>
  <si>
    <t>MOHD GAFFAR RANGREJ</t>
  </si>
  <si>
    <t>E0092</t>
  </si>
  <si>
    <t>SABA</t>
  </si>
  <si>
    <t>MOHAMMAD ALI</t>
  </si>
  <si>
    <t>FARJANA</t>
  </si>
  <si>
    <t>E140</t>
  </si>
  <si>
    <t>SALMAN KHAN</t>
  </si>
  <si>
    <t>MEHBUB ALI</t>
  </si>
  <si>
    <t>SANJIDA BANO</t>
  </si>
  <si>
    <t>SAPNA</t>
  </si>
  <si>
    <t>RAJU RAM MEGHWAL</t>
  </si>
  <si>
    <t>SHALU RATHORE</t>
  </si>
  <si>
    <t>SHARWAN SINGH</t>
  </si>
  <si>
    <t>SUMAN</t>
  </si>
  <si>
    <t>SOFIYA</t>
  </si>
  <si>
    <t>IRFAN</t>
  </si>
  <si>
    <t>FIROJA BANO</t>
  </si>
  <si>
    <t>SUMIT MANDIWAL</t>
  </si>
  <si>
    <t>RAMNIWAS</t>
  </si>
  <si>
    <t>E0080</t>
  </si>
  <si>
    <t>SUNITA MEV</t>
  </si>
  <si>
    <t>NOLA RAM</t>
  </si>
  <si>
    <t>DHANNI DEVI</t>
  </si>
  <si>
    <t>SURENDRA BHATI</t>
  </si>
  <si>
    <t>PAPPULAL</t>
  </si>
  <si>
    <t>TARUNA</t>
  </si>
  <si>
    <t>PINTU BHATI</t>
  </si>
  <si>
    <t>KIRAN BHATI</t>
  </si>
  <si>
    <t>TEJPAL</t>
  </si>
  <si>
    <t>BHOPAL RAM</t>
  </si>
  <si>
    <t>E0076</t>
  </si>
  <si>
    <t>VINOD</t>
  </si>
  <si>
    <t>MUKESH</t>
  </si>
  <si>
    <t>SAROJ DEVI</t>
  </si>
  <si>
    <t>ST</t>
  </si>
  <si>
    <t>FIROZA BANO</t>
  </si>
  <si>
    <t>Third</t>
  </si>
  <si>
    <t>ABDUL KADIR</t>
  </si>
  <si>
    <t>ABDUL HAMID</t>
  </si>
  <si>
    <t>BABY BANO</t>
  </si>
  <si>
    <t>AKSHA KHOKHR</t>
  </si>
  <si>
    <t>KAYYUM KHOKHR</t>
  </si>
  <si>
    <t>AFSANA BANO</t>
  </si>
  <si>
    <t>AMIT</t>
  </si>
  <si>
    <t>SURENDRA</t>
  </si>
  <si>
    <t>SANTRA DEVI</t>
  </si>
  <si>
    <t>ANWAR ALI</t>
  </si>
  <si>
    <t>MOHAMMED YUNUS</t>
  </si>
  <si>
    <t>BILKESH BANO</t>
  </si>
  <si>
    <t>ARMAN</t>
  </si>
  <si>
    <t>AALAM ALI</t>
  </si>
  <si>
    <t>FARIDA</t>
  </si>
  <si>
    <t>ARPITA</t>
  </si>
  <si>
    <t>SURESH KUMAR</t>
  </si>
  <si>
    <t>SUGNA DEVI</t>
  </si>
  <si>
    <t>BHARTI</t>
  </si>
  <si>
    <t>MISHRI LAL</t>
  </si>
  <si>
    <t>BHAWESH KUMAR</t>
  </si>
  <si>
    <t>MAHESH KUMAWAT</t>
  </si>
  <si>
    <t>MAMTA DEVI</t>
  </si>
  <si>
    <t>CHANDAN</t>
  </si>
  <si>
    <t>CHANDAN KHORWAL</t>
  </si>
  <si>
    <t>NAND KISHOR</t>
  </si>
  <si>
    <t>CHHAYA PRAJAPATI</t>
  </si>
  <si>
    <t>RAKESH PRAJAPATI</t>
  </si>
  <si>
    <t>PRABHATI DEVI</t>
  </si>
  <si>
    <t>E0078</t>
  </si>
  <si>
    <t>DEEP MEGHWAL</t>
  </si>
  <si>
    <t>YUVRAJ</t>
  </si>
  <si>
    <t>DEEPIKA</t>
  </si>
  <si>
    <t>RAMNIWAS KUMAWAT</t>
  </si>
  <si>
    <t>NIRMALA</t>
  </si>
  <si>
    <t>DEVENDRA MEV</t>
  </si>
  <si>
    <t>RAMESHWAR LAL</t>
  </si>
  <si>
    <t>KISHNA DEVI</t>
  </si>
  <si>
    <t>DEVENDRA SOHU</t>
  </si>
  <si>
    <t>SEVA RAM</t>
  </si>
  <si>
    <t>MUNNI DEVI</t>
  </si>
  <si>
    <t>DIVYANSHU PANWAR</t>
  </si>
  <si>
    <t>LEELA DEVI</t>
  </si>
  <si>
    <t>DURGA</t>
  </si>
  <si>
    <t>BHAGIRATH KUMAWAT</t>
  </si>
  <si>
    <t>GYARSI DEVI</t>
  </si>
  <si>
    <t>GULAM HUSSAIN</t>
  </si>
  <si>
    <t>SHABANA</t>
  </si>
  <si>
    <t>HARSHITA</t>
  </si>
  <si>
    <t>SANJEEV KUMAR</t>
  </si>
  <si>
    <t>JOYA QURESHI</t>
  </si>
  <si>
    <t>MO AADHIL</t>
  </si>
  <si>
    <t>SALMA BANO</t>
  </si>
  <si>
    <t>JYOTI PRAJAPAT</t>
  </si>
  <si>
    <t>TILOKA RAM</t>
  </si>
  <si>
    <t>KHUSHAL</t>
  </si>
  <si>
    <t>NAVRATAN</t>
  </si>
  <si>
    <t>SHOBHA</t>
  </si>
  <si>
    <t>KIRAN</t>
  </si>
  <si>
    <t>LAXMI</t>
  </si>
  <si>
    <t>GOPAL</t>
  </si>
  <si>
    <t>SAYARI DEVI</t>
  </si>
  <si>
    <t>MAHESH</t>
  </si>
  <si>
    <t>CHAINA RAM</t>
  </si>
  <si>
    <t>KISTURI DEVI</t>
  </si>
  <si>
    <t>MANAV</t>
  </si>
  <si>
    <t>NIRMLA</t>
  </si>
  <si>
    <t>LANKESH</t>
  </si>
  <si>
    <t>RESHAMI</t>
  </si>
  <si>
    <t>MOHAMMED ANISH</t>
  </si>
  <si>
    <t>RASHID AHMAD</t>
  </si>
  <si>
    <t>MOHAMMED RIHAN</t>
  </si>
  <si>
    <t>MOHAMMED JAVED</t>
  </si>
  <si>
    <t>JAYDA BANO</t>
  </si>
  <si>
    <t>NARGISH BANO</t>
  </si>
  <si>
    <t>AHSAN</t>
  </si>
  <si>
    <t>NAVNEET KUMAWAT</t>
  </si>
  <si>
    <t>KUNDAN MAL</t>
  </si>
  <si>
    <t>LALITA DEVI</t>
  </si>
  <si>
    <t>NEELAM</t>
  </si>
  <si>
    <t>JITENDRA KUMAR</t>
  </si>
  <si>
    <t>HEMLATA</t>
  </si>
  <si>
    <t>NERAJ</t>
  </si>
  <si>
    <t>KALU RAM</t>
  </si>
  <si>
    <t>LEELA</t>
  </si>
  <si>
    <t>NIKHIL CHOUDHARY</t>
  </si>
  <si>
    <t>MANOJ SINGH</t>
  </si>
  <si>
    <t>SANJYA FAGEDIYA</t>
  </si>
  <si>
    <t>E0144</t>
  </si>
  <si>
    <t>PARAMVEER SINGH</t>
  </si>
  <si>
    <t>DASHRATH SINGH</t>
  </si>
  <si>
    <t>RESHAM KANWAR</t>
  </si>
  <si>
    <t>E0097</t>
  </si>
  <si>
    <t>PAWAN GURJAR</t>
  </si>
  <si>
    <t>MADAN LAL</t>
  </si>
  <si>
    <t>KELA DEVI</t>
  </si>
  <si>
    <t>KAMLESH</t>
  </si>
  <si>
    <t>GANESH RAM</t>
  </si>
  <si>
    <t>BANWARI DEVI</t>
  </si>
  <si>
    <t>RADHAKRISHAN</t>
  </si>
  <si>
    <t>KHETA RAM</t>
  </si>
  <si>
    <t>PANCHU DEVI</t>
  </si>
  <si>
    <t>RANJEET</t>
  </si>
  <si>
    <t>SUKHI DEVI</t>
  </si>
  <si>
    <t>RIZWAN</t>
  </si>
  <si>
    <t>RIYAJ MOHAMMED</t>
  </si>
  <si>
    <t>RUBINA</t>
  </si>
  <si>
    <t>ROHIT CHOUDHARY</t>
  </si>
  <si>
    <t>SHIV RAM CHOUDHARY</t>
  </si>
  <si>
    <t>BIMLA DEVI</t>
  </si>
  <si>
    <t>E0146</t>
  </si>
  <si>
    <t>ROJI BHATI</t>
  </si>
  <si>
    <t>MOHAMMED HANIF BHATI</t>
  </si>
  <si>
    <t>SAKILA</t>
  </si>
  <si>
    <t>RUKYA BANO</t>
  </si>
  <si>
    <t>SALIM</t>
  </si>
  <si>
    <t>SANDEEP</t>
  </si>
  <si>
    <t>RAJENDRA PRASAD</t>
  </si>
  <si>
    <t>SHEKHRAJ</t>
  </si>
  <si>
    <t>SHIVRAJ</t>
  </si>
  <si>
    <t>MOHAN RAM RANWA</t>
  </si>
  <si>
    <t>TULCHHI DEVI</t>
  </si>
  <si>
    <t>SUHANA BANO</t>
  </si>
  <si>
    <t>IMRAN</t>
  </si>
  <si>
    <t>UMESH</t>
  </si>
  <si>
    <t>VIMALA DEVI</t>
  </si>
  <si>
    <t>VIJAY KUMAR</t>
  </si>
  <si>
    <t>ASHOK KUMAR</t>
  </si>
  <si>
    <t>SUTI DEVI</t>
  </si>
  <si>
    <t>E0149</t>
  </si>
  <si>
    <t>VISHAL</t>
  </si>
  <si>
    <t>YASH KUMAR</t>
  </si>
  <si>
    <t>RAJEEV</t>
  </si>
  <si>
    <t>POOJA DEVI</t>
  </si>
  <si>
    <t>YASH PANWAR</t>
  </si>
  <si>
    <t>YUVRAJ SINGH CHOUDHARY</t>
  </si>
  <si>
    <t>JAGDISH PRASAD CHOUDHARY</t>
  </si>
  <si>
    <t>ZAHEERA FATIMA</t>
  </si>
  <si>
    <t>MOHD AASIF</t>
  </si>
  <si>
    <t>NAZIYA BANO</t>
  </si>
  <si>
    <t>E0075</t>
  </si>
  <si>
    <t>FARIDA BANO</t>
  </si>
  <si>
    <t>Fourth</t>
  </si>
  <si>
    <t>AALOK</t>
  </si>
  <si>
    <t>GANPAT RAM</t>
  </si>
  <si>
    <t>RAJU DEVI</t>
  </si>
  <si>
    <t>AAMIR HUSAIN TAK</t>
  </si>
  <si>
    <t>ASIF TAK</t>
  </si>
  <si>
    <t>JUBEDA</t>
  </si>
  <si>
    <t>AARTI</t>
  </si>
  <si>
    <t>RAJESH</t>
  </si>
  <si>
    <t>LICHHMA</t>
  </si>
  <si>
    <t>ALVEERA</t>
  </si>
  <si>
    <t>GULAB NABI</t>
  </si>
  <si>
    <t>PARABIN BANO</t>
  </si>
  <si>
    <t>BANARSI DEVI</t>
  </si>
  <si>
    <t>AMIT GURJAR</t>
  </si>
  <si>
    <t>BANWARI LAL</t>
  </si>
  <si>
    <t>ANISHA</t>
  </si>
  <si>
    <t>SARJU DEVI</t>
  </si>
  <si>
    <t>ANITA</t>
  </si>
  <si>
    <t>OMPRAKASH</t>
  </si>
  <si>
    <t>BHAGWANI DEVI</t>
  </si>
  <si>
    <t>OMPRAKASH MOHANPURIYA</t>
  </si>
  <si>
    <t>DEEPAK</t>
  </si>
  <si>
    <t>RAJ KUMAR</t>
  </si>
  <si>
    <t>DEVA RAM</t>
  </si>
  <si>
    <t>PHULA RAM</t>
  </si>
  <si>
    <t>SHARWANI DEVI</t>
  </si>
  <si>
    <t>DINESH KUMAWAT</t>
  </si>
  <si>
    <t>MANGI LAL KUMAWAT</t>
  </si>
  <si>
    <t>CHUKA DEVI</t>
  </si>
  <si>
    <t>GAJENDRA KUMAWAT</t>
  </si>
  <si>
    <t>NANU RAM</t>
  </si>
  <si>
    <t>SUSHIILA</t>
  </si>
  <si>
    <t>GAURAV SWAMI</t>
  </si>
  <si>
    <t>MUKESH SWAMI</t>
  </si>
  <si>
    <t>ALKA SWAMI</t>
  </si>
  <si>
    <t>HARIRAM GURJAR</t>
  </si>
  <si>
    <t>PAHALWAN RAM GURJAR</t>
  </si>
  <si>
    <t>DHAYLI DEVI</t>
  </si>
  <si>
    <t>IKRA MAULANI</t>
  </si>
  <si>
    <t>MURAD MAULAINI</t>
  </si>
  <si>
    <t>SALMA MAULANI</t>
  </si>
  <si>
    <t>IRSHAD</t>
  </si>
  <si>
    <t>ISLAMUDEEN</t>
  </si>
  <si>
    <t>NASIM BANO</t>
  </si>
  <si>
    <t>JARA BANO</t>
  </si>
  <si>
    <t>MOHAMMAD IRFAN</t>
  </si>
  <si>
    <t>SEEMA</t>
  </si>
  <si>
    <t>JITENDRA</t>
  </si>
  <si>
    <t>KHUSHI QURESHI</t>
  </si>
  <si>
    <t>SHAKIR QURESHI</t>
  </si>
  <si>
    <t>SHAMIM</t>
  </si>
  <si>
    <t>KOMAL</t>
  </si>
  <si>
    <t>LAKSHITA KADWA</t>
  </si>
  <si>
    <t>DHARA SINGH KADWA</t>
  </si>
  <si>
    <t>LAKSHMI</t>
  </si>
  <si>
    <t>PAPPU LAL CHOUHAN</t>
  </si>
  <si>
    <t>SUNDAR DEVI</t>
  </si>
  <si>
    <t>LATIKA</t>
  </si>
  <si>
    <t>SHAKIR HUSAIN</t>
  </si>
  <si>
    <t>MANISH</t>
  </si>
  <si>
    <t>MANISH KUMAR</t>
  </si>
  <si>
    <t>CHANDMAL GURJAR</t>
  </si>
  <si>
    <t>TEEJA DEVI</t>
  </si>
  <si>
    <t>MOHAMMAD AAMIN</t>
  </si>
  <si>
    <t>MOHAMMAD SADIK</t>
  </si>
  <si>
    <t>FARJANA BANO</t>
  </si>
  <si>
    <t>MONIKA</t>
  </si>
  <si>
    <t>POOJA</t>
  </si>
  <si>
    <t>SOHAN LAL</t>
  </si>
  <si>
    <t>CHHITARI DEVI</t>
  </si>
  <si>
    <t>POONAM</t>
  </si>
  <si>
    <t>HEERA LAL</t>
  </si>
  <si>
    <t>PRAVEEN POSHAK</t>
  </si>
  <si>
    <t>PINKI</t>
  </si>
  <si>
    <t>PUNIT BHATI</t>
  </si>
  <si>
    <t>PUSHPENDRA</t>
  </si>
  <si>
    <t>CHENA RAM</t>
  </si>
  <si>
    <t>RADHIKA</t>
  </si>
  <si>
    <t>ROHIT CHHEDIWAL</t>
  </si>
  <si>
    <t>DHAPU DEVI</t>
  </si>
  <si>
    <t>SAGAR</t>
  </si>
  <si>
    <t>SANA</t>
  </si>
  <si>
    <t>IJJAT HUSAIN</t>
  </si>
  <si>
    <t>ISLAM BANO</t>
  </si>
  <si>
    <t>SUNIL CHOUHAN</t>
  </si>
  <si>
    <t>TANISH</t>
  </si>
  <si>
    <t>TANISHA</t>
  </si>
  <si>
    <t>VIJAYRAJ VAISHNAV</t>
  </si>
  <si>
    <t>BANSHILAL</t>
  </si>
  <si>
    <t>BHANWARI DEVI</t>
  </si>
  <si>
    <t>ABHISHEK MAHALA</t>
  </si>
  <si>
    <t>RATNA RAM</t>
  </si>
  <si>
    <t>Fifth</t>
  </si>
  <si>
    <t>E0160</t>
  </si>
  <si>
    <t>ALINA</t>
  </si>
  <si>
    <t>MOHD IKRAM</t>
  </si>
  <si>
    <t>RAHMAT BANO</t>
  </si>
  <si>
    <t>E0059</t>
  </si>
  <si>
    <t>ALJIYAN GOURI</t>
  </si>
  <si>
    <t>SHAHJAD ALI GOURI</t>
  </si>
  <si>
    <t>ANANAY PAREEK</t>
  </si>
  <si>
    <t>UMESH KUMAR PAREEK</t>
  </si>
  <si>
    <t>PRIYANKA PAREEK</t>
  </si>
  <si>
    <t>E0194</t>
  </si>
  <si>
    <t>ANNPURNA</t>
  </si>
  <si>
    <t>PAPPU LAL</t>
  </si>
  <si>
    <t>REKHA DEVI</t>
  </si>
  <si>
    <t>AYAZ</t>
  </si>
  <si>
    <t>FAJLU REHMAN</t>
  </si>
  <si>
    <t>MUNNI BEGAM</t>
  </si>
  <si>
    <t>E0052</t>
  </si>
  <si>
    <t>BABULAL</t>
  </si>
  <si>
    <t>PITHA RAM</t>
  </si>
  <si>
    <t>GYANA DEVI</t>
  </si>
  <si>
    <t>BHAGCHAND BAWRI</t>
  </si>
  <si>
    <t>BARJU DEVI</t>
  </si>
  <si>
    <t>BHAGYASHREE</t>
  </si>
  <si>
    <t>RAMCHANDRA</t>
  </si>
  <si>
    <t>GANGA</t>
  </si>
  <si>
    <t>E0195</t>
  </si>
  <si>
    <t>BHANU PRATAP</t>
  </si>
  <si>
    <t>MUKESH KUMAR</t>
  </si>
  <si>
    <t>DAUD ALI RANGREJ</t>
  </si>
  <si>
    <t>SHARIF</t>
  </si>
  <si>
    <t>HASEENA</t>
  </si>
  <si>
    <t>E0099</t>
  </si>
  <si>
    <t>DHEERAJ KUMAR</t>
  </si>
  <si>
    <t>PRAKASH CHAND</t>
  </si>
  <si>
    <t>KAMLA DEVI</t>
  </si>
  <si>
    <t>DIKSHIL JANGID</t>
  </si>
  <si>
    <t>BABU LAL JANGID</t>
  </si>
  <si>
    <t>ALKA SHARMA</t>
  </si>
  <si>
    <t>E0190</t>
  </si>
  <si>
    <t>PRAHLAD RAM</t>
  </si>
  <si>
    <t>KOYAL DEVI</t>
  </si>
  <si>
    <t>DINESH GURJAR</t>
  </si>
  <si>
    <t>DHAYALI DEVI</t>
  </si>
  <si>
    <t>DINESH JANGID</t>
  </si>
  <si>
    <t>SHANKAR JANGID</t>
  </si>
  <si>
    <t>DINESH KHOKHAR</t>
  </si>
  <si>
    <t>VIRENDRA SINGH KHOKHAR</t>
  </si>
  <si>
    <t>PAPITA DEVI</t>
  </si>
  <si>
    <t>E0044</t>
  </si>
  <si>
    <t>DINESH NITHARWAL</t>
  </si>
  <si>
    <t>GOPI RAM NITHARWAL</t>
  </si>
  <si>
    <t>JIVANI DEVI</t>
  </si>
  <si>
    <t>DINESH SAINI</t>
  </si>
  <si>
    <t>HANUMAN MALI</t>
  </si>
  <si>
    <t>DIVYANKA BARUPAL</t>
  </si>
  <si>
    <t>AMAR CHAND BARUPAL</t>
  </si>
  <si>
    <t>FAHREEN BANO</t>
  </si>
  <si>
    <t>ASLAM</t>
  </si>
  <si>
    <t>ROOBINA</t>
  </si>
  <si>
    <t>FAIJAN HUSAIN</t>
  </si>
  <si>
    <t>MOHAMMED HANIF</t>
  </si>
  <si>
    <t>NAZMA</t>
  </si>
  <si>
    <t>FIROJA</t>
  </si>
  <si>
    <t>RAFIK AHEMAD</t>
  </si>
  <si>
    <t>RAZIYA BANO</t>
  </si>
  <si>
    <t>GANESH</t>
  </si>
  <si>
    <t>SHAYARI DEVI</t>
  </si>
  <si>
    <t>GAURAV</t>
  </si>
  <si>
    <t>GAYATRI</t>
  </si>
  <si>
    <t>PREM DEVI</t>
  </si>
  <si>
    <t>GUDDI</t>
  </si>
  <si>
    <t>GULAB CHAND GANWARIYA</t>
  </si>
  <si>
    <t>NARLA</t>
  </si>
  <si>
    <t>MANGI LAL</t>
  </si>
  <si>
    <t>SAMPATI DEVI</t>
  </si>
  <si>
    <t>HARSHITA KANWAR</t>
  </si>
  <si>
    <t>KISHAN SINGH</t>
  </si>
  <si>
    <t>PUSHPA KANWAR</t>
  </si>
  <si>
    <t>E0100</t>
  </si>
  <si>
    <t>HEMRAJ KUMAWAT</t>
  </si>
  <si>
    <t>GOPAL KUMAWAT</t>
  </si>
  <si>
    <t>HIMANSHI</t>
  </si>
  <si>
    <t>SANJIV KUMAR</t>
  </si>
  <si>
    <t>ISHIKA</t>
  </si>
  <si>
    <t>VINOD KUMAR</t>
  </si>
  <si>
    <t>LATA DEVI</t>
  </si>
  <si>
    <t>JASMIN BANO</t>
  </si>
  <si>
    <t>MOHAMMAD JALAL</t>
  </si>
  <si>
    <t>AAMNA BANO</t>
  </si>
  <si>
    <t>E0191</t>
  </si>
  <si>
    <t>JAVED</t>
  </si>
  <si>
    <t>IKRAMUDIN</t>
  </si>
  <si>
    <t>JAYESH RATNU</t>
  </si>
  <si>
    <t>SUMER SINGH</t>
  </si>
  <si>
    <t>NIKITA PALAWAT</t>
  </si>
  <si>
    <t>E0155</t>
  </si>
  <si>
    <t>KANISHKA DEVRA</t>
  </si>
  <si>
    <t>VIJAY KUMAR DEVRA</t>
  </si>
  <si>
    <t>KAMLESH DEVRA</t>
  </si>
  <si>
    <t>E0115</t>
  </si>
  <si>
    <t>KHUSHABU</t>
  </si>
  <si>
    <t>KRISHMA</t>
  </si>
  <si>
    <t>BHAGU RAM</t>
  </si>
  <si>
    <t>KUMKUM</t>
  </si>
  <si>
    <t>PAPPU BHATI</t>
  </si>
  <si>
    <t>LALIT JANGIR</t>
  </si>
  <si>
    <t>RAMSWAROOP JANGIR</t>
  </si>
  <si>
    <t>DEEPA DEVI</t>
  </si>
  <si>
    <t>E0034</t>
  </si>
  <si>
    <t>LOKESH RAO</t>
  </si>
  <si>
    <t>VINOD RAO</t>
  </si>
  <si>
    <t>MAHENDRA JAT</t>
  </si>
  <si>
    <t>BODU RAM JAT</t>
  </si>
  <si>
    <t>MANISH CHOHAN</t>
  </si>
  <si>
    <t>JITENDRA CHOHAN</t>
  </si>
  <si>
    <t>HEMLATA DEVI</t>
  </si>
  <si>
    <t>MOHAMMED AASIF</t>
  </si>
  <si>
    <t>MUMTAJ ALI</t>
  </si>
  <si>
    <t>ULFAT</t>
  </si>
  <si>
    <t>MOHAMMED AYAN TAK</t>
  </si>
  <si>
    <t>ISLAMUDEEN TAK</t>
  </si>
  <si>
    <t>SABANA BEGAM</t>
  </si>
  <si>
    <t>MOHAMMED RAMJAN RAO</t>
  </si>
  <si>
    <t>MOHAMMED HUISAIN RAO</t>
  </si>
  <si>
    <t>RUBEENA BEGAM</t>
  </si>
  <si>
    <t>MOHIT SONI</t>
  </si>
  <si>
    <t>LALIT SONI</t>
  </si>
  <si>
    <t>MANJU SONI</t>
  </si>
  <si>
    <t>E0124</t>
  </si>
  <si>
    <t>GORDHAN RAM</t>
  </si>
  <si>
    <t>SUWA DEVI</t>
  </si>
  <si>
    <t>NAJIYA</t>
  </si>
  <si>
    <t>SHOKAT ALI</t>
  </si>
  <si>
    <t>DAULAT BANO</t>
  </si>
  <si>
    <t>RAMAWTAR</t>
  </si>
  <si>
    <t>ANITA DEVI</t>
  </si>
  <si>
    <t>NANDINI</t>
  </si>
  <si>
    <t>RAJENDRA KUMAR</t>
  </si>
  <si>
    <t>POONAM DEVI</t>
  </si>
  <si>
    <t>NIKITA KANWAR</t>
  </si>
  <si>
    <t>DATAR SINGH</t>
  </si>
  <si>
    <t>VINOD KANWAR</t>
  </si>
  <si>
    <t>NIKITA KULHARI</t>
  </si>
  <si>
    <t>HEERA RAM KURDIYA</t>
  </si>
  <si>
    <t>E0143</t>
  </si>
  <si>
    <t>NISHITA KARWA</t>
  </si>
  <si>
    <t>GYAN PRAKASH</t>
  </si>
  <si>
    <t>E0187</t>
  </si>
  <si>
    <t>NITIN GOUR</t>
  </si>
  <si>
    <t>PURUSHOTAM SHARMA</t>
  </si>
  <si>
    <t>E0093</t>
  </si>
  <si>
    <t>PARAKSHI CHOUDHARY</t>
  </si>
  <si>
    <t>BHANWAR LAL KHILERI</t>
  </si>
  <si>
    <t>GANPATI DEVI</t>
  </si>
  <si>
    <t>RUKMA DEVI</t>
  </si>
  <si>
    <t>PAYAL JANGIR</t>
  </si>
  <si>
    <t>DAMODAR LAL JANGIR</t>
  </si>
  <si>
    <t>KESAR DEVI</t>
  </si>
  <si>
    <t>E0066</t>
  </si>
  <si>
    <t>E0014</t>
  </si>
  <si>
    <t>TIKAM CHAND</t>
  </si>
  <si>
    <t>SARLA DEVI</t>
  </si>
  <si>
    <t>PRAKASH KUMAWAT</t>
  </si>
  <si>
    <t>PRAVEEN KUMAR NAGLIYA</t>
  </si>
  <si>
    <t>GHANSHYAM</t>
  </si>
  <si>
    <t>KIRAN DEVI</t>
  </si>
  <si>
    <t>PRITHVI SINGH</t>
  </si>
  <si>
    <t>KALU SINGH</t>
  </si>
  <si>
    <t>LICHHMA KANWAR</t>
  </si>
  <si>
    <t>E0156</t>
  </si>
  <si>
    <t>PRIYA CHOUDHARY</t>
  </si>
  <si>
    <t>DANA RAM KARWA</t>
  </si>
  <si>
    <t>MANJU CHOUDHARY</t>
  </si>
  <si>
    <t>E0074</t>
  </si>
  <si>
    <t>RAHUL</t>
  </si>
  <si>
    <t>SURGYAN DEVI</t>
  </si>
  <si>
    <t>GOPAL RAM</t>
  </si>
  <si>
    <t>SARITA</t>
  </si>
  <si>
    <t>E0131</t>
  </si>
  <si>
    <t>RAHUL BAJIYA</t>
  </si>
  <si>
    <t>E0179</t>
  </si>
  <si>
    <t>RAJ MOHANPURIYA</t>
  </si>
  <si>
    <t>RAMESH KUMAR</t>
  </si>
  <si>
    <t>RAJNI DEVI</t>
  </si>
  <si>
    <t>RAJVEER</t>
  </si>
  <si>
    <t>RAKESH BAWRI</t>
  </si>
  <si>
    <t>RENUKA</t>
  </si>
  <si>
    <t>RAJU LAL</t>
  </si>
  <si>
    <t>E0142</t>
  </si>
  <si>
    <t>RINKU MUWAL</t>
  </si>
  <si>
    <t>MANGNA RAM</t>
  </si>
  <si>
    <t>UMA DEVI</t>
  </si>
  <si>
    <t>E0024</t>
  </si>
  <si>
    <t>ROHIT KUMAR</t>
  </si>
  <si>
    <t>MADAN LAL YOGI</t>
  </si>
  <si>
    <t>SURENDRA KUMAR</t>
  </si>
  <si>
    <t>SABIR HUSSAIN</t>
  </si>
  <si>
    <t>MOHAMMED SALIM</t>
  </si>
  <si>
    <t>SAFEENA</t>
  </si>
  <si>
    <t>ABDUL HAKEEM</t>
  </si>
  <si>
    <t>EIDI BANO</t>
  </si>
  <si>
    <t>SAMEER</t>
  </si>
  <si>
    <t>SHAHJAD</t>
  </si>
  <si>
    <t>TAHIRA</t>
  </si>
  <si>
    <t>SANA KURESHI</t>
  </si>
  <si>
    <t>MOHAMMED SALAM</t>
  </si>
  <si>
    <t>TAHIRA BANO</t>
  </si>
  <si>
    <t>SANGEETA</t>
  </si>
  <si>
    <t>BANARSI</t>
  </si>
  <si>
    <t>SANGITA</t>
  </si>
  <si>
    <t>MULA RAM POSHAK</t>
  </si>
  <si>
    <t>BHAGU DEVI</t>
  </si>
  <si>
    <t>SANIA</t>
  </si>
  <si>
    <t>SHANKAR GURJAR</t>
  </si>
  <si>
    <t>NORATI DEVI</t>
  </si>
  <si>
    <t>SIMRAN BHATI</t>
  </si>
  <si>
    <t>CHENA RAM BHATI</t>
  </si>
  <si>
    <t>SOHEL AHAMAD</t>
  </si>
  <si>
    <t>RASID AHEMAD</t>
  </si>
  <si>
    <t>SUMIT</t>
  </si>
  <si>
    <t>GAPAL</t>
  </si>
  <si>
    <t>SUNIL MUWAL</t>
  </si>
  <si>
    <t>BHAGAWATI DEVI</t>
  </si>
  <si>
    <t>MUKESH MUWAL</t>
  </si>
  <si>
    <t>SUNITA</t>
  </si>
  <si>
    <t>SUSHIL</t>
  </si>
  <si>
    <t>CHUNNI LAL</t>
  </si>
  <si>
    <t>TANISHA PRAJAPATI</t>
  </si>
  <si>
    <t>E0077</t>
  </si>
  <si>
    <t>TARUN MOHANPURIYA</t>
  </si>
  <si>
    <t>SHAYRI DEVI</t>
  </si>
  <si>
    <t>VANDANA CHOUDHARY</t>
  </si>
  <si>
    <t>NARENDRA SINGH</t>
  </si>
  <si>
    <t>BINDU</t>
  </si>
  <si>
    <t>E0016</t>
  </si>
  <si>
    <t>VIKAS SINGH CHAUDHARY</t>
  </si>
  <si>
    <t>RAMESHWAR LAL JAT</t>
  </si>
  <si>
    <t>E0185</t>
  </si>
  <si>
    <t>VINOD BHATI</t>
  </si>
  <si>
    <t>VIRENDRA MUWAL</t>
  </si>
  <si>
    <t>NARESH MUWAL</t>
  </si>
  <si>
    <t>VISHAL KUMAWAT</t>
  </si>
  <si>
    <t>OMPRAKASH KUMAWAT</t>
  </si>
  <si>
    <t>GODAWARI DEVI</t>
  </si>
  <si>
    <t>E0015</t>
  </si>
  <si>
    <t>YOGENDRA SINGH CHOUDHARY</t>
  </si>
  <si>
    <t>RAMESHWAR LAL CHOUDHARY</t>
  </si>
  <si>
    <t>E0007</t>
  </si>
  <si>
    <t>YUVRAJ CHOUDHARY</t>
  </si>
  <si>
    <t>SHIVPAL CHOUDHARY</t>
  </si>
  <si>
    <t>MANNI DEVI</t>
  </si>
  <si>
    <t>AAFRIN BANO</t>
  </si>
  <si>
    <t>Sixth</t>
  </si>
  <si>
    <t>E0199</t>
  </si>
  <si>
    <t>AARAV KHAN</t>
  </si>
  <si>
    <t>MAHMOOD KHAN</t>
  </si>
  <si>
    <t>ALKA BANO</t>
  </si>
  <si>
    <t>ABDUL KARIM</t>
  </si>
  <si>
    <t>MOHAMMED HUSSAIN</t>
  </si>
  <si>
    <t>SAMIM BANO</t>
  </si>
  <si>
    <t>E0165</t>
  </si>
  <si>
    <t>ABHINAV SARWA</t>
  </si>
  <si>
    <t>RAMESH KUMAR VERMA</t>
  </si>
  <si>
    <t>PINKI KUMARI</t>
  </si>
  <si>
    <t>E0152</t>
  </si>
  <si>
    <t>AJAY KUMAR</t>
  </si>
  <si>
    <t>E0150</t>
  </si>
  <si>
    <t>MOHAMMED RAFEEQ</t>
  </si>
  <si>
    <t>ALZIYA GAURI</t>
  </si>
  <si>
    <t>SHAHJAD ALI GAURI</t>
  </si>
  <si>
    <t>AMAAN RANGREJ</t>
  </si>
  <si>
    <t>MOHD IQBAL RANGREJ</t>
  </si>
  <si>
    <t>PRAVEEN RANGREJ</t>
  </si>
  <si>
    <t>E0062</t>
  </si>
  <si>
    <t>AMIT CHAUDHARY</t>
  </si>
  <si>
    <t>DANA RAM</t>
  </si>
  <si>
    <t>SHAMBHU DEVI</t>
  </si>
  <si>
    <t>AMRITA</t>
  </si>
  <si>
    <t>JUGAL KISHORE</t>
  </si>
  <si>
    <t>GANESHI DEVI</t>
  </si>
  <si>
    <t>E0055</t>
  </si>
  <si>
    <t>ANIL KUMAR</t>
  </si>
  <si>
    <t>DHARMA RAM</t>
  </si>
  <si>
    <t>MANI DEVI</t>
  </si>
  <si>
    <t>ANISHA CHOUDHARY</t>
  </si>
  <si>
    <t>BAJRANG LAL JAT</t>
  </si>
  <si>
    <t>E0182</t>
  </si>
  <si>
    <t>ANJALI RAIKA</t>
  </si>
  <si>
    <t>SUSHILA DEVI</t>
  </si>
  <si>
    <t>E0141</t>
  </si>
  <si>
    <t>ANKIT CHAUHAN</t>
  </si>
  <si>
    <t>RAMU RAM</t>
  </si>
  <si>
    <t>ARCHANA SEVLIYA</t>
  </si>
  <si>
    <t>MULCHAND SEVLIYA</t>
  </si>
  <si>
    <t>SEEMA SEVLIYA</t>
  </si>
  <si>
    <t>E0145</t>
  </si>
  <si>
    <t>AYAN RANGREJ</t>
  </si>
  <si>
    <t>ABDUL JABBAR</t>
  </si>
  <si>
    <t>RUKSANA BANO</t>
  </si>
  <si>
    <t>E0148</t>
  </si>
  <si>
    <t>BHARAT SINGH</t>
  </si>
  <si>
    <t>AJEET SINGH</t>
  </si>
  <si>
    <t>NEETU KANWAR</t>
  </si>
  <si>
    <t>CHETAN PRAKASH</t>
  </si>
  <si>
    <t>LALI DEVI</t>
  </si>
  <si>
    <t>DEEPIKA KUMAWAT</t>
  </si>
  <si>
    <t>E0177</t>
  </si>
  <si>
    <t>DEVARAM</t>
  </si>
  <si>
    <t>DEVENDRA POSHAK</t>
  </si>
  <si>
    <t>DHANRAJ</t>
  </si>
  <si>
    <t>DILIP BAWARI</t>
  </si>
  <si>
    <t>SHOBHA DEVI</t>
  </si>
  <si>
    <t>DIPENDRA SINGH SHEKHAWAT</t>
  </si>
  <si>
    <t>SHRAWAN SINGH SHEKHAWAT</t>
  </si>
  <si>
    <t>SANTOSH KANWAR</t>
  </si>
  <si>
    <t>DIVYANSHI</t>
  </si>
  <si>
    <t>E0129</t>
  </si>
  <si>
    <t>DURJAN SINGH</t>
  </si>
  <si>
    <t>RAM SINGH</t>
  </si>
  <si>
    <t>MORU KANWAR</t>
  </si>
  <si>
    <t>GAURAV RAO</t>
  </si>
  <si>
    <t>GAUTAM</t>
  </si>
  <si>
    <t>VIMLA</t>
  </si>
  <si>
    <t>GUNJAN KANWAR</t>
  </si>
  <si>
    <t>MITHU SINGH</t>
  </si>
  <si>
    <t>HARENDRA</t>
  </si>
  <si>
    <t>GUMANI DEVI</t>
  </si>
  <si>
    <t>HARENDRA GAWRIYA</t>
  </si>
  <si>
    <t>BALU RAM</t>
  </si>
  <si>
    <t>AANCHU DEVI</t>
  </si>
  <si>
    <t>IBRAHIM RANGREZ</t>
  </si>
  <si>
    <t>AADIL RANGREZ</t>
  </si>
  <si>
    <t>SAMINA BANO</t>
  </si>
  <si>
    <t>E0169</t>
  </si>
  <si>
    <t>IKRAMUDEEN</t>
  </si>
  <si>
    <t>SAHAJAD TANWAR</t>
  </si>
  <si>
    <t>IMRAN KHAN</t>
  </si>
  <si>
    <t>MEHMUD KHAN</t>
  </si>
  <si>
    <t>SHABNAM BANO</t>
  </si>
  <si>
    <t>JAHIDA BANO</t>
  </si>
  <si>
    <t>MOHAMMED SHAFI</t>
  </si>
  <si>
    <t>JUNED MOHAMMAD</t>
  </si>
  <si>
    <t>MOHAMMED SAKIL</t>
  </si>
  <si>
    <t>KAILASH</t>
  </si>
  <si>
    <t>CHHOTU LAL</t>
  </si>
  <si>
    <t>RAMI DEVI</t>
  </si>
  <si>
    <t>KARISHMA PRAJAPAT</t>
  </si>
  <si>
    <t>KHIVKARAN KUMAWAT</t>
  </si>
  <si>
    <t>KALU RAM KUMAWAT</t>
  </si>
  <si>
    <t>E0047</t>
  </si>
  <si>
    <t>KHUSHBOO CHAUHAN</t>
  </si>
  <si>
    <t>KELAM DEVI</t>
  </si>
  <si>
    <t>E0189</t>
  </si>
  <si>
    <t>KHUSHWANT RATNU</t>
  </si>
  <si>
    <t>E0154</t>
  </si>
  <si>
    <t>SURESH BOCHALIYA</t>
  </si>
  <si>
    <t>SUGANA DEVI</t>
  </si>
  <si>
    <t>LALIT</t>
  </si>
  <si>
    <t>LEELA BHATI</t>
  </si>
  <si>
    <t>LUCKY CHAUHAN</t>
  </si>
  <si>
    <t>KANHAIYA LAL</t>
  </si>
  <si>
    <t>MANISHA CHOUDHARY</t>
  </si>
  <si>
    <t>MOTI RAM</t>
  </si>
  <si>
    <t>RADHA DEVI</t>
  </si>
  <si>
    <t>MIRIYAJ QURESHI</t>
  </si>
  <si>
    <t>MOHAMMED NIJAMUDIN</t>
  </si>
  <si>
    <t>INSHA BANO</t>
  </si>
  <si>
    <t>E0069</t>
  </si>
  <si>
    <t>MOHAMMED REHAN</t>
  </si>
  <si>
    <t>JAMILA BANO</t>
  </si>
  <si>
    <t>E0176</t>
  </si>
  <si>
    <t>MOHAMMED TANISH QURESHI</t>
  </si>
  <si>
    <t>MOHAMMED SHAHID QURESHI</t>
  </si>
  <si>
    <t>MONIKA CHOUDHARY</t>
  </si>
  <si>
    <t>E0147</t>
  </si>
  <si>
    <t>MONU NAYAK</t>
  </si>
  <si>
    <t>AASHA DEVI</t>
  </si>
  <si>
    <t>MUKESH GURJAR</t>
  </si>
  <si>
    <t>MUSKAN BHATI</t>
  </si>
  <si>
    <t>MUSKAN PANWAR</t>
  </si>
  <si>
    <t>SURESH PANWAR</t>
  </si>
  <si>
    <t>KAUSHALYA DEVI</t>
  </si>
  <si>
    <t>NAVEEN KUMAWAT</t>
  </si>
  <si>
    <t>NARBADA DEVI</t>
  </si>
  <si>
    <t>NITESH SARAN</t>
  </si>
  <si>
    <t>RAJESH SARAN</t>
  </si>
  <si>
    <t>INDIRA DEVI</t>
  </si>
  <si>
    <t>E0089</t>
  </si>
  <si>
    <t>PALAK JANGIR</t>
  </si>
  <si>
    <t>RAJESH JANGIR</t>
  </si>
  <si>
    <t>YOGESH DEVI</t>
  </si>
  <si>
    <t>TIKURAM REGAR</t>
  </si>
  <si>
    <t>CHUNNI DEVI</t>
  </si>
  <si>
    <t>UGMA RAM</t>
  </si>
  <si>
    <t>POOJA GURJAR</t>
  </si>
  <si>
    <t>MOHAN RAM</t>
  </si>
  <si>
    <t>HARKU DEVI</t>
  </si>
  <si>
    <t>E0038</t>
  </si>
  <si>
    <t>PRADEEP PAREEK</t>
  </si>
  <si>
    <t>MUKESH PAREEK</t>
  </si>
  <si>
    <t>GAUTAM PAREEK</t>
  </si>
  <si>
    <t>E0072</t>
  </si>
  <si>
    <t>PRIYA</t>
  </si>
  <si>
    <t>PRIYAM</t>
  </si>
  <si>
    <t>BHANWAR LAL KEELKA</t>
  </si>
  <si>
    <t>GULAB DEVI</t>
  </si>
  <si>
    <t>RAHUL SAINI</t>
  </si>
  <si>
    <t>CHHOTU RAM SAINI</t>
  </si>
  <si>
    <t>RAJVEER SINGH</t>
  </si>
  <si>
    <t>ANOP SINGH</t>
  </si>
  <si>
    <t>SADA KANWAR</t>
  </si>
  <si>
    <t>TARA DEVI</t>
  </si>
  <si>
    <t>PANNARAM</t>
  </si>
  <si>
    <t>GOMATI DEVI</t>
  </si>
  <si>
    <t>DEEPA RAM</t>
  </si>
  <si>
    <t>SANTU DEVI</t>
  </si>
  <si>
    <t>LIKHMA RAM</t>
  </si>
  <si>
    <t>NANDU DEVI</t>
  </si>
  <si>
    <t>REENA KUMAWAT</t>
  </si>
  <si>
    <t>E0084</t>
  </si>
  <si>
    <t>RIYAN</t>
  </si>
  <si>
    <t>MOHAMAD IQBAL</t>
  </si>
  <si>
    <t>PARVEEN BANO</t>
  </si>
  <si>
    <t>ROHIT RAO</t>
  </si>
  <si>
    <t>SABANA</t>
  </si>
  <si>
    <t>IQBAL GAURI</t>
  </si>
  <si>
    <t>RUKSHANA BANO</t>
  </si>
  <si>
    <t>SAKSHI CHOUDHARY</t>
  </si>
  <si>
    <t>PUSHPA DEVI</t>
  </si>
  <si>
    <t>E0027</t>
  </si>
  <si>
    <t>SANIYA</t>
  </si>
  <si>
    <t>MOHAMMAD IKRAM</t>
  </si>
  <si>
    <t>RASHIDA BANO</t>
  </si>
  <si>
    <t>IRFAN MANIYAR</t>
  </si>
  <si>
    <t>RESHMA BANO</t>
  </si>
  <si>
    <t>SHANKAR SINGH</t>
  </si>
  <si>
    <t>HARI SINGH</t>
  </si>
  <si>
    <t>GEETA KANWAR</t>
  </si>
  <si>
    <t>E0183</t>
  </si>
  <si>
    <t>SHIV NANDANI RATHORE</t>
  </si>
  <si>
    <t>DHARMENDRA SINGH RATHORE</t>
  </si>
  <si>
    <t>KAILASH KANWAR</t>
  </si>
  <si>
    <t>E0019</t>
  </si>
  <si>
    <t>SHIVPAL GURJAR</t>
  </si>
  <si>
    <t>SARAJUDEEN</t>
  </si>
  <si>
    <t>SOMENDRA MAHLA</t>
  </si>
  <si>
    <t>KISHOR MAHLA</t>
  </si>
  <si>
    <t>KESHAR DEVI</t>
  </si>
  <si>
    <t>SONIYA</t>
  </si>
  <si>
    <t>SUMIT KUMAR</t>
  </si>
  <si>
    <t>TARACHAND</t>
  </si>
  <si>
    <t>SUNIL REWAR</t>
  </si>
  <si>
    <t>TANISHA KUMAWAT</t>
  </si>
  <si>
    <t>MAMTA KUMAWAT</t>
  </si>
  <si>
    <t>VARSHA KANWAR</t>
  </si>
  <si>
    <t>SUNITA KANWAR</t>
  </si>
  <si>
    <t>E0090</t>
  </si>
  <si>
    <t>VIKAS BIJARNIYA</t>
  </si>
  <si>
    <t>GYANA RAM BIJARNIYA</t>
  </si>
  <si>
    <t>E0181</t>
  </si>
  <si>
    <t>VIKAS KUMAR</t>
  </si>
  <si>
    <t>E0009</t>
  </si>
  <si>
    <t>VIKAS MUND</t>
  </si>
  <si>
    <t>SHIV PRASAD</t>
  </si>
  <si>
    <t>VISHAL CHAUDHARY</t>
  </si>
  <si>
    <t>SAMDAR SINGH</t>
  </si>
  <si>
    <t>SAJJAN DEVI</t>
  </si>
  <si>
    <t>YASH RAJ</t>
  </si>
  <si>
    <t>KAUSHLYA DEVI</t>
  </si>
  <si>
    <t>YUVRAJ CHAUHAN</t>
  </si>
  <si>
    <t>NARESH KUMAR</t>
  </si>
  <si>
    <t>NIRMALA DEVI</t>
  </si>
  <si>
    <t>AADITYA</t>
  </si>
  <si>
    <t>RAM KUMAR</t>
  </si>
  <si>
    <t>URMILA DEVI</t>
  </si>
  <si>
    <t>Seventh</t>
  </si>
  <si>
    <t>ABBUBAKAR SADDIK</t>
  </si>
  <si>
    <t>FAKRUDDIN</t>
  </si>
  <si>
    <t>AFSHA</t>
  </si>
  <si>
    <t>MOHAMMAD YUNUS BHATI</t>
  </si>
  <si>
    <t>NASEEM</t>
  </si>
  <si>
    <t>E0067</t>
  </si>
  <si>
    <t>AKSHAYA RAO</t>
  </si>
  <si>
    <t>ANAMIKA</t>
  </si>
  <si>
    <t>LUNA RAM</t>
  </si>
  <si>
    <t>ANIL KUMAWAT</t>
  </si>
  <si>
    <t>URMILA</t>
  </si>
  <si>
    <t>ANITA RANWA</t>
  </si>
  <si>
    <t>ANKIT JARAWATA</t>
  </si>
  <si>
    <t>CHENA RAM JARAWATA</t>
  </si>
  <si>
    <t>SHARMILA DEVI</t>
  </si>
  <si>
    <t>ANKIT KUMAR</t>
  </si>
  <si>
    <t>BIHARI LAL</t>
  </si>
  <si>
    <t>JAI RAM</t>
  </si>
  <si>
    <t>DURGA DEVI</t>
  </si>
  <si>
    <t>E0162</t>
  </si>
  <si>
    <t>BHAGYALAXMI SHARMA</t>
  </si>
  <si>
    <t>DHARMENDRA KUMAR SHARMA</t>
  </si>
  <si>
    <t>GEETA DEVI SHARMA</t>
  </si>
  <si>
    <t>E0060</t>
  </si>
  <si>
    <t>BHARAT</t>
  </si>
  <si>
    <t>MANOJ KUMAR JANGID</t>
  </si>
  <si>
    <t>E0053</t>
  </si>
  <si>
    <t>CHHOTU RAM</t>
  </si>
  <si>
    <t>HANUMAN RAM</t>
  </si>
  <si>
    <t>DINESH KUMAR</t>
  </si>
  <si>
    <t>TRILOKA RAM</t>
  </si>
  <si>
    <t>DIVYA JAJORIYA</t>
  </si>
  <si>
    <t>SHRAWAN RAM</t>
  </si>
  <si>
    <t>SAVITRI DEVI</t>
  </si>
  <si>
    <t>E0045</t>
  </si>
  <si>
    <t>GAURAV KUMAWAT</t>
  </si>
  <si>
    <t>PINKY KUMAWAT</t>
  </si>
  <si>
    <t>E0167</t>
  </si>
  <si>
    <t>HARSHRAJ SINGH RATHORE</t>
  </si>
  <si>
    <t>NARENDRA SINGH RATHORE</t>
  </si>
  <si>
    <t>SUMAN KANWAR</t>
  </si>
  <si>
    <t>E0163</t>
  </si>
  <si>
    <t>HEMLATA SAINI</t>
  </si>
  <si>
    <t>BALRAM SAINI</t>
  </si>
  <si>
    <t>IBRAHIM</t>
  </si>
  <si>
    <t>SALIM MOHAMMAD</t>
  </si>
  <si>
    <t>SHER BANO</t>
  </si>
  <si>
    <t>E0198</t>
  </si>
  <si>
    <t>IMRAN BHATI</t>
  </si>
  <si>
    <t>MOHD. YUSUF BHATI</t>
  </si>
  <si>
    <t>JAHIRA</t>
  </si>
  <si>
    <t>MOHAMMED SALIM BHATI</t>
  </si>
  <si>
    <t>JAMALUDDIN BHATI</t>
  </si>
  <si>
    <t>ASMIN BANO</t>
  </si>
  <si>
    <t>JIGHYANSHU SHARMA</t>
  </si>
  <si>
    <t>MUKESH SHARMA</t>
  </si>
  <si>
    <t>ANURADHA SHARMA</t>
  </si>
  <si>
    <t>E0036</t>
  </si>
  <si>
    <t>JINNAT</t>
  </si>
  <si>
    <t>FATMA</t>
  </si>
  <si>
    <t>JITENDRA KUMAWAT</t>
  </si>
  <si>
    <t>JITENDRA SOHU</t>
  </si>
  <si>
    <t>JUNED IQBAL</t>
  </si>
  <si>
    <t>KAJAL BHATI</t>
  </si>
  <si>
    <t>SITA RAM BHATI</t>
  </si>
  <si>
    <t>CHUNKI DEVI</t>
  </si>
  <si>
    <t>E0171</t>
  </si>
  <si>
    <t>KARAN</t>
  </si>
  <si>
    <t>KHUSHBU</t>
  </si>
  <si>
    <t>MAHAVEER PRASAD</t>
  </si>
  <si>
    <t>NARMADA DEVI</t>
  </si>
  <si>
    <t>KISHOR SARAN</t>
  </si>
  <si>
    <t>LAKSHITA SONI</t>
  </si>
  <si>
    <t>MANJU</t>
  </si>
  <si>
    <t>E0122</t>
  </si>
  <si>
    <t>GHEESA RAM</t>
  </si>
  <si>
    <t>GOVINDI</t>
  </si>
  <si>
    <t>LUCKY</t>
  </si>
  <si>
    <t>BODU RAM</t>
  </si>
  <si>
    <t>SOHANI DEVI</t>
  </si>
  <si>
    <t>MAHENDRA</t>
  </si>
  <si>
    <t>SHYOPAL RAM</t>
  </si>
  <si>
    <t>MANISH CHOUDHARY</t>
  </si>
  <si>
    <t>HARLA RAM NIWAD</t>
  </si>
  <si>
    <t>MANJEET KUMAWAT</t>
  </si>
  <si>
    <t>MAHESH KUMAR KUMAWAT</t>
  </si>
  <si>
    <t>MESOON BANO</t>
  </si>
  <si>
    <t>MOHAMMED AADIL</t>
  </si>
  <si>
    <t>AAMIN KARIGAR</t>
  </si>
  <si>
    <t>FATMA BEGAM</t>
  </si>
  <si>
    <t>MOHAMMED JUBAIR</t>
  </si>
  <si>
    <t>BILKISH BANO</t>
  </si>
  <si>
    <t>MOHD. AMIR</t>
  </si>
  <si>
    <t>MOHD. KALU</t>
  </si>
  <si>
    <t>SHAMIM BANO</t>
  </si>
  <si>
    <t>MOHD. AYAN QURESHI</t>
  </si>
  <si>
    <t>KAYAMUDEEN QURESHI</t>
  </si>
  <si>
    <t>NAJMIN QURESHI</t>
  </si>
  <si>
    <t>MOHD. FAISAL</t>
  </si>
  <si>
    <t>MOHD. HANIF</t>
  </si>
  <si>
    <t>NAJMA</t>
  </si>
  <si>
    <t>MOHD. ISHAN</t>
  </si>
  <si>
    <t>MOHD. TARIF</t>
  </si>
  <si>
    <t>PRABHU RAM</t>
  </si>
  <si>
    <t>MUKESH SOHU</t>
  </si>
  <si>
    <t>HEMA RAM</t>
  </si>
  <si>
    <t>KUNANI DEVI</t>
  </si>
  <si>
    <t>HARI RAM BHATI</t>
  </si>
  <si>
    <t>E0161</t>
  </si>
  <si>
    <t>NAJMEEN</t>
  </si>
  <si>
    <t>NARENDRA</t>
  </si>
  <si>
    <t>OM PRAKASH</t>
  </si>
  <si>
    <t>NARESH MEGHWAL</t>
  </si>
  <si>
    <t>ANJU DEVI</t>
  </si>
  <si>
    <t>NAVED KHAN</t>
  </si>
  <si>
    <t>AYUB KHAN</t>
  </si>
  <si>
    <t>JAITUN BANO</t>
  </si>
  <si>
    <t>NAVEEN RANWA</t>
  </si>
  <si>
    <t>DAMODAR RANWA</t>
  </si>
  <si>
    <t>NEERAJ BHATI</t>
  </si>
  <si>
    <t>OMPRAKASH BHATI</t>
  </si>
  <si>
    <t>CHAMPA DEVI</t>
  </si>
  <si>
    <t>E0025</t>
  </si>
  <si>
    <t>NIKHIL</t>
  </si>
  <si>
    <t>JAIRAM JAT</t>
  </si>
  <si>
    <t>GEETA DEVI</t>
  </si>
  <si>
    <t>E0017</t>
  </si>
  <si>
    <t>NIKHIL CHAUHAN</t>
  </si>
  <si>
    <t>NIKITA</t>
  </si>
  <si>
    <t>NITESH</t>
  </si>
  <si>
    <t>SUKHA DEVI</t>
  </si>
  <si>
    <t>E0178</t>
  </si>
  <si>
    <t>RAJESH BHATI</t>
  </si>
  <si>
    <t>PRADEEP</t>
  </si>
  <si>
    <t>PREM KUMAR</t>
  </si>
  <si>
    <t>BARJI DEVI</t>
  </si>
  <si>
    <t>SHRWAN RAM</t>
  </si>
  <si>
    <t>MANOHARI DEVI</t>
  </si>
  <si>
    <t>PRAKASH</t>
  </si>
  <si>
    <t>PRERANA RANWA</t>
  </si>
  <si>
    <t>BILAL AHAMAD</t>
  </si>
  <si>
    <t>RAHUL CHOUDHARY</t>
  </si>
  <si>
    <t>MALU RAM</t>
  </si>
  <si>
    <t>RAJVEER CHOUDHARY</t>
  </si>
  <si>
    <t>ARJUN RAM</t>
  </si>
  <si>
    <t>RAKHI</t>
  </si>
  <si>
    <t>RAMESH GURJAR</t>
  </si>
  <si>
    <t>BHAGIRATH RAM</t>
  </si>
  <si>
    <t>MATHYA DEVI</t>
  </si>
  <si>
    <t>RAVI CHAUHAN</t>
  </si>
  <si>
    <t>REHAN</t>
  </si>
  <si>
    <t>RIYAJ MOULANI</t>
  </si>
  <si>
    <t>REHAN JANI</t>
  </si>
  <si>
    <t>MOHAMMED ILIYAS</t>
  </si>
  <si>
    <t>SHAHIN BANO</t>
  </si>
  <si>
    <t>E0008</t>
  </si>
  <si>
    <t>REHAN KHAN</t>
  </si>
  <si>
    <t>MEHBUB KHAN</t>
  </si>
  <si>
    <t>DOLAT BANO</t>
  </si>
  <si>
    <t>RESHMA</t>
  </si>
  <si>
    <t>NATHURAM GURJAR</t>
  </si>
  <si>
    <t>RUBINO BANO</t>
  </si>
  <si>
    <t>MEHBOOB MANIYAR</t>
  </si>
  <si>
    <t>SAHIBA BANO</t>
  </si>
  <si>
    <t>VALI MOHD. DEORA</t>
  </si>
  <si>
    <t>RABIYA BANO</t>
  </si>
  <si>
    <t>SATYANARAYAN SHARMA</t>
  </si>
  <si>
    <t>SHABNAM</t>
  </si>
  <si>
    <t>VALEE MOHMMAD</t>
  </si>
  <si>
    <t>RABIA</t>
  </si>
  <si>
    <t>SHAHID</t>
  </si>
  <si>
    <t>MUMTAZ MOLANI</t>
  </si>
  <si>
    <t>SHAHIN MAULANI</t>
  </si>
  <si>
    <t>MURAD MAULANI</t>
  </si>
  <si>
    <t>SHYAM PRATAP SINGH</t>
  </si>
  <si>
    <t>E0157</t>
  </si>
  <si>
    <t>SOYAL RAO</t>
  </si>
  <si>
    <t>IMRAN CHHIPA</t>
  </si>
  <si>
    <t>SUGANA RAM</t>
  </si>
  <si>
    <t>SUMERA BHATI</t>
  </si>
  <si>
    <t>MOHD. SADIK BHATI</t>
  </si>
  <si>
    <t>NYAMAT BANO</t>
  </si>
  <si>
    <t>SURENDRA SOHU</t>
  </si>
  <si>
    <t>SURESH RANWA</t>
  </si>
  <si>
    <t>GOMARAM</t>
  </si>
  <si>
    <t>VIKAS CHOUDHARY</t>
  </si>
  <si>
    <t>BHUWANA RAM</t>
  </si>
  <si>
    <t>E0188</t>
  </si>
  <si>
    <t>PARMA RAM CHOUDHARY</t>
  </si>
  <si>
    <t>VINEET SINGH</t>
  </si>
  <si>
    <t>SAGAR MAL</t>
  </si>
  <si>
    <t>MITTHU LAL</t>
  </si>
  <si>
    <t>VIVEK PANWAR</t>
  </si>
  <si>
    <t>E0004</t>
  </si>
  <si>
    <t>YASHRAJ</t>
  </si>
  <si>
    <t>KISHOR KUMAR</t>
  </si>
  <si>
    <t>AADIL SHEKH</t>
  </si>
  <si>
    <t>MOHAMMED IKRAM</t>
  </si>
  <si>
    <t>Eigth</t>
  </si>
  <si>
    <t>AAFRIN</t>
  </si>
  <si>
    <t>ABDUL RASHID</t>
  </si>
  <si>
    <t>AAKASH</t>
  </si>
  <si>
    <t>AAVED KHAN</t>
  </si>
  <si>
    <t>ANIL JANGID</t>
  </si>
  <si>
    <t>LT. GAJANAND JANGID</t>
  </si>
  <si>
    <t>TEEJU DEVI</t>
  </si>
  <si>
    <t>ANISH</t>
  </si>
  <si>
    <t>ANKITA</t>
  </si>
  <si>
    <t>BINJA RAM</t>
  </si>
  <si>
    <t>ANU MEHARDA</t>
  </si>
  <si>
    <t>GOPAL RAM MEGHWAL</t>
  </si>
  <si>
    <t>SEEMA MEGHWAL</t>
  </si>
  <si>
    <t>ANUJ BHATI</t>
  </si>
  <si>
    <t>BIRBAL BHATI</t>
  </si>
  <si>
    <t>UGAMA DEVI</t>
  </si>
  <si>
    <t>ANURAJ</t>
  </si>
  <si>
    <t>JAGDISH</t>
  </si>
  <si>
    <t>ANWAR SHEKH</t>
  </si>
  <si>
    <t>AJEEJ SHEKH</t>
  </si>
  <si>
    <t>ARYAN MUWAL</t>
  </si>
  <si>
    <t>KAMAL KISHOR</t>
  </si>
  <si>
    <t>BANTI GAWARIYA</t>
  </si>
  <si>
    <t>LILA DEVI</t>
  </si>
  <si>
    <t>CHELA RAM</t>
  </si>
  <si>
    <t>PHOOLA RAM</t>
  </si>
  <si>
    <t>SHRAWANI DEVI</t>
  </si>
  <si>
    <t>DEVRAJ GURJAR</t>
  </si>
  <si>
    <t>NARAYAN LAL</t>
  </si>
  <si>
    <t>DINESH JHAKAR</t>
  </si>
  <si>
    <t>JODHA RAM</t>
  </si>
  <si>
    <t>PREMA RAM KUMAWAT</t>
  </si>
  <si>
    <t>E0151</t>
  </si>
  <si>
    <t>DINESH PADRA</t>
  </si>
  <si>
    <t>RAMNIWAS PADRA</t>
  </si>
  <si>
    <t>INDRA DEVI</t>
  </si>
  <si>
    <t>E0061</t>
  </si>
  <si>
    <t>DINESH RAIKA</t>
  </si>
  <si>
    <t>SHAITAN RAM RAIKA</t>
  </si>
  <si>
    <t>MULI DEVI</t>
  </si>
  <si>
    <t>DURGESH KUMAWAT</t>
  </si>
  <si>
    <t>MAHENDRA KUMAWAT</t>
  </si>
  <si>
    <t>PARVATI</t>
  </si>
  <si>
    <t>E0086</t>
  </si>
  <si>
    <t>FAIJAN KHOKHAR</t>
  </si>
  <si>
    <t>AYUB KHOKHAR</t>
  </si>
  <si>
    <t>AAMINA BANO</t>
  </si>
  <si>
    <t>FAYAZ</t>
  </si>
  <si>
    <t>FAZLU REHMAN</t>
  </si>
  <si>
    <t>E0180</t>
  </si>
  <si>
    <t>GAJRAJ</t>
  </si>
  <si>
    <t>JAMNA DEVI</t>
  </si>
  <si>
    <t>NEMA RAM</t>
  </si>
  <si>
    <t>GULJAR NABI</t>
  </si>
  <si>
    <t>ISHWAR LAL</t>
  </si>
  <si>
    <t>MANBHARI DEVI</t>
  </si>
  <si>
    <t>HARSH SARWA</t>
  </si>
  <si>
    <t>E0113</t>
  </si>
  <si>
    <t>E0054</t>
  </si>
  <si>
    <t>JITENDRA CHHERIWAL</t>
  </si>
  <si>
    <t>KALU RAWAT</t>
  </si>
  <si>
    <t>RAMDEV RAWAT</t>
  </si>
  <si>
    <t>KAMLESH JAT</t>
  </si>
  <si>
    <t>HANUMAN JAT</t>
  </si>
  <si>
    <t>MANDORE</t>
  </si>
  <si>
    <t>KARAN KHOKHAR</t>
  </si>
  <si>
    <t>E0186</t>
  </si>
  <si>
    <t>KARAN SINGH RATHORE</t>
  </si>
  <si>
    <t>BIRJU SINGH RATHORE</t>
  </si>
  <si>
    <t>GAIN KANWAR</t>
  </si>
  <si>
    <t>E0046</t>
  </si>
  <si>
    <t>KAVITA</t>
  </si>
  <si>
    <t>KHUSHI</t>
  </si>
  <si>
    <t>KHUSHI MAHLA</t>
  </si>
  <si>
    <t>E0068</t>
  </si>
  <si>
    <t>SATYANARAYAN</t>
  </si>
  <si>
    <t>E0079</t>
  </si>
  <si>
    <t>KOMAL SEN</t>
  </si>
  <si>
    <t>MAYA DEVI</t>
  </si>
  <si>
    <t>KRISHNA RATHORE</t>
  </si>
  <si>
    <t>KULDEEP</t>
  </si>
  <si>
    <t>SAYOJIRAM</t>
  </si>
  <si>
    <t>SITARAM GOLIYA</t>
  </si>
  <si>
    <t>E0096</t>
  </si>
  <si>
    <t>MAMTA BHATI</t>
  </si>
  <si>
    <t>GOPAL LAL</t>
  </si>
  <si>
    <t>MANISH MOHANPURIYA</t>
  </si>
  <si>
    <t>MANISH MUND</t>
  </si>
  <si>
    <t>DURGA RAM</t>
  </si>
  <si>
    <t>RAMESHWARI DEVI</t>
  </si>
  <si>
    <t>MANISHA DHAKA</t>
  </si>
  <si>
    <t>SHARVAN KUMAR</t>
  </si>
  <si>
    <t>MANOJ BHATI</t>
  </si>
  <si>
    <t>MANOJ CHOHAN</t>
  </si>
  <si>
    <t>MEHAR BANO</t>
  </si>
  <si>
    <t>FIROJ AHAMED TAK</t>
  </si>
  <si>
    <t>NAJMA BANO</t>
  </si>
  <si>
    <t>MOHAMMED HASAN</t>
  </si>
  <si>
    <t>SAGEER AHEMAD</t>
  </si>
  <si>
    <t>SNT. HAJRA BANO</t>
  </si>
  <si>
    <t>MOHAMMED ISHAN</t>
  </si>
  <si>
    <t>MOHAMMED ISLAMUDEEN</t>
  </si>
  <si>
    <t>SABANA BANO</t>
  </si>
  <si>
    <t>MOHAMMED JUBER ALI</t>
  </si>
  <si>
    <t>MOHAMMED ARIF MAULANI</t>
  </si>
  <si>
    <t>NILOFAR BANO</t>
  </si>
  <si>
    <t>E0037</t>
  </si>
  <si>
    <t>MOHAMMED JUBER TAK</t>
  </si>
  <si>
    <t>MOHAMMED IMRAN</t>
  </si>
  <si>
    <t>SHAHNAJ BANO</t>
  </si>
  <si>
    <t>MOHIT</t>
  </si>
  <si>
    <t>MOHIT KUMAR</t>
  </si>
  <si>
    <t>MOMINA BANO</t>
  </si>
  <si>
    <t>MUKESH CHAUHAN</t>
  </si>
  <si>
    <t>PAPPULAL CHAUHAN</t>
  </si>
  <si>
    <t>SUNDARI DEVI</t>
  </si>
  <si>
    <t>NEERAJ PANWAR</t>
  </si>
  <si>
    <t>VIKRAM PANWAR</t>
  </si>
  <si>
    <t>PANKAJ CHOUDHARY</t>
  </si>
  <si>
    <t>PAPPU RAM GURJAR</t>
  </si>
  <si>
    <t>KISHNA RAM</t>
  </si>
  <si>
    <t>PAYAL SHARMA</t>
  </si>
  <si>
    <t>VIJAY KUMAR SHARMA</t>
  </si>
  <si>
    <t>PIYUSH CHOUHAN</t>
  </si>
  <si>
    <t>VIJAY KUMAR CHOUHAN</t>
  </si>
  <si>
    <t>MAMATA DEVI</t>
  </si>
  <si>
    <t>PRAVEEN SINGH</t>
  </si>
  <si>
    <t>BALVEER SINGH</t>
  </si>
  <si>
    <t>ANTAR KANWAR</t>
  </si>
  <si>
    <t>PRIYANKA DUDHWAL</t>
  </si>
  <si>
    <t>RAMNIWAS DUDHWAL</t>
  </si>
  <si>
    <t>RACHNA CHOUDHARY</t>
  </si>
  <si>
    <t>MAHAVEER CHOUDHARY</t>
  </si>
  <si>
    <t>SAVITRI</t>
  </si>
  <si>
    <t>NARAYAN RAM</t>
  </si>
  <si>
    <t>MEERA DEVI</t>
  </si>
  <si>
    <t>RAHUL KUMAWAT</t>
  </si>
  <si>
    <t>RAMPAL</t>
  </si>
  <si>
    <t>SUGNI DEVI</t>
  </si>
  <si>
    <t>E0184</t>
  </si>
  <si>
    <t>RANVEER SINGH RANWA</t>
  </si>
  <si>
    <t>HARENDRA SINGH</t>
  </si>
  <si>
    <t>RINKU KUMAWAT</t>
  </si>
  <si>
    <t>RINKU TANDI</t>
  </si>
  <si>
    <t>HEERA DEVI</t>
  </si>
  <si>
    <t>RITU RATHORE</t>
  </si>
  <si>
    <t>SURENDRA SINGH RATHORE</t>
  </si>
  <si>
    <t>RAJU KANWAR</t>
  </si>
  <si>
    <t>E0026</t>
  </si>
  <si>
    <t>DEVI LAL</t>
  </si>
  <si>
    <t>BABITA DEVI</t>
  </si>
  <si>
    <t>ROHIT KUMAR BHATI</t>
  </si>
  <si>
    <t>E0170</t>
  </si>
  <si>
    <t>RUPENDRA SINGH</t>
  </si>
  <si>
    <t>ARJUN SINGH</t>
  </si>
  <si>
    <t>MANJU KANWAR</t>
  </si>
  <si>
    <t>E0116</t>
  </si>
  <si>
    <t>SAMEER ALI</t>
  </si>
  <si>
    <t>E0197</t>
  </si>
  <si>
    <t>SAMEER BHATI</t>
  </si>
  <si>
    <t>E0018</t>
  </si>
  <si>
    <t>OMPRAKASH RAHAD</t>
  </si>
  <si>
    <t>SANIYA BANO</t>
  </si>
  <si>
    <t>SHAHID KURESHI</t>
  </si>
  <si>
    <t>SAPNA CHOUDHARY</t>
  </si>
  <si>
    <t>SURJU DEVI</t>
  </si>
  <si>
    <t>SHAMIYA</t>
  </si>
  <si>
    <t>RAFIQ AHAMED BAGWAN</t>
  </si>
  <si>
    <t>RAJIYA</t>
  </si>
  <si>
    <t>SHIMBHU DAYAL</t>
  </si>
  <si>
    <t>NANURAM KUMHAR</t>
  </si>
  <si>
    <t>SONU KUMAWAT</t>
  </si>
  <si>
    <t>SUMAN GAWARIYA</t>
  </si>
  <si>
    <t>SUMIT CHOUDHARY</t>
  </si>
  <si>
    <t>SUNIL LORA</t>
  </si>
  <si>
    <t>UMARDEEN</t>
  </si>
  <si>
    <t>KHALIL SHAH</t>
  </si>
  <si>
    <t>MADINA</t>
  </si>
  <si>
    <t>VARSHA CHOUDHARY</t>
  </si>
  <si>
    <t>VARSHA SHARMA</t>
  </si>
  <si>
    <t>KAMAL KISHORE</t>
  </si>
  <si>
    <t>MEENU</t>
  </si>
  <si>
    <t>E0133</t>
  </si>
  <si>
    <t>VENU GOPAL</t>
  </si>
  <si>
    <t>VIJENDRA SINGH</t>
  </si>
  <si>
    <t>VIKAS</t>
  </si>
  <si>
    <t>ONKAR RAM</t>
  </si>
  <si>
    <t>SOHAN RAM</t>
  </si>
  <si>
    <t>JHUMA DEVI</t>
  </si>
  <si>
    <t>VIKAS GAWARIYA</t>
  </si>
  <si>
    <t>VIKAS MUNDOTIYA</t>
  </si>
  <si>
    <t>JAIRAM MUNDOTIYA</t>
  </si>
  <si>
    <t>VIKRAM</t>
  </si>
  <si>
    <t>MADHU RAM</t>
  </si>
  <si>
    <t>CHAUTHI DEVI</t>
  </si>
  <si>
    <t>YASHODA KUMAWAT</t>
  </si>
  <si>
    <t>SAGARMAL KUMAWAT</t>
  </si>
  <si>
    <t>SUGANI DEVI</t>
  </si>
  <si>
    <t>YUVRAJ BHATI</t>
  </si>
  <si>
    <t>MUKESH BHATI</t>
  </si>
  <si>
    <t>AARYAN</t>
  </si>
  <si>
    <t>Ninth</t>
  </si>
  <si>
    <t>ABHISHEK CHOUDHARY</t>
  </si>
  <si>
    <t>SURJEET SINGH</t>
  </si>
  <si>
    <t>MATIYA DEVI</t>
  </si>
  <si>
    <t>ALISHA BANO</t>
  </si>
  <si>
    <t>ALPHIDA QURESHI</t>
  </si>
  <si>
    <t>MOHAMMED ANWAR</t>
  </si>
  <si>
    <t>FAREEDA BANO</t>
  </si>
  <si>
    <t>E0192</t>
  </si>
  <si>
    <t>AMAN</t>
  </si>
  <si>
    <t>GULAB</t>
  </si>
  <si>
    <t>AMAN VAISHNAV</t>
  </si>
  <si>
    <t>ANAND VAISHNAV</t>
  </si>
  <si>
    <t>UMA VAISHNAV</t>
  </si>
  <si>
    <t>E0056</t>
  </si>
  <si>
    <t>AMIT KUMAR</t>
  </si>
  <si>
    <t>RAJU BHARGAV</t>
  </si>
  <si>
    <t>TEJA DEVI</t>
  </si>
  <si>
    <t>ANAND KUMAR</t>
  </si>
  <si>
    <t>LADU RAM</t>
  </si>
  <si>
    <t>KRIPA DEVI</t>
  </si>
  <si>
    <t>ANIL CHOUDHARY</t>
  </si>
  <si>
    <t>RATNA RAM CHOUDHARY</t>
  </si>
  <si>
    <t>ANISHA KARWA</t>
  </si>
  <si>
    <t>ANAND KARWA</t>
  </si>
  <si>
    <t>E0175</t>
  </si>
  <si>
    <t>ANJALI KALER</t>
  </si>
  <si>
    <t>LALA RAM</t>
  </si>
  <si>
    <t>RTE-05</t>
  </si>
  <si>
    <t>KAILASH KUMAR KHINCHAR</t>
  </si>
  <si>
    <t>E0118</t>
  </si>
  <si>
    <t>ANKIT KUMAWAT</t>
  </si>
  <si>
    <t>BALU RAM KUMAWAT</t>
  </si>
  <si>
    <t>ANMOL SINGH</t>
  </si>
  <si>
    <t>RAJENDRA SINGH</t>
  </si>
  <si>
    <t>ANJU MUAL</t>
  </si>
  <si>
    <t>ANTRA</t>
  </si>
  <si>
    <t>RAKESH PRASAD</t>
  </si>
  <si>
    <t>SAVITA</t>
  </si>
  <si>
    <t>ANURAG KUMAWAT</t>
  </si>
  <si>
    <t>E0048</t>
  </si>
  <si>
    <t>ARUN ANWALA</t>
  </si>
  <si>
    <t>JAGDISH RAM ANWALA</t>
  </si>
  <si>
    <t>ARVIND KUMAR</t>
  </si>
  <si>
    <t>ASHOK CHOUDHARY</t>
  </si>
  <si>
    <t>SHIVRAJ CHOUDHARY</t>
  </si>
  <si>
    <t>SAMOTRA DEVI</t>
  </si>
  <si>
    <t>BABLU</t>
  </si>
  <si>
    <t>JHIMRU DEVI</t>
  </si>
  <si>
    <t>BHAVESH JANGIR</t>
  </si>
  <si>
    <t>MADAN LAL JANGIR</t>
  </si>
  <si>
    <t>E0035</t>
  </si>
  <si>
    <t>BHAWANI BHATI</t>
  </si>
  <si>
    <t>MANJU BHATI</t>
  </si>
  <si>
    <t>RTE-02</t>
  </si>
  <si>
    <t>BHOOMIKA CHOUDHARY</t>
  </si>
  <si>
    <t>CHANDRAPRAKASH SINGHARIYA</t>
  </si>
  <si>
    <t>CHIRANJILAL</t>
  </si>
  <si>
    <t>CHENARAM</t>
  </si>
  <si>
    <t>DHANESH KUMAWAT</t>
  </si>
  <si>
    <t>E0120</t>
  </si>
  <si>
    <t>DILIP JAT</t>
  </si>
  <si>
    <t>MANDORI</t>
  </si>
  <si>
    <t>DINESH BHATI</t>
  </si>
  <si>
    <t>SEETA RAM BHATI</t>
  </si>
  <si>
    <t>CHUKI DEVI</t>
  </si>
  <si>
    <t>E0039</t>
  </si>
  <si>
    <t>DIPIKA</t>
  </si>
  <si>
    <t>GAURAV KUMAR</t>
  </si>
  <si>
    <t>RAMDEV PRAJAPAT</t>
  </si>
  <si>
    <t>KALYANMAL KUMAWAT</t>
  </si>
  <si>
    <t>GIRDHARI BARUPAL</t>
  </si>
  <si>
    <t>PREMPRAKASH BARUPAL</t>
  </si>
  <si>
    <t>GOPAL GURJAR</t>
  </si>
  <si>
    <t>ANCHI DEVI</t>
  </si>
  <si>
    <t>HARISH NETWAL</t>
  </si>
  <si>
    <t>ROOPA RAM</t>
  </si>
  <si>
    <t>HARSHVARDHAN SINGH RATHORE</t>
  </si>
  <si>
    <t>E0196</t>
  </si>
  <si>
    <t>HIMANSHU</t>
  </si>
  <si>
    <t>PUSA RAM</t>
  </si>
  <si>
    <t>MANISHA DEVI</t>
  </si>
  <si>
    <t>E0159</t>
  </si>
  <si>
    <t>HITESH GURJAR</t>
  </si>
  <si>
    <t>SANWAR LAL GURJAR</t>
  </si>
  <si>
    <t>BHAGWATI DEVI</t>
  </si>
  <si>
    <t>JATIN JANGIR</t>
  </si>
  <si>
    <t>E0028</t>
  </si>
  <si>
    <t>JINNAT BANO</t>
  </si>
  <si>
    <t>NAUSAD SAIKH</t>
  </si>
  <si>
    <t>SAJDA BANO</t>
  </si>
  <si>
    <t>JITENDRA POSHAK</t>
  </si>
  <si>
    <t>BHAGU RAM POSHAK</t>
  </si>
  <si>
    <t>JUGAL KISHOR</t>
  </si>
  <si>
    <t>VINOD KUMAWAT</t>
  </si>
  <si>
    <t>LATA</t>
  </si>
  <si>
    <t>JULEKHA KHOKHAR</t>
  </si>
  <si>
    <t>E0091</t>
  </si>
  <si>
    <t>JUNED TAK</t>
  </si>
  <si>
    <t>MOHAMMED IMRAN TAK</t>
  </si>
  <si>
    <t>JYOTI</t>
  </si>
  <si>
    <t>KAMAL KUMAR</t>
  </si>
  <si>
    <t>E0117</t>
  </si>
  <si>
    <t>E0123</t>
  </si>
  <si>
    <t>KOMAL PANWAR</t>
  </si>
  <si>
    <t>KRISHNA KUMAR</t>
  </si>
  <si>
    <t>BANSHI RAM</t>
  </si>
  <si>
    <t>JIVAN RAM</t>
  </si>
  <si>
    <t>MAHBOOB MOHAMMAD</t>
  </si>
  <si>
    <t>HANEEF MOHAMMAD</t>
  </si>
  <si>
    <t>KALI BANO</t>
  </si>
  <si>
    <t>MAHENDRA CHOUDHARY</t>
  </si>
  <si>
    <t>MAHENDRA RAM</t>
  </si>
  <si>
    <t>KAMALA DEVI</t>
  </si>
  <si>
    <t>MAHESH BHATI</t>
  </si>
  <si>
    <t>MAHESH LEGA</t>
  </si>
  <si>
    <t>UMARAM</t>
  </si>
  <si>
    <t>MAMTA</t>
  </si>
  <si>
    <t>NAWRATAN MAL</t>
  </si>
  <si>
    <t>MANAK CHAND</t>
  </si>
  <si>
    <t>MULA RAM</t>
  </si>
  <si>
    <t>KUMBHA RAM</t>
  </si>
  <si>
    <t>MOHANI DEVI</t>
  </si>
  <si>
    <t>MANISH KUMAWAT</t>
  </si>
  <si>
    <t>GYANA RAM KUMAWAT</t>
  </si>
  <si>
    <t>MANISH TANDI</t>
  </si>
  <si>
    <t>MOHAN RAM TANDI</t>
  </si>
  <si>
    <t>MANISH VAISHNAV</t>
  </si>
  <si>
    <t>DAMODAR VAISHNAV</t>
  </si>
  <si>
    <t>ANJU VAISHNAV</t>
  </si>
  <si>
    <t>E0071</t>
  </si>
  <si>
    <t>MANISHA KUMARI</t>
  </si>
  <si>
    <t>DEVILAL</t>
  </si>
  <si>
    <t>MANISHA REWAR</t>
  </si>
  <si>
    <t>SUKHA RAM</t>
  </si>
  <si>
    <t>PREM</t>
  </si>
  <si>
    <t>MANJU CHOUDAHRY</t>
  </si>
  <si>
    <t>RATNA RAM CHOUDAHRY</t>
  </si>
  <si>
    <t>MANOJ BARUPAL</t>
  </si>
  <si>
    <t>PREM PRAKASH BARUPAL</t>
  </si>
  <si>
    <t>DAYAL RAM GURJAR</t>
  </si>
  <si>
    <t>MOHAMMAD REHAN GOURI</t>
  </si>
  <si>
    <t>MEHBOOB ALI GOURI</t>
  </si>
  <si>
    <t>ZARINA BANO</t>
  </si>
  <si>
    <t>E0158</t>
  </si>
  <si>
    <t>MOHAMMED AMANAT</t>
  </si>
  <si>
    <t>MOHAMMED SADDEEK</t>
  </si>
  <si>
    <t>MOHAMMED ISMAIL</t>
  </si>
  <si>
    <t>FAKHRUDDIN CHHIPA</t>
  </si>
  <si>
    <t>MOHAMMED NAFISH TAK</t>
  </si>
  <si>
    <t>SHABIRA BANO</t>
  </si>
  <si>
    <t>E0193</t>
  </si>
  <si>
    <t>MOHAMMED RIYAJ GOURI</t>
  </si>
  <si>
    <t>MOHAMMED YAKUB</t>
  </si>
  <si>
    <t>RAHISA BANO</t>
  </si>
  <si>
    <t>MOHAMMED SAHIL</t>
  </si>
  <si>
    <t>MOHAMMED SABIR HUSAIN</t>
  </si>
  <si>
    <t>MOHAMMED SAMEER</t>
  </si>
  <si>
    <t>MOHAMMED SALEEM</t>
  </si>
  <si>
    <t>MOHIT CHAUDHARY</t>
  </si>
  <si>
    <t>JAI RAM CHAUDHARY</t>
  </si>
  <si>
    <t>E0020</t>
  </si>
  <si>
    <t>MONTY KHOKHAR</t>
  </si>
  <si>
    <t>E0166</t>
  </si>
  <si>
    <t>MURLIDHAR SHARMA</t>
  </si>
  <si>
    <t>RAMRATAN SHARMA</t>
  </si>
  <si>
    <t>MUSKAN</t>
  </si>
  <si>
    <t>BABU KHAN</t>
  </si>
  <si>
    <t>HAMEEDA BANO</t>
  </si>
  <si>
    <t>NANDU KUMAWAT</t>
  </si>
  <si>
    <t>LALA RAM KUMAWAT</t>
  </si>
  <si>
    <t>E0011</t>
  </si>
  <si>
    <t>NARAYAN AGRAWAL</t>
  </si>
  <si>
    <t>RAJKUMAR AGRAWAL</t>
  </si>
  <si>
    <t>NARENDRA BHUNWAL</t>
  </si>
  <si>
    <t>NIMBA RAM</t>
  </si>
  <si>
    <t>KISHANI DEVI</t>
  </si>
  <si>
    <t>NARENDRA GURJAR</t>
  </si>
  <si>
    <t>NAVAL SINGH GODARA</t>
  </si>
  <si>
    <t>OMPRAKASH GODARA</t>
  </si>
  <si>
    <t>DURGA RAM KUMAWAT</t>
  </si>
  <si>
    <t>NIKITA KARWA</t>
  </si>
  <si>
    <t>PARSA RAM KARWA</t>
  </si>
  <si>
    <t>NISHA</t>
  </si>
  <si>
    <t>SHAITAN SINGH</t>
  </si>
  <si>
    <t>PARAS</t>
  </si>
  <si>
    <t>SHYOJI RAM</t>
  </si>
  <si>
    <t>RTE-12</t>
  </si>
  <si>
    <t>PINTU KUMAWAT</t>
  </si>
  <si>
    <t>KAILA DEVI</t>
  </si>
  <si>
    <t>POOJA KUMAWAT</t>
  </si>
  <si>
    <t>JYANA DEVI</t>
  </si>
  <si>
    <t>PRAMOD RANWA</t>
  </si>
  <si>
    <t>PREETI</t>
  </si>
  <si>
    <t>MITHU LAL</t>
  </si>
  <si>
    <t>PREMA RAM</t>
  </si>
  <si>
    <t>JORA RAM</t>
  </si>
  <si>
    <t>PRIYANKA BIJARNIYA</t>
  </si>
  <si>
    <t>BALVEER RAM</t>
  </si>
  <si>
    <t>PUNIT</t>
  </si>
  <si>
    <t>RADHIKA SAIN</t>
  </si>
  <si>
    <t>SHYAM LAL SAIN</t>
  </si>
  <si>
    <t>RAHUL MOHANPURIYA</t>
  </si>
  <si>
    <t>RAHUL SHYOR</t>
  </si>
  <si>
    <t>RAKESH DODWADIYA</t>
  </si>
  <si>
    <t>RAKESH KUMAR</t>
  </si>
  <si>
    <t>RAKESH NITHARWAL</t>
  </si>
  <si>
    <t>JEEVANI DEVI</t>
  </si>
  <si>
    <t>RAMESH POSHAK</t>
  </si>
  <si>
    <t>NARAYAN SINGH POSHAK</t>
  </si>
  <si>
    <t>RAMNARAYAN MAHALA</t>
  </si>
  <si>
    <t>BHAGURAM</t>
  </si>
  <si>
    <t>RAMPRASAD</t>
  </si>
  <si>
    <t>TRILOKARAM</t>
  </si>
  <si>
    <t>RAVI BHATI</t>
  </si>
  <si>
    <t>E0168</t>
  </si>
  <si>
    <t>RAVINDRA MUNDIWAL</t>
  </si>
  <si>
    <t>SHARWAN RAM</t>
  </si>
  <si>
    <t>RICHPAL</t>
  </si>
  <si>
    <t>NANI DEVI</t>
  </si>
  <si>
    <t>RTE-04</t>
  </si>
  <si>
    <t>AMARI DEVI</t>
  </si>
  <si>
    <t>SADDAM KHAN</t>
  </si>
  <si>
    <t>SHOUKIN KHAN</t>
  </si>
  <si>
    <t>MUMTAJ BAGAM</t>
  </si>
  <si>
    <t>E0134</t>
  </si>
  <si>
    <t>SAHIL</t>
  </si>
  <si>
    <t>AJEEJ</t>
  </si>
  <si>
    <t>SAMEER QURESHI</t>
  </si>
  <si>
    <t>MOHAMMAD KALU</t>
  </si>
  <si>
    <t>SAMEEM BANO</t>
  </si>
  <si>
    <t>SANIYA TAK</t>
  </si>
  <si>
    <t>MOHD AASIF TAK</t>
  </si>
  <si>
    <t>NAJIYA BANO</t>
  </si>
  <si>
    <t>SANJANA</t>
  </si>
  <si>
    <t>BANWARI LAL REGAR</t>
  </si>
  <si>
    <t>SAYARI</t>
  </si>
  <si>
    <t>SANJU</t>
  </si>
  <si>
    <t>CHAINA DEVI</t>
  </si>
  <si>
    <t>SARITA KEELKA</t>
  </si>
  <si>
    <t>SEEMA SHARMA</t>
  </si>
  <si>
    <t>RAKESH SHARMA</t>
  </si>
  <si>
    <t>E0010</t>
  </si>
  <si>
    <t>SHADIYA BANO</t>
  </si>
  <si>
    <t>SHAHJAD ALI</t>
  </si>
  <si>
    <t>SHADMA</t>
  </si>
  <si>
    <t>SHATRUDHAN SINGH</t>
  </si>
  <si>
    <t>KALYAN SINGH</t>
  </si>
  <si>
    <t>KIRAN KANWAR</t>
  </si>
  <si>
    <t>E0164</t>
  </si>
  <si>
    <t>SHRIYANSH VERMA</t>
  </si>
  <si>
    <t>VISHNU KUMAR VERMA</t>
  </si>
  <si>
    <t>JATAN VERMA</t>
  </si>
  <si>
    <t>SRISHTI CHOUDHARY</t>
  </si>
  <si>
    <t>RAJPAL SINGH</t>
  </si>
  <si>
    <t>SUFIYAN</t>
  </si>
  <si>
    <t>BABU ALI</t>
  </si>
  <si>
    <t>DOULAT BANO</t>
  </si>
  <si>
    <t>BALRAM</t>
  </si>
  <si>
    <t>SUMIT REWAR</t>
  </si>
  <si>
    <t>PARMESHWAR LAL</t>
  </si>
  <si>
    <t>SUNIL JAJRA</t>
  </si>
  <si>
    <t>RAMDEV RAM</t>
  </si>
  <si>
    <t>RTE-07</t>
  </si>
  <si>
    <t>SUNIL PANWAR</t>
  </si>
  <si>
    <t>SUNITA CHAUDHARY</t>
  </si>
  <si>
    <t>SUSHIL CHAUDHARY</t>
  </si>
  <si>
    <t>HEMA RAM JAT</t>
  </si>
  <si>
    <t>TANUJA KUMARI</t>
  </si>
  <si>
    <t>DULI CHAND</t>
  </si>
  <si>
    <t>TARUN KARWA</t>
  </si>
  <si>
    <t>HEERA RAM</t>
  </si>
  <si>
    <t>TOFIK</t>
  </si>
  <si>
    <t>IQRAMUDEEN</t>
  </si>
  <si>
    <t>UMA</t>
  </si>
  <si>
    <t>VIKAS POSHAK</t>
  </si>
  <si>
    <t>MANOJ POSHAK</t>
  </si>
  <si>
    <t>PRIYANKA DEVI</t>
  </si>
  <si>
    <t>AASIF ALI</t>
  </si>
  <si>
    <t>ABDUL AJIJ</t>
  </si>
  <si>
    <t>Tenth</t>
  </si>
  <si>
    <t>E0057</t>
  </si>
  <si>
    <t>AASMA</t>
  </si>
  <si>
    <t>ABDUL KALAM</t>
  </si>
  <si>
    <t>ASLAM MOLANI</t>
  </si>
  <si>
    <t>MUMTAJ BANO</t>
  </si>
  <si>
    <t>ABDUL SALAAM TAK</t>
  </si>
  <si>
    <t>MOHAMMED AARIF TAK</t>
  </si>
  <si>
    <t>SHANAAJ BANO</t>
  </si>
  <si>
    <t>ADNAN</t>
  </si>
  <si>
    <t>MOHAMMED SAHREEF RAO</t>
  </si>
  <si>
    <t>SULMA BANO</t>
  </si>
  <si>
    <t>E0153</t>
  </si>
  <si>
    <t>AFROJ MAULANI</t>
  </si>
  <si>
    <t>MOHD YUSUF MAULANI</t>
  </si>
  <si>
    <t>AJAY</t>
  </si>
  <si>
    <t>AATMA RAM</t>
  </si>
  <si>
    <t>AMIT CHOUDHARY</t>
  </si>
  <si>
    <t>ARVIND MUWAL</t>
  </si>
  <si>
    <t>MANOHAR DEVI</t>
  </si>
  <si>
    <t>E0050</t>
  </si>
  <si>
    <t>ANADA RAM</t>
  </si>
  <si>
    <t>NAKTA RAM CHOUDHARY</t>
  </si>
  <si>
    <t>JAKIR HUSAIN</t>
  </si>
  <si>
    <t>MUMTAJ</t>
  </si>
  <si>
    <t>ANISHA BANO</t>
  </si>
  <si>
    <t>ANISHA RAO</t>
  </si>
  <si>
    <t>MOHAMMED MANJOOR ALI</t>
  </si>
  <si>
    <t>ANITA SHYOR</t>
  </si>
  <si>
    <t>ANJALI SHARMA</t>
  </si>
  <si>
    <t>ANKIT CHAUDHARY</t>
  </si>
  <si>
    <t>GORDHAN CHAUDHARY</t>
  </si>
  <si>
    <t>MADHU DEVI</t>
  </si>
  <si>
    <t>ANKIT JANGID</t>
  </si>
  <si>
    <t>ANKIT MALI</t>
  </si>
  <si>
    <t>SURESH MALI</t>
  </si>
  <si>
    <t>PARASI DEVI</t>
  </si>
  <si>
    <t>ANKIT SEWDA</t>
  </si>
  <si>
    <t>ANKITA KARWA</t>
  </si>
  <si>
    <t>GOPAL RAM CHOUDAHRY</t>
  </si>
  <si>
    <t>ARMAN KHAN</t>
  </si>
  <si>
    <t>MEHBOOB KHAN</t>
  </si>
  <si>
    <t>E0049</t>
  </si>
  <si>
    <t>ASHISH MEENA</t>
  </si>
  <si>
    <t>PAPPU LAL MEENA</t>
  </si>
  <si>
    <t>BHAGAT SINGH</t>
  </si>
  <si>
    <t>BHANWAR SINGH</t>
  </si>
  <si>
    <t>NARESH KANWAR</t>
  </si>
  <si>
    <t>BHAGWAN SINGH</t>
  </si>
  <si>
    <t>HARJEET SINGH</t>
  </si>
  <si>
    <t>JEEVNI DEVI</t>
  </si>
  <si>
    <t>BHAWNA KUMAWAT</t>
  </si>
  <si>
    <t>E0041</t>
  </si>
  <si>
    <t>BHUPENDRA MEGHVANSHI</t>
  </si>
  <si>
    <t>KANCHAN</t>
  </si>
  <si>
    <t>CHANDRAVEER BAGELA</t>
  </si>
  <si>
    <t>CHIRAG</t>
  </si>
  <si>
    <t>CHOKHA RAM KUMAWAT</t>
  </si>
  <si>
    <t>E0200</t>
  </si>
  <si>
    <t>DAULAT RAM PARJAPAT</t>
  </si>
  <si>
    <t>RAMKARAN</t>
  </si>
  <si>
    <t>RATNI DEVI</t>
  </si>
  <si>
    <t>DAYAL RAM</t>
  </si>
  <si>
    <t>DEVENDRA BARALA</t>
  </si>
  <si>
    <t>RATAN LAL</t>
  </si>
  <si>
    <t>E0040</t>
  </si>
  <si>
    <t>DILIP GAWARIYA</t>
  </si>
  <si>
    <t>RADHESHYAM</t>
  </si>
  <si>
    <t>JHAMKU DEVI</t>
  </si>
  <si>
    <t>DIWAKAR BARUPAL</t>
  </si>
  <si>
    <t>BHANWARLAL BARUPAL</t>
  </si>
  <si>
    <t>FARDIN BHATI</t>
  </si>
  <si>
    <t>MOHAMMAD SALIM BHATI</t>
  </si>
  <si>
    <t>NASIM BHATI</t>
  </si>
  <si>
    <t>GAJRAJ CHAUDHARY</t>
  </si>
  <si>
    <t>GODU RAM BATESAR</t>
  </si>
  <si>
    <t>GORDHAN GADHWAL</t>
  </si>
  <si>
    <t>SERURAM</t>
  </si>
  <si>
    <t>SAJNI DEVI</t>
  </si>
  <si>
    <t>HANUMAN KAJLA</t>
  </si>
  <si>
    <t>SUVA LAL KAJLA</t>
  </si>
  <si>
    <t>HARI RAM BIJARNIYA</t>
  </si>
  <si>
    <t>UGMA RAM BIJARNIYA</t>
  </si>
  <si>
    <t>HARIKISHAN</t>
  </si>
  <si>
    <t>BAU DEVI</t>
  </si>
  <si>
    <t>HARISH PRAJAPAT</t>
  </si>
  <si>
    <t>LT. GANGA RAM PRAJAPAT</t>
  </si>
  <si>
    <t>HARSHVARDHAN SHARMA</t>
  </si>
  <si>
    <t>HIMANSHU MOHANPURIYA</t>
  </si>
  <si>
    <t>SEETA RAM</t>
  </si>
  <si>
    <t>SNT. KEERAN DEVI</t>
  </si>
  <si>
    <t>HIMANSHU RANWA</t>
  </si>
  <si>
    <t>DAMODAR LAL</t>
  </si>
  <si>
    <t>HIMANSHU SUNDARIYA</t>
  </si>
  <si>
    <t>JAGDISH RIYAD</t>
  </si>
  <si>
    <t>PEMA RAM</t>
  </si>
  <si>
    <t>JAI KUMAR</t>
  </si>
  <si>
    <t>JEETU MALAKAR</t>
  </si>
  <si>
    <t>CHHITAR MAL</t>
  </si>
  <si>
    <t>HANUMAN PRASAD</t>
  </si>
  <si>
    <t>SHRWANI DEVI</t>
  </si>
  <si>
    <t>NARAYANI DEVI</t>
  </si>
  <si>
    <t>JOGA RAM</t>
  </si>
  <si>
    <t>RANVEER</t>
  </si>
  <si>
    <t>DAMYANTI DEVI</t>
  </si>
  <si>
    <t>KAILASH DHAKA</t>
  </si>
  <si>
    <t>ARJUN RAM DHAKA</t>
  </si>
  <si>
    <t>GANGA DEVI</t>
  </si>
  <si>
    <t>KAILASH JAKHAR</t>
  </si>
  <si>
    <t>UMA RAM JAKHAR</t>
  </si>
  <si>
    <t>PATASI DEVI</t>
  </si>
  <si>
    <t>AMAR CHAND</t>
  </si>
  <si>
    <t>KAMLESH KARWA</t>
  </si>
  <si>
    <t>NARPAT RAM KARWA</t>
  </si>
  <si>
    <t>NIRMLA DEVI</t>
  </si>
  <si>
    <t>KAPIL VAISHNAV</t>
  </si>
  <si>
    <t>DHIRAJ KUMAR</t>
  </si>
  <si>
    <t>E0030</t>
  </si>
  <si>
    <t>KARMVEER SINGH</t>
  </si>
  <si>
    <t>KHALID KHAN</t>
  </si>
  <si>
    <t>UMAR DARAJ KHAN</t>
  </si>
  <si>
    <t>TAJ BANO</t>
  </si>
  <si>
    <t>KHUSHI BANO</t>
  </si>
  <si>
    <t>KOMAL JAJORIYA</t>
  </si>
  <si>
    <t>KOMAL KANWAR</t>
  </si>
  <si>
    <t>NANDU SINGH</t>
  </si>
  <si>
    <t>DHIRAJ KANWAR</t>
  </si>
  <si>
    <t>LALITA GURJAR</t>
  </si>
  <si>
    <t>MAHENDRA BANA</t>
  </si>
  <si>
    <t>NORAT MAL JAT</t>
  </si>
  <si>
    <t>MANRAJ DEVI</t>
  </si>
  <si>
    <t>MAHFUJ BHATI</t>
  </si>
  <si>
    <t>MOHAMMAD SALIM</t>
  </si>
  <si>
    <t>NYAMAT BEGUM</t>
  </si>
  <si>
    <t>MAHIPAL</t>
  </si>
  <si>
    <t>SARWAN NATH</t>
  </si>
  <si>
    <t>MANISH YOGI</t>
  </si>
  <si>
    <t>LAL CHAND YOGI</t>
  </si>
  <si>
    <t>RUPA DEVI</t>
  </si>
  <si>
    <t>DEBU RAM</t>
  </si>
  <si>
    <t>DHANNA RAM</t>
  </si>
  <si>
    <t>MANOJ KARWA</t>
  </si>
  <si>
    <t>DHARMENDRA KARWA</t>
  </si>
  <si>
    <t>MANOJ KUMAWAT</t>
  </si>
  <si>
    <t>E0127</t>
  </si>
  <si>
    <t>MOHAMMAD IBRAHIM BHATI</t>
  </si>
  <si>
    <t>MOHAMMAD HANIF BHATI</t>
  </si>
  <si>
    <t>ABIDA BANO</t>
  </si>
  <si>
    <t>MOHAMMED NOUSAD</t>
  </si>
  <si>
    <t>MOHAMMED KHURSID</t>
  </si>
  <si>
    <t>REHMAT BANO</t>
  </si>
  <si>
    <t>MOHAMMED RAHISH</t>
  </si>
  <si>
    <t>ISLAMUDEEN RANGREJ</t>
  </si>
  <si>
    <t>BILA DEVI</t>
  </si>
  <si>
    <t>MOHD WASIM</t>
  </si>
  <si>
    <t>KAMRUDIN</t>
  </si>
  <si>
    <t>NOORJAHAN</t>
  </si>
  <si>
    <t>E0126</t>
  </si>
  <si>
    <t>MUKESH DEWANDA</t>
  </si>
  <si>
    <t>RAJU RAM DEWANDA</t>
  </si>
  <si>
    <t>MUKESH DHAKA</t>
  </si>
  <si>
    <t>RAMPAL DHAKA</t>
  </si>
  <si>
    <t>NANDKISHOR</t>
  </si>
  <si>
    <t>E0029</t>
  </si>
  <si>
    <t>NARESH DODWADIYA</t>
  </si>
  <si>
    <t>BHANWAR LAL DODWADIYA</t>
  </si>
  <si>
    <t>TAARU DEVI</t>
  </si>
  <si>
    <t>NEERAJ RATHORE</t>
  </si>
  <si>
    <t>TAJU SINGH</t>
  </si>
  <si>
    <t>E0064</t>
  </si>
  <si>
    <t>NEETU NAYAK</t>
  </si>
  <si>
    <t>LT. KISHAN LAL</t>
  </si>
  <si>
    <t>NEMICHAND</t>
  </si>
  <si>
    <t>GITA DEVI</t>
  </si>
  <si>
    <t>NIKHIL INANIYA</t>
  </si>
  <si>
    <t>NIKHIL MOHANPURIYA</t>
  </si>
  <si>
    <t>RAMNIWAS KARWA</t>
  </si>
  <si>
    <t>SUPYAR DEVI</t>
  </si>
  <si>
    <t>SITA RAM KARWA</t>
  </si>
  <si>
    <t>NISHA KANWAR</t>
  </si>
  <si>
    <t>NITESH DARA</t>
  </si>
  <si>
    <t>CHOTURAM DARA</t>
  </si>
  <si>
    <t>PARBHU RAM KUMAWAT</t>
  </si>
  <si>
    <t>PINKI TANDI</t>
  </si>
  <si>
    <t>BHOLI DEVI</t>
  </si>
  <si>
    <t>POOJA MEGHWAL</t>
  </si>
  <si>
    <t>MUNNA LAL</t>
  </si>
  <si>
    <t>SONA DEVI</t>
  </si>
  <si>
    <t>POOJA SHYOR</t>
  </si>
  <si>
    <t>MADAN LAL SHYOR</t>
  </si>
  <si>
    <t>PACHI DEVI</t>
  </si>
  <si>
    <t>SUKHARAM</t>
  </si>
  <si>
    <t>PRABHU RAM KUMAWAT</t>
  </si>
  <si>
    <t>PRADEEP GURJAR</t>
  </si>
  <si>
    <t>PRADEEP JANGID</t>
  </si>
  <si>
    <t>RAMNIWAS JANGID</t>
  </si>
  <si>
    <t>PRAKASH MUWAL</t>
  </si>
  <si>
    <t>RAJVEER MUWAL</t>
  </si>
  <si>
    <t>NANU DEVI</t>
  </si>
  <si>
    <t>E0022</t>
  </si>
  <si>
    <t>RACHANA CHOUDHARY</t>
  </si>
  <si>
    <t>GIRDHARI RAM</t>
  </si>
  <si>
    <t>MISU DEVI</t>
  </si>
  <si>
    <t>RAHUL PANWAR</t>
  </si>
  <si>
    <t>E0021</t>
  </si>
  <si>
    <t>RAHUL SAIN</t>
  </si>
  <si>
    <t>RAJANI</t>
  </si>
  <si>
    <t>HEMA RAM MEGHWAL</t>
  </si>
  <si>
    <t>SONI DEVI</t>
  </si>
  <si>
    <t>RAKESH TAKHAD</t>
  </si>
  <si>
    <t>SEETA RAM TAKHAD</t>
  </si>
  <si>
    <t>RAM NIWAS</t>
  </si>
  <si>
    <t>SHYODAN RAM JAT</t>
  </si>
  <si>
    <t>SARDA DVI</t>
  </si>
  <si>
    <t>RAVI RAJ</t>
  </si>
  <si>
    <t>RAMESH CHAND</t>
  </si>
  <si>
    <t>SIMLA DEVI</t>
  </si>
  <si>
    <t>MALKU DEVI</t>
  </si>
  <si>
    <t>RAJENDRA CHOUDHARY</t>
  </si>
  <si>
    <t>LADU RAM BAWRI</t>
  </si>
  <si>
    <t>ROHIT MUWAL</t>
  </si>
  <si>
    <t>SAHIL KATHAT</t>
  </si>
  <si>
    <t>BAHADUR KATHAT</t>
  </si>
  <si>
    <t>AFIZA KATHAT</t>
  </si>
  <si>
    <t>E0013</t>
  </si>
  <si>
    <t>SAMEER KHAN</t>
  </si>
  <si>
    <t>ALLABIR</t>
  </si>
  <si>
    <t>MUMTAZ BANO</t>
  </si>
  <si>
    <t>SANDEEP KUMAR YOGI</t>
  </si>
  <si>
    <t>BHAIRUDATT BHATI</t>
  </si>
  <si>
    <t>SANGEETA DEVI</t>
  </si>
  <si>
    <t>SANIYA KHAN</t>
  </si>
  <si>
    <t>FIROJ KHAN</t>
  </si>
  <si>
    <t>JUBAIDA BANO</t>
  </si>
  <si>
    <t>SANJU CHOUHAN</t>
  </si>
  <si>
    <t>SARITA JAKHAR</t>
  </si>
  <si>
    <t>SHABIR AHMAD</t>
  </si>
  <si>
    <t>SHAHIL KANWADIYA</t>
  </si>
  <si>
    <t>SHEKH SOHEL</t>
  </si>
  <si>
    <t>SHABIR</t>
  </si>
  <si>
    <t>SHIVRAJ POONIA</t>
  </si>
  <si>
    <t>DEVA RAM POONIA</t>
  </si>
  <si>
    <t>SHUSHIL CHAUHAN</t>
  </si>
  <si>
    <t>SHREE RAM CHAUHAN</t>
  </si>
  <si>
    <t>SONU KANWAR</t>
  </si>
  <si>
    <t>SOYAL</t>
  </si>
  <si>
    <t>KHURSHIDA BANO</t>
  </si>
  <si>
    <t>SUMAN RANWA</t>
  </si>
  <si>
    <t>KISAN</t>
  </si>
  <si>
    <t>SURAYA</t>
  </si>
  <si>
    <t>E0005</t>
  </si>
  <si>
    <t>SURESH KARWA</t>
  </si>
  <si>
    <t>CHAINA RAM KARWA</t>
  </si>
  <si>
    <t>SURGYAN</t>
  </si>
  <si>
    <t>HEMARAM</t>
  </si>
  <si>
    <t>TABASSUM BANO</t>
  </si>
  <si>
    <t>MAHAMOOD KHAN</t>
  </si>
  <si>
    <t>URMILA MEGHWAL</t>
  </si>
  <si>
    <t>ONKAR RAM MEGHWAL</t>
  </si>
  <si>
    <t>MADNI DEVI</t>
  </si>
  <si>
    <t>VASIM AKRAM</t>
  </si>
  <si>
    <t>MOHAMMAD HAJI MOHAMMAD</t>
  </si>
  <si>
    <t>VIKASH RANWA</t>
  </si>
  <si>
    <t>KESHA RAM RANWA</t>
  </si>
  <si>
    <t>VIKASH SHARMA</t>
  </si>
  <si>
    <t>RAJU LAL SHARMA</t>
  </si>
  <si>
    <t>SUNITA SHARMA</t>
  </si>
  <si>
    <t>VINOD TANDI</t>
  </si>
  <si>
    <t>VISHNU RATHORE</t>
  </si>
  <si>
    <t>RAGHUVEER SINGH</t>
  </si>
  <si>
    <t>SUPYAR KANWAR</t>
  </si>
  <si>
    <t>E2</t>
  </si>
  <si>
    <t>YAGYA PRAKASH</t>
  </si>
  <si>
    <t>YOGESH VARMA</t>
  </si>
  <si>
    <t>DURGESH VARMA</t>
  </si>
  <si>
    <t>PARU DEVI</t>
  </si>
  <si>
    <t>YUVRAJ GAWARIYA</t>
  </si>
  <si>
    <t>AJAYPAL SINGH</t>
  </si>
  <si>
    <t>AKHTAR ALI</t>
  </si>
  <si>
    <t>LT. BABU KHAN</t>
  </si>
  <si>
    <t>HAMIDA BANO</t>
  </si>
  <si>
    <t>ALTAF KHAN</t>
  </si>
  <si>
    <t>NOOR MOHAMMED KHAN</t>
  </si>
  <si>
    <t>SHAHNAZ BANO</t>
  </si>
  <si>
    <t>AMAN AHMAD</t>
  </si>
  <si>
    <t>SIRAJUDEEN</t>
  </si>
  <si>
    <t>PHOOLA DEVI</t>
  </si>
  <si>
    <t>ANUSHKA SINGH</t>
  </si>
  <si>
    <t>CHANDRAPAL SINGH</t>
  </si>
  <si>
    <t>SHASHI SINGH</t>
  </si>
  <si>
    <t>E0135</t>
  </si>
  <si>
    <t>ARVIND GURJAR</t>
  </si>
  <si>
    <t>PUKHRAJ GURJAR</t>
  </si>
  <si>
    <t>KALI DEVI</t>
  </si>
  <si>
    <t>ASHISH NEHARA</t>
  </si>
  <si>
    <t>MAHESH KUMAR NEHARA</t>
  </si>
  <si>
    <t>BABY</t>
  </si>
  <si>
    <t>PEMARAM THALOR</t>
  </si>
  <si>
    <t>BAJRANG SHARMA</t>
  </si>
  <si>
    <t>ANUSHUYA DEVI</t>
  </si>
  <si>
    <t>BHARTI AGRAWAL</t>
  </si>
  <si>
    <t>NAGARMAL AGRAWAL</t>
  </si>
  <si>
    <t>BHAWANA KANWAR</t>
  </si>
  <si>
    <t>BHAWANI SINGH</t>
  </si>
  <si>
    <t>GIRDHARI SINGH</t>
  </si>
  <si>
    <t>PARWATI KANWAR</t>
  </si>
  <si>
    <t>CHENA RAM BIJARNIYA</t>
  </si>
  <si>
    <t>MULA RAM BIJARNIYA</t>
  </si>
  <si>
    <t>CHINTU</t>
  </si>
  <si>
    <t>DHARMENDRA KUMAWAT</t>
  </si>
  <si>
    <t>GOVIND RAM</t>
  </si>
  <si>
    <t>AMAREE DEVI</t>
  </si>
  <si>
    <t>DHEERAJ KUMAWAT</t>
  </si>
  <si>
    <t>E0065</t>
  </si>
  <si>
    <t>DIKSHANT SHARMA</t>
  </si>
  <si>
    <t>SHRAWAN KUMAR SHARMA</t>
  </si>
  <si>
    <t>SUMAN SHARMA</t>
  </si>
  <si>
    <t>DILAWAR KHAN</t>
  </si>
  <si>
    <t>LADU KHAN</t>
  </si>
  <si>
    <t>RASIDA BANO</t>
  </si>
  <si>
    <t>E0058</t>
  </si>
  <si>
    <t>DILIP JHAJHRA</t>
  </si>
  <si>
    <t>DINESH VARMA</t>
  </si>
  <si>
    <t>DIPESH GIRI</t>
  </si>
  <si>
    <t>VIJAY BALWANT GIRI</t>
  </si>
  <si>
    <t>ANITA GIRI</t>
  </si>
  <si>
    <t>E0051</t>
  </si>
  <si>
    <t>GAJENDRA REWAR</t>
  </si>
  <si>
    <t>GOVIND DHAKA</t>
  </si>
  <si>
    <t>DEVA RAM DHAKA</t>
  </si>
  <si>
    <t>GOVIND RAYKA</t>
  </si>
  <si>
    <t>REWAT RAM RAYKA</t>
  </si>
  <si>
    <t>JAMNA</t>
  </si>
  <si>
    <t>GULAB CHAND</t>
  </si>
  <si>
    <t>HANSRAJ</t>
  </si>
  <si>
    <t>HANSRAJ KUMAWAT</t>
  </si>
  <si>
    <t>HEERA LAL KUMAWAT</t>
  </si>
  <si>
    <t>HARENDRA BURDAK</t>
  </si>
  <si>
    <t>OM PRAKASH BURDAK</t>
  </si>
  <si>
    <t>HARI</t>
  </si>
  <si>
    <t>HARI OM BANJARA</t>
  </si>
  <si>
    <t>HEMRAJ NITHARWAL</t>
  </si>
  <si>
    <t>GOMA RAM</t>
  </si>
  <si>
    <t>IBRAHEEM</t>
  </si>
  <si>
    <t>ISMAEAL</t>
  </si>
  <si>
    <t>MAMTA BANO</t>
  </si>
  <si>
    <t>IRFAN RAO</t>
  </si>
  <si>
    <t>ILIYAS RAO</t>
  </si>
  <si>
    <t>MOHAMMAD HUSAIN</t>
  </si>
  <si>
    <t>RAHMATI BANO</t>
  </si>
  <si>
    <t>JAY KUMAR MOHANPURIYA</t>
  </si>
  <si>
    <t>JHABARMAL KEELKA</t>
  </si>
  <si>
    <t>DAYAL CHAND PRAJAPATI</t>
  </si>
  <si>
    <t>SUNITA KUMARI</t>
  </si>
  <si>
    <t>E0043</t>
  </si>
  <si>
    <t>KAILASH KARWA</t>
  </si>
  <si>
    <t>PARMA RAM</t>
  </si>
  <si>
    <t>AANCHI DEVI</t>
  </si>
  <si>
    <t>KALU RAM SIYAG</t>
  </si>
  <si>
    <t>NAND RAM</t>
  </si>
  <si>
    <t>KARAN POSHAK</t>
  </si>
  <si>
    <t>KARAN SINGH RANWA</t>
  </si>
  <si>
    <t>KAVITA SAIN</t>
  </si>
  <si>
    <t>SHANTI PRIYA</t>
  </si>
  <si>
    <t>KHUSHI JAKHAR</t>
  </si>
  <si>
    <t>LICHHMAN RAM</t>
  </si>
  <si>
    <t>KHUSHI JANGID</t>
  </si>
  <si>
    <t>KIRTIKA SHARMA</t>
  </si>
  <si>
    <t>RAMESH KUMAR SHARMA</t>
  </si>
  <si>
    <t>NEETA DEVI</t>
  </si>
  <si>
    <t>KISHAN GIRI</t>
  </si>
  <si>
    <t>KISMAT BHATI</t>
  </si>
  <si>
    <t>SHYMAL LAL BHATI</t>
  </si>
  <si>
    <t>SARBATI DEVI</t>
  </si>
  <si>
    <t>KOMAL MOHANPURIYA</t>
  </si>
  <si>
    <t>SHANKAR LAL MOHANPURIYA</t>
  </si>
  <si>
    <t>SUVA DEVI</t>
  </si>
  <si>
    <t>LOKENDRA SINGH BAJIYA</t>
  </si>
  <si>
    <t>SAYAR RAM</t>
  </si>
  <si>
    <t>MADHAV SHARMA</t>
  </si>
  <si>
    <t>DINESH SHARMA</t>
  </si>
  <si>
    <t>VINITA SHARMA</t>
  </si>
  <si>
    <t>E0042</t>
  </si>
  <si>
    <t>GOPI RAM</t>
  </si>
  <si>
    <t>PANCHI DEVI</t>
  </si>
  <si>
    <t>RAJU SINGH</t>
  </si>
  <si>
    <t>SANTA RAWAT</t>
  </si>
  <si>
    <t>MOHAMMED AMAN</t>
  </si>
  <si>
    <t>AAMEEN</t>
  </si>
  <si>
    <t>MOHAMMED FAIJAN</t>
  </si>
  <si>
    <t>MOHAMMED HAROON KHAN</t>
  </si>
  <si>
    <t>GULAMU KHAN</t>
  </si>
  <si>
    <t>ZUBAIDA BANO</t>
  </si>
  <si>
    <t>E0121</t>
  </si>
  <si>
    <t>MOHAMMED JUNAID</t>
  </si>
  <si>
    <t>IBARHIM BHATI</t>
  </si>
  <si>
    <t>JARINA</t>
  </si>
  <si>
    <t>MOHAMMED RIZWAN QURESHI</t>
  </si>
  <si>
    <t>MOHAMMED BABU</t>
  </si>
  <si>
    <t>KISMAT BANO</t>
  </si>
  <si>
    <t>MOHD JAVED KARIGAR</t>
  </si>
  <si>
    <t>MOHD ANARDEEN KARIGAR</t>
  </si>
  <si>
    <t>REHANA BANO</t>
  </si>
  <si>
    <t>MONIKA RATHORE</t>
  </si>
  <si>
    <t>MUKESH CHOUDHARY</t>
  </si>
  <si>
    <t>JAGDISH RAM</t>
  </si>
  <si>
    <t>MUKESH JAT</t>
  </si>
  <si>
    <t>KISHAN LAL JAT</t>
  </si>
  <si>
    <t>KANKA DEVI</t>
  </si>
  <si>
    <t>MUKESH KUMAR KEELKA</t>
  </si>
  <si>
    <t>NAGVENDRA SINGH RATHORE</t>
  </si>
  <si>
    <t>E0033</t>
  </si>
  <si>
    <t>NAJAF BANO</t>
  </si>
  <si>
    <t>ULFAT BANO</t>
  </si>
  <si>
    <t>NARENDRA RANWA</t>
  </si>
  <si>
    <t>NARESH CHOUDHARY</t>
  </si>
  <si>
    <t>NARESH JAKHAR</t>
  </si>
  <si>
    <t>NARESH KUMAR RAIKA</t>
  </si>
  <si>
    <t>KISHANA RAM</t>
  </si>
  <si>
    <t>TULSI DEVI</t>
  </si>
  <si>
    <t>NEERU SINGH</t>
  </si>
  <si>
    <t>JAI SINGH</t>
  </si>
  <si>
    <t>PRAKASH KANWAR</t>
  </si>
  <si>
    <t>NEHA KANWAR</t>
  </si>
  <si>
    <t>NEMA MUWAL</t>
  </si>
  <si>
    <t>E0032</t>
  </si>
  <si>
    <t>NEMICHAND PRAJAPAT</t>
  </si>
  <si>
    <t>RAMURAM PRAJAPAT</t>
  </si>
  <si>
    <t>NIKITA RANWA</t>
  </si>
  <si>
    <t>DINESH RANWA</t>
  </si>
  <si>
    <t>NIRMAL MALI</t>
  </si>
  <si>
    <t>KESHA RAM</t>
  </si>
  <si>
    <t>BALLU DEVI</t>
  </si>
  <si>
    <t>MAANKI DEVI</t>
  </si>
  <si>
    <t>NISHA BANO</t>
  </si>
  <si>
    <t>RAFEEQ AHAMAD BAGWAN</t>
  </si>
  <si>
    <t>RAJIYA BANO</t>
  </si>
  <si>
    <t>NITESH DEHRU</t>
  </si>
  <si>
    <t>NITESH KHOJA</t>
  </si>
  <si>
    <t>RAM PRAKASH</t>
  </si>
  <si>
    <t>E0031</t>
  </si>
  <si>
    <t>OM PRAKASH CHOUDHARY</t>
  </si>
  <si>
    <t>BHANWAR LAL CHOUDHARY</t>
  </si>
  <si>
    <t>TULCHHI RAM</t>
  </si>
  <si>
    <t>GYANI DEVI</t>
  </si>
  <si>
    <t>PANKAJ CHAUHAN</t>
  </si>
  <si>
    <t>SUSHIL KUMAR</t>
  </si>
  <si>
    <t>PANKAJ KUMAWAT</t>
  </si>
  <si>
    <t>HARJI RAM</t>
  </si>
  <si>
    <t>PAYAL KANWAR</t>
  </si>
  <si>
    <t>PINTU KANWAR</t>
  </si>
  <si>
    <t>OM PARKASH</t>
  </si>
  <si>
    <t>RATANI DEVI</t>
  </si>
  <si>
    <t>PRACHI CHOUDHARY</t>
  </si>
  <si>
    <t>PRADEEP BISHNOI</t>
  </si>
  <si>
    <t>HANUMAN BISHNOI</t>
  </si>
  <si>
    <t>NIRMA DEVI</t>
  </si>
  <si>
    <t>PRADEEP POSHAK</t>
  </si>
  <si>
    <t>BHANWAR LAL POSHAK</t>
  </si>
  <si>
    <t>PRAKASH BIJARNIYA</t>
  </si>
  <si>
    <t>E0006</t>
  </si>
  <si>
    <t>PRAKASH RAM CHAUDHARY</t>
  </si>
  <si>
    <t>AMARA RAM</t>
  </si>
  <si>
    <t>E0023</t>
  </si>
  <si>
    <t>PRAVEEN KUMAR</t>
  </si>
  <si>
    <t>RADHESHYAM RAR</t>
  </si>
  <si>
    <t>RADHIKA KUMAWAT</t>
  </si>
  <si>
    <t>E0085</t>
  </si>
  <si>
    <t>SHER SINGH</t>
  </si>
  <si>
    <t>RAHUL DODWARIYA</t>
  </si>
  <si>
    <t>RAHUL KEELKA</t>
  </si>
  <si>
    <t>KANI DEVI</t>
  </si>
  <si>
    <t>RAHUL KUMAR CHOUBISA</t>
  </si>
  <si>
    <t>KAILASH CHANDRA CHOUBISA</t>
  </si>
  <si>
    <t>KALA DEVI</t>
  </si>
  <si>
    <t>RAHUL PRAJAPAT</t>
  </si>
  <si>
    <t>ASHA RAM</t>
  </si>
  <si>
    <t>BRAJI DEVI</t>
  </si>
  <si>
    <t>RAJESH BHICHAR</t>
  </si>
  <si>
    <t>E3</t>
  </si>
  <si>
    <t>MOHAMMED KHALIL</t>
  </si>
  <si>
    <t>KUNANMAL</t>
  </si>
  <si>
    <t>RINKU KANWAR</t>
  </si>
  <si>
    <t>RAKESH BEWNDA</t>
  </si>
  <si>
    <t>VIJAY BEWNDA</t>
  </si>
  <si>
    <t>RAMAVATAR CHOUDHARY</t>
  </si>
  <si>
    <t>KAILASH GAINA</t>
  </si>
  <si>
    <t>RAMESH CHOUDHARY</t>
  </si>
  <si>
    <t>RAMESH RAYKA</t>
  </si>
  <si>
    <t>BAGADI</t>
  </si>
  <si>
    <t>REKHA</t>
  </si>
  <si>
    <t>RAJOO LAL</t>
  </si>
  <si>
    <t>REKHA CHAUDHARY</t>
  </si>
  <si>
    <t>BHANWRI DEVI</t>
  </si>
  <si>
    <t>SACHIN KARWA</t>
  </si>
  <si>
    <t>PARSA RAM</t>
  </si>
  <si>
    <t>SACHIN SHARMA</t>
  </si>
  <si>
    <t>BANWARI LAL SHARMA</t>
  </si>
  <si>
    <t>NIYAJ KHAN</t>
  </si>
  <si>
    <t>SANDEEP SHARMA</t>
  </si>
  <si>
    <t>MUKESH LAL SHARMA</t>
  </si>
  <si>
    <t>AYUB ALI</t>
  </si>
  <si>
    <t>SHABINA</t>
  </si>
  <si>
    <t>SANIYA BHATI</t>
  </si>
  <si>
    <t>YUNUS BHATI</t>
  </si>
  <si>
    <t>SANWAR MAL</t>
  </si>
  <si>
    <t>SATYANDRA GURJAR</t>
  </si>
  <si>
    <t>SHABNOOR</t>
  </si>
  <si>
    <t>IJJAT HUSSAIN</t>
  </si>
  <si>
    <t>SHAHIN KHAN</t>
  </si>
  <si>
    <t>JUBIDA</t>
  </si>
  <si>
    <t>SHITAL</t>
  </si>
  <si>
    <t>BALDEV RAM</t>
  </si>
  <si>
    <t>SONU JANGID</t>
  </si>
  <si>
    <t>SHANKAR LAL</t>
  </si>
  <si>
    <t>SUKH RAM RAIKA</t>
  </si>
  <si>
    <t>SUMITRA KARWA</t>
  </si>
  <si>
    <t>BHOPAL RAM KARWA</t>
  </si>
  <si>
    <t>SURENDRA SIYAK</t>
  </si>
  <si>
    <t>KAISA RAM</t>
  </si>
  <si>
    <t>TAPENDRA MALAWAT</t>
  </si>
  <si>
    <t>BHERU LAL MALAWAT</t>
  </si>
  <si>
    <t>SUMITRA DEVI</t>
  </si>
  <si>
    <t>TARUN RANKAWAT</t>
  </si>
  <si>
    <t>VIJAY KUMAR LUHAR</t>
  </si>
  <si>
    <t>KAILASH CHAND LUHAR</t>
  </si>
  <si>
    <t>VIKAS KUMAWAT</t>
  </si>
  <si>
    <t>MEWA RAM</t>
  </si>
  <si>
    <t>VIKAS TELI</t>
  </si>
  <si>
    <t>PREM SHANKAR TELI</t>
  </si>
  <si>
    <t>VIKASH REWAR</t>
  </si>
  <si>
    <t>SUKHA RAM REWAR</t>
  </si>
  <si>
    <t>VISAL SINGH</t>
  </si>
  <si>
    <t>KANWRAJ SINGH</t>
  </si>
  <si>
    <t>HANSA KANWAR</t>
  </si>
  <si>
    <t>VISHNU KUMAR</t>
  </si>
  <si>
    <t>MAL CHAND MOHANPURIYA</t>
  </si>
  <si>
    <t>YASHWANT PRAJAPATI</t>
  </si>
  <si>
    <t>GHEWAR CHAND PRAJAPATI</t>
  </si>
  <si>
    <t>YOGESH</t>
  </si>
  <si>
    <t>MANOJ</t>
  </si>
  <si>
    <t>E1</t>
  </si>
  <si>
    <t>SHIVDHAN</t>
  </si>
  <si>
    <t>PUNAM</t>
  </si>
  <si>
    <t>AADITYA SHARMA</t>
  </si>
  <si>
    <t>Twelth</t>
  </si>
  <si>
    <t>AANSHU DEVI</t>
  </si>
  <si>
    <t>MANKI DEVI</t>
  </si>
  <si>
    <t>AASHISH SHARMA</t>
  </si>
  <si>
    <t>SHIV BHAGWAN SHARMA</t>
  </si>
  <si>
    <t>AASISH</t>
  </si>
  <si>
    <t>CHANDERPAL</t>
  </si>
  <si>
    <t>VIJAYLAXMI</t>
  </si>
  <si>
    <t>MOHD SHARIF</t>
  </si>
  <si>
    <t>RAZIYA</t>
  </si>
  <si>
    <t>ADNAN QURESHI</t>
  </si>
  <si>
    <t>ASLAM QURESHI</t>
  </si>
  <si>
    <t>AKRAM</t>
  </si>
  <si>
    <t>SAYRA</t>
  </si>
  <si>
    <t>AKSHAT BHOI</t>
  </si>
  <si>
    <t>PREM PRAKASH BHOI</t>
  </si>
  <si>
    <t>SHOBHA BHOI</t>
  </si>
  <si>
    <t>AKSHITA MOHANPURIYA</t>
  </si>
  <si>
    <t>ALAVKAS KHAN</t>
  </si>
  <si>
    <t>SHOKAT ALI KHAN</t>
  </si>
  <si>
    <t>5926 A</t>
  </si>
  <si>
    <t>ALTAB ALI</t>
  </si>
  <si>
    <t>ISMAIL</t>
  </si>
  <si>
    <t>ANIL BABAL</t>
  </si>
  <si>
    <t>E0114</t>
  </si>
  <si>
    <t>SHIVPAL</t>
  </si>
  <si>
    <t>GULABI DEVI</t>
  </si>
  <si>
    <t>ANITA KUMAWAT</t>
  </si>
  <si>
    <t>ANJU JAKHAR</t>
  </si>
  <si>
    <t>SUWARAM JAKHAR</t>
  </si>
  <si>
    <t>NEMA DEVI</t>
  </si>
  <si>
    <t>ANKIT KARWA</t>
  </si>
  <si>
    <t>ANKIT KEELKA</t>
  </si>
  <si>
    <t>DANARAM KEELKA</t>
  </si>
  <si>
    <t>SAMBHU DEVI</t>
  </si>
  <si>
    <t>ARBAJ KHAN</t>
  </si>
  <si>
    <t>MEHMOOD KHAN</t>
  </si>
  <si>
    <t>SABNAM BANO</t>
  </si>
  <si>
    <t>ARJUN DEPAN</t>
  </si>
  <si>
    <t>ASHOK DEPAN</t>
  </si>
  <si>
    <t>ARJUN RAM GURJAR</t>
  </si>
  <si>
    <t>IKRAM KHAN</t>
  </si>
  <si>
    <t>AMEEN BANO</t>
  </si>
  <si>
    <t>ASHA RAM JAT</t>
  </si>
  <si>
    <t>HARKARAN JAT</t>
  </si>
  <si>
    <t>PEMARAM</t>
  </si>
  <si>
    <t>ASHOK KUMAR TAKHAR</t>
  </si>
  <si>
    <t>SITA RAM THAKAR</t>
  </si>
  <si>
    <t>BALRAM DHAKAR</t>
  </si>
  <si>
    <t>KAJODMAL DHAKAR</t>
  </si>
  <si>
    <t>RAMTA DHOKAR</t>
  </si>
  <si>
    <t>BHAGCHAND</t>
  </si>
  <si>
    <t>CHHIGANA RAM</t>
  </si>
  <si>
    <t>KELKI DEVI</t>
  </si>
  <si>
    <t>BHOOMI JAIN</t>
  </si>
  <si>
    <t>NAGARMAL JAIN</t>
  </si>
  <si>
    <t>SARIKA JAIN</t>
  </si>
  <si>
    <t>E0111</t>
  </si>
  <si>
    <t>BIRMA RAM</t>
  </si>
  <si>
    <t>CHANDRAPAL</t>
  </si>
  <si>
    <t>JHUMAR RAM</t>
  </si>
  <si>
    <t>DEEPAK DHAKAR</t>
  </si>
  <si>
    <t>SATYANARAYAN DHAKAR</t>
  </si>
  <si>
    <t>DEEPAK KUMAR DHAKAR</t>
  </si>
  <si>
    <t>RAMAVTAR DHAKAR</t>
  </si>
  <si>
    <t>GHEESI DEVI</t>
  </si>
  <si>
    <t>DEEPAK MAHALA</t>
  </si>
  <si>
    <t>CHHOTU RAM MAHALA</t>
  </si>
  <si>
    <t>SAJANA DEVI</t>
  </si>
  <si>
    <t>E0112</t>
  </si>
  <si>
    <t>DEEPENDRA KUMAR GURJAR</t>
  </si>
  <si>
    <t>KALI DEVI GURJAR</t>
  </si>
  <si>
    <t>DEEPENDRA SINGH CHOUHAN</t>
  </si>
  <si>
    <t>BAJRANG SINGH</t>
  </si>
  <si>
    <t>NANDU KANWAR</t>
  </si>
  <si>
    <t>DHARA SINGH</t>
  </si>
  <si>
    <t>DHARMENDRA KUMAR</t>
  </si>
  <si>
    <t>DEEP CHAND</t>
  </si>
  <si>
    <t>DILEEP KUMAR</t>
  </si>
  <si>
    <t>DILRAJ DHAKAR</t>
  </si>
  <si>
    <t>HEMRAJ DHAKAR</t>
  </si>
  <si>
    <t>KEDAR DEVI</t>
  </si>
  <si>
    <t>DINESH DODWARIYA</t>
  </si>
  <si>
    <t>DULICHAND</t>
  </si>
  <si>
    <t>NEMARAM</t>
  </si>
  <si>
    <t>JIMNA DEVI</t>
  </si>
  <si>
    <t>FATAMA</t>
  </si>
  <si>
    <t>GANESH KEELKA</t>
  </si>
  <si>
    <t>SURJA RAM</t>
  </si>
  <si>
    <t>MOGA DEVI</t>
  </si>
  <si>
    <t>GARIMA KANWAR</t>
  </si>
  <si>
    <t>GAURAV KUMAR DHAKAR</t>
  </si>
  <si>
    <t>BARDA RAM DHAKAR</t>
  </si>
  <si>
    <t>GAUTAM MAHALA</t>
  </si>
  <si>
    <t>DHARA SINGH MAHALA</t>
  </si>
  <si>
    <t>GEETA BIJARNIYA</t>
  </si>
  <si>
    <t>CHAINA RAM BIJARNIYA</t>
  </si>
  <si>
    <t>GHANSHYAM GURJAR</t>
  </si>
  <si>
    <t>RAGHUNATH RAM</t>
  </si>
  <si>
    <t>MISHRI DEVI</t>
  </si>
  <si>
    <t>HANAMANA RAM</t>
  </si>
  <si>
    <t>PREMI DEVI</t>
  </si>
  <si>
    <t>GORDHAN SINGH</t>
  </si>
  <si>
    <t>RANVEER SINGH</t>
  </si>
  <si>
    <t>SEEMA KANWAR</t>
  </si>
  <si>
    <t>GOUTAM SINGH RATHORE</t>
  </si>
  <si>
    <t>DILIP SINGH RATHORE</t>
  </si>
  <si>
    <t>CHHAGAN KANWAR</t>
  </si>
  <si>
    <t>KISHAN LAL GURJAR</t>
  </si>
  <si>
    <t>HANUTA RAM</t>
  </si>
  <si>
    <t>MALLA RAM</t>
  </si>
  <si>
    <t>HARENDRA KUMAR</t>
  </si>
  <si>
    <t>KHEMA RAM</t>
  </si>
  <si>
    <t>HARSH PRATAP SINGH</t>
  </si>
  <si>
    <t>NARAYAN SINGH</t>
  </si>
  <si>
    <t>ASHA KANWAR</t>
  </si>
  <si>
    <t>HEENA RANGREJ</t>
  </si>
  <si>
    <t>MOHAMMED IQBAL</t>
  </si>
  <si>
    <t>PRAVEEN BANO</t>
  </si>
  <si>
    <t>E0110</t>
  </si>
  <si>
    <t>PARBHU RAM</t>
  </si>
  <si>
    <t>JAHAAN SARWAL</t>
  </si>
  <si>
    <t>DEVENDRA KUMAR SARWAL</t>
  </si>
  <si>
    <t>SHIVRAJ RAWAT</t>
  </si>
  <si>
    <t>E0109</t>
  </si>
  <si>
    <t>JITENDRA CHOUDHARY</t>
  </si>
  <si>
    <t>SUKHPAL CHOUDHARY</t>
  </si>
  <si>
    <t>JITENDRA MEGHWANSHI</t>
  </si>
  <si>
    <t>PUSHPA</t>
  </si>
  <si>
    <t>JITENDRA NATH</t>
  </si>
  <si>
    <t>SHRWAN NATH</t>
  </si>
  <si>
    <t>JYOTI SUNDA</t>
  </si>
  <si>
    <t>KANA RAM</t>
  </si>
  <si>
    <t>KANCHAN KUMAWAT</t>
  </si>
  <si>
    <t>KANHAIYA LAL RAJORA</t>
  </si>
  <si>
    <t>PEMA RAM RAJORA</t>
  </si>
  <si>
    <t>KARISHMA KUMAWAT</t>
  </si>
  <si>
    <t>MUL CHAND</t>
  </si>
  <si>
    <t>MENA DEVI</t>
  </si>
  <si>
    <t>SHARWAN KUMAR</t>
  </si>
  <si>
    <t>E0201</t>
  </si>
  <si>
    <t>KIRAN BIJARNIYA</t>
  </si>
  <si>
    <t>E0107</t>
  </si>
  <si>
    <t>KIRAN MOHANPURIYA</t>
  </si>
  <si>
    <t>KOMAL CHOUDHARY</t>
  </si>
  <si>
    <t>BHOMA RAM</t>
  </si>
  <si>
    <t>SITA RAM</t>
  </si>
  <si>
    <t>KRISHNA</t>
  </si>
  <si>
    <t>KRISHNA SHARMA</t>
  </si>
  <si>
    <t>NATWAR LAL SHARMA</t>
  </si>
  <si>
    <t>AMARLATA SHARMA</t>
  </si>
  <si>
    <t>KULDEEP GURJAR</t>
  </si>
  <si>
    <t>GHEESA LAL</t>
  </si>
  <si>
    <t>DURGESH DEVI</t>
  </si>
  <si>
    <t>KULDEEP KUMAR</t>
  </si>
  <si>
    <t>KHETA RAM PRAJAPAT</t>
  </si>
  <si>
    <t>KULDEEP SINGH RAJAWAT</t>
  </si>
  <si>
    <t>BRIJRAJ SINGH RAJAWAT</t>
  </si>
  <si>
    <t>VISHNU KANWAR</t>
  </si>
  <si>
    <t>KULVEER SINGH RATHORE</t>
  </si>
  <si>
    <t>TEJ SINGH RATHORE</t>
  </si>
  <si>
    <t>GIRDHAR KANWAR</t>
  </si>
  <si>
    <t>LAKHAN CHOUDHARY</t>
  </si>
  <si>
    <t>SHANKAR CHOUDHARY</t>
  </si>
  <si>
    <t>LAXMAN SINGH</t>
  </si>
  <si>
    <t>MAENUDEEN</t>
  </si>
  <si>
    <t>MAHENDRA BUGALIYA</t>
  </si>
  <si>
    <t>CHHIGNA RAM</t>
  </si>
  <si>
    <t>HURMA DEVI</t>
  </si>
  <si>
    <t>MAHENDRA JARAWATA</t>
  </si>
  <si>
    <t>AMRI DEVI</t>
  </si>
  <si>
    <t>MAHENDRA KUMAR</t>
  </si>
  <si>
    <t>MAINA DEVI</t>
  </si>
  <si>
    <t>MAINA KUMAWAT</t>
  </si>
  <si>
    <t>E0012</t>
  </si>
  <si>
    <t>RAM NIWASH</t>
  </si>
  <si>
    <t>RAMESHWARI</t>
  </si>
  <si>
    <t>USHA DEVI</t>
  </si>
  <si>
    <t>MANOHAR LAL</t>
  </si>
  <si>
    <t>TEJA RAM</t>
  </si>
  <si>
    <t>KHETI DEVI</t>
  </si>
  <si>
    <t>MANOJ KUMARI</t>
  </si>
  <si>
    <t>LADA DEVI</t>
  </si>
  <si>
    <t>MAYA KUMAWAT</t>
  </si>
  <si>
    <t>LAL CHAND KUMAWAT</t>
  </si>
  <si>
    <t>HEMANT KUMAR</t>
  </si>
  <si>
    <t>MOHAMMAD AMAN</t>
  </si>
  <si>
    <t>IQUABAL KARIGAR</t>
  </si>
  <si>
    <t>PARVEEN BANOO</t>
  </si>
  <si>
    <t>SHAHADAT ALI</t>
  </si>
  <si>
    <t>AMEENA BANO</t>
  </si>
  <si>
    <t>MOHAMMED ALI HUSSAIN</t>
  </si>
  <si>
    <t>SALIM FATEH MOHAMMED</t>
  </si>
  <si>
    <t>NOORJHAN</t>
  </si>
  <si>
    <t>E0108</t>
  </si>
  <si>
    <t>MOHAMMED ARSHAD KURESHI</t>
  </si>
  <si>
    <t>MOHAMMED SAFIK TAK</t>
  </si>
  <si>
    <t>MOHAMMED SALIM TAK</t>
  </si>
  <si>
    <t>MOHAMMED VASIM</t>
  </si>
  <si>
    <t>MOHD AADIL</t>
  </si>
  <si>
    <t>NOOR MOHD KHAN</t>
  </si>
  <si>
    <t>TAKSIM</t>
  </si>
  <si>
    <t>RATNA DEVI</t>
  </si>
  <si>
    <t>MONU SHARMA</t>
  </si>
  <si>
    <t>BANKAT LAL SHARMA</t>
  </si>
  <si>
    <t>GODAVARI DEVI</t>
  </si>
  <si>
    <t>HANUMAN</t>
  </si>
  <si>
    <t>MUKESH CHOUKIDAR</t>
  </si>
  <si>
    <t>BHEESTA RAM</t>
  </si>
  <si>
    <t>MUKESH GADHWAL</t>
  </si>
  <si>
    <t>BHAIRA RAM GADHWAL</t>
  </si>
  <si>
    <t>MUKESH KUMAR PANWAR</t>
  </si>
  <si>
    <t>RAM KARAN PANWAR</t>
  </si>
  <si>
    <t>MUKESH POSHAK</t>
  </si>
  <si>
    <t>MUSKAN BANO</t>
  </si>
  <si>
    <t>NAMONARAYAN</t>
  </si>
  <si>
    <t>SHRI NARAYAN</t>
  </si>
  <si>
    <t>NARENDRA CHOUDHARY</t>
  </si>
  <si>
    <t>KAILASH CHAND CHOUDHARY</t>
  </si>
  <si>
    <t>NARENDRA KALER</t>
  </si>
  <si>
    <t>E0105</t>
  </si>
  <si>
    <t>GOMA RAM RANWA</t>
  </si>
  <si>
    <t>NARESH SHESHMA</t>
  </si>
  <si>
    <t>JHIMKU DEVI</t>
  </si>
  <si>
    <t>E0104</t>
  </si>
  <si>
    <t>NIKITA DODWADIYA</t>
  </si>
  <si>
    <t>DALLA RAM</t>
  </si>
  <si>
    <t>NIKITA MOHANPURIYA</t>
  </si>
  <si>
    <t>NIRMAL SINGH</t>
  </si>
  <si>
    <t>MUKESH SINGH</t>
  </si>
  <si>
    <t>MOOLI KANWAR</t>
  </si>
  <si>
    <t>GIRDHARI RAM BIJARNIYA</t>
  </si>
  <si>
    <t>NISHA KUMAWAT</t>
  </si>
  <si>
    <t>KISHAN LAL KUMAWAT</t>
  </si>
  <si>
    <t>AACHU DEVI</t>
  </si>
  <si>
    <t>E0081</t>
  </si>
  <si>
    <t>NOMAN HASAN</t>
  </si>
  <si>
    <t>MOHD ARIF DEORA</t>
  </si>
  <si>
    <t>JUBEDA BANO</t>
  </si>
  <si>
    <t>E0095</t>
  </si>
  <si>
    <t>ONKAR JARAWATA</t>
  </si>
  <si>
    <t>BHAG CHAND JARAWATA</t>
  </si>
  <si>
    <t>RUKAMA DEVI</t>
  </si>
  <si>
    <t>PAPITA</t>
  </si>
  <si>
    <t>RAJU RAM JHAJHRA</t>
  </si>
  <si>
    <t>PAWAN</t>
  </si>
  <si>
    <t>LAL CHAND</t>
  </si>
  <si>
    <t>PAWAN KUMAR</t>
  </si>
  <si>
    <t>PINKI SHARMA</t>
  </si>
  <si>
    <t>PIYUSH KARWA</t>
  </si>
  <si>
    <t>SHIVPAL KARWA</t>
  </si>
  <si>
    <t>E0106</t>
  </si>
  <si>
    <t>BABU LAL</t>
  </si>
  <si>
    <t>E0132</t>
  </si>
  <si>
    <t>POOJA CHOUDHARY</t>
  </si>
  <si>
    <t>MOHANA RAM</t>
  </si>
  <si>
    <t>PRADHAN JAT</t>
  </si>
  <si>
    <t>BHAGCHAND JAT</t>
  </si>
  <si>
    <t>PRAKASH RAM</t>
  </si>
  <si>
    <t>LICHAMAN RAM</t>
  </si>
  <si>
    <t>PRATIK PAREEK</t>
  </si>
  <si>
    <t>KAILASH CHAND PAREEK</t>
  </si>
  <si>
    <t>BEENA PAREEK</t>
  </si>
  <si>
    <t>PREM CHOUDHARY</t>
  </si>
  <si>
    <t>LT. RATNA RAM CHOUDHARY</t>
  </si>
  <si>
    <t>PRIYA JANGID</t>
  </si>
  <si>
    <t>NAND KISHOR JANGID</t>
  </si>
  <si>
    <t>PRIYANKA CHOUDHARY</t>
  </si>
  <si>
    <t>PRIYANKA KUMARI</t>
  </si>
  <si>
    <t>PRIYANKA MEEL</t>
  </si>
  <si>
    <t>UMA RAM MEEL</t>
  </si>
  <si>
    <t>SANTOSH MEEL</t>
  </si>
  <si>
    <t>RACHNA</t>
  </si>
  <si>
    <t>POORAN RAM</t>
  </si>
  <si>
    <t>E0103</t>
  </si>
  <si>
    <t>LADURAM CHOUDHARY</t>
  </si>
  <si>
    <t>NIRMALA CHOUDHARY</t>
  </si>
  <si>
    <t>KAILASH SAINI</t>
  </si>
  <si>
    <t>SUMAN SAINI</t>
  </si>
  <si>
    <t>RAHUL TANDI</t>
  </si>
  <si>
    <t>SUKHA RAM TANDI</t>
  </si>
  <si>
    <t>E0128</t>
  </si>
  <si>
    <t>RAJESH KUMAR</t>
  </si>
  <si>
    <t>LCHHMAN RAM</t>
  </si>
  <si>
    <t>MULAKI DEVI</t>
  </si>
  <si>
    <t>PRAKASHCHAND</t>
  </si>
  <si>
    <t>RAKESH MANDA</t>
  </si>
  <si>
    <t>RAMESH YADAV</t>
  </si>
  <si>
    <t>RAJURAM</t>
  </si>
  <si>
    <t>RAMKISHOR</t>
  </si>
  <si>
    <t>NORTI DEVI</t>
  </si>
  <si>
    <t>RAMKISHOR PRAJAPAT</t>
  </si>
  <si>
    <t>SEETA RAM PRAJAPAT</t>
  </si>
  <si>
    <t>LICHHMA DEVI</t>
  </si>
  <si>
    <t>RANJANA</t>
  </si>
  <si>
    <t>RAVI GURJAR</t>
  </si>
  <si>
    <t>KALU RAM GURJAR</t>
  </si>
  <si>
    <t>RAVINA CHOUDHARY</t>
  </si>
  <si>
    <t>RAVINDRA GWALA</t>
  </si>
  <si>
    <t>BHATYA DEVI</t>
  </si>
  <si>
    <t>RICHHPAL JAJRA</t>
  </si>
  <si>
    <t>GOGA RAM</t>
  </si>
  <si>
    <t>KANWARI DEVI</t>
  </si>
  <si>
    <t>RINKU</t>
  </si>
  <si>
    <t>GANGADHAR RALIYA</t>
  </si>
  <si>
    <t>SANTU</t>
  </si>
  <si>
    <t>RITESH NAWAL</t>
  </si>
  <si>
    <t>RAMPYARI</t>
  </si>
  <si>
    <t>RUKMANI</t>
  </si>
  <si>
    <t>BILLA DEVI</t>
  </si>
  <si>
    <t>SAFA RANGREJ</t>
  </si>
  <si>
    <t>AADIL PARVEJ</t>
  </si>
  <si>
    <t>E0101</t>
  </si>
  <si>
    <t>SALEEM KHAN</t>
  </si>
  <si>
    <t>MOHD ALI KHAN</t>
  </si>
  <si>
    <t>SANGEETA SEN</t>
  </si>
  <si>
    <t>MUKESH KUMAR SEN</t>
  </si>
  <si>
    <t>SUNITA SEN</t>
  </si>
  <si>
    <t>SANJAY BANA</t>
  </si>
  <si>
    <t>SAPNA YOGI</t>
  </si>
  <si>
    <t>SHIVBHAGWAN</t>
  </si>
  <si>
    <t>BIJU DEVI</t>
  </si>
  <si>
    <t>SURENDRA RANA</t>
  </si>
  <si>
    <t>SEEMA CHOUDHARY</t>
  </si>
  <si>
    <t>SANWTA RAM</t>
  </si>
  <si>
    <t>SHAHIN</t>
  </si>
  <si>
    <t>VASIM DEVRA</t>
  </si>
  <si>
    <t>SHAHIN BHATI</t>
  </si>
  <si>
    <t>SHAHINA BANO</t>
  </si>
  <si>
    <t>VALI MOHMMED DEORA</t>
  </si>
  <si>
    <t>SHARDA</t>
  </si>
  <si>
    <t>SHARDA DODWARIYA</t>
  </si>
  <si>
    <t>DAYALARAM</t>
  </si>
  <si>
    <t>SHIVRAJ BERA</t>
  </si>
  <si>
    <t>SHREERAM PRAJAPAT</t>
  </si>
  <si>
    <t>BANSHI LAL</t>
  </si>
  <si>
    <t>SHRIYANSHI VARMA</t>
  </si>
  <si>
    <t>VISHNU KUMAR VARMA</t>
  </si>
  <si>
    <t>JATAN VARMA</t>
  </si>
  <si>
    <t>SHUBHAM BAGRI</t>
  </si>
  <si>
    <t>PRAMOD KUMAR BAGRI</t>
  </si>
  <si>
    <t>SUNITA BAGRI</t>
  </si>
  <si>
    <t>SOHIL KHAN</t>
  </si>
  <si>
    <t>MOHARDEEN KHAN</t>
  </si>
  <si>
    <t>JAINAM BANO</t>
  </si>
  <si>
    <t>SONU SHARMA</t>
  </si>
  <si>
    <t>SOYAB ALI</t>
  </si>
  <si>
    <t>E0102</t>
  </si>
  <si>
    <t>SOYAB KHAN</t>
  </si>
  <si>
    <t>SANJAY KHAN</t>
  </si>
  <si>
    <t>SOYAL MOLANI</t>
  </si>
  <si>
    <t>ANWAR ALI MOLANI</t>
  </si>
  <si>
    <t>SUGNA</t>
  </si>
  <si>
    <t>SUNDA RAM</t>
  </si>
  <si>
    <t>JANKI DEVI</t>
  </si>
  <si>
    <t>SUNIL BAJIYA</t>
  </si>
  <si>
    <t>BABU LAL REGAR</t>
  </si>
  <si>
    <t>GHISA LAL DHAKAR</t>
  </si>
  <si>
    <t>MANJU DEVI DHAKAR</t>
  </si>
  <si>
    <t>SUNIL KUMAR DHAKAR</t>
  </si>
  <si>
    <t>BHERU LAL DHAKAR</t>
  </si>
  <si>
    <t>BHURI DEVI</t>
  </si>
  <si>
    <t>SUNITA CHOUDHARY</t>
  </si>
  <si>
    <t>RAMESHWARB LAL</t>
  </si>
  <si>
    <t>GOURI DEVI</t>
  </si>
  <si>
    <t>GANPAT LAL KUMAWAT</t>
  </si>
  <si>
    <t>SUNITA SAIN</t>
  </si>
  <si>
    <t>JHUMAR MAL SAIN</t>
  </si>
  <si>
    <t>SURAJ VAISHNAV</t>
  </si>
  <si>
    <t>MADAN LAL VAISHNAV</t>
  </si>
  <si>
    <t>NARSI RAM</t>
  </si>
  <si>
    <t>SURENDRA CHOUDHARY</t>
  </si>
  <si>
    <t>RAMNARAYAN CHOUDHARY</t>
  </si>
  <si>
    <t>SURAJ DEVI</t>
  </si>
  <si>
    <t>SURYAPRATAP SINGH RATHORE</t>
  </si>
  <si>
    <t>DATAR SINGH RATHORE</t>
  </si>
  <si>
    <t>NIRMALA KANWAR</t>
  </si>
  <si>
    <t>TASLEEM BANO</t>
  </si>
  <si>
    <t>TEJPAL SINGH</t>
  </si>
  <si>
    <t>SHRAWAN SINGH</t>
  </si>
  <si>
    <t>UCCHAB KANWAR</t>
  </si>
  <si>
    <t>TILOK CHAND KUMAWAT</t>
  </si>
  <si>
    <t>MOHAMMAD FHARUKH</t>
  </si>
  <si>
    <t>HASINA</t>
  </si>
  <si>
    <t>TOSIF</t>
  </si>
  <si>
    <t>MOHAMMED MUNEER</t>
  </si>
  <si>
    <t>UPASANA CHOYAL</t>
  </si>
  <si>
    <t>KISHANA RAM CHOYAL</t>
  </si>
  <si>
    <t>PHOOL KANWAR CHOUDHARY</t>
  </si>
  <si>
    <t>UPENDRA JAKHAR</t>
  </si>
  <si>
    <t>PREMA RAM JAKHAR</t>
  </si>
  <si>
    <t>PHULA DEVI</t>
  </si>
  <si>
    <t>VIDRA JARAWATA</t>
  </si>
  <si>
    <t>PURA RAM</t>
  </si>
  <si>
    <t>LICHHAMA DEVI</t>
  </si>
  <si>
    <t>VIKAS KARWA</t>
  </si>
  <si>
    <t>BHANWAR LAL KARWA</t>
  </si>
  <si>
    <t>CHENA DEVI</t>
  </si>
  <si>
    <t>VINOD DHAKAR</t>
  </si>
  <si>
    <t>HARI RAM DHAKAR</t>
  </si>
  <si>
    <t>RAMESH DEVI</t>
  </si>
  <si>
    <t>VISHNU JAT</t>
  </si>
  <si>
    <t>RAMVEER JAT</t>
  </si>
  <si>
    <t>YAJWENDRA SINGH</t>
  </si>
  <si>
    <t>GUMAN KANWAR</t>
  </si>
  <si>
    <t>YASHPAL DARA</t>
  </si>
  <si>
    <t>JEEVAN RAM DARA</t>
  </si>
  <si>
    <t>PUSI DEVI</t>
  </si>
  <si>
    <t>YOGESH BIJARNIYA</t>
  </si>
  <si>
    <t>MOHARI DEVI</t>
  </si>
  <si>
    <t>YOGESH KUMAR</t>
  </si>
  <si>
    <t>BHANWARA RAM</t>
  </si>
  <si>
    <t>AAMIR ALI TAK</t>
  </si>
  <si>
    <t>MOHD AARIF TAK</t>
  </si>
  <si>
    <t>AANAND NAYAK</t>
  </si>
  <si>
    <t>NAND LAL NAYAK</t>
  </si>
  <si>
    <t>AAYCHUKA</t>
  </si>
  <si>
    <t>NEMA RAM BHUWAL</t>
  </si>
  <si>
    <t>KISANI DEVI</t>
  </si>
  <si>
    <t>ABHAY SINGH PANWAR</t>
  </si>
  <si>
    <t>PAWAN SINGH</t>
  </si>
  <si>
    <t>ABHISHEK KATHAT</t>
  </si>
  <si>
    <t>ROSHAN KATHAT</t>
  </si>
  <si>
    <t>ADITYA DADHICH</t>
  </si>
  <si>
    <t>MAHAVEER SHARMA</t>
  </si>
  <si>
    <t>PRAMILA DEVI</t>
  </si>
  <si>
    <t>MOHD YUSUF RAO</t>
  </si>
  <si>
    <t>ROSHAN BANO</t>
  </si>
  <si>
    <t>AMIT JANGID</t>
  </si>
  <si>
    <t>OMPRAKASH JANGID</t>
  </si>
  <si>
    <t>KAUSHLAYA DEVI</t>
  </si>
  <si>
    <t>PAPPU RAM</t>
  </si>
  <si>
    <t>KANCHAN DEVI</t>
  </si>
  <si>
    <t>ANIL SINGH</t>
  </si>
  <si>
    <t>ANJALI</t>
  </si>
  <si>
    <t>NAINA DEVI</t>
  </si>
  <si>
    <t>ANKIT MATWA</t>
  </si>
  <si>
    <t>RAM LAL</t>
  </si>
  <si>
    <t>ANWAR ALI GOURI</t>
  </si>
  <si>
    <t>LIYAKAT ALI GOURI</t>
  </si>
  <si>
    <t>ASHA RAM DHAKAR</t>
  </si>
  <si>
    <t>RAMRAJ DHAKAR</t>
  </si>
  <si>
    <t>HANSA DEVI</t>
  </si>
  <si>
    <t>ASIF GAURI</t>
  </si>
  <si>
    <t>MOHD MUNIR GAURI</t>
  </si>
  <si>
    <t>KHATIJA BANU</t>
  </si>
  <si>
    <t>BHURA RAM</t>
  </si>
  <si>
    <t>GYARASI DEVI</t>
  </si>
  <si>
    <t>DEEPANSHU</t>
  </si>
  <si>
    <t>DEVDUTT PAREEK</t>
  </si>
  <si>
    <t>RADHESHYAM PAREEK</t>
  </si>
  <si>
    <t>POONAM PAREEK</t>
  </si>
  <si>
    <t>DEVENDRA</t>
  </si>
  <si>
    <t>DEVENDRA KATHAT</t>
  </si>
  <si>
    <t>PRABHU KATHAT</t>
  </si>
  <si>
    <t>RAMJANI</t>
  </si>
  <si>
    <t>DHANRAJ GHASWA</t>
  </si>
  <si>
    <t>RANJEET SINGH</t>
  </si>
  <si>
    <t>DILEEP</t>
  </si>
  <si>
    <t>HUKAMA RAM</t>
  </si>
  <si>
    <t>DILEEP BHATI</t>
  </si>
  <si>
    <t>DILIP KUMAR</t>
  </si>
  <si>
    <t>JAGDISH MEGHWAL</t>
  </si>
  <si>
    <t>DINESH GHOTIYA</t>
  </si>
  <si>
    <t>BIRMA RAM GHOTIYA</t>
  </si>
  <si>
    <t>GORDHAN</t>
  </si>
  <si>
    <t>DINESH PANWAR</t>
  </si>
  <si>
    <t>GUMANA RAM</t>
  </si>
  <si>
    <t>GANESH TAILOR</t>
  </si>
  <si>
    <t>GOVIND ACHARI</t>
  </si>
  <si>
    <t>GOVIND DHAKA P</t>
  </si>
  <si>
    <t>PARSARAM DHAKA</t>
  </si>
  <si>
    <t>HAIDER KHAN</t>
  </si>
  <si>
    <t>SARTAJ AHMED</t>
  </si>
  <si>
    <t>NAFEESA BANO</t>
  </si>
  <si>
    <t>HARSHVARDHAN SINGH</t>
  </si>
  <si>
    <t>SATEESH SINGH</t>
  </si>
  <si>
    <t>ANITA KANWAR</t>
  </si>
  <si>
    <t>JAVED SHEKH</t>
  </si>
  <si>
    <t>TASLIMUDEEN</t>
  </si>
  <si>
    <t>SAJNA BANO</t>
  </si>
  <si>
    <t>KAILASH PRAJAPAT</t>
  </si>
  <si>
    <t>RAMDHAN KUMHAR</t>
  </si>
  <si>
    <t>MANNA DEVI</t>
  </si>
  <si>
    <t>KHUSHI RATHORE</t>
  </si>
  <si>
    <t>DHEERAJ KANWAR</t>
  </si>
  <si>
    <t>KISHAN KUMAWAT</t>
  </si>
  <si>
    <t>KUNAL CHOUDHARY</t>
  </si>
  <si>
    <t>VIMLA CHOUDHARY</t>
  </si>
  <si>
    <t>SUKHA RAM BARUPAL</t>
  </si>
  <si>
    <t>RAKESH DEVI</t>
  </si>
  <si>
    <t>LAXMI KANWAR</t>
  </si>
  <si>
    <t>JANAK SINGH RATHORE</t>
  </si>
  <si>
    <t>MAINA KANWAR</t>
  </si>
  <si>
    <t>LEELADHAR</t>
  </si>
  <si>
    <t>POORANMAL</t>
  </si>
  <si>
    <t>SUSHILA</t>
  </si>
  <si>
    <t>LOKESH SHARMA</t>
  </si>
  <si>
    <t>MAHENDRA DUDHWAL</t>
  </si>
  <si>
    <t>BHAGWANA RAM</t>
  </si>
  <si>
    <t>MAHIMA KHAKHAL</t>
  </si>
  <si>
    <t>RAMLAKSHMAN KHAKHAL</t>
  </si>
  <si>
    <t>MAKSUD ALI KHAN</t>
  </si>
  <si>
    <t>USMAN KHAN</t>
  </si>
  <si>
    <t>MANALI MOHANPURIYA</t>
  </si>
  <si>
    <t>MANISH KUMAR GANDHI</t>
  </si>
  <si>
    <t>BAJRANG LAL GANDHI</t>
  </si>
  <si>
    <t>MANISH PRAJAPAT</t>
  </si>
  <si>
    <t>RAMJEEVAN</t>
  </si>
  <si>
    <t>MANISH THORY</t>
  </si>
  <si>
    <t>HARJI RAM THORY</t>
  </si>
  <si>
    <t>MEENA</t>
  </si>
  <si>
    <t>MOHD SALIM</t>
  </si>
  <si>
    <t>MO ALI GOURI</t>
  </si>
  <si>
    <t>SALIM ALI GOURI</t>
  </si>
  <si>
    <t>BISMILA BANO</t>
  </si>
  <si>
    <t>MO SOHEL</t>
  </si>
  <si>
    <t>MO SANU</t>
  </si>
  <si>
    <t>MOHAMMAD AADIL HUSAIN</t>
  </si>
  <si>
    <t>MOHD FEJAN</t>
  </si>
  <si>
    <t>JAKIR HUSSAIN</t>
  </si>
  <si>
    <t>SAKIRA BANO</t>
  </si>
  <si>
    <t>MUKESH KUMAR JAT</t>
  </si>
  <si>
    <t>MUKESH KUMAWAT</t>
  </si>
  <si>
    <t>NARAYAN RAM KUMAWAT</t>
  </si>
  <si>
    <t>MUSKAN GOURI</t>
  </si>
  <si>
    <t>HUSEN ALI GOURI</t>
  </si>
  <si>
    <t>PARVINA BANO</t>
  </si>
  <si>
    <t>MUSKAN KARIGAR</t>
  </si>
  <si>
    <t>JALALUDEEN KARIGAR</t>
  </si>
  <si>
    <t>NAHIDA BANO</t>
  </si>
  <si>
    <t>OKARMAL</t>
  </si>
  <si>
    <t>NARENDRA KHINCHI</t>
  </si>
  <si>
    <t>MEGHRAJ KHINCHI</t>
  </si>
  <si>
    <t>NARENDRA KUMAWAT</t>
  </si>
  <si>
    <t>RAMDEV KUMAWAT</t>
  </si>
  <si>
    <t>KISHORI DEVI KUMAWAT</t>
  </si>
  <si>
    <t>NAND SINGH</t>
  </si>
  <si>
    <t>NAVDEEP SINGH DEVAL</t>
  </si>
  <si>
    <t>SHAMBHU SINGH CHARAN</t>
  </si>
  <si>
    <t>SOHAN KANWAR</t>
  </si>
  <si>
    <t>NAZMEEN</t>
  </si>
  <si>
    <t>MUMTAZ ALI QURESHI</t>
  </si>
  <si>
    <t>SHAMEEM BANO</t>
  </si>
  <si>
    <t>RUPA RAM BURDAK</t>
  </si>
  <si>
    <t>GOVINDI DEVI</t>
  </si>
  <si>
    <t>NIKHIL HEJU</t>
  </si>
  <si>
    <t>DHARMENDRA HEJU</t>
  </si>
  <si>
    <t>NIRBHAY SINGH</t>
  </si>
  <si>
    <t>LADU SINGH</t>
  </si>
  <si>
    <t>KANCHAN KANWAR</t>
  </si>
  <si>
    <t>NITESH SHARMA</t>
  </si>
  <si>
    <t>RAJKUMAR SHARMA</t>
  </si>
  <si>
    <t>PREMLATA</t>
  </si>
  <si>
    <t>NITU SUNDARIYA</t>
  </si>
  <si>
    <t>PANKAJ BHATI</t>
  </si>
  <si>
    <t>SUGAN CHAND VAISHNAV</t>
  </si>
  <si>
    <t>PANKAJ SINGH CHAUHAN</t>
  </si>
  <si>
    <t>BABU SINGH CHAUHAN</t>
  </si>
  <si>
    <t>LALITA CHAUHAN</t>
  </si>
  <si>
    <t>PAPPU RAM POSHAK</t>
  </si>
  <si>
    <t>KAILASH KUMAR</t>
  </si>
  <si>
    <t>FATIMA BANO</t>
  </si>
  <si>
    <t>PINKI GURJAR</t>
  </si>
  <si>
    <t>MITHILA DEVI</t>
  </si>
  <si>
    <t>PINTU KHINCHI</t>
  </si>
  <si>
    <t>MADAN LAL KHINCHI</t>
  </si>
  <si>
    <t>POOJA BHATI</t>
  </si>
  <si>
    <t>UGMA DEVI</t>
  </si>
  <si>
    <t>PRADEEP CHAUHAN</t>
  </si>
  <si>
    <t>MOHANLAL</t>
  </si>
  <si>
    <t>PRATHVIRAJ</t>
  </si>
  <si>
    <t>PRATIKSHA AGRAWAT</t>
  </si>
  <si>
    <t>DEVLI DEVI</t>
  </si>
  <si>
    <t>PRITAM CHOUDHARY</t>
  </si>
  <si>
    <t>PHOOLCHAND CHOUDHARY</t>
  </si>
  <si>
    <t>PUKHRAJ</t>
  </si>
  <si>
    <t>PUNA RAM</t>
  </si>
  <si>
    <t>RADHIKA HURKAT</t>
  </si>
  <si>
    <t>SHYAM SUNDAR HURKAT</t>
  </si>
  <si>
    <t>RAHUL MAHLA</t>
  </si>
  <si>
    <t>OMA DEVI</t>
  </si>
  <si>
    <t>RAHUL SHARMA</t>
  </si>
  <si>
    <t>VIJAY KUMARI</t>
  </si>
  <si>
    <t>RAJENDRA GAWADIYA</t>
  </si>
  <si>
    <t>BAJARANG LAL</t>
  </si>
  <si>
    <t>GHEESA LAL CHOUDHARY</t>
  </si>
  <si>
    <t>SAMSYA DEVI</t>
  </si>
  <si>
    <t>HANSRAJ CHOUDHARY</t>
  </si>
  <si>
    <t>RAKHI BHATI</t>
  </si>
  <si>
    <t>MUKESH KUMAR BHATI</t>
  </si>
  <si>
    <t>RADHIKA DEVI</t>
  </si>
  <si>
    <t>RAMKISHOR MEGHWAL</t>
  </si>
  <si>
    <t>DHURA RAM</t>
  </si>
  <si>
    <t>SHRAWAN KUMAR</t>
  </si>
  <si>
    <t>RAVI</t>
  </si>
  <si>
    <t>KAILASH PAREEK</t>
  </si>
  <si>
    <t>RAVINDRA</t>
  </si>
  <si>
    <t>T4308</t>
  </si>
  <si>
    <t>RAVINDRA CHAHAR</t>
  </si>
  <si>
    <t>MANI RAM CHAHAR</t>
  </si>
  <si>
    <t>ROHIT RAWAT</t>
  </si>
  <si>
    <t>MOHAN SINGH RAWAT</t>
  </si>
  <si>
    <t>SARITA RAWAT</t>
  </si>
  <si>
    <t>SAGAR JANGIR</t>
  </si>
  <si>
    <t>MANOJ KUMAR SHARMA</t>
  </si>
  <si>
    <t>KAVITA SHARMA</t>
  </si>
  <si>
    <t>SANNA PARVEEN</t>
  </si>
  <si>
    <t>YUNUS</t>
  </si>
  <si>
    <t>SANTOSH GURJAR</t>
  </si>
  <si>
    <t>JINKU DEVI</t>
  </si>
  <si>
    <t>SHABAJ KHAN</t>
  </si>
  <si>
    <t>MOHAMMED SAMSU KHAN</t>
  </si>
  <si>
    <t>HASINA BANO</t>
  </si>
  <si>
    <t>SHABBO</t>
  </si>
  <si>
    <t>SALAUDEEN</t>
  </si>
  <si>
    <t>MUNVAR BANO</t>
  </si>
  <si>
    <t>MO AYUB</t>
  </si>
  <si>
    <t>VASEEM BANO</t>
  </si>
  <si>
    <t>SHISH PAL</t>
  </si>
  <si>
    <t>RAMESHWAR LAL BISHNOI</t>
  </si>
  <si>
    <t>CHAWALI DEVI</t>
  </si>
  <si>
    <t>SHIV BHAGWAN</t>
  </si>
  <si>
    <t>LICHHAMAN RAM</t>
  </si>
  <si>
    <t>SHIV RAJ</t>
  </si>
  <si>
    <t>ASHU RAM JAT</t>
  </si>
  <si>
    <t>CHOTI DEVI</t>
  </si>
  <si>
    <t>SHUBHAM</t>
  </si>
  <si>
    <t>MOHAMMAD AYUB ALI</t>
  </si>
  <si>
    <t>SABEENA</t>
  </si>
  <si>
    <t>SUBHASH</t>
  </si>
  <si>
    <t>MADAN LAL SWAMI</t>
  </si>
  <si>
    <t>RAM RATAN</t>
  </si>
  <si>
    <t>SITA</t>
  </si>
  <si>
    <t>SUNITA GURJAR</t>
  </si>
  <si>
    <t>SUNITA KARWA</t>
  </si>
  <si>
    <t>SUNITA KHAKHAL</t>
  </si>
  <si>
    <t>SUJA RAM KHAKHAL</t>
  </si>
  <si>
    <t>SEWA DEVI</t>
  </si>
  <si>
    <t>SURENDRA BAIRWAL</t>
  </si>
  <si>
    <t>RAMNIWAS BAIRWAL</t>
  </si>
  <si>
    <t>HANUMANI DEVI</t>
  </si>
  <si>
    <t>SURESH NALIYA</t>
  </si>
  <si>
    <t>SUSHMA</t>
  </si>
  <si>
    <t>VIKAS ACHARYA</t>
  </si>
  <si>
    <t>NORTA RAM</t>
  </si>
  <si>
    <t>KHEMA RAM KUMAWAT</t>
  </si>
  <si>
    <t>VIKAS RATHORE</t>
  </si>
  <si>
    <t>RAM SINGH RATHORE</t>
  </si>
  <si>
    <t>RENU KANWAR</t>
  </si>
  <si>
    <t>VISHAL CHOUDHARY</t>
  </si>
  <si>
    <t>VISHNU KUMAR DHAKAR</t>
  </si>
  <si>
    <t>SHANKAR LAL DHAKAR</t>
  </si>
  <si>
    <t>NATHI DEVI</t>
  </si>
  <si>
    <t>VISHNU SEN</t>
  </si>
  <si>
    <t>SHIVRAJ SEN</t>
  </si>
  <si>
    <t>YOGENDRA GURJAR</t>
  </si>
  <si>
    <t>PRITHVIRAJ GURJAR</t>
  </si>
  <si>
    <t>KAMLESH DEVI</t>
  </si>
  <si>
    <t>SUNIL CHOUDHARY</t>
  </si>
  <si>
    <t>YUVRAJ SINGH RAWAT</t>
  </si>
  <si>
    <t>BHAWANI SINGH RAWAT</t>
  </si>
  <si>
    <t>GAMALA DEVI</t>
  </si>
  <si>
    <t>GOVERNMENT SENIOR SECONDARY SCHOOL, ROOPPURA (KUCHAMAN CITY)</t>
  </si>
  <si>
    <t>Streams in school</t>
  </si>
  <si>
    <t>Commerce</t>
  </si>
  <si>
    <t>Mediums in School</t>
  </si>
  <si>
    <t>Students' Data</t>
  </si>
  <si>
    <t>S.N.</t>
  </si>
  <si>
    <t>SR.No.</t>
  </si>
  <si>
    <t>Name</t>
  </si>
  <si>
    <t>Father's name</t>
  </si>
  <si>
    <t>Mother's Name</t>
  </si>
  <si>
    <t>First</t>
  </si>
  <si>
    <t>Father's Name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</si>
  <si>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</si>
  <si>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</si>
  <si>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</si>
  <si>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</si>
  <si>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</si>
  <si>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</si>
  <si>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</si>
  <si>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</si>
  <si>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</si>
  <si>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</si>
  <si>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</si>
  <si>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</si>
  <si>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Fees Deposit by Months</t>
  </si>
  <si>
    <t>Total</t>
  </si>
  <si>
    <t>Total fees</t>
  </si>
  <si>
    <t>Balance</t>
  </si>
  <si>
    <t>Classes</t>
  </si>
  <si>
    <t>Eleventh</t>
  </si>
  <si>
    <t>Icon</t>
  </si>
  <si>
    <t>Fee Receipt</t>
  </si>
  <si>
    <t>SR.NO.</t>
  </si>
  <si>
    <t>Stream-</t>
  </si>
  <si>
    <t>Medium-</t>
  </si>
  <si>
    <t>Recevier's Sign</t>
  </si>
  <si>
    <t>Student's Copy</t>
  </si>
  <si>
    <t>Institution's Copy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</si>
  <si>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</si>
  <si>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</si>
  <si>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</si>
  <si>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</si>
  <si>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</si>
  <si>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</si>
  <si>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</si>
  <si>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</si>
  <si>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</si>
  <si>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</si>
  <si>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</si>
  <si>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</si>
  <si>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Received Upto</t>
  </si>
  <si>
    <t xml:space="preserve">  Date-</t>
  </si>
  <si>
    <t xml:space="preserve">  Student's Name-</t>
  </si>
  <si>
    <t xml:space="preserve">  Father's Name-</t>
  </si>
  <si>
    <t xml:space="preserve">  Class-</t>
  </si>
  <si>
    <t>Month</t>
  </si>
  <si>
    <t>Received In This Month</t>
  </si>
  <si>
    <t xml:space="preserve"> Total Fees</t>
  </si>
  <si>
    <t>Receipt No.</t>
  </si>
  <si>
    <t xml:space="preserve"> In Words -</t>
  </si>
  <si>
    <t>---------------------------------------cut----------------------------------------------</t>
  </si>
  <si>
    <t>-------------------------------------------------cut------------------------------------------------</t>
  </si>
  <si>
    <t>Date of Admission</t>
  </si>
  <si>
    <t>feb</t>
  </si>
  <si>
    <t xml:space="preserve">Very easy process you can make it only in some minutes by copy and paste </t>
  </si>
  <si>
    <t>How to use it</t>
  </si>
  <si>
    <t>एक बार फिर से आपकी सेवा में हाजिर हु एक नया प्रोग्राम लेकर -------------</t>
  </si>
  <si>
    <t>Automated Fee Management</t>
  </si>
  <si>
    <t>Now it is ready to PRINT RECEIPT</t>
  </si>
  <si>
    <t>You can print both by month receipt and by total month receipt</t>
  </si>
  <si>
    <t>प्रिंट करने के लिए आप Receipt में विद्यार्थी के एस आर नंबर लिखे या ड्राप डाउन लिस्ट में से चुने और प्रिंट देवे |</t>
  </si>
  <si>
    <t>Receipt by month के लिए एस आर नंबर के साथ month भी लिखे या ड्राप डाउन लिस्ट में से चुने और प्रिंट देवे |</t>
  </si>
  <si>
    <t>Hello Sirs and Madams,</t>
  </si>
  <si>
    <t>For Private Schools</t>
  </si>
  <si>
    <r>
      <t xml:space="preserve">☺सबसे पहले आप अपने </t>
    </r>
    <r>
      <rPr>
        <sz val="12"/>
        <color rgb="FFC00000"/>
        <rFont val="Calibri"/>
        <family val="2"/>
        <scheme val="minor"/>
      </rPr>
      <t>School Intro</t>
    </r>
    <r>
      <rPr>
        <sz val="12"/>
        <color theme="3" tint="-0.499984740745262"/>
        <rFont val="Calibri"/>
        <family val="2"/>
        <scheme val="minor"/>
      </rPr>
      <t xml:space="preserve"> वाली Sheet में अपने विद्यालय का नाम संचालित संकाय तथा माध्यम भरे |</t>
    </r>
  </si>
  <si>
    <r>
      <t xml:space="preserve">☺इसके बाद आप </t>
    </r>
    <r>
      <rPr>
        <sz val="12"/>
        <color rgb="FFC00000"/>
        <rFont val="Calibri"/>
        <family val="2"/>
        <scheme val="minor"/>
      </rPr>
      <t>Fee Chart</t>
    </r>
    <r>
      <rPr>
        <sz val="12"/>
        <color theme="3" tint="-0.499984740745262"/>
        <rFont val="Calibri"/>
        <family val="2"/>
        <scheme val="minor"/>
      </rPr>
      <t xml:space="preserve"> वाली Sheet में आपके विद्यालय की फीस एंट्री करे |</t>
    </r>
  </si>
  <si>
    <r>
      <t xml:space="preserve">☺इसके बाद आप अपने </t>
    </r>
    <r>
      <rPr>
        <sz val="12"/>
        <color rgb="FFC00000"/>
        <rFont val="Calibri"/>
        <family val="2"/>
        <scheme val="minor"/>
      </rPr>
      <t>PSP/RTE पोर्टल</t>
    </r>
    <r>
      <rPr>
        <sz val="12"/>
        <color theme="3" tint="-0.499984740745262"/>
        <rFont val="Calibri"/>
        <family val="2"/>
        <scheme val="minor"/>
      </rPr>
      <t xml:space="preserve"> को लॉग इन करे | तथा </t>
    </r>
    <r>
      <rPr>
        <sz val="12"/>
        <color rgb="FFC00000"/>
        <rFont val="Calibri"/>
        <family val="2"/>
        <scheme val="minor"/>
      </rPr>
      <t xml:space="preserve">विद्यार्थी tab </t>
    </r>
    <r>
      <rPr>
        <sz val="12"/>
        <color theme="3" tint="-0.499984740745262"/>
        <rFont val="Calibri"/>
        <family val="2"/>
        <scheme val="minor"/>
      </rPr>
      <t>में जाकर विद्यार्थी का डाटा copy करके Paste RTE Data वाली Sheet में colom wise paste कर देवे |</t>
    </r>
  </si>
  <si>
    <r>
      <t xml:space="preserve">☺फिर </t>
    </r>
    <r>
      <rPr>
        <sz val="12"/>
        <color rgb="FFC00000"/>
        <rFont val="Calibri"/>
        <family val="2"/>
        <scheme val="minor"/>
      </rPr>
      <t>Deposit</t>
    </r>
    <r>
      <rPr>
        <sz val="12"/>
        <color theme="3" tint="-0.499984740745262"/>
        <rFont val="Calibri"/>
        <family val="2"/>
        <scheme val="minor"/>
      </rPr>
      <t xml:space="preserve"> वाली Sheet में </t>
    </r>
    <r>
      <rPr>
        <sz val="12"/>
        <color rgb="FFC00000"/>
        <rFont val="Calibri"/>
        <family val="2"/>
        <scheme val="minor"/>
      </rPr>
      <t>monthwise</t>
    </r>
    <r>
      <rPr>
        <sz val="12"/>
        <color theme="3" tint="-0.499984740745262"/>
        <rFont val="Calibri"/>
        <family val="2"/>
        <scheme val="minor"/>
      </rPr>
      <t xml:space="preserve"> फ़ीस की एंट्री करे |</t>
    </r>
  </si>
  <si>
    <t>For more like this You can Contact</t>
  </si>
  <si>
    <t>Senior Teacher, GSSS Rooppura (K.City)</t>
  </si>
  <si>
    <t>Ashwini Kumar
Kuchaman City (Nagaur) Rajasthan</t>
  </si>
  <si>
    <t>+91 9166023711</t>
  </si>
  <si>
    <t>sspkctakumar@gmail.com</t>
  </si>
  <si>
    <t>For More Detail click on SUBSCRIBE Button below</t>
  </si>
  <si>
    <t>Ashwini Kumar ExcelProgrammeMaker</t>
  </si>
</sst>
</file>

<file path=xl/styles.xml><?xml version="1.0" encoding="utf-8"?>
<styleSheet xmlns="http://schemas.openxmlformats.org/spreadsheetml/2006/main">
  <numFmts count="1">
    <numFmt numFmtId="164" formatCode="_ [$₹-4009]\ * #,##0.00_ ;_ [$₹-4009]\ * \-#,##0.00_ ;_ [$₹-4009]\ * &quot;-&quot;??_ ;_ @_ "/>
  </numFmts>
  <fonts count="3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1"/>
      <color rgb="FFC00000"/>
      <name val="Calibri"/>
      <family val="2"/>
      <scheme val="minor"/>
    </font>
    <font>
      <sz val="12"/>
      <color theme="3" tint="-0.249977111117893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3" tint="-0.249977111117893"/>
      <name val="Calibri"/>
      <family val="2"/>
      <scheme val="minor"/>
    </font>
    <font>
      <b/>
      <sz val="14"/>
      <color rgb="FFC00000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rgb="FFC00000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24"/>
      <color rgb="FFC00000"/>
      <name val="Calibri"/>
      <family val="2"/>
      <scheme val="minor"/>
    </font>
    <font>
      <b/>
      <sz val="16"/>
      <name val="Calibri"/>
      <family val="2"/>
      <scheme val="minor"/>
    </font>
    <font>
      <sz val="12"/>
      <color theme="3" tint="-0.499984740745262"/>
      <name val="Calibri"/>
      <family val="2"/>
      <scheme val="minor"/>
    </font>
    <font>
      <b/>
      <sz val="18"/>
      <color theme="3" tint="-0.499984740745262"/>
      <name val="Calibri"/>
      <family val="2"/>
      <scheme val="minor"/>
    </font>
    <font>
      <b/>
      <sz val="12"/>
      <color theme="3" tint="-0.499984740745262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8"/>
      <color theme="5" tint="-0.249977111117893"/>
      <name val="Calibri"/>
      <family val="2"/>
      <scheme val="minor"/>
    </font>
    <font>
      <b/>
      <sz val="16"/>
      <color theme="4" tint="-0.249977111117893"/>
      <name val="Calibri"/>
      <family val="2"/>
      <scheme val="minor"/>
    </font>
    <font>
      <u/>
      <sz val="14"/>
      <color theme="10"/>
      <name val="Times New Roman"/>
      <family val="1"/>
    </font>
    <font>
      <b/>
      <sz val="20"/>
      <color rgb="FFC00000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68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wrapText="1"/>
    </xf>
    <xf numFmtId="0" fontId="0" fillId="0" borderId="5" xfId="0" applyBorder="1" applyAlignment="1">
      <alignment horizontal="left" wrapText="1"/>
    </xf>
    <xf numFmtId="14" fontId="0" fillId="0" borderId="5" xfId="0" applyNumberFormat="1" applyBorder="1" applyAlignment="1">
      <alignment horizontal="center" wrapText="1"/>
    </xf>
    <xf numFmtId="0" fontId="0" fillId="0" borderId="1" xfId="0" applyBorder="1" applyProtection="1">
      <protection hidden="1"/>
    </xf>
    <xf numFmtId="0" fontId="0" fillId="0" borderId="0" xfId="0" applyProtection="1">
      <protection locked="0"/>
    </xf>
    <xf numFmtId="0" fontId="3" fillId="0" borderId="1" xfId="0" applyFont="1" applyBorder="1" applyProtection="1">
      <protection locked="0"/>
    </xf>
    <xf numFmtId="0" fontId="3" fillId="0" borderId="4" xfId="0" applyNumberFormat="1" applyFont="1" applyBorder="1" applyAlignment="1" applyProtection="1">
      <alignment horizontal="center" vertical="center"/>
      <protection hidden="1"/>
    </xf>
    <xf numFmtId="0" fontId="3" fillId="0" borderId="1" xfId="0" applyNumberFormat="1" applyFont="1" applyBorder="1" applyAlignment="1" applyProtection="1">
      <alignment horizontal="center" vertical="center"/>
      <protection hidden="1"/>
    </xf>
    <xf numFmtId="0" fontId="3" fillId="0" borderId="1" xfId="0" applyNumberFormat="1" applyFont="1" applyBorder="1" applyProtection="1">
      <protection hidden="1"/>
    </xf>
    <xf numFmtId="0" fontId="3" fillId="0" borderId="9" xfId="0" applyNumberFormat="1" applyFont="1" applyBorder="1" applyAlignment="1" applyProtection="1">
      <alignment horizontal="center" vertical="center"/>
      <protection hidden="1"/>
    </xf>
    <xf numFmtId="0" fontId="3" fillId="0" borderId="10" xfId="0" applyNumberFormat="1" applyFont="1" applyBorder="1" applyAlignment="1" applyProtection="1">
      <alignment horizontal="center" vertical="center"/>
      <protection hidden="1"/>
    </xf>
    <xf numFmtId="0" fontId="3" fillId="0" borderId="10" xfId="0" applyNumberFormat="1" applyFont="1" applyBorder="1" applyProtection="1">
      <protection hidden="1"/>
    </xf>
    <xf numFmtId="0" fontId="3" fillId="0" borderId="1" xfId="0" applyFont="1" applyBorder="1" applyProtection="1">
      <protection hidden="1"/>
    </xf>
    <xf numFmtId="14" fontId="3" fillId="0" borderId="1" xfId="0" applyNumberFormat="1" applyFont="1" applyBorder="1" applyProtection="1">
      <protection hidden="1"/>
    </xf>
    <xf numFmtId="0" fontId="3" fillId="0" borderId="10" xfId="0" applyFont="1" applyBorder="1" applyProtection="1">
      <protection hidden="1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left" vertical="center"/>
      <protection hidden="1"/>
    </xf>
    <xf numFmtId="0" fontId="0" fillId="0" borderId="16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protection locked="0"/>
    </xf>
    <xf numFmtId="0" fontId="12" fillId="0" borderId="16" xfId="0" applyFont="1" applyBorder="1" applyAlignment="1" applyProtection="1">
      <alignment vertical="center"/>
      <protection locked="0"/>
    </xf>
    <xf numFmtId="0" fontId="8" fillId="0" borderId="0" xfId="0" applyFont="1" applyBorder="1" applyAlignment="1" applyProtection="1">
      <alignment vertical="center"/>
      <protection locked="0"/>
    </xf>
    <xf numFmtId="0" fontId="0" fillId="0" borderId="17" xfId="0" applyBorder="1" applyProtection="1">
      <protection locked="0"/>
    </xf>
    <xf numFmtId="0" fontId="5" fillId="0" borderId="0" xfId="0" applyFont="1" applyBorder="1" applyAlignment="1" applyProtection="1">
      <alignment vertical="center"/>
      <protection locked="0"/>
    </xf>
    <xf numFmtId="0" fontId="8" fillId="0" borderId="16" xfId="0" applyFont="1" applyBorder="1" applyAlignment="1" applyProtection="1">
      <alignment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0" fillId="0" borderId="17" xfId="0" applyBorder="1" applyAlignment="1" applyProtection="1">
      <alignment vertical="center"/>
      <protection locked="0"/>
    </xf>
    <xf numFmtId="0" fontId="12" fillId="0" borderId="0" xfId="0" applyFont="1" applyBorder="1" applyAlignment="1" applyProtection="1">
      <alignment vertical="center"/>
      <protection locked="0"/>
    </xf>
    <xf numFmtId="0" fontId="8" fillId="0" borderId="16" xfId="0" applyFont="1" applyBorder="1" applyProtection="1">
      <protection locked="0"/>
    </xf>
    <xf numFmtId="0" fontId="8" fillId="0" borderId="0" xfId="0" applyFont="1" applyBorder="1" applyProtection="1">
      <protection locked="0"/>
    </xf>
    <xf numFmtId="0" fontId="0" fillId="0" borderId="18" xfId="0" applyBorder="1" applyProtection="1">
      <protection locked="0"/>
    </xf>
    <xf numFmtId="0" fontId="0" fillId="0" borderId="19" xfId="0" applyBorder="1" applyProtection="1">
      <protection locked="0"/>
    </xf>
    <xf numFmtId="0" fontId="0" fillId="0" borderId="20" xfId="0" applyBorder="1" applyProtection="1"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right" vertical="center"/>
      <protection hidden="1"/>
    </xf>
    <xf numFmtId="0" fontId="8" fillId="0" borderId="18" xfId="0" applyFont="1" applyBorder="1" applyProtection="1">
      <protection locked="0"/>
    </xf>
    <xf numFmtId="0" fontId="8" fillId="0" borderId="19" xfId="0" applyFont="1" applyBorder="1" applyProtection="1">
      <protection locked="0"/>
    </xf>
    <xf numFmtId="0" fontId="14" fillId="11" borderId="25" xfId="0" applyFont="1" applyFill="1" applyBorder="1" applyAlignment="1" applyProtection="1">
      <alignment horizontal="center" vertical="center"/>
      <protection hidden="1"/>
    </xf>
    <xf numFmtId="0" fontId="14" fillId="11" borderId="26" xfId="0" applyFont="1" applyFill="1" applyBorder="1" applyAlignment="1" applyProtection="1">
      <alignment horizontal="center" vertical="center"/>
      <protection hidden="1"/>
    </xf>
    <xf numFmtId="0" fontId="19" fillId="0" borderId="1" xfId="0" applyFont="1" applyBorder="1" applyProtection="1">
      <protection locked="0"/>
    </xf>
    <xf numFmtId="14" fontId="19" fillId="0" borderId="1" xfId="0" applyNumberFormat="1" applyFont="1" applyBorder="1" applyProtection="1">
      <protection locked="0"/>
    </xf>
    <xf numFmtId="0" fontId="30" fillId="0" borderId="0" xfId="1" applyFont="1" applyAlignment="1" applyProtection="1">
      <protection hidden="1"/>
    </xf>
    <xf numFmtId="0" fontId="0" fillId="0" borderId="0" xfId="0" applyProtection="1"/>
    <xf numFmtId="0" fontId="0" fillId="0" borderId="12" xfId="0" applyBorder="1" applyAlignment="1" applyProtection="1">
      <alignment horizontal="center" vertical="center" wrapText="1"/>
    </xf>
    <xf numFmtId="0" fontId="0" fillId="5" borderId="12" xfId="0" applyFill="1" applyBorder="1" applyAlignment="1" applyProtection="1">
      <alignment horizontal="center" vertical="center" wrapText="1"/>
    </xf>
    <xf numFmtId="0" fontId="0" fillId="0" borderId="6" xfId="0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0" fillId="0" borderId="3" xfId="0" applyBorder="1" applyProtection="1"/>
    <xf numFmtId="0" fontId="0" fillId="0" borderId="4" xfId="0" applyBorder="1" applyAlignment="1" applyProtection="1">
      <alignment horizontal="left" wrapText="1"/>
    </xf>
    <xf numFmtId="0" fontId="0" fillId="0" borderId="1" xfId="0" applyBorder="1" applyProtection="1"/>
    <xf numFmtId="0" fontId="0" fillId="0" borderId="2" xfId="0" applyBorder="1" applyProtection="1"/>
    <xf numFmtId="0" fontId="0" fillId="0" borderId="11" xfId="0" applyBorder="1" applyProtection="1"/>
    <xf numFmtId="0" fontId="0" fillId="0" borderId="9" xfId="0" applyBorder="1" applyAlignment="1" applyProtection="1">
      <alignment horizontal="left" wrapText="1"/>
    </xf>
    <xf numFmtId="0" fontId="0" fillId="0" borderId="10" xfId="0" applyBorder="1" applyProtection="1"/>
    <xf numFmtId="0" fontId="13" fillId="0" borderId="0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  <protection locked="0"/>
    </xf>
    <xf numFmtId="0" fontId="13" fillId="0" borderId="17" xfId="0" applyFont="1" applyBorder="1" applyAlignment="1" applyProtection="1">
      <alignment horizontal="center" vertical="center"/>
      <protection locked="0"/>
    </xf>
    <xf numFmtId="0" fontId="21" fillId="0" borderId="0" xfId="0" applyFont="1" applyAlignment="1" applyProtection="1">
      <alignment horizontal="left" vertical="center"/>
      <protection hidden="1"/>
    </xf>
    <xf numFmtId="0" fontId="8" fillId="0" borderId="0" xfId="0" applyFont="1" applyProtection="1">
      <protection hidden="1"/>
    </xf>
    <xf numFmtId="0" fontId="24" fillId="0" borderId="0" xfId="0" applyFont="1" applyProtection="1"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0" xfId="0" applyFont="1" applyBorder="1" applyAlignment="1" applyProtection="1">
      <alignment vertical="center"/>
      <protection hidden="1"/>
    </xf>
    <xf numFmtId="0" fontId="8" fillId="0" borderId="0" xfId="0" applyFont="1" applyBorder="1" applyAlignment="1" applyProtection="1">
      <alignment vertical="center"/>
      <protection hidden="1"/>
    </xf>
    <xf numFmtId="0" fontId="11" fillId="2" borderId="22" xfId="0" applyFont="1" applyFill="1" applyBorder="1" applyAlignment="1" applyProtection="1">
      <alignment horizontal="center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11" fillId="2" borderId="23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 vertical="center" wrapText="1"/>
      <protection hidden="1"/>
    </xf>
    <xf numFmtId="0" fontId="16" fillId="10" borderId="1" xfId="0" applyFont="1" applyFill="1" applyBorder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0" fillId="7" borderId="6" xfId="0" applyFill="1" applyBorder="1" applyAlignment="1" applyProtection="1">
      <alignment horizontal="center" vertical="center" wrapText="1"/>
      <protection hidden="1"/>
    </xf>
    <xf numFmtId="0" fontId="0" fillId="7" borderId="7" xfId="0" applyFill="1" applyBorder="1" applyAlignment="1" applyProtection="1">
      <alignment horizontal="center" vertical="center" wrapText="1"/>
      <protection hidden="1"/>
    </xf>
    <xf numFmtId="0" fontId="0" fillId="7" borderId="8" xfId="0" applyFill="1" applyBorder="1" applyAlignment="1" applyProtection="1">
      <alignment horizontal="center" vertical="center" wrapText="1"/>
      <protection hidden="1"/>
    </xf>
    <xf numFmtId="0" fontId="0" fillId="7" borderId="1" xfId="0" applyFill="1" applyBorder="1" applyAlignment="1" applyProtection="1">
      <alignment horizontal="center" vertical="center" wrapText="1"/>
      <protection hidden="1"/>
    </xf>
    <xf numFmtId="0" fontId="1" fillId="3" borderId="1" xfId="0" applyFont="1" applyFill="1" applyBorder="1" applyAlignment="1" applyProtection="1">
      <alignment horizontal="center" vertical="center" wrapText="1"/>
      <protection hidden="1"/>
    </xf>
    <xf numFmtId="0" fontId="21" fillId="0" borderId="0" xfId="0" applyFont="1" applyBorder="1" applyAlignment="1" applyProtection="1">
      <alignment horizontal="left" vertical="center" wrapText="1"/>
      <protection hidden="1"/>
    </xf>
    <xf numFmtId="0" fontId="5" fillId="3" borderId="0" xfId="0" applyFont="1" applyFill="1" applyAlignment="1" applyProtection="1">
      <alignment horizontal="center" vertical="center"/>
      <protection hidden="1"/>
    </xf>
    <xf numFmtId="0" fontId="22" fillId="2" borderId="0" xfId="0" applyFont="1" applyFill="1" applyAlignment="1" applyProtection="1">
      <alignment horizontal="center" vertical="center"/>
      <protection hidden="1"/>
    </xf>
    <xf numFmtId="49" fontId="29" fillId="0" borderId="0" xfId="0" applyNumberFormat="1" applyFont="1" applyAlignment="1" applyProtection="1">
      <alignment horizontal="center" vertical="center"/>
      <protection hidden="1"/>
    </xf>
    <xf numFmtId="49" fontId="4" fillId="0" borderId="0" xfId="1" applyNumberFormat="1" applyAlignment="1" applyProtection="1">
      <alignment horizontal="center" vertical="center"/>
      <protection hidden="1"/>
    </xf>
    <xf numFmtId="0" fontId="2" fillId="3" borderId="0" xfId="0" applyFont="1" applyFill="1" applyAlignment="1" applyProtection="1">
      <alignment horizontal="center"/>
      <protection hidden="1"/>
    </xf>
    <xf numFmtId="0" fontId="28" fillId="5" borderId="0" xfId="0" applyFont="1" applyFill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25" fillId="0" borderId="0" xfId="0" applyFont="1" applyAlignment="1" applyProtection="1">
      <alignment horizontal="center" vertical="center"/>
      <protection hidden="1"/>
    </xf>
    <xf numFmtId="0" fontId="21" fillId="0" borderId="13" xfId="0" applyFont="1" applyBorder="1" applyAlignment="1" applyProtection="1">
      <alignment horizontal="left" vertical="center" wrapText="1"/>
      <protection hidden="1"/>
    </xf>
    <xf numFmtId="0" fontId="21" fillId="0" borderId="14" xfId="0" applyFont="1" applyBorder="1" applyAlignment="1" applyProtection="1">
      <alignment horizontal="left" vertical="center" wrapText="1"/>
      <protection hidden="1"/>
    </xf>
    <xf numFmtId="0" fontId="21" fillId="0" borderId="15" xfId="0" applyFont="1" applyBorder="1" applyAlignment="1" applyProtection="1">
      <alignment horizontal="left" vertical="center" wrapText="1"/>
      <protection hidden="1"/>
    </xf>
    <xf numFmtId="0" fontId="21" fillId="0" borderId="16" xfId="0" applyFont="1" applyBorder="1" applyAlignment="1" applyProtection="1">
      <alignment horizontal="left" vertical="center" wrapText="1"/>
      <protection hidden="1"/>
    </xf>
    <xf numFmtId="0" fontId="21" fillId="0" borderId="0" xfId="0" applyFont="1" applyBorder="1" applyAlignment="1" applyProtection="1">
      <alignment horizontal="left" vertical="center" wrapText="1"/>
      <protection hidden="1"/>
    </xf>
    <xf numFmtId="0" fontId="21" fillId="0" borderId="17" xfId="0" applyFont="1" applyBorder="1" applyAlignment="1" applyProtection="1">
      <alignment horizontal="left" vertical="center" wrapText="1"/>
      <protection hidden="1"/>
    </xf>
    <xf numFmtId="0" fontId="21" fillId="0" borderId="18" xfId="0" applyFont="1" applyBorder="1" applyAlignment="1" applyProtection="1">
      <alignment horizontal="left" vertical="center" wrapText="1"/>
      <protection hidden="1"/>
    </xf>
    <xf numFmtId="0" fontId="21" fillId="0" borderId="19" xfId="0" applyFont="1" applyBorder="1" applyAlignment="1" applyProtection="1">
      <alignment horizontal="left" vertical="center" wrapText="1"/>
      <protection hidden="1"/>
    </xf>
    <xf numFmtId="0" fontId="21" fillId="0" borderId="20" xfId="0" applyFont="1" applyBorder="1" applyAlignment="1" applyProtection="1">
      <alignment horizontal="left" vertical="center" wrapText="1"/>
      <protection hidden="1"/>
    </xf>
    <xf numFmtId="0" fontId="32" fillId="0" borderId="0" xfId="0" applyFont="1" applyAlignment="1" applyProtection="1">
      <alignment horizontal="center"/>
      <protection hidden="1"/>
    </xf>
    <xf numFmtId="0" fontId="23" fillId="12" borderId="0" xfId="0" applyFont="1" applyFill="1" applyAlignment="1" applyProtection="1">
      <alignment horizontal="center" vertical="center"/>
      <protection hidden="1"/>
    </xf>
    <xf numFmtId="0" fontId="31" fillId="13" borderId="16" xfId="0" applyFont="1" applyFill="1" applyBorder="1" applyAlignment="1" applyProtection="1">
      <alignment horizontal="center" vertical="center"/>
      <protection hidden="1"/>
    </xf>
    <xf numFmtId="0" fontId="31" fillId="13" borderId="0" xfId="0" applyFont="1" applyFill="1" applyBorder="1" applyAlignment="1" applyProtection="1">
      <alignment horizontal="center" vertical="center"/>
      <protection hidden="1"/>
    </xf>
    <xf numFmtId="0" fontId="31" fillId="13" borderId="17" xfId="0" applyFont="1" applyFill="1" applyBorder="1" applyAlignment="1" applyProtection="1">
      <alignment horizontal="center" vertical="center"/>
      <protection hidden="1"/>
    </xf>
    <xf numFmtId="0" fontId="27" fillId="0" borderId="0" xfId="0" applyFont="1" applyAlignment="1" applyProtection="1">
      <alignment horizontal="center" vertical="center"/>
      <protection hidden="1"/>
    </xf>
    <xf numFmtId="0" fontId="26" fillId="0" borderId="0" xfId="0" applyFont="1" applyAlignment="1" applyProtection="1">
      <alignment horizontal="justify" vertical="center" wrapText="1"/>
      <protection hidden="1"/>
    </xf>
    <xf numFmtId="0" fontId="24" fillId="0" borderId="0" xfId="0" applyFont="1" applyAlignment="1" applyProtection="1">
      <alignment horizontal="justify" vertical="center" wrapText="1"/>
      <protection hidden="1"/>
    </xf>
    <xf numFmtId="0" fontId="24" fillId="0" borderId="0" xfId="0" applyFont="1" applyAlignment="1" applyProtection="1">
      <alignment horizontal="justify" vertical="center"/>
      <protection hidden="1"/>
    </xf>
    <xf numFmtId="0" fontId="5" fillId="2" borderId="0" xfId="0" applyFont="1" applyFill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3" xfId="0" applyFont="1" applyFill="1" applyBorder="1" applyAlignment="1" applyProtection="1">
      <alignment horizontal="center" vertical="center"/>
      <protection hidden="1"/>
    </xf>
    <xf numFmtId="0" fontId="2" fillId="2" borderId="4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Alignment="1" applyProtection="1">
      <alignment horizontal="center" vertical="center"/>
      <protection hidden="1"/>
    </xf>
    <xf numFmtId="0" fontId="7" fillId="6" borderId="0" xfId="0" applyFont="1" applyFill="1" applyAlignment="1" applyProtection="1">
      <alignment horizontal="center" vertical="center"/>
      <protection hidden="1"/>
    </xf>
    <xf numFmtId="0" fontId="6" fillId="8" borderId="0" xfId="0" applyFont="1" applyFill="1" applyAlignment="1" applyProtection="1">
      <alignment horizontal="center" vertical="center"/>
      <protection hidden="1"/>
    </xf>
    <xf numFmtId="0" fontId="17" fillId="0" borderId="16" xfId="0" applyFont="1" applyBorder="1" applyAlignment="1" applyProtection="1">
      <alignment horizontal="left" vertical="center"/>
      <protection hidden="1"/>
    </xf>
    <xf numFmtId="0" fontId="17" fillId="0" borderId="0" xfId="0" applyFont="1" applyBorder="1" applyAlignment="1" applyProtection="1">
      <alignment horizontal="left" vertical="center"/>
      <protection hidden="1"/>
    </xf>
    <xf numFmtId="0" fontId="13" fillId="0" borderId="0" xfId="0" applyFont="1" applyBorder="1" applyAlignment="1" applyProtection="1">
      <alignment horizontal="left" vertical="center"/>
      <protection hidden="1"/>
    </xf>
    <xf numFmtId="0" fontId="13" fillId="0" borderId="17" xfId="0" applyFont="1" applyBorder="1" applyAlignment="1" applyProtection="1">
      <alignment horizontal="left" vertic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13" fillId="0" borderId="0" xfId="0" applyFont="1" applyBorder="1" applyAlignment="1" applyProtection="1">
      <alignment horizontal="center" vertical="center"/>
      <protection hidden="1"/>
    </xf>
    <xf numFmtId="0" fontId="13" fillId="0" borderId="17" xfId="0" applyFont="1" applyBorder="1" applyAlignment="1" applyProtection="1">
      <alignment horizontal="center" vertical="center"/>
      <protection hidden="1"/>
    </xf>
    <xf numFmtId="0" fontId="10" fillId="0" borderId="13" xfId="0" applyFont="1" applyFill="1" applyBorder="1" applyAlignment="1" applyProtection="1">
      <alignment horizontal="center" vertical="center"/>
      <protection hidden="1"/>
    </xf>
    <xf numFmtId="0" fontId="10" fillId="0" borderId="14" xfId="0" applyFont="1" applyFill="1" applyBorder="1" applyAlignment="1" applyProtection="1">
      <alignment horizontal="center" vertical="center"/>
      <protection hidden="1"/>
    </xf>
    <xf numFmtId="0" fontId="10" fillId="0" borderId="15" xfId="0" applyFont="1" applyFill="1" applyBorder="1" applyAlignment="1" applyProtection="1">
      <alignment horizontal="center" vertical="center"/>
      <protection hidden="1"/>
    </xf>
    <xf numFmtId="0" fontId="9" fillId="10" borderId="22" xfId="0" applyFont="1" applyFill="1" applyBorder="1" applyAlignment="1" applyProtection="1">
      <alignment horizontal="center" vertical="center"/>
      <protection hidden="1"/>
    </xf>
    <xf numFmtId="0" fontId="9" fillId="10" borderId="1" xfId="0" applyFont="1" applyFill="1" applyBorder="1" applyAlignment="1" applyProtection="1">
      <alignment horizontal="center" vertical="center"/>
      <protection hidden="1"/>
    </xf>
    <xf numFmtId="14" fontId="13" fillId="0" borderId="0" xfId="0" applyNumberFormat="1" applyFont="1" applyBorder="1" applyAlignment="1" applyProtection="1">
      <alignment horizontal="left" vertical="center"/>
      <protection hidden="1"/>
    </xf>
    <xf numFmtId="0" fontId="9" fillId="4" borderId="0" xfId="0" applyFont="1" applyFill="1" applyBorder="1" applyAlignment="1" applyProtection="1">
      <alignment horizontal="center" vertical="center"/>
      <protection hidden="1"/>
    </xf>
    <xf numFmtId="0" fontId="9" fillId="4" borderId="17" xfId="0" applyFont="1" applyFill="1" applyBorder="1" applyAlignment="1" applyProtection="1">
      <alignment horizontal="center" vertical="center"/>
      <protection hidden="1"/>
    </xf>
    <xf numFmtId="0" fontId="9" fillId="10" borderId="23" xfId="0" applyFont="1" applyFill="1" applyBorder="1" applyAlignment="1" applyProtection="1">
      <alignment horizontal="center" vertical="center"/>
      <protection hidden="1"/>
    </xf>
    <xf numFmtId="164" fontId="10" fillId="11" borderId="22" xfId="0" applyNumberFormat="1" applyFont="1" applyFill="1" applyBorder="1" applyAlignment="1" applyProtection="1">
      <alignment horizontal="center" vertical="center"/>
      <protection hidden="1"/>
    </xf>
    <xf numFmtId="164" fontId="10" fillId="11" borderId="1" xfId="0" applyNumberFormat="1" applyFont="1" applyFill="1" applyBorder="1" applyAlignment="1" applyProtection="1">
      <alignment horizontal="center" vertical="center"/>
      <protection hidden="1"/>
    </xf>
    <xf numFmtId="164" fontId="10" fillId="11" borderId="23" xfId="0" applyNumberFormat="1" applyFont="1" applyFill="1" applyBorder="1" applyAlignment="1" applyProtection="1">
      <alignment horizontal="center" vertical="center"/>
      <protection hidden="1"/>
    </xf>
    <xf numFmtId="0" fontId="9" fillId="10" borderId="2" xfId="0" applyFont="1" applyFill="1" applyBorder="1" applyAlignment="1" applyProtection="1">
      <alignment horizontal="center" vertical="center"/>
      <protection hidden="1"/>
    </xf>
    <xf numFmtId="0" fontId="15" fillId="0" borderId="16" xfId="0" applyFont="1" applyBorder="1" applyAlignment="1" applyProtection="1">
      <alignment horizontal="left"/>
      <protection locked="0"/>
    </xf>
    <xf numFmtId="0" fontId="15" fillId="0" borderId="0" xfId="0" applyFont="1" applyBorder="1" applyAlignment="1" applyProtection="1">
      <alignment horizontal="left"/>
      <protection locked="0"/>
    </xf>
    <xf numFmtId="0" fontId="9" fillId="4" borderId="0" xfId="0" applyFont="1" applyFill="1" applyBorder="1" applyAlignment="1" applyProtection="1">
      <alignment horizontal="center" vertical="center"/>
      <protection locked="0"/>
    </xf>
    <xf numFmtId="0" fontId="9" fillId="4" borderId="17" xfId="0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 applyProtection="1">
      <alignment horizontal="center" vertical="center"/>
      <protection hidden="1"/>
    </xf>
    <xf numFmtId="0" fontId="5" fillId="2" borderId="14" xfId="0" applyFont="1" applyFill="1" applyBorder="1" applyAlignment="1" applyProtection="1">
      <alignment horizontal="center" vertical="center"/>
      <protection hidden="1"/>
    </xf>
    <xf numFmtId="0" fontId="5" fillId="2" borderId="15" xfId="0" applyFont="1" applyFill="1" applyBorder="1" applyAlignment="1" applyProtection="1">
      <alignment horizontal="center" vertical="center"/>
      <protection hidden="1"/>
    </xf>
    <xf numFmtId="0" fontId="7" fillId="9" borderId="16" xfId="0" applyFont="1" applyFill="1" applyBorder="1" applyAlignment="1" applyProtection="1">
      <alignment horizontal="center" vertical="center"/>
      <protection hidden="1"/>
    </xf>
    <xf numFmtId="0" fontId="7" fillId="9" borderId="0" xfId="0" applyFont="1" applyFill="1" applyBorder="1" applyAlignment="1" applyProtection="1">
      <alignment horizontal="center" vertical="center"/>
      <protection hidden="1"/>
    </xf>
    <xf numFmtId="0" fontId="7" fillId="9" borderId="17" xfId="0" applyFont="1" applyFill="1" applyBorder="1" applyAlignment="1" applyProtection="1">
      <alignment horizontal="center" vertical="center"/>
      <protection hidden="1"/>
    </xf>
    <xf numFmtId="0" fontId="15" fillId="0" borderId="0" xfId="0" applyFont="1" applyBorder="1" applyAlignment="1" applyProtection="1">
      <alignment horizontal="right"/>
      <protection locked="0"/>
    </xf>
    <xf numFmtId="0" fontId="15" fillId="0" borderId="17" xfId="0" applyFont="1" applyBorder="1" applyAlignment="1" applyProtection="1">
      <alignment horizontal="right"/>
      <protection locked="0"/>
    </xf>
    <xf numFmtId="0" fontId="8" fillId="0" borderId="0" xfId="0" applyFont="1" applyBorder="1" applyAlignment="1" applyProtection="1">
      <alignment horizontal="center"/>
      <protection hidden="1"/>
    </xf>
    <xf numFmtId="0" fontId="8" fillId="0" borderId="17" xfId="0" applyFont="1" applyBorder="1" applyAlignment="1" applyProtection="1">
      <alignment horizontal="center"/>
      <protection hidden="1"/>
    </xf>
    <xf numFmtId="0" fontId="0" fillId="0" borderId="21" xfId="0" quotePrefix="1" applyBorder="1" applyAlignment="1" applyProtection="1">
      <alignment horizontal="center" vertical="center"/>
      <protection hidden="1"/>
    </xf>
    <xf numFmtId="0" fontId="0" fillId="0" borderId="21" xfId="0" applyBorder="1" applyAlignment="1" applyProtection="1">
      <alignment horizontal="center" vertical="center"/>
      <protection hidden="1"/>
    </xf>
    <xf numFmtId="164" fontId="6" fillId="0" borderId="1" xfId="0" applyNumberFormat="1" applyFont="1" applyBorder="1" applyAlignment="1" applyProtection="1">
      <alignment horizontal="center" vertical="center"/>
      <protection hidden="1"/>
    </xf>
    <xf numFmtId="0" fontId="17" fillId="11" borderId="2" xfId="0" applyFont="1" applyFill="1" applyBorder="1" applyAlignment="1" applyProtection="1">
      <alignment horizontal="center" vertical="center"/>
      <protection locked="0"/>
    </xf>
    <xf numFmtId="0" fontId="17" fillId="11" borderId="3" xfId="0" applyFont="1" applyFill="1" applyBorder="1" applyAlignment="1" applyProtection="1">
      <alignment horizontal="center" vertical="center"/>
      <protection locked="0"/>
    </xf>
    <xf numFmtId="0" fontId="17" fillId="11" borderId="4" xfId="0" applyFont="1" applyFill="1" applyBorder="1" applyAlignment="1" applyProtection="1">
      <alignment horizontal="center" vertical="center"/>
      <protection locked="0"/>
    </xf>
    <xf numFmtId="0" fontId="17" fillId="11" borderId="24" xfId="0" applyFont="1" applyFill="1" applyBorder="1" applyAlignment="1" applyProtection="1">
      <alignment horizontal="center" vertical="center"/>
      <protection locked="0"/>
    </xf>
    <xf numFmtId="0" fontId="17" fillId="11" borderId="1" xfId="0" applyFont="1" applyFill="1" applyBorder="1" applyAlignment="1" applyProtection="1">
      <alignment horizontal="center" vertical="center"/>
      <protection locked="0"/>
    </xf>
    <xf numFmtId="164" fontId="6" fillId="0" borderId="23" xfId="0" applyNumberFormat="1" applyFont="1" applyBorder="1" applyAlignment="1" applyProtection="1">
      <alignment horizontal="center" vertical="center"/>
      <protection hidden="1"/>
    </xf>
    <xf numFmtId="164" fontId="18" fillId="0" borderId="1" xfId="0" applyNumberFormat="1" applyFont="1" applyBorder="1" applyAlignment="1" applyProtection="1">
      <alignment horizontal="center" vertical="center"/>
      <protection hidden="1"/>
    </xf>
    <xf numFmtId="0" fontId="7" fillId="9" borderId="16" xfId="0" applyFont="1" applyFill="1" applyBorder="1" applyAlignment="1" applyProtection="1">
      <alignment horizontal="center" vertical="center"/>
      <protection locked="0"/>
    </xf>
    <xf numFmtId="0" fontId="7" fillId="9" borderId="0" xfId="0" applyFont="1" applyFill="1" applyBorder="1" applyAlignment="1" applyProtection="1">
      <alignment horizontal="center" vertical="center"/>
      <protection locked="0"/>
    </xf>
    <xf numFmtId="0" fontId="7" fillId="9" borderId="17" xfId="0" applyFont="1" applyFill="1" applyBorder="1" applyAlignment="1" applyProtection="1">
      <alignment horizontal="center" vertical="center"/>
      <protection locked="0"/>
    </xf>
    <xf numFmtId="0" fontId="15" fillId="0" borderId="16" xfId="0" applyFont="1" applyBorder="1" applyAlignment="1" applyProtection="1">
      <alignment horizontal="left" vertical="center"/>
      <protection locked="0"/>
    </xf>
    <xf numFmtId="0" fontId="15" fillId="0" borderId="0" xfId="0" applyFont="1" applyBorder="1" applyAlignment="1" applyProtection="1">
      <alignment horizontal="left" vertical="center"/>
      <protection locked="0"/>
    </xf>
    <xf numFmtId="0" fontId="0" fillId="0" borderId="14" xfId="0" quotePrefix="1" applyBorder="1" applyAlignment="1" applyProtection="1">
      <alignment horizontal="center"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0" fontId="0" fillId="0" borderId="19" xfId="0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6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left" vertical="center" textRotation="0" wrapText="0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0" formatCode="General"/>
      <alignment horizontal="left" vertical="center" textRotation="0" wrapText="0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0" formatCode="General"/>
      <alignment horizontal="left" vertical="center" textRotation="0" wrapText="0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left" vertical="center" textRotation="0" wrapText="0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left" vertical="center" textRotation="0" wrapText="0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protection locked="0" hidden="0"/>
    </dxf>
    <dxf>
      <border>
        <bottom style="thin">
          <color indexed="64"/>
        </bottom>
      </border>
    </dxf>
    <dxf>
      <alignment horizontal="general" vertical="bottom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0" hidden="0"/>
    </dxf>
    <dxf>
      <font>
        <color rgb="FF9C0006"/>
      </font>
      <fill>
        <patternFill>
          <bgColor rgb="FFFFC7CE"/>
        </patternFill>
      </fill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alignment horizontal="center" vertical="center" textRotation="0" wrapText="0" indent="0" relativeIndent="255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protection locked="0" hidden="0"/>
    </dxf>
    <dxf>
      <border outline="0">
        <bottom style="thin">
          <color indexed="64"/>
        </bottom>
      </border>
    </dxf>
    <dxf>
      <fill>
        <patternFill patternType="solid">
          <fgColor indexed="64"/>
          <bgColor theme="5" tint="0.79998168889431442"/>
        </patternFill>
      </fill>
      <alignment horizontal="center" vertical="center" textRotation="0" wrapText="1" indent="0" relative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1"/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7" tint="0.59996337778862885"/>
        </patternFill>
      </fill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alignment horizontal="left" vertical="bottom" textRotation="0" wrapText="1" indent="0" relativeIndent="255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protection locked="1" hidden="0"/>
    </dxf>
    <dxf>
      <border>
        <bottom style="thin">
          <color indexed="64"/>
        </bottom>
      </border>
    </dxf>
    <dxf>
      <alignment horizontal="center" vertical="center" textRotation="0" wrapText="0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  <dxf>
      <border diagonalUp="0" diagonalDown="0">
        <left/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protection locked="1" hidden="0"/>
    </dxf>
    <dxf>
      <border>
        <bottom style="thin">
          <color indexed="64"/>
        </bottom>
      </border>
    </dxf>
    <dxf>
      <fill>
        <patternFill patternType="solid">
          <fgColor indexed="64"/>
          <bgColor theme="9" tint="0.59999389629810485"/>
        </patternFill>
      </fill>
      <alignment horizontal="center" vertical="center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  <dxf>
      <border diagonalUp="0" diagonalDown="0">
        <left/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protection locked="1" hidden="0"/>
    </dxf>
    <dxf>
      <border>
        <bottom style="thin">
          <color indexed="64"/>
        </bottom>
      </border>
    </dxf>
    <dxf>
      <alignment horizontal="center" vertical="center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youtube.com/channel/UCJKpdIfrnS8QXXzbn9q7TuA?view_as=subscriber" TargetMode="External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5" Type="http://schemas.openxmlformats.org/officeDocument/2006/relationships/image" Target="../media/image4.jpeg"/><Relationship Id="rId4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29</xdr:row>
      <xdr:rowOff>160928</xdr:rowOff>
    </xdr:from>
    <xdr:to>
      <xdr:col>2</xdr:col>
      <xdr:colOff>57150</xdr:colOff>
      <xdr:row>32</xdr:row>
      <xdr:rowOff>143704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28650" y="7247528"/>
          <a:ext cx="647700" cy="582851"/>
        </a:xfrm>
        <a:prstGeom prst="rect">
          <a:avLst/>
        </a:prstGeom>
      </xdr:spPr>
    </xdr:pic>
    <xdr:clientData/>
  </xdr:twoCellAnchor>
  <xdr:twoCellAnchor editAs="oneCell">
    <xdr:from>
      <xdr:col>6</xdr:col>
      <xdr:colOff>574814</xdr:colOff>
      <xdr:row>30</xdr:row>
      <xdr:rowOff>13250</xdr:rowOff>
    </xdr:from>
    <xdr:to>
      <xdr:col>8</xdr:col>
      <xdr:colOff>142461</xdr:colOff>
      <xdr:row>33</xdr:row>
      <xdr:rowOff>7868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4232414" y="7299875"/>
          <a:ext cx="786847" cy="594693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5</xdr:row>
      <xdr:rowOff>180975</xdr:rowOff>
    </xdr:from>
    <xdr:to>
      <xdr:col>4</xdr:col>
      <xdr:colOff>504825</xdr:colOff>
      <xdr:row>10</xdr:row>
      <xdr:rowOff>201329</xdr:rowOff>
    </xdr:to>
    <xdr:pic>
      <xdr:nvPicPr>
        <xdr:cNvPr id="5" name="Picture 4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28575" y="1800225"/>
          <a:ext cx="2914650" cy="1020479"/>
        </a:xfrm>
        <a:prstGeom prst="rect">
          <a:avLst/>
        </a:prstGeom>
      </xdr:spPr>
    </xdr:pic>
    <xdr:clientData/>
  </xdr:twoCellAnchor>
  <xdr:twoCellAnchor editAs="oneCell">
    <xdr:from>
      <xdr:col>8</xdr:col>
      <xdr:colOff>200025</xdr:colOff>
      <xdr:row>5</xdr:row>
      <xdr:rowOff>66675</xdr:rowOff>
    </xdr:from>
    <xdr:to>
      <xdr:col>9</xdr:col>
      <xdr:colOff>561976</xdr:colOff>
      <xdr:row>10</xdr:row>
      <xdr:rowOff>144710</xdr:rowOff>
    </xdr:to>
    <xdr:pic>
      <xdr:nvPicPr>
        <xdr:cNvPr id="6" name="Picture 5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076825" y="1685925"/>
          <a:ext cx="971551" cy="1078160"/>
        </a:xfrm>
        <a:prstGeom prst="rect">
          <a:avLst/>
        </a:prstGeom>
        <a:noFill/>
        <a:ln w="38100">
          <a:solidFill>
            <a:schemeClr val="tx2">
              <a:lumMod val="75000"/>
            </a:schemeClr>
          </a:solidFill>
        </a:ln>
      </xdr:spPr>
    </xdr:pic>
    <xdr:clientData/>
  </xdr:twoCellAnchor>
  <xdr:twoCellAnchor editAs="oneCell">
    <xdr:from>
      <xdr:col>8</xdr:col>
      <xdr:colOff>200025</xdr:colOff>
      <xdr:row>5</xdr:row>
      <xdr:rowOff>31710</xdr:rowOff>
    </xdr:from>
    <xdr:to>
      <xdr:col>9</xdr:col>
      <xdr:colOff>561976</xdr:colOff>
      <xdr:row>10</xdr:row>
      <xdr:rowOff>152400</xdr:rowOff>
    </xdr:to>
    <xdr:pic>
      <xdr:nvPicPr>
        <xdr:cNvPr id="7" name="Picture 6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076825" y="1650960"/>
          <a:ext cx="971551" cy="1120815"/>
        </a:xfrm>
        <a:prstGeom prst="rect">
          <a:avLst/>
        </a:prstGeom>
        <a:noFill/>
        <a:ln w="38100">
          <a:solidFill>
            <a:schemeClr val="tx2">
              <a:lumMod val="75000"/>
            </a:schemeClr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25</xdr:row>
      <xdr:rowOff>0</xdr:rowOff>
    </xdr:from>
    <xdr:to>
      <xdr:col>11</xdr:col>
      <xdr:colOff>200025</xdr:colOff>
      <xdr:row>26</xdr:row>
      <xdr:rowOff>0</xdr:rowOff>
    </xdr:to>
    <xdr:pic>
      <xdr:nvPicPr>
        <xdr:cNvPr id="3108" name="Picture 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76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12</xdr:col>
      <xdr:colOff>304800</xdr:colOff>
      <xdr:row>28</xdr:row>
      <xdr:rowOff>152400</xdr:rowOff>
    </xdr:to>
    <xdr:pic>
      <xdr:nvPicPr>
        <xdr:cNvPr id="3109" name="Picture 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953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11</xdr:col>
      <xdr:colOff>200025</xdr:colOff>
      <xdr:row>27</xdr:row>
      <xdr:rowOff>0</xdr:rowOff>
    </xdr:to>
    <xdr:pic>
      <xdr:nvPicPr>
        <xdr:cNvPr id="3110" name="Picture 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95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12</xdr:col>
      <xdr:colOff>304800</xdr:colOff>
      <xdr:row>29</xdr:row>
      <xdr:rowOff>152400</xdr:rowOff>
    </xdr:to>
    <xdr:pic>
      <xdr:nvPicPr>
        <xdr:cNvPr id="3111" name="Picture 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143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200025</xdr:colOff>
      <xdr:row>28</xdr:row>
      <xdr:rowOff>0</xdr:rowOff>
    </xdr:to>
    <xdr:pic>
      <xdr:nvPicPr>
        <xdr:cNvPr id="3112" name="Picture 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14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28</xdr:row>
      <xdr:rowOff>0</xdr:rowOff>
    </xdr:from>
    <xdr:to>
      <xdr:col>12</xdr:col>
      <xdr:colOff>304800</xdr:colOff>
      <xdr:row>31</xdr:row>
      <xdr:rowOff>0</xdr:rowOff>
    </xdr:to>
    <xdr:pic>
      <xdr:nvPicPr>
        <xdr:cNvPr id="3113" name="Picture 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334000"/>
          <a:ext cx="914400" cy="762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28</xdr:row>
      <xdr:rowOff>0</xdr:rowOff>
    </xdr:from>
    <xdr:to>
      <xdr:col>11</xdr:col>
      <xdr:colOff>200025</xdr:colOff>
      <xdr:row>29</xdr:row>
      <xdr:rowOff>0</xdr:rowOff>
    </xdr:to>
    <xdr:pic>
      <xdr:nvPicPr>
        <xdr:cNvPr id="3114" name="Picture 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33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12</xdr:col>
      <xdr:colOff>304800</xdr:colOff>
      <xdr:row>31</xdr:row>
      <xdr:rowOff>152400</xdr:rowOff>
    </xdr:to>
    <xdr:pic>
      <xdr:nvPicPr>
        <xdr:cNvPr id="3115" name="Picture 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524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200025</xdr:colOff>
      <xdr:row>30</xdr:row>
      <xdr:rowOff>9525</xdr:rowOff>
    </xdr:to>
    <xdr:pic>
      <xdr:nvPicPr>
        <xdr:cNvPr id="3116" name="Picture 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524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12</xdr:col>
      <xdr:colOff>304800</xdr:colOff>
      <xdr:row>31</xdr:row>
      <xdr:rowOff>152400</xdr:rowOff>
    </xdr:to>
    <xdr:pic>
      <xdr:nvPicPr>
        <xdr:cNvPr id="3117" name="Picture 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905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11</xdr:col>
      <xdr:colOff>200025</xdr:colOff>
      <xdr:row>31</xdr:row>
      <xdr:rowOff>0</xdr:rowOff>
    </xdr:to>
    <xdr:pic>
      <xdr:nvPicPr>
        <xdr:cNvPr id="3118" name="Picture 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90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32</xdr:row>
      <xdr:rowOff>0</xdr:rowOff>
    </xdr:from>
    <xdr:to>
      <xdr:col>12</xdr:col>
      <xdr:colOff>304800</xdr:colOff>
      <xdr:row>34</xdr:row>
      <xdr:rowOff>152400</xdr:rowOff>
    </xdr:to>
    <xdr:pic>
      <xdr:nvPicPr>
        <xdr:cNvPr id="3119" name="Picture 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286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32</xdr:row>
      <xdr:rowOff>0</xdr:rowOff>
    </xdr:from>
    <xdr:to>
      <xdr:col>11</xdr:col>
      <xdr:colOff>200025</xdr:colOff>
      <xdr:row>33</xdr:row>
      <xdr:rowOff>0</xdr:rowOff>
    </xdr:to>
    <xdr:pic>
      <xdr:nvPicPr>
        <xdr:cNvPr id="3120" name="Picture 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28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33</xdr:row>
      <xdr:rowOff>0</xdr:rowOff>
    </xdr:from>
    <xdr:to>
      <xdr:col>12</xdr:col>
      <xdr:colOff>304800</xdr:colOff>
      <xdr:row>35</xdr:row>
      <xdr:rowOff>0</xdr:rowOff>
    </xdr:to>
    <xdr:pic>
      <xdr:nvPicPr>
        <xdr:cNvPr id="3121" name="Picture 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47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33</xdr:row>
      <xdr:rowOff>0</xdr:rowOff>
    </xdr:from>
    <xdr:to>
      <xdr:col>11</xdr:col>
      <xdr:colOff>200025</xdr:colOff>
      <xdr:row>34</xdr:row>
      <xdr:rowOff>0</xdr:rowOff>
    </xdr:to>
    <xdr:pic>
      <xdr:nvPicPr>
        <xdr:cNvPr id="3122" name="Picture 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47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35</xdr:row>
      <xdr:rowOff>0</xdr:rowOff>
    </xdr:from>
    <xdr:to>
      <xdr:col>12</xdr:col>
      <xdr:colOff>304800</xdr:colOff>
      <xdr:row>37</xdr:row>
      <xdr:rowOff>152400</xdr:rowOff>
    </xdr:to>
    <xdr:pic>
      <xdr:nvPicPr>
        <xdr:cNvPr id="3123" name="Picture 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858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35</xdr:row>
      <xdr:rowOff>0</xdr:rowOff>
    </xdr:from>
    <xdr:to>
      <xdr:col>11</xdr:col>
      <xdr:colOff>200025</xdr:colOff>
      <xdr:row>36</xdr:row>
      <xdr:rowOff>0</xdr:rowOff>
    </xdr:to>
    <xdr:pic>
      <xdr:nvPicPr>
        <xdr:cNvPr id="3124" name="Picture 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85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36</xdr:row>
      <xdr:rowOff>0</xdr:rowOff>
    </xdr:from>
    <xdr:to>
      <xdr:col>12</xdr:col>
      <xdr:colOff>304800</xdr:colOff>
      <xdr:row>38</xdr:row>
      <xdr:rowOff>0</xdr:rowOff>
    </xdr:to>
    <xdr:pic>
      <xdr:nvPicPr>
        <xdr:cNvPr id="3125" name="Picture 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04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36</xdr:row>
      <xdr:rowOff>0</xdr:rowOff>
    </xdr:from>
    <xdr:to>
      <xdr:col>11</xdr:col>
      <xdr:colOff>200025</xdr:colOff>
      <xdr:row>37</xdr:row>
      <xdr:rowOff>0</xdr:rowOff>
    </xdr:to>
    <xdr:pic>
      <xdr:nvPicPr>
        <xdr:cNvPr id="3126" name="Picture 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04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37</xdr:row>
      <xdr:rowOff>0</xdr:rowOff>
    </xdr:from>
    <xdr:to>
      <xdr:col>12</xdr:col>
      <xdr:colOff>304800</xdr:colOff>
      <xdr:row>39</xdr:row>
      <xdr:rowOff>0</xdr:rowOff>
    </xdr:to>
    <xdr:pic>
      <xdr:nvPicPr>
        <xdr:cNvPr id="3127" name="Picture 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23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37</xdr:row>
      <xdr:rowOff>0</xdr:rowOff>
    </xdr:from>
    <xdr:to>
      <xdr:col>11</xdr:col>
      <xdr:colOff>200025</xdr:colOff>
      <xdr:row>38</xdr:row>
      <xdr:rowOff>0</xdr:rowOff>
    </xdr:to>
    <xdr:pic>
      <xdr:nvPicPr>
        <xdr:cNvPr id="3128" name="Picture 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23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38</xdr:row>
      <xdr:rowOff>0</xdr:rowOff>
    </xdr:from>
    <xdr:to>
      <xdr:col>12</xdr:col>
      <xdr:colOff>304800</xdr:colOff>
      <xdr:row>40</xdr:row>
      <xdr:rowOff>0</xdr:rowOff>
    </xdr:to>
    <xdr:pic>
      <xdr:nvPicPr>
        <xdr:cNvPr id="3129" name="Picture 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42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38</xdr:row>
      <xdr:rowOff>0</xdr:rowOff>
    </xdr:from>
    <xdr:to>
      <xdr:col>11</xdr:col>
      <xdr:colOff>200025</xdr:colOff>
      <xdr:row>39</xdr:row>
      <xdr:rowOff>0</xdr:rowOff>
    </xdr:to>
    <xdr:pic>
      <xdr:nvPicPr>
        <xdr:cNvPr id="3130" name="Picture 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42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40</xdr:row>
      <xdr:rowOff>0</xdr:rowOff>
    </xdr:from>
    <xdr:to>
      <xdr:col>12</xdr:col>
      <xdr:colOff>304800</xdr:colOff>
      <xdr:row>42</xdr:row>
      <xdr:rowOff>0</xdr:rowOff>
    </xdr:to>
    <xdr:pic>
      <xdr:nvPicPr>
        <xdr:cNvPr id="3131" name="Picture 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81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40</xdr:row>
      <xdr:rowOff>0</xdr:rowOff>
    </xdr:from>
    <xdr:to>
      <xdr:col>11</xdr:col>
      <xdr:colOff>200025</xdr:colOff>
      <xdr:row>41</xdr:row>
      <xdr:rowOff>0</xdr:rowOff>
    </xdr:to>
    <xdr:pic>
      <xdr:nvPicPr>
        <xdr:cNvPr id="3132" name="Picture 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81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41</xdr:row>
      <xdr:rowOff>0</xdr:rowOff>
    </xdr:from>
    <xdr:to>
      <xdr:col>12</xdr:col>
      <xdr:colOff>304800</xdr:colOff>
      <xdr:row>43</xdr:row>
      <xdr:rowOff>0</xdr:rowOff>
    </xdr:to>
    <xdr:pic>
      <xdr:nvPicPr>
        <xdr:cNvPr id="3133" name="Picture 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00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41</xdr:row>
      <xdr:rowOff>0</xdr:rowOff>
    </xdr:from>
    <xdr:to>
      <xdr:col>11</xdr:col>
      <xdr:colOff>200025</xdr:colOff>
      <xdr:row>42</xdr:row>
      <xdr:rowOff>0</xdr:rowOff>
    </xdr:to>
    <xdr:pic>
      <xdr:nvPicPr>
        <xdr:cNvPr id="3134" name="Picture 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00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43</xdr:row>
      <xdr:rowOff>0</xdr:rowOff>
    </xdr:from>
    <xdr:to>
      <xdr:col>12</xdr:col>
      <xdr:colOff>304800</xdr:colOff>
      <xdr:row>45</xdr:row>
      <xdr:rowOff>152400</xdr:rowOff>
    </xdr:to>
    <xdr:pic>
      <xdr:nvPicPr>
        <xdr:cNvPr id="3135" name="Picture 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382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43</xdr:row>
      <xdr:rowOff>0</xdr:rowOff>
    </xdr:from>
    <xdr:to>
      <xdr:col>11</xdr:col>
      <xdr:colOff>200025</xdr:colOff>
      <xdr:row>44</xdr:row>
      <xdr:rowOff>0</xdr:rowOff>
    </xdr:to>
    <xdr:pic>
      <xdr:nvPicPr>
        <xdr:cNvPr id="3136" name="Picture 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38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46</xdr:row>
      <xdr:rowOff>0</xdr:rowOff>
    </xdr:from>
    <xdr:to>
      <xdr:col>12</xdr:col>
      <xdr:colOff>304800</xdr:colOff>
      <xdr:row>48</xdr:row>
      <xdr:rowOff>152400</xdr:rowOff>
    </xdr:to>
    <xdr:pic>
      <xdr:nvPicPr>
        <xdr:cNvPr id="3137" name="Picture 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953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46</xdr:row>
      <xdr:rowOff>0</xdr:rowOff>
    </xdr:from>
    <xdr:to>
      <xdr:col>11</xdr:col>
      <xdr:colOff>200025</xdr:colOff>
      <xdr:row>47</xdr:row>
      <xdr:rowOff>9525</xdr:rowOff>
    </xdr:to>
    <xdr:pic>
      <xdr:nvPicPr>
        <xdr:cNvPr id="3138" name="Picture 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953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47</xdr:row>
      <xdr:rowOff>0</xdr:rowOff>
    </xdr:from>
    <xdr:to>
      <xdr:col>12</xdr:col>
      <xdr:colOff>304800</xdr:colOff>
      <xdr:row>49</xdr:row>
      <xdr:rowOff>152400</xdr:rowOff>
    </xdr:to>
    <xdr:pic>
      <xdr:nvPicPr>
        <xdr:cNvPr id="3139" name="Picture 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334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200025</xdr:colOff>
      <xdr:row>48</xdr:row>
      <xdr:rowOff>0</xdr:rowOff>
    </xdr:to>
    <xdr:pic>
      <xdr:nvPicPr>
        <xdr:cNvPr id="3140" name="Picture 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33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48</xdr:row>
      <xdr:rowOff>0</xdr:rowOff>
    </xdr:from>
    <xdr:to>
      <xdr:col>12</xdr:col>
      <xdr:colOff>304800</xdr:colOff>
      <xdr:row>50</xdr:row>
      <xdr:rowOff>152400</xdr:rowOff>
    </xdr:to>
    <xdr:pic>
      <xdr:nvPicPr>
        <xdr:cNvPr id="3141" name="Picture 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525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48</xdr:row>
      <xdr:rowOff>0</xdr:rowOff>
    </xdr:from>
    <xdr:to>
      <xdr:col>11</xdr:col>
      <xdr:colOff>200025</xdr:colOff>
      <xdr:row>49</xdr:row>
      <xdr:rowOff>0</xdr:rowOff>
    </xdr:to>
    <xdr:pic>
      <xdr:nvPicPr>
        <xdr:cNvPr id="3142" name="Picture 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52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49</xdr:row>
      <xdr:rowOff>0</xdr:rowOff>
    </xdr:from>
    <xdr:to>
      <xdr:col>12</xdr:col>
      <xdr:colOff>304800</xdr:colOff>
      <xdr:row>51</xdr:row>
      <xdr:rowOff>0</xdr:rowOff>
    </xdr:to>
    <xdr:pic>
      <xdr:nvPicPr>
        <xdr:cNvPr id="3143" name="Picture 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71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49</xdr:row>
      <xdr:rowOff>0</xdr:rowOff>
    </xdr:from>
    <xdr:to>
      <xdr:col>11</xdr:col>
      <xdr:colOff>200025</xdr:colOff>
      <xdr:row>50</xdr:row>
      <xdr:rowOff>0</xdr:rowOff>
    </xdr:to>
    <xdr:pic>
      <xdr:nvPicPr>
        <xdr:cNvPr id="3144" name="Picture 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71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51</xdr:row>
      <xdr:rowOff>0</xdr:rowOff>
    </xdr:from>
    <xdr:to>
      <xdr:col>12</xdr:col>
      <xdr:colOff>304800</xdr:colOff>
      <xdr:row>53</xdr:row>
      <xdr:rowOff>152400</xdr:rowOff>
    </xdr:to>
    <xdr:pic>
      <xdr:nvPicPr>
        <xdr:cNvPr id="3145" name="Picture 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096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51</xdr:row>
      <xdr:rowOff>0</xdr:rowOff>
    </xdr:from>
    <xdr:to>
      <xdr:col>11</xdr:col>
      <xdr:colOff>200025</xdr:colOff>
      <xdr:row>52</xdr:row>
      <xdr:rowOff>0</xdr:rowOff>
    </xdr:to>
    <xdr:pic>
      <xdr:nvPicPr>
        <xdr:cNvPr id="3146" name="Picture 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09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52</xdr:row>
      <xdr:rowOff>0</xdr:rowOff>
    </xdr:from>
    <xdr:to>
      <xdr:col>12</xdr:col>
      <xdr:colOff>304800</xdr:colOff>
      <xdr:row>54</xdr:row>
      <xdr:rowOff>0</xdr:rowOff>
    </xdr:to>
    <xdr:pic>
      <xdr:nvPicPr>
        <xdr:cNvPr id="3147" name="Picture 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28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52</xdr:row>
      <xdr:rowOff>0</xdr:rowOff>
    </xdr:from>
    <xdr:to>
      <xdr:col>11</xdr:col>
      <xdr:colOff>200025</xdr:colOff>
      <xdr:row>53</xdr:row>
      <xdr:rowOff>0</xdr:rowOff>
    </xdr:to>
    <xdr:pic>
      <xdr:nvPicPr>
        <xdr:cNvPr id="3148" name="Picture 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28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53</xdr:row>
      <xdr:rowOff>0</xdr:rowOff>
    </xdr:from>
    <xdr:to>
      <xdr:col>12</xdr:col>
      <xdr:colOff>304800</xdr:colOff>
      <xdr:row>55</xdr:row>
      <xdr:rowOff>0</xdr:rowOff>
    </xdr:to>
    <xdr:pic>
      <xdr:nvPicPr>
        <xdr:cNvPr id="3149" name="Picture 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47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53</xdr:row>
      <xdr:rowOff>0</xdr:rowOff>
    </xdr:from>
    <xdr:to>
      <xdr:col>11</xdr:col>
      <xdr:colOff>200025</xdr:colOff>
      <xdr:row>54</xdr:row>
      <xdr:rowOff>0</xdr:rowOff>
    </xdr:to>
    <xdr:pic>
      <xdr:nvPicPr>
        <xdr:cNvPr id="3150" name="Picture 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47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56</xdr:row>
      <xdr:rowOff>0</xdr:rowOff>
    </xdr:from>
    <xdr:to>
      <xdr:col>12</xdr:col>
      <xdr:colOff>304800</xdr:colOff>
      <xdr:row>57</xdr:row>
      <xdr:rowOff>152400</xdr:rowOff>
    </xdr:to>
    <xdr:pic>
      <xdr:nvPicPr>
        <xdr:cNvPr id="3151" name="Picture 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049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56</xdr:row>
      <xdr:rowOff>0</xdr:rowOff>
    </xdr:from>
    <xdr:to>
      <xdr:col>11</xdr:col>
      <xdr:colOff>200025</xdr:colOff>
      <xdr:row>57</xdr:row>
      <xdr:rowOff>0</xdr:rowOff>
    </xdr:to>
    <xdr:pic>
      <xdr:nvPicPr>
        <xdr:cNvPr id="3152" name="Picture 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04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57</xdr:row>
      <xdr:rowOff>0</xdr:rowOff>
    </xdr:from>
    <xdr:to>
      <xdr:col>12</xdr:col>
      <xdr:colOff>304800</xdr:colOff>
      <xdr:row>59</xdr:row>
      <xdr:rowOff>0</xdr:rowOff>
    </xdr:to>
    <xdr:pic>
      <xdr:nvPicPr>
        <xdr:cNvPr id="3153" name="Picture 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23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57</xdr:row>
      <xdr:rowOff>0</xdr:rowOff>
    </xdr:from>
    <xdr:to>
      <xdr:col>11</xdr:col>
      <xdr:colOff>200025</xdr:colOff>
      <xdr:row>58</xdr:row>
      <xdr:rowOff>0</xdr:rowOff>
    </xdr:to>
    <xdr:pic>
      <xdr:nvPicPr>
        <xdr:cNvPr id="3154" name="Picture 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23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59</xdr:row>
      <xdr:rowOff>0</xdr:rowOff>
    </xdr:from>
    <xdr:to>
      <xdr:col>12</xdr:col>
      <xdr:colOff>304800</xdr:colOff>
      <xdr:row>61</xdr:row>
      <xdr:rowOff>0</xdr:rowOff>
    </xdr:to>
    <xdr:pic>
      <xdr:nvPicPr>
        <xdr:cNvPr id="3155" name="Picture 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62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59</xdr:row>
      <xdr:rowOff>0</xdr:rowOff>
    </xdr:from>
    <xdr:to>
      <xdr:col>11</xdr:col>
      <xdr:colOff>200025</xdr:colOff>
      <xdr:row>60</xdr:row>
      <xdr:rowOff>0</xdr:rowOff>
    </xdr:to>
    <xdr:pic>
      <xdr:nvPicPr>
        <xdr:cNvPr id="3156" name="Picture 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62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60</xdr:row>
      <xdr:rowOff>0</xdr:rowOff>
    </xdr:from>
    <xdr:to>
      <xdr:col>12</xdr:col>
      <xdr:colOff>304800</xdr:colOff>
      <xdr:row>62</xdr:row>
      <xdr:rowOff>152400</xdr:rowOff>
    </xdr:to>
    <xdr:pic>
      <xdr:nvPicPr>
        <xdr:cNvPr id="3157" name="Picture 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811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60</xdr:row>
      <xdr:rowOff>0</xdr:rowOff>
    </xdr:from>
    <xdr:to>
      <xdr:col>11</xdr:col>
      <xdr:colOff>200025</xdr:colOff>
      <xdr:row>61</xdr:row>
      <xdr:rowOff>0</xdr:rowOff>
    </xdr:to>
    <xdr:pic>
      <xdr:nvPicPr>
        <xdr:cNvPr id="3158" name="Picture 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81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61</xdr:row>
      <xdr:rowOff>0</xdr:rowOff>
    </xdr:from>
    <xdr:to>
      <xdr:col>12</xdr:col>
      <xdr:colOff>304800</xdr:colOff>
      <xdr:row>63</xdr:row>
      <xdr:rowOff>152400</xdr:rowOff>
    </xdr:to>
    <xdr:pic>
      <xdr:nvPicPr>
        <xdr:cNvPr id="3159" name="Picture 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001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61</xdr:row>
      <xdr:rowOff>0</xdr:rowOff>
    </xdr:from>
    <xdr:to>
      <xdr:col>11</xdr:col>
      <xdr:colOff>200025</xdr:colOff>
      <xdr:row>62</xdr:row>
      <xdr:rowOff>0</xdr:rowOff>
    </xdr:to>
    <xdr:pic>
      <xdr:nvPicPr>
        <xdr:cNvPr id="3160" name="Picture 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00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62</xdr:row>
      <xdr:rowOff>0</xdr:rowOff>
    </xdr:from>
    <xdr:to>
      <xdr:col>12</xdr:col>
      <xdr:colOff>304800</xdr:colOff>
      <xdr:row>64</xdr:row>
      <xdr:rowOff>152400</xdr:rowOff>
    </xdr:to>
    <xdr:pic>
      <xdr:nvPicPr>
        <xdr:cNvPr id="3161" name="Picture 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192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62</xdr:row>
      <xdr:rowOff>0</xdr:rowOff>
    </xdr:from>
    <xdr:to>
      <xdr:col>11</xdr:col>
      <xdr:colOff>200025</xdr:colOff>
      <xdr:row>63</xdr:row>
      <xdr:rowOff>0</xdr:rowOff>
    </xdr:to>
    <xdr:pic>
      <xdr:nvPicPr>
        <xdr:cNvPr id="3162" name="Picture 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19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63</xdr:row>
      <xdr:rowOff>0</xdr:rowOff>
    </xdr:from>
    <xdr:to>
      <xdr:col>12</xdr:col>
      <xdr:colOff>304800</xdr:colOff>
      <xdr:row>65</xdr:row>
      <xdr:rowOff>152400</xdr:rowOff>
    </xdr:to>
    <xdr:pic>
      <xdr:nvPicPr>
        <xdr:cNvPr id="3163" name="Picture 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382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63</xdr:row>
      <xdr:rowOff>0</xdr:rowOff>
    </xdr:from>
    <xdr:to>
      <xdr:col>11</xdr:col>
      <xdr:colOff>200025</xdr:colOff>
      <xdr:row>64</xdr:row>
      <xdr:rowOff>0</xdr:rowOff>
    </xdr:to>
    <xdr:pic>
      <xdr:nvPicPr>
        <xdr:cNvPr id="3164" name="Picture 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38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64</xdr:row>
      <xdr:rowOff>0</xdr:rowOff>
    </xdr:from>
    <xdr:to>
      <xdr:col>12</xdr:col>
      <xdr:colOff>304800</xdr:colOff>
      <xdr:row>66</xdr:row>
      <xdr:rowOff>152400</xdr:rowOff>
    </xdr:to>
    <xdr:pic>
      <xdr:nvPicPr>
        <xdr:cNvPr id="3165" name="Picture 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573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64</xdr:row>
      <xdr:rowOff>0</xdr:rowOff>
    </xdr:from>
    <xdr:to>
      <xdr:col>11</xdr:col>
      <xdr:colOff>200025</xdr:colOff>
      <xdr:row>65</xdr:row>
      <xdr:rowOff>0</xdr:rowOff>
    </xdr:to>
    <xdr:pic>
      <xdr:nvPicPr>
        <xdr:cNvPr id="3166" name="Picture 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57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66</xdr:row>
      <xdr:rowOff>0</xdr:rowOff>
    </xdr:from>
    <xdr:to>
      <xdr:col>12</xdr:col>
      <xdr:colOff>304800</xdr:colOff>
      <xdr:row>68</xdr:row>
      <xdr:rowOff>152400</xdr:rowOff>
    </xdr:to>
    <xdr:pic>
      <xdr:nvPicPr>
        <xdr:cNvPr id="3167" name="Picture 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954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66</xdr:row>
      <xdr:rowOff>0</xdr:rowOff>
    </xdr:from>
    <xdr:to>
      <xdr:col>11</xdr:col>
      <xdr:colOff>200025</xdr:colOff>
      <xdr:row>67</xdr:row>
      <xdr:rowOff>0</xdr:rowOff>
    </xdr:to>
    <xdr:pic>
      <xdr:nvPicPr>
        <xdr:cNvPr id="3168" name="Picture 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95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68</xdr:row>
      <xdr:rowOff>0</xdr:rowOff>
    </xdr:from>
    <xdr:to>
      <xdr:col>12</xdr:col>
      <xdr:colOff>304800</xdr:colOff>
      <xdr:row>70</xdr:row>
      <xdr:rowOff>0</xdr:rowOff>
    </xdr:to>
    <xdr:pic>
      <xdr:nvPicPr>
        <xdr:cNvPr id="3169" name="Picture 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33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68</xdr:row>
      <xdr:rowOff>0</xdr:rowOff>
    </xdr:from>
    <xdr:to>
      <xdr:col>11</xdr:col>
      <xdr:colOff>200025</xdr:colOff>
      <xdr:row>69</xdr:row>
      <xdr:rowOff>0</xdr:rowOff>
    </xdr:to>
    <xdr:pic>
      <xdr:nvPicPr>
        <xdr:cNvPr id="3170" name="Picture 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33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69</xdr:row>
      <xdr:rowOff>0</xdr:rowOff>
    </xdr:from>
    <xdr:to>
      <xdr:col>12</xdr:col>
      <xdr:colOff>304800</xdr:colOff>
      <xdr:row>71</xdr:row>
      <xdr:rowOff>0</xdr:rowOff>
    </xdr:to>
    <xdr:pic>
      <xdr:nvPicPr>
        <xdr:cNvPr id="3171" name="Picture 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52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69</xdr:row>
      <xdr:rowOff>0</xdr:rowOff>
    </xdr:from>
    <xdr:to>
      <xdr:col>11</xdr:col>
      <xdr:colOff>200025</xdr:colOff>
      <xdr:row>70</xdr:row>
      <xdr:rowOff>0</xdr:rowOff>
    </xdr:to>
    <xdr:pic>
      <xdr:nvPicPr>
        <xdr:cNvPr id="3172" name="Picture 1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52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70</xdr:row>
      <xdr:rowOff>0</xdr:rowOff>
    </xdr:from>
    <xdr:to>
      <xdr:col>12</xdr:col>
      <xdr:colOff>304800</xdr:colOff>
      <xdr:row>72</xdr:row>
      <xdr:rowOff>152400</xdr:rowOff>
    </xdr:to>
    <xdr:pic>
      <xdr:nvPicPr>
        <xdr:cNvPr id="3173" name="Picture 1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716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70</xdr:row>
      <xdr:rowOff>0</xdr:rowOff>
    </xdr:from>
    <xdr:to>
      <xdr:col>11</xdr:col>
      <xdr:colOff>200025</xdr:colOff>
      <xdr:row>71</xdr:row>
      <xdr:rowOff>0</xdr:rowOff>
    </xdr:to>
    <xdr:pic>
      <xdr:nvPicPr>
        <xdr:cNvPr id="3174" name="Picture 1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71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71</xdr:row>
      <xdr:rowOff>0</xdr:rowOff>
    </xdr:from>
    <xdr:to>
      <xdr:col>12</xdr:col>
      <xdr:colOff>304800</xdr:colOff>
      <xdr:row>73</xdr:row>
      <xdr:rowOff>152400</xdr:rowOff>
    </xdr:to>
    <xdr:pic>
      <xdr:nvPicPr>
        <xdr:cNvPr id="3175" name="Picture 1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906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71</xdr:row>
      <xdr:rowOff>0</xdr:rowOff>
    </xdr:from>
    <xdr:to>
      <xdr:col>11</xdr:col>
      <xdr:colOff>200025</xdr:colOff>
      <xdr:row>72</xdr:row>
      <xdr:rowOff>0</xdr:rowOff>
    </xdr:to>
    <xdr:pic>
      <xdr:nvPicPr>
        <xdr:cNvPr id="3176" name="Picture 1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90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72</xdr:row>
      <xdr:rowOff>0</xdr:rowOff>
    </xdr:from>
    <xdr:to>
      <xdr:col>12</xdr:col>
      <xdr:colOff>304800</xdr:colOff>
      <xdr:row>74</xdr:row>
      <xdr:rowOff>0</xdr:rowOff>
    </xdr:to>
    <xdr:pic>
      <xdr:nvPicPr>
        <xdr:cNvPr id="3177" name="Picture 1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09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72</xdr:row>
      <xdr:rowOff>0</xdr:rowOff>
    </xdr:from>
    <xdr:to>
      <xdr:col>11</xdr:col>
      <xdr:colOff>200025</xdr:colOff>
      <xdr:row>73</xdr:row>
      <xdr:rowOff>0</xdr:rowOff>
    </xdr:to>
    <xdr:pic>
      <xdr:nvPicPr>
        <xdr:cNvPr id="3178" name="Picture 1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09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73</xdr:row>
      <xdr:rowOff>0</xdr:rowOff>
    </xdr:from>
    <xdr:to>
      <xdr:col>12</xdr:col>
      <xdr:colOff>304800</xdr:colOff>
      <xdr:row>75</xdr:row>
      <xdr:rowOff>0</xdr:rowOff>
    </xdr:to>
    <xdr:pic>
      <xdr:nvPicPr>
        <xdr:cNvPr id="3179" name="Picture 1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28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200025</xdr:colOff>
      <xdr:row>74</xdr:row>
      <xdr:rowOff>0</xdr:rowOff>
    </xdr:to>
    <xdr:pic>
      <xdr:nvPicPr>
        <xdr:cNvPr id="3180" name="Picture 1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28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74</xdr:row>
      <xdr:rowOff>0</xdr:rowOff>
    </xdr:from>
    <xdr:to>
      <xdr:col>12</xdr:col>
      <xdr:colOff>304800</xdr:colOff>
      <xdr:row>76</xdr:row>
      <xdr:rowOff>0</xdr:rowOff>
    </xdr:to>
    <xdr:pic>
      <xdr:nvPicPr>
        <xdr:cNvPr id="3181" name="Picture 1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47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74</xdr:row>
      <xdr:rowOff>0</xdr:rowOff>
    </xdr:from>
    <xdr:to>
      <xdr:col>11</xdr:col>
      <xdr:colOff>200025</xdr:colOff>
      <xdr:row>75</xdr:row>
      <xdr:rowOff>0</xdr:rowOff>
    </xdr:to>
    <xdr:pic>
      <xdr:nvPicPr>
        <xdr:cNvPr id="3182" name="Picture 1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47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75</xdr:row>
      <xdr:rowOff>0</xdr:rowOff>
    </xdr:from>
    <xdr:to>
      <xdr:col>12</xdr:col>
      <xdr:colOff>304800</xdr:colOff>
      <xdr:row>76</xdr:row>
      <xdr:rowOff>152400</xdr:rowOff>
    </xdr:to>
    <xdr:pic>
      <xdr:nvPicPr>
        <xdr:cNvPr id="3183" name="Picture 1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668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75</xdr:row>
      <xdr:rowOff>0</xdr:rowOff>
    </xdr:from>
    <xdr:to>
      <xdr:col>11</xdr:col>
      <xdr:colOff>200025</xdr:colOff>
      <xdr:row>76</xdr:row>
      <xdr:rowOff>0</xdr:rowOff>
    </xdr:to>
    <xdr:pic>
      <xdr:nvPicPr>
        <xdr:cNvPr id="3184" name="Picture 1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66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76</xdr:row>
      <xdr:rowOff>0</xdr:rowOff>
    </xdr:from>
    <xdr:to>
      <xdr:col>12</xdr:col>
      <xdr:colOff>304800</xdr:colOff>
      <xdr:row>78</xdr:row>
      <xdr:rowOff>0</xdr:rowOff>
    </xdr:to>
    <xdr:pic>
      <xdr:nvPicPr>
        <xdr:cNvPr id="3185" name="Picture 1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85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76</xdr:row>
      <xdr:rowOff>0</xdr:rowOff>
    </xdr:from>
    <xdr:to>
      <xdr:col>11</xdr:col>
      <xdr:colOff>200025</xdr:colOff>
      <xdr:row>77</xdr:row>
      <xdr:rowOff>0</xdr:rowOff>
    </xdr:to>
    <xdr:pic>
      <xdr:nvPicPr>
        <xdr:cNvPr id="3186" name="Picture 1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85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77</xdr:row>
      <xdr:rowOff>0</xdr:rowOff>
    </xdr:from>
    <xdr:to>
      <xdr:col>12</xdr:col>
      <xdr:colOff>304800</xdr:colOff>
      <xdr:row>79</xdr:row>
      <xdr:rowOff>0</xdr:rowOff>
    </xdr:to>
    <xdr:pic>
      <xdr:nvPicPr>
        <xdr:cNvPr id="3187" name="Picture 1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04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77</xdr:row>
      <xdr:rowOff>0</xdr:rowOff>
    </xdr:from>
    <xdr:to>
      <xdr:col>11</xdr:col>
      <xdr:colOff>200025</xdr:colOff>
      <xdr:row>78</xdr:row>
      <xdr:rowOff>0</xdr:rowOff>
    </xdr:to>
    <xdr:pic>
      <xdr:nvPicPr>
        <xdr:cNvPr id="3188" name="Picture 1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04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79</xdr:row>
      <xdr:rowOff>0</xdr:rowOff>
    </xdr:from>
    <xdr:to>
      <xdr:col>12</xdr:col>
      <xdr:colOff>304800</xdr:colOff>
      <xdr:row>81</xdr:row>
      <xdr:rowOff>152400</xdr:rowOff>
    </xdr:to>
    <xdr:pic>
      <xdr:nvPicPr>
        <xdr:cNvPr id="3189" name="Picture 1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430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79</xdr:row>
      <xdr:rowOff>0</xdr:rowOff>
    </xdr:from>
    <xdr:to>
      <xdr:col>11</xdr:col>
      <xdr:colOff>200025</xdr:colOff>
      <xdr:row>80</xdr:row>
      <xdr:rowOff>0</xdr:rowOff>
    </xdr:to>
    <xdr:pic>
      <xdr:nvPicPr>
        <xdr:cNvPr id="3190" name="Picture 1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43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80</xdr:row>
      <xdr:rowOff>0</xdr:rowOff>
    </xdr:from>
    <xdr:to>
      <xdr:col>12</xdr:col>
      <xdr:colOff>304800</xdr:colOff>
      <xdr:row>82</xdr:row>
      <xdr:rowOff>0</xdr:rowOff>
    </xdr:to>
    <xdr:pic>
      <xdr:nvPicPr>
        <xdr:cNvPr id="3191" name="Picture 1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62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80</xdr:row>
      <xdr:rowOff>0</xdr:rowOff>
    </xdr:from>
    <xdr:to>
      <xdr:col>11</xdr:col>
      <xdr:colOff>200025</xdr:colOff>
      <xdr:row>81</xdr:row>
      <xdr:rowOff>0</xdr:rowOff>
    </xdr:to>
    <xdr:pic>
      <xdr:nvPicPr>
        <xdr:cNvPr id="3192" name="Picture 1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62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81</xdr:row>
      <xdr:rowOff>0</xdr:rowOff>
    </xdr:from>
    <xdr:to>
      <xdr:col>12</xdr:col>
      <xdr:colOff>304800</xdr:colOff>
      <xdr:row>83</xdr:row>
      <xdr:rowOff>0</xdr:rowOff>
    </xdr:to>
    <xdr:pic>
      <xdr:nvPicPr>
        <xdr:cNvPr id="3193" name="Picture 1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81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81</xdr:row>
      <xdr:rowOff>0</xdr:rowOff>
    </xdr:from>
    <xdr:to>
      <xdr:col>11</xdr:col>
      <xdr:colOff>200025</xdr:colOff>
      <xdr:row>82</xdr:row>
      <xdr:rowOff>0</xdr:rowOff>
    </xdr:to>
    <xdr:pic>
      <xdr:nvPicPr>
        <xdr:cNvPr id="3194" name="Picture 1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81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82</xdr:row>
      <xdr:rowOff>0</xdr:rowOff>
    </xdr:from>
    <xdr:to>
      <xdr:col>12</xdr:col>
      <xdr:colOff>304800</xdr:colOff>
      <xdr:row>83</xdr:row>
      <xdr:rowOff>152400</xdr:rowOff>
    </xdr:to>
    <xdr:pic>
      <xdr:nvPicPr>
        <xdr:cNvPr id="3195" name="Picture 1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002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82</xdr:row>
      <xdr:rowOff>0</xdr:rowOff>
    </xdr:from>
    <xdr:to>
      <xdr:col>11</xdr:col>
      <xdr:colOff>200025</xdr:colOff>
      <xdr:row>83</xdr:row>
      <xdr:rowOff>0</xdr:rowOff>
    </xdr:to>
    <xdr:pic>
      <xdr:nvPicPr>
        <xdr:cNvPr id="3196" name="Picture 1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00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83</xdr:row>
      <xdr:rowOff>0</xdr:rowOff>
    </xdr:from>
    <xdr:to>
      <xdr:col>12</xdr:col>
      <xdr:colOff>304800</xdr:colOff>
      <xdr:row>85</xdr:row>
      <xdr:rowOff>0</xdr:rowOff>
    </xdr:to>
    <xdr:pic>
      <xdr:nvPicPr>
        <xdr:cNvPr id="3197" name="Picture 1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19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83</xdr:row>
      <xdr:rowOff>0</xdr:rowOff>
    </xdr:from>
    <xdr:to>
      <xdr:col>11</xdr:col>
      <xdr:colOff>200025</xdr:colOff>
      <xdr:row>84</xdr:row>
      <xdr:rowOff>0</xdr:rowOff>
    </xdr:to>
    <xdr:pic>
      <xdr:nvPicPr>
        <xdr:cNvPr id="3198" name="Picture 1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19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84</xdr:row>
      <xdr:rowOff>0</xdr:rowOff>
    </xdr:from>
    <xdr:to>
      <xdr:col>12</xdr:col>
      <xdr:colOff>304800</xdr:colOff>
      <xdr:row>86</xdr:row>
      <xdr:rowOff>152400</xdr:rowOff>
    </xdr:to>
    <xdr:pic>
      <xdr:nvPicPr>
        <xdr:cNvPr id="3199" name="Picture 1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383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84</xdr:row>
      <xdr:rowOff>0</xdr:rowOff>
    </xdr:from>
    <xdr:to>
      <xdr:col>11</xdr:col>
      <xdr:colOff>200025</xdr:colOff>
      <xdr:row>85</xdr:row>
      <xdr:rowOff>0</xdr:rowOff>
    </xdr:to>
    <xdr:pic>
      <xdr:nvPicPr>
        <xdr:cNvPr id="3200" name="Picture 1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38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86</xdr:row>
      <xdr:rowOff>0</xdr:rowOff>
    </xdr:from>
    <xdr:to>
      <xdr:col>12</xdr:col>
      <xdr:colOff>304800</xdr:colOff>
      <xdr:row>88</xdr:row>
      <xdr:rowOff>0</xdr:rowOff>
    </xdr:to>
    <xdr:pic>
      <xdr:nvPicPr>
        <xdr:cNvPr id="3201" name="Picture 1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76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86</xdr:row>
      <xdr:rowOff>0</xdr:rowOff>
    </xdr:from>
    <xdr:to>
      <xdr:col>11</xdr:col>
      <xdr:colOff>200025</xdr:colOff>
      <xdr:row>87</xdr:row>
      <xdr:rowOff>0</xdr:rowOff>
    </xdr:to>
    <xdr:pic>
      <xdr:nvPicPr>
        <xdr:cNvPr id="3202" name="Picture 1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76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87</xdr:row>
      <xdr:rowOff>0</xdr:rowOff>
    </xdr:from>
    <xdr:to>
      <xdr:col>12</xdr:col>
      <xdr:colOff>304800</xdr:colOff>
      <xdr:row>89</xdr:row>
      <xdr:rowOff>152400</xdr:rowOff>
    </xdr:to>
    <xdr:pic>
      <xdr:nvPicPr>
        <xdr:cNvPr id="3203" name="Picture 1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954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87</xdr:row>
      <xdr:rowOff>0</xdr:rowOff>
    </xdr:from>
    <xdr:to>
      <xdr:col>11</xdr:col>
      <xdr:colOff>200025</xdr:colOff>
      <xdr:row>88</xdr:row>
      <xdr:rowOff>0</xdr:rowOff>
    </xdr:to>
    <xdr:pic>
      <xdr:nvPicPr>
        <xdr:cNvPr id="3204" name="Picture 1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95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88</xdr:row>
      <xdr:rowOff>0</xdr:rowOff>
    </xdr:from>
    <xdr:to>
      <xdr:col>12</xdr:col>
      <xdr:colOff>304800</xdr:colOff>
      <xdr:row>90</xdr:row>
      <xdr:rowOff>152400</xdr:rowOff>
    </xdr:to>
    <xdr:pic>
      <xdr:nvPicPr>
        <xdr:cNvPr id="3205" name="Picture 1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145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88</xdr:row>
      <xdr:rowOff>0</xdr:rowOff>
    </xdr:from>
    <xdr:to>
      <xdr:col>11</xdr:col>
      <xdr:colOff>200025</xdr:colOff>
      <xdr:row>89</xdr:row>
      <xdr:rowOff>0</xdr:rowOff>
    </xdr:to>
    <xdr:pic>
      <xdr:nvPicPr>
        <xdr:cNvPr id="3206" name="Picture 1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14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90</xdr:row>
      <xdr:rowOff>0</xdr:rowOff>
    </xdr:from>
    <xdr:to>
      <xdr:col>12</xdr:col>
      <xdr:colOff>304800</xdr:colOff>
      <xdr:row>92</xdr:row>
      <xdr:rowOff>152400</xdr:rowOff>
    </xdr:to>
    <xdr:pic>
      <xdr:nvPicPr>
        <xdr:cNvPr id="3207" name="Picture 1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526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90</xdr:row>
      <xdr:rowOff>0</xdr:rowOff>
    </xdr:from>
    <xdr:to>
      <xdr:col>11</xdr:col>
      <xdr:colOff>200025</xdr:colOff>
      <xdr:row>91</xdr:row>
      <xdr:rowOff>0</xdr:rowOff>
    </xdr:to>
    <xdr:pic>
      <xdr:nvPicPr>
        <xdr:cNvPr id="3208" name="Picture 1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52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92</xdr:row>
      <xdr:rowOff>0</xdr:rowOff>
    </xdr:from>
    <xdr:to>
      <xdr:col>12</xdr:col>
      <xdr:colOff>304800</xdr:colOff>
      <xdr:row>94</xdr:row>
      <xdr:rowOff>0</xdr:rowOff>
    </xdr:to>
    <xdr:pic>
      <xdr:nvPicPr>
        <xdr:cNvPr id="3209" name="Picture 1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90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92</xdr:row>
      <xdr:rowOff>0</xdr:rowOff>
    </xdr:from>
    <xdr:to>
      <xdr:col>11</xdr:col>
      <xdr:colOff>200025</xdr:colOff>
      <xdr:row>93</xdr:row>
      <xdr:rowOff>0</xdr:rowOff>
    </xdr:to>
    <xdr:pic>
      <xdr:nvPicPr>
        <xdr:cNvPr id="3210" name="Picture 1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90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93</xdr:row>
      <xdr:rowOff>0</xdr:rowOff>
    </xdr:from>
    <xdr:to>
      <xdr:col>12</xdr:col>
      <xdr:colOff>304800</xdr:colOff>
      <xdr:row>95</xdr:row>
      <xdr:rowOff>0</xdr:rowOff>
    </xdr:to>
    <xdr:pic>
      <xdr:nvPicPr>
        <xdr:cNvPr id="3211" name="Picture 1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09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93</xdr:row>
      <xdr:rowOff>0</xdr:rowOff>
    </xdr:from>
    <xdr:to>
      <xdr:col>11</xdr:col>
      <xdr:colOff>200025</xdr:colOff>
      <xdr:row>94</xdr:row>
      <xdr:rowOff>0</xdr:rowOff>
    </xdr:to>
    <xdr:pic>
      <xdr:nvPicPr>
        <xdr:cNvPr id="3212" name="Picture 1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09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94</xdr:row>
      <xdr:rowOff>0</xdr:rowOff>
    </xdr:from>
    <xdr:to>
      <xdr:col>12</xdr:col>
      <xdr:colOff>304800</xdr:colOff>
      <xdr:row>96</xdr:row>
      <xdr:rowOff>0</xdr:rowOff>
    </xdr:to>
    <xdr:pic>
      <xdr:nvPicPr>
        <xdr:cNvPr id="3213" name="Picture 1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28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94</xdr:row>
      <xdr:rowOff>0</xdr:rowOff>
    </xdr:from>
    <xdr:to>
      <xdr:col>11</xdr:col>
      <xdr:colOff>200025</xdr:colOff>
      <xdr:row>95</xdr:row>
      <xdr:rowOff>0</xdr:rowOff>
    </xdr:to>
    <xdr:pic>
      <xdr:nvPicPr>
        <xdr:cNvPr id="3214" name="Picture 1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28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95</xdr:row>
      <xdr:rowOff>0</xdr:rowOff>
    </xdr:from>
    <xdr:to>
      <xdr:col>12</xdr:col>
      <xdr:colOff>304800</xdr:colOff>
      <xdr:row>97</xdr:row>
      <xdr:rowOff>0</xdr:rowOff>
    </xdr:to>
    <xdr:pic>
      <xdr:nvPicPr>
        <xdr:cNvPr id="3215" name="Picture 1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47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95</xdr:row>
      <xdr:rowOff>0</xdr:rowOff>
    </xdr:from>
    <xdr:to>
      <xdr:col>11</xdr:col>
      <xdr:colOff>200025</xdr:colOff>
      <xdr:row>96</xdr:row>
      <xdr:rowOff>0</xdr:rowOff>
    </xdr:to>
    <xdr:pic>
      <xdr:nvPicPr>
        <xdr:cNvPr id="3216" name="Picture 1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47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96</xdr:row>
      <xdr:rowOff>0</xdr:rowOff>
    </xdr:from>
    <xdr:to>
      <xdr:col>12</xdr:col>
      <xdr:colOff>304800</xdr:colOff>
      <xdr:row>97</xdr:row>
      <xdr:rowOff>152400</xdr:rowOff>
    </xdr:to>
    <xdr:pic>
      <xdr:nvPicPr>
        <xdr:cNvPr id="3217" name="Picture 1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669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96</xdr:row>
      <xdr:rowOff>0</xdr:rowOff>
    </xdr:from>
    <xdr:to>
      <xdr:col>11</xdr:col>
      <xdr:colOff>200025</xdr:colOff>
      <xdr:row>97</xdr:row>
      <xdr:rowOff>0</xdr:rowOff>
    </xdr:to>
    <xdr:pic>
      <xdr:nvPicPr>
        <xdr:cNvPr id="3218" name="Picture 1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66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97</xdr:row>
      <xdr:rowOff>0</xdr:rowOff>
    </xdr:from>
    <xdr:to>
      <xdr:col>12</xdr:col>
      <xdr:colOff>304800</xdr:colOff>
      <xdr:row>99</xdr:row>
      <xdr:rowOff>0</xdr:rowOff>
    </xdr:to>
    <xdr:pic>
      <xdr:nvPicPr>
        <xdr:cNvPr id="3219" name="Picture 1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85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97</xdr:row>
      <xdr:rowOff>0</xdr:rowOff>
    </xdr:from>
    <xdr:to>
      <xdr:col>11</xdr:col>
      <xdr:colOff>200025</xdr:colOff>
      <xdr:row>98</xdr:row>
      <xdr:rowOff>0</xdr:rowOff>
    </xdr:to>
    <xdr:pic>
      <xdr:nvPicPr>
        <xdr:cNvPr id="3220" name="Picture 1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85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99</xdr:row>
      <xdr:rowOff>0</xdr:rowOff>
    </xdr:from>
    <xdr:to>
      <xdr:col>12</xdr:col>
      <xdr:colOff>304800</xdr:colOff>
      <xdr:row>101</xdr:row>
      <xdr:rowOff>0</xdr:rowOff>
    </xdr:to>
    <xdr:pic>
      <xdr:nvPicPr>
        <xdr:cNvPr id="3221" name="Picture 1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24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99</xdr:row>
      <xdr:rowOff>0</xdr:rowOff>
    </xdr:from>
    <xdr:to>
      <xdr:col>11</xdr:col>
      <xdr:colOff>200025</xdr:colOff>
      <xdr:row>100</xdr:row>
      <xdr:rowOff>0</xdr:rowOff>
    </xdr:to>
    <xdr:pic>
      <xdr:nvPicPr>
        <xdr:cNvPr id="3222" name="Picture 1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24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100</xdr:row>
      <xdr:rowOff>0</xdr:rowOff>
    </xdr:from>
    <xdr:to>
      <xdr:col>12</xdr:col>
      <xdr:colOff>304800</xdr:colOff>
      <xdr:row>102</xdr:row>
      <xdr:rowOff>0</xdr:rowOff>
    </xdr:to>
    <xdr:pic>
      <xdr:nvPicPr>
        <xdr:cNvPr id="3223" name="Picture 1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43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100</xdr:row>
      <xdr:rowOff>0</xdr:rowOff>
    </xdr:from>
    <xdr:to>
      <xdr:col>11</xdr:col>
      <xdr:colOff>200025</xdr:colOff>
      <xdr:row>101</xdr:row>
      <xdr:rowOff>0</xdr:rowOff>
    </xdr:to>
    <xdr:pic>
      <xdr:nvPicPr>
        <xdr:cNvPr id="3224" name="Picture 1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43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101</xdr:row>
      <xdr:rowOff>0</xdr:rowOff>
    </xdr:from>
    <xdr:to>
      <xdr:col>12</xdr:col>
      <xdr:colOff>304800</xdr:colOff>
      <xdr:row>103</xdr:row>
      <xdr:rowOff>152400</xdr:rowOff>
    </xdr:to>
    <xdr:pic>
      <xdr:nvPicPr>
        <xdr:cNvPr id="3225" name="Picture 1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621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101</xdr:row>
      <xdr:rowOff>0</xdr:rowOff>
    </xdr:from>
    <xdr:to>
      <xdr:col>11</xdr:col>
      <xdr:colOff>200025</xdr:colOff>
      <xdr:row>102</xdr:row>
      <xdr:rowOff>0</xdr:rowOff>
    </xdr:to>
    <xdr:pic>
      <xdr:nvPicPr>
        <xdr:cNvPr id="3226" name="Picture 1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62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102</xdr:row>
      <xdr:rowOff>0</xdr:rowOff>
    </xdr:from>
    <xdr:to>
      <xdr:col>12</xdr:col>
      <xdr:colOff>304800</xdr:colOff>
      <xdr:row>104</xdr:row>
      <xdr:rowOff>152400</xdr:rowOff>
    </xdr:to>
    <xdr:pic>
      <xdr:nvPicPr>
        <xdr:cNvPr id="3227" name="Picture 1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812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102</xdr:row>
      <xdr:rowOff>0</xdr:rowOff>
    </xdr:from>
    <xdr:to>
      <xdr:col>11</xdr:col>
      <xdr:colOff>200025</xdr:colOff>
      <xdr:row>103</xdr:row>
      <xdr:rowOff>0</xdr:rowOff>
    </xdr:to>
    <xdr:pic>
      <xdr:nvPicPr>
        <xdr:cNvPr id="3228" name="Picture 1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81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103</xdr:row>
      <xdr:rowOff>0</xdr:rowOff>
    </xdr:from>
    <xdr:to>
      <xdr:col>12</xdr:col>
      <xdr:colOff>304800</xdr:colOff>
      <xdr:row>105</xdr:row>
      <xdr:rowOff>152400</xdr:rowOff>
    </xdr:to>
    <xdr:pic>
      <xdr:nvPicPr>
        <xdr:cNvPr id="3229" name="Picture 1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002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103</xdr:row>
      <xdr:rowOff>0</xdr:rowOff>
    </xdr:from>
    <xdr:to>
      <xdr:col>11</xdr:col>
      <xdr:colOff>200025</xdr:colOff>
      <xdr:row>104</xdr:row>
      <xdr:rowOff>0</xdr:rowOff>
    </xdr:to>
    <xdr:pic>
      <xdr:nvPicPr>
        <xdr:cNvPr id="3230" name="Picture 1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00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105</xdr:row>
      <xdr:rowOff>0</xdr:rowOff>
    </xdr:from>
    <xdr:to>
      <xdr:col>12</xdr:col>
      <xdr:colOff>304800</xdr:colOff>
      <xdr:row>107</xdr:row>
      <xdr:rowOff>0</xdr:rowOff>
    </xdr:to>
    <xdr:pic>
      <xdr:nvPicPr>
        <xdr:cNvPr id="3231" name="Picture 1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38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105</xdr:row>
      <xdr:rowOff>0</xdr:rowOff>
    </xdr:from>
    <xdr:to>
      <xdr:col>11</xdr:col>
      <xdr:colOff>200025</xdr:colOff>
      <xdr:row>106</xdr:row>
      <xdr:rowOff>0</xdr:rowOff>
    </xdr:to>
    <xdr:pic>
      <xdr:nvPicPr>
        <xdr:cNvPr id="3232" name="Picture 1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38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107</xdr:row>
      <xdr:rowOff>0</xdr:rowOff>
    </xdr:from>
    <xdr:to>
      <xdr:col>12</xdr:col>
      <xdr:colOff>304800</xdr:colOff>
      <xdr:row>108</xdr:row>
      <xdr:rowOff>152400</xdr:rowOff>
    </xdr:to>
    <xdr:pic>
      <xdr:nvPicPr>
        <xdr:cNvPr id="3233" name="Picture 1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764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107</xdr:row>
      <xdr:rowOff>0</xdr:rowOff>
    </xdr:from>
    <xdr:to>
      <xdr:col>11</xdr:col>
      <xdr:colOff>200025</xdr:colOff>
      <xdr:row>108</xdr:row>
      <xdr:rowOff>0</xdr:rowOff>
    </xdr:to>
    <xdr:pic>
      <xdr:nvPicPr>
        <xdr:cNvPr id="3234" name="Picture 1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76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111</xdr:row>
      <xdr:rowOff>0</xdr:rowOff>
    </xdr:from>
    <xdr:to>
      <xdr:col>12</xdr:col>
      <xdr:colOff>304800</xdr:colOff>
      <xdr:row>113</xdr:row>
      <xdr:rowOff>0</xdr:rowOff>
    </xdr:to>
    <xdr:pic>
      <xdr:nvPicPr>
        <xdr:cNvPr id="3235" name="Picture 1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52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111</xdr:row>
      <xdr:rowOff>0</xdr:rowOff>
    </xdr:from>
    <xdr:to>
      <xdr:col>11</xdr:col>
      <xdr:colOff>200025</xdr:colOff>
      <xdr:row>112</xdr:row>
      <xdr:rowOff>0</xdr:rowOff>
    </xdr:to>
    <xdr:pic>
      <xdr:nvPicPr>
        <xdr:cNvPr id="3236" name="Picture 1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52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112</xdr:row>
      <xdr:rowOff>0</xdr:rowOff>
    </xdr:from>
    <xdr:to>
      <xdr:col>12</xdr:col>
      <xdr:colOff>304800</xdr:colOff>
      <xdr:row>114</xdr:row>
      <xdr:rowOff>0</xdr:rowOff>
    </xdr:to>
    <xdr:pic>
      <xdr:nvPicPr>
        <xdr:cNvPr id="3237" name="Picture 1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71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112</xdr:row>
      <xdr:rowOff>0</xdr:rowOff>
    </xdr:from>
    <xdr:to>
      <xdr:col>11</xdr:col>
      <xdr:colOff>200025</xdr:colOff>
      <xdr:row>113</xdr:row>
      <xdr:rowOff>0</xdr:rowOff>
    </xdr:to>
    <xdr:pic>
      <xdr:nvPicPr>
        <xdr:cNvPr id="3238" name="Picture 1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71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114</xdr:row>
      <xdr:rowOff>0</xdr:rowOff>
    </xdr:from>
    <xdr:to>
      <xdr:col>12</xdr:col>
      <xdr:colOff>304800</xdr:colOff>
      <xdr:row>116</xdr:row>
      <xdr:rowOff>152400</xdr:rowOff>
    </xdr:to>
    <xdr:pic>
      <xdr:nvPicPr>
        <xdr:cNvPr id="3239" name="Picture 1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098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114</xdr:row>
      <xdr:rowOff>0</xdr:rowOff>
    </xdr:from>
    <xdr:to>
      <xdr:col>11</xdr:col>
      <xdr:colOff>200025</xdr:colOff>
      <xdr:row>115</xdr:row>
      <xdr:rowOff>0</xdr:rowOff>
    </xdr:to>
    <xdr:pic>
      <xdr:nvPicPr>
        <xdr:cNvPr id="3240" name="Picture 1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09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115</xdr:row>
      <xdr:rowOff>0</xdr:rowOff>
    </xdr:from>
    <xdr:to>
      <xdr:col>12</xdr:col>
      <xdr:colOff>304800</xdr:colOff>
      <xdr:row>117</xdr:row>
      <xdr:rowOff>152400</xdr:rowOff>
    </xdr:to>
    <xdr:pic>
      <xdr:nvPicPr>
        <xdr:cNvPr id="3241" name="Picture 1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288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115</xdr:row>
      <xdr:rowOff>0</xdr:rowOff>
    </xdr:from>
    <xdr:to>
      <xdr:col>11</xdr:col>
      <xdr:colOff>200025</xdr:colOff>
      <xdr:row>116</xdr:row>
      <xdr:rowOff>0</xdr:rowOff>
    </xdr:to>
    <xdr:pic>
      <xdr:nvPicPr>
        <xdr:cNvPr id="3242" name="Picture 1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28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116</xdr:row>
      <xdr:rowOff>0</xdr:rowOff>
    </xdr:from>
    <xdr:to>
      <xdr:col>12</xdr:col>
      <xdr:colOff>304800</xdr:colOff>
      <xdr:row>118</xdr:row>
      <xdr:rowOff>152400</xdr:rowOff>
    </xdr:to>
    <xdr:pic>
      <xdr:nvPicPr>
        <xdr:cNvPr id="3243" name="Picture 1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479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116</xdr:row>
      <xdr:rowOff>0</xdr:rowOff>
    </xdr:from>
    <xdr:to>
      <xdr:col>11</xdr:col>
      <xdr:colOff>200025</xdr:colOff>
      <xdr:row>117</xdr:row>
      <xdr:rowOff>0</xdr:rowOff>
    </xdr:to>
    <xdr:pic>
      <xdr:nvPicPr>
        <xdr:cNvPr id="3244" name="Picture 1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47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117</xdr:row>
      <xdr:rowOff>0</xdr:rowOff>
    </xdr:from>
    <xdr:to>
      <xdr:col>12</xdr:col>
      <xdr:colOff>304800</xdr:colOff>
      <xdr:row>119</xdr:row>
      <xdr:rowOff>152400</xdr:rowOff>
    </xdr:to>
    <xdr:pic>
      <xdr:nvPicPr>
        <xdr:cNvPr id="3245" name="Picture 1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669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117</xdr:row>
      <xdr:rowOff>0</xdr:rowOff>
    </xdr:from>
    <xdr:to>
      <xdr:col>11</xdr:col>
      <xdr:colOff>200025</xdr:colOff>
      <xdr:row>118</xdr:row>
      <xdr:rowOff>0</xdr:rowOff>
    </xdr:to>
    <xdr:pic>
      <xdr:nvPicPr>
        <xdr:cNvPr id="3246" name="Picture 1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66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118</xdr:row>
      <xdr:rowOff>0</xdr:rowOff>
    </xdr:from>
    <xdr:to>
      <xdr:col>12</xdr:col>
      <xdr:colOff>304800</xdr:colOff>
      <xdr:row>121</xdr:row>
      <xdr:rowOff>0</xdr:rowOff>
    </xdr:to>
    <xdr:pic>
      <xdr:nvPicPr>
        <xdr:cNvPr id="3247" name="Picture 1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860000"/>
          <a:ext cx="914400" cy="762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118</xdr:row>
      <xdr:rowOff>0</xdr:rowOff>
    </xdr:from>
    <xdr:to>
      <xdr:col>11</xdr:col>
      <xdr:colOff>200025</xdr:colOff>
      <xdr:row>119</xdr:row>
      <xdr:rowOff>0</xdr:rowOff>
    </xdr:to>
    <xdr:pic>
      <xdr:nvPicPr>
        <xdr:cNvPr id="3248" name="Picture 1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86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119</xdr:row>
      <xdr:rowOff>0</xdr:rowOff>
    </xdr:from>
    <xdr:to>
      <xdr:col>12</xdr:col>
      <xdr:colOff>304800</xdr:colOff>
      <xdr:row>121</xdr:row>
      <xdr:rowOff>152400</xdr:rowOff>
    </xdr:to>
    <xdr:pic>
      <xdr:nvPicPr>
        <xdr:cNvPr id="3249" name="Picture 1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050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119</xdr:row>
      <xdr:rowOff>0</xdr:rowOff>
    </xdr:from>
    <xdr:to>
      <xdr:col>11</xdr:col>
      <xdr:colOff>200025</xdr:colOff>
      <xdr:row>120</xdr:row>
      <xdr:rowOff>9525</xdr:rowOff>
    </xdr:to>
    <xdr:pic>
      <xdr:nvPicPr>
        <xdr:cNvPr id="3250" name="Picture 1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050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120</xdr:row>
      <xdr:rowOff>0</xdr:rowOff>
    </xdr:from>
    <xdr:to>
      <xdr:col>12</xdr:col>
      <xdr:colOff>304800</xdr:colOff>
      <xdr:row>122</xdr:row>
      <xdr:rowOff>152400</xdr:rowOff>
    </xdr:to>
    <xdr:pic>
      <xdr:nvPicPr>
        <xdr:cNvPr id="3251" name="Picture 1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431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120</xdr:row>
      <xdr:rowOff>0</xdr:rowOff>
    </xdr:from>
    <xdr:to>
      <xdr:col>11</xdr:col>
      <xdr:colOff>200025</xdr:colOff>
      <xdr:row>121</xdr:row>
      <xdr:rowOff>0</xdr:rowOff>
    </xdr:to>
    <xdr:pic>
      <xdr:nvPicPr>
        <xdr:cNvPr id="3252" name="Picture 1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43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121</xdr:row>
      <xdr:rowOff>0</xdr:rowOff>
    </xdr:from>
    <xdr:to>
      <xdr:col>12</xdr:col>
      <xdr:colOff>304800</xdr:colOff>
      <xdr:row>123</xdr:row>
      <xdr:rowOff>152400</xdr:rowOff>
    </xdr:to>
    <xdr:pic>
      <xdr:nvPicPr>
        <xdr:cNvPr id="3253" name="Picture 1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622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121</xdr:row>
      <xdr:rowOff>0</xdr:rowOff>
    </xdr:from>
    <xdr:to>
      <xdr:col>11</xdr:col>
      <xdr:colOff>200025</xdr:colOff>
      <xdr:row>122</xdr:row>
      <xdr:rowOff>0</xdr:rowOff>
    </xdr:to>
    <xdr:pic>
      <xdr:nvPicPr>
        <xdr:cNvPr id="3254" name="Picture 1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62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122</xdr:row>
      <xdr:rowOff>0</xdr:rowOff>
    </xdr:from>
    <xdr:to>
      <xdr:col>12</xdr:col>
      <xdr:colOff>304800</xdr:colOff>
      <xdr:row>124</xdr:row>
      <xdr:rowOff>0</xdr:rowOff>
    </xdr:to>
    <xdr:pic>
      <xdr:nvPicPr>
        <xdr:cNvPr id="3255" name="Picture 1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81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122</xdr:row>
      <xdr:rowOff>0</xdr:rowOff>
    </xdr:from>
    <xdr:to>
      <xdr:col>11</xdr:col>
      <xdr:colOff>200025</xdr:colOff>
      <xdr:row>123</xdr:row>
      <xdr:rowOff>0</xdr:rowOff>
    </xdr:to>
    <xdr:pic>
      <xdr:nvPicPr>
        <xdr:cNvPr id="3256" name="Picture 1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81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123</xdr:row>
      <xdr:rowOff>0</xdr:rowOff>
    </xdr:from>
    <xdr:to>
      <xdr:col>12</xdr:col>
      <xdr:colOff>304800</xdr:colOff>
      <xdr:row>125</xdr:row>
      <xdr:rowOff>152400</xdr:rowOff>
    </xdr:to>
    <xdr:pic>
      <xdr:nvPicPr>
        <xdr:cNvPr id="3257" name="Picture 1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003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123</xdr:row>
      <xdr:rowOff>0</xdr:rowOff>
    </xdr:from>
    <xdr:to>
      <xdr:col>11</xdr:col>
      <xdr:colOff>200025</xdr:colOff>
      <xdr:row>124</xdr:row>
      <xdr:rowOff>0</xdr:rowOff>
    </xdr:to>
    <xdr:pic>
      <xdr:nvPicPr>
        <xdr:cNvPr id="3258" name="Picture 1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00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124</xdr:row>
      <xdr:rowOff>0</xdr:rowOff>
    </xdr:from>
    <xdr:to>
      <xdr:col>12</xdr:col>
      <xdr:colOff>304800</xdr:colOff>
      <xdr:row>127</xdr:row>
      <xdr:rowOff>0</xdr:rowOff>
    </xdr:to>
    <xdr:pic>
      <xdr:nvPicPr>
        <xdr:cNvPr id="3259" name="Picture 1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193500"/>
          <a:ext cx="914400" cy="571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124</xdr:row>
      <xdr:rowOff>0</xdr:rowOff>
    </xdr:from>
    <xdr:to>
      <xdr:col>11</xdr:col>
      <xdr:colOff>200025</xdr:colOff>
      <xdr:row>125</xdr:row>
      <xdr:rowOff>9525</xdr:rowOff>
    </xdr:to>
    <xdr:pic>
      <xdr:nvPicPr>
        <xdr:cNvPr id="3260" name="Picture 1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193500"/>
          <a:ext cx="200025" cy="2000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126</xdr:row>
      <xdr:rowOff>0</xdr:rowOff>
    </xdr:from>
    <xdr:to>
      <xdr:col>12</xdr:col>
      <xdr:colOff>304800</xdr:colOff>
      <xdr:row>128</xdr:row>
      <xdr:rowOff>152400</xdr:rowOff>
    </xdr:to>
    <xdr:pic>
      <xdr:nvPicPr>
        <xdr:cNvPr id="3261" name="Picture 1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574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126</xdr:row>
      <xdr:rowOff>0</xdr:rowOff>
    </xdr:from>
    <xdr:to>
      <xdr:col>11</xdr:col>
      <xdr:colOff>200025</xdr:colOff>
      <xdr:row>127</xdr:row>
      <xdr:rowOff>0</xdr:rowOff>
    </xdr:to>
    <xdr:pic>
      <xdr:nvPicPr>
        <xdr:cNvPr id="3262" name="Picture 1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57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127</xdr:row>
      <xdr:rowOff>0</xdr:rowOff>
    </xdr:from>
    <xdr:to>
      <xdr:col>12</xdr:col>
      <xdr:colOff>304800</xdr:colOff>
      <xdr:row>129</xdr:row>
      <xdr:rowOff>152400</xdr:rowOff>
    </xdr:to>
    <xdr:pic>
      <xdr:nvPicPr>
        <xdr:cNvPr id="3263" name="Picture 1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765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127</xdr:row>
      <xdr:rowOff>0</xdr:rowOff>
    </xdr:from>
    <xdr:to>
      <xdr:col>11</xdr:col>
      <xdr:colOff>200025</xdr:colOff>
      <xdr:row>128</xdr:row>
      <xdr:rowOff>0</xdr:rowOff>
    </xdr:to>
    <xdr:pic>
      <xdr:nvPicPr>
        <xdr:cNvPr id="3264" name="Picture 1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76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128</xdr:row>
      <xdr:rowOff>0</xdr:rowOff>
    </xdr:from>
    <xdr:to>
      <xdr:col>12</xdr:col>
      <xdr:colOff>304800</xdr:colOff>
      <xdr:row>130</xdr:row>
      <xdr:rowOff>152400</xdr:rowOff>
    </xdr:to>
    <xdr:pic>
      <xdr:nvPicPr>
        <xdr:cNvPr id="3265" name="Picture 1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955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128</xdr:row>
      <xdr:rowOff>0</xdr:rowOff>
    </xdr:from>
    <xdr:to>
      <xdr:col>11</xdr:col>
      <xdr:colOff>200025</xdr:colOff>
      <xdr:row>129</xdr:row>
      <xdr:rowOff>0</xdr:rowOff>
    </xdr:to>
    <xdr:pic>
      <xdr:nvPicPr>
        <xdr:cNvPr id="3266" name="Picture 1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95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129</xdr:row>
      <xdr:rowOff>0</xdr:rowOff>
    </xdr:from>
    <xdr:to>
      <xdr:col>12</xdr:col>
      <xdr:colOff>304800</xdr:colOff>
      <xdr:row>132</xdr:row>
      <xdr:rowOff>0</xdr:rowOff>
    </xdr:to>
    <xdr:pic>
      <xdr:nvPicPr>
        <xdr:cNvPr id="3267" name="Picture 1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146000"/>
          <a:ext cx="914400" cy="762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129</xdr:row>
      <xdr:rowOff>0</xdr:rowOff>
    </xdr:from>
    <xdr:to>
      <xdr:col>11</xdr:col>
      <xdr:colOff>200025</xdr:colOff>
      <xdr:row>130</xdr:row>
      <xdr:rowOff>0</xdr:rowOff>
    </xdr:to>
    <xdr:pic>
      <xdr:nvPicPr>
        <xdr:cNvPr id="3268" name="Picture 1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14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130</xdr:row>
      <xdr:rowOff>0</xdr:rowOff>
    </xdr:from>
    <xdr:to>
      <xdr:col>12</xdr:col>
      <xdr:colOff>304800</xdr:colOff>
      <xdr:row>132</xdr:row>
      <xdr:rowOff>152400</xdr:rowOff>
    </xdr:to>
    <xdr:pic>
      <xdr:nvPicPr>
        <xdr:cNvPr id="3269" name="Picture 1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336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130</xdr:row>
      <xdr:rowOff>0</xdr:rowOff>
    </xdr:from>
    <xdr:to>
      <xdr:col>11</xdr:col>
      <xdr:colOff>200025</xdr:colOff>
      <xdr:row>131</xdr:row>
      <xdr:rowOff>9525</xdr:rowOff>
    </xdr:to>
    <xdr:pic>
      <xdr:nvPicPr>
        <xdr:cNvPr id="3270" name="Picture 1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336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131</xdr:row>
      <xdr:rowOff>0</xdr:rowOff>
    </xdr:from>
    <xdr:to>
      <xdr:col>12</xdr:col>
      <xdr:colOff>304800</xdr:colOff>
      <xdr:row>133</xdr:row>
      <xdr:rowOff>152400</xdr:rowOff>
    </xdr:to>
    <xdr:pic>
      <xdr:nvPicPr>
        <xdr:cNvPr id="3271" name="Picture 1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717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131</xdr:row>
      <xdr:rowOff>0</xdr:rowOff>
    </xdr:from>
    <xdr:to>
      <xdr:col>11</xdr:col>
      <xdr:colOff>200025</xdr:colOff>
      <xdr:row>132</xdr:row>
      <xdr:rowOff>0</xdr:rowOff>
    </xdr:to>
    <xdr:pic>
      <xdr:nvPicPr>
        <xdr:cNvPr id="3272" name="Picture 2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71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132</xdr:row>
      <xdr:rowOff>0</xdr:rowOff>
    </xdr:from>
    <xdr:to>
      <xdr:col>12</xdr:col>
      <xdr:colOff>304800</xdr:colOff>
      <xdr:row>134</xdr:row>
      <xdr:rowOff>152400</xdr:rowOff>
    </xdr:to>
    <xdr:pic>
      <xdr:nvPicPr>
        <xdr:cNvPr id="3273" name="Picture 2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908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132</xdr:row>
      <xdr:rowOff>0</xdr:rowOff>
    </xdr:from>
    <xdr:to>
      <xdr:col>11</xdr:col>
      <xdr:colOff>200025</xdr:colOff>
      <xdr:row>133</xdr:row>
      <xdr:rowOff>0</xdr:rowOff>
    </xdr:to>
    <xdr:pic>
      <xdr:nvPicPr>
        <xdr:cNvPr id="3274" name="Picture 2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90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133</xdr:row>
      <xdr:rowOff>0</xdr:rowOff>
    </xdr:from>
    <xdr:to>
      <xdr:col>12</xdr:col>
      <xdr:colOff>304800</xdr:colOff>
      <xdr:row>135</xdr:row>
      <xdr:rowOff>0</xdr:rowOff>
    </xdr:to>
    <xdr:pic>
      <xdr:nvPicPr>
        <xdr:cNvPr id="3275" name="Picture 2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09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133</xdr:row>
      <xdr:rowOff>0</xdr:rowOff>
    </xdr:from>
    <xdr:to>
      <xdr:col>11</xdr:col>
      <xdr:colOff>200025</xdr:colOff>
      <xdr:row>134</xdr:row>
      <xdr:rowOff>0</xdr:rowOff>
    </xdr:to>
    <xdr:pic>
      <xdr:nvPicPr>
        <xdr:cNvPr id="3276" name="Picture 2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09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134</xdr:row>
      <xdr:rowOff>0</xdr:rowOff>
    </xdr:from>
    <xdr:to>
      <xdr:col>12</xdr:col>
      <xdr:colOff>304800</xdr:colOff>
      <xdr:row>135</xdr:row>
      <xdr:rowOff>152400</xdr:rowOff>
    </xdr:to>
    <xdr:pic>
      <xdr:nvPicPr>
        <xdr:cNvPr id="3277" name="Picture 2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289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134</xdr:row>
      <xdr:rowOff>0</xdr:rowOff>
    </xdr:from>
    <xdr:to>
      <xdr:col>11</xdr:col>
      <xdr:colOff>200025</xdr:colOff>
      <xdr:row>135</xdr:row>
      <xdr:rowOff>0</xdr:rowOff>
    </xdr:to>
    <xdr:pic>
      <xdr:nvPicPr>
        <xdr:cNvPr id="3278" name="Picture 2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28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135</xdr:row>
      <xdr:rowOff>0</xdr:rowOff>
    </xdr:from>
    <xdr:to>
      <xdr:col>12</xdr:col>
      <xdr:colOff>304800</xdr:colOff>
      <xdr:row>136</xdr:row>
      <xdr:rowOff>152400</xdr:rowOff>
    </xdr:to>
    <xdr:pic>
      <xdr:nvPicPr>
        <xdr:cNvPr id="3279" name="Picture 2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479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135</xdr:row>
      <xdr:rowOff>0</xdr:rowOff>
    </xdr:from>
    <xdr:to>
      <xdr:col>11</xdr:col>
      <xdr:colOff>200025</xdr:colOff>
      <xdr:row>136</xdr:row>
      <xdr:rowOff>0</xdr:rowOff>
    </xdr:to>
    <xdr:pic>
      <xdr:nvPicPr>
        <xdr:cNvPr id="3280" name="Picture 2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47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136</xdr:row>
      <xdr:rowOff>0</xdr:rowOff>
    </xdr:from>
    <xdr:to>
      <xdr:col>12</xdr:col>
      <xdr:colOff>304800</xdr:colOff>
      <xdr:row>138</xdr:row>
      <xdr:rowOff>0</xdr:rowOff>
    </xdr:to>
    <xdr:pic>
      <xdr:nvPicPr>
        <xdr:cNvPr id="3281" name="Picture 2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67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136</xdr:row>
      <xdr:rowOff>0</xdr:rowOff>
    </xdr:from>
    <xdr:to>
      <xdr:col>11</xdr:col>
      <xdr:colOff>200025</xdr:colOff>
      <xdr:row>137</xdr:row>
      <xdr:rowOff>0</xdr:rowOff>
    </xdr:to>
    <xdr:pic>
      <xdr:nvPicPr>
        <xdr:cNvPr id="3282" name="Picture 2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67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137</xdr:row>
      <xdr:rowOff>0</xdr:rowOff>
    </xdr:from>
    <xdr:to>
      <xdr:col>12</xdr:col>
      <xdr:colOff>304800</xdr:colOff>
      <xdr:row>139</xdr:row>
      <xdr:rowOff>0</xdr:rowOff>
    </xdr:to>
    <xdr:pic>
      <xdr:nvPicPr>
        <xdr:cNvPr id="3283" name="Picture 2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86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137</xdr:row>
      <xdr:rowOff>0</xdr:rowOff>
    </xdr:from>
    <xdr:to>
      <xdr:col>11</xdr:col>
      <xdr:colOff>200025</xdr:colOff>
      <xdr:row>138</xdr:row>
      <xdr:rowOff>0</xdr:rowOff>
    </xdr:to>
    <xdr:pic>
      <xdr:nvPicPr>
        <xdr:cNvPr id="3284" name="Picture 2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86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138</xdr:row>
      <xdr:rowOff>0</xdr:rowOff>
    </xdr:from>
    <xdr:to>
      <xdr:col>12</xdr:col>
      <xdr:colOff>304800</xdr:colOff>
      <xdr:row>140</xdr:row>
      <xdr:rowOff>0</xdr:rowOff>
    </xdr:to>
    <xdr:pic>
      <xdr:nvPicPr>
        <xdr:cNvPr id="3285" name="Picture 2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05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138</xdr:row>
      <xdr:rowOff>0</xdr:rowOff>
    </xdr:from>
    <xdr:to>
      <xdr:col>11</xdr:col>
      <xdr:colOff>200025</xdr:colOff>
      <xdr:row>139</xdr:row>
      <xdr:rowOff>0</xdr:rowOff>
    </xdr:to>
    <xdr:pic>
      <xdr:nvPicPr>
        <xdr:cNvPr id="3286" name="Picture 2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05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139</xdr:row>
      <xdr:rowOff>0</xdr:rowOff>
    </xdr:from>
    <xdr:to>
      <xdr:col>12</xdr:col>
      <xdr:colOff>304800</xdr:colOff>
      <xdr:row>141</xdr:row>
      <xdr:rowOff>0</xdr:rowOff>
    </xdr:to>
    <xdr:pic>
      <xdr:nvPicPr>
        <xdr:cNvPr id="3287" name="Picture 2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24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139</xdr:row>
      <xdr:rowOff>0</xdr:rowOff>
    </xdr:from>
    <xdr:to>
      <xdr:col>11</xdr:col>
      <xdr:colOff>200025</xdr:colOff>
      <xdr:row>140</xdr:row>
      <xdr:rowOff>0</xdr:rowOff>
    </xdr:to>
    <xdr:pic>
      <xdr:nvPicPr>
        <xdr:cNvPr id="3288" name="Picture 2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24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141</xdr:row>
      <xdr:rowOff>0</xdr:rowOff>
    </xdr:from>
    <xdr:to>
      <xdr:col>12</xdr:col>
      <xdr:colOff>304800</xdr:colOff>
      <xdr:row>143</xdr:row>
      <xdr:rowOff>0</xdr:rowOff>
    </xdr:to>
    <xdr:pic>
      <xdr:nvPicPr>
        <xdr:cNvPr id="3289" name="Picture 2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62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141</xdr:row>
      <xdr:rowOff>0</xdr:rowOff>
    </xdr:from>
    <xdr:to>
      <xdr:col>11</xdr:col>
      <xdr:colOff>200025</xdr:colOff>
      <xdr:row>142</xdr:row>
      <xdr:rowOff>0</xdr:rowOff>
    </xdr:to>
    <xdr:pic>
      <xdr:nvPicPr>
        <xdr:cNvPr id="3290" name="Picture 2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62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142</xdr:row>
      <xdr:rowOff>0</xdr:rowOff>
    </xdr:from>
    <xdr:to>
      <xdr:col>12</xdr:col>
      <xdr:colOff>304800</xdr:colOff>
      <xdr:row>144</xdr:row>
      <xdr:rowOff>152400</xdr:rowOff>
    </xdr:to>
    <xdr:pic>
      <xdr:nvPicPr>
        <xdr:cNvPr id="3291" name="Picture 2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813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142</xdr:row>
      <xdr:rowOff>0</xdr:rowOff>
    </xdr:from>
    <xdr:to>
      <xdr:col>11</xdr:col>
      <xdr:colOff>200025</xdr:colOff>
      <xdr:row>143</xdr:row>
      <xdr:rowOff>0</xdr:rowOff>
    </xdr:to>
    <xdr:pic>
      <xdr:nvPicPr>
        <xdr:cNvPr id="3292" name="Picture 2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81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144</xdr:row>
      <xdr:rowOff>0</xdr:rowOff>
    </xdr:from>
    <xdr:to>
      <xdr:col>12</xdr:col>
      <xdr:colOff>304800</xdr:colOff>
      <xdr:row>146</xdr:row>
      <xdr:rowOff>0</xdr:rowOff>
    </xdr:to>
    <xdr:pic>
      <xdr:nvPicPr>
        <xdr:cNvPr id="3293" name="Picture 2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819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144</xdr:row>
      <xdr:rowOff>0</xdr:rowOff>
    </xdr:from>
    <xdr:to>
      <xdr:col>11</xdr:col>
      <xdr:colOff>200025</xdr:colOff>
      <xdr:row>145</xdr:row>
      <xdr:rowOff>0</xdr:rowOff>
    </xdr:to>
    <xdr:pic>
      <xdr:nvPicPr>
        <xdr:cNvPr id="3294" name="Picture 2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819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145</xdr:row>
      <xdr:rowOff>0</xdr:rowOff>
    </xdr:from>
    <xdr:to>
      <xdr:col>12</xdr:col>
      <xdr:colOff>304800</xdr:colOff>
      <xdr:row>147</xdr:row>
      <xdr:rowOff>0</xdr:rowOff>
    </xdr:to>
    <xdr:pic>
      <xdr:nvPicPr>
        <xdr:cNvPr id="3295" name="Picture 2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838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145</xdr:row>
      <xdr:rowOff>0</xdr:rowOff>
    </xdr:from>
    <xdr:to>
      <xdr:col>11</xdr:col>
      <xdr:colOff>200025</xdr:colOff>
      <xdr:row>146</xdr:row>
      <xdr:rowOff>0</xdr:rowOff>
    </xdr:to>
    <xdr:pic>
      <xdr:nvPicPr>
        <xdr:cNvPr id="3296" name="Picture 2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838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146</xdr:row>
      <xdr:rowOff>0</xdr:rowOff>
    </xdr:from>
    <xdr:to>
      <xdr:col>12</xdr:col>
      <xdr:colOff>304800</xdr:colOff>
      <xdr:row>147</xdr:row>
      <xdr:rowOff>152400</xdr:rowOff>
    </xdr:to>
    <xdr:pic>
      <xdr:nvPicPr>
        <xdr:cNvPr id="3297" name="Picture 2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8575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146</xdr:row>
      <xdr:rowOff>0</xdr:rowOff>
    </xdr:from>
    <xdr:to>
      <xdr:col>11</xdr:col>
      <xdr:colOff>200025</xdr:colOff>
      <xdr:row>147</xdr:row>
      <xdr:rowOff>0</xdr:rowOff>
    </xdr:to>
    <xdr:pic>
      <xdr:nvPicPr>
        <xdr:cNvPr id="3298" name="Picture 2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857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147</xdr:row>
      <xdr:rowOff>0</xdr:rowOff>
    </xdr:from>
    <xdr:to>
      <xdr:col>12</xdr:col>
      <xdr:colOff>304800</xdr:colOff>
      <xdr:row>149</xdr:row>
      <xdr:rowOff>152400</xdr:rowOff>
    </xdr:to>
    <xdr:pic>
      <xdr:nvPicPr>
        <xdr:cNvPr id="3299" name="Picture 2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8765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147</xdr:row>
      <xdr:rowOff>0</xdr:rowOff>
    </xdr:from>
    <xdr:to>
      <xdr:col>11</xdr:col>
      <xdr:colOff>200025</xdr:colOff>
      <xdr:row>148</xdr:row>
      <xdr:rowOff>0</xdr:rowOff>
    </xdr:to>
    <xdr:pic>
      <xdr:nvPicPr>
        <xdr:cNvPr id="3300" name="Picture 2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876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148</xdr:row>
      <xdr:rowOff>0</xdr:rowOff>
    </xdr:from>
    <xdr:to>
      <xdr:col>12</xdr:col>
      <xdr:colOff>304800</xdr:colOff>
      <xdr:row>150</xdr:row>
      <xdr:rowOff>0</xdr:rowOff>
    </xdr:to>
    <xdr:pic>
      <xdr:nvPicPr>
        <xdr:cNvPr id="3301" name="Picture 2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895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148</xdr:row>
      <xdr:rowOff>0</xdr:rowOff>
    </xdr:from>
    <xdr:to>
      <xdr:col>11</xdr:col>
      <xdr:colOff>200025</xdr:colOff>
      <xdr:row>149</xdr:row>
      <xdr:rowOff>0</xdr:rowOff>
    </xdr:to>
    <xdr:pic>
      <xdr:nvPicPr>
        <xdr:cNvPr id="3302" name="Picture 2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895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149</xdr:row>
      <xdr:rowOff>0</xdr:rowOff>
    </xdr:from>
    <xdr:to>
      <xdr:col>12</xdr:col>
      <xdr:colOff>304800</xdr:colOff>
      <xdr:row>151</xdr:row>
      <xdr:rowOff>0</xdr:rowOff>
    </xdr:to>
    <xdr:pic>
      <xdr:nvPicPr>
        <xdr:cNvPr id="3303" name="Picture 2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914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149</xdr:row>
      <xdr:rowOff>0</xdr:rowOff>
    </xdr:from>
    <xdr:to>
      <xdr:col>11</xdr:col>
      <xdr:colOff>200025</xdr:colOff>
      <xdr:row>150</xdr:row>
      <xdr:rowOff>0</xdr:rowOff>
    </xdr:to>
    <xdr:pic>
      <xdr:nvPicPr>
        <xdr:cNvPr id="3304" name="Picture 2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914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150</xdr:row>
      <xdr:rowOff>0</xdr:rowOff>
    </xdr:from>
    <xdr:to>
      <xdr:col>12</xdr:col>
      <xdr:colOff>304800</xdr:colOff>
      <xdr:row>152</xdr:row>
      <xdr:rowOff>0</xdr:rowOff>
    </xdr:to>
    <xdr:pic>
      <xdr:nvPicPr>
        <xdr:cNvPr id="3305" name="Picture 2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933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150</xdr:row>
      <xdr:rowOff>0</xdr:rowOff>
    </xdr:from>
    <xdr:to>
      <xdr:col>11</xdr:col>
      <xdr:colOff>200025</xdr:colOff>
      <xdr:row>151</xdr:row>
      <xdr:rowOff>0</xdr:rowOff>
    </xdr:to>
    <xdr:pic>
      <xdr:nvPicPr>
        <xdr:cNvPr id="3306" name="Picture 2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933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151</xdr:row>
      <xdr:rowOff>0</xdr:rowOff>
    </xdr:from>
    <xdr:to>
      <xdr:col>12</xdr:col>
      <xdr:colOff>304800</xdr:colOff>
      <xdr:row>153</xdr:row>
      <xdr:rowOff>152400</xdr:rowOff>
    </xdr:to>
    <xdr:pic>
      <xdr:nvPicPr>
        <xdr:cNvPr id="3307" name="Picture 2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9527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151</xdr:row>
      <xdr:rowOff>0</xdr:rowOff>
    </xdr:from>
    <xdr:to>
      <xdr:col>11</xdr:col>
      <xdr:colOff>200025</xdr:colOff>
      <xdr:row>152</xdr:row>
      <xdr:rowOff>0</xdr:rowOff>
    </xdr:to>
    <xdr:pic>
      <xdr:nvPicPr>
        <xdr:cNvPr id="3308" name="Picture 2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952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152</xdr:row>
      <xdr:rowOff>0</xdr:rowOff>
    </xdr:from>
    <xdr:to>
      <xdr:col>12</xdr:col>
      <xdr:colOff>304800</xdr:colOff>
      <xdr:row>154</xdr:row>
      <xdr:rowOff>152400</xdr:rowOff>
    </xdr:to>
    <xdr:pic>
      <xdr:nvPicPr>
        <xdr:cNvPr id="3309" name="Picture 2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9718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152</xdr:row>
      <xdr:rowOff>0</xdr:rowOff>
    </xdr:from>
    <xdr:to>
      <xdr:col>11</xdr:col>
      <xdr:colOff>200025</xdr:colOff>
      <xdr:row>153</xdr:row>
      <xdr:rowOff>0</xdr:rowOff>
    </xdr:to>
    <xdr:pic>
      <xdr:nvPicPr>
        <xdr:cNvPr id="3310" name="Picture 2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971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153</xdr:row>
      <xdr:rowOff>0</xdr:rowOff>
    </xdr:from>
    <xdr:to>
      <xdr:col>12</xdr:col>
      <xdr:colOff>304800</xdr:colOff>
      <xdr:row>155</xdr:row>
      <xdr:rowOff>0</xdr:rowOff>
    </xdr:to>
    <xdr:pic>
      <xdr:nvPicPr>
        <xdr:cNvPr id="3311" name="Picture 2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990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153</xdr:row>
      <xdr:rowOff>0</xdr:rowOff>
    </xdr:from>
    <xdr:to>
      <xdr:col>11</xdr:col>
      <xdr:colOff>200025</xdr:colOff>
      <xdr:row>154</xdr:row>
      <xdr:rowOff>0</xdr:rowOff>
    </xdr:to>
    <xdr:pic>
      <xdr:nvPicPr>
        <xdr:cNvPr id="3312" name="Picture 2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990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154</xdr:row>
      <xdr:rowOff>0</xdr:rowOff>
    </xdr:from>
    <xdr:to>
      <xdr:col>12</xdr:col>
      <xdr:colOff>304800</xdr:colOff>
      <xdr:row>156</xdr:row>
      <xdr:rowOff>0</xdr:rowOff>
    </xdr:to>
    <xdr:pic>
      <xdr:nvPicPr>
        <xdr:cNvPr id="3313" name="Picture 2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009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154</xdr:row>
      <xdr:rowOff>0</xdr:rowOff>
    </xdr:from>
    <xdr:to>
      <xdr:col>11</xdr:col>
      <xdr:colOff>200025</xdr:colOff>
      <xdr:row>155</xdr:row>
      <xdr:rowOff>0</xdr:rowOff>
    </xdr:to>
    <xdr:pic>
      <xdr:nvPicPr>
        <xdr:cNvPr id="3314" name="Picture 2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009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156</xdr:row>
      <xdr:rowOff>0</xdr:rowOff>
    </xdr:from>
    <xdr:to>
      <xdr:col>12</xdr:col>
      <xdr:colOff>304800</xdr:colOff>
      <xdr:row>158</xdr:row>
      <xdr:rowOff>0</xdr:rowOff>
    </xdr:to>
    <xdr:pic>
      <xdr:nvPicPr>
        <xdr:cNvPr id="3315" name="Picture 2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048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156</xdr:row>
      <xdr:rowOff>0</xdr:rowOff>
    </xdr:from>
    <xdr:to>
      <xdr:col>11</xdr:col>
      <xdr:colOff>200025</xdr:colOff>
      <xdr:row>157</xdr:row>
      <xdr:rowOff>0</xdr:rowOff>
    </xdr:to>
    <xdr:pic>
      <xdr:nvPicPr>
        <xdr:cNvPr id="3316" name="Picture 2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048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157</xdr:row>
      <xdr:rowOff>0</xdr:rowOff>
    </xdr:from>
    <xdr:to>
      <xdr:col>12</xdr:col>
      <xdr:colOff>304800</xdr:colOff>
      <xdr:row>158</xdr:row>
      <xdr:rowOff>152400</xdr:rowOff>
    </xdr:to>
    <xdr:pic>
      <xdr:nvPicPr>
        <xdr:cNvPr id="3317" name="Picture 2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0670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157</xdr:row>
      <xdr:rowOff>0</xdr:rowOff>
    </xdr:from>
    <xdr:to>
      <xdr:col>11</xdr:col>
      <xdr:colOff>200025</xdr:colOff>
      <xdr:row>158</xdr:row>
      <xdr:rowOff>0</xdr:rowOff>
    </xdr:to>
    <xdr:pic>
      <xdr:nvPicPr>
        <xdr:cNvPr id="3318" name="Picture 2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067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158</xdr:row>
      <xdr:rowOff>0</xdr:rowOff>
    </xdr:from>
    <xdr:to>
      <xdr:col>12</xdr:col>
      <xdr:colOff>304800</xdr:colOff>
      <xdr:row>160</xdr:row>
      <xdr:rowOff>0</xdr:rowOff>
    </xdr:to>
    <xdr:pic>
      <xdr:nvPicPr>
        <xdr:cNvPr id="3319" name="Picture 2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086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158</xdr:row>
      <xdr:rowOff>0</xdr:rowOff>
    </xdr:from>
    <xdr:to>
      <xdr:col>11</xdr:col>
      <xdr:colOff>200025</xdr:colOff>
      <xdr:row>159</xdr:row>
      <xdr:rowOff>0</xdr:rowOff>
    </xdr:to>
    <xdr:pic>
      <xdr:nvPicPr>
        <xdr:cNvPr id="3320" name="Picture 2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086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159</xdr:row>
      <xdr:rowOff>0</xdr:rowOff>
    </xdr:from>
    <xdr:to>
      <xdr:col>12</xdr:col>
      <xdr:colOff>304800</xdr:colOff>
      <xdr:row>161</xdr:row>
      <xdr:rowOff>0</xdr:rowOff>
    </xdr:to>
    <xdr:pic>
      <xdr:nvPicPr>
        <xdr:cNvPr id="3321" name="Picture 2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105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159</xdr:row>
      <xdr:rowOff>0</xdr:rowOff>
    </xdr:from>
    <xdr:to>
      <xdr:col>11</xdr:col>
      <xdr:colOff>200025</xdr:colOff>
      <xdr:row>160</xdr:row>
      <xdr:rowOff>0</xdr:rowOff>
    </xdr:to>
    <xdr:pic>
      <xdr:nvPicPr>
        <xdr:cNvPr id="3322" name="Picture 2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105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160</xdr:row>
      <xdr:rowOff>0</xdr:rowOff>
    </xdr:from>
    <xdr:to>
      <xdr:col>12</xdr:col>
      <xdr:colOff>304800</xdr:colOff>
      <xdr:row>162</xdr:row>
      <xdr:rowOff>152400</xdr:rowOff>
    </xdr:to>
    <xdr:pic>
      <xdr:nvPicPr>
        <xdr:cNvPr id="3323" name="Picture 2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1242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160</xdr:row>
      <xdr:rowOff>0</xdr:rowOff>
    </xdr:from>
    <xdr:to>
      <xdr:col>11</xdr:col>
      <xdr:colOff>200025</xdr:colOff>
      <xdr:row>161</xdr:row>
      <xdr:rowOff>0</xdr:rowOff>
    </xdr:to>
    <xdr:pic>
      <xdr:nvPicPr>
        <xdr:cNvPr id="3324" name="Picture 2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124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12</xdr:col>
      <xdr:colOff>304800</xdr:colOff>
      <xdr:row>163</xdr:row>
      <xdr:rowOff>0</xdr:rowOff>
    </xdr:to>
    <xdr:pic>
      <xdr:nvPicPr>
        <xdr:cNvPr id="3325" name="Picture 2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143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161</xdr:row>
      <xdr:rowOff>0</xdr:rowOff>
    </xdr:from>
    <xdr:to>
      <xdr:col>11</xdr:col>
      <xdr:colOff>200025</xdr:colOff>
      <xdr:row>162</xdr:row>
      <xdr:rowOff>0</xdr:rowOff>
    </xdr:to>
    <xdr:pic>
      <xdr:nvPicPr>
        <xdr:cNvPr id="3326" name="Picture 2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143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162</xdr:row>
      <xdr:rowOff>0</xdr:rowOff>
    </xdr:from>
    <xdr:to>
      <xdr:col>12</xdr:col>
      <xdr:colOff>304800</xdr:colOff>
      <xdr:row>164</xdr:row>
      <xdr:rowOff>0</xdr:rowOff>
    </xdr:to>
    <xdr:pic>
      <xdr:nvPicPr>
        <xdr:cNvPr id="3327" name="Picture 2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162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162</xdr:row>
      <xdr:rowOff>0</xdr:rowOff>
    </xdr:from>
    <xdr:to>
      <xdr:col>11</xdr:col>
      <xdr:colOff>200025</xdr:colOff>
      <xdr:row>163</xdr:row>
      <xdr:rowOff>0</xdr:rowOff>
    </xdr:to>
    <xdr:pic>
      <xdr:nvPicPr>
        <xdr:cNvPr id="3328" name="Picture 2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162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163</xdr:row>
      <xdr:rowOff>0</xdr:rowOff>
    </xdr:from>
    <xdr:to>
      <xdr:col>12</xdr:col>
      <xdr:colOff>304800</xdr:colOff>
      <xdr:row>165</xdr:row>
      <xdr:rowOff>152400</xdr:rowOff>
    </xdr:to>
    <xdr:pic>
      <xdr:nvPicPr>
        <xdr:cNvPr id="3329" name="Picture 2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1813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163</xdr:row>
      <xdr:rowOff>0</xdr:rowOff>
    </xdr:from>
    <xdr:to>
      <xdr:col>11</xdr:col>
      <xdr:colOff>200025</xdr:colOff>
      <xdr:row>164</xdr:row>
      <xdr:rowOff>0</xdr:rowOff>
    </xdr:to>
    <xdr:pic>
      <xdr:nvPicPr>
        <xdr:cNvPr id="3330" name="Picture 2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181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164</xdr:row>
      <xdr:rowOff>0</xdr:rowOff>
    </xdr:from>
    <xdr:to>
      <xdr:col>12</xdr:col>
      <xdr:colOff>304800</xdr:colOff>
      <xdr:row>166</xdr:row>
      <xdr:rowOff>0</xdr:rowOff>
    </xdr:to>
    <xdr:pic>
      <xdr:nvPicPr>
        <xdr:cNvPr id="3331" name="Picture 2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200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164</xdr:row>
      <xdr:rowOff>0</xdr:rowOff>
    </xdr:from>
    <xdr:to>
      <xdr:col>11</xdr:col>
      <xdr:colOff>200025</xdr:colOff>
      <xdr:row>165</xdr:row>
      <xdr:rowOff>0</xdr:rowOff>
    </xdr:to>
    <xdr:pic>
      <xdr:nvPicPr>
        <xdr:cNvPr id="3332" name="Picture 2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200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165</xdr:row>
      <xdr:rowOff>0</xdr:rowOff>
    </xdr:from>
    <xdr:to>
      <xdr:col>12</xdr:col>
      <xdr:colOff>304800</xdr:colOff>
      <xdr:row>167</xdr:row>
      <xdr:rowOff>0</xdr:rowOff>
    </xdr:to>
    <xdr:pic>
      <xdr:nvPicPr>
        <xdr:cNvPr id="3333" name="Picture 2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219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165</xdr:row>
      <xdr:rowOff>0</xdr:rowOff>
    </xdr:from>
    <xdr:to>
      <xdr:col>11</xdr:col>
      <xdr:colOff>200025</xdr:colOff>
      <xdr:row>166</xdr:row>
      <xdr:rowOff>0</xdr:rowOff>
    </xdr:to>
    <xdr:pic>
      <xdr:nvPicPr>
        <xdr:cNvPr id="3334" name="Picture 2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219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166</xdr:row>
      <xdr:rowOff>0</xdr:rowOff>
    </xdr:from>
    <xdr:to>
      <xdr:col>12</xdr:col>
      <xdr:colOff>304800</xdr:colOff>
      <xdr:row>168</xdr:row>
      <xdr:rowOff>0</xdr:rowOff>
    </xdr:to>
    <xdr:pic>
      <xdr:nvPicPr>
        <xdr:cNvPr id="3335" name="Picture 2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238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166</xdr:row>
      <xdr:rowOff>0</xdr:rowOff>
    </xdr:from>
    <xdr:to>
      <xdr:col>11</xdr:col>
      <xdr:colOff>200025</xdr:colOff>
      <xdr:row>167</xdr:row>
      <xdr:rowOff>0</xdr:rowOff>
    </xdr:to>
    <xdr:pic>
      <xdr:nvPicPr>
        <xdr:cNvPr id="3336" name="Picture 2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238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167</xdr:row>
      <xdr:rowOff>0</xdr:rowOff>
    </xdr:from>
    <xdr:to>
      <xdr:col>12</xdr:col>
      <xdr:colOff>304800</xdr:colOff>
      <xdr:row>169</xdr:row>
      <xdr:rowOff>0</xdr:rowOff>
    </xdr:to>
    <xdr:pic>
      <xdr:nvPicPr>
        <xdr:cNvPr id="3337" name="Picture 2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257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167</xdr:row>
      <xdr:rowOff>0</xdr:rowOff>
    </xdr:from>
    <xdr:to>
      <xdr:col>11</xdr:col>
      <xdr:colOff>200025</xdr:colOff>
      <xdr:row>168</xdr:row>
      <xdr:rowOff>0</xdr:rowOff>
    </xdr:to>
    <xdr:pic>
      <xdr:nvPicPr>
        <xdr:cNvPr id="3338" name="Picture 2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257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168</xdr:row>
      <xdr:rowOff>0</xdr:rowOff>
    </xdr:from>
    <xdr:to>
      <xdr:col>12</xdr:col>
      <xdr:colOff>304800</xdr:colOff>
      <xdr:row>170</xdr:row>
      <xdr:rowOff>0</xdr:rowOff>
    </xdr:to>
    <xdr:pic>
      <xdr:nvPicPr>
        <xdr:cNvPr id="3339" name="Picture 2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276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168</xdr:row>
      <xdr:rowOff>0</xdr:rowOff>
    </xdr:from>
    <xdr:to>
      <xdr:col>11</xdr:col>
      <xdr:colOff>200025</xdr:colOff>
      <xdr:row>169</xdr:row>
      <xdr:rowOff>0</xdr:rowOff>
    </xdr:to>
    <xdr:pic>
      <xdr:nvPicPr>
        <xdr:cNvPr id="3340" name="Picture 2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276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169</xdr:row>
      <xdr:rowOff>0</xdr:rowOff>
    </xdr:from>
    <xdr:to>
      <xdr:col>12</xdr:col>
      <xdr:colOff>304800</xdr:colOff>
      <xdr:row>171</xdr:row>
      <xdr:rowOff>0</xdr:rowOff>
    </xdr:to>
    <xdr:pic>
      <xdr:nvPicPr>
        <xdr:cNvPr id="3341" name="Picture 2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295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169</xdr:row>
      <xdr:rowOff>0</xdr:rowOff>
    </xdr:from>
    <xdr:to>
      <xdr:col>11</xdr:col>
      <xdr:colOff>200025</xdr:colOff>
      <xdr:row>170</xdr:row>
      <xdr:rowOff>0</xdr:rowOff>
    </xdr:to>
    <xdr:pic>
      <xdr:nvPicPr>
        <xdr:cNvPr id="3342" name="Picture 2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295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170</xdr:row>
      <xdr:rowOff>0</xdr:rowOff>
    </xdr:from>
    <xdr:to>
      <xdr:col>12</xdr:col>
      <xdr:colOff>304800</xdr:colOff>
      <xdr:row>172</xdr:row>
      <xdr:rowOff>152400</xdr:rowOff>
    </xdr:to>
    <xdr:pic>
      <xdr:nvPicPr>
        <xdr:cNvPr id="3343" name="Picture 2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3147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170</xdr:row>
      <xdr:rowOff>0</xdr:rowOff>
    </xdr:from>
    <xdr:to>
      <xdr:col>11</xdr:col>
      <xdr:colOff>200025</xdr:colOff>
      <xdr:row>171</xdr:row>
      <xdr:rowOff>0</xdr:rowOff>
    </xdr:to>
    <xdr:pic>
      <xdr:nvPicPr>
        <xdr:cNvPr id="3344" name="Picture 2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314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171</xdr:row>
      <xdr:rowOff>0</xdr:rowOff>
    </xdr:from>
    <xdr:to>
      <xdr:col>12</xdr:col>
      <xdr:colOff>304800</xdr:colOff>
      <xdr:row>173</xdr:row>
      <xdr:rowOff>152400</xdr:rowOff>
    </xdr:to>
    <xdr:pic>
      <xdr:nvPicPr>
        <xdr:cNvPr id="3345" name="Picture 2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3337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171</xdr:row>
      <xdr:rowOff>0</xdr:rowOff>
    </xdr:from>
    <xdr:to>
      <xdr:col>11</xdr:col>
      <xdr:colOff>200025</xdr:colOff>
      <xdr:row>172</xdr:row>
      <xdr:rowOff>0</xdr:rowOff>
    </xdr:to>
    <xdr:pic>
      <xdr:nvPicPr>
        <xdr:cNvPr id="3346" name="Picture 2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333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172</xdr:row>
      <xdr:rowOff>0</xdr:rowOff>
    </xdr:from>
    <xdr:to>
      <xdr:col>12</xdr:col>
      <xdr:colOff>304800</xdr:colOff>
      <xdr:row>174</xdr:row>
      <xdr:rowOff>0</xdr:rowOff>
    </xdr:to>
    <xdr:pic>
      <xdr:nvPicPr>
        <xdr:cNvPr id="3347" name="Picture 2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352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172</xdr:row>
      <xdr:rowOff>0</xdr:rowOff>
    </xdr:from>
    <xdr:to>
      <xdr:col>11</xdr:col>
      <xdr:colOff>200025</xdr:colOff>
      <xdr:row>173</xdr:row>
      <xdr:rowOff>0</xdr:rowOff>
    </xdr:to>
    <xdr:pic>
      <xdr:nvPicPr>
        <xdr:cNvPr id="3348" name="Picture 2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352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173</xdr:row>
      <xdr:rowOff>0</xdr:rowOff>
    </xdr:from>
    <xdr:to>
      <xdr:col>12</xdr:col>
      <xdr:colOff>304800</xdr:colOff>
      <xdr:row>175</xdr:row>
      <xdr:rowOff>0</xdr:rowOff>
    </xdr:to>
    <xdr:pic>
      <xdr:nvPicPr>
        <xdr:cNvPr id="3349" name="Picture 2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371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173</xdr:row>
      <xdr:rowOff>0</xdr:rowOff>
    </xdr:from>
    <xdr:to>
      <xdr:col>11</xdr:col>
      <xdr:colOff>200025</xdr:colOff>
      <xdr:row>174</xdr:row>
      <xdr:rowOff>0</xdr:rowOff>
    </xdr:to>
    <xdr:pic>
      <xdr:nvPicPr>
        <xdr:cNvPr id="3350" name="Picture 2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371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174</xdr:row>
      <xdr:rowOff>0</xdr:rowOff>
    </xdr:from>
    <xdr:to>
      <xdr:col>12</xdr:col>
      <xdr:colOff>304800</xdr:colOff>
      <xdr:row>176</xdr:row>
      <xdr:rowOff>152400</xdr:rowOff>
    </xdr:to>
    <xdr:pic>
      <xdr:nvPicPr>
        <xdr:cNvPr id="3351" name="Picture 2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3909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174</xdr:row>
      <xdr:rowOff>0</xdr:rowOff>
    </xdr:from>
    <xdr:to>
      <xdr:col>11</xdr:col>
      <xdr:colOff>200025</xdr:colOff>
      <xdr:row>175</xdr:row>
      <xdr:rowOff>0</xdr:rowOff>
    </xdr:to>
    <xdr:pic>
      <xdr:nvPicPr>
        <xdr:cNvPr id="3352" name="Picture 2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390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175</xdr:row>
      <xdr:rowOff>0</xdr:rowOff>
    </xdr:from>
    <xdr:to>
      <xdr:col>12</xdr:col>
      <xdr:colOff>304800</xdr:colOff>
      <xdr:row>177</xdr:row>
      <xdr:rowOff>0</xdr:rowOff>
    </xdr:to>
    <xdr:pic>
      <xdr:nvPicPr>
        <xdr:cNvPr id="3353" name="Picture 2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409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175</xdr:row>
      <xdr:rowOff>0</xdr:rowOff>
    </xdr:from>
    <xdr:to>
      <xdr:col>11</xdr:col>
      <xdr:colOff>200025</xdr:colOff>
      <xdr:row>176</xdr:row>
      <xdr:rowOff>0</xdr:rowOff>
    </xdr:to>
    <xdr:pic>
      <xdr:nvPicPr>
        <xdr:cNvPr id="3354" name="Picture 2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409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176</xdr:row>
      <xdr:rowOff>0</xdr:rowOff>
    </xdr:from>
    <xdr:to>
      <xdr:col>12</xdr:col>
      <xdr:colOff>304800</xdr:colOff>
      <xdr:row>178</xdr:row>
      <xdr:rowOff>0</xdr:rowOff>
    </xdr:to>
    <xdr:pic>
      <xdr:nvPicPr>
        <xdr:cNvPr id="3355" name="Picture 2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429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176</xdr:row>
      <xdr:rowOff>0</xdr:rowOff>
    </xdr:from>
    <xdr:to>
      <xdr:col>11</xdr:col>
      <xdr:colOff>200025</xdr:colOff>
      <xdr:row>177</xdr:row>
      <xdr:rowOff>0</xdr:rowOff>
    </xdr:to>
    <xdr:pic>
      <xdr:nvPicPr>
        <xdr:cNvPr id="3356" name="Picture 2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429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177</xdr:row>
      <xdr:rowOff>0</xdr:rowOff>
    </xdr:from>
    <xdr:to>
      <xdr:col>12</xdr:col>
      <xdr:colOff>304800</xdr:colOff>
      <xdr:row>179</xdr:row>
      <xdr:rowOff>0</xdr:rowOff>
    </xdr:to>
    <xdr:pic>
      <xdr:nvPicPr>
        <xdr:cNvPr id="3357" name="Picture 2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448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177</xdr:row>
      <xdr:rowOff>0</xdr:rowOff>
    </xdr:from>
    <xdr:to>
      <xdr:col>11</xdr:col>
      <xdr:colOff>200025</xdr:colOff>
      <xdr:row>178</xdr:row>
      <xdr:rowOff>0</xdr:rowOff>
    </xdr:to>
    <xdr:pic>
      <xdr:nvPicPr>
        <xdr:cNvPr id="3358" name="Picture 2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448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178</xdr:row>
      <xdr:rowOff>0</xdr:rowOff>
    </xdr:from>
    <xdr:to>
      <xdr:col>12</xdr:col>
      <xdr:colOff>304800</xdr:colOff>
      <xdr:row>180</xdr:row>
      <xdr:rowOff>0</xdr:rowOff>
    </xdr:to>
    <xdr:pic>
      <xdr:nvPicPr>
        <xdr:cNvPr id="3359" name="Picture 2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467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178</xdr:row>
      <xdr:rowOff>0</xdr:rowOff>
    </xdr:from>
    <xdr:to>
      <xdr:col>11</xdr:col>
      <xdr:colOff>200025</xdr:colOff>
      <xdr:row>179</xdr:row>
      <xdr:rowOff>0</xdr:rowOff>
    </xdr:to>
    <xdr:pic>
      <xdr:nvPicPr>
        <xdr:cNvPr id="3360" name="Picture 2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467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179</xdr:row>
      <xdr:rowOff>0</xdr:rowOff>
    </xdr:from>
    <xdr:to>
      <xdr:col>12</xdr:col>
      <xdr:colOff>304800</xdr:colOff>
      <xdr:row>181</xdr:row>
      <xdr:rowOff>0</xdr:rowOff>
    </xdr:to>
    <xdr:pic>
      <xdr:nvPicPr>
        <xdr:cNvPr id="3361" name="Picture 2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486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179</xdr:row>
      <xdr:rowOff>0</xdr:rowOff>
    </xdr:from>
    <xdr:to>
      <xdr:col>11</xdr:col>
      <xdr:colOff>200025</xdr:colOff>
      <xdr:row>180</xdr:row>
      <xdr:rowOff>0</xdr:rowOff>
    </xdr:to>
    <xdr:pic>
      <xdr:nvPicPr>
        <xdr:cNvPr id="3362" name="Picture 2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486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180</xdr:row>
      <xdr:rowOff>0</xdr:rowOff>
    </xdr:from>
    <xdr:to>
      <xdr:col>12</xdr:col>
      <xdr:colOff>304800</xdr:colOff>
      <xdr:row>182</xdr:row>
      <xdr:rowOff>0</xdr:rowOff>
    </xdr:to>
    <xdr:pic>
      <xdr:nvPicPr>
        <xdr:cNvPr id="3363" name="Picture 2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505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180</xdr:row>
      <xdr:rowOff>0</xdr:rowOff>
    </xdr:from>
    <xdr:to>
      <xdr:col>11</xdr:col>
      <xdr:colOff>200025</xdr:colOff>
      <xdr:row>181</xdr:row>
      <xdr:rowOff>0</xdr:rowOff>
    </xdr:to>
    <xdr:pic>
      <xdr:nvPicPr>
        <xdr:cNvPr id="3364" name="Picture 2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505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181</xdr:row>
      <xdr:rowOff>0</xdr:rowOff>
    </xdr:from>
    <xdr:to>
      <xdr:col>12</xdr:col>
      <xdr:colOff>304800</xdr:colOff>
      <xdr:row>184</xdr:row>
      <xdr:rowOff>0</xdr:rowOff>
    </xdr:to>
    <xdr:pic>
      <xdr:nvPicPr>
        <xdr:cNvPr id="3365" name="Picture 2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5242500"/>
          <a:ext cx="914400" cy="762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181</xdr:row>
      <xdr:rowOff>0</xdr:rowOff>
    </xdr:from>
    <xdr:to>
      <xdr:col>11</xdr:col>
      <xdr:colOff>200025</xdr:colOff>
      <xdr:row>182</xdr:row>
      <xdr:rowOff>0</xdr:rowOff>
    </xdr:to>
    <xdr:pic>
      <xdr:nvPicPr>
        <xdr:cNvPr id="3366" name="Picture 2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524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182</xdr:row>
      <xdr:rowOff>0</xdr:rowOff>
    </xdr:from>
    <xdr:to>
      <xdr:col>12</xdr:col>
      <xdr:colOff>304800</xdr:colOff>
      <xdr:row>184</xdr:row>
      <xdr:rowOff>152400</xdr:rowOff>
    </xdr:to>
    <xdr:pic>
      <xdr:nvPicPr>
        <xdr:cNvPr id="3367" name="Picture 2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54330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182</xdr:row>
      <xdr:rowOff>0</xdr:rowOff>
    </xdr:from>
    <xdr:to>
      <xdr:col>11</xdr:col>
      <xdr:colOff>200025</xdr:colOff>
      <xdr:row>183</xdr:row>
      <xdr:rowOff>9525</xdr:rowOff>
    </xdr:to>
    <xdr:pic>
      <xdr:nvPicPr>
        <xdr:cNvPr id="3368" name="Picture 2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54330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183</xdr:row>
      <xdr:rowOff>0</xdr:rowOff>
    </xdr:from>
    <xdr:to>
      <xdr:col>12</xdr:col>
      <xdr:colOff>304800</xdr:colOff>
      <xdr:row>184</xdr:row>
      <xdr:rowOff>152400</xdr:rowOff>
    </xdr:to>
    <xdr:pic>
      <xdr:nvPicPr>
        <xdr:cNvPr id="3369" name="Picture 2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5814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183</xdr:row>
      <xdr:rowOff>0</xdr:rowOff>
    </xdr:from>
    <xdr:to>
      <xdr:col>11</xdr:col>
      <xdr:colOff>200025</xdr:colOff>
      <xdr:row>184</xdr:row>
      <xdr:rowOff>0</xdr:rowOff>
    </xdr:to>
    <xdr:pic>
      <xdr:nvPicPr>
        <xdr:cNvPr id="3370" name="Picture 2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581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184</xdr:row>
      <xdr:rowOff>0</xdr:rowOff>
    </xdr:from>
    <xdr:to>
      <xdr:col>12</xdr:col>
      <xdr:colOff>304800</xdr:colOff>
      <xdr:row>186</xdr:row>
      <xdr:rowOff>0</xdr:rowOff>
    </xdr:to>
    <xdr:pic>
      <xdr:nvPicPr>
        <xdr:cNvPr id="3371" name="Picture 2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600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184</xdr:row>
      <xdr:rowOff>0</xdr:rowOff>
    </xdr:from>
    <xdr:to>
      <xdr:col>11</xdr:col>
      <xdr:colOff>200025</xdr:colOff>
      <xdr:row>185</xdr:row>
      <xdr:rowOff>0</xdr:rowOff>
    </xdr:to>
    <xdr:pic>
      <xdr:nvPicPr>
        <xdr:cNvPr id="3372" name="Picture 3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600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185</xdr:row>
      <xdr:rowOff>0</xdr:rowOff>
    </xdr:from>
    <xdr:to>
      <xdr:col>12</xdr:col>
      <xdr:colOff>304800</xdr:colOff>
      <xdr:row>187</xdr:row>
      <xdr:rowOff>0</xdr:rowOff>
    </xdr:to>
    <xdr:pic>
      <xdr:nvPicPr>
        <xdr:cNvPr id="3373" name="Picture 3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619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185</xdr:row>
      <xdr:rowOff>0</xdr:rowOff>
    </xdr:from>
    <xdr:to>
      <xdr:col>11</xdr:col>
      <xdr:colOff>200025</xdr:colOff>
      <xdr:row>186</xdr:row>
      <xdr:rowOff>0</xdr:rowOff>
    </xdr:to>
    <xdr:pic>
      <xdr:nvPicPr>
        <xdr:cNvPr id="3374" name="Picture 3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619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186</xdr:row>
      <xdr:rowOff>0</xdr:rowOff>
    </xdr:from>
    <xdr:to>
      <xdr:col>12</xdr:col>
      <xdr:colOff>304800</xdr:colOff>
      <xdr:row>188</xdr:row>
      <xdr:rowOff>0</xdr:rowOff>
    </xdr:to>
    <xdr:pic>
      <xdr:nvPicPr>
        <xdr:cNvPr id="3375" name="Picture 3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638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186</xdr:row>
      <xdr:rowOff>0</xdr:rowOff>
    </xdr:from>
    <xdr:to>
      <xdr:col>11</xdr:col>
      <xdr:colOff>200025</xdr:colOff>
      <xdr:row>187</xdr:row>
      <xdr:rowOff>0</xdr:rowOff>
    </xdr:to>
    <xdr:pic>
      <xdr:nvPicPr>
        <xdr:cNvPr id="3376" name="Picture 3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638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187</xdr:row>
      <xdr:rowOff>0</xdr:rowOff>
    </xdr:from>
    <xdr:to>
      <xdr:col>12</xdr:col>
      <xdr:colOff>304800</xdr:colOff>
      <xdr:row>189</xdr:row>
      <xdr:rowOff>0</xdr:rowOff>
    </xdr:to>
    <xdr:pic>
      <xdr:nvPicPr>
        <xdr:cNvPr id="3377" name="Picture 3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657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187</xdr:row>
      <xdr:rowOff>0</xdr:rowOff>
    </xdr:from>
    <xdr:to>
      <xdr:col>11</xdr:col>
      <xdr:colOff>200025</xdr:colOff>
      <xdr:row>188</xdr:row>
      <xdr:rowOff>0</xdr:rowOff>
    </xdr:to>
    <xdr:pic>
      <xdr:nvPicPr>
        <xdr:cNvPr id="3378" name="Picture 3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657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188</xdr:row>
      <xdr:rowOff>0</xdr:rowOff>
    </xdr:from>
    <xdr:to>
      <xdr:col>12</xdr:col>
      <xdr:colOff>304800</xdr:colOff>
      <xdr:row>190</xdr:row>
      <xdr:rowOff>152400</xdr:rowOff>
    </xdr:to>
    <xdr:pic>
      <xdr:nvPicPr>
        <xdr:cNvPr id="3379" name="Picture 3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6766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188</xdr:row>
      <xdr:rowOff>0</xdr:rowOff>
    </xdr:from>
    <xdr:to>
      <xdr:col>11</xdr:col>
      <xdr:colOff>200025</xdr:colOff>
      <xdr:row>189</xdr:row>
      <xdr:rowOff>0</xdr:rowOff>
    </xdr:to>
    <xdr:pic>
      <xdr:nvPicPr>
        <xdr:cNvPr id="3380" name="Picture 3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676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189</xdr:row>
      <xdr:rowOff>0</xdr:rowOff>
    </xdr:from>
    <xdr:to>
      <xdr:col>12</xdr:col>
      <xdr:colOff>304800</xdr:colOff>
      <xdr:row>191</xdr:row>
      <xdr:rowOff>152400</xdr:rowOff>
    </xdr:to>
    <xdr:pic>
      <xdr:nvPicPr>
        <xdr:cNvPr id="3381" name="Picture 3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6957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190</xdr:row>
      <xdr:rowOff>0</xdr:rowOff>
    </xdr:from>
    <xdr:to>
      <xdr:col>12</xdr:col>
      <xdr:colOff>304800</xdr:colOff>
      <xdr:row>192</xdr:row>
      <xdr:rowOff>152400</xdr:rowOff>
    </xdr:to>
    <xdr:pic>
      <xdr:nvPicPr>
        <xdr:cNvPr id="3382" name="Picture 3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7147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190</xdr:row>
      <xdr:rowOff>0</xdr:rowOff>
    </xdr:from>
    <xdr:to>
      <xdr:col>11</xdr:col>
      <xdr:colOff>200025</xdr:colOff>
      <xdr:row>191</xdr:row>
      <xdr:rowOff>0</xdr:rowOff>
    </xdr:to>
    <xdr:pic>
      <xdr:nvPicPr>
        <xdr:cNvPr id="3383" name="Picture 3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714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191</xdr:row>
      <xdr:rowOff>0</xdr:rowOff>
    </xdr:from>
    <xdr:to>
      <xdr:col>12</xdr:col>
      <xdr:colOff>304800</xdr:colOff>
      <xdr:row>194</xdr:row>
      <xdr:rowOff>0</xdr:rowOff>
    </xdr:to>
    <xdr:pic>
      <xdr:nvPicPr>
        <xdr:cNvPr id="3384" name="Picture 3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7338000"/>
          <a:ext cx="914400" cy="762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191</xdr:row>
      <xdr:rowOff>0</xdr:rowOff>
    </xdr:from>
    <xdr:to>
      <xdr:col>11</xdr:col>
      <xdr:colOff>200025</xdr:colOff>
      <xdr:row>192</xdr:row>
      <xdr:rowOff>0</xdr:rowOff>
    </xdr:to>
    <xdr:pic>
      <xdr:nvPicPr>
        <xdr:cNvPr id="3385" name="Picture 3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733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192</xdr:row>
      <xdr:rowOff>0</xdr:rowOff>
    </xdr:from>
    <xdr:to>
      <xdr:col>12</xdr:col>
      <xdr:colOff>304800</xdr:colOff>
      <xdr:row>194</xdr:row>
      <xdr:rowOff>152400</xdr:rowOff>
    </xdr:to>
    <xdr:pic>
      <xdr:nvPicPr>
        <xdr:cNvPr id="3386" name="Picture 3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7528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193</xdr:row>
      <xdr:rowOff>0</xdr:rowOff>
    </xdr:from>
    <xdr:to>
      <xdr:col>12</xdr:col>
      <xdr:colOff>304800</xdr:colOff>
      <xdr:row>195</xdr:row>
      <xdr:rowOff>0</xdr:rowOff>
    </xdr:to>
    <xdr:pic>
      <xdr:nvPicPr>
        <xdr:cNvPr id="3387" name="Picture 3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790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193</xdr:row>
      <xdr:rowOff>0</xdr:rowOff>
    </xdr:from>
    <xdr:to>
      <xdr:col>11</xdr:col>
      <xdr:colOff>200025</xdr:colOff>
      <xdr:row>194</xdr:row>
      <xdr:rowOff>0</xdr:rowOff>
    </xdr:to>
    <xdr:pic>
      <xdr:nvPicPr>
        <xdr:cNvPr id="3388" name="Picture 3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790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194</xdr:row>
      <xdr:rowOff>0</xdr:rowOff>
    </xdr:from>
    <xdr:to>
      <xdr:col>12</xdr:col>
      <xdr:colOff>304800</xdr:colOff>
      <xdr:row>196</xdr:row>
      <xdr:rowOff>0</xdr:rowOff>
    </xdr:to>
    <xdr:pic>
      <xdr:nvPicPr>
        <xdr:cNvPr id="3389" name="Picture 3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810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194</xdr:row>
      <xdr:rowOff>0</xdr:rowOff>
    </xdr:from>
    <xdr:to>
      <xdr:col>11</xdr:col>
      <xdr:colOff>200025</xdr:colOff>
      <xdr:row>195</xdr:row>
      <xdr:rowOff>0</xdr:rowOff>
    </xdr:to>
    <xdr:pic>
      <xdr:nvPicPr>
        <xdr:cNvPr id="3390" name="Picture 3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810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195</xdr:row>
      <xdr:rowOff>0</xdr:rowOff>
    </xdr:from>
    <xdr:to>
      <xdr:col>12</xdr:col>
      <xdr:colOff>304800</xdr:colOff>
      <xdr:row>197</xdr:row>
      <xdr:rowOff>0</xdr:rowOff>
    </xdr:to>
    <xdr:pic>
      <xdr:nvPicPr>
        <xdr:cNvPr id="3391" name="Picture 3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829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195</xdr:row>
      <xdr:rowOff>0</xdr:rowOff>
    </xdr:from>
    <xdr:to>
      <xdr:col>11</xdr:col>
      <xdr:colOff>200025</xdr:colOff>
      <xdr:row>196</xdr:row>
      <xdr:rowOff>0</xdr:rowOff>
    </xdr:to>
    <xdr:pic>
      <xdr:nvPicPr>
        <xdr:cNvPr id="3392" name="Picture 3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829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196</xdr:row>
      <xdr:rowOff>0</xdr:rowOff>
    </xdr:from>
    <xdr:to>
      <xdr:col>12</xdr:col>
      <xdr:colOff>304800</xdr:colOff>
      <xdr:row>198</xdr:row>
      <xdr:rowOff>152400</xdr:rowOff>
    </xdr:to>
    <xdr:pic>
      <xdr:nvPicPr>
        <xdr:cNvPr id="3393" name="Picture 3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8481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196</xdr:row>
      <xdr:rowOff>0</xdr:rowOff>
    </xdr:from>
    <xdr:to>
      <xdr:col>11</xdr:col>
      <xdr:colOff>200025</xdr:colOff>
      <xdr:row>197</xdr:row>
      <xdr:rowOff>0</xdr:rowOff>
    </xdr:to>
    <xdr:pic>
      <xdr:nvPicPr>
        <xdr:cNvPr id="3394" name="Picture 3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848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197</xdr:row>
      <xdr:rowOff>0</xdr:rowOff>
    </xdr:from>
    <xdr:to>
      <xdr:col>12</xdr:col>
      <xdr:colOff>304800</xdr:colOff>
      <xdr:row>199</xdr:row>
      <xdr:rowOff>0</xdr:rowOff>
    </xdr:to>
    <xdr:pic>
      <xdr:nvPicPr>
        <xdr:cNvPr id="3395" name="Picture 3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867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197</xdr:row>
      <xdr:rowOff>0</xdr:rowOff>
    </xdr:from>
    <xdr:to>
      <xdr:col>11</xdr:col>
      <xdr:colOff>200025</xdr:colOff>
      <xdr:row>198</xdr:row>
      <xdr:rowOff>0</xdr:rowOff>
    </xdr:to>
    <xdr:pic>
      <xdr:nvPicPr>
        <xdr:cNvPr id="3396" name="Picture 3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867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198</xdr:row>
      <xdr:rowOff>0</xdr:rowOff>
    </xdr:from>
    <xdr:to>
      <xdr:col>12</xdr:col>
      <xdr:colOff>304800</xdr:colOff>
      <xdr:row>200</xdr:row>
      <xdr:rowOff>0</xdr:rowOff>
    </xdr:to>
    <xdr:pic>
      <xdr:nvPicPr>
        <xdr:cNvPr id="3397" name="Picture 3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886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198</xdr:row>
      <xdr:rowOff>0</xdr:rowOff>
    </xdr:from>
    <xdr:to>
      <xdr:col>11</xdr:col>
      <xdr:colOff>200025</xdr:colOff>
      <xdr:row>199</xdr:row>
      <xdr:rowOff>0</xdr:rowOff>
    </xdr:to>
    <xdr:pic>
      <xdr:nvPicPr>
        <xdr:cNvPr id="3398" name="Picture 3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886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199</xdr:row>
      <xdr:rowOff>0</xdr:rowOff>
    </xdr:from>
    <xdr:to>
      <xdr:col>12</xdr:col>
      <xdr:colOff>304800</xdr:colOff>
      <xdr:row>201</xdr:row>
      <xdr:rowOff>0</xdr:rowOff>
    </xdr:to>
    <xdr:pic>
      <xdr:nvPicPr>
        <xdr:cNvPr id="3399" name="Picture 3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905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199</xdr:row>
      <xdr:rowOff>0</xdr:rowOff>
    </xdr:from>
    <xdr:to>
      <xdr:col>11</xdr:col>
      <xdr:colOff>200025</xdr:colOff>
      <xdr:row>200</xdr:row>
      <xdr:rowOff>0</xdr:rowOff>
    </xdr:to>
    <xdr:pic>
      <xdr:nvPicPr>
        <xdr:cNvPr id="3400" name="Picture 3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905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200</xdr:row>
      <xdr:rowOff>0</xdr:rowOff>
    </xdr:from>
    <xdr:to>
      <xdr:col>12</xdr:col>
      <xdr:colOff>304800</xdr:colOff>
      <xdr:row>202</xdr:row>
      <xdr:rowOff>0</xdr:rowOff>
    </xdr:to>
    <xdr:pic>
      <xdr:nvPicPr>
        <xdr:cNvPr id="3401" name="Picture 3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924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200</xdr:row>
      <xdr:rowOff>0</xdr:rowOff>
    </xdr:from>
    <xdr:to>
      <xdr:col>11</xdr:col>
      <xdr:colOff>200025</xdr:colOff>
      <xdr:row>201</xdr:row>
      <xdr:rowOff>0</xdr:rowOff>
    </xdr:to>
    <xdr:pic>
      <xdr:nvPicPr>
        <xdr:cNvPr id="3402" name="Picture 3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924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12</xdr:col>
      <xdr:colOff>304800</xdr:colOff>
      <xdr:row>203</xdr:row>
      <xdr:rowOff>0</xdr:rowOff>
    </xdr:to>
    <xdr:pic>
      <xdr:nvPicPr>
        <xdr:cNvPr id="3403" name="Picture 3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943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201</xdr:row>
      <xdr:rowOff>0</xdr:rowOff>
    </xdr:from>
    <xdr:to>
      <xdr:col>11</xdr:col>
      <xdr:colOff>200025</xdr:colOff>
      <xdr:row>202</xdr:row>
      <xdr:rowOff>0</xdr:rowOff>
    </xdr:to>
    <xdr:pic>
      <xdr:nvPicPr>
        <xdr:cNvPr id="3404" name="Picture 3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943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202</xdr:row>
      <xdr:rowOff>0</xdr:rowOff>
    </xdr:from>
    <xdr:to>
      <xdr:col>12</xdr:col>
      <xdr:colOff>304800</xdr:colOff>
      <xdr:row>204</xdr:row>
      <xdr:rowOff>152400</xdr:rowOff>
    </xdr:to>
    <xdr:pic>
      <xdr:nvPicPr>
        <xdr:cNvPr id="3405" name="Picture 3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9624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202</xdr:row>
      <xdr:rowOff>0</xdr:rowOff>
    </xdr:from>
    <xdr:to>
      <xdr:col>11</xdr:col>
      <xdr:colOff>200025</xdr:colOff>
      <xdr:row>203</xdr:row>
      <xdr:rowOff>0</xdr:rowOff>
    </xdr:to>
    <xdr:pic>
      <xdr:nvPicPr>
        <xdr:cNvPr id="3406" name="Picture 3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962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203</xdr:row>
      <xdr:rowOff>0</xdr:rowOff>
    </xdr:from>
    <xdr:to>
      <xdr:col>12</xdr:col>
      <xdr:colOff>304800</xdr:colOff>
      <xdr:row>205</xdr:row>
      <xdr:rowOff>152400</xdr:rowOff>
    </xdr:to>
    <xdr:pic>
      <xdr:nvPicPr>
        <xdr:cNvPr id="3407" name="Picture 3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39814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203</xdr:row>
      <xdr:rowOff>0</xdr:rowOff>
    </xdr:from>
    <xdr:to>
      <xdr:col>11</xdr:col>
      <xdr:colOff>200025</xdr:colOff>
      <xdr:row>204</xdr:row>
      <xdr:rowOff>0</xdr:rowOff>
    </xdr:to>
    <xdr:pic>
      <xdr:nvPicPr>
        <xdr:cNvPr id="3408" name="Picture 3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3981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204</xdr:row>
      <xdr:rowOff>0</xdr:rowOff>
    </xdr:from>
    <xdr:to>
      <xdr:col>12</xdr:col>
      <xdr:colOff>304800</xdr:colOff>
      <xdr:row>206</xdr:row>
      <xdr:rowOff>0</xdr:rowOff>
    </xdr:to>
    <xdr:pic>
      <xdr:nvPicPr>
        <xdr:cNvPr id="3409" name="Picture 3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000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12</xdr:col>
      <xdr:colOff>304800</xdr:colOff>
      <xdr:row>207</xdr:row>
      <xdr:rowOff>0</xdr:rowOff>
    </xdr:to>
    <xdr:pic>
      <xdr:nvPicPr>
        <xdr:cNvPr id="3410" name="Picture 3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019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205</xdr:row>
      <xdr:rowOff>0</xdr:rowOff>
    </xdr:from>
    <xdr:to>
      <xdr:col>11</xdr:col>
      <xdr:colOff>200025</xdr:colOff>
      <xdr:row>206</xdr:row>
      <xdr:rowOff>0</xdr:rowOff>
    </xdr:to>
    <xdr:pic>
      <xdr:nvPicPr>
        <xdr:cNvPr id="3411" name="Picture 3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019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206</xdr:row>
      <xdr:rowOff>0</xdr:rowOff>
    </xdr:from>
    <xdr:to>
      <xdr:col>12</xdr:col>
      <xdr:colOff>304800</xdr:colOff>
      <xdr:row>208</xdr:row>
      <xdr:rowOff>152400</xdr:rowOff>
    </xdr:to>
    <xdr:pic>
      <xdr:nvPicPr>
        <xdr:cNvPr id="3412" name="Picture 3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0386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206</xdr:row>
      <xdr:rowOff>0</xdr:rowOff>
    </xdr:from>
    <xdr:to>
      <xdr:col>11</xdr:col>
      <xdr:colOff>200025</xdr:colOff>
      <xdr:row>207</xdr:row>
      <xdr:rowOff>0</xdr:rowOff>
    </xdr:to>
    <xdr:pic>
      <xdr:nvPicPr>
        <xdr:cNvPr id="3413" name="Picture 3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038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207</xdr:row>
      <xdr:rowOff>0</xdr:rowOff>
    </xdr:from>
    <xdr:to>
      <xdr:col>12</xdr:col>
      <xdr:colOff>304800</xdr:colOff>
      <xdr:row>209</xdr:row>
      <xdr:rowOff>0</xdr:rowOff>
    </xdr:to>
    <xdr:pic>
      <xdr:nvPicPr>
        <xdr:cNvPr id="3414" name="Picture 3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057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207</xdr:row>
      <xdr:rowOff>0</xdr:rowOff>
    </xdr:from>
    <xdr:to>
      <xdr:col>11</xdr:col>
      <xdr:colOff>200025</xdr:colOff>
      <xdr:row>208</xdr:row>
      <xdr:rowOff>0</xdr:rowOff>
    </xdr:to>
    <xdr:pic>
      <xdr:nvPicPr>
        <xdr:cNvPr id="3415" name="Picture 3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057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12</xdr:col>
      <xdr:colOff>304800</xdr:colOff>
      <xdr:row>210</xdr:row>
      <xdr:rowOff>0</xdr:rowOff>
    </xdr:to>
    <xdr:pic>
      <xdr:nvPicPr>
        <xdr:cNvPr id="3416" name="Picture 3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076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208</xdr:row>
      <xdr:rowOff>0</xdr:rowOff>
    </xdr:from>
    <xdr:to>
      <xdr:col>11</xdr:col>
      <xdr:colOff>200025</xdr:colOff>
      <xdr:row>209</xdr:row>
      <xdr:rowOff>0</xdr:rowOff>
    </xdr:to>
    <xdr:pic>
      <xdr:nvPicPr>
        <xdr:cNvPr id="3417" name="Picture 3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076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209</xdr:row>
      <xdr:rowOff>0</xdr:rowOff>
    </xdr:from>
    <xdr:to>
      <xdr:col>12</xdr:col>
      <xdr:colOff>304800</xdr:colOff>
      <xdr:row>211</xdr:row>
      <xdr:rowOff>0</xdr:rowOff>
    </xdr:to>
    <xdr:pic>
      <xdr:nvPicPr>
        <xdr:cNvPr id="3418" name="Picture 3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095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209</xdr:row>
      <xdr:rowOff>0</xdr:rowOff>
    </xdr:from>
    <xdr:to>
      <xdr:col>11</xdr:col>
      <xdr:colOff>200025</xdr:colOff>
      <xdr:row>210</xdr:row>
      <xdr:rowOff>0</xdr:rowOff>
    </xdr:to>
    <xdr:pic>
      <xdr:nvPicPr>
        <xdr:cNvPr id="3419" name="Picture 3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095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210</xdr:row>
      <xdr:rowOff>0</xdr:rowOff>
    </xdr:from>
    <xdr:to>
      <xdr:col>12</xdr:col>
      <xdr:colOff>304800</xdr:colOff>
      <xdr:row>211</xdr:row>
      <xdr:rowOff>152400</xdr:rowOff>
    </xdr:to>
    <xdr:pic>
      <xdr:nvPicPr>
        <xdr:cNvPr id="3420" name="Picture 3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1148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210</xdr:row>
      <xdr:rowOff>0</xdr:rowOff>
    </xdr:from>
    <xdr:to>
      <xdr:col>11</xdr:col>
      <xdr:colOff>200025</xdr:colOff>
      <xdr:row>211</xdr:row>
      <xdr:rowOff>0</xdr:rowOff>
    </xdr:to>
    <xdr:pic>
      <xdr:nvPicPr>
        <xdr:cNvPr id="3421" name="Picture 3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114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211</xdr:row>
      <xdr:rowOff>0</xdr:rowOff>
    </xdr:from>
    <xdr:to>
      <xdr:col>12</xdr:col>
      <xdr:colOff>304800</xdr:colOff>
      <xdr:row>213</xdr:row>
      <xdr:rowOff>152400</xdr:rowOff>
    </xdr:to>
    <xdr:pic>
      <xdr:nvPicPr>
        <xdr:cNvPr id="3422" name="Picture 3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1338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211</xdr:row>
      <xdr:rowOff>0</xdr:rowOff>
    </xdr:from>
    <xdr:to>
      <xdr:col>11</xdr:col>
      <xdr:colOff>200025</xdr:colOff>
      <xdr:row>212</xdr:row>
      <xdr:rowOff>9525</xdr:rowOff>
    </xdr:to>
    <xdr:pic>
      <xdr:nvPicPr>
        <xdr:cNvPr id="3423" name="Picture 3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1338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212</xdr:row>
      <xdr:rowOff>0</xdr:rowOff>
    </xdr:from>
    <xdr:to>
      <xdr:col>12</xdr:col>
      <xdr:colOff>304800</xdr:colOff>
      <xdr:row>214</xdr:row>
      <xdr:rowOff>152400</xdr:rowOff>
    </xdr:to>
    <xdr:pic>
      <xdr:nvPicPr>
        <xdr:cNvPr id="3424" name="Picture 3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1719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212</xdr:row>
      <xdr:rowOff>0</xdr:rowOff>
    </xdr:from>
    <xdr:to>
      <xdr:col>11</xdr:col>
      <xdr:colOff>200025</xdr:colOff>
      <xdr:row>213</xdr:row>
      <xdr:rowOff>0</xdr:rowOff>
    </xdr:to>
    <xdr:pic>
      <xdr:nvPicPr>
        <xdr:cNvPr id="3425" name="Picture 3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171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213</xdr:row>
      <xdr:rowOff>0</xdr:rowOff>
    </xdr:from>
    <xdr:to>
      <xdr:col>12</xdr:col>
      <xdr:colOff>304800</xdr:colOff>
      <xdr:row>215</xdr:row>
      <xdr:rowOff>152400</xdr:rowOff>
    </xdr:to>
    <xdr:pic>
      <xdr:nvPicPr>
        <xdr:cNvPr id="3426" name="Picture 3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1910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213</xdr:row>
      <xdr:rowOff>0</xdr:rowOff>
    </xdr:from>
    <xdr:to>
      <xdr:col>11</xdr:col>
      <xdr:colOff>200025</xdr:colOff>
      <xdr:row>214</xdr:row>
      <xdr:rowOff>0</xdr:rowOff>
    </xdr:to>
    <xdr:pic>
      <xdr:nvPicPr>
        <xdr:cNvPr id="3427" name="Picture 3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191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214</xdr:row>
      <xdr:rowOff>0</xdr:rowOff>
    </xdr:from>
    <xdr:to>
      <xdr:col>12</xdr:col>
      <xdr:colOff>304800</xdr:colOff>
      <xdr:row>216</xdr:row>
      <xdr:rowOff>152400</xdr:rowOff>
    </xdr:to>
    <xdr:pic>
      <xdr:nvPicPr>
        <xdr:cNvPr id="3428" name="Picture 3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2100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214</xdr:row>
      <xdr:rowOff>0</xdr:rowOff>
    </xdr:from>
    <xdr:to>
      <xdr:col>11</xdr:col>
      <xdr:colOff>200025</xdr:colOff>
      <xdr:row>215</xdr:row>
      <xdr:rowOff>0</xdr:rowOff>
    </xdr:to>
    <xdr:pic>
      <xdr:nvPicPr>
        <xdr:cNvPr id="3429" name="Picture 3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210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215</xdr:row>
      <xdr:rowOff>0</xdr:rowOff>
    </xdr:from>
    <xdr:to>
      <xdr:col>12</xdr:col>
      <xdr:colOff>304800</xdr:colOff>
      <xdr:row>217</xdr:row>
      <xdr:rowOff>0</xdr:rowOff>
    </xdr:to>
    <xdr:pic>
      <xdr:nvPicPr>
        <xdr:cNvPr id="3430" name="Picture 3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229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215</xdr:row>
      <xdr:rowOff>0</xdr:rowOff>
    </xdr:from>
    <xdr:to>
      <xdr:col>11</xdr:col>
      <xdr:colOff>200025</xdr:colOff>
      <xdr:row>216</xdr:row>
      <xdr:rowOff>0</xdr:rowOff>
    </xdr:to>
    <xdr:pic>
      <xdr:nvPicPr>
        <xdr:cNvPr id="3431" name="Picture 3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229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216</xdr:row>
      <xdr:rowOff>0</xdr:rowOff>
    </xdr:from>
    <xdr:to>
      <xdr:col>12</xdr:col>
      <xdr:colOff>304800</xdr:colOff>
      <xdr:row>218</xdr:row>
      <xdr:rowOff>0</xdr:rowOff>
    </xdr:to>
    <xdr:pic>
      <xdr:nvPicPr>
        <xdr:cNvPr id="3432" name="Picture 3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248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216</xdr:row>
      <xdr:rowOff>0</xdr:rowOff>
    </xdr:from>
    <xdr:to>
      <xdr:col>11</xdr:col>
      <xdr:colOff>200025</xdr:colOff>
      <xdr:row>217</xdr:row>
      <xdr:rowOff>0</xdr:rowOff>
    </xdr:to>
    <xdr:pic>
      <xdr:nvPicPr>
        <xdr:cNvPr id="3433" name="Picture 3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248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217</xdr:row>
      <xdr:rowOff>0</xdr:rowOff>
    </xdr:from>
    <xdr:to>
      <xdr:col>12</xdr:col>
      <xdr:colOff>304800</xdr:colOff>
      <xdr:row>219</xdr:row>
      <xdr:rowOff>152400</xdr:rowOff>
    </xdr:to>
    <xdr:pic>
      <xdr:nvPicPr>
        <xdr:cNvPr id="3434" name="Picture 3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2672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217</xdr:row>
      <xdr:rowOff>0</xdr:rowOff>
    </xdr:from>
    <xdr:to>
      <xdr:col>11</xdr:col>
      <xdr:colOff>200025</xdr:colOff>
      <xdr:row>218</xdr:row>
      <xdr:rowOff>0</xdr:rowOff>
    </xdr:to>
    <xdr:pic>
      <xdr:nvPicPr>
        <xdr:cNvPr id="3435" name="Picture 3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267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218</xdr:row>
      <xdr:rowOff>0</xdr:rowOff>
    </xdr:from>
    <xdr:to>
      <xdr:col>12</xdr:col>
      <xdr:colOff>304800</xdr:colOff>
      <xdr:row>220</xdr:row>
      <xdr:rowOff>0</xdr:rowOff>
    </xdr:to>
    <xdr:pic>
      <xdr:nvPicPr>
        <xdr:cNvPr id="3436" name="Picture 3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286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218</xdr:row>
      <xdr:rowOff>0</xdr:rowOff>
    </xdr:from>
    <xdr:to>
      <xdr:col>11</xdr:col>
      <xdr:colOff>200025</xdr:colOff>
      <xdr:row>219</xdr:row>
      <xdr:rowOff>0</xdr:rowOff>
    </xdr:to>
    <xdr:pic>
      <xdr:nvPicPr>
        <xdr:cNvPr id="3437" name="Picture 3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286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219</xdr:row>
      <xdr:rowOff>0</xdr:rowOff>
    </xdr:from>
    <xdr:to>
      <xdr:col>12</xdr:col>
      <xdr:colOff>304800</xdr:colOff>
      <xdr:row>221</xdr:row>
      <xdr:rowOff>0</xdr:rowOff>
    </xdr:to>
    <xdr:pic>
      <xdr:nvPicPr>
        <xdr:cNvPr id="3438" name="Picture 3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305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219</xdr:row>
      <xdr:rowOff>0</xdr:rowOff>
    </xdr:from>
    <xdr:to>
      <xdr:col>11</xdr:col>
      <xdr:colOff>200025</xdr:colOff>
      <xdr:row>220</xdr:row>
      <xdr:rowOff>0</xdr:rowOff>
    </xdr:to>
    <xdr:pic>
      <xdr:nvPicPr>
        <xdr:cNvPr id="3439" name="Picture 3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305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220</xdr:row>
      <xdr:rowOff>0</xdr:rowOff>
    </xdr:from>
    <xdr:to>
      <xdr:col>12</xdr:col>
      <xdr:colOff>304800</xdr:colOff>
      <xdr:row>222</xdr:row>
      <xdr:rowOff>0</xdr:rowOff>
    </xdr:to>
    <xdr:pic>
      <xdr:nvPicPr>
        <xdr:cNvPr id="3440" name="Picture 3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324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220</xdr:row>
      <xdr:rowOff>0</xdr:rowOff>
    </xdr:from>
    <xdr:to>
      <xdr:col>11</xdr:col>
      <xdr:colOff>200025</xdr:colOff>
      <xdr:row>221</xdr:row>
      <xdr:rowOff>0</xdr:rowOff>
    </xdr:to>
    <xdr:pic>
      <xdr:nvPicPr>
        <xdr:cNvPr id="3441" name="Picture 3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324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221</xdr:row>
      <xdr:rowOff>0</xdr:rowOff>
    </xdr:from>
    <xdr:to>
      <xdr:col>12</xdr:col>
      <xdr:colOff>304800</xdr:colOff>
      <xdr:row>223</xdr:row>
      <xdr:rowOff>0</xdr:rowOff>
    </xdr:to>
    <xdr:pic>
      <xdr:nvPicPr>
        <xdr:cNvPr id="3442" name="Picture 3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343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221</xdr:row>
      <xdr:rowOff>0</xdr:rowOff>
    </xdr:from>
    <xdr:to>
      <xdr:col>11</xdr:col>
      <xdr:colOff>200025</xdr:colOff>
      <xdr:row>222</xdr:row>
      <xdr:rowOff>0</xdr:rowOff>
    </xdr:to>
    <xdr:pic>
      <xdr:nvPicPr>
        <xdr:cNvPr id="3443" name="Picture 3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343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222</xdr:row>
      <xdr:rowOff>0</xdr:rowOff>
    </xdr:from>
    <xdr:to>
      <xdr:col>12</xdr:col>
      <xdr:colOff>304800</xdr:colOff>
      <xdr:row>223</xdr:row>
      <xdr:rowOff>152400</xdr:rowOff>
    </xdr:to>
    <xdr:pic>
      <xdr:nvPicPr>
        <xdr:cNvPr id="3444" name="Picture 3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3624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222</xdr:row>
      <xdr:rowOff>0</xdr:rowOff>
    </xdr:from>
    <xdr:to>
      <xdr:col>11</xdr:col>
      <xdr:colOff>200025</xdr:colOff>
      <xdr:row>223</xdr:row>
      <xdr:rowOff>0</xdr:rowOff>
    </xdr:to>
    <xdr:pic>
      <xdr:nvPicPr>
        <xdr:cNvPr id="3445" name="Picture 3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362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223</xdr:row>
      <xdr:rowOff>0</xdr:rowOff>
    </xdr:from>
    <xdr:to>
      <xdr:col>12</xdr:col>
      <xdr:colOff>304800</xdr:colOff>
      <xdr:row>225</xdr:row>
      <xdr:rowOff>0</xdr:rowOff>
    </xdr:to>
    <xdr:pic>
      <xdr:nvPicPr>
        <xdr:cNvPr id="3446" name="Picture 3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381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223</xdr:row>
      <xdr:rowOff>0</xdr:rowOff>
    </xdr:from>
    <xdr:to>
      <xdr:col>11</xdr:col>
      <xdr:colOff>200025</xdr:colOff>
      <xdr:row>224</xdr:row>
      <xdr:rowOff>0</xdr:rowOff>
    </xdr:to>
    <xdr:pic>
      <xdr:nvPicPr>
        <xdr:cNvPr id="3447" name="Picture 3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381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224</xdr:row>
      <xdr:rowOff>0</xdr:rowOff>
    </xdr:from>
    <xdr:to>
      <xdr:col>12</xdr:col>
      <xdr:colOff>304800</xdr:colOff>
      <xdr:row>226</xdr:row>
      <xdr:rowOff>0</xdr:rowOff>
    </xdr:to>
    <xdr:pic>
      <xdr:nvPicPr>
        <xdr:cNvPr id="3448" name="Picture 3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400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224</xdr:row>
      <xdr:rowOff>0</xdr:rowOff>
    </xdr:from>
    <xdr:to>
      <xdr:col>11</xdr:col>
      <xdr:colOff>200025</xdr:colOff>
      <xdr:row>225</xdr:row>
      <xdr:rowOff>0</xdr:rowOff>
    </xdr:to>
    <xdr:pic>
      <xdr:nvPicPr>
        <xdr:cNvPr id="3449" name="Picture 3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400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225</xdr:row>
      <xdr:rowOff>0</xdr:rowOff>
    </xdr:from>
    <xdr:to>
      <xdr:col>12</xdr:col>
      <xdr:colOff>304800</xdr:colOff>
      <xdr:row>227</xdr:row>
      <xdr:rowOff>152400</xdr:rowOff>
    </xdr:to>
    <xdr:pic>
      <xdr:nvPicPr>
        <xdr:cNvPr id="3450" name="Picture 3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4196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225</xdr:row>
      <xdr:rowOff>0</xdr:rowOff>
    </xdr:from>
    <xdr:to>
      <xdr:col>11</xdr:col>
      <xdr:colOff>200025</xdr:colOff>
      <xdr:row>226</xdr:row>
      <xdr:rowOff>0</xdr:rowOff>
    </xdr:to>
    <xdr:pic>
      <xdr:nvPicPr>
        <xdr:cNvPr id="3451" name="Picture 3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419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226</xdr:row>
      <xdr:rowOff>0</xdr:rowOff>
    </xdr:from>
    <xdr:to>
      <xdr:col>12</xdr:col>
      <xdr:colOff>304800</xdr:colOff>
      <xdr:row>228</xdr:row>
      <xdr:rowOff>152400</xdr:rowOff>
    </xdr:to>
    <xdr:pic>
      <xdr:nvPicPr>
        <xdr:cNvPr id="3452" name="Picture 3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4386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227</xdr:row>
      <xdr:rowOff>0</xdr:rowOff>
    </xdr:from>
    <xdr:to>
      <xdr:col>12</xdr:col>
      <xdr:colOff>304800</xdr:colOff>
      <xdr:row>229</xdr:row>
      <xdr:rowOff>0</xdr:rowOff>
    </xdr:to>
    <xdr:pic>
      <xdr:nvPicPr>
        <xdr:cNvPr id="3453" name="Picture 3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457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228</xdr:row>
      <xdr:rowOff>0</xdr:rowOff>
    </xdr:from>
    <xdr:to>
      <xdr:col>12</xdr:col>
      <xdr:colOff>304800</xdr:colOff>
      <xdr:row>229</xdr:row>
      <xdr:rowOff>152400</xdr:rowOff>
    </xdr:to>
    <xdr:pic>
      <xdr:nvPicPr>
        <xdr:cNvPr id="3454" name="Picture 3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4767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228</xdr:row>
      <xdr:rowOff>0</xdr:rowOff>
    </xdr:from>
    <xdr:to>
      <xdr:col>11</xdr:col>
      <xdr:colOff>200025</xdr:colOff>
      <xdr:row>229</xdr:row>
      <xdr:rowOff>0</xdr:rowOff>
    </xdr:to>
    <xdr:pic>
      <xdr:nvPicPr>
        <xdr:cNvPr id="3455" name="Picture 3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476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229</xdr:row>
      <xdr:rowOff>0</xdr:rowOff>
    </xdr:from>
    <xdr:to>
      <xdr:col>12</xdr:col>
      <xdr:colOff>304800</xdr:colOff>
      <xdr:row>230</xdr:row>
      <xdr:rowOff>152400</xdr:rowOff>
    </xdr:to>
    <xdr:pic>
      <xdr:nvPicPr>
        <xdr:cNvPr id="3456" name="Picture 3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4958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229</xdr:row>
      <xdr:rowOff>0</xdr:rowOff>
    </xdr:from>
    <xdr:to>
      <xdr:col>11</xdr:col>
      <xdr:colOff>200025</xdr:colOff>
      <xdr:row>230</xdr:row>
      <xdr:rowOff>0</xdr:rowOff>
    </xdr:to>
    <xdr:pic>
      <xdr:nvPicPr>
        <xdr:cNvPr id="3457" name="Picture 3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495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230</xdr:row>
      <xdr:rowOff>0</xdr:rowOff>
    </xdr:from>
    <xdr:to>
      <xdr:col>12</xdr:col>
      <xdr:colOff>304800</xdr:colOff>
      <xdr:row>232</xdr:row>
      <xdr:rowOff>0</xdr:rowOff>
    </xdr:to>
    <xdr:pic>
      <xdr:nvPicPr>
        <xdr:cNvPr id="3458" name="Picture 3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514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230</xdr:row>
      <xdr:rowOff>0</xdr:rowOff>
    </xdr:from>
    <xdr:to>
      <xdr:col>11</xdr:col>
      <xdr:colOff>200025</xdr:colOff>
      <xdr:row>231</xdr:row>
      <xdr:rowOff>0</xdr:rowOff>
    </xdr:to>
    <xdr:pic>
      <xdr:nvPicPr>
        <xdr:cNvPr id="3459" name="Picture 3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514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231</xdr:row>
      <xdr:rowOff>0</xdr:rowOff>
    </xdr:from>
    <xdr:to>
      <xdr:col>12</xdr:col>
      <xdr:colOff>304800</xdr:colOff>
      <xdr:row>233</xdr:row>
      <xdr:rowOff>0</xdr:rowOff>
    </xdr:to>
    <xdr:pic>
      <xdr:nvPicPr>
        <xdr:cNvPr id="3460" name="Picture 3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533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231</xdr:row>
      <xdr:rowOff>0</xdr:rowOff>
    </xdr:from>
    <xdr:to>
      <xdr:col>11</xdr:col>
      <xdr:colOff>200025</xdr:colOff>
      <xdr:row>232</xdr:row>
      <xdr:rowOff>0</xdr:rowOff>
    </xdr:to>
    <xdr:pic>
      <xdr:nvPicPr>
        <xdr:cNvPr id="3461" name="Picture 3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533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232</xdr:row>
      <xdr:rowOff>0</xdr:rowOff>
    </xdr:from>
    <xdr:to>
      <xdr:col>12</xdr:col>
      <xdr:colOff>304800</xdr:colOff>
      <xdr:row>234</xdr:row>
      <xdr:rowOff>152400</xdr:rowOff>
    </xdr:to>
    <xdr:pic>
      <xdr:nvPicPr>
        <xdr:cNvPr id="3462" name="Picture 3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5529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233</xdr:row>
      <xdr:rowOff>0</xdr:rowOff>
    </xdr:from>
    <xdr:to>
      <xdr:col>12</xdr:col>
      <xdr:colOff>304800</xdr:colOff>
      <xdr:row>235</xdr:row>
      <xdr:rowOff>152400</xdr:rowOff>
    </xdr:to>
    <xdr:pic>
      <xdr:nvPicPr>
        <xdr:cNvPr id="3463" name="Picture 3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5720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233</xdr:row>
      <xdr:rowOff>0</xdr:rowOff>
    </xdr:from>
    <xdr:to>
      <xdr:col>11</xdr:col>
      <xdr:colOff>200025</xdr:colOff>
      <xdr:row>234</xdr:row>
      <xdr:rowOff>0</xdr:rowOff>
    </xdr:to>
    <xdr:pic>
      <xdr:nvPicPr>
        <xdr:cNvPr id="3464" name="Picture 3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572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234</xdr:row>
      <xdr:rowOff>0</xdr:rowOff>
    </xdr:from>
    <xdr:to>
      <xdr:col>12</xdr:col>
      <xdr:colOff>304800</xdr:colOff>
      <xdr:row>236</xdr:row>
      <xdr:rowOff>0</xdr:rowOff>
    </xdr:to>
    <xdr:pic>
      <xdr:nvPicPr>
        <xdr:cNvPr id="3465" name="Picture 3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591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234</xdr:row>
      <xdr:rowOff>0</xdr:rowOff>
    </xdr:from>
    <xdr:to>
      <xdr:col>11</xdr:col>
      <xdr:colOff>200025</xdr:colOff>
      <xdr:row>235</xdr:row>
      <xdr:rowOff>0</xdr:rowOff>
    </xdr:to>
    <xdr:pic>
      <xdr:nvPicPr>
        <xdr:cNvPr id="3466" name="Picture 3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591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235</xdr:row>
      <xdr:rowOff>0</xdr:rowOff>
    </xdr:from>
    <xdr:to>
      <xdr:col>12</xdr:col>
      <xdr:colOff>304800</xdr:colOff>
      <xdr:row>237</xdr:row>
      <xdr:rowOff>0</xdr:rowOff>
    </xdr:to>
    <xdr:pic>
      <xdr:nvPicPr>
        <xdr:cNvPr id="3467" name="Picture 3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610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236</xdr:row>
      <xdr:rowOff>0</xdr:rowOff>
    </xdr:from>
    <xdr:to>
      <xdr:col>12</xdr:col>
      <xdr:colOff>304800</xdr:colOff>
      <xdr:row>238</xdr:row>
      <xdr:rowOff>152400</xdr:rowOff>
    </xdr:to>
    <xdr:pic>
      <xdr:nvPicPr>
        <xdr:cNvPr id="3468" name="Picture 3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6291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237</xdr:row>
      <xdr:rowOff>0</xdr:rowOff>
    </xdr:from>
    <xdr:to>
      <xdr:col>12</xdr:col>
      <xdr:colOff>304800</xdr:colOff>
      <xdr:row>239</xdr:row>
      <xdr:rowOff>152400</xdr:rowOff>
    </xdr:to>
    <xdr:pic>
      <xdr:nvPicPr>
        <xdr:cNvPr id="3469" name="Picture 3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6482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237</xdr:row>
      <xdr:rowOff>0</xdr:rowOff>
    </xdr:from>
    <xdr:to>
      <xdr:col>11</xdr:col>
      <xdr:colOff>200025</xdr:colOff>
      <xdr:row>238</xdr:row>
      <xdr:rowOff>0</xdr:rowOff>
    </xdr:to>
    <xdr:pic>
      <xdr:nvPicPr>
        <xdr:cNvPr id="3470" name="Picture 3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648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238</xdr:row>
      <xdr:rowOff>0</xdr:rowOff>
    </xdr:from>
    <xdr:to>
      <xdr:col>12</xdr:col>
      <xdr:colOff>304800</xdr:colOff>
      <xdr:row>240</xdr:row>
      <xdr:rowOff>152400</xdr:rowOff>
    </xdr:to>
    <xdr:pic>
      <xdr:nvPicPr>
        <xdr:cNvPr id="3471" name="Picture 3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6672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238</xdr:row>
      <xdr:rowOff>0</xdr:rowOff>
    </xdr:from>
    <xdr:to>
      <xdr:col>11</xdr:col>
      <xdr:colOff>200025</xdr:colOff>
      <xdr:row>239</xdr:row>
      <xdr:rowOff>0</xdr:rowOff>
    </xdr:to>
    <xdr:pic>
      <xdr:nvPicPr>
        <xdr:cNvPr id="3472" name="Picture 4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667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239</xdr:row>
      <xdr:rowOff>0</xdr:rowOff>
    </xdr:from>
    <xdr:to>
      <xdr:col>12</xdr:col>
      <xdr:colOff>304800</xdr:colOff>
      <xdr:row>241</xdr:row>
      <xdr:rowOff>152400</xdr:rowOff>
    </xdr:to>
    <xdr:pic>
      <xdr:nvPicPr>
        <xdr:cNvPr id="3473" name="Picture 4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6863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239</xdr:row>
      <xdr:rowOff>0</xdr:rowOff>
    </xdr:from>
    <xdr:to>
      <xdr:col>11</xdr:col>
      <xdr:colOff>200025</xdr:colOff>
      <xdr:row>240</xdr:row>
      <xdr:rowOff>0</xdr:rowOff>
    </xdr:to>
    <xdr:pic>
      <xdr:nvPicPr>
        <xdr:cNvPr id="3474" name="Picture 4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686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240</xdr:row>
      <xdr:rowOff>0</xdr:rowOff>
    </xdr:from>
    <xdr:to>
      <xdr:col>12</xdr:col>
      <xdr:colOff>304800</xdr:colOff>
      <xdr:row>242</xdr:row>
      <xdr:rowOff>152400</xdr:rowOff>
    </xdr:to>
    <xdr:pic>
      <xdr:nvPicPr>
        <xdr:cNvPr id="3475" name="Picture 4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7053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240</xdr:row>
      <xdr:rowOff>0</xdr:rowOff>
    </xdr:from>
    <xdr:to>
      <xdr:col>11</xdr:col>
      <xdr:colOff>200025</xdr:colOff>
      <xdr:row>241</xdr:row>
      <xdr:rowOff>0</xdr:rowOff>
    </xdr:to>
    <xdr:pic>
      <xdr:nvPicPr>
        <xdr:cNvPr id="3476" name="Picture 4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705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241</xdr:row>
      <xdr:rowOff>0</xdr:rowOff>
    </xdr:from>
    <xdr:to>
      <xdr:col>12</xdr:col>
      <xdr:colOff>304800</xdr:colOff>
      <xdr:row>243</xdr:row>
      <xdr:rowOff>0</xdr:rowOff>
    </xdr:to>
    <xdr:pic>
      <xdr:nvPicPr>
        <xdr:cNvPr id="3477" name="Picture 4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724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241</xdr:row>
      <xdr:rowOff>0</xdr:rowOff>
    </xdr:from>
    <xdr:to>
      <xdr:col>11</xdr:col>
      <xdr:colOff>200025</xdr:colOff>
      <xdr:row>242</xdr:row>
      <xdr:rowOff>0</xdr:rowOff>
    </xdr:to>
    <xdr:pic>
      <xdr:nvPicPr>
        <xdr:cNvPr id="3478" name="Picture 4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724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242</xdr:row>
      <xdr:rowOff>0</xdr:rowOff>
    </xdr:from>
    <xdr:to>
      <xdr:col>12</xdr:col>
      <xdr:colOff>304800</xdr:colOff>
      <xdr:row>244</xdr:row>
      <xdr:rowOff>0</xdr:rowOff>
    </xdr:to>
    <xdr:pic>
      <xdr:nvPicPr>
        <xdr:cNvPr id="3479" name="Picture 4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743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242</xdr:row>
      <xdr:rowOff>0</xdr:rowOff>
    </xdr:from>
    <xdr:to>
      <xdr:col>11</xdr:col>
      <xdr:colOff>200025</xdr:colOff>
      <xdr:row>243</xdr:row>
      <xdr:rowOff>0</xdr:rowOff>
    </xdr:to>
    <xdr:pic>
      <xdr:nvPicPr>
        <xdr:cNvPr id="3480" name="Picture 4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743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243</xdr:row>
      <xdr:rowOff>0</xdr:rowOff>
    </xdr:from>
    <xdr:to>
      <xdr:col>12</xdr:col>
      <xdr:colOff>304800</xdr:colOff>
      <xdr:row>245</xdr:row>
      <xdr:rowOff>0</xdr:rowOff>
    </xdr:to>
    <xdr:pic>
      <xdr:nvPicPr>
        <xdr:cNvPr id="3481" name="Picture 4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762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244</xdr:row>
      <xdr:rowOff>0</xdr:rowOff>
    </xdr:from>
    <xdr:to>
      <xdr:col>12</xdr:col>
      <xdr:colOff>304800</xdr:colOff>
      <xdr:row>247</xdr:row>
      <xdr:rowOff>0</xdr:rowOff>
    </xdr:to>
    <xdr:pic>
      <xdr:nvPicPr>
        <xdr:cNvPr id="3482" name="Picture 4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7815500"/>
          <a:ext cx="914400" cy="571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244</xdr:row>
      <xdr:rowOff>0</xdr:rowOff>
    </xdr:from>
    <xdr:to>
      <xdr:col>11</xdr:col>
      <xdr:colOff>200025</xdr:colOff>
      <xdr:row>245</xdr:row>
      <xdr:rowOff>0</xdr:rowOff>
    </xdr:to>
    <xdr:pic>
      <xdr:nvPicPr>
        <xdr:cNvPr id="3483" name="Picture 4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781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245</xdr:row>
      <xdr:rowOff>0</xdr:rowOff>
    </xdr:from>
    <xdr:to>
      <xdr:col>12</xdr:col>
      <xdr:colOff>304800</xdr:colOff>
      <xdr:row>247</xdr:row>
      <xdr:rowOff>152400</xdr:rowOff>
    </xdr:to>
    <xdr:pic>
      <xdr:nvPicPr>
        <xdr:cNvPr id="3484" name="Picture 4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8006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245</xdr:row>
      <xdr:rowOff>0</xdr:rowOff>
    </xdr:from>
    <xdr:to>
      <xdr:col>11</xdr:col>
      <xdr:colOff>200025</xdr:colOff>
      <xdr:row>246</xdr:row>
      <xdr:rowOff>9525</xdr:rowOff>
    </xdr:to>
    <xdr:pic>
      <xdr:nvPicPr>
        <xdr:cNvPr id="3485" name="Picture 4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8006000"/>
          <a:ext cx="200025" cy="2000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246</xdr:row>
      <xdr:rowOff>0</xdr:rowOff>
    </xdr:from>
    <xdr:to>
      <xdr:col>12</xdr:col>
      <xdr:colOff>304800</xdr:colOff>
      <xdr:row>248</xdr:row>
      <xdr:rowOff>0</xdr:rowOff>
    </xdr:to>
    <xdr:pic>
      <xdr:nvPicPr>
        <xdr:cNvPr id="3486" name="Picture 4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819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246</xdr:row>
      <xdr:rowOff>0</xdr:rowOff>
    </xdr:from>
    <xdr:to>
      <xdr:col>11</xdr:col>
      <xdr:colOff>200025</xdr:colOff>
      <xdr:row>247</xdr:row>
      <xdr:rowOff>0</xdr:rowOff>
    </xdr:to>
    <xdr:pic>
      <xdr:nvPicPr>
        <xdr:cNvPr id="3487" name="Picture 4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819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247</xdr:row>
      <xdr:rowOff>0</xdr:rowOff>
    </xdr:from>
    <xdr:to>
      <xdr:col>12</xdr:col>
      <xdr:colOff>304800</xdr:colOff>
      <xdr:row>249</xdr:row>
      <xdr:rowOff>0</xdr:rowOff>
    </xdr:to>
    <xdr:pic>
      <xdr:nvPicPr>
        <xdr:cNvPr id="3488" name="Picture 4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838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247</xdr:row>
      <xdr:rowOff>0</xdr:rowOff>
    </xdr:from>
    <xdr:to>
      <xdr:col>11</xdr:col>
      <xdr:colOff>200025</xdr:colOff>
      <xdr:row>248</xdr:row>
      <xdr:rowOff>0</xdr:rowOff>
    </xdr:to>
    <xdr:pic>
      <xdr:nvPicPr>
        <xdr:cNvPr id="3489" name="Picture 4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838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248</xdr:row>
      <xdr:rowOff>0</xdr:rowOff>
    </xdr:from>
    <xdr:to>
      <xdr:col>12</xdr:col>
      <xdr:colOff>304800</xdr:colOff>
      <xdr:row>250</xdr:row>
      <xdr:rowOff>0</xdr:rowOff>
    </xdr:to>
    <xdr:pic>
      <xdr:nvPicPr>
        <xdr:cNvPr id="3490" name="Picture 4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857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248</xdr:row>
      <xdr:rowOff>0</xdr:rowOff>
    </xdr:from>
    <xdr:to>
      <xdr:col>11</xdr:col>
      <xdr:colOff>200025</xdr:colOff>
      <xdr:row>249</xdr:row>
      <xdr:rowOff>0</xdr:rowOff>
    </xdr:to>
    <xdr:pic>
      <xdr:nvPicPr>
        <xdr:cNvPr id="3491" name="Picture 4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857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249</xdr:row>
      <xdr:rowOff>0</xdr:rowOff>
    </xdr:from>
    <xdr:to>
      <xdr:col>12</xdr:col>
      <xdr:colOff>304800</xdr:colOff>
      <xdr:row>251</xdr:row>
      <xdr:rowOff>0</xdr:rowOff>
    </xdr:to>
    <xdr:pic>
      <xdr:nvPicPr>
        <xdr:cNvPr id="3492" name="Picture 4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876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249</xdr:row>
      <xdr:rowOff>0</xdr:rowOff>
    </xdr:from>
    <xdr:to>
      <xdr:col>11</xdr:col>
      <xdr:colOff>200025</xdr:colOff>
      <xdr:row>250</xdr:row>
      <xdr:rowOff>0</xdr:rowOff>
    </xdr:to>
    <xdr:pic>
      <xdr:nvPicPr>
        <xdr:cNvPr id="3493" name="Picture 4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876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250</xdr:row>
      <xdr:rowOff>0</xdr:rowOff>
    </xdr:from>
    <xdr:to>
      <xdr:col>12</xdr:col>
      <xdr:colOff>304800</xdr:colOff>
      <xdr:row>252</xdr:row>
      <xdr:rowOff>0</xdr:rowOff>
    </xdr:to>
    <xdr:pic>
      <xdr:nvPicPr>
        <xdr:cNvPr id="3494" name="Picture 4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895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250</xdr:row>
      <xdr:rowOff>0</xdr:rowOff>
    </xdr:from>
    <xdr:to>
      <xdr:col>11</xdr:col>
      <xdr:colOff>200025</xdr:colOff>
      <xdr:row>251</xdr:row>
      <xdr:rowOff>0</xdr:rowOff>
    </xdr:to>
    <xdr:pic>
      <xdr:nvPicPr>
        <xdr:cNvPr id="3495" name="Picture 4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895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251</xdr:row>
      <xdr:rowOff>0</xdr:rowOff>
    </xdr:from>
    <xdr:to>
      <xdr:col>12</xdr:col>
      <xdr:colOff>304800</xdr:colOff>
      <xdr:row>253</xdr:row>
      <xdr:rowOff>0</xdr:rowOff>
    </xdr:to>
    <xdr:pic>
      <xdr:nvPicPr>
        <xdr:cNvPr id="3496" name="Picture 4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914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251</xdr:row>
      <xdr:rowOff>0</xdr:rowOff>
    </xdr:from>
    <xdr:to>
      <xdr:col>11</xdr:col>
      <xdr:colOff>200025</xdr:colOff>
      <xdr:row>252</xdr:row>
      <xdr:rowOff>0</xdr:rowOff>
    </xdr:to>
    <xdr:pic>
      <xdr:nvPicPr>
        <xdr:cNvPr id="3497" name="Picture 4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914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252</xdr:row>
      <xdr:rowOff>0</xdr:rowOff>
    </xdr:from>
    <xdr:to>
      <xdr:col>12</xdr:col>
      <xdr:colOff>304800</xdr:colOff>
      <xdr:row>254</xdr:row>
      <xdr:rowOff>152400</xdr:rowOff>
    </xdr:to>
    <xdr:pic>
      <xdr:nvPicPr>
        <xdr:cNvPr id="3498" name="Picture 4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9339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252</xdr:row>
      <xdr:rowOff>0</xdr:rowOff>
    </xdr:from>
    <xdr:to>
      <xdr:col>11</xdr:col>
      <xdr:colOff>200025</xdr:colOff>
      <xdr:row>253</xdr:row>
      <xdr:rowOff>0</xdr:rowOff>
    </xdr:to>
    <xdr:pic>
      <xdr:nvPicPr>
        <xdr:cNvPr id="3499" name="Picture 4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933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253</xdr:row>
      <xdr:rowOff>0</xdr:rowOff>
    </xdr:from>
    <xdr:to>
      <xdr:col>12</xdr:col>
      <xdr:colOff>304800</xdr:colOff>
      <xdr:row>255</xdr:row>
      <xdr:rowOff>152400</xdr:rowOff>
    </xdr:to>
    <xdr:pic>
      <xdr:nvPicPr>
        <xdr:cNvPr id="3500" name="Picture 4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9530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254</xdr:row>
      <xdr:rowOff>0</xdr:rowOff>
    </xdr:from>
    <xdr:to>
      <xdr:col>12</xdr:col>
      <xdr:colOff>304800</xdr:colOff>
      <xdr:row>256</xdr:row>
      <xdr:rowOff>152400</xdr:rowOff>
    </xdr:to>
    <xdr:pic>
      <xdr:nvPicPr>
        <xdr:cNvPr id="3501" name="Picture 4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9720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255</xdr:row>
      <xdr:rowOff>0</xdr:rowOff>
    </xdr:from>
    <xdr:to>
      <xdr:col>12</xdr:col>
      <xdr:colOff>304800</xdr:colOff>
      <xdr:row>257</xdr:row>
      <xdr:rowOff>152400</xdr:rowOff>
    </xdr:to>
    <xdr:pic>
      <xdr:nvPicPr>
        <xdr:cNvPr id="3502" name="Picture 4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49911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255</xdr:row>
      <xdr:rowOff>0</xdr:rowOff>
    </xdr:from>
    <xdr:to>
      <xdr:col>11</xdr:col>
      <xdr:colOff>200025</xdr:colOff>
      <xdr:row>256</xdr:row>
      <xdr:rowOff>0</xdr:rowOff>
    </xdr:to>
    <xdr:pic>
      <xdr:nvPicPr>
        <xdr:cNvPr id="3503" name="Picture 4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4991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256</xdr:row>
      <xdr:rowOff>0</xdr:rowOff>
    </xdr:from>
    <xdr:to>
      <xdr:col>12</xdr:col>
      <xdr:colOff>304800</xdr:colOff>
      <xdr:row>258</xdr:row>
      <xdr:rowOff>0</xdr:rowOff>
    </xdr:to>
    <xdr:pic>
      <xdr:nvPicPr>
        <xdr:cNvPr id="3504" name="Picture 4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010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256</xdr:row>
      <xdr:rowOff>0</xdr:rowOff>
    </xdr:from>
    <xdr:to>
      <xdr:col>11</xdr:col>
      <xdr:colOff>200025</xdr:colOff>
      <xdr:row>257</xdr:row>
      <xdr:rowOff>0</xdr:rowOff>
    </xdr:to>
    <xdr:pic>
      <xdr:nvPicPr>
        <xdr:cNvPr id="3505" name="Picture 4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010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257</xdr:row>
      <xdr:rowOff>0</xdr:rowOff>
    </xdr:from>
    <xdr:to>
      <xdr:col>12</xdr:col>
      <xdr:colOff>304800</xdr:colOff>
      <xdr:row>259</xdr:row>
      <xdr:rowOff>0</xdr:rowOff>
    </xdr:to>
    <xdr:pic>
      <xdr:nvPicPr>
        <xdr:cNvPr id="3506" name="Picture 4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029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257</xdr:row>
      <xdr:rowOff>0</xdr:rowOff>
    </xdr:from>
    <xdr:to>
      <xdr:col>11</xdr:col>
      <xdr:colOff>200025</xdr:colOff>
      <xdr:row>258</xdr:row>
      <xdr:rowOff>0</xdr:rowOff>
    </xdr:to>
    <xdr:pic>
      <xdr:nvPicPr>
        <xdr:cNvPr id="3507" name="Picture 4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029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258</xdr:row>
      <xdr:rowOff>0</xdr:rowOff>
    </xdr:from>
    <xdr:to>
      <xdr:col>12</xdr:col>
      <xdr:colOff>304800</xdr:colOff>
      <xdr:row>260</xdr:row>
      <xdr:rowOff>0</xdr:rowOff>
    </xdr:to>
    <xdr:pic>
      <xdr:nvPicPr>
        <xdr:cNvPr id="3508" name="Picture 4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048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258</xdr:row>
      <xdr:rowOff>0</xdr:rowOff>
    </xdr:from>
    <xdr:to>
      <xdr:col>11</xdr:col>
      <xdr:colOff>200025</xdr:colOff>
      <xdr:row>259</xdr:row>
      <xdr:rowOff>0</xdr:rowOff>
    </xdr:to>
    <xdr:pic>
      <xdr:nvPicPr>
        <xdr:cNvPr id="3509" name="Picture 4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048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259</xdr:row>
      <xdr:rowOff>0</xdr:rowOff>
    </xdr:from>
    <xdr:to>
      <xdr:col>12</xdr:col>
      <xdr:colOff>304800</xdr:colOff>
      <xdr:row>261</xdr:row>
      <xdr:rowOff>0</xdr:rowOff>
    </xdr:to>
    <xdr:pic>
      <xdr:nvPicPr>
        <xdr:cNvPr id="3510" name="Picture 4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067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259</xdr:row>
      <xdr:rowOff>0</xdr:rowOff>
    </xdr:from>
    <xdr:to>
      <xdr:col>11</xdr:col>
      <xdr:colOff>200025</xdr:colOff>
      <xdr:row>260</xdr:row>
      <xdr:rowOff>0</xdr:rowOff>
    </xdr:to>
    <xdr:pic>
      <xdr:nvPicPr>
        <xdr:cNvPr id="3511" name="Picture 4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067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260</xdr:row>
      <xdr:rowOff>0</xdr:rowOff>
    </xdr:from>
    <xdr:to>
      <xdr:col>12</xdr:col>
      <xdr:colOff>304800</xdr:colOff>
      <xdr:row>262</xdr:row>
      <xdr:rowOff>0</xdr:rowOff>
    </xdr:to>
    <xdr:pic>
      <xdr:nvPicPr>
        <xdr:cNvPr id="3512" name="Picture 4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086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260</xdr:row>
      <xdr:rowOff>0</xdr:rowOff>
    </xdr:from>
    <xdr:to>
      <xdr:col>11</xdr:col>
      <xdr:colOff>200025</xdr:colOff>
      <xdr:row>261</xdr:row>
      <xdr:rowOff>0</xdr:rowOff>
    </xdr:to>
    <xdr:pic>
      <xdr:nvPicPr>
        <xdr:cNvPr id="3513" name="Picture 4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086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261</xdr:row>
      <xdr:rowOff>0</xdr:rowOff>
    </xdr:from>
    <xdr:to>
      <xdr:col>12</xdr:col>
      <xdr:colOff>304800</xdr:colOff>
      <xdr:row>262</xdr:row>
      <xdr:rowOff>152400</xdr:rowOff>
    </xdr:to>
    <xdr:pic>
      <xdr:nvPicPr>
        <xdr:cNvPr id="3514" name="Picture 4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1054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261</xdr:row>
      <xdr:rowOff>0</xdr:rowOff>
    </xdr:from>
    <xdr:to>
      <xdr:col>11</xdr:col>
      <xdr:colOff>200025</xdr:colOff>
      <xdr:row>262</xdr:row>
      <xdr:rowOff>0</xdr:rowOff>
    </xdr:to>
    <xdr:pic>
      <xdr:nvPicPr>
        <xdr:cNvPr id="3515" name="Picture 4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105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262</xdr:row>
      <xdr:rowOff>0</xdr:rowOff>
    </xdr:from>
    <xdr:to>
      <xdr:col>12</xdr:col>
      <xdr:colOff>304800</xdr:colOff>
      <xdr:row>263</xdr:row>
      <xdr:rowOff>152400</xdr:rowOff>
    </xdr:to>
    <xdr:pic>
      <xdr:nvPicPr>
        <xdr:cNvPr id="3516" name="Picture 4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1244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262</xdr:row>
      <xdr:rowOff>0</xdr:rowOff>
    </xdr:from>
    <xdr:to>
      <xdr:col>11</xdr:col>
      <xdr:colOff>200025</xdr:colOff>
      <xdr:row>263</xdr:row>
      <xdr:rowOff>0</xdr:rowOff>
    </xdr:to>
    <xdr:pic>
      <xdr:nvPicPr>
        <xdr:cNvPr id="3517" name="Picture 4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124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263</xdr:row>
      <xdr:rowOff>0</xdr:rowOff>
    </xdr:from>
    <xdr:to>
      <xdr:col>12</xdr:col>
      <xdr:colOff>304800</xdr:colOff>
      <xdr:row>265</xdr:row>
      <xdr:rowOff>0</xdr:rowOff>
    </xdr:to>
    <xdr:pic>
      <xdr:nvPicPr>
        <xdr:cNvPr id="3518" name="Picture 4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143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263</xdr:row>
      <xdr:rowOff>0</xdr:rowOff>
    </xdr:from>
    <xdr:to>
      <xdr:col>11</xdr:col>
      <xdr:colOff>200025</xdr:colOff>
      <xdr:row>264</xdr:row>
      <xdr:rowOff>0</xdr:rowOff>
    </xdr:to>
    <xdr:pic>
      <xdr:nvPicPr>
        <xdr:cNvPr id="3519" name="Picture 4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143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264</xdr:row>
      <xdr:rowOff>0</xdr:rowOff>
    </xdr:from>
    <xdr:to>
      <xdr:col>12</xdr:col>
      <xdr:colOff>304800</xdr:colOff>
      <xdr:row>266</xdr:row>
      <xdr:rowOff>0</xdr:rowOff>
    </xdr:to>
    <xdr:pic>
      <xdr:nvPicPr>
        <xdr:cNvPr id="3520" name="Picture 4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162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264</xdr:row>
      <xdr:rowOff>0</xdr:rowOff>
    </xdr:from>
    <xdr:to>
      <xdr:col>11</xdr:col>
      <xdr:colOff>200025</xdr:colOff>
      <xdr:row>265</xdr:row>
      <xdr:rowOff>0</xdr:rowOff>
    </xdr:to>
    <xdr:pic>
      <xdr:nvPicPr>
        <xdr:cNvPr id="3521" name="Picture 4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162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265</xdr:row>
      <xdr:rowOff>0</xdr:rowOff>
    </xdr:from>
    <xdr:to>
      <xdr:col>12</xdr:col>
      <xdr:colOff>304800</xdr:colOff>
      <xdr:row>266</xdr:row>
      <xdr:rowOff>152400</xdr:rowOff>
    </xdr:to>
    <xdr:pic>
      <xdr:nvPicPr>
        <xdr:cNvPr id="3522" name="Picture 4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1816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265</xdr:row>
      <xdr:rowOff>0</xdr:rowOff>
    </xdr:from>
    <xdr:to>
      <xdr:col>11</xdr:col>
      <xdr:colOff>200025</xdr:colOff>
      <xdr:row>266</xdr:row>
      <xdr:rowOff>0</xdr:rowOff>
    </xdr:to>
    <xdr:pic>
      <xdr:nvPicPr>
        <xdr:cNvPr id="3523" name="Picture 4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181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266</xdr:row>
      <xdr:rowOff>0</xdr:rowOff>
    </xdr:from>
    <xdr:to>
      <xdr:col>12</xdr:col>
      <xdr:colOff>304800</xdr:colOff>
      <xdr:row>268</xdr:row>
      <xdr:rowOff>0</xdr:rowOff>
    </xdr:to>
    <xdr:pic>
      <xdr:nvPicPr>
        <xdr:cNvPr id="3524" name="Picture 4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2006500"/>
          <a:ext cx="914400" cy="571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266</xdr:row>
      <xdr:rowOff>0</xdr:rowOff>
    </xdr:from>
    <xdr:to>
      <xdr:col>11</xdr:col>
      <xdr:colOff>200025</xdr:colOff>
      <xdr:row>267</xdr:row>
      <xdr:rowOff>9525</xdr:rowOff>
    </xdr:to>
    <xdr:pic>
      <xdr:nvPicPr>
        <xdr:cNvPr id="3525" name="Picture 4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2006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267</xdr:row>
      <xdr:rowOff>0</xdr:rowOff>
    </xdr:from>
    <xdr:to>
      <xdr:col>12</xdr:col>
      <xdr:colOff>304800</xdr:colOff>
      <xdr:row>269</xdr:row>
      <xdr:rowOff>0</xdr:rowOff>
    </xdr:to>
    <xdr:pic>
      <xdr:nvPicPr>
        <xdr:cNvPr id="3526" name="Picture 4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238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267</xdr:row>
      <xdr:rowOff>0</xdr:rowOff>
    </xdr:from>
    <xdr:to>
      <xdr:col>11</xdr:col>
      <xdr:colOff>200025</xdr:colOff>
      <xdr:row>268</xdr:row>
      <xdr:rowOff>0</xdr:rowOff>
    </xdr:to>
    <xdr:pic>
      <xdr:nvPicPr>
        <xdr:cNvPr id="3527" name="Picture 4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238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268</xdr:row>
      <xdr:rowOff>0</xdr:rowOff>
    </xdr:from>
    <xdr:to>
      <xdr:col>12</xdr:col>
      <xdr:colOff>304800</xdr:colOff>
      <xdr:row>270</xdr:row>
      <xdr:rowOff>0</xdr:rowOff>
    </xdr:to>
    <xdr:pic>
      <xdr:nvPicPr>
        <xdr:cNvPr id="3528" name="Picture 4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257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268</xdr:row>
      <xdr:rowOff>0</xdr:rowOff>
    </xdr:from>
    <xdr:to>
      <xdr:col>11</xdr:col>
      <xdr:colOff>200025</xdr:colOff>
      <xdr:row>269</xdr:row>
      <xdr:rowOff>0</xdr:rowOff>
    </xdr:to>
    <xdr:pic>
      <xdr:nvPicPr>
        <xdr:cNvPr id="3529" name="Picture 4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257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269</xdr:row>
      <xdr:rowOff>0</xdr:rowOff>
    </xdr:from>
    <xdr:to>
      <xdr:col>12</xdr:col>
      <xdr:colOff>304800</xdr:colOff>
      <xdr:row>271</xdr:row>
      <xdr:rowOff>0</xdr:rowOff>
    </xdr:to>
    <xdr:pic>
      <xdr:nvPicPr>
        <xdr:cNvPr id="3530" name="Picture 4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276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269</xdr:row>
      <xdr:rowOff>0</xdr:rowOff>
    </xdr:from>
    <xdr:to>
      <xdr:col>11</xdr:col>
      <xdr:colOff>200025</xdr:colOff>
      <xdr:row>270</xdr:row>
      <xdr:rowOff>0</xdr:rowOff>
    </xdr:to>
    <xdr:pic>
      <xdr:nvPicPr>
        <xdr:cNvPr id="3531" name="Picture 4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276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270</xdr:row>
      <xdr:rowOff>0</xdr:rowOff>
    </xdr:from>
    <xdr:to>
      <xdr:col>12</xdr:col>
      <xdr:colOff>304800</xdr:colOff>
      <xdr:row>272</xdr:row>
      <xdr:rowOff>0</xdr:rowOff>
    </xdr:to>
    <xdr:pic>
      <xdr:nvPicPr>
        <xdr:cNvPr id="3532" name="Picture 4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295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270</xdr:row>
      <xdr:rowOff>0</xdr:rowOff>
    </xdr:from>
    <xdr:to>
      <xdr:col>11</xdr:col>
      <xdr:colOff>200025</xdr:colOff>
      <xdr:row>271</xdr:row>
      <xdr:rowOff>0</xdr:rowOff>
    </xdr:to>
    <xdr:pic>
      <xdr:nvPicPr>
        <xdr:cNvPr id="3533" name="Picture 4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295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271</xdr:row>
      <xdr:rowOff>0</xdr:rowOff>
    </xdr:from>
    <xdr:to>
      <xdr:col>12</xdr:col>
      <xdr:colOff>304800</xdr:colOff>
      <xdr:row>273</xdr:row>
      <xdr:rowOff>0</xdr:rowOff>
    </xdr:to>
    <xdr:pic>
      <xdr:nvPicPr>
        <xdr:cNvPr id="3534" name="Picture 4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314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271</xdr:row>
      <xdr:rowOff>0</xdr:rowOff>
    </xdr:from>
    <xdr:to>
      <xdr:col>11</xdr:col>
      <xdr:colOff>200025</xdr:colOff>
      <xdr:row>272</xdr:row>
      <xdr:rowOff>0</xdr:rowOff>
    </xdr:to>
    <xdr:pic>
      <xdr:nvPicPr>
        <xdr:cNvPr id="3535" name="Picture 4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314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272</xdr:row>
      <xdr:rowOff>0</xdr:rowOff>
    </xdr:from>
    <xdr:to>
      <xdr:col>12</xdr:col>
      <xdr:colOff>304800</xdr:colOff>
      <xdr:row>274</xdr:row>
      <xdr:rowOff>0</xdr:rowOff>
    </xdr:to>
    <xdr:pic>
      <xdr:nvPicPr>
        <xdr:cNvPr id="3536" name="Picture 4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334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272</xdr:row>
      <xdr:rowOff>0</xdr:rowOff>
    </xdr:from>
    <xdr:to>
      <xdr:col>11</xdr:col>
      <xdr:colOff>200025</xdr:colOff>
      <xdr:row>273</xdr:row>
      <xdr:rowOff>0</xdr:rowOff>
    </xdr:to>
    <xdr:pic>
      <xdr:nvPicPr>
        <xdr:cNvPr id="3537" name="Picture 4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334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275</xdr:row>
      <xdr:rowOff>0</xdr:rowOff>
    </xdr:from>
    <xdr:to>
      <xdr:col>12</xdr:col>
      <xdr:colOff>304800</xdr:colOff>
      <xdr:row>277</xdr:row>
      <xdr:rowOff>0</xdr:rowOff>
    </xdr:to>
    <xdr:pic>
      <xdr:nvPicPr>
        <xdr:cNvPr id="3538" name="Picture 4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391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275</xdr:row>
      <xdr:rowOff>0</xdr:rowOff>
    </xdr:from>
    <xdr:to>
      <xdr:col>11</xdr:col>
      <xdr:colOff>200025</xdr:colOff>
      <xdr:row>276</xdr:row>
      <xdr:rowOff>0</xdr:rowOff>
    </xdr:to>
    <xdr:pic>
      <xdr:nvPicPr>
        <xdr:cNvPr id="3539" name="Picture 4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391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276</xdr:row>
      <xdr:rowOff>0</xdr:rowOff>
    </xdr:from>
    <xdr:to>
      <xdr:col>12</xdr:col>
      <xdr:colOff>304800</xdr:colOff>
      <xdr:row>278</xdr:row>
      <xdr:rowOff>0</xdr:rowOff>
    </xdr:to>
    <xdr:pic>
      <xdr:nvPicPr>
        <xdr:cNvPr id="3540" name="Picture 4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410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276</xdr:row>
      <xdr:rowOff>0</xdr:rowOff>
    </xdr:from>
    <xdr:to>
      <xdr:col>11</xdr:col>
      <xdr:colOff>200025</xdr:colOff>
      <xdr:row>277</xdr:row>
      <xdr:rowOff>0</xdr:rowOff>
    </xdr:to>
    <xdr:pic>
      <xdr:nvPicPr>
        <xdr:cNvPr id="3541" name="Picture 4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410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277</xdr:row>
      <xdr:rowOff>0</xdr:rowOff>
    </xdr:from>
    <xdr:to>
      <xdr:col>12</xdr:col>
      <xdr:colOff>304800</xdr:colOff>
      <xdr:row>279</xdr:row>
      <xdr:rowOff>152400</xdr:rowOff>
    </xdr:to>
    <xdr:pic>
      <xdr:nvPicPr>
        <xdr:cNvPr id="3542" name="Picture 4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4292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277</xdr:row>
      <xdr:rowOff>0</xdr:rowOff>
    </xdr:from>
    <xdr:to>
      <xdr:col>11</xdr:col>
      <xdr:colOff>200025</xdr:colOff>
      <xdr:row>278</xdr:row>
      <xdr:rowOff>0</xdr:rowOff>
    </xdr:to>
    <xdr:pic>
      <xdr:nvPicPr>
        <xdr:cNvPr id="3543" name="Picture 4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429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278</xdr:row>
      <xdr:rowOff>0</xdr:rowOff>
    </xdr:from>
    <xdr:to>
      <xdr:col>12</xdr:col>
      <xdr:colOff>304800</xdr:colOff>
      <xdr:row>280</xdr:row>
      <xdr:rowOff>0</xdr:rowOff>
    </xdr:to>
    <xdr:pic>
      <xdr:nvPicPr>
        <xdr:cNvPr id="3544" name="Picture 4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448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278</xdr:row>
      <xdr:rowOff>0</xdr:rowOff>
    </xdr:from>
    <xdr:to>
      <xdr:col>11</xdr:col>
      <xdr:colOff>200025</xdr:colOff>
      <xdr:row>279</xdr:row>
      <xdr:rowOff>0</xdr:rowOff>
    </xdr:to>
    <xdr:pic>
      <xdr:nvPicPr>
        <xdr:cNvPr id="3545" name="Picture 4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448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279</xdr:row>
      <xdr:rowOff>0</xdr:rowOff>
    </xdr:from>
    <xdr:to>
      <xdr:col>12</xdr:col>
      <xdr:colOff>304800</xdr:colOff>
      <xdr:row>281</xdr:row>
      <xdr:rowOff>0</xdr:rowOff>
    </xdr:to>
    <xdr:pic>
      <xdr:nvPicPr>
        <xdr:cNvPr id="3546" name="Picture 4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467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279</xdr:row>
      <xdr:rowOff>0</xdr:rowOff>
    </xdr:from>
    <xdr:to>
      <xdr:col>11</xdr:col>
      <xdr:colOff>200025</xdr:colOff>
      <xdr:row>280</xdr:row>
      <xdr:rowOff>0</xdr:rowOff>
    </xdr:to>
    <xdr:pic>
      <xdr:nvPicPr>
        <xdr:cNvPr id="3547" name="Picture 4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467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280</xdr:row>
      <xdr:rowOff>0</xdr:rowOff>
    </xdr:from>
    <xdr:to>
      <xdr:col>12</xdr:col>
      <xdr:colOff>304800</xdr:colOff>
      <xdr:row>282</xdr:row>
      <xdr:rowOff>0</xdr:rowOff>
    </xdr:to>
    <xdr:pic>
      <xdr:nvPicPr>
        <xdr:cNvPr id="3548" name="Picture 4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486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280</xdr:row>
      <xdr:rowOff>0</xdr:rowOff>
    </xdr:from>
    <xdr:to>
      <xdr:col>11</xdr:col>
      <xdr:colOff>200025</xdr:colOff>
      <xdr:row>281</xdr:row>
      <xdr:rowOff>0</xdr:rowOff>
    </xdr:to>
    <xdr:pic>
      <xdr:nvPicPr>
        <xdr:cNvPr id="3549" name="Picture 4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486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281</xdr:row>
      <xdr:rowOff>0</xdr:rowOff>
    </xdr:from>
    <xdr:to>
      <xdr:col>12</xdr:col>
      <xdr:colOff>304800</xdr:colOff>
      <xdr:row>283</xdr:row>
      <xdr:rowOff>0</xdr:rowOff>
    </xdr:to>
    <xdr:pic>
      <xdr:nvPicPr>
        <xdr:cNvPr id="3550" name="Picture 4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505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281</xdr:row>
      <xdr:rowOff>0</xdr:rowOff>
    </xdr:from>
    <xdr:to>
      <xdr:col>11</xdr:col>
      <xdr:colOff>200025</xdr:colOff>
      <xdr:row>282</xdr:row>
      <xdr:rowOff>0</xdr:rowOff>
    </xdr:to>
    <xdr:pic>
      <xdr:nvPicPr>
        <xdr:cNvPr id="3551" name="Picture 4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505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282</xdr:row>
      <xdr:rowOff>0</xdr:rowOff>
    </xdr:from>
    <xdr:to>
      <xdr:col>12</xdr:col>
      <xdr:colOff>304800</xdr:colOff>
      <xdr:row>284</xdr:row>
      <xdr:rowOff>0</xdr:rowOff>
    </xdr:to>
    <xdr:pic>
      <xdr:nvPicPr>
        <xdr:cNvPr id="3552" name="Picture 4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524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282</xdr:row>
      <xdr:rowOff>0</xdr:rowOff>
    </xdr:from>
    <xdr:to>
      <xdr:col>11</xdr:col>
      <xdr:colOff>200025</xdr:colOff>
      <xdr:row>283</xdr:row>
      <xdr:rowOff>0</xdr:rowOff>
    </xdr:to>
    <xdr:pic>
      <xdr:nvPicPr>
        <xdr:cNvPr id="3553" name="Picture 4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524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283</xdr:row>
      <xdr:rowOff>0</xdr:rowOff>
    </xdr:from>
    <xdr:to>
      <xdr:col>12</xdr:col>
      <xdr:colOff>304800</xdr:colOff>
      <xdr:row>285</xdr:row>
      <xdr:rowOff>152400</xdr:rowOff>
    </xdr:to>
    <xdr:pic>
      <xdr:nvPicPr>
        <xdr:cNvPr id="3554" name="Picture 4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5435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283</xdr:row>
      <xdr:rowOff>0</xdr:rowOff>
    </xdr:from>
    <xdr:to>
      <xdr:col>11</xdr:col>
      <xdr:colOff>200025</xdr:colOff>
      <xdr:row>284</xdr:row>
      <xdr:rowOff>0</xdr:rowOff>
    </xdr:to>
    <xdr:pic>
      <xdr:nvPicPr>
        <xdr:cNvPr id="3555" name="Picture 4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543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284</xdr:row>
      <xdr:rowOff>0</xdr:rowOff>
    </xdr:from>
    <xdr:to>
      <xdr:col>12</xdr:col>
      <xdr:colOff>304800</xdr:colOff>
      <xdr:row>286</xdr:row>
      <xdr:rowOff>0</xdr:rowOff>
    </xdr:to>
    <xdr:pic>
      <xdr:nvPicPr>
        <xdr:cNvPr id="3556" name="Picture 4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562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284</xdr:row>
      <xdr:rowOff>0</xdr:rowOff>
    </xdr:from>
    <xdr:to>
      <xdr:col>11</xdr:col>
      <xdr:colOff>200025</xdr:colOff>
      <xdr:row>285</xdr:row>
      <xdr:rowOff>0</xdr:rowOff>
    </xdr:to>
    <xdr:pic>
      <xdr:nvPicPr>
        <xdr:cNvPr id="3557" name="Picture 4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562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285</xdr:row>
      <xdr:rowOff>0</xdr:rowOff>
    </xdr:from>
    <xdr:to>
      <xdr:col>12</xdr:col>
      <xdr:colOff>304800</xdr:colOff>
      <xdr:row>287</xdr:row>
      <xdr:rowOff>0</xdr:rowOff>
    </xdr:to>
    <xdr:pic>
      <xdr:nvPicPr>
        <xdr:cNvPr id="3558" name="Picture 4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581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285</xdr:row>
      <xdr:rowOff>0</xdr:rowOff>
    </xdr:from>
    <xdr:to>
      <xdr:col>11</xdr:col>
      <xdr:colOff>200025</xdr:colOff>
      <xdr:row>286</xdr:row>
      <xdr:rowOff>0</xdr:rowOff>
    </xdr:to>
    <xdr:pic>
      <xdr:nvPicPr>
        <xdr:cNvPr id="3559" name="Picture 4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581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286</xdr:row>
      <xdr:rowOff>0</xdr:rowOff>
    </xdr:from>
    <xdr:to>
      <xdr:col>12</xdr:col>
      <xdr:colOff>304800</xdr:colOff>
      <xdr:row>288</xdr:row>
      <xdr:rowOff>0</xdr:rowOff>
    </xdr:to>
    <xdr:pic>
      <xdr:nvPicPr>
        <xdr:cNvPr id="3560" name="Picture 4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600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286</xdr:row>
      <xdr:rowOff>0</xdr:rowOff>
    </xdr:from>
    <xdr:to>
      <xdr:col>11</xdr:col>
      <xdr:colOff>200025</xdr:colOff>
      <xdr:row>287</xdr:row>
      <xdr:rowOff>0</xdr:rowOff>
    </xdr:to>
    <xdr:pic>
      <xdr:nvPicPr>
        <xdr:cNvPr id="3561" name="Picture 4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600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287</xdr:row>
      <xdr:rowOff>0</xdr:rowOff>
    </xdr:from>
    <xdr:to>
      <xdr:col>12</xdr:col>
      <xdr:colOff>304800</xdr:colOff>
      <xdr:row>289</xdr:row>
      <xdr:rowOff>0</xdr:rowOff>
    </xdr:to>
    <xdr:pic>
      <xdr:nvPicPr>
        <xdr:cNvPr id="3562" name="Picture 4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619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287</xdr:row>
      <xdr:rowOff>0</xdr:rowOff>
    </xdr:from>
    <xdr:to>
      <xdr:col>11</xdr:col>
      <xdr:colOff>200025</xdr:colOff>
      <xdr:row>288</xdr:row>
      <xdr:rowOff>0</xdr:rowOff>
    </xdr:to>
    <xdr:pic>
      <xdr:nvPicPr>
        <xdr:cNvPr id="3563" name="Picture 4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619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288</xdr:row>
      <xdr:rowOff>0</xdr:rowOff>
    </xdr:from>
    <xdr:to>
      <xdr:col>12</xdr:col>
      <xdr:colOff>304800</xdr:colOff>
      <xdr:row>290</xdr:row>
      <xdr:rowOff>0</xdr:rowOff>
    </xdr:to>
    <xdr:pic>
      <xdr:nvPicPr>
        <xdr:cNvPr id="3564" name="Picture 4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638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288</xdr:row>
      <xdr:rowOff>0</xdr:rowOff>
    </xdr:from>
    <xdr:to>
      <xdr:col>11</xdr:col>
      <xdr:colOff>200025</xdr:colOff>
      <xdr:row>289</xdr:row>
      <xdr:rowOff>0</xdr:rowOff>
    </xdr:to>
    <xdr:pic>
      <xdr:nvPicPr>
        <xdr:cNvPr id="3565" name="Picture 4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638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290</xdr:row>
      <xdr:rowOff>0</xdr:rowOff>
    </xdr:from>
    <xdr:to>
      <xdr:col>12</xdr:col>
      <xdr:colOff>304800</xdr:colOff>
      <xdr:row>293</xdr:row>
      <xdr:rowOff>0</xdr:rowOff>
    </xdr:to>
    <xdr:pic>
      <xdr:nvPicPr>
        <xdr:cNvPr id="3566" name="Picture 4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6769000"/>
          <a:ext cx="914400" cy="762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290</xdr:row>
      <xdr:rowOff>0</xdr:rowOff>
    </xdr:from>
    <xdr:to>
      <xdr:col>11</xdr:col>
      <xdr:colOff>200025</xdr:colOff>
      <xdr:row>291</xdr:row>
      <xdr:rowOff>0</xdr:rowOff>
    </xdr:to>
    <xdr:pic>
      <xdr:nvPicPr>
        <xdr:cNvPr id="3567" name="Picture 4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676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291</xdr:row>
      <xdr:rowOff>0</xdr:rowOff>
    </xdr:from>
    <xdr:to>
      <xdr:col>12</xdr:col>
      <xdr:colOff>304800</xdr:colOff>
      <xdr:row>293</xdr:row>
      <xdr:rowOff>152400</xdr:rowOff>
    </xdr:to>
    <xdr:pic>
      <xdr:nvPicPr>
        <xdr:cNvPr id="3568" name="Picture 4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6959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291</xdr:row>
      <xdr:rowOff>0</xdr:rowOff>
    </xdr:from>
    <xdr:to>
      <xdr:col>11</xdr:col>
      <xdr:colOff>200025</xdr:colOff>
      <xdr:row>292</xdr:row>
      <xdr:rowOff>9525</xdr:rowOff>
    </xdr:to>
    <xdr:pic>
      <xdr:nvPicPr>
        <xdr:cNvPr id="3569" name="Picture 4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6959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292</xdr:row>
      <xdr:rowOff>0</xdr:rowOff>
    </xdr:from>
    <xdr:to>
      <xdr:col>12</xdr:col>
      <xdr:colOff>304800</xdr:colOff>
      <xdr:row>294</xdr:row>
      <xdr:rowOff>152400</xdr:rowOff>
    </xdr:to>
    <xdr:pic>
      <xdr:nvPicPr>
        <xdr:cNvPr id="3570" name="Picture 4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7340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292</xdr:row>
      <xdr:rowOff>0</xdr:rowOff>
    </xdr:from>
    <xdr:to>
      <xdr:col>11</xdr:col>
      <xdr:colOff>200025</xdr:colOff>
      <xdr:row>293</xdr:row>
      <xdr:rowOff>0</xdr:rowOff>
    </xdr:to>
    <xdr:pic>
      <xdr:nvPicPr>
        <xdr:cNvPr id="3571" name="Picture 4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734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293</xdr:row>
      <xdr:rowOff>0</xdr:rowOff>
    </xdr:from>
    <xdr:to>
      <xdr:col>12</xdr:col>
      <xdr:colOff>304800</xdr:colOff>
      <xdr:row>295</xdr:row>
      <xdr:rowOff>0</xdr:rowOff>
    </xdr:to>
    <xdr:pic>
      <xdr:nvPicPr>
        <xdr:cNvPr id="3572" name="Picture 5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753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293</xdr:row>
      <xdr:rowOff>0</xdr:rowOff>
    </xdr:from>
    <xdr:to>
      <xdr:col>11</xdr:col>
      <xdr:colOff>200025</xdr:colOff>
      <xdr:row>294</xdr:row>
      <xdr:rowOff>0</xdr:rowOff>
    </xdr:to>
    <xdr:pic>
      <xdr:nvPicPr>
        <xdr:cNvPr id="3573" name="Picture 5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753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294</xdr:row>
      <xdr:rowOff>0</xdr:rowOff>
    </xdr:from>
    <xdr:to>
      <xdr:col>12</xdr:col>
      <xdr:colOff>304800</xdr:colOff>
      <xdr:row>296</xdr:row>
      <xdr:rowOff>0</xdr:rowOff>
    </xdr:to>
    <xdr:pic>
      <xdr:nvPicPr>
        <xdr:cNvPr id="3574" name="Picture 5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772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294</xdr:row>
      <xdr:rowOff>0</xdr:rowOff>
    </xdr:from>
    <xdr:to>
      <xdr:col>11</xdr:col>
      <xdr:colOff>200025</xdr:colOff>
      <xdr:row>295</xdr:row>
      <xdr:rowOff>0</xdr:rowOff>
    </xdr:to>
    <xdr:pic>
      <xdr:nvPicPr>
        <xdr:cNvPr id="3575" name="Picture 5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772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295</xdr:row>
      <xdr:rowOff>0</xdr:rowOff>
    </xdr:from>
    <xdr:to>
      <xdr:col>12</xdr:col>
      <xdr:colOff>304800</xdr:colOff>
      <xdr:row>297</xdr:row>
      <xdr:rowOff>152400</xdr:rowOff>
    </xdr:to>
    <xdr:pic>
      <xdr:nvPicPr>
        <xdr:cNvPr id="3576" name="Picture 5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7912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295</xdr:row>
      <xdr:rowOff>0</xdr:rowOff>
    </xdr:from>
    <xdr:to>
      <xdr:col>11</xdr:col>
      <xdr:colOff>200025</xdr:colOff>
      <xdr:row>296</xdr:row>
      <xdr:rowOff>0</xdr:rowOff>
    </xdr:to>
    <xdr:pic>
      <xdr:nvPicPr>
        <xdr:cNvPr id="3577" name="Picture 5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791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296</xdr:row>
      <xdr:rowOff>0</xdr:rowOff>
    </xdr:from>
    <xdr:to>
      <xdr:col>12</xdr:col>
      <xdr:colOff>304800</xdr:colOff>
      <xdr:row>298</xdr:row>
      <xdr:rowOff>152400</xdr:rowOff>
    </xdr:to>
    <xdr:pic>
      <xdr:nvPicPr>
        <xdr:cNvPr id="3578" name="Picture 5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8102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296</xdr:row>
      <xdr:rowOff>0</xdr:rowOff>
    </xdr:from>
    <xdr:to>
      <xdr:col>11</xdr:col>
      <xdr:colOff>200025</xdr:colOff>
      <xdr:row>297</xdr:row>
      <xdr:rowOff>0</xdr:rowOff>
    </xdr:to>
    <xdr:pic>
      <xdr:nvPicPr>
        <xdr:cNvPr id="3579" name="Picture 5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810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297</xdr:row>
      <xdr:rowOff>0</xdr:rowOff>
    </xdr:from>
    <xdr:to>
      <xdr:col>12</xdr:col>
      <xdr:colOff>304800</xdr:colOff>
      <xdr:row>299</xdr:row>
      <xdr:rowOff>0</xdr:rowOff>
    </xdr:to>
    <xdr:pic>
      <xdr:nvPicPr>
        <xdr:cNvPr id="3580" name="Picture 5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829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297</xdr:row>
      <xdr:rowOff>0</xdr:rowOff>
    </xdr:from>
    <xdr:to>
      <xdr:col>11</xdr:col>
      <xdr:colOff>200025</xdr:colOff>
      <xdr:row>298</xdr:row>
      <xdr:rowOff>0</xdr:rowOff>
    </xdr:to>
    <xdr:pic>
      <xdr:nvPicPr>
        <xdr:cNvPr id="3581" name="Picture 5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829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298</xdr:row>
      <xdr:rowOff>0</xdr:rowOff>
    </xdr:from>
    <xdr:to>
      <xdr:col>12</xdr:col>
      <xdr:colOff>304800</xdr:colOff>
      <xdr:row>299</xdr:row>
      <xdr:rowOff>152400</xdr:rowOff>
    </xdr:to>
    <xdr:pic>
      <xdr:nvPicPr>
        <xdr:cNvPr id="3582" name="Picture 5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8483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298</xdr:row>
      <xdr:rowOff>0</xdr:rowOff>
    </xdr:from>
    <xdr:to>
      <xdr:col>11</xdr:col>
      <xdr:colOff>200025</xdr:colOff>
      <xdr:row>299</xdr:row>
      <xdr:rowOff>0</xdr:rowOff>
    </xdr:to>
    <xdr:pic>
      <xdr:nvPicPr>
        <xdr:cNvPr id="3583" name="Picture 5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848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299</xdr:row>
      <xdr:rowOff>0</xdr:rowOff>
    </xdr:from>
    <xdr:to>
      <xdr:col>12</xdr:col>
      <xdr:colOff>304800</xdr:colOff>
      <xdr:row>301</xdr:row>
      <xdr:rowOff>0</xdr:rowOff>
    </xdr:to>
    <xdr:pic>
      <xdr:nvPicPr>
        <xdr:cNvPr id="3584" name="Picture 5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867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299</xdr:row>
      <xdr:rowOff>0</xdr:rowOff>
    </xdr:from>
    <xdr:to>
      <xdr:col>11</xdr:col>
      <xdr:colOff>200025</xdr:colOff>
      <xdr:row>300</xdr:row>
      <xdr:rowOff>0</xdr:rowOff>
    </xdr:to>
    <xdr:pic>
      <xdr:nvPicPr>
        <xdr:cNvPr id="3585" name="Picture 5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867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300</xdr:row>
      <xdr:rowOff>0</xdr:rowOff>
    </xdr:from>
    <xdr:to>
      <xdr:col>12</xdr:col>
      <xdr:colOff>304800</xdr:colOff>
      <xdr:row>302</xdr:row>
      <xdr:rowOff>152400</xdr:rowOff>
    </xdr:to>
    <xdr:pic>
      <xdr:nvPicPr>
        <xdr:cNvPr id="3586" name="Picture 5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8864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300</xdr:row>
      <xdr:rowOff>0</xdr:rowOff>
    </xdr:from>
    <xdr:to>
      <xdr:col>11</xdr:col>
      <xdr:colOff>200025</xdr:colOff>
      <xdr:row>301</xdr:row>
      <xdr:rowOff>0</xdr:rowOff>
    </xdr:to>
    <xdr:pic>
      <xdr:nvPicPr>
        <xdr:cNvPr id="3587" name="Picture 5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886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301</xdr:row>
      <xdr:rowOff>0</xdr:rowOff>
    </xdr:from>
    <xdr:to>
      <xdr:col>12</xdr:col>
      <xdr:colOff>304800</xdr:colOff>
      <xdr:row>303</xdr:row>
      <xdr:rowOff>0</xdr:rowOff>
    </xdr:to>
    <xdr:pic>
      <xdr:nvPicPr>
        <xdr:cNvPr id="3588" name="Picture 5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905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301</xdr:row>
      <xdr:rowOff>0</xdr:rowOff>
    </xdr:from>
    <xdr:to>
      <xdr:col>11</xdr:col>
      <xdr:colOff>200025</xdr:colOff>
      <xdr:row>302</xdr:row>
      <xdr:rowOff>0</xdr:rowOff>
    </xdr:to>
    <xdr:pic>
      <xdr:nvPicPr>
        <xdr:cNvPr id="3589" name="Picture 5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905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302</xdr:row>
      <xdr:rowOff>0</xdr:rowOff>
    </xdr:from>
    <xdr:to>
      <xdr:col>12</xdr:col>
      <xdr:colOff>304800</xdr:colOff>
      <xdr:row>304</xdr:row>
      <xdr:rowOff>0</xdr:rowOff>
    </xdr:to>
    <xdr:pic>
      <xdr:nvPicPr>
        <xdr:cNvPr id="3590" name="Picture 5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924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302</xdr:row>
      <xdr:rowOff>0</xdr:rowOff>
    </xdr:from>
    <xdr:to>
      <xdr:col>11</xdr:col>
      <xdr:colOff>200025</xdr:colOff>
      <xdr:row>303</xdr:row>
      <xdr:rowOff>0</xdr:rowOff>
    </xdr:to>
    <xdr:pic>
      <xdr:nvPicPr>
        <xdr:cNvPr id="3591" name="Picture 5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924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305</xdr:row>
      <xdr:rowOff>0</xdr:rowOff>
    </xdr:from>
    <xdr:to>
      <xdr:col>12</xdr:col>
      <xdr:colOff>304800</xdr:colOff>
      <xdr:row>306</xdr:row>
      <xdr:rowOff>152400</xdr:rowOff>
    </xdr:to>
    <xdr:pic>
      <xdr:nvPicPr>
        <xdr:cNvPr id="3592" name="Picture 5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59817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305</xdr:row>
      <xdr:rowOff>0</xdr:rowOff>
    </xdr:from>
    <xdr:to>
      <xdr:col>11</xdr:col>
      <xdr:colOff>200025</xdr:colOff>
      <xdr:row>306</xdr:row>
      <xdr:rowOff>0</xdr:rowOff>
    </xdr:to>
    <xdr:pic>
      <xdr:nvPicPr>
        <xdr:cNvPr id="3593" name="Picture 5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5981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306</xdr:row>
      <xdr:rowOff>0</xdr:rowOff>
    </xdr:from>
    <xdr:to>
      <xdr:col>12</xdr:col>
      <xdr:colOff>304800</xdr:colOff>
      <xdr:row>307</xdr:row>
      <xdr:rowOff>152400</xdr:rowOff>
    </xdr:to>
    <xdr:pic>
      <xdr:nvPicPr>
        <xdr:cNvPr id="3594" name="Picture 5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0007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306</xdr:row>
      <xdr:rowOff>0</xdr:rowOff>
    </xdr:from>
    <xdr:to>
      <xdr:col>11</xdr:col>
      <xdr:colOff>200025</xdr:colOff>
      <xdr:row>307</xdr:row>
      <xdr:rowOff>0</xdr:rowOff>
    </xdr:to>
    <xdr:pic>
      <xdr:nvPicPr>
        <xdr:cNvPr id="3595" name="Picture 5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000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307</xdr:row>
      <xdr:rowOff>0</xdr:rowOff>
    </xdr:from>
    <xdr:to>
      <xdr:col>12</xdr:col>
      <xdr:colOff>304800</xdr:colOff>
      <xdr:row>308</xdr:row>
      <xdr:rowOff>152400</xdr:rowOff>
    </xdr:to>
    <xdr:pic>
      <xdr:nvPicPr>
        <xdr:cNvPr id="3596" name="Picture 5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0198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307</xdr:row>
      <xdr:rowOff>0</xdr:rowOff>
    </xdr:from>
    <xdr:to>
      <xdr:col>11</xdr:col>
      <xdr:colOff>200025</xdr:colOff>
      <xdr:row>308</xdr:row>
      <xdr:rowOff>0</xdr:rowOff>
    </xdr:to>
    <xdr:pic>
      <xdr:nvPicPr>
        <xdr:cNvPr id="3597" name="Picture 5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019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308</xdr:row>
      <xdr:rowOff>0</xdr:rowOff>
    </xdr:from>
    <xdr:to>
      <xdr:col>12</xdr:col>
      <xdr:colOff>304800</xdr:colOff>
      <xdr:row>310</xdr:row>
      <xdr:rowOff>0</xdr:rowOff>
    </xdr:to>
    <xdr:pic>
      <xdr:nvPicPr>
        <xdr:cNvPr id="3598" name="Picture 5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038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308</xdr:row>
      <xdr:rowOff>0</xdr:rowOff>
    </xdr:from>
    <xdr:to>
      <xdr:col>11</xdr:col>
      <xdr:colOff>200025</xdr:colOff>
      <xdr:row>309</xdr:row>
      <xdr:rowOff>0</xdr:rowOff>
    </xdr:to>
    <xdr:pic>
      <xdr:nvPicPr>
        <xdr:cNvPr id="3599" name="Picture 5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038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309</xdr:row>
      <xdr:rowOff>0</xdr:rowOff>
    </xdr:from>
    <xdr:to>
      <xdr:col>12</xdr:col>
      <xdr:colOff>304800</xdr:colOff>
      <xdr:row>311</xdr:row>
      <xdr:rowOff>0</xdr:rowOff>
    </xdr:to>
    <xdr:pic>
      <xdr:nvPicPr>
        <xdr:cNvPr id="3600" name="Picture 5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057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309</xdr:row>
      <xdr:rowOff>0</xdr:rowOff>
    </xdr:from>
    <xdr:to>
      <xdr:col>11</xdr:col>
      <xdr:colOff>200025</xdr:colOff>
      <xdr:row>310</xdr:row>
      <xdr:rowOff>0</xdr:rowOff>
    </xdr:to>
    <xdr:pic>
      <xdr:nvPicPr>
        <xdr:cNvPr id="3601" name="Picture 5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057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310</xdr:row>
      <xdr:rowOff>0</xdr:rowOff>
    </xdr:from>
    <xdr:to>
      <xdr:col>12</xdr:col>
      <xdr:colOff>304800</xdr:colOff>
      <xdr:row>312</xdr:row>
      <xdr:rowOff>152400</xdr:rowOff>
    </xdr:to>
    <xdr:pic>
      <xdr:nvPicPr>
        <xdr:cNvPr id="3602" name="Picture 5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0769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310</xdr:row>
      <xdr:rowOff>0</xdr:rowOff>
    </xdr:from>
    <xdr:to>
      <xdr:col>11</xdr:col>
      <xdr:colOff>200025</xdr:colOff>
      <xdr:row>311</xdr:row>
      <xdr:rowOff>0</xdr:rowOff>
    </xdr:to>
    <xdr:pic>
      <xdr:nvPicPr>
        <xdr:cNvPr id="3603" name="Picture 5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076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311</xdr:row>
      <xdr:rowOff>0</xdr:rowOff>
    </xdr:from>
    <xdr:to>
      <xdr:col>12</xdr:col>
      <xdr:colOff>304800</xdr:colOff>
      <xdr:row>313</xdr:row>
      <xdr:rowOff>0</xdr:rowOff>
    </xdr:to>
    <xdr:pic>
      <xdr:nvPicPr>
        <xdr:cNvPr id="3604" name="Picture 5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096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311</xdr:row>
      <xdr:rowOff>0</xdr:rowOff>
    </xdr:from>
    <xdr:to>
      <xdr:col>11</xdr:col>
      <xdr:colOff>200025</xdr:colOff>
      <xdr:row>312</xdr:row>
      <xdr:rowOff>0</xdr:rowOff>
    </xdr:to>
    <xdr:pic>
      <xdr:nvPicPr>
        <xdr:cNvPr id="3605" name="Picture 5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096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313</xdr:row>
      <xdr:rowOff>0</xdr:rowOff>
    </xdr:from>
    <xdr:to>
      <xdr:col>12</xdr:col>
      <xdr:colOff>304800</xdr:colOff>
      <xdr:row>315</xdr:row>
      <xdr:rowOff>0</xdr:rowOff>
    </xdr:to>
    <xdr:pic>
      <xdr:nvPicPr>
        <xdr:cNvPr id="3606" name="Picture 5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134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313</xdr:row>
      <xdr:rowOff>0</xdr:rowOff>
    </xdr:from>
    <xdr:to>
      <xdr:col>11</xdr:col>
      <xdr:colOff>200025</xdr:colOff>
      <xdr:row>314</xdr:row>
      <xdr:rowOff>0</xdr:rowOff>
    </xdr:to>
    <xdr:pic>
      <xdr:nvPicPr>
        <xdr:cNvPr id="3607" name="Picture 5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134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314</xdr:row>
      <xdr:rowOff>0</xdr:rowOff>
    </xdr:from>
    <xdr:to>
      <xdr:col>12</xdr:col>
      <xdr:colOff>304800</xdr:colOff>
      <xdr:row>315</xdr:row>
      <xdr:rowOff>152400</xdr:rowOff>
    </xdr:to>
    <xdr:pic>
      <xdr:nvPicPr>
        <xdr:cNvPr id="3608" name="Picture 5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1531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314</xdr:row>
      <xdr:rowOff>0</xdr:rowOff>
    </xdr:from>
    <xdr:to>
      <xdr:col>11</xdr:col>
      <xdr:colOff>200025</xdr:colOff>
      <xdr:row>315</xdr:row>
      <xdr:rowOff>0</xdr:rowOff>
    </xdr:to>
    <xdr:pic>
      <xdr:nvPicPr>
        <xdr:cNvPr id="3609" name="Picture 5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153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315</xdr:row>
      <xdr:rowOff>0</xdr:rowOff>
    </xdr:from>
    <xdr:to>
      <xdr:col>12</xdr:col>
      <xdr:colOff>304800</xdr:colOff>
      <xdr:row>316</xdr:row>
      <xdr:rowOff>152400</xdr:rowOff>
    </xdr:to>
    <xdr:pic>
      <xdr:nvPicPr>
        <xdr:cNvPr id="3610" name="Picture 5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1722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315</xdr:row>
      <xdr:rowOff>0</xdr:rowOff>
    </xdr:from>
    <xdr:to>
      <xdr:col>11</xdr:col>
      <xdr:colOff>200025</xdr:colOff>
      <xdr:row>316</xdr:row>
      <xdr:rowOff>0</xdr:rowOff>
    </xdr:to>
    <xdr:pic>
      <xdr:nvPicPr>
        <xdr:cNvPr id="3611" name="Picture 5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172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316</xdr:row>
      <xdr:rowOff>0</xdr:rowOff>
    </xdr:from>
    <xdr:to>
      <xdr:col>12</xdr:col>
      <xdr:colOff>304800</xdr:colOff>
      <xdr:row>318</xdr:row>
      <xdr:rowOff>152400</xdr:rowOff>
    </xdr:to>
    <xdr:pic>
      <xdr:nvPicPr>
        <xdr:cNvPr id="3612" name="Picture 5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1912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316</xdr:row>
      <xdr:rowOff>0</xdr:rowOff>
    </xdr:from>
    <xdr:to>
      <xdr:col>11</xdr:col>
      <xdr:colOff>200025</xdr:colOff>
      <xdr:row>317</xdr:row>
      <xdr:rowOff>0</xdr:rowOff>
    </xdr:to>
    <xdr:pic>
      <xdr:nvPicPr>
        <xdr:cNvPr id="3613" name="Picture 5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191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317</xdr:row>
      <xdr:rowOff>0</xdr:rowOff>
    </xdr:from>
    <xdr:to>
      <xdr:col>12</xdr:col>
      <xdr:colOff>304800</xdr:colOff>
      <xdr:row>319</xdr:row>
      <xdr:rowOff>152400</xdr:rowOff>
    </xdr:to>
    <xdr:pic>
      <xdr:nvPicPr>
        <xdr:cNvPr id="3614" name="Picture 5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21030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317</xdr:row>
      <xdr:rowOff>0</xdr:rowOff>
    </xdr:from>
    <xdr:to>
      <xdr:col>11</xdr:col>
      <xdr:colOff>200025</xdr:colOff>
      <xdr:row>318</xdr:row>
      <xdr:rowOff>9525</xdr:rowOff>
    </xdr:to>
    <xdr:pic>
      <xdr:nvPicPr>
        <xdr:cNvPr id="3615" name="Picture 5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21030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318</xdr:row>
      <xdr:rowOff>0</xdr:rowOff>
    </xdr:from>
    <xdr:to>
      <xdr:col>12</xdr:col>
      <xdr:colOff>304800</xdr:colOff>
      <xdr:row>319</xdr:row>
      <xdr:rowOff>152400</xdr:rowOff>
    </xdr:to>
    <xdr:pic>
      <xdr:nvPicPr>
        <xdr:cNvPr id="3616" name="Picture 5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2484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318</xdr:row>
      <xdr:rowOff>0</xdr:rowOff>
    </xdr:from>
    <xdr:to>
      <xdr:col>11</xdr:col>
      <xdr:colOff>200025</xdr:colOff>
      <xdr:row>319</xdr:row>
      <xdr:rowOff>0</xdr:rowOff>
    </xdr:to>
    <xdr:pic>
      <xdr:nvPicPr>
        <xdr:cNvPr id="3617" name="Picture 5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248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319</xdr:row>
      <xdr:rowOff>0</xdr:rowOff>
    </xdr:from>
    <xdr:to>
      <xdr:col>12</xdr:col>
      <xdr:colOff>304800</xdr:colOff>
      <xdr:row>321</xdr:row>
      <xdr:rowOff>0</xdr:rowOff>
    </xdr:to>
    <xdr:pic>
      <xdr:nvPicPr>
        <xdr:cNvPr id="3618" name="Picture 5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267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319</xdr:row>
      <xdr:rowOff>0</xdr:rowOff>
    </xdr:from>
    <xdr:to>
      <xdr:col>11</xdr:col>
      <xdr:colOff>200025</xdr:colOff>
      <xdr:row>320</xdr:row>
      <xdr:rowOff>0</xdr:rowOff>
    </xdr:to>
    <xdr:pic>
      <xdr:nvPicPr>
        <xdr:cNvPr id="3619" name="Picture 5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267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320</xdr:row>
      <xdr:rowOff>0</xdr:rowOff>
    </xdr:from>
    <xdr:to>
      <xdr:col>12</xdr:col>
      <xdr:colOff>304800</xdr:colOff>
      <xdr:row>322</xdr:row>
      <xdr:rowOff>0</xdr:rowOff>
    </xdr:to>
    <xdr:pic>
      <xdr:nvPicPr>
        <xdr:cNvPr id="3620" name="Picture 5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286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320</xdr:row>
      <xdr:rowOff>0</xdr:rowOff>
    </xdr:from>
    <xdr:to>
      <xdr:col>11</xdr:col>
      <xdr:colOff>200025</xdr:colOff>
      <xdr:row>321</xdr:row>
      <xdr:rowOff>0</xdr:rowOff>
    </xdr:to>
    <xdr:pic>
      <xdr:nvPicPr>
        <xdr:cNvPr id="3621" name="Picture 5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286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321</xdr:row>
      <xdr:rowOff>0</xdr:rowOff>
    </xdr:from>
    <xdr:to>
      <xdr:col>12</xdr:col>
      <xdr:colOff>304800</xdr:colOff>
      <xdr:row>323</xdr:row>
      <xdr:rowOff>152400</xdr:rowOff>
    </xdr:to>
    <xdr:pic>
      <xdr:nvPicPr>
        <xdr:cNvPr id="3622" name="Picture 5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3055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321</xdr:row>
      <xdr:rowOff>0</xdr:rowOff>
    </xdr:from>
    <xdr:to>
      <xdr:col>11</xdr:col>
      <xdr:colOff>200025</xdr:colOff>
      <xdr:row>322</xdr:row>
      <xdr:rowOff>0</xdr:rowOff>
    </xdr:to>
    <xdr:pic>
      <xdr:nvPicPr>
        <xdr:cNvPr id="3623" name="Picture 5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305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322</xdr:row>
      <xdr:rowOff>0</xdr:rowOff>
    </xdr:from>
    <xdr:to>
      <xdr:col>12</xdr:col>
      <xdr:colOff>304800</xdr:colOff>
      <xdr:row>324</xdr:row>
      <xdr:rowOff>0</xdr:rowOff>
    </xdr:to>
    <xdr:pic>
      <xdr:nvPicPr>
        <xdr:cNvPr id="3624" name="Picture 5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324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322</xdr:row>
      <xdr:rowOff>0</xdr:rowOff>
    </xdr:from>
    <xdr:to>
      <xdr:col>11</xdr:col>
      <xdr:colOff>200025</xdr:colOff>
      <xdr:row>323</xdr:row>
      <xdr:rowOff>0</xdr:rowOff>
    </xdr:to>
    <xdr:pic>
      <xdr:nvPicPr>
        <xdr:cNvPr id="3625" name="Picture 5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324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323</xdr:row>
      <xdr:rowOff>0</xdr:rowOff>
    </xdr:from>
    <xdr:to>
      <xdr:col>12</xdr:col>
      <xdr:colOff>304800</xdr:colOff>
      <xdr:row>324</xdr:row>
      <xdr:rowOff>152400</xdr:rowOff>
    </xdr:to>
    <xdr:pic>
      <xdr:nvPicPr>
        <xdr:cNvPr id="3626" name="Picture 5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3436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323</xdr:row>
      <xdr:rowOff>0</xdr:rowOff>
    </xdr:from>
    <xdr:to>
      <xdr:col>11</xdr:col>
      <xdr:colOff>200025</xdr:colOff>
      <xdr:row>324</xdr:row>
      <xdr:rowOff>0</xdr:rowOff>
    </xdr:to>
    <xdr:pic>
      <xdr:nvPicPr>
        <xdr:cNvPr id="3627" name="Picture 5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343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324</xdr:row>
      <xdr:rowOff>0</xdr:rowOff>
    </xdr:from>
    <xdr:to>
      <xdr:col>12</xdr:col>
      <xdr:colOff>304800</xdr:colOff>
      <xdr:row>326</xdr:row>
      <xdr:rowOff>152400</xdr:rowOff>
    </xdr:to>
    <xdr:pic>
      <xdr:nvPicPr>
        <xdr:cNvPr id="3628" name="Picture 5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3627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324</xdr:row>
      <xdr:rowOff>0</xdr:rowOff>
    </xdr:from>
    <xdr:to>
      <xdr:col>11</xdr:col>
      <xdr:colOff>200025</xdr:colOff>
      <xdr:row>325</xdr:row>
      <xdr:rowOff>0</xdr:rowOff>
    </xdr:to>
    <xdr:pic>
      <xdr:nvPicPr>
        <xdr:cNvPr id="3629" name="Picture 5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362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325</xdr:row>
      <xdr:rowOff>0</xdr:rowOff>
    </xdr:from>
    <xdr:to>
      <xdr:col>12</xdr:col>
      <xdr:colOff>304800</xdr:colOff>
      <xdr:row>327</xdr:row>
      <xdr:rowOff>0</xdr:rowOff>
    </xdr:to>
    <xdr:pic>
      <xdr:nvPicPr>
        <xdr:cNvPr id="3630" name="Picture 5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381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325</xdr:row>
      <xdr:rowOff>0</xdr:rowOff>
    </xdr:from>
    <xdr:to>
      <xdr:col>11</xdr:col>
      <xdr:colOff>200025</xdr:colOff>
      <xdr:row>326</xdr:row>
      <xdr:rowOff>0</xdr:rowOff>
    </xdr:to>
    <xdr:pic>
      <xdr:nvPicPr>
        <xdr:cNvPr id="3631" name="Picture 5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381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326</xdr:row>
      <xdr:rowOff>0</xdr:rowOff>
    </xdr:from>
    <xdr:to>
      <xdr:col>12</xdr:col>
      <xdr:colOff>304800</xdr:colOff>
      <xdr:row>328</xdr:row>
      <xdr:rowOff>0</xdr:rowOff>
    </xdr:to>
    <xdr:pic>
      <xdr:nvPicPr>
        <xdr:cNvPr id="3632" name="Picture 5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400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326</xdr:row>
      <xdr:rowOff>0</xdr:rowOff>
    </xdr:from>
    <xdr:to>
      <xdr:col>11</xdr:col>
      <xdr:colOff>200025</xdr:colOff>
      <xdr:row>327</xdr:row>
      <xdr:rowOff>0</xdr:rowOff>
    </xdr:to>
    <xdr:pic>
      <xdr:nvPicPr>
        <xdr:cNvPr id="3633" name="Picture 5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400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327</xdr:row>
      <xdr:rowOff>0</xdr:rowOff>
    </xdr:from>
    <xdr:to>
      <xdr:col>12</xdr:col>
      <xdr:colOff>304800</xdr:colOff>
      <xdr:row>329</xdr:row>
      <xdr:rowOff>152400</xdr:rowOff>
    </xdr:to>
    <xdr:pic>
      <xdr:nvPicPr>
        <xdr:cNvPr id="3634" name="Picture 5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4198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327</xdr:row>
      <xdr:rowOff>0</xdr:rowOff>
    </xdr:from>
    <xdr:to>
      <xdr:col>11</xdr:col>
      <xdr:colOff>200025</xdr:colOff>
      <xdr:row>328</xdr:row>
      <xdr:rowOff>0</xdr:rowOff>
    </xdr:to>
    <xdr:pic>
      <xdr:nvPicPr>
        <xdr:cNvPr id="3635" name="Picture 5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419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328</xdr:row>
      <xdr:rowOff>0</xdr:rowOff>
    </xdr:from>
    <xdr:to>
      <xdr:col>12</xdr:col>
      <xdr:colOff>304800</xdr:colOff>
      <xdr:row>330</xdr:row>
      <xdr:rowOff>152400</xdr:rowOff>
    </xdr:to>
    <xdr:pic>
      <xdr:nvPicPr>
        <xdr:cNvPr id="3636" name="Picture 5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4389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328</xdr:row>
      <xdr:rowOff>0</xdr:rowOff>
    </xdr:from>
    <xdr:to>
      <xdr:col>11</xdr:col>
      <xdr:colOff>200025</xdr:colOff>
      <xdr:row>329</xdr:row>
      <xdr:rowOff>0</xdr:rowOff>
    </xdr:to>
    <xdr:pic>
      <xdr:nvPicPr>
        <xdr:cNvPr id="3637" name="Picture 5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438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329</xdr:row>
      <xdr:rowOff>0</xdr:rowOff>
    </xdr:from>
    <xdr:to>
      <xdr:col>12</xdr:col>
      <xdr:colOff>304800</xdr:colOff>
      <xdr:row>331</xdr:row>
      <xdr:rowOff>152400</xdr:rowOff>
    </xdr:to>
    <xdr:pic>
      <xdr:nvPicPr>
        <xdr:cNvPr id="3638" name="Picture 5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4579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329</xdr:row>
      <xdr:rowOff>0</xdr:rowOff>
    </xdr:from>
    <xdr:to>
      <xdr:col>11</xdr:col>
      <xdr:colOff>200025</xdr:colOff>
      <xdr:row>330</xdr:row>
      <xdr:rowOff>0</xdr:rowOff>
    </xdr:to>
    <xdr:pic>
      <xdr:nvPicPr>
        <xdr:cNvPr id="3639" name="Picture 5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457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330</xdr:row>
      <xdr:rowOff>0</xdr:rowOff>
    </xdr:from>
    <xdr:to>
      <xdr:col>12</xdr:col>
      <xdr:colOff>304800</xdr:colOff>
      <xdr:row>332</xdr:row>
      <xdr:rowOff>152400</xdr:rowOff>
    </xdr:to>
    <xdr:pic>
      <xdr:nvPicPr>
        <xdr:cNvPr id="3640" name="Picture 5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4770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330</xdr:row>
      <xdr:rowOff>0</xdr:rowOff>
    </xdr:from>
    <xdr:to>
      <xdr:col>11</xdr:col>
      <xdr:colOff>200025</xdr:colOff>
      <xdr:row>331</xdr:row>
      <xdr:rowOff>0</xdr:rowOff>
    </xdr:to>
    <xdr:pic>
      <xdr:nvPicPr>
        <xdr:cNvPr id="3641" name="Picture 5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477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331</xdr:row>
      <xdr:rowOff>0</xdr:rowOff>
    </xdr:from>
    <xdr:to>
      <xdr:col>12</xdr:col>
      <xdr:colOff>304800</xdr:colOff>
      <xdr:row>333</xdr:row>
      <xdr:rowOff>0</xdr:rowOff>
    </xdr:to>
    <xdr:pic>
      <xdr:nvPicPr>
        <xdr:cNvPr id="3642" name="Picture 5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496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331</xdr:row>
      <xdr:rowOff>0</xdr:rowOff>
    </xdr:from>
    <xdr:to>
      <xdr:col>11</xdr:col>
      <xdr:colOff>200025</xdr:colOff>
      <xdr:row>332</xdr:row>
      <xdr:rowOff>0</xdr:rowOff>
    </xdr:to>
    <xdr:pic>
      <xdr:nvPicPr>
        <xdr:cNvPr id="3643" name="Picture 5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496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332</xdr:row>
      <xdr:rowOff>0</xdr:rowOff>
    </xdr:from>
    <xdr:to>
      <xdr:col>12</xdr:col>
      <xdr:colOff>304800</xdr:colOff>
      <xdr:row>333</xdr:row>
      <xdr:rowOff>152400</xdr:rowOff>
    </xdr:to>
    <xdr:pic>
      <xdr:nvPicPr>
        <xdr:cNvPr id="3644" name="Picture 5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5151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332</xdr:row>
      <xdr:rowOff>0</xdr:rowOff>
    </xdr:from>
    <xdr:to>
      <xdr:col>11</xdr:col>
      <xdr:colOff>200025</xdr:colOff>
      <xdr:row>333</xdr:row>
      <xdr:rowOff>0</xdr:rowOff>
    </xdr:to>
    <xdr:pic>
      <xdr:nvPicPr>
        <xdr:cNvPr id="3645" name="Picture 5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515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333</xdr:row>
      <xdr:rowOff>0</xdr:rowOff>
    </xdr:from>
    <xdr:to>
      <xdr:col>12</xdr:col>
      <xdr:colOff>304800</xdr:colOff>
      <xdr:row>335</xdr:row>
      <xdr:rowOff>0</xdr:rowOff>
    </xdr:to>
    <xdr:pic>
      <xdr:nvPicPr>
        <xdr:cNvPr id="3646" name="Picture 5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534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333</xdr:row>
      <xdr:rowOff>0</xdr:rowOff>
    </xdr:from>
    <xdr:to>
      <xdr:col>11</xdr:col>
      <xdr:colOff>200025</xdr:colOff>
      <xdr:row>334</xdr:row>
      <xdr:rowOff>0</xdr:rowOff>
    </xdr:to>
    <xdr:pic>
      <xdr:nvPicPr>
        <xdr:cNvPr id="3647" name="Picture 5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534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334</xdr:row>
      <xdr:rowOff>0</xdr:rowOff>
    </xdr:from>
    <xdr:to>
      <xdr:col>12</xdr:col>
      <xdr:colOff>304800</xdr:colOff>
      <xdr:row>336</xdr:row>
      <xdr:rowOff>0</xdr:rowOff>
    </xdr:to>
    <xdr:pic>
      <xdr:nvPicPr>
        <xdr:cNvPr id="3648" name="Picture 5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553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334</xdr:row>
      <xdr:rowOff>0</xdr:rowOff>
    </xdr:from>
    <xdr:to>
      <xdr:col>11</xdr:col>
      <xdr:colOff>200025</xdr:colOff>
      <xdr:row>335</xdr:row>
      <xdr:rowOff>0</xdr:rowOff>
    </xdr:to>
    <xdr:pic>
      <xdr:nvPicPr>
        <xdr:cNvPr id="3649" name="Picture 5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553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335</xdr:row>
      <xdr:rowOff>0</xdr:rowOff>
    </xdr:from>
    <xdr:to>
      <xdr:col>12</xdr:col>
      <xdr:colOff>304800</xdr:colOff>
      <xdr:row>337</xdr:row>
      <xdr:rowOff>152400</xdr:rowOff>
    </xdr:to>
    <xdr:pic>
      <xdr:nvPicPr>
        <xdr:cNvPr id="3650" name="Picture 5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5722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335</xdr:row>
      <xdr:rowOff>0</xdr:rowOff>
    </xdr:from>
    <xdr:to>
      <xdr:col>11</xdr:col>
      <xdr:colOff>200025</xdr:colOff>
      <xdr:row>336</xdr:row>
      <xdr:rowOff>0</xdr:rowOff>
    </xdr:to>
    <xdr:pic>
      <xdr:nvPicPr>
        <xdr:cNvPr id="3651" name="Picture 5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572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336</xdr:row>
      <xdr:rowOff>0</xdr:rowOff>
    </xdr:from>
    <xdr:to>
      <xdr:col>12</xdr:col>
      <xdr:colOff>304800</xdr:colOff>
      <xdr:row>338</xdr:row>
      <xdr:rowOff>152400</xdr:rowOff>
    </xdr:to>
    <xdr:pic>
      <xdr:nvPicPr>
        <xdr:cNvPr id="3652" name="Picture 5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5913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336</xdr:row>
      <xdr:rowOff>0</xdr:rowOff>
    </xdr:from>
    <xdr:to>
      <xdr:col>11</xdr:col>
      <xdr:colOff>200025</xdr:colOff>
      <xdr:row>337</xdr:row>
      <xdr:rowOff>0</xdr:rowOff>
    </xdr:to>
    <xdr:pic>
      <xdr:nvPicPr>
        <xdr:cNvPr id="3653" name="Picture 5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591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337</xdr:row>
      <xdr:rowOff>0</xdr:rowOff>
    </xdr:from>
    <xdr:to>
      <xdr:col>12</xdr:col>
      <xdr:colOff>304800</xdr:colOff>
      <xdr:row>339</xdr:row>
      <xdr:rowOff>152400</xdr:rowOff>
    </xdr:to>
    <xdr:pic>
      <xdr:nvPicPr>
        <xdr:cNvPr id="3654" name="Picture 5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6103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337</xdr:row>
      <xdr:rowOff>0</xdr:rowOff>
    </xdr:from>
    <xdr:to>
      <xdr:col>11</xdr:col>
      <xdr:colOff>200025</xdr:colOff>
      <xdr:row>338</xdr:row>
      <xdr:rowOff>0</xdr:rowOff>
    </xdr:to>
    <xdr:pic>
      <xdr:nvPicPr>
        <xdr:cNvPr id="3655" name="Picture 5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610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338</xdr:row>
      <xdr:rowOff>0</xdr:rowOff>
    </xdr:from>
    <xdr:to>
      <xdr:col>12</xdr:col>
      <xdr:colOff>304800</xdr:colOff>
      <xdr:row>340</xdr:row>
      <xdr:rowOff>152400</xdr:rowOff>
    </xdr:to>
    <xdr:pic>
      <xdr:nvPicPr>
        <xdr:cNvPr id="3656" name="Picture 5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6294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338</xdr:row>
      <xdr:rowOff>0</xdr:rowOff>
    </xdr:from>
    <xdr:to>
      <xdr:col>11</xdr:col>
      <xdr:colOff>200025</xdr:colOff>
      <xdr:row>339</xdr:row>
      <xdr:rowOff>0</xdr:rowOff>
    </xdr:to>
    <xdr:pic>
      <xdr:nvPicPr>
        <xdr:cNvPr id="3657" name="Picture 5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629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339</xdr:row>
      <xdr:rowOff>0</xdr:rowOff>
    </xdr:from>
    <xdr:to>
      <xdr:col>12</xdr:col>
      <xdr:colOff>304800</xdr:colOff>
      <xdr:row>341</xdr:row>
      <xdr:rowOff>0</xdr:rowOff>
    </xdr:to>
    <xdr:pic>
      <xdr:nvPicPr>
        <xdr:cNvPr id="3658" name="Picture 5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648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339</xdr:row>
      <xdr:rowOff>0</xdr:rowOff>
    </xdr:from>
    <xdr:to>
      <xdr:col>11</xdr:col>
      <xdr:colOff>200025</xdr:colOff>
      <xdr:row>340</xdr:row>
      <xdr:rowOff>0</xdr:rowOff>
    </xdr:to>
    <xdr:pic>
      <xdr:nvPicPr>
        <xdr:cNvPr id="3659" name="Picture 5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648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340</xdr:row>
      <xdr:rowOff>0</xdr:rowOff>
    </xdr:from>
    <xdr:to>
      <xdr:col>12</xdr:col>
      <xdr:colOff>304800</xdr:colOff>
      <xdr:row>342</xdr:row>
      <xdr:rowOff>0</xdr:rowOff>
    </xdr:to>
    <xdr:pic>
      <xdr:nvPicPr>
        <xdr:cNvPr id="3660" name="Picture 5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667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340</xdr:row>
      <xdr:rowOff>0</xdr:rowOff>
    </xdr:from>
    <xdr:to>
      <xdr:col>11</xdr:col>
      <xdr:colOff>200025</xdr:colOff>
      <xdr:row>341</xdr:row>
      <xdr:rowOff>0</xdr:rowOff>
    </xdr:to>
    <xdr:pic>
      <xdr:nvPicPr>
        <xdr:cNvPr id="3661" name="Picture 5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667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341</xdr:row>
      <xdr:rowOff>0</xdr:rowOff>
    </xdr:from>
    <xdr:to>
      <xdr:col>12</xdr:col>
      <xdr:colOff>304800</xdr:colOff>
      <xdr:row>343</xdr:row>
      <xdr:rowOff>0</xdr:rowOff>
    </xdr:to>
    <xdr:pic>
      <xdr:nvPicPr>
        <xdr:cNvPr id="3662" name="Picture 5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686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341</xdr:row>
      <xdr:rowOff>0</xdr:rowOff>
    </xdr:from>
    <xdr:to>
      <xdr:col>11</xdr:col>
      <xdr:colOff>200025</xdr:colOff>
      <xdr:row>342</xdr:row>
      <xdr:rowOff>0</xdr:rowOff>
    </xdr:to>
    <xdr:pic>
      <xdr:nvPicPr>
        <xdr:cNvPr id="3663" name="Picture 5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686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342</xdr:row>
      <xdr:rowOff>0</xdr:rowOff>
    </xdr:from>
    <xdr:to>
      <xdr:col>12</xdr:col>
      <xdr:colOff>304800</xdr:colOff>
      <xdr:row>344</xdr:row>
      <xdr:rowOff>0</xdr:rowOff>
    </xdr:to>
    <xdr:pic>
      <xdr:nvPicPr>
        <xdr:cNvPr id="3664" name="Picture 5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705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342</xdr:row>
      <xdr:rowOff>0</xdr:rowOff>
    </xdr:from>
    <xdr:to>
      <xdr:col>11</xdr:col>
      <xdr:colOff>200025</xdr:colOff>
      <xdr:row>343</xdr:row>
      <xdr:rowOff>0</xdr:rowOff>
    </xdr:to>
    <xdr:pic>
      <xdr:nvPicPr>
        <xdr:cNvPr id="3665" name="Picture 5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705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344</xdr:row>
      <xdr:rowOff>0</xdr:rowOff>
    </xdr:from>
    <xdr:to>
      <xdr:col>12</xdr:col>
      <xdr:colOff>304800</xdr:colOff>
      <xdr:row>346</xdr:row>
      <xdr:rowOff>0</xdr:rowOff>
    </xdr:to>
    <xdr:pic>
      <xdr:nvPicPr>
        <xdr:cNvPr id="3666" name="Picture 5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743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344</xdr:row>
      <xdr:rowOff>0</xdr:rowOff>
    </xdr:from>
    <xdr:to>
      <xdr:col>11</xdr:col>
      <xdr:colOff>200025</xdr:colOff>
      <xdr:row>345</xdr:row>
      <xdr:rowOff>0</xdr:rowOff>
    </xdr:to>
    <xdr:pic>
      <xdr:nvPicPr>
        <xdr:cNvPr id="3667" name="Picture 5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743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345</xdr:row>
      <xdr:rowOff>0</xdr:rowOff>
    </xdr:from>
    <xdr:to>
      <xdr:col>12</xdr:col>
      <xdr:colOff>304800</xdr:colOff>
      <xdr:row>347</xdr:row>
      <xdr:rowOff>0</xdr:rowOff>
    </xdr:to>
    <xdr:pic>
      <xdr:nvPicPr>
        <xdr:cNvPr id="3668" name="Picture 5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762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345</xdr:row>
      <xdr:rowOff>0</xdr:rowOff>
    </xdr:from>
    <xdr:to>
      <xdr:col>11</xdr:col>
      <xdr:colOff>200025</xdr:colOff>
      <xdr:row>346</xdr:row>
      <xdr:rowOff>0</xdr:rowOff>
    </xdr:to>
    <xdr:pic>
      <xdr:nvPicPr>
        <xdr:cNvPr id="3669" name="Picture 5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762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346</xdr:row>
      <xdr:rowOff>0</xdr:rowOff>
    </xdr:from>
    <xdr:to>
      <xdr:col>12</xdr:col>
      <xdr:colOff>304800</xdr:colOff>
      <xdr:row>348</xdr:row>
      <xdr:rowOff>0</xdr:rowOff>
    </xdr:to>
    <xdr:pic>
      <xdr:nvPicPr>
        <xdr:cNvPr id="3670" name="Picture 5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781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346</xdr:row>
      <xdr:rowOff>0</xdr:rowOff>
    </xdr:from>
    <xdr:to>
      <xdr:col>11</xdr:col>
      <xdr:colOff>200025</xdr:colOff>
      <xdr:row>347</xdr:row>
      <xdr:rowOff>0</xdr:rowOff>
    </xdr:to>
    <xdr:pic>
      <xdr:nvPicPr>
        <xdr:cNvPr id="3671" name="Picture 5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781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347</xdr:row>
      <xdr:rowOff>0</xdr:rowOff>
    </xdr:from>
    <xdr:to>
      <xdr:col>12</xdr:col>
      <xdr:colOff>304800</xdr:colOff>
      <xdr:row>349</xdr:row>
      <xdr:rowOff>0</xdr:rowOff>
    </xdr:to>
    <xdr:pic>
      <xdr:nvPicPr>
        <xdr:cNvPr id="3672" name="Picture 6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800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347</xdr:row>
      <xdr:rowOff>0</xdr:rowOff>
    </xdr:from>
    <xdr:to>
      <xdr:col>11</xdr:col>
      <xdr:colOff>200025</xdr:colOff>
      <xdr:row>348</xdr:row>
      <xdr:rowOff>0</xdr:rowOff>
    </xdr:to>
    <xdr:pic>
      <xdr:nvPicPr>
        <xdr:cNvPr id="3673" name="Picture 6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800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348</xdr:row>
      <xdr:rowOff>0</xdr:rowOff>
    </xdr:from>
    <xdr:to>
      <xdr:col>12</xdr:col>
      <xdr:colOff>304800</xdr:colOff>
      <xdr:row>351</xdr:row>
      <xdr:rowOff>0</xdr:rowOff>
    </xdr:to>
    <xdr:pic>
      <xdr:nvPicPr>
        <xdr:cNvPr id="3674" name="Picture 6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8199000"/>
          <a:ext cx="914400" cy="762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348</xdr:row>
      <xdr:rowOff>0</xdr:rowOff>
    </xdr:from>
    <xdr:to>
      <xdr:col>11</xdr:col>
      <xdr:colOff>200025</xdr:colOff>
      <xdr:row>349</xdr:row>
      <xdr:rowOff>0</xdr:rowOff>
    </xdr:to>
    <xdr:pic>
      <xdr:nvPicPr>
        <xdr:cNvPr id="3675" name="Picture 6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819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349</xdr:row>
      <xdr:rowOff>0</xdr:rowOff>
    </xdr:from>
    <xdr:to>
      <xdr:col>12</xdr:col>
      <xdr:colOff>304800</xdr:colOff>
      <xdr:row>351</xdr:row>
      <xdr:rowOff>0</xdr:rowOff>
    </xdr:to>
    <xdr:pic>
      <xdr:nvPicPr>
        <xdr:cNvPr id="3676" name="Picture 6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8389500"/>
          <a:ext cx="914400" cy="571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349</xdr:row>
      <xdr:rowOff>0</xdr:rowOff>
    </xdr:from>
    <xdr:to>
      <xdr:col>11</xdr:col>
      <xdr:colOff>200025</xdr:colOff>
      <xdr:row>350</xdr:row>
      <xdr:rowOff>9525</xdr:rowOff>
    </xdr:to>
    <xdr:pic>
      <xdr:nvPicPr>
        <xdr:cNvPr id="3677" name="Picture 6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8389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350</xdr:row>
      <xdr:rowOff>0</xdr:rowOff>
    </xdr:from>
    <xdr:to>
      <xdr:col>12</xdr:col>
      <xdr:colOff>304800</xdr:colOff>
      <xdr:row>352</xdr:row>
      <xdr:rowOff>152400</xdr:rowOff>
    </xdr:to>
    <xdr:pic>
      <xdr:nvPicPr>
        <xdr:cNvPr id="3678" name="Picture 6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8770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350</xdr:row>
      <xdr:rowOff>0</xdr:rowOff>
    </xdr:from>
    <xdr:to>
      <xdr:col>11</xdr:col>
      <xdr:colOff>200025</xdr:colOff>
      <xdr:row>351</xdr:row>
      <xdr:rowOff>0</xdr:rowOff>
    </xdr:to>
    <xdr:pic>
      <xdr:nvPicPr>
        <xdr:cNvPr id="3679" name="Picture 6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877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351</xdr:row>
      <xdr:rowOff>0</xdr:rowOff>
    </xdr:from>
    <xdr:to>
      <xdr:col>12</xdr:col>
      <xdr:colOff>304800</xdr:colOff>
      <xdr:row>353</xdr:row>
      <xdr:rowOff>0</xdr:rowOff>
    </xdr:to>
    <xdr:pic>
      <xdr:nvPicPr>
        <xdr:cNvPr id="3680" name="Picture 6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896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351</xdr:row>
      <xdr:rowOff>0</xdr:rowOff>
    </xdr:from>
    <xdr:to>
      <xdr:col>11</xdr:col>
      <xdr:colOff>200025</xdr:colOff>
      <xdr:row>352</xdr:row>
      <xdr:rowOff>0</xdr:rowOff>
    </xdr:to>
    <xdr:pic>
      <xdr:nvPicPr>
        <xdr:cNvPr id="3681" name="Picture 6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896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352</xdr:row>
      <xdr:rowOff>0</xdr:rowOff>
    </xdr:from>
    <xdr:to>
      <xdr:col>12</xdr:col>
      <xdr:colOff>304800</xdr:colOff>
      <xdr:row>354</xdr:row>
      <xdr:rowOff>0</xdr:rowOff>
    </xdr:to>
    <xdr:pic>
      <xdr:nvPicPr>
        <xdr:cNvPr id="3682" name="Picture 6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915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352</xdr:row>
      <xdr:rowOff>0</xdr:rowOff>
    </xdr:from>
    <xdr:to>
      <xdr:col>11</xdr:col>
      <xdr:colOff>200025</xdr:colOff>
      <xdr:row>353</xdr:row>
      <xdr:rowOff>0</xdr:rowOff>
    </xdr:to>
    <xdr:pic>
      <xdr:nvPicPr>
        <xdr:cNvPr id="3683" name="Picture 6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915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353</xdr:row>
      <xdr:rowOff>0</xdr:rowOff>
    </xdr:from>
    <xdr:to>
      <xdr:col>12</xdr:col>
      <xdr:colOff>304800</xdr:colOff>
      <xdr:row>355</xdr:row>
      <xdr:rowOff>152400</xdr:rowOff>
    </xdr:to>
    <xdr:pic>
      <xdr:nvPicPr>
        <xdr:cNvPr id="3684" name="Picture 6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9342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353</xdr:row>
      <xdr:rowOff>0</xdr:rowOff>
    </xdr:from>
    <xdr:to>
      <xdr:col>11</xdr:col>
      <xdr:colOff>200025</xdr:colOff>
      <xdr:row>354</xdr:row>
      <xdr:rowOff>0</xdr:rowOff>
    </xdr:to>
    <xdr:pic>
      <xdr:nvPicPr>
        <xdr:cNvPr id="3685" name="Picture 6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934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354</xdr:row>
      <xdr:rowOff>0</xdr:rowOff>
    </xdr:from>
    <xdr:to>
      <xdr:col>12</xdr:col>
      <xdr:colOff>304800</xdr:colOff>
      <xdr:row>356</xdr:row>
      <xdr:rowOff>152400</xdr:rowOff>
    </xdr:to>
    <xdr:pic>
      <xdr:nvPicPr>
        <xdr:cNvPr id="3686" name="Picture 6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9532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354</xdr:row>
      <xdr:rowOff>0</xdr:rowOff>
    </xdr:from>
    <xdr:to>
      <xdr:col>11</xdr:col>
      <xdr:colOff>200025</xdr:colOff>
      <xdr:row>355</xdr:row>
      <xdr:rowOff>0</xdr:rowOff>
    </xdr:to>
    <xdr:pic>
      <xdr:nvPicPr>
        <xdr:cNvPr id="3687" name="Picture 6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953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355</xdr:row>
      <xdr:rowOff>0</xdr:rowOff>
    </xdr:from>
    <xdr:to>
      <xdr:col>12</xdr:col>
      <xdr:colOff>304800</xdr:colOff>
      <xdr:row>357</xdr:row>
      <xdr:rowOff>0</xdr:rowOff>
    </xdr:to>
    <xdr:pic>
      <xdr:nvPicPr>
        <xdr:cNvPr id="3688" name="Picture 6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972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355</xdr:row>
      <xdr:rowOff>0</xdr:rowOff>
    </xdr:from>
    <xdr:to>
      <xdr:col>11</xdr:col>
      <xdr:colOff>200025</xdr:colOff>
      <xdr:row>356</xdr:row>
      <xdr:rowOff>0</xdr:rowOff>
    </xdr:to>
    <xdr:pic>
      <xdr:nvPicPr>
        <xdr:cNvPr id="3689" name="Picture 6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972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356</xdr:row>
      <xdr:rowOff>0</xdr:rowOff>
    </xdr:from>
    <xdr:to>
      <xdr:col>12</xdr:col>
      <xdr:colOff>304800</xdr:colOff>
      <xdr:row>358</xdr:row>
      <xdr:rowOff>0</xdr:rowOff>
    </xdr:to>
    <xdr:pic>
      <xdr:nvPicPr>
        <xdr:cNvPr id="3690" name="Picture 6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6991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356</xdr:row>
      <xdr:rowOff>0</xdr:rowOff>
    </xdr:from>
    <xdr:to>
      <xdr:col>11</xdr:col>
      <xdr:colOff>200025</xdr:colOff>
      <xdr:row>357</xdr:row>
      <xdr:rowOff>0</xdr:rowOff>
    </xdr:to>
    <xdr:pic>
      <xdr:nvPicPr>
        <xdr:cNvPr id="3691" name="Picture 6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6991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357</xdr:row>
      <xdr:rowOff>0</xdr:rowOff>
    </xdr:from>
    <xdr:to>
      <xdr:col>12</xdr:col>
      <xdr:colOff>304800</xdr:colOff>
      <xdr:row>359</xdr:row>
      <xdr:rowOff>0</xdr:rowOff>
    </xdr:to>
    <xdr:pic>
      <xdr:nvPicPr>
        <xdr:cNvPr id="3692" name="Picture 6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010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357</xdr:row>
      <xdr:rowOff>0</xdr:rowOff>
    </xdr:from>
    <xdr:to>
      <xdr:col>11</xdr:col>
      <xdr:colOff>200025</xdr:colOff>
      <xdr:row>358</xdr:row>
      <xdr:rowOff>0</xdr:rowOff>
    </xdr:to>
    <xdr:pic>
      <xdr:nvPicPr>
        <xdr:cNvPr id="3693" name="Picture 6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010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358</xdr:row>
      <xdr:rowOff>0</xdr:rowOff>
    </xdr:from>
    <xdr:to>
      <xdr:col>12</xdr:col>
      <xdr:colOff>304800</xdr:colOff>
      <xdr:row>359</xdr:row>
      <xdr:rowOff>152400</xdr:rowOff>
    </xdr:to>
    <xdr:pic>
      <xdr:nvPicPr>
        <xdr:cNvPr id="3694" name="Picture 6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0294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358</xdr:row>
      <xdr:rowOff>0</xdr:rowOff>
    </xdr:from>
    <xdr:to>
      <xdr:col>11</xdr:col>
      <xdr:colOff>200025</xdr:colOff>
      <xdr:row>359</xdr:row>
      <xdr:rowOff>0</xdr:rowOff>
    </xdr:to>
    <xdr:pic>
      <xdr:nvPicPr>
        <xdr:cNvPr id="3695" name="Picture 6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029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359</xdr:row>
      <xdr:rowOff>0</xdr:rowOff>
    </xdr:from>
    <xdr:to>
      <xdr:col>12</xdr:col>
      <xdr:colOff>304800</xdr:colOff>
      <xdr:row>361</xdr:row>
      <xdr:rowOff>152400</xdr:rowOff>
    </xdr:to>
    <xdr:pic>
      <xdr:nvPicPr>
        <xdr:cNvPr id="3696" name="Picture 6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0485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359</xdr:row>
      <xdr:rowOff>0</xdr:rowOff>
    </xdr:from>
    <xdr:to>
      <xdr:col>11</xdr:col>
      <xdr:colOff>200025</xdr:colOff>
      <xdr:row>360</xdr:row>
      <xdr:rowOff>0</xdr:rowOff>
    </xdr:to>
    <xdr:pic>
      <xdr:nvPicPr>
        <xdr:cNvPr id="3697" name="Picture 6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048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360</xdr:row>
      <xdr:rowOff>0</xdr:rowOff>
    </xdr:from>
    <xdr:to>
      <xdr:col>12</xdr:col>
      <xdr:colOff>304800</xdr:colOff>
      <xdr:row>362</xdr:row>
      <xdr:rowOff>0</xdr:rowOff>
    </xdr:to>
    <xdr:pic>
      <xdr:nvPicPr>
        <xdr:cNvPr id="3698" name="Picture 6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067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360</xdr:row>
      <xdr:rowOff>0</xdr:rowOff>
    </xdr:from>
    <xdr:to>
      <xdr:col>11</xdr:col>
      <xdr:colOff>200025</xdr:colOff>
      <xdr:row>361</xdr:row>
      <xdr:rowOff>0</xdr:rowOff>
    </xdr:to>
    <xdr:pic>
      <xdr:nvPicPr>
        <xdr:cNvPr id="3699" name="Picture 6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067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361</xdr:row>
      <xdr:rowOff>0</xdr:rowOff>
    </xdr:from>
    <xdr:to>
      <xdr:col>12</xdr:col>
      <xdr:colOff>304800</xdr:colOff>
      <xdr:row>363</xdr:row>
      <xdr:rowOff>0</xdr:rowOff>
    </xdr:to>
    <xdr:pic>
      <xdr:nvPicPr>
        <xdr:cNvPr id="3700" name="Picture 6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086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361</xdr:row>
      <xdr:rowOff>0</xdr:rowOff>
    </xdr:from>
    <xdr:to>
      <xdr:col>11</xdr:col>
      <xdr:colOff>200025</xdr:colOff>
      <xdr:row>362</xdr:row>
      <xdr:rowOff>0</xdr:rowOff>
    </xdr:to>
    <xdr:pic>
      <xdr:nvPicPr>
        <xdr:cNvPr id="3701" name="Picture 6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086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362</xdr:row>
      <xdr:rowOff>0</xdr:rowOff>
    </xdr:from>
    <xdr:to>
      <xdr:col>12</xdr:col>
      <xdr:colOff>304800</xdr:colOff>
      <xdr:row>364</xdr:row>
      <xdr:rowOff>0</xdr:rowOff>
    </xdr:to>
    <xdr:pic>
      <xdr:nvPicPr>
        <xdr:cNvPr id="3702" name="Picture 6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105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362</xdr:row>
      <xdr:rowOff>0</xdr:rowOff>
    </xdr:from>
    <xdr:to>
      <xdr:col>11</xdr:col>
      <xdr:colOff>200025</xdr:colOff>
      <xdr:row>363</xdr:row>
      <xdr:rowOff>0</xdr:rowOff>
    </xdr:to>
    <xdr:pic>
      <xdr:nvPicPr>
        <xdr:cNvPr id="3703" name="Picture 6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105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363</xdr:row>
      <xdr:rowOff>0</xdr:rowOff>
    </xdr:from>
    <xdr:to>
      <xdr:col>12</xdr:col>
      <xdr:colOff>304800</xdr:colOff>
      <xdr:row>365</xdr:row>
      <xdr:rowOff>0</xdr:rowOff>
    </xdr:to>
    <xdr:pic>
      <xdr:nvPicPr>
        <xdr:cNvPr id="3704" name="Picture 6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124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363</xdr:row>
      <xdr:rowOff>0</xdr:rowOff>
    </xdr:from>
    <xdr:to>
      <xdr:col>11</xdr:col>
      <xdr:colOff>200025</xdr:colOff>
      <xdr:row>364</xdr:row>
      <xdr:rowOff>0</xdr:rowOff>
    </xdr:to>
    <xdr:pic>
      <xdr:nvPicPr>
        <xdr:cNvPr id="3705" name="Picture 6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124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364</xdr:row>
      <xdr:rowOff>0</xdr:rowOff>
    </xdr:from>
    <xdr:to>
      <xdr:col>12</xdr:col>
      <xdr:colOff>304800</xdr:colOff>
      <xdr:row>366</xdr:row>
      <xdr:rowOff>0</xdr:rowOff>
    </xdr:to>
    <xdr:pic>
      <xdr:nvPicPr>
        <xdr:cNvPr id="3706" name="Picture 6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143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364</xdr:row>
      <xdr:rowOff>0</xdr:rowOff>
    </xdr:from>
    <xdr:to>
      <xdr:col>11</xdr:col>
      <xdr:colOff>200025</xdr:colOff>
      <xdr:row>365</xdr:row>
      <xdr:rowOff>0</xdr:rowOff>
    </xdr:to>
    <xdr:pic>
      <xdr:nvPicPr>
        <xdr:cNvPr id="3707" name="Picture 6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143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365</xdr:row>
      <xdr:rowOff>0</xdr:rowOff>
    </xdr:from>
    <xdr:to>
      <xdr:col>12</xdr:col>
      <xdr:colOff>304800</xdr:colOff>
      <xdr:row>367</xdr:row>
      <xdr:rowOff>152400</xdr:rowOff>
    </xdr:to>
    <xdr:pic>
      <xdr:nvPicPr>
        <xdr:cNvPr id="3708" name="Picture 6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16280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365</xdr:row>
      <xdr:rowOff>0</xdr:rowOff>
    </xdr:from>
    <xdr:to>
      <xdr:col>11</xdr:col>
      <xdr:colOff>200025</xdr:colOff>
      <xdr:row>366</xdr:row>
      <xdr:rowOff>0</xdr:rowOff>
    </xdr:to>
    <xdr:pic>
      <xdr:nvPicPr>
        <xdr:cNvPr id="3709" name="Picture 6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162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366</xdr:row>
      <xdr:rowOff>0</xdr:rowOff>
    </xdr:from>
    <xdr:to>
      <xdr:col>12</xdr:col>
      <xdr:colOff>304800</xdr:colOff>
      <xdr:row>368</xdr:row>
      <xdr:rowOff>152400</xdr:rowOff>
    </xdr:to>
    <xdr:pic>
      <xdr:nvPicPr>
        <xdr:cNvPr id="3710" name="Picture 6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1818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366</xdr:row>
      <xdr:rowOff>0</xdr:rowOff>
    </xdr:from>
    <xdr:to>
      <xdr:col>11</xdr:col>
      <xdr:colOff>200025</xdr:colOff>
      <xdr:row>367</xdr:row>
      <xdr:rowOff>9525</xdr:rowOff>
    </xdr:to>
    <xdr:pic>
      <xdr:nvPicPr>
        <xdr:cNvPr id="3711" name="Picture 6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1818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367</xdr:row>
      <xdr:rowOff>0</xdr:rowOff>
    </xdr:from>
    <xdr:to>
      <xdr:col>12</xdr:col>
      <xdr:colOff>304800</xdr:colOff>
      <xdr:row>369</xdr:row>
      <xdr:rowOff>152400</xdr:rowOff>
    </xdr:to>
    <xdr:pic>
      <xdr:nvPicPr>
        <xdr:cNvPr id="3712" name="Picture 6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2199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367</xdr:row>
      <xdr:rowOff>0</xdr:rowOff>
    </xdr:from>
    <xdr:to>
      <xdr:col>11</xdr:col>
      <xdr:colOff>200025</xdr:colOff>
      <xdr:row>368</xdr:row>
      <xdr:rowOff>0</xdr:rowOff>
    </xdr:to>
    <xdr:pic>
      <xdr:nvPicPr>
        <xdr:cNvPr id="3713" name="Picture 6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219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368</xdr:row>
      <xdr:rowOff>0</xdr:rowOff>
    </xdr:from>
    <xdr:to>
      <xdr:col>12</xdr:col>
      <xdr:colOff>304800</xdr:colOff>
      <xdr:row>370</xdr:row>
      <xdr:rowOff>0</xdr:rowOff>
    </xdr:to>
    <xdr:pic>
      <xdr:nvPicPr>
        <xdr:cNvPr id="3714" name="Picture 6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239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368</xdr:row>
      <xdr:rowOff>0</xdr:rowOff>
    </xdr:from>
    <xdr:to>
      <xdr:col>11</xdr:col>
      <xdr:colOff>200025</xdr:colOff>
      <xdr:row>369</xdr:row>
      <xdr:rowOff>0</xdr:rowOff>
    </xdr:to>
    <xdr:pic>
      <xdr:nvPicPr>
        <xdr:cNvPr id="3715" name="Picture 6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239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369</xdr:row>
      <xdr:rowOff>0</xdr:rowOff>
    </xdr:from>
    <xdr:to>
      <xdr:col>12</xdr:col>
      <xdr:colOff>304800</xdr:colOff>
      <xdr:row>371</xdr:row>
      <xdr:rowOff>0</xdr:rowOff>
    </xdr:to>
    <xdr:pic>
      <xdr:nvPicPr>
        <xdr:cNvPr id="3716" name="Picture 6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258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369</xdr:row>
      <xdr:rowOff>0</xdr:rowOff>
    </xdr:from>
    <xdr:to>
      <xdr:col>11</xdr:col>
      <xdr:colOff>200025</xdr:colOff>
      <xdr:row>370</xdr:row>
      <xdr:rowOff>0</xdr:rowOff>
    </xdr:to>
    <xdr:pic>
      <xdr:nvPicPr>
        <xdr:cNvPr id="3717" name="Picture 6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258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370</xdr:row>
      <xdr:rowOff>0</xdr:rowOff>
    </xdr:from>
    <xdr:to>
      <xdr:col>12</xdr:col>
      <xdr:colOff>304800</xdr:colOff>
      <xdr:row>372</xdr:row>
      <xdr:rowOff>0</xdr:rowOff>
    </xdr:to>
    <xdr:pic>
      <xdr:nvPicPr>
        <xdr:cNvPr id="3718" name="Picture 6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277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370</xdr:row>
      <xdr:rowOff>0</xdr:rowOff>
    </xdr:from>
    <xdr:to>
      <xdr:col>11</xdr:col>
      <xdr:colOff>200025</xdr:colOff>
      <xdr:row>371</xdr:row>
      <xdr:rowOff>0</xdr:rowOff>
    </xdr:to>
    <xdr:pic>
      <xdr:nvPicPr>
        <xdr:cNvPr id="3719" name="Picture 6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277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371</xdr:row>
      <xdr:rowOff>0</xdr:rowOff>
    </xdr:from>
    <xdr:to>
      <xdr:col>12</xdr:col>
      <xdr:colOff>304800</xdr:colOff>
      <xdr:row>372</xdr:row>
      <xdr:rowOff>152400</xdr:rowOff>
    </xdr:to>
    <xdr:pic>
      <xdr:nvPicPr>
        <xdr:cNvPr id="3720" name="Picture 6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2961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371</xdr:row>
      <xdr:rowOff>0</xdr:rowOff>
    </xdr:from>
    <xdr:to>
      <xdr:col>11</xdr:col>
      <xdr:colOff>200025</xdr:colOff>
      <xdr:row>372</xdr:row>
      <xdr:rowOff>0</xdr:rowOff>
    </xdr:to>
    <xdr:pic>
      <xdr:nvPicPr>
        <xdr:cNvPr id="3721" name="Picture 6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296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372</xdr:row>
      <xdr:rowOff>0</xdr:rowOff>
    </xdr:from>
    <xdr:to>
      <xdr:col>12</xdr:col>
      <xdr:colOff>304800</xdr:colOff>
      <xdr:row>374</xdr:row>
      <xdr:rowOff>152400</xdr:rowOff>
    </xdr:to>
    <xdr:pic>
      <xdr:nvPicPr>
        <xdr:cNvPr id="3722" name="Picture 6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3152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372</xdr:row>
      <xdr:rowOff>0</xdr:rowOff>
    </xdr:from>
    <xdr:to>
      <xdr:col>11</xdr:col>
      <xdr:colOff>200025</xdr:colOff>
      <xdr:row>373</xdr:row>
      <xdr:rowOff>0</xdr:rowOff>
    </xdr:to>
    <xdr:pic>
      <xdr:nvPicPr>
        <xdr:cNvPr id="3723" name="Picture 6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315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373</xdr:row>
      <xdr:rowOff>0</xdr:rowOff>
    </xdr:from>
    <xdr:to>
      <xdr:col>12</xdr:col>
      <xdr:colOff>304800</xdr:colOff>
      <xdr:row>376</xdr:row>
      <xdr:rowOff>0</xdr:rowOff>
    </xdr:to>
    <xdr:pic>
      <xdr:nvPicPr>
        <xdr:cNvPr id="3724" name="Picture 6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3342500"/>
          <a:ext cx="914400" cy="762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373</xdr:row>
      <xdr:rowOff>0</xdr:rowOff>
    </xdr:from>
    <xdr:to>
      <xdr:col>11</xdr:col>
      <xdr:colOff>200025</xdr:colOff>
      <xdr:row>374</xdr:row>
      <xdr:rowOff>0</xdr:rowOff>
    </xdr:to>
    <xdr:pic>
      <xdr:nvPicPr>
        <xdr:cNvPr id="3725" name="Picture 6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334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374</xdr:row>
      <xdr:rowOff>0</xdr:rowOff>
    </xdr:from>
    <xdr:to>
      <xdr:col>12</xdr:col>
      <xdr:colOff>304800</xdr:colOff>
      <xdr:row>376</xdr:row>
      <xdr:rowOff>152400</xdr:rowOff>
    </xdr:to>
    <xdr:pic>
      <xdr:nvPicPr>
        <xdr:cNvPr id="3726" name="Picture 6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35330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374</xdr:row>
      <xdr:rowOff>0</xdr:rowOff>
    </xdr:from>
    <xdr:to>
      <xdr:col>11</xdr:col>
      <xdr:colOff>200025</xdr:colOff>
      <xdr:row>375</xdr:row>
      <xdr:rowOff>9525</xdr:rowOff>
    </xdr:to>
    <xdr:pic>
      <xdr:nvPicPr>
        <xdr:cNvPr id="3727" name="Picture 6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35330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375</xdr:row>
      <xdr:rowOff>0</xdr:rowOff>
    </xdr:from>
    <xdr:to>
      <xdr:col>12</xdr:col>
      <xdr:colOff>304800</xdr:colOff>
      <xdr:row>377</xdr:row>
      <xdr:rowOff>0</xdr:rowOff>
    </xdr:to>
    <xdr:pic>
      <xdr:nvPicPr>
        <xdr:cNvPr id="3728" name="Picture 6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391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375</xdr:row>
      <xdr:rowOff>0</xdr:rowOff>
    </xdr:from>
    <xdr:to>
      <xdr:col>11</xdr:col>
      <xdr:colOff>200025</xdr:colOff>
      <xdr:row>376</xdr:row>
      <xdr:rowOff>0</xdr:rowOff>
    </xdr:to>
    <xdr:pic>
      <xdr:nvPicPr>
        <xdr:cNvPr id="3729" name="Picture 6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391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376</xdr:row>
      <xdr:rowOff>0</xdr:rowOff>
    </xdr:from>
    <xdr:to>
      <xdr:col>12</xdr:col>
      <xdr:colOff>304800</xdr:colOff>
      <xdr:row>378</xdr:row>
      <xdr:rowOff>152400</xdr:rowOff>
    </xdr:to>
    <xdr:pic>
      <xdr:nvPicPr>
        <xdr:cNvPr id="3730" name="Picture 6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4104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376</xdr:row>
      <xdr:rowOff>0</xdr:rowOff>
    </xdr:from>
    <xdr:to>
      <xdr:col>11</xdr:col>
      <xdr:colOff>200025</xdr:colOff>
      <xdr:row>377</xdr:row>
      <xdr:rowOff>0</xdr:rowOff>
    </xdr:to>
    <xdr:pic>
      <xdr:nvPicPr>
        <xdr:cNvPr id="3731" name="Picture 6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410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377</xdr:row>
      <xdr:rowOff>0</xdr:rowOff>
    </xdr:from>
    <xdr:to>
      <xdr:col>12</xdr:col>
      <xdr:colOff>304800</xdr:colOff>
      <xdr:row>379</xdr:row>
      <xdr:rowOff>152400</xdr:rowOff>
    </xdr:to>
    <xdr:pic>
      <xdr:nvPicPr>
        <xdr:cNvPr id="3732" name="Picture 6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4295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377</xdr:row>
      <xdr:rowOff>0</xdr:rowOff>
    </xdr:from>
    <xdr:to>
      <xdr:col>11</xdr:col>
      <xdr:colOff>200025</xdr:colOff>
      <xdr:row>378</xdr:row>
      <xdr:rowOff>0</xdr:rowOff>
    </xdr:to>
    <xdr:pic>
      <xdr:nvPicPr>
        <xdr:cNvPr id="3733" name="Picture 6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429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378</xdr:row>
      <xdr:rowOff>0</xdr:rowOff>
    </xdr:from>
    <xdr:to>
      <xdr:col>12</xdr:col>
      <xdr:colOff>304800</xdr:colOff>
      <xdr:row>380</xdr:row>
      <xdr:rowOff>0</xdr:rowOff>
    </xdr:to>
    <xdr:pic>
      <xdr:nvPicPr>
        <xdr:cNvPr id="3734" name="Picture 6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448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378</xdr:row>
      <xdr:rowOff>0</xdr:rowOff>
    </xdr:from>
    <xdr:to>
      <xdr:col>11</xdr:col>
      <xdr:colOff>200025</xdr:colOff>
      <xdr:row>379</xdr:row>
      <xdr:rowOff>0</xdr:rowOff>
    </xdr:to>
    <xdr:pic>
      <xdr:nvPicPr>
        <xdr:cNvPr id="3735" name="Picture 6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448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379</xdr:row>
      <xdr:rowOff>0</xdr:rowOff>
    </xdr:from>
    <xdr:to>
      <xdr:col>12</xdr:col>
      <xdr:colOff>304800</xdr:colOff>
      <xdr:row>380</xdr:row>
      <xdr:rowOff>152400</xdr:rowOff>
    </xdr:to>
    <xdr:pic>
      <xdr:nvPicPr>
        <xdr:cNvPr id="3736" name="Picture 6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4676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379</xdr:row>
      <xdr:rowOff>0</xdr:rowOff>
    </xdr:from>
    <xdr:to>
      <xdr:col>11</xdr:col>
      <xdr:colOff>200025</xdr:colOff>
      <xdr:row>380</xdr:row>
      <xdr:rowOff>0</xdr:rowOff>
    </xdr:to>
    <xdr:pic>
      <xdr:nvPicPr>
        <xdr:cNvPr id="3737" name="Picture 6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467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380</xdr:row>
      <xdr:rowOff>0</xdr:rowOff>
    </xdr:from>
    <xdr:to>
      <xdr:col>12</xdr:col>
      <xdr:colOff>304800</xdr:colOff>
      <xdr:row>382</xdr:row>
      <xdr:rowOff>0</xdr:rowOff>
    </xdr:to>
    <xdr:pic>
      <xdr:nvPicPr>
        <xdr:cNvPr id="3738" name="Picture 6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4866500"/>
          <a:ext cx="914400" cy="571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380</xdr:row>
      <xdr:rowOff>0</xdr:rowOff>
    </xdr:from>
    <xdr:to>
      <xdr:col>11</xdr:col>
      <xdr:colOff>200025</xdr:colOff>
      <xdr:row>381</xdr:row>
      <xdr:rowOff>9525</xdr:rowOff>
    </xdr:to>
    <xdr:pic>
      <xdr:nvPicPr>
        <xdr:cNvPr id="3739" name="Picture 6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4866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381</xdr:row>
      <xdr:rowOff>0</xdr:rowOff>
    </xdr:from>
    <xdr:to>
      <xdr:col>12</xdr:col>
      <xdr:colOff>304800</xdr:colOff>
      <xdr:row>383</xdr:row>
      <xdr:rowOff>0</xdr:rowOff>
    </xdr:to>
    <xdr:pic>
      <xdr:nvPicPr>
        <xdr:cNvPr id="3740" name="Picture 6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524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381</xdr:row>
      <xdr:rowOff>0</xdr:rowOff>
    </xdr:from>
    <xdr:to>
      <xdr:col>11</xdr:col>
      <xdr:colOff>200025</xdr:colOff>
      <xdr:row>382</xdr:row>
      <xdr:rowOff>0</xdr:rowOff>
    </xdr:to>
    <xdr:pic>
      <xdr:nvPicPr>
        <xdr:cNvPr id="3741" name="Picture 6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524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382</xdr:row>
      <xdr:rowOff>0</xdr:rowOff>
    </xdr:from>
    <xdr:to>
      <xdr:col>12</xdr:col>
      <xdr:colOff>304800</xdr:colOff>
      <xdr:row>384</xdr:row>
      <xdr:rowOff>0</xdr:rowOff>
    </xdr:to>
    <xdr:pic>
      <xdr:nvPicPr>
        <xdr:cNvPr id="3742" name="Picture 6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543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382</xdr:row>
      <xdr:rowOff>0</xdr:rowOff>
    </xdr:from>
    <xdr:to>
      <xdr:col>11</xdr:col>
      <xdr:colOff>200025</xdr:colOff>
      <xdr:row>383</xdr:row>
      <xdr:rowOff>0</xdr:rowOff>
    </xdr:to>
    <xdr:pic>
      <xdr:nvPicPr>
        <xdr:cNvPr id="3743" name="Picture 6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543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384</xdr:row>
      <xdr:rowOff>0</xdr:rowOff>
    </xdr:from>
    <xdr:to>
      <xdr:col>12</xdr:col>
      <xdr:colOff>304800</xdr:colOff>
      <xdr:row>385</xdr:row>
      <xdr:rowOff>152400</xdr:rowOff>
    </xdr:to>
    <xdr:pic>
      <xdr:nvPicPr>
        <xdr:cNvPr id="3744" name="Picture 6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5819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384</xdr:row>
      <xdr:rowOff>0</xdr:rowOff>
    </xdr:from>
    <xdr:to>
      <xdr:col>11</xdr:col>
      <xdr:colOff>200025</xdr:colOff>
      <xdr:row>385</xdr:row>
      <xdr:rowOff>0</xdr:rowOff>
    </xdr:to>
    <xdr:pic>
      <xdr:nvPicPr>
        <xdr:cNvPr id="3745" name="Picture 6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581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386</xdr:row>
      <xdr:rowOff>0</xdr:rowOff>
    </xdr:from>
    <xdr:to>
      <xdr:col>12</xdr:col>
      <xdr:colOff>304800</xdr:colOff>
      <xdr:row>388</xdr:row>
      <xdr:rowOff>152400</xdr:rowOff>
    </xdr:to>
    <xdr:pic>
      <xdr:nvPicPr>
        <xdr:cNvPr id="3746" name="Picture 6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6200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386</xdr:row>
      <xdr:rowOff>0</xdr:rowOff>
    </xdr:from>
    <xdr:to>
      <xdr:col>11</xdr:col>
      <xdr:colOff>200025</xdr:colOff>
      <xdr:row>387</xdr:row>
      <xdr:rowOff>0</xdr:rowOff>
    </xdr:to>
    <xdr:pic>
      <xdr:nvPicPr>
        <xdr:cNvPr id="3747" name="Picture 6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620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388</xdr:row>
      <xdr:rowOff>0</xdr:rowOff>
    </xdr:from>
    <xdr:to>
      <xdr:col>12</xdr:col>
      <xdr:colOff>304800</xdr:colOff>
      <xdr:row>389</xdr:row>
      <xdr:rowOff>152400</xdr:rowOff>
    </xdr:to>
    <xdr:pic>
      <xdr:nvPicPr>
        <xdr:cNvPr id="3748" name="Picture 6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6581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388</xdr:row>
      <xdr:rowOff>0</xdr:rowOff>
    </xdr:from>
    <xdr:to>
      <xdr:col>11</xdr:col>
      <xdr:colOff>200025</xdr:colOff>
      <xdr:row>389</xdr:row>
      <xdr:rowOff>0</xdr:rowOff>
    </xdr:to>
    <xdr:pic>
      <xdr:nvPicPr>
        <xdr:cNvPr id="3749" name="Picture 6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658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389</xdr:row>
      <xdr:rowOff>0</xdr:rowOff>
    </xdr:from>
    <xdr:to>
      <xdr:col>12</xdr:col>
      <xdr:colOff>304800</xdr:colOff>
      <xdr:row>391</xdr:row>
      <xdr:rowOff>0</xdr:rowOff>
    </xdr:to>
    <xdr:pic>
      <xdr:nvPicPr>
        <xdr:cNvPr id="3750" name="Picture 6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677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389</xdr:row>
      <xdr:rowOff>0</xdr:rowOff>
    </xdr:from>
    <xdr:to>
      <xdr:col>11</xdr:col>
      <xdr:colOff>200025</xdr:colOff>
      <xdr:row>390</xdr:row>
      <xdr:rowOff>0</xdr:rowOff>
    </xdr:to>
    <xdr:pic>
      <xdr:nvPicPr>
        <xdr:cNvPr id="3751" name="Picture 6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677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390</xdr:row>
      <xdr:rowOff>0</xdr:rowOff>
    </xdr:from>
    <xdr:to>
      <xdr:col>12</xdr:col>
      <xdr:colOff>304800</xdr:colOff>
      <xdr:row>392</xdr:row>
      <xdr:rowOff>0</xdr:rowOff>
    </xdr:to>
    <xdr:pic>
      <xdr:nvPicPr>
        <xdr:cNvPr id="3752" name="Picture 6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696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390</xdr:row>
      <xdr:rowOff>0</xdr:rowOff>
    </xdr:from>
    <xdr:to>
      <xdr:col>11</xdr:col>
      <xdr:colOff>200025</xdr:colOff>
      <xdr:row>391</xdr:row>
      <xdr:rowOff>0</xdr:rowOff>
    </xdr:to>
    <xdr:pic>
      <xdr:nvPicPr>
        <xdr:cNvPr id="3753" name="Picture 6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696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391</xdr:row>
      <xdr:rowOff>0</xdr:rowOff>
    </xdr:from>
    <xdr:to>
      <xdr:col>12</xdr:col>
      <xdr:colOff>304800</xdr:colOff>
      <xdr:row>393</xdr:row>
      <xdr:rowOff>0</xdr:rowOff>
    </xdr:to>
    <xdr:pic>
      <xdr:nvPicPr>
        <xdr:cNvPr id="3754" name="Picture 6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715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391</xdr:row>
      <xdr:rowOff>0</xdr:rowOff>
    </xdr:from>
    <xdr:to>
      <xdr:col>11</xdr:col>
      <xdr:colOff>200025</xdr:colOff>
      <xdr:row>392</xdr:row>
      <xdr:rowOff>0</xdr:rowOff>
    </xdr:to>
    <xdr:pic>
      <xdr:nvPicPr>
        <xdr:cNvPr id="3755" name="Picture 6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715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393</xdr:row>
      <xdr:rowOff>0</xdr:rowOff>
    </xdr:from>
    <xdr:to>
      <xdr:col>12</xdr:col>
      <xdr:colOff>304800</xdr:colOff>
      <xdr:row>395</xdr:row>
      <xdr:rowOff>0</xdr:rowOff>
    </xdr:to>
    <xdr:pic>
      <xdr:nvPicPr>
        <xdr:cNvPr id="3756" name="Picture 6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753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393</xdr:row>
      <xdr:rowOff>0</xdr:rowOff>
    </xdr:from>
    <xdr:to>
      <xdr:col>11</xdr:col>
      <xdr:colOff>200025</xdr:colOff>
      <xdr:row>394</xdr:row>
      <xdr:rowOff>0</xdr:rowOff>
    </xdr:to>
    <xdr:pic>
      <xdr:nvPicPr>
        <xdr:cNvPr id="3757" name="Picture 6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753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394</xdr:row>
      <xdr:rowOff>0</xdr:rowOff>
    </xdr:from>
    <xdr:to>
      <xdr:col>12</xdr:col>
      <xdr:colOff>304800</xdr:colOff>
      <xdr:row>396</xdr:row>
      <xdr:rowOff>152400</xdr:rowOff>
    </xdr:to>
    <xdr:pic>
      <xdr:nvPicPr>
        <xdr:cNvPr id="3758" name="Picture 6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7724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394</xdr:row>
      <xdr:rowOff>0</xdr:rowOff>
    </xdr:from>
    <xdr:to>
      <xdr:col>11</xdr:col>
      <xdr:colOff>200025</xdr:colOff>
      <xdr:row>395</xdr:row>
      <xdr:rowOff>0</xdr:rowOff>
    </xdr:to>
    <xdr:pic>
      <xdr:nvPicPr>
        <xdr:cNvPr id="3759" name="Picture 6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772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395</xdr:row>
      <xdr:rowOff>0</xdr:rowOff>
    </xdr:from>
    <xdr:to>
      <xdr:col>12</xdr:col>
      <xdr:colOff>304800</xdr:colOff>
      <xdr:row>397</xdr:row>
      <xdr:rowOff>152400</xdr:rowOff>
    </xdr:to>
    <xdr:pic>
      <xdr:nvPicPr>
        <xdr:cNvPr id="3760" name="Picture 6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7914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395</xdr:row>
      <xdr:rowOff>0</xdr:rowOff>
    </xdr:from>
    <xdr:to>
      <xdr:col>11</xdr:col>
      <xdr:colOff>200025</xdr:colOff>
      <xdr:row>396</xdr:row>
      <xdr:rowOff>0</xdr:rowOff>
    </xdr:to>
    <xdr:pic>
      <xdr:nvPicPr>
        <xdr:cNvPr id="3761" name="Picture 6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791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396</xdr:row>
      <xdr:rowOff>0</xdr:rowOff>
    </xdr:from>
    <xdr:to>
      <xdr:col>12</xdr:col>
      <xdr:colOff>304800</xdr:colOff>
      <xdr:row>398</xdr:row>
      <xdr:rowOff>152400</xdr:rowOff>
    </xdr:to>
    <xdr:pic>
      <xdr:nvPicPr>
        <xdr:cNvPr id="3762" name="Picture 6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8105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396</xdr:row>
      <xdr:rowOff>0</xdr:rowOff>
    </xdr:from>
    <xdr:to>
      <xdr:col>11</xdr:col>
      <xdr:colOff>200025</xdr:colOff>
      <xdr:row>397</xdr:row>
      <xdr:rowOff>0</xdr:rowOff>
    </xdr:to>
    <xdr:pic>
      <xdr:nvPicPr>
        <xdr:cNvPr id="3763" name="Picture 6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810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397</xdr:row>
      <xdr:rowOff>0</xdr:rowOff>
    </xdr:from>
    <xdr:to>
      <xdr:col>12</xdr:col>
      <xdr:colOff>304800</xdr:colOff>
      <xdr:row>399</xdr:row>
      <xdr:rowOff>152400</xdr:rowOff>
    </xdr:to>
    <xdr:pic>
      <xdr:nvPicPr>
        <xdr:cNvPr id="3764" name="Picture 6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8295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397</xdr:row>
      <xdr:rowOff>0</xdr:rowOff>
    </xdr:from>
    <xdr:to>
      <xdr:col>11</xdr:col>
      <xdr:colOff>200025</xdr:colOff>
      <xdr:row>398</xdr:row>
      <xdr:rowOff>0</xdr:rowOff>
    </xdr:to>
    <xdr:pic>
      <xdr:nvPicPr>
        <xdr:cNvPr id="3765" name="Picture 6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829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398</xdr:row>
      <xdr:rowOff>0</xdr:rowOff>
    </xdr:from>
    <xdr:to>
      <xdr:col>12</xdr:col>
      <xdr:colOff>304800</xdr:colOff>
      <xdr:row>400</xdr:row>
      <xdr:rowOff>0</xdr:rowOff>
    </xdr:to>
    <xdr:pic>
      <xdr:nvPicPr>
        <xdr:cNvPr id="3766" name="Picture 6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848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398</xdr:row>
      <xdr:rowOff>0</xdr:rowOff>
    </xdr:from>
    <xdr:to>
      <xdr:col>11</xdr:col>
      <xdr:colOff>200025</xdr:colOff>
      <xdr:row>399</xdr:row>
      <xdr:rowOff>0</xdr:rowOff>
    </xdr:to>
    <xdr:pic>
      <xdr:nvPicPr>
        <xdr:cNvPr id="3767" name="Picture 6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848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399</xdr:row>
      <xdr:rowOff>0</xdr:rowOff>
    </xdr:from>
    <xdr:to>
      <xdr:col>12</xdr:col>
      <xdr:colOff>304800</xdr:colOff>
      <xdr:row>401</xdr:row>
      <xdr:rowOff>152400</xdr:rowOff>
    </xdr:to>
    <xdr:pic>
      <xdr:nvPicPr>
        <xdr:cNvPr id="3768" name="Picture 6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8676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399</xdr:row>
      <xdr:rowOff>0</xdr:rowOff>
    </xdr:from>
    <xdr:to>
      <xdr:col>11</xdr:col>
      <xdr:colOff>200025</xdr:colOff>
      <xdr:row>400</xdr:row>
      <xdr:rowOff>0</xdr:rowOff>
    </xdr:to>
    <xdr:pic>
      <xdr:nvPicPr>
        <xdr:cNvPr id="3769" name="Picture 6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867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400</xdr:row>
      <xdr:rowOff>0</xdr:rowOff>
    </xdr:from>
    <xdr:to>
      <xdr:col>12</xdr:col>
      <xdr:colOff>304800</xdr:colOff>
      <xdr:row>402</xdr:row>
      <xdr:rowOff>152400</xdr:rowOff>
    </xdr:to>
    <xdr:pic>
      <xdr:nvPicPr>
        <xdr:cNvPr id="3770" name="Picture 6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88670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400</xdr:row>
      <xdr:rowOff>0</xdr:rowOff>
    </xdr:from>
    <xdr:to>
      <xdr:col>11</xdr:col>
      <xdr:colOff>200025</xdr:colOff>
      <xdr:row>401</xdr:row>
      <xdr:rowOff>9525</xdr:rowOff>
    </xdr:to>
    <xdr:pic>
      <xdr:nvPicPr>
        <xdr:cNvPr id="3771" name="Picture 6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88670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401</xdr:row>
      <xdr:rowOff>0</xdr:rowOff>
    </xdr:from>
    <xdr:to>
      <xdr:col>12</xdr:col>
      <xdr:colOff>304800</xdr:colOff>
      <xdr:row>403</xdr:row>
      <xdr:rowOff>0</xdr:rowOff>
    </xdr:to>
    <xdr:pic>
      <xdr:nvPicPr>
        <xdr:cNvPr id="3772" name="Picture 7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924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401</xdr:row>
      <xdr:rowOff>0</xdr:rowOff>
    </xdr:from>
    <xdr:to>
      <xdr:col>11</xdr:col>
      <xdr:colOff>200025</xdr:colOff>
      <xdr:row>402</xdr:row>
      <xdr:rowOff>0</xdr:rowOff>
    </xdr:to>
    <xdr:pic>
      <xdr:nvPicPr>
        <xdr:cNvPr id="3773" name="Picture 7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924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402</xdr:row>
      <xdr:rowOff>0</xdr:rowOff>
    </xdr:from>
    <xdr:to>
      <xdr:col>12</xdr:col>
      <xdr:colOff>304800</xdr:colOff>
      <xdr:row>404</xdr:row>
      <xdr:rowOff>0</xdr:rowOff>
    </xdr:to>
    <xdr:pic>
      <xdr:nvPicPr>
        <xdr:cNvPr id="3774" name="Picture 7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943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402</xdr:row>
      <xdr:rowOff>0</xdr:rowOff>
    </xdr:from>
    <xdr:to>
      <xdr:col>11</xdr:col>
      <xdr:colOff>200025</xdr:colOff>
      <xdr:row>403</xdr:row>
      <xdr:rowOff>0</xdr:rowOff>
    </xdr:to>
    <xdr:pic>
      <xdr:nvPicPr>
        <xdr:cNvPr id="3775" name="Picture 7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943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403</xdr:row>
      <xdr:rowOff>0</xdr:rowOff>
    </xdr:from>
    <xdr:to>
      <xdr:col>12</xdr:col>
      <xdr:colOff>304800</xdr:colOff>
      <xdr:row>405</xdr:row>
      <xdr:rowOff>0</xdr:rowOff>
    </xdr:to>
    <xdr:pic>
      <xdr:nvPicPr>
        <xdr:cNvPr id="3776" name="Picture 7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7962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403</xdr:row>
      <xdr:rowOff>0</xdr:rowOff>
    </xdr:from>
    <xdr:to>
      <xdr:col>11</xdr:col>
      <xdr:colOff>200025</xdr:colOff>
      <xdr:row>404</xdr:row>
      <xdr:rowOff>0</xdr:rowOff>
    </xdr:to>
    <xdr:pic>
      <xdr:nvPicPr>
        <xdr:cNvPr id="3777" name="Picture 7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7962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408</xdr:row>
      <xdr:rowOff>0</xdr:rowOff>
    </xdr:from>
    <xdr:to>
      <xdr:col>12</xdr:col>
      <xdr:colOff>304800</xdr:colOff>
      <xdr:row>410</xdr:row>
      <xdr:rowOff>152400</xdr:rowOff>
    </xdr:to>
    <xdr:pic>
      <xdr:nvPicPr>
        <xdr:cNvPr id="3778" name="Picture 7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0581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408</xdr:row>
      <xdr:rowOff>0</xdr:rowOff>
    </xdr:from>
    <xdr:to>
      <xdr:col>11</xdr:col>
      <xdr:colOff>200025</xdr:colOff>
      <xdr:row>409</xdr:row>
      <xdr:rowOff>0</xdr:rowOff>
    </xdr:to>
    <xdr:pic>
      <xdr:nvPicPr>
        <xdr:cNvPr id="3779" name="Picture 7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058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409</xdr:row>
      <xdr:rowOff>0</xdr:rowOff>
    </xdr:from>
    <xdr:to>
      <xdr:col>12</xdr:col>
      <xdr:colOff>304800</xdr:colOff>
      <xdr:row>411</xdr:row>
      <xdr:rowOff>0</xdr:rowOff>
    </xdr:to>
    <xdr:pic>
      <xdr:nvPicPr>
        <xdr:cNvPr id="3780" name="Picture 7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077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409</xdr:row>
      <xdr:rowOff>0</xdr:rowOff>
    </xdr:from>
    <xdr:to>
      <xdr:col>11</xdr:col>
      <xdr:colOff>200025</xdr:colOff>
      <xdr:row>410</xdr:row>
      <xdr:rowOff>0</xdr:rowOff>
    </xdr:to>
    <xdr:pic>
      <xdr:nvPicPr>
        <xdr:cNvPr id="3781" name="Picture 7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077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410</xdr:row>
      <xdr:rowOff>0</xdr:rowOff>
    </xdr:from>
    <xdr:to>
      <xdr:col>12</xdr:col>
      <xdr:colOff>304800</xdr:colOff>
      <xdr:row>412</xdr:row>
      <xdr:rowOff>0</xdr:rowOff>
    </xdr:to>
    <xdr:pic>
      <xdr:nvPicPr>
        <xdr:cNvPr id="3782" name="Picture 7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096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410</xdr:row>
      <xdr:rowOff>0</xdr:rowOff>
    </xdr:from>
    <xdr:to>
      <xdr:col>11</xdr:col>
      <xdr:colOff>200025</xdr:colOff>
      <xdr:row>411</xdr:row>
      <xdr:rowOff>0</xdr:rowOff>
    </xdr:to>
    <xdr:pic>
      <xdr:nvPicPr>
        <xdr:cNvPr id="3783" name="Picture 7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096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411</xdr:row>
      <xdr:rowOff>0</xdr:rowOff>
    </xdr:from>
    <xdr:to>
      <xdr:col>12</xdr:col>
      <xdr:colOff>304800</xdr:colOff>
      <xdr:row>413</xdr:row>
      <xdr:rowOff>0</xdr:rowOff>
    </xdr:to>
    <xdr:pic>
      <xdr:nvPicPr>
        <xdr:cNvPr id="3784" name="Picture 7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115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411</xdr:row>
      <xdr:rowOff>0</xdr:rowOff>
    </xdr:from>
    <xdr:to>
      <xdr:col>11</xdr:col>
      <xdr:colOff>200025</xdr:colOff>
      <xdr:row>412</xdr:row>
      <xdr:rowOff>0</xdr:rowOff>
    </xdr:to>
    <xdr:pic>
      <xdr:nvPicPr>
        <xdr:cNvPr id="3785" name="Picture 7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115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412</xdr:row>
      <xdr:rowOff>0</xdr:rowOff>
    </xdr:from>
    <xdr:to>
      <xdr:col>12</xdr:col>
      <xdr:colOff>304800</xdr:colOff>
      <xdr:row>414</xdr:row>
      <xdr:rowOff>0</xdr:rowOff>
    </xdr:to>
    <xdr:pic>
      <xdr:nvPicPr>
        <xdr:cNvPr id="3786" name="Picture 7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134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412</xdr:row>
      <xdr:rowOff>0</xdr:rowOff>
    </xdr:from>
    <xdr:to>
      <xdr:col>11</xdr:col>
      <xdr:colOff>200025</xdr:colOff>
      <xdr:row>413</xdr:row>
      <xdr:rowOff>0</xdr:rowOff>
    </xdr:to>
    <xdr:pic>
      <xdr:nvPicPr>
        <xdr:cNvPr id="3787" name="Picture 7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134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413</xdr:row>
      <xdr:rowOff>0</xdr:rowOff>
    </xdr:from>
    <xdr:to>
      <xdr:col>12</xdr:col>
      <xdr:colOff>304800</xdr:colOff>
      <xdr:row>415</xdr:row>
      <xdr:rowOff>0</xdr:rowOff>
    </xdr:to>
    <xdr:pic>
      <xdr:nvPicPr>
        <xdr:cNvPr id="3788" name="Picture 7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153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413</xdr:row>
      <xdr:rowOff>0</xdr:rowOff>
    </xdr:from>
    <xdr:to>
      <xdr:col>11</xdr:col>
      <xdr:colOff>200025</xdr:colOff>
      <xdr:row>414</xdr:row>
      <xdr:rowOff>0</xdr:rowOff>
    </xdr:to>
    <xdr:pic>
      <xdr:nvPicPr>
        <xdr:cNvPr id="3789" name="Picture 7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153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415</xdr:row>
      <xdr:rowOff>0</xdr:rowOff>
    </xdr:from>
    <xdr:to>
      <xdr:col>12</xdr:col>
      <xdr:colOff>304800</xdr:colOff>
      <xdr:row>417</xdr:row>
      <xdr:rowOff>0</xdr:rowOff>
    </xdr:to>
    <xdr:pic>
      <xdr:nvPicPr>
        <xdr:cNvPr id="3790" name="Picture 7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191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415</xdr:row>
      <xdr:rowOff>0</xdr:rowOff>
    </xdr:from>
    <xdr:to>
      <xdr:col>11</xdr:col>
      <xdr:colOff>200025</xdr:colOff>
      <xdr:row>416</xdr:row>
      <xdr:rowOff>0</xdr:rowOff>
    </xdr:to>
    <xdr:pic>
      <xdr:nvPicPr>
        <xdr:cNvPr id="3791" name="Picture 7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191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416</xdr:row>
      <xdr:rowOff>0</xdr:rowOff>
    </xdr:from>
    <xdr:to>
      <xdr:col>12</xdr:col>
      <xdr:colOff>304800</xdr:colOff>
      <xdr:row>418</xdr:row>
      <xdr:rowOff>0</xdr:rowOff>
    </xdr:to>
    <xdr:pic>
      <xdr:nvPicPr>
        <xdr:cNvPr id="3792" name="Picture 7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210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416</xdr:row>
      <xdr:rowOff>0</xdr:rowOff>
    </xdr:from>
    <xdr:to>
      <xdr:col>11</xdr:col>
      <xdr:colOff>200025</xdr:colOff>
      <xdr:row>417</xdr:row>
      <xdr:rowOff>0</xdr:rowOff>
    </xdr:to>
    <xdr:pic>
      <xdr:nvPicPr>
        <xdr:cNvPr id="3793" name="Picture 7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210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417</xdr:row>
      <xdr:rowOff>0</xdr:rowOff>
    </xdr:from>
    <xdr:to>
      <xdr:col>12</xdr:col>
      <xdr:colOff>304800</xdr:colOff>
      <xdr:row>419</xdr:row>
      <xdr:rowOff>0</xdr:rowOff>
    </xdr:to>
    <xdr:pic>
      <xdr:nvPicPr>
        <xdr:cNvPr id="3794" name="Picture 7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229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417</xdr:row>
      <xdr:rowOff>0</xdr:rowOff>
    </xdr:from>
    <xdr:to>
      <xdr:col>11</xdr:col>
      <xdr:colOff>200025</xdr:colOff>
      <xdr:row>418</xdr:row>
      <xdr:rowOff>0</xdr:rowOff>
    </xdr:to>
    <xdr:pic>
      <xdr:nvPicPr>
        <xdr:cNvPr id="3795" name="Picture 7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229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418</xdr:row>
      <xdr:rowOff>0</xdr:rowOff>
    </xdr:from>
    <xdr:to>
      <xdr:col>12</xdr:col>
      <xdr:colOff>304800</xdr:colOff>
      <xdr:row>420</xdr:row>
      <xdr:rowOff>0</xdr:rowOff>
    </xdr:to>
    <xdr:pic>
      <xdr:nvPicPr>
        <xdr:cNvPr id="3796" name="Picture 7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248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418</xdr:row>
      <xdr:rowOff>0</xdr:rowOff>
    </xdr:from>
    <xdr:to>
      <xdr:col>11</xdr:col>
      <xdr:colOff>200025</xdr:colOff>
      <xdr:row>419</xdr:row>
      <xdr:rowOff>0</xdr:rowOff>
    </xdr:to>
    <xdr:pic>
      <xdr:nvPicPr>
        <xdr:cNvPr id="3797" name="Picture 7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248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419</xdr:row>
      <xdr:rowOff>0</xdr:rowOff>
    </xdr:from>
    <xdr:to>
      <xdr:col>12</xdr:col>
      <xdr:colOff>304800</xdr:colOff>
      <xdr:row>421</xdr:row>
      <xdr:rowOff>152400</xdr:rowOff>
    </xdr:to>
    <xdr:pic>
      <xdr:nvPicPr>
        <xdr:cNvPr id="3798" name="Picture 7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2677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419</xdr:row>
      <xdr:rowOff>0</xdr:rowOff>
    </xdr:from>
    <xdr:to>
      <xdr:col>11</xdr:col>
      <xdr:colOff>200025</xdr:colOff>
      <xdr:row>420</xdr:row>
      <xdr:rowOff>0</xdr:rowOff>
    </xdr:to>
    <xdr:pic>
      <xdr:nvPicPr>
        <xdr:cNvPr id="3799" name="Picture 7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267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420</xdr:row>
      <xdr:rowOff>0</xdr:rowOff>
    </xdr:from>
    <xdr:to>
      <xdr:col>12</xdr:col>
      <xdr:colOff>304800</xdr:colOff>
      <xdr:row>422</xdr:row>
      <xdr:rowOff>152400</xdr:rowOff>
    </xdr:to>
    <xdr:pic>
      <xdr:nvPicPr>
        <xdr:cNvPr id="3800" name="Picture 7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2867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420</xdr:row>
      <xdr:rowOff>0</xdr:rowOff>
    </xdr:from>
    <xdr:to>
      <xdr:col>11</xdr:col>
      <xdr:colOff>200025</xdr:colOff>
      <xdr:row>421</xdr:row>
      <xdr:rowOff>0</xdr:rowOff>
    </xdr:to>
    <xdr:pic>
      <xdr:nvPicPr>
        <xdr:cNvPr id="3801" name="Picture 7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286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421</xdr:row>
      <xdr:rowOff>0</xdr:rowOff>
    </xdr:from>
    <xdr:to>
      <xdr:col>12</xdr:col>
      <xdr:colOff>304800</xdr:colOff>
      <xdr:row>423</xdr:row>
      <xdr:rowOff>152400</xdr:rowOff>
    </xdr:to>
    <xdr:pic>
      <xdr:nvPicPr>
        <xdr:cNvPr id="3802" name="Picture 7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3058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421</xdr:row>
      <xdr:rowOff>0</xdr:rowOff>
    </xdr:from>
    <xdr:to>
      <xdr:col>11</xdr:col>
      <xdr:colOff>200025</xdr:colOff>
      <xdr:row>422</xdr:row>
      <xdr:rowOff>0</xdr:rowOff>
    </xdr:to>
    <xdr:pic>
      <xdr:nvPicPr>
        <xdr:cNvPr id="3803" name="Picture 7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305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422</xdr:row>
      <xdr:rowOff>0</xdr:rowOff>
    </xdr:from>
    <xdr:to>
      <xdr:col>12</xdr:col>
      <xdr:colOff>304800</xdr:colOff>
      <xdr:row>424</xdr:row>
      <xdr:rowOff>152400</xdr:rowOff>
    </xdr:to>
    <xdr:pic>
      <xdr:nvPicPr>
        <xdr:cNvPr id="3804" name="Picture 7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3248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422</xdr:row>
      <xdr:rowOff>0</xdr:rowOff>
    </xdr:from>
    <xdr:to>
      <xdr:col>11</xdr:col>
      <xdr:colOff>200025</xdr:colOff>
      <xdr:row>423</xdr:row>
      <xdr:rowOff>0</xdr:rowOff>
    </xdr:to>
    <xdr:pic>
      <xdr:nvPicPr>
        <xdr:cNvPr id="3805" name="Picture 7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324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423</xdr:row>
      <xdr:rowOff>0</xdr:rowOff>
    </xdr:from>
    <xdr:to>
      <xdr:col>12</xdr:col>
      <xdr:colOff>304800</xdr:colOff>
      <xdr:row>425</xdr:row>
      <xdr:rowOff>152400</xdr:rowOff>
    </xdr:to>
    <xdr:pic>
      <xdr:nvPicPr>
        <xdr:cNvPr id="3806" name="Picture 7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3439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423</xdr:row>
      <xdr:rowOff>0</xdr:rowOff>
    </xdr:from>
    <xdr:to>
      <xdr:col>11</xdr:col>
      <xdr:colOff>200025</xdr:colOff>
      <xdr:row>424</xdr:row>
      <xdr:rowOff>0</xdr:rowOff>
    </xdr:to>
    <xdr:pic>
      <xdr:nvPicPr>
        <xdr:cNvPr id="3807" name="Picture 7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343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424</xdr:row>
      <xdr:rowOff>0</xdr:rowOff>
    </xdr:from>
    <xdr:to>
      <xdr:col>12</xdr:col>
      <xdr:colOff>304800</xdr:colOff>
      <xdr:row>426</xdr:row>
      <xdr:rowOff>152400</xdr:rowOff>
    </xdr:to>
    <xdr:pic>
      <xdr:nvPicPr>
        <xdr:cNvPr id="3808" name="Picture 7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3629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424</xdr:row>
      <xdr:rowOff>0</xdr:rowOff>
    </xdr:from>
    <xdr:to>
      <xdr:col>11</xdr:col>
      <xdr:colOff>200025</xdr:colOff>
      <xdr:row>425</xdr:row>
      <xdr:rowOff>0</xdr:rowOff>
    </xdr:to>
    <xdr:pic>
      <xdr:nvPicPr>
        <xdr:cNvPr id="3809" name="Picture 7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362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425</xdr:row>
      <xdr:rowOff>0</xdr:rowOff>
    </xdr:from>
    <xdr:to>
      <xdr:col>12</xdr:col>
      <xdr:colOff>304800</xdr:colOff>
      <xdr:row>427</xdr:row>
      <xdr:rowOff>0</xdr:rowOff>
    </xdr:to>
    <xdr:pic>
      <xdr:nvPicPr>
        <xdr:cNvPr id="3810" name="Picture 7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382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425</xdr:row>
      <xdr:rowOff>0</xdr:rowOff>
    </xdr:from>
    <xdr:to>
      <xdr:col>11</xdr:col>
      <xdr:colOff>200025</xdr:colOff>
      <xdr:row>426</xdr:row>
      <xdr:rowOff>0</xdr:rowOff>
    </xdr:to>
    <xdr:pic>
      <xdr:nvPicPr>
        <xdr:cNvPr id="3811" name="Picture 7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382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426</xdr:row>
      <xdr:rowOff>0</xdr:rowOff>
    </xdr:from>
    <xdr:to>
      <xdr:col>12</xdr:col>
      <xdr:colOff>304800</xdr:colOff>
      <xdr:row>428</xdr:row>
      <xdr:rowOff>0</xdr:rowOff>
    </xdr:to>
    <xdr:pic>
      <xdr:nvPicPr>
        <xdr:cNvPr id="3812" name="Picture 7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401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426</xdr:row>
      <xdr:rowOff>0</xdr:rowOff>
    </xdr:from>
    <xdr:to>
      <xdr:col>11</xdr:col>
      <xdr:colOff>200025</xdr:colOff>
      <xdr:row>427</xdr:row>
      <xdr:rowOff>0</xdr:rowOff>
    </xdr:to>
    <xdr:pic>
      <xdr:nvPicPr>
        <xdr:cNvPr id="3813" name="Picture 7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401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427</xdr:row>
      <xdr:rowOff>0</xdr:rowOff>
    </xdr:from>
    <xdr:to>
      <xdr:col>12</xdr:col>
      <xdr:colOff>304800</xdr:colOff>
      <xdr:row>429</xdr:row>
      <xdr:rowOff>0</xdr:rowOff>
    </xdr:to>
    <xdr:pic>
      <xdr:nvPicPr>
        <xdr:cNvPr id="3814" name="Picture 7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420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427</xdr:row>
      <xdr:rowOff>0</xdr:rowOff>
    </xdr:from>
    <xdr:to>
      <xdr:col>11</xdr:col>
      <xdr:colOff>200025</xdr:colOff>
      <xdr:row>428</xdr:row>
      <xdr:rowOff>0</xdr:rowOff>
    </xdr:to>
    <xdr:pic>
      <xdr:nvPicPr>
        <xdr:cNvPr id="3815" name="Picture 7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420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428</xdr:row>
      <xdr:rowOff>0</xdr:rowOff>
    </xdr:from>
    <xdr:to>
      <xdr:col>12</xdr:col>
      <xdr:colOff>304800</xdr:colOff>
      <xdr:row>430</xdr:row>
      <xdr:rowOff>0</xdr:rowOff>
    </xdr:to>
    <xdr:pic>
      <xdr:nvPicPr>
        <xdr:cNvPr id="3816" name="Picture 7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439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428</xdr:row>
      <xdr:rowOff>0</xdr:rowOff>
    </xdr:from>
    <xdr:to>
      <xdr:col>11</xdr:col>
      <xdr:colOff>200025</xdr:colOff>
      <xdr:row>429</xdr:row>
      <xdr:rowOff>0</xdr:rowOff>
    </xdr:to>
    <xdr:pic>
      <xdr:nvPicPr>
        <xdr:cNvPr id="3817" name="Picture 7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439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429</xdr:row>
      <xdr:rowOff>0</xdr:rowOff>
    </xdr:from>
    <xdr:to>
      <xdr:col>12</xdr:col>
      <xdr:colOff>304800</xdr:colOff>
      <xdr:row>431</xdr:row>
      <xdr:rowOff>0</xdr:rowOff>
    </xdr:to>
    <xdr:pic>
      <xdr:nvPicPr>
        <xdr:cNvPr id="3818" name="Picture 7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458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429</xdr:row>
      <xdr:rowOff>0</xdr:rowOff>
    </xdr:from>
    <xdr:to>
      <xdr:col>11</xdr:col>
      <xdr:colOff>200025</xdr:colOff>
      <xdr:row>430</xdr:row>
      <xdr:rowOff>0</xdr:rowOff>
    </xdr:to>
    <xdr:pic>
      <xdr:nvPicPr>
        <xdr:cNvPr id="3819" name="Picture 7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458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430</xdr:row>
      <xdr:rowOff>0</xdr:rowOff>
    </xdr:from>
    <xdr:to>
      <xdr:col>12</xdr:col>
      <xdr:colOff>304800</xdr:colOff>
      <xdr:row>432</xdr:row>
      <xdr:rowOff>152400</xdr:rowOff>
    </xdr:to>
    <xdr:pic>
      <xdr:nvPicPr>
        <xdr:cNvPr id="3820" name="Picture 7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4772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430</xdr:row>
      <xdr:rowOff>0</xdr:rowOff>
    </xdr:from>
    <xdr:to>
      <xdr:col>11</xdr:col>
      <xdr:colOff>200025</xdr:colOff>
      <xdr:row>431</xdr:row>
      <xdr:rowOff>0</xdr:rowOff>
    </xdr:to>
    <xdr:pic>
      <xdr:nvPicPr>
        <xdr:cNvPr id="3821" name="Picture 7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477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431</xdr:row>
      <xdr:rowOff>0</xdr:rowOff>
    </xdr:from>
    <xdr:to>
      <xdr:col>12</xdr:col>
      <xdr:colOff>304800</xdr:colOff>
      <xdr:row>433</xdr:row>
      <xdr:rowOff>0</xdr:rowOff>
    </xdr:to>
    <xdr:pic>
      <xdr:nvPicPr>
        <xdr:cNvPr id="3822" name="Picture 7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496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431</xdr:row>
      <xdr:rowOff>0</xdr:rowOff>
    </xdr:from>
    <xdr:to>
      <xdr:col>11</xdr:col>
      <xdr:colOff>200025</xdr:colOff>
      <xdr:row>432</xdr:row>
      <xdr:rowOff>0</xdr:rowOff>
    </xdr:to>
    <xdr:pic>
      <xdr:nvPicPr>
        <xdr:cNvPr id="3823" name="Picture 7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496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432</xdr:row>
      <xdr:rowOff>0</xdr:rowOff>
    </xdr:from>
    <xdr:to>
      <xdr:col>12</xdr:col>
      <xdr:colOff>304800</xdr:colOff>
      <xdr:row>434</xdr:row>
      <xdr:rowOff>0</xdr:rowOff>
    </xdr:to>
    <xdr:pic>
      <xdr:nvPicPr>
        <xdr:cNvPr id="3824" name="Picture 7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515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432</xdr:row>
      <xdr:rowOff>0</xdr:rowOff>
    </xdr:from>
    <xdr:to>
      <xdr:col>11</xdr:col>
      <xdr:colOff>200025</xdr:colOff>
      <xdr:row>433</xdr:row>
      <xdr:rowOff>0</xdr:rowOff>
    </xdr:to>
    <xdr:pic>
      <xdr:nvPicPr>
        <xdr:cNvPr id="3825" name="Picture 7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515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433</xdr:row>
      <xdr:rowOff>0</xdr:rowOff>
    </xdr:from>
    <xdr:to>
      <xdr:col>12</xdr:col>
      <xdr:colOff>304800</xdr:colOff>
      <xdr:row>435</xdr:row>
      <xdr:rowOff>0</xdr:rowOff>
    </xdr:to>
    <xdr:pic>
      <xdr:nvPicPr>
        <xdr:cNvPr id="3826" name="Picture 7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534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433</xdr:row>
      <xdr:rowOff>0</xdr:rowOff>
    </xdr:from>
    <xdr:to>
      <xdr:col>11</xdr:col>
      <xdr:colOff>200025</xdr:colOff>
      <xdr:row>434</xdr:row>
      <xdr:rowOff>0</xdr:rowOff>
    </xdr:to>
    <xdr:pic>
      <xdr:nvPicPr>
        <xdr:cNvPr id="3827" name="Picture 7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534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434</xdr:row>
      <xdr:rowOff>0</xdr:rowOff>
    </xdr:from>
    <xdr:to>
      <xdr:col>12</xdr:col>
      <xdr:colOff>304800</xdr:colOff>
      <xdr:row>436</xdr:row>
      <xdr:rowOff>0</xdr:rowOff>
    </xdr:to>
    <xdr:pic>
      <xdr:nvPicPr>
        <xdr:cNvPr id="3828" name="Picture 7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553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434</xdr:row>
      <xdr:rowOff>0</xdr:rowOff>
    </xdr:from>
    <xdr:to>
      <xdr:col>11</xdr:col>
      <xdr:colOff>200025</xdr:colOff>
      <xdr:row>435</xdr:row>
      <xdr:rowOff>0</xdr:rowOff>
    </xdr:to>
    <xdr:pic>
      <xdr:nvPicPr>
        <xdr:cNvPr id="3829" name="Picture 7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553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436</xdr:row>
      <xdr:rowOff>0</xdr:rowOff>
    </xdr:from>
    <xdr:to>
      <xdr:col>12</xdr:col>
      <xdr:colOff>304800</xdr:colOff>
      <xdr:row>438</xdr:row>
      <xdr:rowOff>0</xdr:rowOff>
    </xdr:to>
    <xdr:pic>
      <xdr:nvPicPr>
        <xdr:cNvPr id="3830" name="Picture 7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591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436</xdr:row>
      <xdr:rowOff>0</xdr:rowOff>
    </xdr:from>
    <xdr:to>
      <xdr:col>11</xdr:col>
      <xdr:colOff>200025</xdr:colOff>
      <xdr:row>437</xdr:row>
      <xdr:rowOff>0</xdr:rowOff>
    </xdr:to>
    <xdr:pic>
      <xdr:nvPicPr>
        <xdr:cNvPr id="3831" name="Picture 7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591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437</xdr:row>
      <xdr:rowOff>0</xdr:rowOff>
    </xdr:from>
    <xdr:to>
      <xdr:col>12</xdr:col>
      <xdr:colOff>304800</xdr:colOff>
      <xdr:row>439</xdr:row>
      <xdr:rowOff>0</xdr:rowOff>
    </xdr:to>
    <xdr:pic>
      <xdr:nvPicPr>
        <xdr:cNvPr id="3832" name="Picture 7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610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437</xdr:row>
      <xdr:rowOff>0</xdr:rowOff>
    </xdr:from>
    <xdr:to>
      <xdr:col>11</xdr:col>
      <xdr:colOff>200025</xdr:colOff>
      <xdr:row>438</xdr:row>
      <xdr:rowOff>0</xdr:rowOff>
    </xdr:to>
    <xdr:pic>
      <xdr:nvPicPr>
        <xdr:cNvPr id="3833" name="Picture 7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610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440</xdr:row>
      <xdr:rowOff>0</xdr:rowOff>
    </xdr:from>
    <xdr:to>
      <xdr:col>12</xdr:col>
      <xdr:colOff>304800</xdr:colOff>
      <xdr:row>442</xdr:row>
      <xdr:rowOff>0</xdr:rowOff>
    </xdr:to>
    <xdr:pic>
      <xdr:nvPicPr>
        <xdr:cNvPr id="3834" name="Picture 7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667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440</xdr:row>
      <xdr:rowOff>0</xdr:rowOff>
    </xdr:from>
    <xdr:to>
      <xdr:col>11</xdr:col>
      <xdr:colOff>200025</xdr:colOff>
      <xdr:row>441</xdr:row>
      <xdr:rowOff>0</xdr:rowOff>
    </xdr:to>
    <xdr:pic>
      <xdr:nvPicPr>
        <xdr:cNvPr id="3835" name="Picture 7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667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442</xdr:row>
      <xdr:rowOff>0</xdr:rowOff>
    </xdr:from>
    <xdr:to>
      <xdr:col>12</xdr:col>
      <xdr:colOff>304800</xdr:colOff>
      <xdr:row>444</xdr:row>
      <xdr:rowOff>0</xdr:rowOff>
    </xdr:to>
    <xdr:pic>
      <xdr:nvPicPr>
        <xdr:cNvPr id="3836" name="Picture 7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705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442</xdr:row>
      <xdr:rowOff>0</xdr:rowOff>
    </xdr:from>
    <xdr:to>
      <xdr:col>11</xdr:col>
      <xdr:colOff>200025</xdr:colOff>
      <xdr:row>443</xdr:row>
      <xdr:rowOff>0</xdr:rowOff>
    </xdr:to>
    <xdr:pic>
      <xdr:nvPicPr>
        <xdr:cNvPr id="3837" name="Picture 7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705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443</xdr:row>
      <xdr:rowOff>0</xdr:rowOff>
    </xdr:from>
    <xdr:to>
      <xdr:col>12</xdr:col>
      <xdr:colOff>304800</xdr:colOff>
      <xdr:row>445</xdr:row>
      <xdr:rowOff>0</xdr:rowOff>
    </xdr:to>
    <xdr:pic>
      <xdr:nvPicPr>
        <xdr:cNvPr id="3838" name="Picture 7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724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443</xdr:row>
      <xdr:rowOff>0</xdr:rowOff>
    </xdr:from>
    <xdr:to>
      <xdr:col>11</xdr:col>
      <xdr:colOff>200025</xdr:colOff>
      <xdr:row>444</xdr:row>
      <xdr:rowOff>0</xdr:rowOff>
    </xdr:to>
    <xdr:pic>
      <xdr:nvPicPr>
        <xdr:cNvPr id="3839" name="Picture 7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724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444</xdr:row>
      <xdr:rowOff>0</xdr:rowOff>
    </xdr:from>
    <xdr:to>
      <xdr:col>12</xdr:col>
      <xdr:colOff>304800</xdr:colOff>
      <xdr:row>446</xdr:row>
      <xdr:rowOff>0</xdr:rowOff>
    </xdr:to>
    <xdr:pic>
      <xdr:nvPicPr>
        <xdr:cNvPr id="3840" name="Picture 7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743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444</xdr:row>
      <xdr:rowOff>0</xdr:rowOff>
    </xdr:from>
    <xdr:to>
      <xdr:col>11</xdr:col>
      <xdr:colOff>200025</xdr:colOff>
      <xdr:row>445</xdr:row>
      <xdr:rowOff>0</xdr:rowOff>
    </xdr:to>
    <xdr:pic>
      <xdr:nvPicPr>
        <xdr:cNvPr id="3841" name="Picture 7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743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445</xdr:row>
      <xdr:rowOff>0</xdr:rowOff>
    </xdr:from>
    <xdr:to>
      <xdr:col>12</xdr:col>
      <xdr:colOff>304800</xdr:colOff>
      <xdr:row>447</xdr:row>
      <xdr:rowOff>152400</xdr:rowOff>
    </xdr:to>
    <xdr:pic>
      <xdr:nvPicPr>
        <xdr:cNvPr id="3842" name="Picture 7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7630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445</xdr:row>
      <xdr:rowOff>0</xdr:rowOff>
    </xdr:from>
    <xdr:to>
      <xdr:col>11</xdr:col>
      <xdr:colOff>200025</xdr:colOff>
      <xdr:row>446</xdr:row>
      <xdr:rowOff>0</xdr:rowOff>
    </xdr:to>
    <xdr:pic>
      <xdr:nvPicPr>
        <xdr:cNvPr id="3843" name="Picture 7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763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446</xdr:row>
      <xdr:rowOff>0</xdr:rowOff>
    </xdr:from>
    <xdr:to>
      <xdr:col>12</xdr:col>
      <xdr:colOff>304800</xdr:colOff>
      <xdr:row>448</xdr:row>
      <xdr:rowOff>0</xdr:rowOff>
    </xdr:to>
    <xdr:pic>
      <xdr:nvPicPr>
        <xdr:cNvPr id="3844" name="Picture 7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782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446</xdr:row>
      <xdr:rowOff>0</xdr:rowOff>
    </xdr:from>
    <xdr:to>
      <xdr:col>11</xdr:col>
      <xdr:colOff>200025</xdr:colOff>
      <xdr:row>447</xdr:row>
      <xdr:rowOff>0</xdr:rowOff>
    </xdr:to>
    <xdr:pic>
      <xdr:nvPicPr>
        <xdr:cNvPr id="3845" name="Picture 7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782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448</xdr:row>
      <xdr:rowOff>0</xdr:rowOff>
    </xdr:from>
    <xdr:to>
      <xdr:col>12</xdr:col>
      <xdr:colOff>304800</xdr:colOff>
      <xdr:row>450</xdr:row>
      <xdr:rowOff>152400</xdr:rowOff>
    </xdr:to>
    <xdr:pic>
      <xdr:nvPicPr>
        <xdr:cNvPr id="3846" name="Picture 7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8201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448</xdr:row>
      <xdr:rowOff>0</xdr:rowOff>
    </xdr:from>
    <xdr:to>
      <xdr:col>11</xdr:col>
      <xdr:colOff>200025</xdr:colOff>
      <xdr:row>449</xdr:row>
      <xdr:rowOff>0</xdr:rowOff>
    </xdr:to>
    <xdr:pic>
      <xdr:nvPicPr>
        <xdr:cNvPr id="3847" name="Picture 7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820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449</xdr:row>
      <xdr:rowOff>0</xdr:rowOff>
    </xdr:from>
    <xdr:to>
      <xdr:col>12</xdr:col>
      <xdr:colOff>304800</xdr:colOff>
      <xdr:row>451</xdr:row>
      <xdr:rowOff>0</xdr:rowOff>
    </xdr:to>
    <xdr:pic>
      <xdr:nvPicPr>
        <xdr:cNvPr id="3848" name="Picture 7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839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449</xdr:row>
      <xdr:rowOff>0</xdr:rowOff>
    </xdr:from>
    <xdr:to>
      <xdr:col>11</xdr:col>
      <xdr:colOff>200025</xdr:colOff>
      <xdr:row>450</xdr:row>
      <xdr:rowOff>0</xdr:rowOff>
    </xdr:to>
    <xdr:pic>
      <xdr:nvPicPr>
        <xdr:cNvPr id="3849" name="Picture 7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839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450</xdr:row>
      <xdr:rowOff>0</xdr:rowOff>
    </xdr:from>
    <xdr:to>
      <xdr:col>12</xdr:col>
      <xdr:colOff>304800</xdr:colOff>
      <xdr:row>452</xdr:row>
      <xdr:rowOff>0</xdr:rowOff>
    </xdr:to>
    <xdr:pic>
      <xdr:nvPicPr>
        <xdr:cNvPr id="3850" name="Picture 7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858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450</xdr:row>
      <xdr:rowOff>0</xdr:rowOff>
    </xdr:from>
    <xdr:to>
      <xdr:col>11</xdr:col>
      <xdr:colOff>200025</xdr:colOff>
      <xdr:row>451</xdr:row>
      <xdr:rowOff>0</xdr:rowOff>
    </xdr:to>
    <xdr:pic>
      <xdr:nvPicPr>
        <xdr:cNvPr id="3851" name="Picture 7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858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451</xdr:row>
      <xdr:rowOff>0</xdr:rowOff>
    </xdr:from>
    <xdr:to>
      <xdr:col>12</xdr:col>
      <xdr:colOff>304800</xdr:colOff>
      <xdr:row>452</xdr:row>
      <xdr:rowOff>152400</xdr:rowOff>
    </xdr:to>
    <xdr:pic>
      <xdr:nvPicPr>
        <xdr:cNvPr id="3852" name="Picture 7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8773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451</xdr:row>
      <xdr:rowOff>0</xdr:rowOff>
    </xdr:from>
    <xdr:to>
      <xdr:col>11</xdr:col>
      <xdr:colOff>200025</xdr:colOff>
      <xdr:row>452</xdr:row>
      <xdr:rowOff>0</xdr:rowOff>
    </xdr:to>
    <xdr:pic>
      <xdr:nvPicPr>
        <xdr:cNvPr id="3853" name="Picture 7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877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452</xdr:row>
      <xdr:rowOff>0</xdr:rowOff>
    </xdr:from>
    <xdr:to>
      <xdr:col>12</xdr:col>
      <xdr:colOff>304800</xdr:colOff>
      <xdr:row>454</xdr:row>
      <xdr:rowOff>152400</xdr:rowOff>
    </xdr:to>
    <xdr:pic>
      <xdr:nvPicPr>
        <xdr:cNvPr id="3854" name="Picture 7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8963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452</xdr:row>
      <xdr:rowOff>0</xdr:rowOff>
    </xdr:from>
    <xdr:to>
      <xdr:col>11</xdr:col>
      <xdr:colOff>200025</xdr:colOff>
      <xdr:row>453</xdr:row>
      <xdr:rowOff>0</xdr:rowOff>
    </xdr:to>
    <xdr:pic>
      <xdr:nvPicPr>
        <xdr:cNvPr id="3855" name="Picture 7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896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453</xdr:row>
      <xdr:rowOff>0</xdr:rowOff>
    </xdr:from>
    <xdr:to>
      <xdr:col>12</xdr:col>
      <xdr:colOff>304800</xdr:colOff>
      <xdr:row>455</xdr:row>
      <xdr:rowOff>152400</xdr:rowOff>
    </xdr:to>
    <xdr:pic>
      <xdr:nvPicPr>
        <xdr:cNvPr id="3856" name="Picture 7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9154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453</xdr:row>
      <xdr:rowOff>0</xdr:rowOff>
    </xdr:from>
    <xdr:to>
      <xdr:col>11</xdr:col>
      <xdr:colOff>200025</xdr:colOff>
      <xdr:row>454</xdr:row>
      <xdr:rowOff>0</xdr:rowOff>
    </xdr:to>
    <xdr:pic>
      <xdr:nvPicPr>
        <xdr:cNvPr id="3857" name="Picture 7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915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454</xdr:row>
      <xdr:rowOff>0</xdr:rowOff>
    </xdr:from>
    <xdr:to>
      <xdr:col>12</xdr:col>
      <xdr:colOff>304800</xdr:colOff>
      <xdr:row>456</xdr:row>
      <xdr:rowOff>152400</xdr:rowOff>
    </xdr:to>
    <xdr:pic>
      <xdr:nvPicPr>
        <xdr:cNvPr id="3858" name="Picture 7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9344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454</xdr:row>
      <xdr:rowOff>0</xdr:rowOff>
    </xdr:from>
    <xdr:to>
      <xdr:col>11</xdr:col>
      <xdr:colOff>200025</xdr:colOff>
      <xdr:row>455</xdr:row>
      <xdr:rowOff>0</xdr:rowOff>
    </xdr:to>
    <xdr:pic>
      <xdr:nvPicPr>
        <xdr:cNvPr id="3859" name="Picture 7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934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455</xdr:row>
      <xdr:rowOff>0</xdr:rowOff>
    </xdr:from>
    <xdr:to>
      <xdr:col>12</xdr:col>
      <xdr:colOff>304800</xdr:colOff>
      <xdr:row>457</xdr:row>
      <xdr:rowOff>0</xdr:rowOff>
    </xdr:to>
    <xdr:pic>
      <xdr:nvPicPr>
        <xdr:cNvPr id="3860" name="Picture 7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953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455</xdr:row>
      <xdr:rowOff>0</xdr:rowOff>
    </xdr:from>
    <xdr:to>
      <xdr:col>11</xdr:col>
      <xdr:colOff>200025</xdr:colOff>
      <xdr:row>456</xdr:row>
      <xdr:rowOff>0</xdr:rowOff>
    </xdr:to>
    <xdr:pic>
      <xdr:nvPicPr>
        <xdr:cNvPr id="3861" name="Picture 7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953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456</xdr:row>
      <xdr:rowOff>0</xdr:rowOff>
    </xdr:from>
    <xdr:to>
      <xdr:col>12</xdr:col>
      <xdr:colOff>304800</xdr:colOff>
      <xdr:row>458</xdr:row>
      <xdr:rowOff>0</xdr:rowOff>
    </xdr:to>
    <xdr:pic>
      <xdr:nvPicPr>
        <xdr:cNvPr id="3862" name="Picture 7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972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456</xdr:row>
      <xdr:rowOff>0</xdr:rowOff>
    </xdr:from>
    <xdr:to>
      <xdr:col>11</xdr:col>
      <xdr:colOff>200025</xdr:colOff>
      <xdr:row>457</xdr:row>
      <xdr:rowOff>0</xdr:rowOff>
    </xdr:to>
    <xdr:pic>
      <xdr:nvPicPr>
        <xdr:cNvPr id="3863" name="Picture 7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972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457</xdr:row>
      <xdr:rowOff>0</xdr:rowOff>
    </xdr:from>
    <xdr:to>
      <xdr:col>12</xdr:col>
      <xdr:colOff>304800</xdr:colOff>
      <xdr:row>459</xdr:row>
      <xdr:rowOff>0</xdr:rowOff>
    </xdr:to>
    <xdr:pic>
      <xdr:nvPicPr>
        <xdr:cNvPr id="3864" name="Picture 7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8991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457</xdr:row>
      <xdr:rowOff>0</xdr:rowOff>
    </xdr:from>
    <xdr:to>
      <xdr:col>11</xdr:col>
      <xdr:colOff>200025</xdr:colOff>
      <xdr:row>458</xdr:row>
      <xdr:rowOff>0</xdr:rowOff>
    </xdr:to>
    <xdr:pic>
      <xdr:nvPicPr>
        <xdr:cNvPr id="3865" name="Picture 7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8991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458</xdr:row>
      <xdr:rowOff>0</xdr:rowOff>
    </xdr:from>
    <xdr:to>
      <xdr:col>12</xdr:col>
      <xdr:colOff>304800</xdr:colOff>
      <xdr:row>460</xdr:row>
      <xdr:rowOff>0</xdr:rowOff>
    </xdr:to>
    <xdr:pic>
      <xdr:nvPicPr>
        <xdr:cNvPr id="3866" name="Picture 7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010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458</xdr:row>
      <xdr:rowOff>0</xdr:rowOff>
    </xdr:from>
    <xdr:to>
      <xdr:col>11</xdr:col>
      <xdr:colOff>200025</xdr:colOff>
      <xdr:row>459</xdr:row>
      <xdr:rowOff>0</xdr:rowOff>
    </xdr:to>
    <xdr:pic>
      <xdr:nvPicPr>
        <xdr:cNvPr id="3867" name="Picture 7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010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459</xdr:row>
      <xdr:rowOff>0</xdr:rowOff>
    </xdr:from>
    <xdr:to>
      <xdr:col>12</xdr:col>
      <xdr:colOff>304800</xdr:colOff>
      <xdr:row>461</xdr:row>
      <xdr:rowOff>0</xdr:rowOff>
    </xdr:to>
    <xdr:pic>
      <xdr:nvPicPr>
        <xdr:cNvPr id="3868" name="Picture 7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029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459</xdr:row>
      <xdr:rowOff>0</xdr:rowOff>
    </xdr:from>
    <xdr:to>
      <xdr:col>11</xdr:col>
      <xdr:colOff>200025</xdr:colOff>
      <xdr:row>460</xdr:row>
      <xdr:rowOff>0</xdr:rowOff>
    </xdr:to>
    <xdr:pic>
      <xdr:nvPicPr>
        <xdr:cNvPr id="3869" name="Picture 7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029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460</xdr:row>
      <xdr:rowOff>0</xdr:rowOff>
    </xdr:from>
    <xdr:to>
      <xdr:col>12</xdr:col>
      <xdr:colOff>304800</xdr:colOff>
      <xdr:row>462</xdr:row>
      <xdr:rowOff>0</xdr:rowOff>
    </xdr:to>
    <xdr:pic>
      <xdr:nvPicPr>
        <xdr:cNvPr id="3870" name="Picture 7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048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460</xdr:row>
      <xdr:rowOff>0</xdr:rowOff>
    </xdr:from>
    <xdr:to>
      <xdr:col>11</xdr:col>
      <xdr:colOff>200025</xdr:colOff>
      <xdr:row>461</xdr:row>
      <xdr:rowOff>0</xdr:rowOff>
    </xdr:to>
    <xdr:pic>
      <xdr:nvPicPr>
        <xdr:cNvPr id="3871" name="Picture 7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048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461</xdr:row>
      <xdr:rowOff>0</xdr:rowOff>
    </xdr:from>
    <xdr:to>
      <xdr:col>12</xdr:col>
      <xdr:colOff>304800</xdr:colOff>
      <xdr:row>463</xdr:row>
      <xdr:rowOff>0</xdr:rowOff>
    </xdr:to>
    <xdr:pic>
      <xdr:nvPicPr>
        <xdr:cNvPr id="3872" name="Picture 8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067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461</xdr:row>
      <xdr:rowOff>0</xdr:rowOff>
    </xdr:from>
    <xdr:to>
      <xdr:col>11</xdr:col>
      <xdr:colOff>200025</xdr:colOff>
      <xdr:row>462</xdr:row>
      <xdr:rowOff>0</xdr:rowOff>
    </xdr:to>
    <xdr:pic>
      <xdr:nvPicPr>
        <xdr:cNvPr id="3873" name="Picture 8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067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462</xdr:row>
      <xdr:rowOff>0</xdr:rowOff>
    </xdr:from>
    <xdr:to>
      <xdr:col>12</xdr:col>
      <xdr:colOff>304800</xdr:colOff>
      <xdr:row>463</xdr:row>
      <xdr:rowOff>152400</xdr:rowOff>
    </xdr:to>
    <xdr:pic>
      <xdr:nvPicPr>
        <xdr:cNvPr id="3874" name="Picture 8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0868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462</xdr:row>
      <xdr:rowOff>0</xdr:rowOff>
    </xdr:from>
    <xdr:to>
      <xdr:col>11</xdr:col>
      <xdr:colOff>200025</xdr:colOff>
      <xdr:row>463</xdr:row>
      <xdr:rowOff>0</xdr:rowOff>
    </xdr:to>
    <xdr:pic>
      <xdr:nvPicPr>
        <xdr:cNvPr id="3875" name="Picture 8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086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463</xdr:row>
      <xdr:rowOff>0</xdr:rowOff>
    </xdr:from>
    <xdr:to>
      <xdr:col>12</xdr:col>
      <xdr:colOff>304800</xdr:colOff>
      <xdr:row>465</xdr:row>
      <xdr:rowOff>152400</xdr:rowOff>
    </xdr:to>
    <xdr:pic>
      <xdr:nvPicPr>
        <xdr:cNvPr id="3876" name="Picture 8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1059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463</xdr:row>
      <xdr:rowOff>0</xdr:rowOff>
    </xdr:from>
    <xdr:to>
      <xdr:col>11</xdr:col>
      <xdr:colOff>200025</xdr:colOff>
      <xdr:row>464</xdr:row>
      <xdr:rowOff>0</xdr:rowOff>
    </xdr:to>
    <xdr:pic>
      <xdr:nvPicPr>
        <xdr:cNvPr id="3877" name="Picture 8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105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464</xdr:row>
      <xdr:rowOff>0</xdr:rowOff>
    </xdr:from>
    <xdr:to>
      <xdr:col>12</xdr:col>
      <xdr:colOff>304800</xdr:colOff>
      <xdr:row>466</xdr:row>
      <xdr:rowOff>152400</xdr:rowOff>
    </xdr:to>
    <xdr:pic>
      <xdr:nvPicPr>
        <xdr:cNvPr id="3878" name="Picture 8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1249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464</xdr:row>
      <xdr:rowOff>0</xdr:rowOff>
    </xdr:from>
    <xdr:to>
      <xdr:col>11</xdr:col>
      <xdr:colOff>200025</xdr:colOff>
      <xdr:row>465</xdr:row>
      <xdr:rowOff>0</xdr:rowOff>
    </xdr:to>
    <xdr:pic>
      <xdr:nvPicPr>
        <xdr:cNvPr id="3879" name="Picture 8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124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465</xdr:row>
      <xdr:rowOff>0</xdr:rowOff>
    </xdr:from>
    <xdr:to>
      <xdr:col>12</xdr:col>
      <xdr:colOff>304800</xdr:colOff>
      <xdr:row>467</xdr:row>
      <xdr:rowOff>0</xdr:rowOff>
    </xdr:to>
    <xdr:pic>
      <xdr:nvPicPr>
        <xdr:cNvPr id="3880" name="Picture 8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144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465</xdr:row>
      <xdr:rowOff>0</xdr:rowOff>
    </xdr:from>
    <xdr:to>
      <xdr:col>11</xdr:col>
      <xdr:colOff>200025</xdr:colOff>
      <xdr:row>466</xdr:row>
      <xdr:rowOff>0</xdr:rowOff>
    </xdr:to>
    <xdr:pic>
      <xdr:nvPicPr>
        <xdr:cNvPr id="3881" name="Picture 8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144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466</xdr:row>
      <xdr:rowOff>0</xdr:rowOff>
    </xdr:from>
    <xdr:to>
      <xdr:col>12</xdr:col>
      <xdr:colOff>304800</xdr:colOff>
      <xdr:row>467</xdr:row>
      <xdr:rowOff>152400</xdr:rowOff>
    </xdr:to>
    <xdr:pic>
      <xdr:nvPicPr>
        <xdr:cNvPr id="3882" name="Picture 8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1630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466</xdr:row>
      <xdr:rowOff>0</xdr:rowOff>
    </xdr:from>
    <xdr:to>
      <xdr:col>11</xdr:col>
      <xdr:colOff>200025</xdr:colOff>
      <xdr:row>467</xdr:row>
      <xdr:rowOff>0</xdr:rowOff>
    </xdr:to>
    <xdr:pic>
      <xdr:nvPicPr>
        <xdr:cNvPr id="3883" name="Picture 8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163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467</xdr:row>
      <xdr:rowOff>0</xdr:rowOff>
    </xdr:from>
    <xdr:to>
      <xdr:col>12</xdr:col>
      <xdr:colOff>304800</xdr:colOff>
      <xdr:row>469</xdr:row>
      <xdr:rowOff>152400</xdr:rowOff>
    </xdr:to>
    <xdr:pic>
      <xdr:nvPicPr>
        <xdr:cNvPr id="3884" name="Picture 8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1821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467</xdr:row>
      <xdr:rowOff>0</xdr:rowOff>
    </xdr:from>
    <xdr:to>
      <xdr:col>11</xdr:col>
      <xdr:colOff>200025</xdr:colOff>
      <xdr:row>468</xdr:row>
      <xdr:rowOff>0</xdr:rowOff>
    </xdr:to>
    <xdr:pic>
      <xdr:nvPicPr>
        <xdr:cNvPr id="3885" name="Picture 8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182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468</xdr:row>
      <xdr:rowOff>0</xdr:rowOff>
    </xdr:from>
    <xdr:to>
      <xdr:col>12</xdr:col>
      <xdr:colOff>304800</xdr:colOff>
      <xdr:row>470</xdr:row>
      <xdr:rowOff>152400</xdr:rowOff>
    </xdr:to>
    <xdr:pic>
      <xdr:nvPicPr>
        <xdr:cNvPr id="3886" name="Picture 8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2011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468</xdr:row>
      <xdr:rowOff>0</xdr:rowOff>
    </xdr:from>
    <xdr:to>
      <xdr:col>11</xdr:col>
      <xdr:colOff>200025</xdr:colOff>
      <xdr:row>469</xdr:row>
      <xdr:rowOff>0</xdr:rowOff>
    </xdr:to>
    <xdr:pic>
      <xdr:nvPicPr>
        <xdr:cNvPr id="3887" name="Picture 8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201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469</xdr:row>
      <xdr:rowOff>0</xdr:rowOff>
    </xdr:from>
    <xdr:to>
      <xdr:col>12</xdr:col>
      <xdr:colOff>304800</xdr:colOff>
      <xdr:row>471</xdr:row>
      <xdr:rowOff>152400</xdr:rowOff>
    </xdr:to>
    <xdr:pic>
      <xdr:nvPicPr>
        <xdr:cNvPr id="3888" name="Picture 8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2202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469</xdr:row>
      <xdr:rowOff>0</xdr:rowOff>
    </xdr:from>
    <xdr:to>
      <xdr:col>11</xdr:col>
      <xdr:colOff>200025</xdr:colOff>
      <xdr:row>470</xdr:row>
      <xdr:rowOff>0</xdr:rowOff>
    </xdr:to>
    <xdr:pic>
      <xdr:nvPicPr>
        <xdr:cNvPr id="3889" name="Picture 8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220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470</xdr:row>
      <xdr:rowOff>0</xdr:rowOff>
    </xdr:from>
    <xdr:to>
      <xdr:col>12</xdr:col>
      <xdr:colOff>304800</xdr:colOff>
      <xdr:row>472</xdr:row>
      <xdr:rowOff>0</xdr:rowOff>
    </xdr:to>
    <xdr:pic>
      <xdr:nvPicPr>
        <xdr:cNvPr id="3890" name="Picture 8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239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470</xdr:row>
      <xdr:rowOff>0</xdr:rowOff>
    </xdr:from>
    <xdr:to>
      <xdr:col>11</xdr:col>
      <xdr:colOff>200025</xdr:colOff>
      <xdr:row>471</xdr:row>
      <xdr:rowOff>0</xdr:rowOff>
    </xdr:to>
    <xdr:pic>
      <xdr:nvPicPr>
        <xdr:cNvPr id="3891" name="Picture 8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239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471</xdr:row>
      <xdr:rowOff>0</xdr:rowOff>
    </xdr:from>
    <xdr:to>
      <xdr:col>12</xdr:col>
      <xdr:colOff>304800</xdr:colOff>
      <xdr:row>473</xdr:row>
      <xdr:rowOff>0</xdr:rowOff>
    </xdr:to>
    <xdr:pic>
      <xdr:nvPicPr>
        <xdr:cNvPr id="3892" name="Picture 8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258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471</xdr:row>
      <xdr:rowOff>0</xdr:rowOff>
    </xdr:from>
    <xdr:to>
      <xdr:col>11</xdr:col>
      <xdr:colOff>200025</xdr:colOff>
      <xdr:row>472</xdr:row>
      <xdr:rowOff>0</xdr:rowOff>
    </xdr:to>
    <xdr:pic>
      <xdr:nvPicPr>
        <xdr:cNvPr id="3893" name="Picture 8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258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472</xdr:row>
      <xdr:rowOff>0</xdr:rowOff>
    </xdr:from>
    <xdr:to>
      <xdr:col>12</xdr:col>
      <xdr:colOff>304800</xdr:colOff>
      <xdr:row>474</xdr:row>
      <xdr:rowOff>0</xdr:rowOff>
    </xdr:to>
    <xdr:pic>
      <xdr:nvPicPr>
        <xdr:cNvPr id="3894" name="Picture 8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277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472</xdr:row>
      <xdr:rowOff>0</xdr:rowOff>
    </xdr:from>
    <xdr:to>
      <xdr:col>11</xdr:col>
      <xdr:colOff>200025</xdr:colOff>
      <xdr:row>473</xdr:row>
      <xdr:rowOff>0</xdr:rowOff>
    </xdr:to>
    <xdr:pic>
      <xdr:nvPicPr>
        <xdr:cNvPr id="3895" name="Picture 8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277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473</xdr:row>
      <xdr:rowOff>0</xdr:rowOff>
    </xdr:from>
    <xdr:to>
      <xdr:col>12</xdr:col>
      <xdr:colOff>304800</xdr:colOff>
      <xdr:row>475</xdr:row>
      <xdr:rowOff>152400</xdr:rowOff>
    </xdr:to>
    <xdr:pic>
      <xdr:nvPicPr>
        <xdr:cNvPr id="3896" name="Picture 8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2964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473</xdr:row>
      <xdr:rowOff>0</xdr:rowOff>
    </xdr:from>
    <xdr:to>
      <xdr:col>11</xdr:col>
      <xdr:colOff>200025</xdr:colOff>
      <xdr:row>474</xdr:row>
      <xdr:rowOff>0</xdr:rowOff>
    </xdr:to>
    <xdr:pic>
      <xdr:nvPicPr>
        <xdr:cNvPr id="3897" name="Picture 8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296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474</xdr:row>
      <xdr:rowOff>0</xdr:rowOff>
    </xdr:from>
    <xdr:to>
      <xdr:col>12</xdr:col>
      <xdr:colOff>304800</xdr:colOff>
      <xdr:row>476</xdr:row>
      <xdr:rowOff>152400</xdr:rowOff>
    </xdr:to>
    <xdr:pic>
      <xdr:nvPicPr>
        <xdr:cNvPr id="3898" name="Picture 8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3154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474</xdr:row>
      <xdr:rowOff>0</xdr:rowOff>
    </xdr:from>
    <xdr:to>
      <xdr:col>11</xdr:col>
      <xdr:colOff>200025</xdr:colOff>
      <xdr:row>475</xdr:row>
      <xdr:rowOff>0</xdr:rowOff>
    </xdr:to>
    <xdr:pic>
      <xdr:nvPicPr>
        <xdr:cNvPr id="3899" name="Picture 8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315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475</xdr:row>
      <xdr:rowOff>0</xdr:rowOff>
    </xdr:from>
    <xdr:to>
      <xdr:col>12</xdr:col>
      <xdr:colOff>304800</xdr:colOff>
      <xdr:row>477</xdr:row>
      <xdr:rowOff>0</xdr:rowOff>
    </xdr:to>
    <xdr:pic>
      <xdr:nvPicPr>
        <xdr:cNvPr id="3900" name="Picture 8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334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475</xdr:row>
      <xdr:rowOff>0</xdr:rowOff>
    </xdr:from>
    <xdr:to>
      <xdr:col>11</xdr:col>
      <xdr:colOff>200025</xdr:colOff>
      <xdr:row>476</xdr:row>
      <xdr:rowOff>0</xdr:rowOff>
    </xdr:to>
    <xdr:pic>
      <xdr:nvPicPr>
        <xdr:cNvPr id="3901" name="Picture 8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334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476</xdr:row>
      <xdr:rowOff>0</xdr:rowOff>
    </xdr:from>
    <xdr:to>
      <xdr:col>12</xdr:col>
      <xdr:colOff>304800</xdr:colOff>
      <xdr:row>477</xdr:row>
      <xdr:rowOff>152400</xdr:rowOff>
    </xdr:to>
    <xdr:pic>
      <xdr:nvPicPr>
        <xdr:cNvPr id="3902" name="Picture 8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3535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476</xdr:row>
      <xdr:rowOff>0</xdr:rowOff>
    </xdr:from>
    <xdr:to>
      <xdr:col>11</xdr:col>
      <xdr:colOff>200025</xdr:colOff>
      <xdr:row>477</xdr:row>
      <xdr:rowOff>0</xdr:rowOff>
    </xdr:to>
    <xdr:pic>
      <xdr:nvPicPr>
        <xdr:cNvPr id="3903" name="Picture 8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353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477</xdr:row>
      <xdr:rowOff>0</xdr:rowOff>
    </xdr:from>
    <xdr:to>
      <xdr:col>12</xdr:col>
      <xdr:colOff>304800</xdr:colOff>
      <xdr:row>479</xdr:row>
      <xdr:rowOff>0</xdr:rowOff>
    </xdr:to>
    <xdr:pic>
      <xdr:nvPicPr>
        <xdr:cNvPr id="3904" name="Picture 8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372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477</xdr:row>
      <xdr:rowOff>0</xdr:rowOff>
    </xdr:from>
    <xdr:to>
      <xdr:col>11</xdr:col>
      <xdr:colOff>200025</xdr:colOff>
      <xdr:row>478</xdr:row>
      <xdr:rowOff>0</xdr:rowOff>
    </xdr:to>
    <xdr:pic>
      <xdr:nvPicPr>
        <xdr:cNvPr id="3905" name="Picture 8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372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478</xdr:row>
      <xdr:rowOff>0</xdr:rowOff>
    </xdr:from>
    <xdr:to>
      <xdr:col>12</xdr:col>
      <xdr:colOff>304800</xdr:colOff>
      <xdr:row>480</xdr:row>
      <xdr:rowOff>0</xdr:rowOff>
    </xdr:to>
    <xdr:pic>
      <xdr:nvPicPr>
        <xdr:cNvPr id="3906" name="Picture 8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391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478</xdr:row>
      <xdr:rowOff>0</xdr:rowOff>
    </xdr:from>
    <xdr:to>
      <xdr:col>11</xdr:col>
      <xdr:colOff>200025</xdr:colOff>
      <xdr:row>479</xdr:row>
      <xdr:rowOff>0</xdr:rowOff>
    </xdr:to>
    <xdr:pic>
      <xdr:nvPicPr>
        <xdr:cNvPr id="3907" name="Picture 8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391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479</xdr:row>
      <xdr:rowOff>0</xdr:rowOff>
    </xdr:from>
    <xdr:to>
      <xdr:col>12</xdr:col>
      <xdr:colOff>304800</xdr:colOff>
      <xdr:row>480</xdr:row>
      <xdr:rowOff>152400</xdr:rowOff>
    </xdr:to>
    <xdr:pic>
      <xdr:nvPicPr>
        <xdr:cNvPr id="3908" name="Picture 8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4107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479</xdr:row>
      <xdr:rowOff>0</xdr:rowOff>
    </xdr:from>
    <xdr:to>
      <xdr:col>11</xdr:col>
      <xdr:colOff>200025</xdr:colOff>
      <xdr:row>480</xdr:row>
      <xdr:rowOff>0</xdr:rowOff>
    </xdr:to>
    <xdr:pic>
      <xdr:nvPicPr>
        <xdr:cNvPr id="3909" name="Picture 8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410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480</xdr:row>
      <xdr:rowOff>0</xdr:rowOff>
    </xdr:from>
    <xdr:to>
      <xdr:col>12</xdr:col>
      <xdr:colOff>304800</xdr:colOff>
      <xdr:row>482</xdr:row>
      <xdr:rowOff>0</xdr:rowOff>
    </xdr:to>
    <xdr:pic>
      <xdr:nvPicPr>
        <xdr:cNvPr id="3910" name="Picture 8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429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480</xdr:row>
      <xdr:rowOff>0</xdr:rowOff>
    </xdr:from>
    <xdr:to>
      <xdr:col>11</xdr:col>
      <xdr:colOff>200025</xdr:colOff>
      <xdr:row>481</xdr:row>
      <xdr:rowOff>0</xdr:rowOff>
    </xdr:to>
    <xdr:pic>
      <xdr:nvPicPr>
        <xdr:cNvPr id="3911" name="Picture 8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429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481</xdr:row>
      <xdr:rowOff>0</xdr:rowOff>
    </xdr:from>
    <xdr:to>
      <xdr:col>12</xdr:col>
      <xdr:colOff>304800</xdr:colOff>
      <xdr:row>483</xdr:row>
      <xdr:rowOff>152400</xdr:rowOff>
    </xdr:to>
    <xdr:pic>
      <xdr:nvPicPr>
        <xdr:cNvPr id="3912" name="Picture 8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4488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481</xdr:row>
      <xdr:rowOff>0</xdr:rowOff>
    </xdr:from>
    <xdr:to>
      <xdr:col>11</xdr:col>
      <xdr:colOff>200025</xdr:colOff>
      <xdr:row>482</xdr:row>
      <xdr:rowOff>0</xdr:rowOff>
    </xdr:to>
    <xdr:pic>
      <xdr:nvPicPr>
        <xdr:cNvPr id="3913" name="Picture 8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448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482</xdr:row>
      <xdr:rowOff>0</xdr:rowOff>
    </xdr:from>
    <xdr:to>
      <xdr:col>12</xdr:col>
      <xdr:colOff>304800</xdr:colOff>
      <xdr:row>484</xdr:row>
      <xdr:rowOff>152400</xdr:rowOff>
    </xdr:to>
    <xdr:pic>
      <xdr:nvPicPr>
        <xdr:cNvPr id="3914" name="Picture 8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4678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482</xdr:row>
      <xdr:rowOff>0</xdr:rowOff>
    </xdr:from>
    <xdr:to>
      <xdr:col>11</xdr:col>
      <xdr:colOff>200025</xdr:colOff>
      <xdr:row>483</xdr:row>
      <xdr:rowOff>0</xdr:rowOff>
    </xdr:to>
    <xdr:pic>
      <xdr:nvPicPr>
        <xdr:cNvPr id="3915" name="Picture 8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467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483</xdr:row>
      <xdr:rowOff>0</xdr:rowOff>
    </xdr:from>
    <xdr:to>
      <xdr:col>12</xdr:col>
      <xdr:colOff>304800</xdr:colOff>
      <xdr:row>485</xdr:row>
      <xdr:rowOff>152400</xdr:rowOff>
    </xdr:to>
    <xdr:pic>
      <xdr:nvPicPr>
        <xdr:cNvPr id="3916" name="Picture 8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4869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483</xdr:row>
      <xdr:rowOff>0</xdr:rowOff>
    </xdr:from>
    <xdr:to>
      <xdr:col>11</xdr:col>
      <xdr:colOff>200025</xdr:colOff>
      <xdr:row>484</xdr:row>
      <xdr:rowOff>0</xdr:rowOff>
    </xdr:to>
    <xdr:pic>
      <xdr:nvPicPr>
        <xdr:cNvPr id="3917" name="Picture 8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486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484</xdr:row>
      <xdr:rowOff>0</xdr:rowOff>
    </xdr:from>
    <xdr:to>
      <xdr:col>12</xdr:col>
      <xdr:colOff>304800</xdr:colOff>
      <xdr:row>486</xdr:row>
      <xdr:rowOff>152400</xdr:rowOff>
    </xdr:to>
    <xdr:pic>
      <xdr:nvPicPr>
        <xdr:cNvPr id="3918" name="Picture 8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5059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484</xdr:row>
      <xdr:rowOff>0</xdr:rowOff>
    </xdr:from>
    <xdr:to>
      <xdr:col>11</xdr:col>
      <xdr:colOff>200025</xdr:colOff>
      <xdr:row>485</xdr:row>
      <xdr:rowOff>0</xdr:rowOff>
    </xdr:to>
    <xdr:pic>
      <xdr:nvPicPr>
        <xdr:cNvPr id="3919" name="Picture 8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505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485</xdr:row>
      <xdr:rowOff>0</xdr:rowOff>
    </xdr:from>
    <xdr:to>
      <xdr:col>12</xdr:col>
      <xdr:colOff>304800</xdr:colOff>
      <xdr:row>487</xdr:row>
      <xdr:rowOff>152400</xdr:rowOff>
    </xdr:to>
    <xdr:pic>
      <xdr:nvPicPr>
        <xdr:cNvPr id="3920" name="Picture 8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5250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485</xdr:row>
      <xdr:rowOff>0</xdr:rowOff>
    </xdr:from>
    <xdr:to>
      <xdr:col>11</xdr:col>
      <xdr:colOff>200025</xdr:colOff>
      <xdr:row>486</xdr:row>
      <xdr:rowOff>0</xdr:rowOff>
    </xdr:to>
    <xdr:pic>
      <xdr:nvPicPr>
        <xdr:cNvPr id="3921" name="Picture 8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525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486</xdr:row>
      <xdr:rowOff>0</xdr:rowOff>
    </xdr:from>
    <xdr:to>
      <xdr:col>12</xdr:col>
      <xdr:colOff>304800</xdr:colOff>
      <xdr:row>488</xdr:row>
      <xdr:rowOff>0</xdr:rowOff>
    </xdr:to>
    <xdr:pic>
      <xdr:nvPicPr>
        <xdr:cNvPr id="3922" name="Picture 8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544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486</xdr:row>
      <xdr:rowOff>0</xdr:rowOff>
    </xdr:from>
    <xdr:to>
      <xdr:col>11</xdr:col>
      <xdr:colOff>200025</xdr:colOff>
      <xdr:row>487</xdr:row>
      <xdr:rowOff>0</xdr:rowOff>
    </xdr:to>
    <xdr:pic>
      <xdr:nvPicPr>
        <xdr:cNvPr id="3923" name="Picture 8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544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487</xdr:row>
      <xdr:rowOff>0</xdr:rowOff>
    </xdr:from>
    <xdr:to>
      <xdr:col>12</xdr:col>
      <xdr:colOff>304800</xdr:colOff>
      <xdr:row>489</xdr:row>
      <xdr:rowOff>0</xdr:rowOff>
    </xdr:to>
    <xdr:pic>
      <xdr:nvPicPr>
        <xdr:cNvPr id="3924" name="Picture 8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563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487</xdr:row>
      <xdr:rowOff>0</xdr:rowOff>
    </xdr:from>
    <xdr:to>
      <xdr:col>11</xdr:col>
      <xdr:colOff>200025</xdr:colOff>
      <xdr:row>488</xdr:row>
      <xdr:rowOff>0</xdr:rowOff>
    </xdr:to>
    <xdr:pic>
      <xdr:nvPicPr>
        <xdr:cNvPr id="3925" name="Picture 8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563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488</xdr:row>
      <xdr:rowOff>0</xdr:rowOff>
    </xdr:from>
    <xdr:to>
      <xdr:col>12</xdr:col>
      <xdr:colOff>304800</xdr:colOff>
      <xdr:row>490</xdr:row>
      <xdr:rowOff>0</xdr:rowOff>
    </xdr:to>
    <xdr:pic>
      <xdr:nvPicPr>
        <xdr:cNvPr id="3926" name="Picture 8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582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488</xdr:row>
      <xdr:rowOff>0</xdr:rowOff>
    </xdr:from>
    <xdr:to>
      <xdr:col>11</xdr:col>
      <xdr:colOff>200025</xdr:colOff>
      <xdr:row>489</xdr:row>
      <xdr:rowOff>0</xdr:rowOff>
    </xdr:to>
    <xdr:pic>
      <xdr:nvPicPr>
        <xdr:cNvPr id="3927" name="Picture 8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582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489</xdr:row>
      <xdr:rowOff>0</xdr:rowOff>
    </xdr:from>
    <xdr:to>
      <xdr:col>12</xdr:col>
      <xdr:colOff>304800</xdr:colOff>
      <xdr:row>490</xdr:row>
      <xdr:rowOff>152400</xdr:rowOff>
    </xdr:to>
    <xdr:pic>
      <xdr:nvPicPr>
        <xdr:cNvPr id="3928" name="Picture 8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6012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489</xdr:row>
      <xdr:rowOff>0</xdr:rowOff>
    </xdr:from>
    <xdr:to>
      <xdr:col>11</xdr:col>
      <xdr:colOff>200025</xdr:colOff>
      <xdr:row>490</xdr:row>
      <xdr:rowOff>0</xdr:rowOff>
    </xdr:to>
    <xdr:pic>
      <xdr:nvPicPr>
        <xdr:cNvPr id="3929" name="Picture 8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601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490</xdr:row>
      <xdr:rowOff>0</xdr:rowOff>
    </xdr:from>
    <xdr:to>
      <xdr:col>12</xdr:col>
      <xdr:colOff>304800</xdr:colOff>
      <xdr:row>492</xdr:row>
      <xdr:rowOff>152400</xdr:rowOff>
    </xdr:to>
    <xdr:pic>
      <xdr:nvPicPr>
        <xdr:cNvPr id="3930" name="Picture 8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6202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490</xdr:row>
      <xdr:rowOff>0</xdr:rowOff>
    </xdr:from>
    <xdr:to>
      <xdr:col>11</xdr:col>
      <xdr:colOff>200025</xdr:colOff>
      <xdr:row>491</xdr:row>
      <xdr:rowOff>0</xdr:rowOff>
    </xdr:to>
    <xdr:pic>
      <xdr:nvPicPr>
        <xdr:cNvPr id="3931" name="Picture 8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620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491</xdr:row>
      <xdr:rowOff>0</xdr:rowOff>
    </xdr:from>
    <xdr:to>
      <xdr:col>12</xdr:col>
      <xdr:colOff>304800</xdr:colOff>
      <xdr:row>493</xdr:row>
      <xdr:rowOff>0</xdr:rowOff>
    </xdr:to>
    <xdr:pic>
      <xdr:nvPicPr>
        <xdr:cNvPr id="3932" name="Picture 8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639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491</xdr:row>
      <xdr:rowOff>0</xdr:rowOff>
    </xdr:from>
    <xdr:to>
      <xdr:col>11</xdr:col>
      <xdr:colOff>200025</xdr:colOff>
      <xdr:row>492</xdr:row>
      <xdr:rowOff>0</xdr:rowOff>
    </xdr:to>
    <xdr:pic>
      <xdr:nvPicPr>
        <xdr:cNvPr id="3933" name="Picture 8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639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492</xdr:row>
      <xdr:rowOff>0</xdr:rowOff>
    </xdr:from>
    <xdr:to>
      <xdr:col>12</xdr:col>
      <xdr:colOff>304800</xdr:colOff>
      <xdr:row>494</xdr:row>
      <xdr:rowOff>0</xdr:rowOff>
    </xdr:to>
    <xdr:pic>
      <xdr:nvPicPr>
        <xdr:cNvPr id="3934" name="Picture 8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658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492</xdr:row>
      <xdr:rowOff>0</xdr:rowOff>
    </xdr:from>
    <xdr:to>
      <xdr:col>11</xdr:col>
      <xdr:colOff>200025</xdr:colOff>
      <xdr:row>493</xdr:row>
      <xdr:rowOff>0</xdr:rowOff>
    </xdr:to>
    <xdr:pic>
      <xdr:nvPicPr>
        <xdr:cNvPr id="3935" name="Picture 8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658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493</xdr:row>
      <xdr:rowOff>0</xdr:rowOff>
    </xdr:from>
    <xdr:to>
      <xdr:col>12</xdr:col>
      <xdr:colOff>304800</xdr:colOff>
      <xdr:row>494</xdr:row>
      <xdr:rowOff>152400</xdr:rowOff>
    </xdr:to>
    <xdr:pic>
      <xdr:nvPicPr>
        <xdr:cNvPr id="3936" name="Picture 8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6774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493</xdr:row>
      <xdr:rowOff>0</xdr:rowOff>
    </xdr:from>
    <xdr:to>
      <xdr:col>11</xdr:col>
      <xdr:colOff>200025</xdr:colOff>
      <xdr:row>494</xdr:row>
      <xdr:rowOff>0</xdr:rowOff>
    </xdr:to>
    <xdr:pic>
      <xdr:nvPicPr>
        <xdr:cNvPr id="3937" name="Picture 8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677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494</xdr:row>
      <xdr:rowOff>0</xdr:rowOff>
    </xdr:from>
    <xdr:to>
      <xdr:col>12</xdr:col>
      <xdr:colOff>304800</xdr:colOff>
      <xdr:row>496</xdr:row>
      <xdr:rowOff>152400</xdr:rowOff>
    </xdr:to>
    <xdr:pic>
      <xdr:nvPicPr>
        <xdr:cNvPr id="3938" name="Picture 8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6964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494</xdr:row>
      <xdr:rowOff>0</xdr:rowOff>
    </xdr:from>
    <xdr:to>
      <xdr:col>11</xdr:col>
      <xdr:colOff>200025</xdr:colOff>
      <xdr:row>495</xdr:row>
      <xdr:rowOff>0</xdr:rowOff>
    </xdr:to>
    <xdr:pic>
      <xdr:nvPicPr>
        <xdr:cNvPr id="3939" name="Picture 8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696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495</xdr:row>
      <xdr:rowOff>0</xdr:rowOff>
    </xdr:from>
    <xdr:to>
      <xdr:col>12</xdr:col>
      <xdr:colOff>304800</xdr:colOff>
      <xdr:row>497</xdr:row>
      <xdr:rowOff>152400</xdr:rowOff>
    </xdr:to>
    <xdr:pic>
      <xdr:nvPicPr>
        <xdr:cNvPr id="3940" name="Picture 8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7155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495</xdr:row>
      <xdr:rowOff>0</xdr:rowOff>
    </xdr:from>
    <xdr:to>
      <xdr:col>11</xdr:col>
      <xdr:colOff>200025</xdr:colOff>
      <xdr:row>496</xdr:row>
      <xdr:rowOff>0</xdr:rowOff>
    </xdr:to>
    <xdr:pic>
      <xdr:nvPicPr>
        <xdr:cNvPr id="3941" name="Picture 8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715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496</xdr:row>
      <xdr:rowOff>0</xdr:rowOff>
    </xdr:from>
    <xdr:to>
      <xdr:col>12</xdr:col>
      <xdr:colOff>304800</xdr:colOff>
      <xdr:row>498</xdr:row>
      <xdr:rowOff>152400</xdr:rowOff>
    </xdr:to>
    <xdr:pic>
      <xdr:nvPicPr>
        <xdr:cNvPr id="3942" name="Picture 8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7345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496</xdr:row>
      <xdr:rowOff>0</xdr:rowOff>
    </xdr:from>
    <xdr:to>
      <xdr:col>11</xdr:col>
      <xdr:colOff>200025</xdr:colOff>
      <xdr:row>497</xdr:row>
      <xdr:rowOff>0</xdr:rowOff>
    </xdr:to>
    <xdr:pic>
      <xdr:nvPicPr>
        <xdr:cNvPr id="3943" name="Picture 8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734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497</xdr:row>
      <xdr:rowOff>0</xdr:rowOff>
    </xdr:from>
    <xdr:to>
      <xdr:col>12</xdr:col>
      <xdr:colOff>304800</xdr:colOff>
      <xdr:row>499</xdr:row>
      <xdr:rowOff>152400</xdr:rowOff>
    </xdr:to>
    <xdr:pic>
      <xdr:nvPicPr>
        <xdr:cNvPr id="3944" name="Picture 8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7536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497</xdr:row>
      <xdr:rowOff>0</xdr:rowOff>
    </xdr:from>
    <xdr:to>
      <xdr:col>11</xdr:col>
      <xdr:colOff>200025</xdr:colOff>
      <xdr:row>498</xdr:row>
      <xdr:rowOff>0</xdr:rowOff>
    </xdr:to>
    <xdr:pic>
      <xdr:nvPicPr>
        <xdr:cNvPr id="3945" name="Picture 8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753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498</xdr:row>
      <xdr:rowOff>0</xdr:rowOff>
    </xdr:from>
    <xdr:to>
      <xdr:col>12</xdr:col>
      <xdr:colOff>304800</xdr:colOff>
      <xdr:row>500</xdr:row>
      <xdr:rowOff>0</xdr:rowOff>
    </xdr:to>
    <xdr:pic>
      <xdr:nvPicPr>
        <xdr:cNvPr id="3946" name="Picture 8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772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498</xdr:row>
      <xdr:rowOff>0</xdr:rowOff>
    </xdr:from>
    <xdr:to>
      <xdr:col>11</xdr:col>
      <xdr:colOff>200025</xdr:colOff>
      <xdr:row>499</xdr:row>
      <xdr:rowOff>0</xdr:rowOff>
    </xdr:to>
    <xdr:pic>
      <xdr:nvPicPr>
        <xdr:cNvPr id="3947" name="Picture 8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772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499</xdr:row>
      <xdr:rowOff>0</xdr:rowOff>
    </xdr:from>
    <xdr:to>
      <xdr:col>12</xdr:col>
      <xdr:colOff>304800</xdr:colOff>
      <xdr:row>501</xdr:row>
      <xdr:rowOff>0</xdr:rowOff>
    </xdr:to>
    <xdr:pic>
      <xdr:nvPicPr>
        <xdr:cNvPr id="3948" name="Picture 8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791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499</xdr:row>
      <xdr:rowOff>0</xdr:rowOff>
    </xdr:from>
    <xdr:to>
      <xdr:col>11</xdr:col>
      <xdr:colOff>200025</xdr:colOff>
      <xdr:row>500</xdr:row>
      <xdr:rowOff>0</xdr:rowOff>
    </xdr:to>
    <xdr:pic>
      <xdr:nvPicPr>
        <xdr:cNvPr id="3949" name="Picture 8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791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500</xdr:row>
      <xdr:rowOff>0</xdr:rowOff>
    </xdr:from>
    <xdr:to>
      <xdr:col>12</xdr:col>
      <xdr:colOff>304800</xdr:colOff>
      <xdr:row>502</xdr:row>
      <xdr:rowOff>152400</xdr:rowOff>
    </xdr:to>
    <xdr:pic>
      <xdr:nvPicPr>
        <xdr:cNvPr id="3950" name="Picture 8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8107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500</xdr:row>
      <xdr:rowOff>0</xdr:rowOff>
    </xdr:from>
    <xdr:to>
      <xdr:col>11</xdr:col>
      <xdr:colOff>200025</xdr:colOff>
      <xdr:row>501</xdr:row>
      <xdr:rowOff>0</xdr:rowOff>
    </xdr:to>
    <xdr:pic>
      <xdr:nvPicPr>
        <xdr:cNvPr id="3951" name="Picture 8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810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501</xdr:row>
      <xdr:rowOff>0</xdr:rowOff>
    </xdr:from>
    <xdr:to>
      <xdr:col>12</xdr:col>
      <xdr:colOff>304800</xdr:colOff>
      <xdr:row>503</xdr:row>
      <xdr:rowOff>152400</xdr:rowOff>
    </xdr:to>
    <xdr:pic>
      <xdr:nvPicPr>
        <xdr:cNvPr id="3952" name="Picture 8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8298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501</xdr:row>
      <xdr:rowOff>0</xdr:rowOff>
    </xdr:from>
    <xdr:to>
      <xdr:col>11</xdr:col>
      <xdr:colOff>200025</xdr:colOff>
      <xdr:row>502</xdr:row>
      <xdr:rowOff>0</xdr:rowOff>
    </xdr:to>
    <xdr:pic>
      <xdr:nvPicPr>
        <xdr:cNvPr id="3953" name="Picture 8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829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502</xdr:row>
      <xdr:rowOff>0</xdr:rowOff>
    </xdr:from>
    <xdr:to>
      <xdr:col>12</xdr:col>
      <xdr:colOff>304800</xdr:colOff>
      <xdr:row>504</xdr:row>
      <xdr:rowOff>152400</xdr:rowOff>
    </xdr:to>
    <xdr:pic>
      <xdr:nvPicPr>
        <xdr:cNvPr id="3954" name="Picture 8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8488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502</xdr:row>
      <xdr:rowOff>0</xdr:rowOff>
    </xdr:from>
    <xdr:to>
      <xdr:col>11</xdr:col>
      <xdr:colOff>200025</xdr:colOff>
      <xdr:row>503</xdr:row>
      <xdr:rowOff>0</xdr:rowOff>
    </xdr:to>
    <xdr:pic>
      <xdr:nvPicPr>
        <xdr:cNvPr id="3955" name="Picture 8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848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503</xdr:row>
      <xdr:rowOff>0</xdr:rowOff>
    </xdr:from>
    <xdr:to>
      <xdr:col>12</xdr:col>
      <xdr:colOff>304800</xdr:colOff>
      <xdr:row>505</xdr:row>
      <xdr:rowOff>152400</xdr:rowOff>
    </xdr:to>
    <xdr:pic>
      <xdr:nvPicPr>
        <xdr:cNvPr id="3956" name="Picture 8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8679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503</xdr:row>
      <xdr:rowOff>0</xdr:rowOff>
    </xdr:from>
    <xdr:to>
      <xdr:col>11</xdr:col>
      <xdr:colOff>200025</xdr:colOff>
      <xdr:row>504</xdr:row>
      <xdr:rowOff>0</xdr:rowOff>
    </xdr:to>
    <xdr:pic>
      <xdr:nvPicPr>
        <xdr:cNvPr id="3957" name="Picture 8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867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504</xdr:row>
      <xdr:rowOff>0</xdr:rowOff>
    </xdr:from>
    <xdr:to>
      <xdr:col>12</xdr:col>
      <xdr:colOff>304800</xdr:colOff>
      <xdr:row>506</xdr:row>
      <xdr:rowOff>0</xdr:rowOff>
    </xdr:to>
    <xdr:pic>
      <xdr:nvPicPr>
        <xdr:cNvPr id="3958" name="Picture 8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886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504</xdr:row>
      <xdr:rowOff>0</xdr:rowOff>
    </xdr:from>
    <xdr:to>
      <xdr:col>11</xdr:col>
      <xdr:colOff>200025</xdr:colOff>
      <xdr:row>505</xdr:row>
      <xdr:rowOff>0</xdr:rowOff>
    </xdr:to>
    <xdr:pic>
      <xdr:nvPicPr>
        <xdr:cNvPr id="3959" name="Picture 8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886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505</xdr:row>
      <xdr:rowOff>0</xdr:rowOff>
    </xdr:from>
    <xdr:to>
      <xdr:col>12</xdr:col>
      <xdr:colOff>304800</xdr:colOff>
      <xdr:row>507</xdr:row>
      <xdr:rowOff>0</xdr:rowOff>
    </xdr:to>
    <xdr:pic>
      <xdr:nvPicPr>
        <xdr:cNvPr id="3960" name="Picture 8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906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506</xdr:row>
      <xdr:rowOff>0</xdr:rowOff>
    </xdr:from>
    <xdr:to>
      <xdr:col>12</xdr:col>
      <xdr:colOff>304800</xdr:colOff>
      <xdr:row>508</xdr:row>
      <xdr:rowOff>0</xdr:rowOff>
    </xdr:to>
    <xdr:pic>
      <xdr:nvPicPr>
        <xdr:cNvPr id="3961" name="Picture 8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925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506</xdr:row>
      <xdr:rowOff>0</xdr:rowOff>
    </xdr:from>
    <xdr:to>
      <xdr:col>11</xdr:col>
      <xdr:colOff>200025</xdr:colOff>
      <xdr:row>507</xdr:row>
      <xdr:rowOff>0</xdr:rowOff>
    </xdr:to>
    <xdr:pic>
      <xdr:nvPicPr>
        <xdr:cNvPr id="3962" name="Picture 8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925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507</xdr:row>
      <xdr:rowOff>0</xdr:rowOff>
    </xdr:from>
    <xdr:to>
      <xdr:col>12</xdr:col>
      <xdr:colOff>304800</xdr:colOff>
      <xdr:row>508</xdr:row>
      <xdr:rowOff>152400</xdr:rowOff>
    </xdr:to>
    <xdr:pic>
      <xdr:nvPicPr>
        <xdr:cNvPr id="3963" name="Picture 8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9441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507</xdr:row>
      <xdr:rowOff>0</xdr:rowOff>
    </xdr:from>
    <xdr:to>
      <xdr:col>11</xdr:col>
      <xdr:colOff>200025</xdr:colOff>
      <xdr:row>508</xdr:row>
      <xdr:rowOff>0</xdr:rowOff>
    </xdr:to>
    <xdr:pic>
      <xdr:nvPicPr>
        <xdr:cNvPr id="3964" name="Picture 8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944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508</xdr:row>
      <xdr:rowOff>0</xdr:rowOff>
    </xdr:from>
    <xdr:to>
      <xdr:col>12</xdr:col>
      <xdr:colOff>304800</xdr:colOff>
      <xdr:row>510</xdr:row>
      <xdr:rowOff>0</xdr:rowOff>
    </xdr:to>
    <xdr:pic>
      <xdr:nvPicPr>
        <xdr:cNvPr id="3965" name="Picture 8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963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508</xdr:row>
      <xdr:rowOff>0</xdr:rowOff>
    </xdr:from>
    <xdr:to>
      <xdr:col>11</xdr:col>
      <xdr:colOff>200025</xdr:colOff>
      <xdr:row>509</xdr:row>
      <xdr:rowOff>0</xdr:rowOff>
    </xdr:to>
    <xdr:pic>
      <xdr:nvPicPr>
        <xdr:cNvPr id="3966" name="Picture 8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963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509</xdr:row>
      <xdr:rowOff>0</xdr:rowOff>
    </xdr:from>
    <xdr:to>
      <xdr:col>12</xdr:col>
      <xdr:colOff>304800</xdr:colOff>
      <xdr:row>511</xdr:row>
      <xdr:rowOff>152400</xdr:rowOff>
    </xdr:to>
    <xdr:pic>
      <xdr:nvPicPr>
        <xdr:cNvPr id="3967" name="Picture 8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99822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509</xdr:row>
      <xdr:rowOff>0</xdr:rowOff>
    </xdr:from>
    <xdr:to>
      <xdr:col>11</xdr:col>
      <xdr:colOff>200025</xdr:colOff>
      <xdr:row>510</xdr:row>
      <xdr:rowOff>0</xdr:rowOff>
    </xdr:to>
    <xdr:pic>
      <xdr:nvPicPr>
        <xdr:cNvPr id="3968" name="Picture 8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9982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510</xdr:row>
      <xdr:rowOff>0</xdr:rowOff>
    </xdr:from>
    <xdr:to>
      <xdr:col>12</xdr:col>
      <xdr:colOff>304800</xdr:colOff>
      <xdr:row>512</xdr:row>
      <xdr:rowOff>0</xdr:rowOff>
    </xdr:to>
    <xdr:pic>
      <xdr:nvPicPr>
        <xdr:cNvPr id="3969" name="Picture 8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001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510</xdr:row>
      <xdr:rowOff>0</xdr:rowOff>
    </xdr:from>
    <xdr:to>
      <xdr:col>11</xdr:col>
      <xdr:colOff>200025</xdr:colOff>
      <xdr:row>511</xdr:row>
      <xdr:rowOff>0</xdr:rowOff>
    </xdr:to>
    <xdr:pic>
      <xdr:nvPicPr>
        <xdr:cNvPr id="3970" name="Picture 8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001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511</xdr:row>
      <xdr:rowOff>0</xdr:rowOff>
    </xdr:from>
    <xdr:to>
      <xdr:col>12</xdr:col>
      <xdr:colOff>304800</xdr:colOff>
      <xdr:row>513</xdr:row>
      <xdr:rowOff>0</xdr:rowOff>
    </xdr:to>
    <xdr:pic>
      <xdr:nvPicPr>
        <xdr:cNvPr id="3971" name="Picture 8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020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511</xdr:row>
      <xdr:rowOff>0</xdr:rowOff>
    </xdr:from>
    <xdr:to>
      <xdr:col>11</xdr:col>
      <xdr:colOff>200025</xdr:colOff>
      <xdr:row>512</xdr:row>
      <xdr:rowOff>0</xdr:rowOff>
    </xdr:to>
    <xdr:pic>
      <xdr:nvPicPr>
        <xdr:cNvPr id="3972" name="Picture 9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020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512</xdr:row>
      <xdr:rowOff>0</xdr:rowOff>
    </xdr:from>
    <xdr:to>
      <xdr:col>12</xdr:col>
      <xdr:colOff>304800</xdr:colOff>
      <xdr:row>514</xdr:row>
      <xdr:rowOff>0</xdr:rowOff>
    </xdr:to>
    <xdr:pic>
      <xdr:nvPicPr>
        <xdr:cNvPr id="3973" name="Picture 9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039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512</xdr:row>
      <xdr:rowOff>0</xdr:rowOff>
    </xdr:from>
    <xdr:to>
      <xdr:col>11</xdr:col>
      <xdr:colOff>200025</xdr:colOff>
      <xdr:row>513</xdr:row>
      <xdr:rowOff>0</xdr:rowOff>
    </xdr:to>
    <xdr:pic>
      <xdr:nvPicPr>
        <xdr:cNvPr id="3974" name="Picture 9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039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513</xdr:row>
      <xdr:rowOff>0</xdr:rowOff>
    </xdr:from>
    <xdr:to>
      <xdr:col>12</xdr:col>
      <xdr:colOff>304800</xdr:colOff>
      <xdr:row>514</xdr:row>
      <xdr:rowOff>152400</xdr:rowOff>
    </xdr:to>
    <xdr:pic>
      <xdr:nvPicPr>
        <xdr:cNvPr id="3975" name="Picture 9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0584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513</xdr:row>
      <xdr:rowOff>0</xdr:rowOff>
    </xdr:from>
    <xdr:to>
      <xdr:col>11</xdr:col>
      <xdr:colOff>200025</xdr:colOff>
      <xdr:row>514</xdr:row>
      <xdr:rowOff>0</xdr:rowOff>
    </xdr:to>
    <xdr:pic>
      <xdr:nvPicPr>
        <xdr:cNvPr id="3976" name="Picture 9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058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514</xdr:row>
      <xdr:rowOff>0</xdr:rowOff>
    </xdr:from>
    <xdr:to>
      <xdr:col>12</xdr:col>
      <xdr:colOff>304800</xdr:colOff>
      <xdr:row>516</xdr:row>
      <xdr:rowOff>0</xdr:rowOff>
    </xdr:to>
    <xdr:pic>
      <xdr:nvPicPr>
        <xdr:cNvPr id="3977" name="Picture 9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0774500"/>
          <a:ext cx="914400" cy="571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514</xdr:row>
      <xdr:rowOff>0</xdr:rowOff>
    </xdr:from>
    <xdr:to>
      <xdr:col>11</xdr:col>
      <xdr:colOff>200025</xdr:colOff>
      <xdr:row>515</xdr:row>
      <xdr:rowOff>9525</xdr:rowOff>
    </xdr:to>
    <xdr:pic>
      <xdr:nvPicPr>
        <xdr:cNvPr id="3978" name="Picture 9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0774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515</xdr:row>
      <xdr:rowOff>0</xdr:rowOff>
    </xdr:from>
    <xdr:to>
      <xdr:col>12</xdr:col>
      <xdr:colOff>304800</xdr:colOff>
      <xdr:row>516</xdr:row>
      <xdr:rowOff>152400</xdr:rowOff>
    </xdr:to>
    <xdr:pic>
      <xdr:nvPicPr>
        <xdr:cNvPr id="3979" name="Picture 9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1155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515</xdr:row>
      <xdr:rowOff>0</xdr:rowOff>
    </xdr:from>
    <xdr:to>
      <xdr:col>11</xdr:col>
      <xdr:colOff>200025</xdr:colOff>
      <xdr:row>516</xdr:row>
      <xdr:rowOff>0</xdr:rowOff>
    </xdr:to>
    <xdr:pic>
      <xdr:nvPicPr>
        <xdr:cNvPr id="3980" name="Picture 9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115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516</xdr:row>
      <xdr:rowOff>0</xdr:rowOff>
    </xdr:from>
    <xdr:to>
      <xdr:col>12</xdr:col>
      <xdr:colOff>304800</xdr:colOff>
      <xdr:row>518</xdr:row>
      <xdr:rowOff>152400</xdr:rowOff>
    </xdr:to>
    <xdr:pic>
      <xdr:nvPicPr>
        <xdr:cNvPr id="3981" name="Picture 9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1346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516</xdr:row>
      <xdr:rowOff>0</xdr:rowOff>
    </xdr:from>
    <xdr:to>
      <xdr:col>11</xdr:col>
      <xdr:colOff>200025</xdr:colOff>
      <xdr:row>517</xdr:row>
      <xdr:rowOff>0</xdr:rowOff>
    </xdr:to>
    <xdr:pic>
      <xdr:nvPicPr>
        <xdr:cNvPr id="3982" name="Picture 9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134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517</xdr:row>
      <xdr:rowOff>0</xdr:rowOff>
    </xdr:from>
    <xdr:to>
      <xdr:col>12</xdr:col>
      <xdr:colOff>304800</xdr:colOff>
      <xdr:row>519</xdr:row>
      <xdr:rowOff>152400</xdr:rowOff>
    </xdr:to>
    <xdr:pic>
      <xdr:nvPicPr>
        <xdr:cNvPr id="3983" name="Picture 9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1536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517</xdr:row>
      <xdr:rowOff>0</xdr:rowOff>
    </xdr:from>
    <xdr:to>
      <xdr:col>11</xdr:col>
      <xdr:colOff>200025</xdr:colOff>
      <xdr:row>518</xdr:row>
      <xdr:rowOff>0</xdr:rowOff>
    </xdr:to>
    <xdr:pic>
      <xdr:nvPicPr>
        <xdr:cNvPr id="3984" name="Picture 9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153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518</xdr:row>
      <xdr:rowOff>0</xdr:rowOff>
    </xdr:from>
    <xdr:to>
      <xdr:col>12</xdr:col>
      <xdr:colOff>304800</xdr:colOff>
      <xdr:row>520</xdr:row>
      <xdr:rowOff>152400</xdr:rowOff>
    </xdr:to>
    <xdr:pic>
      <xdr:nvPicPr>
        <xdr:cNvPr id="3985" name="Picture 9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1727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518</xdr:row>
      <xdr:rowOff>0</xdr:rowOff>
    </xdr:from>
    <xdr:to>
      <xdr:col>11</xdr:col>
      <xdr:colOff>200025</xdr:colOff>
      <xdr:row>519</xdr:row>
      <xdr:rowOff>0</xdr:rowOff>
    </xdr:to>
    <xdr:pic>
      <xdr:nvPicPr>
        <xdr:cNvPr id="3986" name="Picture 9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172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519</xdr:row>
      <xdr:rowOff>0</xdr:rowOff>
    </xdr:from>
    <xdr:to>
      <xdr:col>12</xdr:col>
      <xdr:colOff>304800</xdr:colOff>
      <xdr:row>521</xdr:row>
      <xdr:rowOff>0</xdr:rowOff>
    </xdr:to>
    <xdr:pic>
      <xdr:nvPicPr>
        <xdr:cNvPr id="3987" name="Picture 9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191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519</xdr:row>
      <xdr:rowOff>0</xdr:rowOff>
    </xdr:from>
    <xdr:to>
      <xdr:col>11</xdr:col>
      <xdr:colOff>200025</xdr:colOff>
      <xdr:row>520</xdr:row>
      <xdr:rowOff>0</xdr:rowOff>
    </xdr:to>
    <xdr:pic>
      <xdr:nvPicPr>
        <xdr:cNvPr id="3988" name="Picture 9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191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520</xdr:row>
      <xdr:rowOff>0</xdr:rowOff>
    </xdr:from>
    <xdr:to>
      <xdr:col>12</xdr:col>
      <xdr:colOff>304800</xdr:colOff>
      <xdr:row>521</xdr:row>
      <xdr:rowOff>152400</xdr:rowOff>
    </xdr:to>
    <xdr:pic>
      <xdr:nvPicPr>
        <xdr:cNvPr id="3989" name="Picture 9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2108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520</xdr:row>
      <xdr:rowOff>0</xdr:rowOff>
    </xdr:from>
    <xdr:to>
      <xdr:col>11</xdr:col>
      <xdr:colOff>200025</xdr:colOff>
      <xdr:row>521</xdr:row>
      <xdr:rowOff>0</xdr:rowOff>
    </xdr:to>
    <xdr:pic>
      <xdr:nvPicPr>
        <xdr:cNvPr id="3990" name="Picture 9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210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521</xdr:row>
      <xdr:rowOff>0</xdr:rowOff>
    </xdr:from>
    <xdr:to>
      <xdr:col>12</xdr:col>
      <xdr:colOff>304800</xdr:colOff>
      <xdr:row>523</xdr:row>
      <xdr:rowOff>0</xdr:rowOff>
    </xdr:to>
    <xdr:pic>
      <xdr:nvPicPr>
        <xdr:cNvPr id="3991" name="Picture 9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229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521</xdr:row>
      <xdr:rowOff>0</xdr:rowOff>
    </xdr:from>
    <xdr:to>
      <xdr:col>11</xdr:col>
      <xdr:colOff>200025</xdr:colOff>
      <xdr:row>522</xdr:row>
      <xdr:rowOff>0</xdr:rowOff>
    </xdr:to>
    <xdr:pic>
      <xdr:nvPicPr>
        <xdr:cNvPr id="3992" name="Picture 9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229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522</xdr:row>
      <xdr:rowOff>0</xdr:rowOff>
    </xdr:from>
    <xdr:to>
      <xdr:col>12</xdr:col>
      <xdr:colOff>304800</xdr:colOff>
      <xdr:row>524</xdr:row>
      <xdr:rowOff>0</xdr:rowOff>
    </xdr:to>
    <xdr:pic>
      <xdr:nvPicPr>
        <xdr:cNvPr id="3993" name="Picture 9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248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522</xdr:row>
      <xdr:rowOff>0</xdr:rowOff>
    </xdr:from>
    <xdr:to>
      <xdr:col>11</xdr:col>
      <xdr:colOff>200025</xdr:colOff>
      <xdr:row>523</xdr:row>
      <xdr:rowOff>0</xdr:rowOff>
    </xdr:to>
    <xdr:pic>
      <xdr:nvPicPr>
        <xdr:cNvPr id="3994" name="Picture 9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248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523</xdr:row>
      <xdr:rowOff>0</xdr:rowOff>
    </xdr:from>
    <xdr:to>
      <xdr:col>12</xdr:col>
      <xdr:colOff>304800</xdr:colOff>
      <xdr:row>525</xdr:row>
      <xdr:rowOff>0</xdr:rowOff>
    </xdr:to>
    <xdr:pic>
      <xdr:nvPicPr>
        <xdr:cNvPr id="3995" name="Picture 9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267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523</xdr:row>
      <xdr:rowOff>0</xdr:rowOff>
    </xdr:from>
    <xdr:to>
      <xdr:col>11</xdr:col>
      <xdr:colOff>200025</xdr:colOff>
      <xdr:row>524</xdr:row>
      <xdr:rowOff>0</xdr:rowOff>
    </xdr:to>
    <xdr:pic>
      <xdr:nvPicPr>
        <xdr:cNvPr id="3996" name="Picture 9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267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524</xdr:row>
      <xdr:rowOff>0</xdr:rowOff>
    </xdr:from>
    <xdr:to>
      <xdr:col>12</xdr:col>
      <xdr:colOff>304800</xdr:colOff>
      <xdr:row>526</xdr:row>
      <xdr:rowOff>0</xdr:rowOff>
    </xdr:to>
    <xdr:pic>
      <xdr:nvPicPr>
        <xdr:cNvPr id="3997" name="Picture 9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287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524</xdr:row>
      <xdr:rowOff>0</xdr:rowOff>
    </xdr:from>
    <xdr:to>
      <xdr:col>11</xdr:col>
      <xdr:colOff>200025</xdr:colOff>
      <xdr:row>525</xdr:row>
      <xdr:rowOff>0</xdr:rowOff>
    </xdr:to>
    <xdr:pic>
      <xdr:nvPicPr>
        <xdr:cNvPr id="3998" name="Picture 9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287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525</xdr:row>
      <xdr:rowOff>0</xdr:rowOff>
    </xdr:from>
    <xdr:to>
      <xdr:col>12</xdr:col>
      <xdr:colOff>304800</xdr:colOff>
      <xdr:row>526</xdr:row>
      <xdr:rowOff>152400</xdr:rowOff>
    </xdr:to>
    <xdr:pic>
      <xdr:nvPicPr>
        <xdr:cNvPr id="3999" name="Picture 9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3060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525</xdr:row>
      <xdr:rowOff>0</xdr:rowOff>
    </xdr:from>
    <xdr:to>
      <xdr:col>11</xdr:col>
      <xdr:colOff>200025</xdr:colOff>
      <xdr:row>526</xdr:row>
      <xdr:rowOff>0</xdr:rowOff>
    </xdr:to>
    <xdr:pic>
      <xdr:nvPicPr>
        <xdr:cNvPr id="4000" name="Picture 9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306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526</xdr:row>
      <xdr:rowOff>0</xdr:rowOff>
    </xdr:from>
    <xdr:to>
      <xdr:col>12</xdr:col>
      <xdr:colOff>304800</xdr:colOff>
      <xdr:row>528</xdr:row>
      <xdr:rowOff>0</xdr:rowOff>
    </xdr:to>
    <xdr:pic>
      <xdr:nvPicPr>
        <xdr:cNvPr id="4001" name="Picture 9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325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526</xdr:row>
      <xdr:rowOff>0</xdr:rowOff>
    </xdr:from>
    <xdr:to>
      <xdr:col>11</xdr:col>
      <xdr:colOff>200025</xdr:colOff>
      <xdr:row>527</xdr:row>
      <xdr:rowOff>0</xdr:rowOff>
    </xdr:to>
    <xdr:pic>
      <xdr:nvPicPr>
        <xdr:cNvPr id="4002" name="Picture 9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325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527</xdr:row>
      <xdr:rowOff>0</xdr:rowOff>
    </xdr:from>
    <xdr:to>
      <xdr:col>12</xdr:col>
      <xdr:colOff>304800</xdr:colOff>
      <xdr:row>528</xdr:row>
      <xdr:rowOff>152400</xdr:rowOff>
    </xdr:to>
    <xdr:pic>
      <xdr:nvPicPr>
        <xdr:cNvPr id="4003" name="Picture 9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3441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527</xdr:row>
      <xdr:rowOff>0</xdr:rowOff>
    </xdr:from>
    <xdr:to>
      <xdr:col>11</xdr:col>
      <xdr:colOff>200025</xdr:colOff>
      <xdr:row>528</xdr:row>
      <xdr:rowOff>0</xdr:rowOff>
    </xdr:to>
    <xdr:pic>
      <xdr:nvPicPr>
        <xdr:cNvPr id="4004" name="Picture 9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344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528</xdr:row>
      <xdr:rowOff>0</xdr:rowOff>
    </xdr:from>
    <xdr:to>
      <xdr:col>12</xdr:col>
      <xdr:colOff>304800</xdr:colOff>
      <xdr:row>529</xdr:row>
      <xdr:rowOff>152400</xdr:rowOff>
    </xdr:to>
    <xdr:pic>
      <xdr:nvPicPr>
        <xdr:cNvPr id="4005" name="Picture 9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3632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528</xdr:row>
      <xdr:rowOff>0</xdr:rowOff>
    </xdr:from>
    <xdr:to>
      <xdr:col>11</xdr:col>
      <xdr:colOff>200025</xdr:colOff>
      <xdr:row>529</xdr:row>
      <xdr:rowOff>0</xdr:rowOff>
    </xdr:to>
    <xdr:pic>
      <xdr:nvPicPr>
        <xdr:cNvPr id="4006" name="Picture 9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363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529</xdr:row>
      <xdr:rowOff>0</xdr:rowOff>
    </xdr:from>
    <xdr:to>
      <xdr:col>12</xdr:col>
      <xdr:colOff>304800</xdr:colOff>
      <xdr:row>531</xdr:row>
      <xdr:rowOff>152400</xdr:rowOff>
    </xdr:to>
    <xdr:pic>
      <xdr:nvPicPr>
        <xdr:cNvPr id="4007" name="Picture 9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3822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529</xdr:row>
      <xdr:rowOff>0</xdr:rowOff>
    </xdr:from>
    <xdr:to>
      <xdr:col>11</xdr:col>
      <xdr:colOff>200025</xdr:colOff>
      <xdr:row>530</xdr:row>
      <xdr:rowOff>0</xdr:rowOff>
    </xdr:to>
    <xdr:pic>
      <xdr:nvPicPr>
        <xdr:cNvPr id="4008" name="Picture 9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382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530</xdr:row>
      <xdr:rowOff>0</xdr:rowOff>
    </xdr:from>
    <xdr:to>
      <xdr:col>12</xdr:col>
      <xdr:colOff>304800</xdr:colOff>
      <xdr:row>532</xdr:row>
      <xdr:rowOff>152400</xdr:rowOff>
    </xdr:to>
    <xdr:pic>
      <xdr:nvPicPr>
        <xdr:cNvPr id="4009" name="Picture 9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4013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530</xdr:row>
      <xdr:rowOff>0</xdr:rowOff>
    </xdr:from>
    <xdr:to>
      <xdr:col>11</xdr:col>
      <xdr:colOff>200025</xdr:colOff>
      <xdr:row>531</xdr:row>
      <xdr:rowOff>0</xdr:rowOff>
    </xdr:to>
    <xdr:pic>
      <xdr:nvPicPr>
        <xdr:cNvPr id="4010" name="Picture 9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401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531</xdr:row>
      <xdr:rowOff>0</xdr:rowOff>
    </xdr:from>
    <xdr:to>
      <xdr:col>12</xdr:col>
      <xdr:colOff>304800</xdr:colOff>
      <xdr:row>533</xdr:row>
      <xdr:rowOff>0</xdr:rowOff>
    </xdr:to>
    <xdr:pic>
      <xdr:nvPicPr>
        <xdr:cNvPr id="4011" name="Picture 9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420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531</xdr:row>
      <xdr:rowOff>0</xdr:rowOff>
    </xdr:from>
    <xdr:to>
      <xdr:col>11</xdr:col>
      <xdr:colOff>200025</xdr:colOff>
      <xdr:row>532</xdr:row>
      <xdr:rowOff>0</xdr:rowOff>
    </xdr:to>
    <xdr:pic>
      <xdr:nvPicPr>
        <xdr:cNvPr id="4012" name="Picture 9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420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532</xdr:row>
      <xdr:rowOff>0</xdr:rowOff>
    </xdr:from>
    <xdr:to>
      <xdr:col>12</xdr:col>
      <xdr:colOff>304800</xdr:colOff>
      <xdr:row>534</xdr:row>
      <xdr:rowOff>0</xdr:rowOff>
    </xdr:to>
    <xdr:pic>
      <xdr:nvPicPr>
        <xdr:cNvPr id="4013" name="Picture 9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439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532</xdr:row>
      <xdr:rowOff>0</xdr:rowOff>
    </xdr:from>
    <xdr:to>
      <xdr:col>11</xdr:col>
      <xdr:colOff>200025</xdr:colOff>
      <xdr:row>533</xdr:row>
      <xdr:rowOff>0</xdr:rowOff>
    </xdr:to>
    <xdr:pic>
      <xdr:nvPicPr>
        <xdr:cNvPr id="4014" name="Picture 9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439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533</xdr:row>
      <xdr:rowOff>0</xdr:rowOff>
    </xdr:from>
    <xdr:to>
      <xdr:col>12</xdr:col>
      <xdr:colOff>304800</xdr:colOff>
      <xdr:row>535</xdr:row>
      <xdr:rowOff>0</xdr:rowOff>
    </xdr:to>
    <xdr:pic>
      <xdr:nvPicPr>
        <xdr:cNvPr id="4015" name="Picture 9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458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533</xdr:row>
      <xdr:rowOff>0</xdr:rowOff>
    </xdr:from>
    <xdr:to>
      <xdr:col>11</xdr:col>
      <xdr:colOff>200025</xdr:colOff>
      <xdr:row>534</xdr:row>
      <xdr:rowOff>0</xdr:rowOff>
    </xdr:to>
    <xdr:pic>
      <xdr:nvPicPr>
        <xdr:cNvPr id="4016" name="Picture 9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458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534</xdr:row>
      <xdr:rowOff>0</xdr:rowOff>
    </xdr:from>
    <xdr:to>
      <xdr:col>12</xdr:col>
      <xdr:colOff>304800</xdr:colOff>
      <xdr:row>536</xdr:row>
      <xdr:rowOff>0</xdr:rowOff>
    </xdr:to>
    <xdr:pic>
      <xdr:nvPicPr>
        <xdr:cNvPr id="4017" name="Picture 9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477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534</xdr:row>
      <xdr:rowOff>0</xdr:rowOff>
    </xdr:from>
    <xdr:to>
      <xdr:col>11</xdr:col>
      <xdr:colOff>200025</xdr:colOff>
      <xdr:row>535</xdr:row>
      <xdr:rowOff>0</xdr:rowOff>
    </xdr:to>
    <xdr:pic>
      <xdr:nvPicPr>
        <xdr:cNvPr id="4018" name="Picture 9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477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535</xdr:row>
      <xdr:rowOff>0</xdr:rowOff>
    </xdr:from>
    <xdr:to>
      <xdr:col>12</xdr:col>
      <xdr:colOff>304800</xdr:colOff>
      <xdr:row>537</xdr:row>
      <xdr:rowOff>0</xdr:rowOff>
    </xdr:to>
    <xdr:pic>
      <xdr:nvPicPr>
        <xdr:cNvPr id="4019" name="Picture 9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496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535</xdr:row>
      <xdr:rowOff>0</xdr:rowOff>
    </xdr:from>
    <xdr:to>
      <xdr:col>11</xdr:col>
      <xdr:colOff>200025</xdr:colOff>
      <xdr:row>536</xdr:row>
      <xdr:rowOff>0</xdr:rowOff>
    </xdr:to>
    <xdr:pic>
      <xdr:nvPicPr>
        <xdr:cNvPr id="4020" name="Picture 9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496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536</xdr:row>
      <xdr:rowOff>0</xdr:rowOff>
    </xdr:from>
    <xdr:to>
      <xdr:col>12</xdr:col>
      <xdr:colOff>304800</xdr:colOff>
      <xdr:row>538</xdr:row>
      <xdr:rowOff>0</xdr:rowOff>
    </xdr:to>
    <xdr:pic>
      <xdr:nvPicPr>
        <xdr:cNvPr id="4021" name="Picture 9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515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536</xdr:row>
      <xdr:rowOff>0</xdr:rowOff>
    </xdr:from>
    <xdr:to>
      <xdr:col>11</xdr:col>
      <xdr:colOff>200025</xdr:colOff>
      <xdr:row>537</xdr:row>
      <xdr:rowOff>0</xdr:rowOff>
    </xdr:to>
    <xdr:pic>
      <xdr:nvPicPr>
        <xdr:cNvPr id="4022" name="Picture 9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515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537</xdr:row>
      <xdr:rowOff>0</xdr:rowOff>
    </xdr:from>
    <xdr:to>
      <xdr:col>12</xdr:col>
      <xdr:colOff>304800</xdr:colOff>
      <xdr:row>540</xdr:row>
      <xdr:rowOff>0</xdr:rowOff>
    </xdr:to>
    <xdr:pic>
      <xdr:nvPicPr>
        <xdr:cNvPr id="4023" name="Picture 9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5346500"/>
          <a:ext cx="914400" cy="762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537</xdr:row>
      <xdr:rowOff>0</xdr:rowOff>
    </xdr:from>
    <xdr:to>
      <xdr:col>11</xdr:col>
      <xdr:colOff>200025</xdr:colOff>
      <xdr:row>538</xdr:row>
      <xdr:rowOff>0</xdr:rowOff>
    </xdr:to>
    <xdr:pic>
      <xdr:nvPicPr>
        <xdr:cNvPr id="4024" name="Picture 9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534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538</xdr:row>
      <xdr:rowOff>0</xdr:rowOff>
    </xdr:from>
    <xdr:to>
      <xdr:col>12</xdr:col>
      <xdr:colOff>304800</xdr:colOff>
      <xdr:row>540</xdr:row>
      <xdr:rowOff>0</xdr:rowOff>
    </xdr:to>
    <xdr:pic>
      <xdr:nvPicPr>
        <xdr:cNvPr id="4025" name="Picture 9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5537000"/>
          <a:ext cx="914400" cy="571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538</xdr:row>
      <xdr:rowOff>0</xdr:rowOff>
    </xdr:from>
    <xdr:to>
      <xdr:col>11</xdr:col>
      <xdr:colOff>200025</xdr:colOff>
      <xdr:row>539</xdr:row>
      <xdr:rowOff>9525</xdr:rowOff>
    </xdr:to>
    <xdr:pic>
      <xdr:nvPicPr>
        <xdr:cNvPr id="4026" name="Picture 9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55370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539</xdr:row>
      <xdr:rowOff>0</xdr:rowOff>
    </xdr:from>
    <xdr:to>
      <xdr:col>12</xdr:col>
      <xdr:colOff>304800</xdr:colOff>
      <xdr:row>541</xdr:row>
      <xdr:rowOff>0</xdr:rowOff>
    </xdr:to>
    <xdr:pic>
      <xdr:nvPicPr>
        <xdr:cNvPr id="4027" name="Picture 9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591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539</xdr:row>
      <xdr:rowOff>0</xdr:rowOff>
    </xdr:from>
    <xdr:to>
      <xdr:col>11</xdr:col>
      <xdr:colOff>200025</xdr:colOff>
      <xdr:row>540</xdr:row>
      <xdr:rowOff>0</xdr:rowOff>
    </xdr:to>
    <xdr:pic>
      <xdr:nvPicPr>
        <xdr:cNvPr id="4028" name="Picture 9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591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540</xdr:row>
      <xdr:rowOff>0</xdr:rowOff>
    </xdr:from>
    <xdr:to>
      <xdr:col>12</xdr:col>
      <xdr:colOff>304800</xdr:colOff>
      <xdr:row>542</xdr:row>
      <xdr:rowOff>0</xdr:rowOff>
    </xdr:to>
    <xdr:pic>
      <xdr:nvPicPr>
        <xdr:cNvPr id="4029" name="Picture 9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610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540</xdr:row>
      <xdr:rowOff>0</xdr:rowOff>
    </xdr:from>
    <xdr:to>
      <xdr:col>11</xdr:col>
      <xdr:colOff>200025</xdr:colOff>
      <xdr:row>541</xdr:row>
      <xdr:rowOff>0</xdr:rowOff>
    </xdr:to>
    <xdr:pic>
      <xdr:nvPicPr>
        <xdr:cNvPr id="4030" name="Picture 9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610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541</xdr:row>
      <xdr:rowOff>0</xdr:rowOff>
    </xdr:from>
    <xdr:to>
      <xdr:col>12</xdr:col>
      <xdr:colOff>304800</xdr:colOff>
      <xdr:row>543</xdr:row>
      <xdr:rowOff>0</xdr:rowOff>
    </xdr:to>
    <xdr:pic>
      <xdr:nvPicPr>
        <xdr:cNvPr id="4031" name="Picture 9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629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541</xdr:row>
      <xdr:rowOff>0</xdr:rowOff>
    </xdr:from>
    <xdr:to>
      <xdr:col>11</xdr:col>
      <xdr:colOff>200025</xdr:colOff>
      <xdr:row>542</xdr:row>
      <xdr:rowOff>0</xdr:rowOff>
    </xdr:to>
    <xdr:pic>
      <xdr:nvPicPr>
        <xdr:cNvPr id="4032" name="Picture 9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629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542</xdr:row>
      <xdr:rowOff>0</xdr:rowOff>
    </xdr:from>
    <xdr:to>
      <xdr:col>12</xdr:col>
      <xdr:colOff>304800</xdr:colOff>
      <xdr:row>544</xdr:row>
      <xdr:rowOff>0</xdr:rowOff>
    </xdr:to>
    <xdr:pic>
      <xdr:nvPicPr>
        <xdr:cNvPr id="4033" name="Picture 9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648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542</xdr:row>
      <xdr:rowOff>0</xdr:rowOff>
    </xdr:from>
    <xdr:to>
      <xdr:col>11</xdr:col>
      <xdr:colOff>200025</xdr:colOff>
      <xdr:row>543</xdr:row>
      <xdr:rowOff>0</xdr:rowOff>
    </xdr:to>
    <xdr:pic>
      <xdr:nvPicPr>
        <xdr:cNvPr id="4034" name="Picture 9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648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543</xdr:row>
      <xdr:rowOff>0</xdr:rowOff>
    </xdr:from>
    <xdr:to>
      <xdr:col>12</xdr:col>
      <xdr:colOff>304800</xdr:colOff>
      <xdr:row>545</xdr:row>
      <xdr:rowOff>0</xdr:rowOff>
    </xdr:to>
    <xdr:pic>
      <xdr:nvPicPr>
        <xdr:cNvPr id="4035" name="Picture 9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668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543</xdr:row>
      <xdr:rowOff>0</xdr:rowOff>
    </xdr:from>
    <xdr:to>
      <xdr:col>11</xdr:col>
      <xdr:colOff>200025</xdr:colOff>
      <xdr:row>544</xdr:row>
      <xdr:rowOff>0</xdr:rowOff>
    </xdr:to>
    <xdr:pic>
      <xdr:nvPicPr>
        <xdr:cNvPr id="4036" name="Picture 9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668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544</xdr:row>
      <xdr:rowOff>0</xdr:rowOff>
    </xdr:from>
    <xdr:to>
      <xdr:col>12</xdr:col>
      <xdr:colOff>304800</xdr:colOff>
      <xdr:row>546</xdr:row>
      <xdr:rowOff>0</xdr:rowOff>
    </xdr:to>
    <xdr:pic>
      <xdr:nvPicPr>
        <xdr:cNvPr id="4037" name="Picture 9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687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544</xdr:row>
      <xdr:rowOff>0</xdr:rowOff>
    </xdr:from>
    <xdr:to>
      <xdr:col>11</xdr:col>
      <xdr:colOff>200025</xdr:colOff>
      <xdr:row>545</xdr:row>
      <xdr:rowOff>0</xdr:rowOff>
    </xdr:to>
    <xdr:pic>
      <xdr:nvPicPr>
        <xdr:cNvPr id="4038" name="Picture 9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687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545</xdr:row>
      <xdr:rowOff>0</xdr:rowOff>
    </xdr:from>
    <xdr:to>
      <xdr:col>12</xdr:col>
      <xdr:colOff>304800</xdr:colOff>
      <xdr:row>547</xdr:row>
      <xdr:rowOff>0</xdr:rowOff>
    </xdr:to>
    <xdr:pic>
      <xdr:nvPicPr>
        <xdr:cNvPr id="4039" name="Picture 9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706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545</xdr:row>
      <xdr:rowOff>0</xdr:rowOff>
    </xdr:from>
    <xdr:to>
      <xdr:col>11</xdr:col>
      <xdr:colOff>200025</xdr:colOff>
      <xdr:row>546</xdr:row>
      <xdr:rowOff>0</xdr:rowOff>
    </xdr:to>
    <xdr:pic>
      <xdr:nvPicPr>
        <xdr:cNvPr id="4040" name="Picture 9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706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546</xdr:row>
      <xdr:rowOff>0</xdr:rowOff>
    </xdr:from>
    <xdr:to>
      <xdr:col>12</xdr:col>
      <xdr:colOff>304800</xdr:colOff>
      <xdr:row>548</xdr:row>
      <xdr:rowOff>0</xdr:rowOff>
    </xdr:to>
    <xdr:pic>
      <xdr:nvPicPr>
        <xdr:cNvPr id="4041" name="Picture 9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725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546</xdr:row>
      <xdr:rowOff>0</xdr:rowOff>
    </xdr:from>
    <xdr:to>
      <xdr:col>11</xdr:col>
      <xdr:colOff>200025</xdr:colOff>
      <xdr:row>547</xdr:row>
      <xdr:rowOff>0</xdr:rowOff>
    </xdr:to>
    <xdr:pic>
      <xdr:nvPicPr>
        <xdr:cNvPr id="4042" name="Picture 9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725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547</xdr:row>
      <xdr:rowOff>0</xdr:rowOff>
    </xdr:from>
    <xdr:to>
      <xdr:col>12</xdr:col>
      <xdr:colOff>304800</xdr:colOff>
      <xdr:row>549</xdr:row>
      <xdr:rowOff>0</xdr:rowOff>
    </xdr:to>
    <xdr:pic>
      <xdr:nvPicPr>
        <xdr:cNvPr id="4043" name="Picture 9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744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547</xdr:row>
      <xdr:rowOff>0</xdr:rowOff>
    </xdr:from>
    <xdr:to>
      <xdr:col>11</xdr:col>
      <xdr:colOff>200025</xdr:colOff>
      <xdr:row>548</xdr:row>
      <xdr:rowOff>0</xdr:rowOff>
    </xdr:to>
    <xdr:pic>
      <xdr:nvPicPr>
        <xdr:cNvPr id="4044" name="Picture 9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744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548</xdr:row>
      <xdr:rowOff>0</xdr:rowOff>
    </xdr:from>
    <xdr:to>
      <xdr:col>12</xdr:col>
      <xdr:colOff>304800</xdr:colOff>
      <xdr:row>549</xdr:row>
      <xdr:rowOff>152400</xdr:rowOff>
    </xdr:to>
    <xdr:pic>
      <xdr:nvPicPr>
        <xdr:cNvPr id="4045" name="Picture 9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7632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548</xdr:row>
      <xdr:rowOff>0</xdr:rowOff>
    </xdr:from>
    <xdr:to>
      <xdr:col>11</xdr:col>
      <xdr:colOff>200025</xdr:colOff>
      <xdr:row>549</xdr:row>
      <xdr:rowOff>0</xdr:rowOff>
    </xdr:to>
    <xdr:pic>
      <xdr:nvPicPr>
        <xdr:cNvPr id="4046" name="Picture 9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763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549</xdr:row>
      <xdr:rowOff>0</xdr:rowOff>
    </xdr:from>
    <xdr:to>
      <xdr:col>12</xdr:col>
      <xdr:colOff>304800</xdr:colOff>
      <xdr:row>551</xdr:row>
      <xdr:rowOff>0</xdr:rowOff>
    </xdr:to>
    <xdr:pic>
      <xdr:nvPicPr>
        <xdr:cNvPr id="4047" name="Picture 9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782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549</xdr:row>
      <xdr:rowOff>0</xdr:rowOff>
    </xdr:from>
    <xdr:to>
      <xdr:col>11</xdr:col>
      <xdr:colOff>200025</xdr:colOff>
      <xdr:row>550</xdr:row>
      <xdr:rowOff>0</xdr:rowOff>
    </xdr:to>
    <xdr:pic>
      <xdr:nvPicPr>
        <xdr:cNvPr id="4048" name="Picture 9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782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550</xdr:row>
      <xdr:rowOff>0</xdr:rowOff>
    </xdr:from>
    <xdr:to>
      <xdr:col>12</xdr:col>
      <xdr:colOff>304800</xdr:colOff>
      <xdr:row>552</xdr:row>
      <xdr:rowOff>0</xdr:rowOff>
    </xdr:to>
    <xdr:pic>
      <xdr:nvPicPr>
        <xdr:cNvPr id="4049" name="Picture 9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801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550</xdr:row>
      <xdr:rowOff>0</xdr:rowOff>
    </xdr:from>
    <xdr:to>
      <xdr:col>11</xdr:col>
      <xdr:colOff>200025</xdr:colOff>
      <xdr:row>551</xdr:row>
      <xdr:rowOff>0</xdr:rowOff>
    </xdr:to>
    <xdr:pic>
      <xdr:nvPicPr>
        <xdr:cNvPr id="4050" name="Picture 9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801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551</xdr:row>
      <xdr:rowOff>0</xdr:rowOff>
    </xdr:from>
    <xdr:to>
      <xdr:col>12</xdr:col>
      <xdr:colOff>304800</xdr:colOff>
      <xdr:row>553</xdr:row>
      <xdr:rowOff>0</xdr:rowOff>
    </xdr:to>
    <xdr:pic>
      <xdr:nvPicPr>
        <xdr:cNvPr id="4051" name="Picture 9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820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551</xdr:row>
      <xdr:rowOff>0</xdr:rowOff>
    </xdr:from>
    <xdr:to>
      <xdr:col>11</xdr:col>
      <xdr:colOff>200025</xdr:colOff>
      <xdr:row>552</xdr:row>
      <xdr:rowOff>0</xdr:rowOff>
    </xdr:to>
    <xdr:pic>
      <xdr:nvPicPr>
        <xdr:cNvPr id="4052" name="Picture 9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820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552</xdr:row>
      <xdr:rowOff>0</xdr:rowOff>
    </xdr:from>
    <xdr:to>
      <xdr:col>12</xdr:col>
      <xdr:colOff>304800</xdr:colOff>
      <xdr:row>554</xdr:row>
      <xdr:rowOff>0</xdr:rowOff>
    </xdr:to>
    <xdr:pic>
      <xdr:nvPicPr>
        <xdr:cNvPr id="4053" name="Picture 9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839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552</xdr:row>
      <xdr:rowOff>0</xdr:rowOff>
    </xdr:from>
    <xdr:to>
      <xdr:col>11</xdr:col>
      <xdr:colOff>200025</xdr:colOff>
      <xdr:row>553</xdr:row>
      <xdr:rowOff>0</xdr:rowOff>
    </xdr:to>
    <xdr:pic>
      <xdr:nvPicPr>
        <xdr:cNvPr id="4054" name="Picture 9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839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553</xdr:row>
      <xdr:rowOff>0</xdr:rowOff>
    </xdr:from>
    <xdr:to>
      <xdr:col>12</xdr:col>
      <xdr:colOff>304800</xdr:colOff>
      <xdr:row>555</xdr:row>
      <xdr:rowOff>0</xdr:rowOff>
    </xdr:to>
    <xdr:pic>
      <xdr:nvPicPr>
        <xdr:cNvPr id="4055" name="Picture 9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858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553</xdr:row>
      <xdr:rowOff>0</xdr:rowOff>
    </xdr:from>
    <xdr:to>
      <xdr:col>11</xdr:col>
      <xdr:colOff>200025</xdr:colOff>
      <xdr:row>554</xdr:row>
      <xdr:rowOff>0</xdr:rowOff>
    </xdr:to>
    <xdr:pic>
      <xdr:nvPicPr>
        <xdr:cNvPr id="4056" name="Picture 9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858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554</xdr:row>
      <xdr:rowOff>0</xdr:rowOff>
    </xdr:from>
    <xdr:to>
      <xdr:col>12</xdr:col>
      <xdr:colOff>304800</xdr:colOff>
      <xdr:row>556</xdr:row>
      <xdr:rowOff>152400</xdr:rowOff>
    </xdr:to>
    <xdr:pic>
      <xdr:nvPicPr>
        <xdr:cNvPr id="4057" name="Picture 9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8775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554</xdr:row>
      <xdr:rowOff>0</xdr:rowOff>
    </xdr:from>
    <xdr:to>
      <xdr:col>11</xdr:col>
      <xdr:colOff>200025</xdr:colOff>
      <xdr:row>555</xdr:row>
      <xdr:rowOff>0</xdr:rowOff>
    </xdr:to>
    <xdr:pic>
      <xdr:nvPicPr>
        <xdr:cNvPr id="4058" name="Picture 9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877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555</xdr:row>
      <xdr:rowOff>0</xdr:rowOff>
    </xdr:from>
    <xdr:to>
      <xdr:col>12</xdr:col>
      <xdr:colOff>304800</xdr:colOff>
      <xdr:row>557</xdr:row>
      <xdr:rowOff>0</xdr:rowOff>
    </xdr:to>
    <xdr:pic>
      <xdr:nvPicPr>
        <xdr:cNvPr id="4059" name="Picture 9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896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555</xdr:row>
      <xdr:rowOff>0</xdr:rowOff>
    </xdr:from>
    <xdr:to>
      <xdr:col>11</xdr:col>
      <xdr:colOff>200025</xdr:colOff>
      <xdr:row>556</xdr:row>
      <xdr:rowOff>0</xdr:rowOff>
    </xdr:to>
    <xdr:pic>
      <xdr:nvPicPr>
        <xdr:cNvPr id="4060" name="Picture 9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896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556</xdr:row>
      <xdr:rowOff>0</xdr:rowOff>
    </xdr:from>
    <xdr:to>
      <xdr:col>12</xdr:col>
      <xdr:colOff>304800</xdr:colOff>
      <xdr:row>558</xdr:row>
      <xdr:rowOff>0</xdr:rowOff>
    </xdr:to>
    <xdr:pic>
      <xdr:nvPicPr>
        <xdr:cNvPr id="4061" name="Picture 9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915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556</xdr:row>
      <xdr:rowOff>0</xdr:rowOff>
    </xdr:from>
    <xdr:to>
      <xdr:col>11</xdr:col>
      <xdr:colOff>200025</xdr:colOff>
      <xdr:row>557</xdr:row>
      <xdr:rowOff>0</xdr:rowOff>
    </xdr:to>
    <xdr:pic>
      <xdr:nvPicPr>
        <xdr:cNvPr id="4062" name="Picture 9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915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557</xdr:row>
      <xdr:rowOff>0</xdr:rowOff>
    </xdr:from>
    <xdr:to>
      <xdr:col>12</xdr:col>
      <xdr:colOff>304800</xdr:colOff>
      <xdr:row>559</xdr:row>
      <xdr:rowOff>152400</xdr:rowOff>
    </xdr:to>
    <xdr:pic>
      <xdr:nvPicPr>
        <xdr:cNvPr id="4063" name="Picture 9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9347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557</xdr:row>
      <xdr:rowOff>0</xdr:rowOff>
    </xdr:from>
    <xdr:to>
      <xdr:col>11</xdr:col>
      <xdr:colOff>200025</xdr:colOff>
      <xdr:row>558</xdr:row>
      <xdr:rowOff>0</xdr:rowOff>
    </xdr:to>
    <xdr:pic>
      <xdr:nvPicPr>
        <xdr:cNvPr id="4064" name="Picture 9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934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558</xdr:row>
      <xdr:rowOff>0</xdr:rowOff>
    </xdr:from>
    <xdr:to>
      <xdr:col>12</xdr:col>
      <xdr:colOff>304800</xdr:colOff>
      <xdr:row>560</xdr:row>
      <xdr:rowOff>0</xdr:rowOff>
    </xdr:to>
    <xdr:pic>
      <xdr:nvPicPr>
        <xdr:cNvPr id="4065" name="Picture 9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953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558</xdr:row>
      <xdr:rowOff>0</xdr:rowOff>
    </xdr:from>
    <xdr:to>
      <xdr:col>11</xdr:col>
      <xdr:colOff>200025</xdr:colOff>
      <xdr:row>559</xdr:row>
      <xdr:rowOff>0</xdr:rowOff>
    </xdr:to>
    <xdr:pic>
      <xdr:nvPicPr>
        <xdr:cNvPr id="4066" name="Picture 9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953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559</xdr:row>
      <xdr:rowOff>0</xdr:rowOff>
    </xdr:from>
    <xdr:to>
      <xdr:col>12</xdr:col>
      <xdr:colOff>304800</xdr:colOff>
      <xdr:row>561</xdr:row>
      <xdr:rowOff>0</xdr:rowOff>
    </xdr:to>
    <xdr:pic>
      <xdr:nvPicPr>
        <xdr:cNvPr id="4067" name="Picture 9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972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559</xdr:row>
      <xdr:rowOff>0</xdr:rowOff>
    </xdr:from>
    <xdr:to>
      <xdr:col>11</xdr:col>
      <xdr:colOff>200025</xdr:colOff>
      <xdr:row>560</xdr:row>
      <xdr:rowOff>0</xdr:rowOff>
    </xdr:to>
    <xdr:pic>
      <xdr:nvPicPr>
        <xdr:cNvPr id="4068" name="Picture 9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972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560</xdr:row>
      <xdr:rowOff>0</xdr:rowOff>
    </xdr:from>
    <xdr:to>
      <xdr:col>12</xdr:col>
      <xdr:colOff>304800</xdr:colOff>
      <xdr:row>562</xdr:row>
      <xdr:rowOff>152400</xdr:rowOff>
    </xdr:to>
    <xdr:pic>
      <xdr:nvPicPr>
        <xdr:cNvPr id="4069" name="Picture 9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09918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560</xdr:row>
      <xdr:rowOff>0</xdr:rowOff>
    </xdr:from>
    <xdr:to>
      <xdr:col>11</xdr:col>
      <xdr:colOff>200025</xdr:colOff>
      <xdr:row>561</xdr:row>
      <xdr:rowOff>0</xdr:rowOff>
    </xdr:to>
    <xdr:pic>
      <xdr:nvPicPr>
        <xdr:cNvPr id="4070" name="Picture 9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0991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561</xdr:row>
      <xdr:rowOff>0</xdr:rowOff>
    </xdr:from>
    <xdr:to>
      <xdr:col>12</xdr:col>
      <xdr:colOff>304800</xdr:colOff>
      <xdr:row>563</xdr:row>
      <xdr:rowOff>0</xdr:rowOff>
    </xdr:to>
    <xdr:pic>
      <xdr:nvPicPr>
        <xdr:cNvPr id="4071" name="Picture 9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010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561</xdr:row>
      <xdr:rowOff>0</xdr:rowOff>
    </xdr:from>
    <xdr:to>
      <xdr:col>11</xdr:col>
      <xdr:colOff>200025</xdr:colOff>
      <xdr:row>562</xdr:row>
      <xdr:rowOff>0</xdr:rowOff>
    </xdr:to>
    <xdr:pic>
      <xdr:nvPicPr>
        <xdr:cNvPr id="4072" name="Picture 10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010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562</xdr:row>
      <xdr:rowOff>0</xdr:rowOff>
    </xdr:from>
    <xdr:to>
      <xdr:col>12</xdr:col>
      <xdr:colOff>304800</xdr:colOff>
      <xdr:row>564</xdr:row>
      <xdr:rowOff>0</xdr:rowOff>
    </xdr:to>
    <xdr:pic>
      <xdr:nvPicPr>
        <xdr:cNvPr id="4073" name="Picture 10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029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562</xdr:row>
      <xdr:rowOff>0</xdr:rowOff>
    </xdr:from>
    <xdr:to>
      <xdr:col>11</xdr:col>
      <xdr:colOff>200025</xdr:colOff>
      <xdr:row>563</xdr:row>
      <xdr:rowOff>0</xdr:rowOff>
    </xdr:to>
    <xdr:pic>
      <xdr:nvPicPr>
        <xdr:cNvPr id="4074" name="Picture 10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029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563</xdr:row>
      <xdr:rowOff>0</xdr:rowOff>
    </xdr:from>
    <xdr:to>
      <xdr:col>12</xdr:col>
      <xdr:colOff>304800</xdr:colOff>
      <xdr:row>565</xdr:row>
      <xdr:rowOff>0</xdr:rowOff>
    </xdr:to>
    <xdr:pic>
      <xdr:nvPicPr>
        <xdr:cNvPr id="4075" name="Picture 10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049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563</xdr:row>
      <xdr:rowOff>0</xdr:rowOff>
    </xdr:from>
    <xdr:to>
      <xdr:col>11</xdr:col>
      <xdr:colOff>200025</xdr:colOff>
      <xdr:row>564</xdr:row>
      <xdr:rowOff>0</xdr:rowOff>
    </xdr:to>
    <xdr:pic>
      <xdr:nvPicPr>
        <xdr:cNvPr id="4076" name="Picture 10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049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564</xdr:row>
      <xdr:rowOff>0</xdr:rowOff>
    </xdr:from>
    <xdr:to>
      <xdr:col>12</xdr:col>
      <xdr:colOff>304800</xdr:colOff>
      <xdr:row>566</xdr:row>
      <xdr:rowOff>0</xdr:rowOff>
    </xdr:to>
    <xdr:pic>
      <xdr:nvPicPr>
        <xdr:cNvPr id="4077" name="Picture 10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068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564</xdr:row>
      <xdr:rowOff>0</xdr:rowOff>
    </xdr:from>
    <xdr:to>
      <xdr:col>11</xdr:col>
      <xdr:colOff>200025</xdr:colOff>
      <xdr:row>565</xdr:row>
      <xdr:rowOff>0</xdr:rowOff>
    </xdr:to>
    <xdr:pic>
      <xdr:nvPicPr>
        <xdr:cNvPr id="4078" name="Picture 10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068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565</xdr:row>
      <xdr:rowOff>0</xdr:rowOff>
    </xdr:from>
    <xdr:to>
      <xdr:col>12</xdr:col>
      <xdr:colOff>304800</xdr:colOff>
      <xdr:row>566</xdr:row>
      <xdr:rowOff>152400</xdr:rowOff>
    </xdr:to>
    <xdr:pic>
      <xdr:nvPicPr>
        <xdr:cNvPr id="4079" name="Picture 10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0871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565</xdr:row>
      <xdr:rowOff>0</xdr:rowOff>
    </xdr:from>
    <xdr:to>
      <xdr:col>11</xdr:col>
      <xdr:colOff>200025</xdr:colOff>
      <xdr:row>566</xdr:row>
      <xdr:rowOff>0</xdr:rowOff>
    </xdr:to>
    <xdr:pic>
      <xdr:nvPicPr>
        <xdr:cNvPr id="4080" name="Picture 10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087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566</xdr:row>
      <xdr:rowOff>0</xdr:rowOff>
    </xdr:from>
    <xdr:to>
      <xdr:col>12</xdr:col>
      <xdr:colOff>304800</xdr:colOff>
      <xdr:row>568</xdr:row>
      <xdr:rowOff>152400</xdr:rowOff>
    </xdr:to>
    <xdr:pic>
      <xdr:nvPicPr>
        <xdr:cNvPr id="4081" name="Picture 10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1061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566</xdr:row>
      <xdr:rowOff>0</xdr:rowOff>
    </xdr:from>
    <xdr:to>
      <xdr:col>11</xdr:col>
      <xdr:colOff>200025</xdr:colOff>
      <xdr:row>567</xdr:row>
      <xdr:rowOff>0</xdr:rowOff>
    </xdr:to>
    <xdr:pic>
      <xdr:nvPicPr>
        <xdr:cNvPr id="4082" name="Picture 10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106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567</xdr:row>
      <xdr:rowOff>0</xdr:rowOff>
    </xdr:from>
    <xdr:to>
      <xdr:col>12</xdr:col>
      <xdr:colOff>304800</xdr:colOff>
      <xdr:row>569</xdr:row>
      <xdr:rowOff>0</xdr:rowOff>
    </xdr:to>
    <xdr:pic>
      <xdr:nvPicPr>
        <xdr:cNvPr id="4083" name="Picture 10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125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567</xdr:row>
      <xdr:rowOff>0</xdr:rowOff>
    </xdr:from>
    <xdr:to>
      <xdr:col>11</xdr:col>
      <xdr:colOff>200025</xdr:colOff>
      <xdr:row>568</xdr:row>
      <xdr:rowOff>0</xdr:rowOff>
    </xdr:to>
    <xdr:pic>
      <xdr:nvPicPr>
        <xdr:cNvPr id="4084" name="Picture 10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125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568</xdr:row>
      <xdr:rowOff>0</xdr:rowOff>
    </xdr:from>
    <xdr:to>
      <xdr:col>12</xdr:col>
      <xdr:colOff>304800</xdr:colOff>
      <xdr:row>569</xdr:row>
      <xdr:rowOff>152400</xdr:rowOff>
    </xdr:to>
    <xdr:pic>
      <xdr:nvPicPr>
        <xdr:cNvPr id="4085" name="Picture 10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1442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568</xdr:row>
      <xdr:rowOff>0</xdr:rowOff>
    </xdr:from>
    <xdr:to>
      <xdr:col>11</xdr:col>
      <xdr:colOff>200025</xdr:colOff>
      <xdr:row>569</xdr:row>
      <xdr:rowOff>0</xdr:rowOff>
    </xdr:to>
    <xdr:pic>
      <xdr:nvPicPr>
        <xdr:cNvPr id="4086" name="Picture 10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144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569</xdr:row>
      <xdr:rowOff>0</xdr:rowOff>
    </xdr:from>
    <xdr:to>
      <xdr:col>12</xdr:col>
      <xdr:colOff>304800</xdr:colOff>
      <xdr:row>571</xdr:row>
      <xdr:rowOff>0</xdr:rowOff>
    </xdr:to>
    <xdr:pic>
      <xdr:nvPicPr>
        <xdr:cNvPr id="4087" name="Picture 10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163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569</xdr:row>
      <xdr:rowOff>0</xdr:rowOff>
    </xdr:from>
    <xdr:to>
      <xdr:col>11</xdr:col>
      <xdr:colOff>200025</xdr:colOff>
      <xdr:row>570</xdr:row>
      <xdr:rowOff>0</xdr:rowOff>
    </xdr:to>
    <xdr:pic>
      <xdr:nvPicPr>
        <xdr:cNvPr id="4088" name="Picture 10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163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570</xdr:row>
      <xdr:rowOff>0</xdr:rowOff>
    </xdr:from>
    <xdr:to>
      <xdr:col>12</xdr:col>
      <xdr:colOff>304800</xdr:colOff>
      <xdr:row>572</xdr:row>
      <xdr:rowOff>0</xdr:rowOff>
    </xdr:to>
    <xdr:pic>
      <xdr:nvPicPr>
        <xdr:cNvPr id="4089" name="Picture 10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182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570</xdr:row>
      <xdr:rowOff>0</xdr:rowOff>
    </xdr:from>
    <xdr:to>
      <xdr:col>11</xdr:col>
      <xdr:colOff>200025</xdr:colOff>
      <xdr:row>571</xdr:row>
      <xdr:rowOff>0</xdr:rowOff>
    </xdr:to>
    <xdr:pic>
      <xdr:nvPicPr>
        <xdr:cNvPr id="4090" name="Picture 10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182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571</xdr:row>
      <xdr:rowOff>0</xdr:rowOff>
    </xdr:from>
    <xdr:to>
      <xdr:col>12</xdr:col>
      <xdr:colOff>304800</xdr:colOff>
      <xdr:row>573</xdr:row>
      <xdr:rowOff>0</xdr:rowOff>
    </xdr:to>
    <xdr:pic>
      <xdr:nvPicPr>
        <xdr:cNvPr id="4091" name="Picture 10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201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571</xdr:row>
      <xdr:rowOff>0</xdr:rowOff>
    </xdr:from>
    <xdr:to>
      <xdr:col>11</xdr:col>
      <xdr:colOff>200025</xdr:colOff>
      <xdr:row>572</xdr:row>
      <xdr:rowOff>0</xdr:rowOff>
    </xdr:to>
    <xdr:pic>
      <xdr:nvPicPr>
        <xdr:cNvPr id="4092" name="Picture 10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201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572</xdr:row>
      <xdr:rowOff>0</xdr:rowOff>
    </xdr:from>
    <xdr:to>
      <xdr:col>12</xdr:col>
      <xdr:colOff>304800</xdr:colOff>
      <xdr:row>574</xdr:row>
      <xdr:rowOff>0</xdr:rowOff>
    </xdr:to>
    <xdr:pic>
      <xdr:nvPicPr>
        <xdr:cNvPr id="4093" name="Picture 10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220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572</xdr:row>
      <xdr:rowOff>0</xdr:rowOff>
    </xdr:from>
    <xdr:to>
      <xdr:col>11</xdr:col>
      <xdr:colOff>200025</xdr:colOff>
      <xdr:row>573</xdr:row>
      <xdr:rowOff>0</xdr:rowOff>
    </xdr:to>
    <xdr:pic>
      <xdr:nvPicPr>
        <xdr:cNvPr id="4094" name="Picture 10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220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573</xdr:row>
      <xdr:rowOff>0</xdr:rowOff>
    </xdr:from>
    <xdr:to>
      <xdr:col>12</xdr:col>
      <xdr:colOff>304800</xdr:colOff>
      <xdr:row>575</xdr:row>
      <xdr:rowOff>0</xdr:rowOff>
    </xdr:to>
    <xdr:pic>
      <xdr:nvPicPr>
        <xdr:cNvPr id="4095" name="Picture 10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239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573</xdr:row>
      <xdr:rowOff>0</xdr:rowOff>
    </xdr:from>
    <xdr:to>
      <xdr:col>11</xdr:col>
      <xdr:colOff>200025</xdr:colOff>
      <xdr:row>574</xdr:row>
      <xdr:rowOff>0</xdr:rowOff>
    </xdr:to>
    <xdr:pic>
      <xdr:nvPicPr>
        <xdr:cNvPr id="4096" name="Picture 10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239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574</xdr:row>
      <xdr:rowOff>0</xdr:rowOff>
    </xdr:from>
    <xdr:to>
      <xdr:col>12</xdr:col>
      <xdr:colOff>304800</xdr:colOff>
      <xdr:row>576</xdr:row>
      <xdr:rowOff>0</xdr:rowOff>
    </xdr:to>
    <xdr:pic>
      <xdr:nvPicPr>
        <xdr:cNvPr id="4097" name="Picture 10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258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574</xdr:row>
      <xdr:rowOff>0</xdr:rowOff>
    </xdr:from>
    <xdr:to>
      <xdr:col>11</xdr:col>
      <xdr:colOff>200025</xdr:colOff>
      <xdr:row>575</xdr:row>
      <xdr:rowOff>0</xdr:rowOff>
    </xdr:to>
    <xdr:pic>
      <xdr:nvPicPr>
        <xdr:cNvPr id="4098" name="Picture 10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258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575</xdr:row>
      <xdr:rowOff>0</xdr:rowOff>
    </xdr:from>
    <xdr:to>
      <xdr:col>12</xdr:col>
      <xdr:colOff>304800</xdr:colOff>
      <xdr:row>576</xdr:row>
      <xdr:rowOff>152400</xdr:rowOff>
    </xdr:to>
    <xdr:pic>
      <xdr:nvPicPr>
        <xdr:cNvPr id="4099" name="Picture 10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2776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575</xdr:row>
      <xdr:rowOff>0</xdr:rowOff>
    </xdr:from>
    <xdr:to>
      <xdr:col>11</xdr:col>
      <xdr:colOff>200025</xdr:colOff>
      <xdr:row>576</xdr:row>
      <xdr:rowOff>0</xdr:rowOff>
    </xdr:to>
    <xdr:pic>
      <xdr:nvPicPr>
        <xdr:cNvPr id="4100" name="Picture 10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277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576</xdr:row>
      <xdr:rowOff>0</xdr:rowOff>
    </xdr:from>
    <xdr:to>
      <xdr:col>12</xdr:col>
      <xdr:colOff>304800</xdr:colOff>
      <xdr:row>578</xdr:row>
      <xdr:rowOff>152400</xdr:rowOff>
    </xdr:to>
    <xdr:pic>
      <xdr:nvPicPr>
        <xdr:cNvPr id="4101" name="Picture 10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2966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576</xdr:row>
      <xdr:rowOff>0</xdr:rowOff>
    </xdr:from>
    <xdr:to>
      <xdr:col>11</xdr:col>
      <xdr:colOff>200025</xdr:colOff>
      <xdr:row>577</xdr:row>
      <xdr:rowOff>0</xdr:rowOff>
    </xdr:to>
    <xdr:pic>
      <xdr:nvPicPr>
        <xdr:cNvPr id="4102" name="Picture 10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296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578</xdr:row>
      <xdr:rowOff>0</xdr:rowOff>
    </xdr:from>
    <xdr:to>
      <xdr:col>12</xdr:col>
      <xdr:colOff>304800</xdr:colOff>
      <xdr:row>580</xdr:row>
      <xdr:rowOff>152400</xdr:rowOff>
    </xdr:to>
    <xdr:pic>
      <xdr:nvPicPr>
        <xdr:cNvPr id="4103" name="Picture 10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3347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578</xdr:row>
      <xdr:rowOff>0</xdr:rowOff>
    </xdr:from>
    <xdr:to>
      <xdr:col>11</xdr:col>
      <xdr:colOff>200025</xdr:colOff>
      <xdr:row>579</xdr:row>
      <xdr:rowOff>9525</xdr:rowOff>
    </xdr:to>
    <xdr:pic>
      <xdr:nvPicPr>
        <xdr:cNvPr id="4104" name="Picture 10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3347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579</xdr:row>
      <xdr:rowOff>0</xdr:rowOff>
    </xdr:from>
    <xdr:to>
      <xdr:col>12</xdr:col>
      <xdr:colOff>304800</xdr:colOff>
      <xdr:row>580</xdr:row>
      <xdr:rowOff>152400</xdr:rowOff>
    </xdr:to>
    <xdr:pic>
      <xdr:nvPicPr>
        <xdr:cNvPr id="4105" name="Picture 10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3728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579</xdr:row>
      <xdr:rowOff>0</xdr:rowOff>
    </xdr:from>
    <xdr:to>
      <xdr:col>11</xdr:col>
      <xdr:colOff>200025</xdr:colOff>
      <xdr:row>580</xdr:row>
      <xdr:rowOff>0</xdr:rowOff>
    </xdr:to>
    <xdr:pic>
      <xdr:nvPicPr>
        <xdr:cNvPr id="4106" name="Picture 10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372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580</xdr:row>
      <xdr:rowOff>0</xdr:rowOff>
    </xdr:from>
    <xdr:to>
      <xdr:col>12</xdr:col>
      <xdr:colOff>304800</xdr:colOff>
      <xdr:row>582</xdr:row>
      <xdr:rowOff>152400</xdr:rowOff>
    </xdr:to>
    <xdr:pic>
      <xdr:nvPicPr>
        <xdr:cNvPr id="4107" name="Picture 10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3919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580</xdr:row>
      <xdr:rowOff>0</xdr:rowOff>
    </xdr:from>
    <xdr:to>
      <xdr:col>11</xdr:col>
      <xdr:colOff>200025</xdr:colOff>
      <xdr:row>581</xdr:row>
      <xdr:rowOff>0</xdr:rowOff>
    </xdr:to>
    <xdr:pic>
      <xdr:nvPicPr>
        <xdr:cNvPr id="4108" name="Picture 10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391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581</xdr:row>
      <xdr:rowOff>0</xdr:rowOff>
    </xdr:from>
    <xdr:to>
      <xdr:col>12</xdr:col>
      <xdr:colOff>304800</xdr:colOff>
      <xdr:row>583</xdr:row>
      <xdr:rowOff>0</xdr:rowOff>
    </xdr:to>
    <xdr:pic>
      <xdr:nvPicPr>
        <xdr:cNvPr id="4109" name="Picture 10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410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581</xdr:row>
      <xdr:rowOff>0</xdr:rowOff>
    </xdr:from>
    <xdr:to>
      <xdr:col>11</xdr:col>
      <xdr:colOff>200025</xdr:colOff>
      <xdr:row>582</xdr:row>
      <xdr:rowOff>0</xdr:rowOff>
    </xdr:to>
    <xdr:pic>
      <xdr:nvPicPr>
        <xdr:cNvPr id="4110" name="Picture 10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410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582</xdr:row>
      <xdr:rowOff>0</xdr:rowOff>
    </xdr:from>
    <xdr:to>
      <xdr:col>12</xdr:col>
      <xdr:colOff>304800</xdr:colOff>
      <xdr:row>583</xdr:row>
      <xdr:rowOff>152400</xdr:rowOff>
    </xdr:to>
    <xdr:pic>
      <xdr:nvPicPr>
        <xdr:cNvPr id="4111" name="Picture 10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4300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582</xdr:row>
      <xdr:rowOff>0</xdr:rowOff>
    </xdr:from>
    <xdr:to>
      <xdr:col>11</xdr:col>
      <xdr:colOff>200025</xdr:colOff>
      <xdr:row>583</xdr:row>
      <xdr:rowOff>0</xdr:rowOff>
    </xdr:to>
    <xdr:pic>
      <xdr:nvPicPr>
        <xdr:cNvPr id="4112" name="Picture 10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430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583</xdr:row>
      <xdr:rowOff>0</xdr:rowOff>
    </xdr:from>
    <xdr:to>
      <xdr:col>12</xdr:col>
      <xdr:colOff>304800</xdr:colOff>
      <xdr:row>585</xdr:row>
      <xdr:rowOff>0</xdr:rowOff>
    </xdr:to>
    <xdr:pic>
      <xdr:nvPicPr>
        <xdr:cNvPr id="4113" name="Picture 10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449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583</xdr:row>
      <xdr:rowOff>0</xdr:rowOff>
    </xdr:from>
    <xdr:to>
      <xdr:col>11</xdr:col>
      <xdr:colOff>200025</xdr:colOff>
      <xdr:row>584</xdr:row>
      <xdr:rowOff>0</xdr:rowOff>
    </xdr:to>
    <xdr:pic>
      <xdr:nvPicPr>
        <xdr:cNvPr id="4114" name="Picture 10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449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584</xdr:row>
      <xdr:rowOff>0</xdr:rowOff>
    </xdr:from>
    <xdr:to>
      <xdr:col>12</xdr:col>
      <xdr:colOff>304800</xdr:colOff>
      <xdr:row>586</xdr:row>
      <xdr:rowOff>0</xdr:rowOff>
    </xdr:to>
    <xdr:pic>
      <xdr:nvPicPr>
        <xdr:cNvPr id="4115" name="Picture 10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468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584</xdr:row>
      <xdr:rowOff>0</xdr:rowOff>
    </xdr:from>
    <xdr:to>
      <xdr:col>11</xdr:col>
      <xdr:colOff>200025</xdr:colOff>
      <xdr:row>585</xdr:row>
      <xdr:rowOff>0</xdr:rowOff>
    </xdr:to>
    <xdr:pic>
      <xdr:nvPicPr>
        <xdr:cNvPr id="4116" name="Picture 10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468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585</xdr:row>
      <xdr:rowOff>0</xdr:rowOff>
    </xdr:from>
    <xdr:to>
      <xdr:col>12</xdr:col>
      <xdr:colOff>304800</xdr:colOff>
      <xdr:row>587</xdr:row>
      <xdr:rowOff>0</xdr:rowOff>
    </xdr:to>
    <xdr:pic>
      <xdr:nvPicPr>
        <xdr:cNvPr id="4117" name="Picture 10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487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585</xdr:row>
      <xdr:rowOff>0</xdr:rowOff>
    </xdr:from>
    <xdr:to>
      <xdr:col>11</xdr:col>
      <xdr:colOff>200025</xdr:colOff>
      <xdr:row>586</xdr:row>
      <xdr:rowOff>0</xdr:rowOff>
    </xdr:to>
    <xdr:pic>
      <xdr:nvPicPr>
        <xdr:cNvPr id="4118" name="Picture 10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487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586</xdr:row>
      <xdr:rowOff>0</xdr:rowOff>
    </xdr:from>
    <xdr:to>
      <xdr:col>12</xdr:col>
      <xdr:colOff>304800</xdr:colOff>
      <xdr:row>588</xdr:row>
      <xdr:rowOff>0</xdr:rowOff>
    </xdr:to>
    <xdr:pic>
      <xdr:nvPicPr>
        <xdr:cNvPr id="4119" name="Picture 10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506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586</xdr:row>
      <xdr:rowOff>0</xdr:rowOff>
    </xdr:from>
    <xdr:to>
      <xdr:col>11</xdr:col>
      <xdr:colOff>200025</xdr:colOff>
      <xdr:row>587</xdr:row>
      <xdr:rowOff>0</xdr:rowOff>
    </xdr:to>
    <xdr:pic>
      <xdr:nvPicPr>
        <xdr:cNvPr id="4120" name="Picture 10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506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587</xdr:row>
      <xdr:rowOff>0</xdr:rowOff>
    </xdr:from>
    <xdr:to>
      <xdr:col>12</xdr:col>
      <xdr:colOff>304800</xdr:colOff>
      <xdr:row>589</xdr:row>
      <xdr:rowOff>0</xdr:rowOff>
    </xdr:to>
    <xdr:pic>
      <xdr:nvPicPr>
        <xdr:cNvPr id="4121" name="Picture 10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525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587</xdr:row>
      <xdr:rowOff>0</xdr:rowOff>
    </xdr:from>
    <xdr:to>
      <xdr:col>11</xdr:col>
      <xdr:colOff>200025</xdr:colOff>
      <xdr:row>588</xdr:row>
      <xdr:rowOff>0</xdr:rowOff>
    </xdr:to>
    <xdr:pic>
      <xdr:nvPicPr>
        <xdr:cNvPr id="4122" name="Picture 10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525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589</xdr:row>
      <xdr:rowOff>0</xdr:rowOff>
    </xdr:from>
    <xdr:to>
      <xdr:col>12</xdr:col>
      <xdr:colOff>304800</xdr:colOff>
      <xdr:row>590</xdr:row>
      <xdr:rowOff>152400</xdr:rowOff>
    </xdr:to>
    <xdr:pic>
      <xdr:nvPicPr>
        <xdr:cNvPr id="4123" name="Picture 10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5633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589</xdr:row>
      <xdr:rowOff>0</xdr:rowOff>
    </xdr:from>
    <xdr:to>
      <xdr:col>11</xdr:col>
      <xdr:colOff>200025</xdr:colOff>
      <xdr:row>590</xdr:row>
      <xdr:rowOff>0</xdr:rowOff>
    </xdr:to>
    <xdr:pic>
      <xdr:nvPicPr>
        <xdr:cNvPr id="4124" name="Picture 10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563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590</xdr:row>
      <xdr:rowOff>0</xdr:rowOff>
    </xdr:from>
    <xdr:to>
      <xdr:col>12</xdr:col>
      <xdr:colOff>304800</xdr:colOff>
      <xdr:row>592</xdr:row>
      <xdr:rowOff>0</xdr:rowOff>
    </xdr:to>
    <xdr:pic>
      <xdr:nvPicPr>
        <xdr:cNvPr id="4125" name="Picture 10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5824000"/>
          <a:ext cx="914400" cy="571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590</xdr:row>
      <xdr:rowOff>0</xdr:rowOff>
    </xdr:from>
    <xdr:to>
      <xdr:col>11</xdr:col>
      <xdr:colOff>200025</xdr:colOff>
      <xdr:row>591</xdr:row>
      <xdr:rowOff>9525</xdr:rowOff>
    </xdr:to>
    <xdr:pic>
      <xdr:nvPicPr>
        <xdr:cNvPr id="4126" name="Picture 10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58240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591</xdr:row>
      <xdr:rowOff>0</xdr:rowOff>
    </xdr:from>
    <xdr:to>
      <xdr:col>12</xdr:col>
      <xdr:colOff>304800</xdr:colOff>
      <xdr:row>593</xdr:row>
      <xdr:rowOff>0</xdr:rowOff>
    </xdr:to>
    <xdr:pic>
      <xdr:nvPicPr>
        <xdr:cNvPr id="4127" name="Picture 10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620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591</xdr:row>
      <xdr:rowOff>0</xdr:rowOff>
    </xdr:from>
    <xdr:to>
      <xdr:col>11</xdr:col>
      <xdr:colOff>200025</xdr:colOff>
      <xdr:row>592</xdr:row>
      <xdr:rowOff>0</xdr:rowOff>
    </xdr:to>
    <xdr:pic>
      <xdr:nvPicPr>
        <xdr:cNvPr id="4128" name="Picture 10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620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592</xdr:row>
      <xdr:rowOff>0</xdr:rowOff>
    </xdr:from>
    <xdr:to>
      <xdr:col>12</xdr:col>
      <xdr:colOff>304800</xdr:colOff>
      <xdr:row>594</xdr:row>
      <xdr:rowOff>0</xdr:rowOff>
    </xdr:to>
    <xdr:pic>
      <xdr:nvPicPr>
        <xdr:cNvPr id="4129" name="Picture 10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639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592</xdr:row>
      <xdr:rowOff>0</xdr:rowOff>
    </xdr:from>
    <xdr:to>
      <xdr:col>11</xdr:col>
      <xdr:colOff>200025</xdr:colOff>
      <xdr:row>593</xdr:row>
      <xdr:rowOff>0</xdr:rowOff>
    </xdr:to>
    <xdr:pic>
      <xdr:nvPicPr>
        <xdr:cNvPr id="4130" name="Picture 10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639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593</xdr:row>
      <xdr:rowOff>0</xdr:rowOff>
    </xdr:from>
    <xdr:to>
      <xdr:col>12</xdr:col>
      <xdr:colOff>304800</xdr:colOff>
      <xdr:row>594</xdr:row>
      <xdr:rowOff>152400</xdr:rowOff>
    </xdr:to>
    <xdr:pic>
      <xdr:nvPicPr>
        <xdr:cNvPr id="4131" name="Picture 10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6586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593</xdr:row>
      <xdr:rowOff>0</xdr:rowOff>
    </xdr:from>
    <xdr:to>
      <xdr:col>11</xdr:col>
      <xdr:colOff>200025</xdr:colOff>
      <xdr:row>594</xdr:row>
      <xdr:rowOff>0</xdr:rowOff>
    </xdr:to>
    <xdr:pic>
      <xdr:nvPicPr>
        <xdr:cNvPr id="4132" name="Picture 10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658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594</xdr:row>
      <xdr:rowOff>0</xdr:rowOff>
    </xdr:from>
    <xdr:to>
      <xdr:col>12</xdr:col>
      <xdr:colOff>304800</xdr:colOff>
      <xdr:row>596</xdr:row>
      <xdr:rowOff>0</xdr:rowOff>
    </xdr:to>
    <xdr:pic>
      <xdr:nvPicPr>
        <xdr:cNvPr id="4133" name="Picture 10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677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594</xdr:row>
      <xdr:rowOff>0</xdr:rowOff>
    </xdr:from>
    <xdr:to>
      <xdr:col>11</xdr:col>
      <xdr:colOff>200025</xdr:colOff>
      <xdr:row>595</xdr:row>
      <xdr:rowOff>0</xdr:rowOff>
    </xdr:to>
    <xdr:pic>
      <xdr:nvPicPr>
        <xdr:cNvPr id="4134" name="Picture 10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677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595</xdr:row>
      <xdr:rowOff>0</xdr:rowOff>
    </xdr:from>
    <xdr:to>
      <xdr:col>12</xdr:col>
      <xdr:colOff>304800</xdr:colOff>
      <xdr:row>597</xdr:row>
      <xdr:rowOff>0</xdr:rowOff>
    </xdr:to>
    <xdr:pic>
      <xdr:nvPicPr>
        <xdr:cNvPr id="4135" name="Picture 10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696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595</xdr:row>
      <xdr:rowOff>0</xdr:rowOff>
    </xdr:from>
    <xdr:to>
      <xdr:col>11</xdr:col>
      <xdr:colOff>200025</xdr:colOff>
      <xdr:row>596</xdr:row>
      <xdr:rowOff>0</xdr:rowOff>
    </xdr:to>
    <xdr:pic>
      <xdr:nvPicPr>
        <xdr:cNvPr id="4136" name="Picture 10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696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596</xdr:row>
      <xdr:rowOff>0</xdr:rowOff>
    </xdr:from>
    <xdr:to>
      <xdr:col>12</xdr:col>
      <xdr:colOff>304800</xdr:colOff>
      <xdr:row>598</xdr:row>
      <xdr:rowOff>0</xdr:rowOff>
    </xdr:to>
    <xdr:pic>
      <xdr:nvPicPr>
        <xdr:cNvPr id="4137" name="Picture 10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715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596</xdr:row>
      <xdr:rowOff>0</xdr:rowOff>
    </xdr:from>
    <xdr:to>
      <xdr:col>11</xdr:col>
      <xdr:colOff>200025</xdr:colOff>
      <xdr:row>597</xdr:row>
      <xdr:rowOff>0</xdr:rowOff>
    </xdr:to>
    <xdr:pic>
      <xdr:nvPicPr>
        <xdr:cNvPr id="4138" name="Picture 10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715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597</xdr:row>
      <xdr:rowOff>0</xdr:rowOff>
    </xdr:from>
    <xdr:to>
      <xdr:col>12</xdr:col>
      <xdr:colOff>304800</xdr:colOff>
      <xdr:row>599</xdr:row>
      <xdr:rowOff>0</xdr:rowOff>
    </xdr:to>
    <xdr:pic>
      <xdr:nvPicPr>
        <xdr:cNvPr id="4139" name="Picture 10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734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597</xdr:row>
      <xdr:rowOff>0</xdr:rowOff>
    </xdr:from>
    <xdr:to>
      <xdr:col>11</xdr:col>
      <xdr:colOff>200025</xdr:colOff>
      <xdr:row>598</xdr:row>
      <xdr:rowOff>0</xdr:rowOff>
    </xdr:to>
    <xdr:pic>
      <xdr:nvPicPr>
        <xdr:cNvPr id="4140" name="Picture 10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734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598</xdr:row>
      <xdr:rowOff>0</xdr:rowOff>
    </xdr:from>
    <xdr:to>
      <xdr:col>12</xdr:col>
      <xdr:colOff>304800</xdr:colOff>
      <xdr:row>599</xdr:row>
      <xdr:rowOff>152400</xdr:rowOff>
    </xdr:to>
    <xdr:pic>
      <xdr:nvPicPr>
        <xdr:cNvPr id="4141" name="Picture 10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7538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598</xdr:row>
      <xdr:rowOff>0</xdr:rowOff>
    </xdr:from>
    <xdr:to>
      <xdr:col>11</xdr:col>
      <xdr:colOff>200025</xdr:colOff>
      <xdr:row>599</xdr:row>
      <xdr:rowOff>0</xdr:rowOff>
    </xdr:to>
    <xdr:pic>
      <xdr:nvPicPr>
        <xdr:cNvPr id="4142" name="Picture 10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753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599</xdr:row>
      <xdr:rowOff>0</xdr:rowOff>
    </xdr:from>
    <xdr:to>
      <xdr:col>12</xdr:col>
      <xdr:colOff>304800</xdr:colOff>
      <xdr:row>601</xdr:row>
      <xdr:rowOff>0</xdr:rowOff>
    </xdr:to>
    <xdr:pic>
      <xdr:nvPicPr>
        <xdr:cNvPr id="4143" name="Picture 10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772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599</xdr:row>
      <xdr:rowOff>0</xdr:rowOff>
    </xdr:from>
    <xdr:to>
      <xdr:col>11</xdr:col>
      <xdr:colOff>200025</xdr:colOff>
      <xdr:row>600</xdr:row>
      <xdr:rowOff>0</xdr:rowOff>
    </xdr:to>
    <xdr:pic>
      <xdr:nvPicPr>
        <xdr:cNvPr id="4144" name="Picture 10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772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600</xdr:row>
      <xdr:rowOff>0</xdr:rowOff>
    </xdr:from>
    <xdr:to>
      <xdr:col>12</xdr:col>
      <xdr:colOff>304800</xdr:colOff>
      <xdr:row>602</xdr:row>
      <xdr:rowOff>0</xdr:rowOff>
    </xdr:to>
    <xdr:pic>
      <xdr:nvPicPr>
        <xdr:cNvPr id="4145" name="Picture 10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791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600</xdr:row>
      <xdr:rowOff>0</xdr:rowOff>
    </xdr:from>
    <xdr:to>
      <xdr:col>11</xdr:col>
      <xdr:colOff>200025</xdr:colOff>
      <xdr:row>601</xdr:row>
      <xdr:rowOff>0</xdr:rowOff>
    </xdr:to>
    <xdr:pic>
      <xdr:nvPicPr>
        <xdr:cNvPr id="4146" name="Picture 10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791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601</xdr:row>
      <xdr:rowOff>0</xdr:rowOff>
    </xdr:from>
    <xdr:to>
      <xdr:col>12</xdr:col>
      <xdr:colOff>304800</xdr:colOff>
      <xdr:row>603</xdr:row>
      <xdr:rowOff>152400</xdr:rowOff>
    </xdr:to>
    <xdr:pic>
      <xdr:nvPicPr>
        <xdr:cNvPr id="4147" name="Picture 10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8110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601</xdr:row>
      <xdr:rowOff>0</xdr:rowOff>
    </xdr:from>
    <xdr:to>
      <xdr:col>11</xdr:col>
      <xdr:colOff>200025</xdr:colOff>
      <xdr:row>602</xdr:row>
      <xdr:rowOff>0</xdr:rowOff>
    </xdr:to>
    <xdr:pic>
      <xdr:nvPicPr>
        <xdr:cNvPr id="4148" name="Picture 10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811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602</xdr:row>
      <xdr:rowOff>0</xdr:rowOff>
    </xdr:from>
    <xdr:to>
      <xdr:col>12</xdr:col>
      <xdr:colOff>304800</xdr:colOff>
      <xdr:row>604</xdr:row>
      <xdr:rowOff>152400</xdr:rowOff>
    </xdr:to>
    <xdr:pic>
      <xdr:nvPicPr>
        <xdr:cNvPr id="4149" name="Picture 10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8300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602</xdr:row>
      <xdr:rowOff>0</xdr:rowOff>
    </xdr:from>
    <xdr:to>
      <xdr:col>11</xdr:col>
      <xdr:colOff>200025</xdr:colOff>
      <xdr:row>603</xdr:row>
      <xdr:rowOff>0</xdr:rowOff>
    </xdr:to>
    <xdr:pic>
      <xdr:nvPicPr>
        <xdr:cNvPr id="4150" name="Picture 10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830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603</xdr:row>
      <xdr:rowOff>0</xdr:rowOff>
    </xdr:from>
    <xdr:to>
      <xdr:col>12</xdr:col>
      <xdr:colOff>304800</xdr:colOff>
      <xdr:row>606</xdr:row>
      <xdr:rowOff>0</xdr:rowOff>
    </xdr:to>
    <xdr:pic>
      <xdr:nvPicPr>
        <xdr:cNvPr id="4151" name="Picture 10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8491000"/>
          <a:ext cx="914400" cy="762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603</xdr:row>
      <xdr:rowOff>0</xdr:rowOff>
    </xdr:from>
    <xdr:to>
      <xdr:col>11</xdr:col>
      <xdr:colOff>200025</xdr:colOff>
      <xdr:row>604</xdr:row>
      <xdr:rowOff>0</xdr:rowOff>
    </xdr:to>
    <xdr:pic>
      <xdr:nvPicPr>
        <xdr:cNvPr id="4152" name="Picture 10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849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604</xdr:row>
      <xdr:rowOff>0</xdr:rowOff>
    </xdr:from>
    <xdr:to>
      <xdr:col>12</xdr:col>
      <xdr:colOff>304800</xdr:colOff>
      <xdr:row>606</xdr:row>
      <xdr:rowOff>0</xdr:rowOff>
    </xdr:to>
    <xdr:pic>
      <xdr:nvPicPr>
        <xdr:cNvPr id="4153" name="Picture 10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8681500"/>
          <a:ext cx="914400" cy="571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604</xdr:row>
      <xdr:rowOff>0</xdr:rowOff>
    </xdr:from>
    <xdr:to>
      <xdr:col>11</xdr:col>
      <xdr:colOff>200025</xdr:colOff>
      <xdr:row>605</xdr:row>
      <xdr:rowOff>9525</xdr:rowOff>
    </xdr:to>
    <xdr:pic>
      <xdr:nvPicPr>
        <xdr:cNvPr id="4154" name="Picture 10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8681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605</xdr:row>
      <xdr:rowOff>0</xdr:rowOff>
    </xdr:from>
    <xdr:to>
      <xdr:col>12</xdr:col>
      <xdr:colOff>304800</xdr:colOff>
      <xdr:row>607</xdr:row>
      <xdr:rowOff>0</xdr:rowOff>
    </xdr:to>
    <xdr:pic>
      <xdr:nvPicPr>
        <xdr:cNvPr id="4155" name="Picture 10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906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605</xdr:row>
      <xdr:rowOff>0</xdr:rowOff>
    </xdr:from>
    <xdr:to>
      <xdr:col>11</xdr:col>
      <xdr:colOff>200025</xdr:colOff>
      <xdr:row>606</xdr:row>
      <xdr:rowOff>0</xdr:rowOff>
    </xdr:to>
    <xdr:pic>
      <xdr:nvPicPr>
        <xdr:cNvPr id="4156" name="Picture 10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906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606</xdr:row>
      <xdr:rowOff>0</xdr:rowOff>
    </xdr:from>
    <xdr:to>
      <xdr:col>12</xdr:col>
      <xdr:colOff>304800</xdr:colOff>
      <xdr:row>608</xdr:row>
      <xdr:rowOff>0</xdr:rowOff>
    </xdr:to>
    <xdr:pic>
      <xdr:nvPicPr>
        <xdr:cNvPr id="4157" name="Picture 10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925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606</xdr:row>
      <xdr:rowOff>0</xdr:rowOff>
    </xdr:from>
    <xdr:to>
      <xdr:col>11</xdr:col>
      <xdr:colOff>200025</xdr:colOff>
      <xdr:row>607</xdr:row>
      <xdr:rowOff>0</xdr:rowOff>
    </xdr:to>
    <xdr:pic>
      <xdr:nvPicPr>
        <xdr:cNvPr id="4158" name="Picture 10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925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607</xdr:row>
      <xdr:rowOff>0</xdr:rowOff>
    </xdr:from>
    <xdr:to>
      <xdr:col>12</xdr:col>
      <xdr:colOff>304800</xdr:colOff>
      <xdr:row>609</xdr:row>
      <xdr:rowOff>0</xdr:rowOff>
    </xdr:to>
    <xdr:pic>
      <xdr:nvPicPr>
        <xdr:cNvPr id="4159" name="Picture 10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944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607</xdr:row>
      <xdr:rowOff>0</xdr:rowOff>
    </xdr:from>
    <xdr:to>
      <xdr:col>11</xdr:col>
      <xdr:colOff>200025</xdr:colOff>
      <xdr:row>608</xdr:row>
      <xdr:rowOff>0</xdr:rowOff>
    </xdr:to>
    <xdr:pic>
      <xdr:nvPicPr>
        <xdr:cNvPr id="4160" name="Picture 10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944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608</xdr:row>
      <xdr:rowOff>0</xdr:rowOff>
    </xdr:from>
    <xdr:to>
      <xdr:col>12</xdr:col>
      <xdr:colOff>304800</xdr:colOff>
      <xdr:row>610</xdr:row>
      <xdr:rowOff>0</xdr:rowOff>
    </xdr:to>
    <xdr:pic>
      <xdr:nvPicPr>
        <xdr:cNvPr id="4161" name="Picture 10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963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608</xdr:row>
      <xdr:rowOff>0</xdr:rowOff>
    </xdr:from>
    <xdr:to>
      <xdr:col>11</xdr:col>
      <xdr:colOff>200025</xdr:colOff>
      <xdr:row>609</xdr:row>
      <xdr:rowOff>0</xdr:rowOff>
    </xdr:to>
    <xdr:pic>
      <xdr:nvPicPr>
        <xdr:cNvPr id="4162" name="Picture 10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963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609</xdr:row>
      <xdr:rowOff>0</xdr:rowOff>
    </xdr:from>
    <xdr:to>
      <xdr:col>12</xdr:col>
      <xdr:colOff>304800</xdr:colOff>
      <xdr:row>611</xdr:row>
      <xdr:rowOff>0</xdr:rowOff>
    </xdr:to>
    <xdr:pic>
      <xdr:nvPicPr>
        <xdr:cNvPr id="4163" name="Picture 10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1982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609</xdr:row>
      <xdr:rowOff>0</xdr:rowOff>
    </xdr:from>
    <xdr:to>
      <xdr:col>11</xdr:col>
      <xdr:colOff>200025</xdr:colOff>
      <xdr:row>610</xdr:row>
      <xdr:rowOff>0</xdr:rowOff>
    </xdr:to>
    <xdr:pic>
      <xdr:nvPicPr>
        <xdr:cNvPr id="4164" name="Picture 10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1982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610</xdr:row>
      <xdr:rowOff>0</xdr:rowOff>
    </xdr:from>
    <xdr:to>
      <xdr:col>12</xdr:col>
      <xdr:colOff>304800</xdr:colOff>
      <xdr:row>612</xdr:row>
      <xdr:rowOff>0</xdr:rowOff>
    </xdr:to>
    <xdr:pic>
      <xdr:nvPicPr>
        <xdr:cNvPr id="4165" name="Picture 10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001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610</xdr:row>
      <xdr:rowOff>0</xdr:rowOff>
    </xdr:from>
    <xdr:to>
      <xdr:col>11</xdr:col>
      <xdr:colOff>200025</xdr:colOff>
      <xdr:row>611</xdr:row>
      <xdr:rowOff>0</xdr:rowOff>
    </xdr:to>
    <xdr:pic>
      <xdr:nvPicPr>
        <xdr:cNvPr id="4166" name="Picture 10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001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611</xdr:row>
      <xdr:rowOff>0</xdr:rowOff>
    </xdr:from>
    <xdr:to>
      <xdr:col>12</xdr:col>
      <xdr:colOff>304800</xdr:colOff>
      <xdr:row>613</xdr:row>
      <xdr:rowOff>0</xdr:rowOff>
    </xdr:to>
    <xdr:pic>
      <xdr:nvPicPr>
        <xdr:cNvPr id="4167" name="Picture 10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020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611</xdr:row>
      <xdr:rowOff>0</xdr:rowOff>
    </xdr:from>
    <xdr:to>
      <xdr:col>11</xdr:col>
      <xdr:colOff>200025</xdr:colOff>
      <xdr:row>612</xdr:row>
      <xdr:rowOff>0</xdr:rowOff>
    </xdr:to>
    <xdr:pic>
      <xdr:nvPicPr>
        <xdr:cNvPr id="4168" name="Picture 10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020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612</xdr:row>
      <xdr:rowOff>0</xdr:rowOff>
    </xdr:from>
    <xdr:to>
      <xdr:col>12</xdr:col>
      <xdr:colOff>304800</xdr:colOff>
      <xdr:row>614</xdr:row>
      <xdr:rowOff>0</xdr:rowOff>
    </xdr:to>
    <xdr:pic>
      <xdr:nvPicPr>
        <xdr:cNvPr id="4169" name="Picture 10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039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612</xdr:row>
      <xdr:rowOff>0</xdr:rowOff>
    </xdr:from>
    <xdr:to>
      <xdr:col>11</xdr:col>
      <xdr:colOff>200025</xdr:colOff>
      <xdr:row>613</xdr:row>
      <xdr:rowOff>0</xdr:rowOff>
    </xdr:to>
    <xdr:pic>
      <xdr:nvPicPr>
        <xdr:cNvPr id="4170" name="Picture 10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039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613</xdr:row>
      <xdr:rowOff>0</xdr:rowOff>
    </xdr:from>
    <xdr:to>
      <xdr:col>12</xdr:col>
      <xdr:colOff>304800</xdr:colOff>
      <xdr:row>614</xdr:row>
      <xdr:rowOff>152400</xdr:rowOff>
    </xdr:to>
    <xdr:pic>
      <xdr:nvPicPr>
        <xdr:cNvPr id="4171" name="Picture 10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0586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613</xdr:row>
      <xdr:rowOff>0</xdr:rowOff>
    </xdr:from>
    <xdr:to>
      <xdr:col>11</xdr:col>
      <xdr:colOff>200025</xdr:colOff>
      <xdr:row>614</xdr:row>
      <xdr:rowOff>0</xdr:rowOff>
    </xdr:to>
    <xdr:pic>
      <xdr:nvPicPr>
        <xdr:cNvPr id="4172" name="Picture 11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058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614</xdr:row>
      <xdr:rowOff>0</xdr:rowOff>
    </xdr:from>
    <xdr:to>
      <xdr:col>12</xdr:col>
      <xdr:colOff>304800</xdr:colOff>
      <xdr:row>616</xdr:row>
      <xdr:rowOff>152400</xdr:rowOff>
    </xdr:to>
    <xdr:pic>
      <xdr:nvPicPr>
        <xdr:cNvPr id="4173" name="Picture 11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0777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614</xdr:row>
      <xdr:rowOff>0</xdr:rowOff>
    </xdr:from>
    <xdr:to>
      <xdr:col>11</xdr:col>
      <xdr:colOff>200025</xdr:colOff>
      <xdr:row>615</xdr:row>
      <xdr:rowOff>0</xdr:rowOff>
    </xdr:to>
    <xdr:pic>
      <xdr:nvPicPr>
        <xdr:cNvPr id="4174" name="Picture 11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077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615</xdr:row>
      <xdr:rowOff>0</xdr:rowOff>
    </xdr:from>
    <xdr:to>
      <xdr:col>12</xdr:col>
      <xdr:colOff>304800</xdr:colOff>
      <xdr:row>617</xdr:row>
      <xdr:rowOff>152400</xdr:rowOff>
    </xdr:to>
    <xdr:pic>
      <xdr:nvPicPr>
        <xdr:cNvPr id="4175" name="Picture 11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0967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615</xdr:row>
      <xdr:rowOff>0</xdr:rowOff>
    </xdr:from>
    <xdr:to>
      <xdr:col>11</xdr:col>
      <xdr:colOff>200025</xdr:colOff>
      <xdr:row>616</xdr:row>
      <xdr:rowOff>0</xdr:rowOff>
    </xdr:to>
    <xdr:pic>
      <xdr:nvPicPr>
        <xdr:cNvPr id="4176" name="Picture 11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096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616</xdr:row>
      <xdr:rowOff>0</xdr:rowOff>
    </xdr:from>
    <xdr:to>
      <xdr:col>12</xdr:col>
      <xdr:colOff>304800</xdr:colOff>
      <xdr:row>618</xdr:row>
      <xdr:rowOff>152400</xdr:rowOff>
    </xdr:to>
    <xdr:pic>
      <xdr:nvPicPr>
        <xdr:cNvPr id="4177" name="Picture 11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1158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616</xdr:row>
      <xdr:rowOff>0</xdr:rowOff>
    </xdr:from>
    <xdr:to>
      <xdr:col>11</xdr:col>
      <xdr:colOff>200025</xdr:colOff>
      <xdr:row>617</xdr:row>
      <xdr:rowOff>0</xdr:rowOff>
    </xdr:to>
    <xdr:pic>
      <xdr:nvPicPr>
        <xdr:cNvPr id="4178" name="Picture 11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115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617</xdr:row>
      <xdr:rowOff>0</xdr:rowOff>
    </xdr:from>
    <xdr:to>
      <xdr:col>12</xdr:col>
      <xdr:colOff>304800</xdr:colOff>
      <xdr:row>619</xdr:row>
      <xdr:rowOff>152400</xdr:rowOff>
    </xdr:to>
    <xdr:pic>
      <xdr:nvPicPr>
        <xdr:cNvPr id="4179" name="Picture 11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1348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617</xdr:row>
      <xdr:rowOff>0</xdr:rowOff>
    </xdr:from>
    <xdr:to>
      <xdr:col>11</xdr:col>
      <xdr:colOff>200025</xdr:colOff>
      <xdr:row>618</xdr:row>
      <xdr:rowOff>0</xdr:rowOff>
    </xdr:to>
    <xdr:pic>
      <xdr:nvPicPr>
        <xdr:cNvPr id="4180" name="Picture 11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134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618</xdr:row>
      <xdr:rowOff>0</xdr:rowOff>
    </xdr:from>
    <xdr:to>
      <xdr:col>12</xdr:col>
      <xdr:colOff>304800</xdr:colOff>
      <xdr:row>620</xdr:row>
      <xdr:rowOff>152400</xdr:rowOff>
    </xdr:to>
    <xdr:pic>
      <xdr:nvPicPr>
        <xdr:cNvPr id="4181" name="Picture 11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1539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618</xdr:row>
      <xdr:rowOff>0</xdr:rowOff>
    </xdr:from>
    <xdr:to>
      <xdr:col>11</xdr:col>
      <xdr:colOff>200025</xdr:colOff>
      <xdr:row>619</xdr:row>
      <xdr:rowOff>0</xdr:rowOff>
    </xdr:to>
    <xdr:pic>
      <xdr:nvPicPr>
        <xdr:cNvPr id="4182" name="Picture 11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153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619</xdr:row>
      <xdr:rowOff>0</xdr:rowOff>
    </xdr:from>
    <xdr:to>
      <xdr:col>12</xdr:col>
      <xdr:colOff>304800</xdr:colOff>
      <xdr:row>621</xdr:row>
      <xdr:rowOff>152400</xdr:rowOff>
    </xdr:to>
    <xdr:pic>
      <xdr:nvPicPr>
        <xdr:cNvPr id="4183" name="Picture 11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1729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619</xdr:row>
      <xdr:rowOff>0</xdr:rowOff>
    </xdr:from>
    <xdr:to>
      <xdr:col>11</xdr:col>
      <xdr:colOff>200025</xdr:colOff>
      <xdr:row>620</xdr:row>
      <xdr:rowOff>0</xdr:rowOff>
    </xdr:to>
    <xdr:pic>
      <xdr:nvPicPr>
        <xdr:cNvPr id="4184" name="Picture 11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172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620</xdr:row>
      <xdr:rowOff>0</xdr:rowOff>
    </xdr:from>
    <xdr:to>
      <xdr:col>12</xdr:col>
      <xdr:colOff>304800</xdr:colOff>
      <xdr:row>622</xdr:row>
      <xdr:rowOff>152400</xdr:rowOff>
    </xdr:to>
    <xdr:pic>
      <xdr:nvPicPr>
        <xdr:cNvPr id="4185" name="Picture 11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1920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620</xdr:row>
      <xdr:rowOff>0</xdr:rowOff>
    </xdr:from>
    <xdr:to>
      <xdr:col>11</xdr:col>
      <xdr:colOff>200025</xdr:colOff>
      <xdr:row>621</xdr:row>
      <xdr:rowOff>0</xdr:rowOff>
    </xdr:to>
    <xdr:pic>
      <xdr:nvPicPr>
        <xdr:cNvPr id="4186" name="Picture 11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192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621</xdr:row>
      <xdr:rowOff>0</xdr:rowOff>
    </xdr:from>
    <xdr:to>
      <xdr:col>12</xdr:col>
      <xdr:colOff>304800</xdr:colOff>
      <xdr:row>623</xdr:row>
      <xdr:rowOff>0</xdr:rowOff>
    </xdr:to>
    <xdr:pic>
      <xdr:nvPicPr>
        <xdr:cNvPr id="4187" name="Picture 11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211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621</xdr:row>
      <xdr:rowOff>0</xdr:rowOff>
    </xdr:from>
    <xdr:to>
      <xdr:col>11</xdr:col>
      <xdr:colOff>200025</xdr:colOff>
      <xdr:row>622</xdr:row>
      <xdr:rowOff>0</xdr:rowOff>
    </xdr:to>
    <xdr:pic>
      <xdr:nvPicPr>
        <xdr:cNvPr id="4188" name="Picture 11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211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622</xdr:row>
      <xdr:rowOff>0</xdr:rowOff>
    </xdr:from>
    <xdr:to>
      <xdr:col>12</xdr:col>
      <xdr:colOff>304800</xdr:colOff>
      <xdr:row>623</xdr:row>
      <xdr:rowOff>152400</xdr:rowOff>
    </xdr:to>
    <xdr:pic>
      <xdr:nvPicPr>
        <xdr:cNvPr id="4189" name="Picture 11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2301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622</xdr:row>
      <xdr:rowOff>0</xdr:rowOff>
    </xdr:from>
    <xdr:to>
      <xdr:col>11</xdr:col>
      <xdr:colOff>200025</xdr:colOff>
      <xdr:row>623</xdr:row>
      <xdr:rowOff>0</xdr:rowOff>
    </xdr:to>
    <xdr:pic>
      <xdr:nvPicPr>
        <xdr:cNvPr id="4190" name="Picture 11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230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623</xdr:row>
      <xdr:rowOff>0</xdr:rowOff>
    </xdr:from>
    <xdr:to>
      <xdr:col>12</xdr:col>
      <xdr:colOff>304800</xdr:colOff>
      <xdr:row>624</xdr:row>
      <xdr:rowOff>152400</xdr:rowOff>
    </xdr:to>
    <xdr:pic>
      <xdr:nvPicPr>
        <xdr:cNvPr id="4191" name="Picture 11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2491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623</xdr:row>
      <xdr:rowOff>0</xdr:rowOff>
    </xdr:from>
    <xdr:to>
      <xdr:col>11</xdr:col>
      <xdr:colOff>200025</xdr:colOff>
      <xdr:row>624</xdr:row>
      <xdr:rowOff>0</xdr:rowOff>
    </xdr:to>
    <xdr:pic>
      <xdr:nvPicPr>
        <xdr:cNvPr id="4192" name="Picture 11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249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624</xdr:row>
      <xdr:rowOff>0</xdr:rowOff>
    </xdr:from>
    <xdr:to>
      <xdr:col>12</xdr:col>
      <xdr:colOff>304800</xdr:colOff>
      <xdr:row>625</xdr:row>
      <xdr:rowOff>152400</xdr:rowOff>
    </xdr:to>
    <xdr:pic>
      <xdr:nvPicPr>
        <xdr:cNvPr id="4193" name="Picture 11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2682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624</xdr:row>
      <xdr:rowOff>0</xdr:rowOff>
    </xdr:from>
    <xdr:to>
      <xdr:col>11</xdr:col>
      <xdr:colOff>200025</xdr:colOff>
      <xdr:row>625</xdr:row>
      <xdr:rowOff>0</xdr:rowOff>
    </xdr:to>
    <xdr:pic>
      <xdr:nvPicPr>
        <xdr:cNvPr id="4194" name="Picture 11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268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625</xdr:row>
      <xdr:rowOff>0</xdr:rowOff>
    </xdr:from>
    <xdr:to>
      <xdr:col>12</xdr:col>
      <xdr:colOff>304800</xdr:colOff>
      <xdr:row>627</xdr:row>
      <xdr:rowOff>152400</xdr:rowOff>
    </xdr:to>
    <xdr:pic>
      <xdr:nvPicPr>
        <xdr:cNvPr id="4195" name="Picture 11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2872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625</xdr:row>
      <xdr:rowOff>0</xdr:rowOff>
    </xdr:from>
    <xdr:to>
      <xdr:col>11</xdr:col>
      <xdr:colOff>200025</xdr:colOff>
      <xdr:row>626</xdr:row>
      <xdr:rowOff>0</xdr:rowOff>
    </xdr:to>
    <xdr:pic>
      <xdr:nvPicPr>
        <xdr:cNvPr id="4196" name="Picture 11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287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626</xdr:row>
      <xdr:rowOff>0</xdr:rowOff>
    </xdr:from>
    <xdr:to>
      <xdr:col>12</xdr:col>
      <xdr:colOff>304800</xdr:colOff>
      <xdr:row>628</xdr:row>
      <xdr:rowOff>152400</xdr:rowOff>
    </xdr:to>
    <xdr:pic>
      <xdr:nvPicPr>
        <xdr:cNvPr id="4197" name="Picture 11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3063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626</xdr:row>
      <xdr:rowOff>0</xdr:rowOff>
    </xdr:from>
    <xdr:to>
      <xdr:col>11</xdr:col>
      <xdr:colOff>200025</xdr:colOff>
      <xdr:row>627</xdr:row>
      <xdr:rowOff>0</xdr:rowOff>
    </xdr:to>
    <xdr:pic>
      <xdr:nvPicPr>
        <xdr:cNvPr id="4198" name="Picture 11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306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627</xdr:row>
      <xdr:rowOff>0</xdr:rowOff>
    </xdr:from>
    <xdr:to>
      <xdr:col>12</xdr:col>
      <xdr:colOff>304800</xdr:colOff>
      <xdr:row>629</xdr:row>
      <xdr:rowOff>152400</xdr:rowOff>
    </xdr:to>
    <xdr:pic>
      <xdr:nvPicPr>
        <xdr:cNvPr id="4199" name="Picture 11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3253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627</xdr:row>
      <xdr:rowOff>0</xdr:rowOff>
    </xdr:from>
    <xdr:to>
      <xdr:col>11</xdr:col>
      <xdr:colOff>200025</xdr:colOff>
      <xdr:row>628</xdr:row>
      <xdr:rowOff>0</xdr:rowOff>
    </xdr:to>
    <xdr:pic>
      <xdr:nvPicPr>
        <xdr:cNvPr id="4200" name="Picture 11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325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628</xdr:row>
      <xdr:rowOff>0</xdr:rowOff>
    </xdr:from>
    <xdr:to>
      <xdr:col>12</xdr:col>
      <xdr:colOff>304800</xdr:colOff>
      <xdr:row>630</xdr:row>
      <xdr:rowOff>152400</xdr:rowOff>
    </xdr:to>
    <xdr:pic>
      <xdr:nvPicPr>
        <xdr:cNvPr id="4201" name="Picture 11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3444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628</xdr:row>
      <xdr:rowOff>0</xdr:rowOff>
    </xdr:from>
    <xdr:to>
      <xdr:col>11</xdr:col>
      <xdr:colOff>200025</xdr:colOff>
      <xdr:row>629</xdr:row>
      <xdr:rowOff>0</xdr:rowOff>
    </xdr:to>
    <xdr:pic>
      <xdr:nvPicPr>
        <xdr:cNvPr id="4202" name="Picture 11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344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629</xdr:row>
      <xdr:rowOff>0</xdr:rowOff>
    </xdr:from>
    <xdr:to>
      <xdr:col>12</xdr:col>
      <xdr:colOff>304800</xdr:colOff>
      <xdr:row>631</xdr:row>
      <xdr:rowOff>152400</xdr:rowOff>
    </xdr:to>
    <xdr:pic>
      <xdr:nvPicPr>
        <xdr:cNvPr id="4203" name="Picture 11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3634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629</xdr:row>
      <xdr:rowOff>0</xdr:rowOff>
    </xdr:from>
    <xdr:to>
      <xdr:col>11</xdr:col>
      <xdr:colOff>200025</xdr:colOff>
      <xdr:row>630</xdr:row>
      <xdr:rowOff>0</xdr:rowOff>
    </xdr:to>
    <xdr:pic>
      <xdr:nvPicPr>
        <xdr:cNvPr id="4204" name="Picture 11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363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630</xdr:row>
      <xdr:rowOff>0</xdr:rowOff>
    </xdr:from>
    <xdr:to>
      <xdr:col>12</xdr:col>
      <xdr:colOff>304800</xdr:colOff>
      <xdr:row>632</xdr:row>
      <xdr:rowOff>0</xdr:rowOff>
    </xdr:to>
    <xdr:pic>
      <xdr:nvPicPr>
        <xdr:cNvPr id="4205" name="Picture 11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382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630</xdr:row>
      <xdr:rowOff>0</xdr:rowOff>
    </xdr:from>
    <xdr:to>
      <xdr:col>11</xdr:col>
      <xdr:colOff>200025</xdr:colOff>
      <xdr:row>631</xdr:row>
      <xdr:rowOff>0</xdr:rowOff>
    </xdr:to>
    <xdr:pic>
      <xdr:nvPicPr>
        <xdr:cNvPr id="4206" name="Picture 11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382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631</xdr:row>
      <xdr:rowOff>0</xdr:rowOff>
    </xdr:from>
    <xdr:to>
      <xdr:col>12</xdr:col>
      <xdr:colOff>304800</xdr:colOff>
      <xdr:row>632</xdr:row>
      <xdr:rowOff>152400</xdr:rowOff>
    </xdr:to>
    <xdr:pic>
      <xdr:nvPicPr>
        <xdr:cNvPr id="4207" name="Picture 11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4015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631</xdr:row>
      <xdr:rowOff>0</xdr:rowOff>
    </xdr:from>
    <xdr:to>
      <xdr:col>11</xdr:col>
      <xdr:colOff>200025</xdr:colOff>
      <xdr:row>632</xdr:row>
      <xdr:rowOff>0</xdr:rowOff>
    </xdr:to>
    <xdr:pic>
      <xdr:nvPicPr>
        <xdr:cNvPr id="4208" name="Picture 11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401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632</xdr:row>
      <xdr:rowOff>0</xdr:rowOff>
    </xdr:from>
    <xdr:to>
      <xdr:col>12</xdr:col>
      <xdr:colOff>304800</xdr:colOff>
      <xdr:row>634</xdr:row>
      <xdr:rowOff>0</xdr:rowOff>
    </xdr:to>
    <xdr:pic>
      <xdr:nvPicPr>
        <xdr:cNvPr id="4209" name="Picture 11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420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632</xdr:row>
      <xdr:rowOff>0</xdr:rowOff>
    </xdr:from>
    <xdr:to>
      <xdr:col>11</xdr:col>
      <xdr:colOff>200025</xdr:colOff>
      <xdr:row>633</xdr:row>
      <xdr:rowOff>0</xdr:rowOff>
    </xdr:to>
    <xdr:pic>
      <xdr:nvPicPr>
        <xdr:cNvPr id="4210" name="Picture 11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420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633</xdr:row>
      <xdr:rowOff>0</xdr:rowOff>
    </xdr:from>
    <xdr:to>
      <xdr:col>12</xdr:col>
      <xdr:colOff>304800</xdr:colOff>
      <xdr:row>634</xdr:row>
      <xdr:rowOff>152400</xdr:rowOff>
    </xdr:to>
    <xdr:pic>
      <xdr:nvPicPr>
        <xdr:cNvPr id="4211" name="Picture 11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4396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633</xdr:row>
      <xdr:rowOff>0</xdr:rowOff>
    </xdr:from>
    <xdr:to>
      <xdr:col>11</xdr:col>
      <xdr:colOff>200025</xdr:colOff>
      <xdr:row>634</xdr:row>
      <xdr:rowOff>0</xdr:rowOff>
    </xdr:to>
    <xdr:pic>
      <xdr:nvPicPr>
        <xdr:cNvPr id="4212" name="Picture 11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439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634</xdr:row>
      <xdr:rowOff>0</xdr:rowOff>
    </xdr:from>
    <xdr:to>
      <xdr:col>12</xdr:col>
      <xdr:colOff>304800</xdr:colOff>
      <xdr:row>636</xdr:row>
      <xdr:rowOff>0</xdr:rowOff>
    </xdr:to>
    <xdr:pic>
      <xdr:nvPicPr>
        <xdr:cNvPr id="4213" name="Picture 11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458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634</xdr:row>
      <xdr:rowOff>0</xdr:rowOff>
    </xdr:from>
    <xdr:to>
      <xdr:col>11</xdr:col>
      <xdr:colOff>200025</xdr:colOff>
      <xdr:row>635</xdr:row>
      <xdr:rowOff>0</xdr:rowOff>
    </xdr:to>
    <xdr:pic>
      <xdr:nvPicPr>
        <xdr:cNvPr id="4214" name="Picture 11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458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635</xdr:row>
      <xdr:rowOff>0</xdr:rowOff>
    </xdr:from>
    <xdr:to>
      <xdr:col>12</xdr:col>
      <xdr:colOff>304800</xdr:colOff>
      <xdr:row>637</xdr:row>
      <xdr:rowOff>0</xdr:rowOff>
    </xdr:to>
    <xdr:pic>
      <xdr:nvPicPr>
        <xdr:cNvPr id="4215" name="Picture 11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477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635</xdr:row>
      <xdr:rowOff>0</xdr:rowOff>
    </xdr:from>
    <xdr:to>
      <xdr:col>11</xdr:col>
      <xdr:colOff>200025</xdr:colOff>
      <xdr:row>636</xdr:row>
      <xdr:rowOff>0</xdr:rowOff>
    </xdr:to>
    <xdr:pic>
      <xdr:nvPicPr>
        <xdr:cNvPr id="4216" name="Picture 11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477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636</xdr:row>
      <xdr:rowOff>0</xdr:rowOff>
    </xdr:from>
    <xdr:to>
      <xdr:col>12</xdr:col>
      <xdr:colOff>304800</xdr:colOff>
      <xdr:row>637</xdr:row>
      <xdr:rowOff>152400</xdr:rowOff>
    </xdr:to>
    <xdr:pic>
      <xdr:nvPicPr>
        <xdr:cNvPr id="4217" name="Picture 11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4968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636</xdr:row>
      <xdr:rowOff>0</xdr:rowOff>
    </xdr:from>
    <xdr:to>
      <xdr:col>11</xdr:col>
      <xdr:colOff>200025</xdr:colOff>
      <xdr:row>637</xdr:row>
      <xdr:rowOff>0</xdr:rowOff>
    </xdr:to>
    <xdr:pic>
      <xdr:nvPicPr>
        <xdr:cNvPr id="4218" name="Picture 11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496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637</xdr:row>
      <xdr:rowOff>0</xdr:rowOff>
    </xdr:from>
    <xdr:to>
      <xdr:col>12</xdr:col>
      <xdr:colOff>304800</xdr:colOff>
      <xdr:row>638</xdr:row>
      <xdr:rowOff>152400</xdr:rowOff>
    </xdr:to>
    <xdr:pic>
      <xdr:nvPicPr>
        <xdr:cNvPr id="4219" name="Picture 11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5158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637</xdr:row>
      <xdr:rowOff>0</xdr:rowOff>
    </xdr:from>
    <xdr:to>
      <xdr:col>11</xdr:col>
      <xdr:colOff>200025</xdr:colOff>
      <xdr:row>638</xdr:row>
      <xdr:rowOff>0</xdr:rowOff>
    </xdr:to>
    <xdr:pic>
      <xdr:nvPicPr>
        <xdr:cNvPr id="4220" name="Picture 11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515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638</xdr:row>
      <xdr:rowOff>0</xdr:rowOff>
    </xdr:from>
    <xdr:to>
      <xdr:col>12</xdr:col>
      <xdr:colOff>304800</xdr:colOff>
      <xdr:row>640</xdr:row>
      <xdr:rowOff>152400</xdr:rowOff>
    </xdr:to>
    <xdr:pic>
      <xdr:nvPicPr>
        <xdr:cNvPr id="4221" name="Picture 11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53490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638</xdr:row>
      <xdr:rowOff>0</xdr:rowOff>
    </xdr:from>
    <xdr:to>
      <xdr:col>11</xdr:col>
      <xdr:colOff>200025</xdr:colOff>
      <xdr:row>639</xdr:row>
      <xdr:rowOff>0</xdr:rowOff>
    </xdr:to>
    <xdr:pic>
      <xdr:nvPicPr>
        <xdr:cNvPr id="4222" name="Picture 11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534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639</xdr:row>
      <xdr:rowOff>0</xdr:rowOff>
    </xdr:from>
    <xdr:to>
      <xdr:col>12</xdr:col>
      <xdr:colOff>304800</xdr:colOff>
      <xdr:row>641</xdr:row>
      <xdr:rowOff>152400</xdr:rowOff>
    </xdr:to>
    <xdr:pic>
      <xdr:nvPicPr>
        <xdr:cNvPr id="4223" name="Picture 11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5539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639</xdr:row>
      <xdr:rowOff>0</xdr:rowOff>
    </xdr:from>
    <xdr:to>
      <xdr:col>11</xdr:col>
      <xdr:colOff>200025</xdr:colOff>
      <xdr:row>640</xdr:row>
      <xdr:rowOff>9525</xdr:rowOff>
    </xdr:to>
    <xdr:pic>
      <xdr:nvPicPr>
        <xdr:cNvPr id="4224" name="Picture 11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5539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640</xdr:row>
      <xdr:rowOff>0</xdr:rowOff>
    </xdr:from>
    <xdr:to>
      <xdr:col>12</xdr:col>
      <xdr:colOff>304800</xdr:colOff>
      <xdr:row>642</xdr:row>
      <xdr:rowOff>0</xdr:rowOff>
    </xdr:to>
    <xdr:pic>
      <xdr:nvPicPr>
        <xdr:cNvPr id="4225" name="Picture 11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592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640</xdr:row>
      <xdr:rowOff>0</xdr:rowOff>
    </xdr:from>
    <xdr:to>
      <xdr:col>11</xdr:col>
      <xdr:colOff>200025</xdr:colOff>
      <xdr:row>641</xdr:row>
      <xdr:rowOff>0</xdr:rowOff>
    </xdr:to>
    <xdr:pic>
      <xdr:nvPicPr>
        <xdr:cNvPr id="4226" name="Picture 11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592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641</xdr:row>
      <xdr:rowOff>0</xdr:rowOff>
    </xdr:from>
    <xdr:to>
      <xdr:col>12</xdr:col>
      <xdr:colOff>304800</xdr:colOff>
      <xdr:row>643</xdr:row>
      <xdr:rowOff>0</xdr:rowOff>
    </xdr:to>
    <xdr:pic>
      <xdr:nvPicPr>
        <xdr:cNvPr id="4227" name="Picture 11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611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641</xdr:row>
      <xdr:rowOff>0</xdr:rowOff>
    </xdr:from>
    <xdr:to>
      <xdr:col>11</xdr:col>
      <xdr:colOff>200025</xdr:colOff>
      <xdr:row>642</xdr:row>
      <xdr:rowOff>0</xdr:rowOff>
    </xdr:to>
    <xdr:pic>
      <xdr:nvPicPr>
        <xdr:cNvPr id="4228" name="Picture 11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611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642</xdr:row>
      <xdr:rowOff>0</xdr:rowOff>
    </xdr:from>
    <xdr:to>
      <xdr:col>12</xdr:col>
      <xdr:colOff>304800</xdr:colOff>
      <xdr:row>643</xdr:row>
      <xdr:rowOff>152400</xdr:rowOff>
    </xdr:to>
    <xdr:pic>
      <xdr:nvPicPr>
        <xdr:cNvPr id="4229" name="Picture 11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6301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642</xdr:row>
      <xdr:rowOff>0</xdr:rowOff>
    </xdr:from>
    <xdr:to>
      <xdr:col>11</xdr:col>
      <xdr:colOff>200025</xdr:colOff>
      <xdr:row>643</xdr:row>
      <xdr:rowOff>0</xdr:rowOff>
    </xdr:to>
    <xdr:pic>
      <xdr:nvPicPr>
        <xdr:cNvPr id="4230" name="Picture 11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630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643</xdr:row>
      <xdr:rowOff>0</xdr:rowOff>
    </xdr:from>
    <xdr:to>
      <xdr:col>12</xdr:col>
      <xdr:colOff>304800</xdr:colOff>
      <xdr:row>644</xdr:row>
      <xdr:rowOff>152400</xdr:rowOff>
    </xdr:to>
    <xdr:pic>
      <xdr:nvPicPr>
        <xdr:cNvPr id="4231" name="Picture 11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6492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643</xdr:row>
      <xdr:rowOff>0</xdr:rowOff>
    </xdr:from>
    <xdr:to>
      <xdr:col>11</xdr:col>
      <xdr:colOff>200025</xdr:colOff>
      <xdr:row>644</xdr:row>
      <xdr:rowOff>0</xdr:rowOff>
    </xdr:to>
    <xdr:pic>
      <xdr:nvPicPr>
        <xdr:cNvPr id="4232" name="Picture 11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649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644</xdr:row>
      <xdr:rowOff>0</xdr:rowOff>
    </xdr:from>
    <xdr:to>
      <xdr:col>12</xdr:col>
      <xdr:colOff>304800</xdr:colOff>
      <xdr:row>646</xdr:row>
      <xdr:rowOff>152400</xdr:rowOff>
    </xdr:to>
    <xdr:pic>
      <xdr:nvPicPr>
        <xdr:cNvPr id="4233" name="Picture 11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6682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644</xdr:row>
      <xdr:rowOff>0</xdr:rowOff>
    </xdr:from>
    <xdr:to>
      <xdr:col>11</xdr:col>
      <xdr:colOff>200025</xdr:colOff>
      <xdr:row>645</xdr:row>
      <xdr:rowOff>9525</xdr:rowOff>
    </xdr:to>
    <xdr:pic>
      <xdr:nvPicPr>
        <xdr:cNvPr id="4234" name="Picture 11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6682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645</xdr:row>
      <xdr:rowOff>0</xdr:rowOff>
    </xdr:from>
    <xdr:to>
      <xdr:col>12</xdr:col>
      <xdr:colOff>304800</xdr:colOff>
      <xdr:row>647</xdr:row>
      <xdr:rowOff>0</xdr:rowOff>
    </xdr:to>
    <xdr:pic>
      <xdr:nvPicPr>
        <xdr:cNvPr id="4235" name="Picture 11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706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645</xdr:row>
      <xdr:rowOff>0</xdr:rowOff>
    </xdr:from>
    <xdr:to>
      <xdr:col>11</xdr:col>
      <xdr:colOff>200025</xdr:colOff>
      <xdr:row>646</xdr:row>
      <xdr:rowOff>0</xdr:rowOff>
    </xdr:to>
    <xdr:pic>
      <xdr:nvPicPr>
        <xdr:cNvPr id="4236" name="Picture 11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706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646</xdr:row>
      <xdr:rowOff>0</xdr:rowOff>
    </xdr:from>
    <xdr:to>
      <xdr:col>12</xdr:col>
      <xdr:colOff>304800</xdr:colOff>
      <xdr:row>648</xdr:row>
      <xdr:rowOff>152400</xdr:rowOff>
    </xdr:to>
    <xdr:pic>
      <xdr:nvPicPr>
        <xdr:cNvPr id="4237" name="Picture 11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72540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646</xdr:row>
      <xdr:rowOff>0</xdr:rowOff>
    </xdr:from>
    <xdr:to>
      <xdr:col>11</xdr:col>
      <xdr:colOff>200025</xdr:colOff>
      <xdr:row>647</xdr:row>
      <xdr:rowOff>0</xdr:rowOff>
    </xdr:to>
    <xdr:pic>
      <xdr:nvPicPr>
        <xdr:cNvPr id="4238" name="Picture 11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725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647</xdr:row>
      <xdr:rowOff>0</xdr:rowOff>
    </xdr:from>
    <xdr:to>
      <xdr:col>12</xdr:col>
      <xdr:colOff>304800</xdr:colOff>
      <xdr:row>649</xdr:row>
      <xdr:rowOff>152400</xdr:rowOff>
    </xdr:to>
    <xdr:pic>
      <xdr:nvPicPr>
        <xdr:cNvPr id="4239" name="Picture 11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7444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647</xdr:row>
      <xdr:rowOff>0</xdr:rowOff>
    </xdr:from>
    <xdr:to>
      <xdr:col>11</xdr:col>
      <xdr:colOff>200025</xdr:colOff>
      <xdr:row>648</xdr:row>
      <xdr:rowOff>9525</xdr:rowOff>
    </xdr:to>
    <xdr:pic>
      <xdr:nvPicPr>
        <xdr:cNvPr id="4240" name="Picture 11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7444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648</xdr:row>
      <xdr:rowOff>0</xdr:rowOff>
    </xdr:from>
    <xdr:to>
      <xdr:col>12</xdr:col>
      <xdr:colOff>304800</xdr:colOff>
      <xdr:row>650</xdr:row>
      <xdr:rowOff>0</xdr:rowOff>
    </xdr:to>
    <xdr:pic>
      <xdr:nvPicPr>
        <xdr:cNvPr id="4241" name="Picture 11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782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648</xdr:row>
      <xdr:rowOff>0</xdr:rowOff>
    </xdr:from>
    <xdr:to>
      <xdr:col>11</xdr:col>
      <xdr:colOff>200025</xdr:colOff>
      <xdr:row>649</xdr:row>
      <xdr:rowOff>0</xdr:rowOff>
    </xdr:to>
    <xdr:pic>
      <xdr:nvPicPr>
        <xdr:cNvPr id="4242" name="Picture 11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782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649</xdr:row>
      <xdr:rowOff>0</xdr:rowOff>
    </xdr:from>
    <xdr:to>
      <xdr:col>12</xdr:col>
      <xdr:colOff>304800</xdr:colOff>
      <xdr:row>651</xdr:row>
      <xdr:rowOff>0</xdr:rowOff>
    </xdr:to>
    <xdr:pic>
      <xdr:nvPicPr>
        <xdr:cNvPr id="4243" name="Picture 11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801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649</xdr:row>
      <xdr:rowOff>0</xdr:rowOff>
    </xdr:from>
    <xdr:to>
      <xdr:col>11</xdr:col>
      <xdr:colOff>200025</xdr:colOff>
      <xdr:row>650</xdr:row>
      <xdr:rowOff>0</xdr:rowOff>
    </xdr:to>
    <xdr:pic>
      <xdr:nvPicPr>
        <xdr:cNvPr id="4244" name="Picture 11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801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650</xdr:row>
      <xdr:rowOff>0</xdr:rowOff>
    </xdr:from>
    <xdr:to>
      <xdr:col>12</xdr:col>
      <xdr:colOff>304800</xdr:colOff>
      <xdr:row>651</xdr:row>
      <xdr:rowOff>152400</xdr:rowOff>
    </xdr:to>
    <xdr:pic>
      <xdr:nvPicPr>
        <xdr:cNvPr id="4245" name="Picture 11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8206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650</xdr:row>
      <xdr:rowOff>0</xdr:rowOff>
    </xdr:from>
    <xdr:to>
      <xdr:col>11</xdr:col>
      <xdr:colOff>200025</xdr:colOff>
      <xdr:row>651</xdr:row>
      <xdr:rowOff>0</xdr:rowOff>
    </xdr:to>
    <xdr:pic>
      <xdr:nvPicPr>
        <xdr:cNvPr id="4246" name="Picture 11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820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651</xdr:row>
      <xdr:rowOff>0</xdr:rowOff>
    </xdr:from>
    <xdr:to>
      <xdr:col>12</xdr:col>
      <xdr:colOff>304800</xdr:colOff>
      <xdr:row>652</xdr:row>
      <xdr:rowOff>152400</xdr:rowOff>
    </xdr:to>
    <xdr:pic>
      <xdr:nvPicPr>
        <xdr:cNvPr id="4247" name="Picture 11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8397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651</xdr:row>
      <xdr:rowOff>0</xdr:rowOff>
    </xdr:from>
    <xdr:to>
      <xdr:col>11</xdr:col>
      <xdr:colOff>200025</xdr:colOff>
      <xdr:row>652</xdr:row>
      <xdr:rowOff>0</xdr:rowOff>
    </xdr:to>
    <xdr:pic>
      <xdr:nvPicPr>
        <xdr:cNvPr id="4248" name="Picture 11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839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652</xdr:row>
      <xdr:rowOff>0</xdr:rowOff>
    </xdr:from>
    <xdr:to>
      <xdr:col>12</xdr:col>
      <xdr:colOff>304800</xdr:colOff>
      <xdr:row>653</xdr:row>
      <xdr:rowOff>152400</xdr:rowOff>
    </xdr:to>
    <xdr:pic>
      <xdr:nvPicPr>
        <xdr:cNvPr id="4249" name="Picture 11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8587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652</xdr:row>
      <xdr:rowOff>0</xdr:rowOff>
    </xdr:from>
    <xdr:to>
      <xdr:col>11</xdr:col>
      <xdr:colOff>200025</xdr:colOff>
      <xdr:row>653</xdr:row>
      <xdr:rowOff>0</xdr:rowOff>
    </xdr:to>
    <xdr:pic>
      <xdr:nvPicPr>
        <xdr:cNvPr id="4250" name="Picture 11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858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653</xdr:row>
      <xdr:rowOff>0</xdr:rowOff>
    </xdr:from>
    <xdr:to>
      <xdr:col>12</xdr:col>
      <xdr:colOff>304800</xdr:colOff>
      <xdr:row>655</xdr:row>
      <xdr:rowOff>0</xdr:rowOff>
    </xdr:to>
    <xdr:pic>
      <xdr:nvPicPr>
        <xdr:cNvPr id="4251" name="Picture 11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877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653</xdr:row>
      <xdr:rowOff>0</xdr:rowOff>
    </xdr:from>
    <xdr:to>
      <xdr:col>11</xdr:col>
      <xdr:colOff>200025</xdr:colOff>
      <xdr:row>654</xdr:row>
      <xdr:rowOff>0</xdr:rowOff>
    </xdr:to>
    <xdr:pic>
      <xdr:nvPicPr>
        <xdr:cNvPr id="4252" name="Picture 11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877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654</xdr:row>
      <xdr:rowOff>0</xdr:rowOff>
    </xdr:from>
    <xdr:to>
      <xdr:col>12</xdr:col>
      <xdr:colOff>304800</xdr:colOff>
      <xdr:row>656</xdr:row>
      <xdr:rowOff>0</xdr:rowOff>
    </xdr:to>
    <xdr:pic>
      <xdr:nvPicPr>
        <xdr:cNvPr id="4253" name="Picture 11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896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654</xdr:row>
      <xdr:rowOff>0</xdr:rowOff>
    </xdr:from>
    <xdr:to>
      <xdr:col>11</xdr:col>
      <xdr:colOff>200025</xdr:colOff>
      <xdr:row>655</xdr:row>
      <xdr:rowOff>0</xdr:rowOff>
    </xdr:to>
    <xdr:pic>
      <xdr:nvPicPr>
        <xdr:cNvPr id="4254" name="Picture 11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896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655</xdr:row>
      <xdr:rowOff>0</xdr:rowOff>
    </xdr:from>
    <xdr:to>
      <xdr:col>12</xdr:col>
      <xdr:colOff>304800</xdr:colOff>
      <xdr:row>656</xdr:row>
      <xdr:rowOff>152400</xdr:rowOff>
    </xdr:to>
    <xdr:pic>
      <xdr:nvPicPr>
        <xdr:cNvPr id="4255" name="Picture 11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9159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655</xdr:row>
      <xdr:rowOff>0</xdr:rowOff>
    </xdr:from>
    <xdr:to>
      <xdr:col>11</xdr:col>
      <xdr:colOff>200025</xdr:colOff>
      <xdr:row>656</xdr:row>
      <xdr:rowOff>0</xdr:rowOff>
    </xdr:to>
    <xdr:pic>
      <xdr:nvPicPr>
        <xdr:cNvPr id="4256" name="Picture 11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915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656</xdr:row>
      <xdr:rowOff>0</xdr:rowOff>
    </xdr:from>
    <xdr:to>
      <xdr:col>12</xdr:col>
      <xdr:colOff>304800</xdr:colOff>
      <xdr:row>658</xdr:row>
      <xdr:rowOff>0</xdr:rowOff>
    </xdr:to>
    <xdr:pic>
      <xdr:nvPicPr>
        <xdr:cNvPr id="4257" name="Picture 11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934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656</xdr:row>
      <xdr:rowOff>0</xdr:rowOff>
    </xdr:from>
    <xdr:to>
      <xdr:col>11</xdr:col>
      <xdr:colOff>200025</xdr:colOff>
      <xdr:row>657</xdr:row>
      <xdr:rowOff>0</xdr:rowOff>
    </xdr:to>
    <xdr:pic>
      <xdr:nvPicPr>
        <xdr:cNvPr id="4258" name="Picture 11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934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657</xdr:row>
      <xdr:rowOff>0</xdr:rowOff>
    </xdr:from>
    <xdr:to>
      <xdr:col>12</xdr:col>
      <xdr:colOff>304800</xdr:colOff>
      <xdr:row>659</xdr:row>
      <xdr:rowOff>152400</xdr:rowOff>
    </xdr:to>
    <xdr:pic>
      <xdr:nvPicPr>
        <xdr:cNvPr id="4259" name="Picture 11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9540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657</xdr:row>
      <xdr:rowOff>0</xdr:rowOff>
    </xdr:from>
    <xdr:to>
      <xdr:col>11</xdr:col>
      <xdr:colOff>200025</xdr:colOff>
      <xdr:row>658</xdr:row>
      <xdr:rowOff>0</xdr:rowOff>
    </xdr:to>
    <xdr:pic>
      <xdr:nvPicPr>
        <xdr:cNvPr id="4260" name="Picture 11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954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658</xdr:row>
      <xdr:rowOff>0</xdr:rowOff>
    </xdr:from>
    <xdr:to>
      <xdr:col>12</xdr:col>
      <xdr:colOff>304800</xdr:colOff>
      <xdr:row>660</xdr:row>
      <xdr:rowOff>152400</xdr:rowOff>
    </xdr:to>
    <xdr:pic>
      <xdr:nvPicPr>
        <xdr:cNvPr id="4261" name="Picture 11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29730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658</xdr:row>
      <xdr:rowOff>0</xdr:rowOff>
    </xdr:from>
    <xdr:to>
      <xdr:col>11</xdr:col>
      <xdr:colOff>200025</xdr:colOff>
      <xdr:row>659</xdr:row>
      <xdr:rowOff>0</xdr:rowOff>
    </xdr:to>
    <xdr:pic>
      <xdr:nvPicPr>
        <xdr:cNvPr id="4262" name="Picture 11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2973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660</xdr:row>
      <xdr:rowOff>0</xdr:rowOff>
    </xdr:from>
    <xdr:to>
      <xdr:col>12</xdr:col>
      <xdr:colOff>304800</xdr:colOff>
      <xdr:row>662</xdr:row>
      <xdr:rowOff>0</xdr:rowOff>
    </xdr:to>
    <xdr:pic>
      <xdr:nvPicPr>
        <xdr:cNvPr id="4263" name="Picture 11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011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660</xdr:row>
      <xdr:rowOff>0</xdr:rowOff>
    </xdr:from>
    <xdr:to>
      <xdr:col>11</xdr:col>
      <xdr:colOff>200025</xdr:colOff>
      <xdr:row>661</xdr:row>
      <xdr:rowOff>0</xdr:rowOff>
    </xdr:to>
    <xdr:pic>
      <xdr:nvPicPr>
        <xdr:cNvPr id="4264" name="Picture 11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011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661</xdr:row>
      <xdr:rowOff>0</xdr:rowOff>
    </xdr:from>
    <xdr:to>
      <xdr:col>12</xdr:col>
      <xdr:colOff>304800</xdr:colOff>
      <xdr:row>663</xdr:row>
      <xdr:rowOff>0</xdr:rowOff>
    </xdr:to>
    <xdr:pic>
      <xdr:nvPicPr>
        <xdr:cNvPr id="4265" name="Picture 11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030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661</xdr:row>
      <xdr:rowOff>0</xdr:rowOff>
    </xdr:from>
    <xdr:to>
      <xdr:col>11</xdr:col>
      <xdr:colOff>200025</xdr:colOff>
      <xdr:row>662</xdr:row>
      <xdr:rowOff>0</xdr:rowOff>
    </xdr:to>
    <xdr:pic>
      <xdr:nvPicPr>
        <xdr:cNvPr id="4266" name="Picture 11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030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662</xdr:row>
      <xdr:rowOff>0</xdr:rowOff>
    </xdr:from>
    <xdr:to>
      <xdr:col>12</xdr:col>
      <xdr:colOff>304800</xdr:colOff>
      <xdr:row>664</xdr:row>
      <xdr:rowOff>0</xdr:rowOff>
    </xdr:to>
    <xdr:pic>
      <xdr:nvPicPr>
        <xdr:cNvPr id="4267" name="Picture 11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049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662</xdr:row>
      <xdr:rowOff>0</xdr:rowOff>
    </xdr:from>
    <xdr:to>
      <xdr:col>11</xdr:col>
      <xdr:colOff>200025</xdr:colOff>
      <xdr:row>663</xdr:row>
      <xdr:rowOff>0</xdr:rowOff>
    </xdr:to>
    <xdr:pic>
      <xdr:nvPicPr>
        <xdr:cNvPr id="4268" name="Picture 11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049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663</xdr:row>
      <xdr:rowOff>0</xdr:rowOff>
    </xdr:from>
    <xdr:to>
      <xdr:col>12</xdr:col>
      <xdr:colOff>304800</xdr:colOff>
      <xdr:row>665</xdr:row>
      <xdr:rowOff>152400</xdr:rowOff>
    </xdr:to>
    <xdr:pic>
      <xdr:nvPicPr>
        <xdr:cNvPr id="4269" name="Picture 11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0683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663</xdr:row>
      <xdr:rowOff>0</xdr:rowOff>
    </xdr:from>
    <xdr:to>
      <xdr:col>11</xdr:col>
      <xdr:colOff>200025</xdr:colOff>
      <xdr:row>664</xdr:row>
      <xdr:rowOff>0</xdr:rowOff>
    </xdr:to>
    <xdr:pic>
      <xdr:nvPicPr>
        <xdr:cNvPr id="4270" name="Picture 11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068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664</xdr:row>
      <xdr:rowOff>0</xdr:rowOff>
    </xdr:from>
    <xdr:to>
      <xdr:col>12</xdr:col>
      <xdr:colOff>304800</xdr:colOff>
      <xdr:row>666</xdr:row>
      <xdr:rowOff>152400</xdr:rowOff>
    </xdr:to>
    <xdr:pic>
      <xdr:nvPicPr>
        <xdr:cNvPr id="4271" name="Picture 11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0873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664</xdr:row>
      <xdr:rowOff>0</xdr:rowOff>
    </xdr:from>
    <xdr:to>
      <xdr:col>11</xdr:col>
      <xdr:colOff>200025</xdr:colOff>
      <xdr:row>665</xdr:row>
      <xdr:rowOff>0</xdr:rowOff>
    </xdr:to>
    <xdr:pic>
      <xdr:nvPicPr>
        <xdr:cNvPr id="4272" name="Picture 12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087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665</xdr:row>
      <xdr:rowOff>0</xdr:rowOff>
    </xdr:from>
    <xdr:to>
      <xdr:col>12</xdr:col>
      <xdr:colOff>304800</xdr:colOff>
      <xdr:row>667</xdr:row>
      <xdr:rowOff>152400</xdr:rowOff>
    </xdr:to>
    <xdr:pic>
      <xdr:nvPicPr>
        <xdr:cNvPr id="4273" name="Picture 12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1064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665</xdr:row>
      <xdr:rowOff>0</xdr:rowOff>
    </xdr:from>
    <xdr:to>
      <xdr:col>11</xdr:col>
      <xdr:colOff>200025</xdr:colOff>
      <xdr:row>666</xdr:row>
      <xdr:rowOff>0</xdr:rowOff>
    </xdr:to>
    <xdr:pic>
      <xdr:nvPicPr>
        <xdr:cNvPr id="4274" name="Picture 12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106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666</xdr:row>
      <xdr:rowOff>0</xdr:rowOff>
    </xdr:from>
    <xdr:to>
      <xdr:col>12</xdr:col>
      <xdr:colOff>304800</xdr:colOff>
      <xdr:row>668</xdr:row>
      <xdr:rowOff>0</xdr:rowOff>
    </xdr:to>
    <xdr:pic>
      <xdr:nvPicPr>
        <xdr:cNvPr id="4275" name="Picture 12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125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666</xdr:row>
      <xdr:rowOff>0</xdr:rowOff>
    </xdr:from>
    <xdr:to>
      <xdr:col>11</xdr:col>
      <xdr:colOff>200025</xdr:colOff>
      <xdr:row>667</xdr:row>
      <xdr:rowOff>0</xdr:rowOff>
    </xdr:to>
    <xdr:pic>
      <xdr:nvPicPr>
        <xdr:cNvPr id="4276" name="Picture 12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125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667</xdr:row>
      <xdr:rowOff>0</xdr:rowOff>
    </xdr:from>
    <xdr:to>
      <xdr:col>12</xdr:col>
      <xdr:colOff>304800</xdr:colOff>
      <xdr:row>668</xdr:row>
      <xdr:rowOff>152400</xdr:rowOff>
    </xdr:to>
    <xdr:pic>
      <xdr:nvPicPr>
        <xdr:cNvPr id="4277" name="Picture 12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1445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667</xdr:row>
      <xdr:rowOff>0</xdr:rowOff>
    </xdr:from>
    <xdr:to>
      <xdr:col>11</xdr:col>
      <xdr:colOff>200025</xdr:colOff>
      <xdr:row>668</xdr:row>
      <xdr:rowOff>0</xdr:rowOff>
    </xdr:to>
    <xdr:pic>
      <xdr:nvPicPr>
        <xdr:cNvPr id="4278" name="Picture 12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144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668</xdr:row>
      <xdr:rowOff>0</xdr:rowOff>
    </xdr:from>
    <xdr:to>
      <xdr:col>12</xdr:col>
      <xdr:colOff>304800</xdr:colOff>
      <xdr:row>670</xdr:row>
      <xdr:rowOff>152400</xdr:rowOff>
    </xdr:to>
    <xdr:pic>
      <xdr:nvPicPr>
        <xdr:cNvPr id="4279" name="Picture 12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1635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668</xdr:row>
      <xdr:rowOff>0</xdr:rowOff>
    </xdr:from>
    <xdr:to>
      <xdr:col>11</xdr:col>
      <xdr:colOff>200025</xdr:colOff>
      <xdr:row>669</xdr:row>
      <xdr:rowOff>0</xdr:rowOff>
    </xdr:to>
    <xdr:pic>
      <xdr:nvPicPr>
        <xdr:cNvPr id="4280" name="Picture 12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163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669</xdr:row>
      <xdr:rowOff>0</xdr:rowOff>
    </xdr:from>
    <xdr:to>
      <xdr:col>12</xdr:col>
      <xdr:colOff>304800</xdr:colOff>
      <xdr:row>671</xdr:row>
      <xdr:rowOff>0</xdr:rowOff>
    </xdr:to>
    <xdr:pic>
      <xdr:nvPicPr>
        <xdr:cNvPr id="4281" name="Picture 12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182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669</xdr:row>
      <xdr:rowOff>0</xdr:rowOff>
    </xdr:from>
    <xdr:to>
      <xdr:col>11</xdr:col>
      <xdr:colOff>200025</xdr:colOff>
      <xdr:row>670</xdr:row>
      <xdr:rowOff>0</xdr:rowOff>
    </xdr:to>
    <xdr:pic>
      <xdr:nvPicPr>
        <xdr:cNvPr id="4282" name="Picture 12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182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670</xdr:row>
      <xdr:rowOff>0</xdr:rowOff>
    </xdr:from>
    <xdr:to>
      <xdr:col>12</xdr:col>
      <xdr:colOff>304800</xdr:colOff>
      <xdr:row>672</xdr:row>
      <xdr:rowOff>0</xdr:rowOff>
    </xdr:to>
    <xdr:pic>
      <xdr:nvPicPr>
        <xdr:cNvPr id="4283" name="Picture 12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201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670</xdr:row>
      <xdr:rowOff>0</xdr:rowOff>
    </xdr:from>
    <xdr:to>
      <xdr:col>11</xdr:col>
      <xdr:colOff>200025</xdr:colOff>
      <xdr:row>671</xdr:row>
      <xdr:rowOff>0</xdr:rowOff>
    </xdr:to>
    <xdr:pic>
      <xdr:nvPicPr>
        <xdr:cNvPr id="4284" name="Picture 12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201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671</xdr:row>
      <xdr:rowOff>0</xdr:rowOff>
    </xdr:from>
    <xdr:to>
      <xdr:col>12</xdr:col>
      <xdr:colOff>304800</xdr:colOff>
      <xdr:row>673</xdr:row>
      <xdr:rowOff>0</xdr:rowOff>
    </xdr:to>
    <xdr:pic>
      <xdr:nvPicPr>
        <xdr:cNvPr id="4285" name="Picture 12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220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671</xdr:row>
      <xdr:rowOff>0</xdr:rowOff>
    </xdr:from>
    <xdr:to>
      <xdr:col>11</xdr:col>
      <xdr:colOff>200025</xdr:colOff>
      <xdr:row>672</xdr:row>
      <xdr:rowOff>0</xdr:rowOff>
    </xdr:to>
    <xdr:pic>
      <xdr:nvPicPr>
        <xdr:cNvPr id="4286" name="Picture 12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220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672</xdr:row>
      <xdr:rowOff>0</xdr:rowOff>
    </xdr:from>
    <xdr:to>
      <xdr:col>12</xdr:col>
      <xdr:colOff>304800</xdr:colOff>
      <xdr:row>674</xdr:row>
      <xdr:rowOff>0</xdr:rowOff>
    </xdr:to>
    <xdr:pic>
      <xdr:nvPicPr>
        <xdr:cNvPr id="4287" name="Picture 12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239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672</xdr:row>
      <xdr:rowOff>0</xdr:rowOff>
    </xdr:from>
    <xdr:to>
      <xdr:col>11</xdr:col>
      <xdr:colOff>200025</xdr:colOff>
      <xdr:row>673</xdr:row>
      <xdr:rowOff>0</xdr:rowOff>
    </xdr:to>
    <xdr:pic>
      <xdr:nvPicPr>
        <xdr:cNvPr id="4288" name="Picture 12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239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673</xdr:row>
      <xdr:rowOff>0</xdr:rowOff>
    </xdr:from>
    <xdr:to>
      <xdr:col>12</xdr:col>
      <xdr:colOff>304800</xdr:colOff>
      <xdr:row>675</xdr:row>
      <xdr:rowOff>0</xdr:rowOff>
    </xdr:to>
    <xdr:pic>
      <xdr:nvPicPr>
        <xdr:cNvPr id="4289" name="Picture 12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258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673</xdr:row>
      <xdr:rowOff>0</xdr:rowOff>
    </xdr:from>
    <xdr:to>
      <xdr:col>11</xdr:col>
      <xdr:colOff>200025</xdr:colOff>
      <xdr:row>674</xdr:row>
      <xdr:rowOff>0</xdr:rowOff>
    </xdr:to>
    <xdr:pic>
      <xdr:nvPicPr>
        <xdr:cNvPr id="4290" name="Picture 12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258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674</xdr:row>
      <xdr:rowOff>0</xdr:rowOff>
    </xdr:from>
    <xdr:to>
      <xdr:col>12</xdr:col>
      <xdr:colOff>304800</xdr:colOff>
      <xdr:row>675</xdr:row>
      <xdr:rowOff>152400</xdr:rowOff>
    </xdr:to>
    <xdr:pic>
      <xdr:nvPicPr>
        <xdr:cNvPr id="4291" name="Picture 12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2778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674</xdr:row>
      <xdr:rowOff>0</xdr:rowOff>
    </xdr:from>
    <xdr:to>
      <xdr:col>11</xdr:col>
      <xdr:colOff>200025</xdr:colOff>
      <xdr:row>675</xdr:row>
      <xdr:rowOff>0</xdr:rowOff>
    </xdr:to>
    <xdr:pic>
      <xdr:nvPicPr>
        <xdr:cNvPr id="4292" name="Picture 12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277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675</xdr:row>
      <xdr:rowOff>0</xdr:rowOff>
    </xdr:from>
    <xdr:to>
      <xdr:col>12</xdr:col>
      <xdr:colOff>304800</xdr:colOff>
      <xdr:row>677</xdr:row>
      <xdr:rowOff>0</xdr:rowOff>
    </xdr:to>
    <xdr:pic>
      <xdr:nvPicPr>
        <xdr:cNvPr id="4293" name="Picture 12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296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675</xdr:row>
      <xdr:rowOff>0</xdr:rowOff>
    </xdr:from>
    <xdr:to>
      <xdr:col>11</xdr:col>
      <xdr:colOff>200025</xdr:colOff>
      <xdr:row>676</xdr:row>
      <xdr:rowOff>0</xdr:rowOff>
    </xdr:to>
    <xdr:pic>
      <xdr:nvPicPr>
        <xdr:cNvPr id="4294" name="Picture 12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296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676</xdr:row>
      <xdr:rowOff>0</xdr:rowOff>
    </xdr:from>
    <xdr:to>
      <xdr:col>12</xdr:col>
      <xdr:colOff>304800</xdr:colOff>
      <xdr:row>678</xdr:row>
      <xdr:rowOff>0</xdr:rowOff>
    </xdr:to>
    <xdr:pic>
      <xdr:nvPicPr>
        <xdr:cNvPr id="4295" name="Picture 12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315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676</xdr:row>
      <xdr:rowOff>0</xdr:rowOff>
    </xdr:from>
    <xdr:to>
      <xdr:col>11</xdr:col>
      <xdr:colOff>200025</xdr:colOff>
      <xdr:row>677</xdr:row>
      <xdr:rowOff>0</xdr:rowOff>
    </xdr:to>
    <xdr:pic>
      <xdr:nvPicPr>
        <xdr:cNvPr id="4296" name="Picture 12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315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677</xdr:row>
      <xdr:rowOff>0</xdr:rowOff>
    </xdr:from>
    <xdr:to>
      <xdr:col>12</xdr:col>
      <xdr:colOff>304800</xdr:colOff>
      <xdr:row>679</xdr:row>
      <xdr:rowOff>0</xdr:rowOff>
    </xdr:to>
    <xdr:pic>
      <xdr:nvPicPr>
        <xdr:cNvPr id="4297" name="Picture 12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335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677</xdr:row>
      <xdr:rowOff>0</xdr:rowOff>
    </xdr:from>
    <xdr:to>
      <xdr:col>11</xdr:col>
      <xdr:colOff>200025</xdr:colOff>
      <xdr:row>678</xdr:row>
      <xdr:rowOff>0</xdr:rowOff>
    </xdr:to>
    <xdr:pic>
      <xdr:nvPicPr>
        <xdr:cNvPr id="4298" name="Picture 12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335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678</xdr:row>
      <xdr:rowOff>0</xdr:rowOff>
    </xdr:from>
    <xdr:to>
      <xdr:col>12</xdr:col>
      <xdr:colOff>304800</xdr:colOff>
      <xdr:row>680</xdr:row>
      <xdr:rowOff>0</xdr:rowOff>
    </xdr:to>
    <xdr:pic>
      <xdr:nvPicPr>
        <xdr:cNvPr id="4299" name="Picture 12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354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678</xdr:row>
      <xdr:rowOff>0</xdr:rowOff>
    </xdr:from>
    <xdr:to>
      <xdr:col>11</xdr:col>
      <xdr:colOff>200025</xdr:colOff>
      <xdr:row>679</xdr:row>
      <xdr:rowOff>0</xdr:rowOff>
    </xdr:to>
    <xdr:pic>
      <xdr:nvPicPr>
        <xdr:cNvPr id="4300" name="Picture 12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354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679</xdr:row>
      <xdr:rowOff>0</xdr:rowOff>
    </xdr:from>
    <xdr:to>
      <xdr:col>12</xdr:col>
      <xdr:colOff>304800</xdr:colOff>
      <xdr:row>680</xdr:row>
      <xdr:rowOff>152400</xdr:rowOff>
    </xdr:to>
    <xdr:pic>
      <xdr:nvPicPr>
        <xdr:cNvPr id="4301" name="Picture 12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3731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679</xdr:row>
      <xdr:rowOff>0</xdr:rowOff>
    </xdr:from>
    <xdr:to>
      <xdr:col>11</xdr:col>
      <xdr:colOff>200025</xdr:colOff>
      <xdr:row>680</xdr:row>
      <xdr:rowOff>0</xdr:rowOff>
    </xdr:to>
    <xdr:pic>
      <xdr:nvPicPr>
        <xdr:cNvPr id="4302" name="Picture 12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373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681</xdr:row>
      <xdr:rowOff>0</xdr:rowOff>
    </xdr:from>
    <xdr:to>
      <xdr:col>12</xdr:col>
      <xdr:colOff>304800</xdr:colOff>
      <xdr:row>683</xdr:row>
      <xdr:rowOff>152400</xdr:rowOff>
    </xdr:to>
    <xdr:pic>
      <xdr:nvPicPr>
        <xdr:cNvPr id="4303" name="Picture 12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4112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681</xdr:row>
      <xdr:rowOff>0</xdr:rowOff>
    </xdr:from>
    <xdr:to>
      <xdr:col>11</xdr:col>
      <xdr:colOff>200025</xdr:colOff>
      <xdr:row>682</xdr:row>
      <xdr:rowOff>0</xdr:rowOff>
    </xdr:to>
    <xdr:pic>
      <xdr:nvPicPr>
        <xdr:cNvPr id="4304" name="Picture 12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411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682</xdr:row>
      <xdr:rowOff>0</xdr:rowOff>
    </xdr:from>
    <xdr:to>
      <xdr:col>12</xdr:col>
      <xdr:colOff>304800</xdr:colOff>
      <xdr:row>684</xdr:row>
      <xdr:rowOff>152400</xdr:rowOff>
    </xdr:to>
    <xdr:pic>
      <xdr:nvPicPr>
        <xdr:cNvPr id="4305" name="Picture 12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4302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682</xdr:row>
      <xdr:rowOff>0</xdr:rowOff>
    </xdr:from>
    <xdr:to>
      <xdr:col>11</xdr:col>
      <xdr:colOff>200025</xdr:colOff>
      <xdr:row>683</xdr:row>
      <xdr:rowOff>0</xdr:rowOff>
    </xdr:to>
    <xdr:pic>
      <xdr:nvPicPr>
        <xdr:cNvPr id="4306" name="Picture 12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430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683</xdr:row>
      <xdr:rowOff>0</xdr:rowOff>
    </xdr:from>
    <xdr:to>
      <xdr:col>12</xdr:col>
      <xdr:colOff>304800</xdr:colOff>
      <xdr:row>685</xdr:row>
      <xdr:rowOff>0</xdr:rowOff>
    </xdr:to>
    <xdr:pic>
      <xdr:nvPicPr>
        <xdr:cNvPr id="4307" name="Picture 12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449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683</xdr:row>
      <xdr:rowOff>0</xdr:rowOff>
    </xdr:from>
    <xdr:to>
      <xdr:col>11</xdr:col>
      <xdr:colOff>200025</xdr:colOff>
      <xdr:row>684</xdr:row>
      <xdr:rowOff>0</xdr:rowOff>
    </xdr:to>
    <xdr:pic>
      <xdr:nvPicPr>
        <xdr:cNvPr id="4308" name="Picture 12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449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684</xdr:row>
      <xdr:rowOff>0</xdr:rowOff>
    </xdr:from>
    <xdr:to>
      <xdr:col>12</xdr:col>
      <xdr:colOff>304800</xdr:colOff>
      <xdr:row>686</xdr:row>
      <xdr:rowOff>0</xdr:rowOff>
    </xdr:to>
    <xdr:pic>
      <xdr:nvPicPr>
        <xdr:cNvPr id="4309" name="Picture 12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468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684</xdr:row>
      <xdr:rowOff>0</xdr:rowOff>
    </xdr:from>
    <xdr:to>
      <xdr:col>11</xdr:col>
      <xdr:colOff>200025</xdr:colOff>
      <xdr:row>685</xdr:row>
      <xdr:rowOff>0</xdr:rowOff>
    </xdr:to>
    <xdr:pic>
      <xdr:nvPicPr>
        <xdr:cNvPr id="4310" name="Picture 12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468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685</xdr:row>
      <xdr:rowOff>0</xdr:rowOff>
    </xdr:from>
    <xdr:to>
      <xdr:col>12</xdr:col>
      <xdr:colOff>304800</xdr:colOff>
      <xdr:row>687</xdr:row>
      <xdr:rowOff>0</xdr:rowOff>
    </xdr:to>
    <xdr:pic>
      <xdr:nvPicPr>
        <xdr:cNvPr id="4311" name="Picture 12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487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685</xdr:row>
      <xdr:rowOff>0</xdr:rowOff>
    </xdr:from>
    <xdr:to>
      <xdr:col>11</xdr:col>
      <xdr:colOff>200025</xdr:colOff>
      <xdr:row>686</xdr:row>
      <xdr:rowOff>0</xdr:rowOff>
    </xdr:to>
    <xdr:pic>
      <xdr:nvPicPr>
        <xdr:cNvPr id="4312" name="Picture 12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487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686</xdr:row>
      <xdr:rowOff>0</xdr:rowOff>
    </xdr:from>
    <xdr:to>
      <xdr:col>12</xdr:col>
      <xdr:colOff>304800</xdr:colOff>
      <xdr:row>688</xdr:row>
      <xdr:rowOff>0</xdr:rowOff>
    </xdr:to>
    <xdr:pic>
      <xdr:nvPicPr>
        <xdr:cNvPr id="4313" name="Picture 12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506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686</xdr:row>
      <xdr:rowOff>0</xdr:rowOff>
    </xdr:from>
    <xdr:to>
      <xdr:col>11</xdr:col>
      <xdr:colOff>200025</xdr:colOff>
      <xdr:row>687</xdr:row>
      <xdr:rowOff>0</xdr:rowOff>
    </xdr:to>
    <xdr:pic>
      <xdr:nvPicPr>
        <xdr:cNvPr id="4314" name="Picture 12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506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687</xdr:row>
      <xdr:rowOff>0</xdr:rowOff>
    </xdr:from>
    <xdr:to>
      <xdr:col>12</xdr:col>
      <xdr:colOff>304800</xdr:colOff>
      <xdr:row>689</xdr:row>
      <xdr:rowOff>152400</xdr:rowOff>
    </xdr:to>
    <xdr:pic>
      <xdr:nvPicPr>
        <xdr:cNvPr id="4315" name="Picture 12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5255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687</xdr:row>
      <xdr:rowOff>0</xdr:rowOff>
    </xdr:from>
    <xdr:to>
      <xdr:col>11</xdr:col>
      <xdr:colOff>200025</xdr:colOff>
      <xdr:row>688</xdr:row>
      <xdr:rowOff>0</xdr:rowOff>
    </xdr:to>
    <xdr:pic>
      <xdr:nvPicPr>
        <xdr:cNvPr id="4316" name="Picture 12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525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688</xdr:row>
      <xdr:rowOff>0</xdr:rowOff>
    </xdr:from>
    <xdr:to>
      <xdr:col>12</xdr:col>
      <xdr:colOff>304800</xdr:colOff>
      <xdr:row>690</xdr:row>
      <xdr:rowOff>152400</xdr:rowOff>
    </xdr:to>
    <xdr:pic>
      <xdr:nvPicPr>
        <xdr:cNvPr id="4317" name="Picture 12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5445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688</xdr:row>
      <xdr:rowOff>0</xdr:rowOff>
    </xdr:from>
    <xdr:to>
      <xdr:col>11</xdr:col>
      <xdr:colOff>200025</xdr:colOff>
      <xdr:row>689</xdr:row>
      <xdr:rowOff>0</xdr:rowOff>
    </xdr:to>
    <xdr:pic>
      <xdr:nvPicPr>
        <xdr:cNvPr id="4318" name="Picture 12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544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689</xdr:row>
      <xdr:rowOff>0</xdr:rowOff>
    </xdr:from>
    <xdr:to>
      <xdr:col>12</xdr:col>
      <xdr:colOff>304800</xdr:colOff>
      <xdr:row>691</xdr:row>
      <xdr:rowOff>152400</xdr:rowOff>
    </xdr:to>
    <xdr:pic>
      <xdr:nvPicPr>
        <xdr:cNvPr id="4319" name="Picture 12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5636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689</xdr:row>
      <xdr:rowOff>0</xdr:rowOff>
    </xdr:from>
    <xdr:to>
      <xdr:col>11</xdr:col>
      <xdr:colOff>200025</xdr:colOff>
      <xdr:row>690</xdr:row>
      <xdr:rowOff>0</xdr:rowOff>
    </xdr:to>
    <xdr:pic>
      <xdr:nvPicPr>
        <xdr:cNvPr id="4320" name="Picture 12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563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690</xdr:row>
      <xdr:rowOff>0</xdr:rowOff>
    </xdr:from>
    <xdr:to>
      <xdr:col>12</xdr:col>
      <xdr:colOff>304800</xdr:colOff>
      <xdr:row>692</xdr:row>
      <xdr:rowOff>0</xdr:rowOff>
    </xdr:to>
    <xdr:pic>
      <xdr:nvPicPr>
        <xdr:cNvPr id="4321" name="Picture 12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582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690</xdr:row>
      <xdr:rowOff>0</xdr:rowOff>
    </xdr:from>
    <xdr:to>
      <xdr:col>11</xdr:col>
      <xdr:colOff>200025</xdr:colOff>
      <xdr:row>691</xdr:row>
      <xdr:rowOff>0</xdr:rowOff>
    </xdr:to>
    <xdr:pic>
      <xdr:nvPicPr>
        <xdr:cNvPr id="4322" name="Picture 12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582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691</xdr:row>
      <xdr:rowOff>0</xdr:rowOff>
    </xdr:from>
    <xdr:to>
      <xdr:col>12</xdr:col>
      <xdr:colOff>304800</xdr:colOff>
      <xdr:row>693</xdr:row>
      <xdr:rowOff>0</xdr:rowOff>
    </xdr:to>
    <xdr:pic>
      <xdr:nvPicPr>
        <xdr:cNvPr id="4323" name="Picture 12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601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691</xdr:row>
      <xdr:rowOff>0</xdr:rowOff>
    </xdr:from>
    <xdr:to>
      <xdr:col>11</xdr:col>
      <xdr:colOff>200025</xdr:colOff>
      <xdr:row>692</xdr:row>
      <xdr:rowOff>0</xdr:rowOff>
    </xdr:to>
    <xdr:pic>
      <xdr:nvPicPr>
        <xdr:cNvPr id="4324" name="Picture 12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601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692</xdr:row>
      <xdr:rowOff>0</xdr:rowOff>
    </xdr:from>
    <xdr:to>
      <xdr:col>12</xdr:col>
      <xdr:colOff>304800</xdr:colOff>
      <xdr:row>694</xdr:row>
      <xdr:rowOff>0</xdr:rowOff>
    </xdr:to>
    <xdr:pic>
      <xdr:nvPicPr>
        <xdr:cNvPr id="4325" name="Picture 12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620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692</xdr:row>
      <xdr:rowOff>0</xdr:rowOff>
    </xdr:from>
    <xdr:to>
      <xdr:col>11</xdr:col>
      <xdr:colOff>200025</xdr:colOff>
      <xdr:row>693</xdr:row>
      <xdr:rowOff>0</xdr:rowOff>
    </xdr:to>
    <xdr:pic>
      <xdr:nvPicPr>
        <xdr:cNvPr id="4326" name="Picture 12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620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693</xdr:row>
      <xdr:rowOff>0</xdr:rowOff>
    </xdr:from>
    <xdr:to>
      <xdr:col>12</xdr:col>
      <xdr:colOff>304800</xdr:colOff>
      <xdr:row>695</xdr:row>
      <xdr:rowOff>0</xdr:rowOff>
    </xdr:to>
    <xdr:pic>
      <xdr:nvPicPr>
        <xdr:cNvPr id="4327" name="Picture 12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639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693</xdr:row>
      <xdr:rowOff>0</xdr:rowOff>
    </xdr:from>
    <xdr:to>
      <xdr:col>11</xdr:col>
      <xdr:colOff>200025</xdr:colOff>
      <xdr:row>694</xdr:row>
      <xdr:rowOff>0</xdr:rowOff>
    </xdr:to>
    <xdr:pic>
      <xdr:nvPicPr>
        <xdr:cNvPr id="4328" name="Picture 12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639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694</xdr:row>
      <xdr:rowOff>0</xdr:rowOff>
    </xdr:from>
    <xdr:to>
      <xdr:col>12</xdr:col>
      <xdr:colOff>304800</xdr:colOff>
      <xdr:row>696</xdr:row>
      <xdr:rowOff>0</xdr:rowOff>
    </xdr:to>
    <xdr:pic>
      <xdr:nvPicPr>
        <xdr:cNvPr id="4329" name="Picture 12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658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694</xdr:row>
      <xdr:rowOff>0</xdr:rowOff>
    </xdr:from>
    <xdr:to>
      <xdr:col>11</xdr:col>
      <xdr:colOff>200025</xdr:colOff>
      <xdr:row>695</xdr:row>
      <xdr:rowOff>0</xdr:rowOff>
    </xdr:to>
    <xdr:pic>
      <xdr:nvPicPr>
        <xdr:cNvPr id="4330" name="Picture 12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658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695</xdr:row>
      <xdr:rowOff>0</xdr:rowOff>
    </xdr:from>
    <xdr:to>
      <xdr:col>12</xdr:col>
      <xdr:colOff>304800</xdr:colOff>
      <xdr:row>697</xdr:row>
      <xdr:rowOff>152400</xdr:rowOff>
    </xdr:to>
    <xdr:pic>
      <xdr:nvPicPr>
        <xdr:cNvPr id="4331" name="Picture 12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6779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695</xdr:row>
      <xdr:rowOff>0</xdr:rowOff>
    </xdr:from>
    <xdr:to>
      <xdr:col>11</xdr:col>
      <xdr:colOff>200025</xdr:colOff>
      <xdr:row>696</xdr:row>
      <xdr:rowOff>0</xdr:rowOff>
    </xdr:to>
    <xdr:pic>
      <xdr:nvPicPr>
        <xdr:cNvPr id="4332" name="Picture 12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677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696</xdr:row>
      <xdr:rowOff>0</xdr:rowOff>
    </xdr:from>
    <xdr:to>
      <xdr:col>12</xdr:col>
      <xdr:colOff>304800</xdr:colOff>
      <xdr:row>698</xdr:row>
      <xdr:rowOff>0</xdr:rowOff>
    </xdr:to>
    <xdr:pic>
      <xdr:nvPicPr>
        <xdr:cNvPr id="4333" name="Picture 12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696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696</xdr:row>
      <xdr:rowOff>0</xdr:rowOff>
    </xdr:from>
    <xdr:to>
      <xdr:col>11</xdr:col>
      <xdr:colOff>200025</xdr:colOff>
      <xdr:row>697</xdr:row>
      <xdr:rowOff>0</xdr:rowOff>
    </xdr:to>
    <xdr:pic>
      <xdr:nvPicPr>
        <xdr:cNvPr id="4334" name="Picture 12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696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697</xdr:row>
      <xdr:rowOff>0</xdr:rowOff>
    </xdr:from>
    <xdr:to>
      <xdr:col>12</xdr:col>
      <xdr:colOff>304800</xdr:colOff>
      <xdr:row>699</xdr:row>
      <xdr:rowOff>0</xdr:rowOff>
    </xdr:to>
    <xdr:pic>
      <xdr:nvPicPr>
        <xdr:cNvPr id="4335" name="Picture 12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716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697</xdr:row>
      <xdr:rowOff>0</xdr:rowOff>
    </xdr:from>
    <xdr:to>
      <xdr:col>11</xdr:col>
      <xdr:colOff>200025</xdr:colOff>
      <xdr:row>698</xdr:row>
      <xdr:rowOff>0</xdr:rowOff>
    </xdr:to>
    <xdr:pic>
      <xdr:nvPicPr>
        <xdr:cNvPr id="4336" name="Picture 12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716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699</xdr:row>
      <xdr:rowOff>0</xdr:rowOff>
    </xdr:from>
    <xdr:to>
      <xdr:col>12</xdr:col>
      <xdr:colOff>304800</xdr:colOff>
      <xdr:row>701</xdr:row>
      <xdr:rowOff>0</xdr:rowOff>
    </xdr:to>
    <xdr:pic>
      <xdr:nvPicPr>
        <xdr:cNvPr id="4337" name="Picture 12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754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699</xdr:row>
      <xdr:rowOff>0</xdr:rowOff>
    </xdr:from>
    <xdr:to>
      <xdr:col>11</xdr:col>
      <xdr:colOff>200025</xdr:colOff>
      <xdr:row>700</xdr:row>
      <xdr:rowOff>0</xdr:rowOff>
    </xdr:to>
    <xdr:pic>
      <xdr:nvPicPr>
        <xdr:cNvPr id="4338" name="Picture 12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754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700</xdr:row>
      <xdr:rowOff>0</xdr:rowOff>
    </xdr:from>
    <xdr:to>
      <xdr:col>12</xdr:col>
      <xdr:colOff>304800</xdr:colOff>
      <xdr:row>702</xdr:row>
      <xdr:rowOff>0</xdr:rowOff>
    </xdr:to>
    <xdr:pic>
      <xdr:nvPicPr>
        <xdr:cNvPr id="4339" name="Picture 12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773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700</xdr:row>
      <xdr:rowOff>0</xdr:rowOff>
    </xdr:from>
    <xdr:to>
      <xdr:col>11</xdr:col>
      <xdr:colOff>200025</xdr:colOff>
      <xdr:row>701</xdr:row>
      <xdr:rowOff>0</xdr:rowOff>
    </xdr:to>
    <xdr:pic>
      <xdr:nvPicPr>
        <xdr:cNvPr id="4340" name="Picture 12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773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701</xdr:row>
      <xdr:rowOff>0</xdr:rowOff>
    </xdr:from>
    <xdr:to>
      <xdr:col>12</xdr:col>
      <xdr:colOff>304800</xdr:colOff>
      <xdr:row>703</xdr:row>
      <xdr:rowOff>0</xdr:rowOff>
    </xdr:to>
    <xdr:pic>
      <xdr:nvPicPr>
        <xdr:cNvPr id="4341" name="Picture 12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792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701</xdr:row>
      <xdr:rowOff>0</xdr:rowOff>
    </xdr:from>
    <xdr:to>
      <xdr:col>11</xdr:col>
      <xdr:colOff>200025</xdr:colOff>
      <xdr:row>702</xdr:row>
      <xdr:rowOff>0</xdr:rowOff>
    </xdr:to>
    <xdr:pic>
      <xdr:nvPicPr>
        <xdr:cNvPr id="4342" name="Picture 12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792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702</xdr:row>
      <xdr:rowOff>0</xdr:rowOff>
    </xdr:from>
    <xdr:to>
      <xdr:col>12</xdr:col>
      <xdr:colOff>304800</xdr:colOff>
      <xdr:row>704</xdr:row>
      <xdr:rowOff>152400</xdr:rowOff>
    </xdr:to>
    <xdr:pic>
      <xdr:nvPicPr>
        <xdr:cNvPr id="4343" name="Picture 12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8112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702</xdr:row>
      <xdr:rowOff>0</xdr:rowOff>
    </xdr:from>
    <xdr:to>
      <xdr:col>11</xdr:col>
      <xdr:colOff>200025</xdr:colOff>
      <xdr:row>703</xdr:row>
      <xdr:rowOff>0</xdr:rowOff>
    </xdr:to>
    <xdr:pic>
      <xdr:nvPicPr>
        <xdr:cNvPr id="4344" name="Picture 12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811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703</xdr:row>
      <xdr:rowOff>0</xdr:rowOff>
    </xdr:from>
    <xdr:to>
      <xdr:col>12</xdr:col>
      <xdr:colOff>304800</xdr:colOff>
      <xdr:row>705</xdr:row>
      <xdr:rowOff>152400</xdr:rowOff>
    </xdr:to>
    <xdr:pic>
      <xdr:nvPicPr>
        <xdr:cNvPr id="4345" name="Picture 12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8303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703</xdr:row>
      <xdr:rowOff>0</xdr:rowOff>
    </xdr:from>
    <xdr:to>
      <xdr:col>11</xdr:col>
      <xdr:colOff>200025</xdr:colOff>
      <xdr:row>704</xdr:row>
      <xdr:rowOff>0</xdr:rowOff>
    </xdr:to>
    <xdr:pic>
      <xdr:nvPicPr>
        <xdr:cNvPr id="4346" name="Picture 12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830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704</xdr:row>
      <xdr:rowOff>0</xdr:rowOff>
    </xdr:from>
    <xdr:to>
      <xdr:col>12</xdr:col>
      <xdr:colOff>304800</xdr:colOff>
      <xdr:row>706</xdr:row>
      <xdr:rowOff>152400</xdr:rowOff>
    </xdr:to>
    <xdr:pic>
      <xdr:nvPicPr>
        <xdr:cNvPr id="4347" name="Picture 12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8493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704</xdr:row>
      <xdr:rowOff>0</xdr:rowOff>
    </xdr:from>
    <xdr:to>
      <xdr:col>11</xdr:col>
      <xdr:colOff>200025</xdr:colOff>
      <xdr:row>705</xdr:row>
      <xdr:rowOff>0</xdr:rowOff>
    </xdr:to>
    <xdr:pic>
      <xdr:nvPicPr>
        <xdr:cNvPr id="4348" name="Picture 12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849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705</xdr:row>
      <xdr:rowOff>0</xdr:rowOff>
    </xdr:from>
    <xdr:to>
      <xdr:col>12</xdr:col>
      <xdr:colOff>304800</xdr:colOff>
      <xdr:row>707</xdr:row>
      <xdr:rowOff>152400</xdr:rowOff>
    </xdr:to>
    <xdr:pic>
      <xdr:nvPicPr>
        <xdr:cNvPr id="4349" name="Picture 12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8684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705</xdr:row>
      <xdr:rowOff>0</xdr:rowOff>
    </xdr:from>
    <xdr:to>
      <xdr:col>11</xdr:col>
      <xdr:colOff>200025</xdr:colOff>
      <xdr:row>706</xdr:row>
      <xdr:rowOff>0</xdr:rowOff>
    </xdr:to>
    <xdr:pic>
      <xdr:nvPicPr>
        <xdr:cNvPr id="4350" name="Picture 12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868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706</xdr:row>
      <xdr:rowOff>0</xdr:rowOff>
    </xdr:from>
    <xdr:to>
      <xdr:col>12</xdr:col>
      <xdr:colOff>304800</xdr:colOff>
      <xdr:row>708</xdr:row>
      <xdr:rowOff>152400</xdr:rowOff>
    </xdr:to>
    <xdr:pic>
      <xdr:nvPicPr>
        <xdr:cNvPr id="4351" name="Picture 12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8874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706</xdr:row>
      <xdr:rowOff>0</xdr:rowOff>
    </xdr:from>
    <xdr:to>
      <xdr:col>11</xdr:col>
      <xdr:colOff>200025</xdr:colOff>
      <xdr:row>707</xdr:row>
      <xdr:rowOff>0</xdr:rowOff>
    </xdr:to>
    <xdr:pic>
      <xdr:nvPicPr>
        <xdr:cNvPr id="4352" name="Picture 12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887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707</xdr:row>
      <xdr:rowOff>0</xdr:rowOff>
    </xdr:from>
    <xdr:to>
      <xdr:col>12</xdr:col>
      <xdr:colOff>304800</xdr:colOff>
      <xdr:row>709</xdr:row>
      <xdr:rowOff>0</xdr:rowOff>
    </xdr:to>
    <xdr:pic>
      <xdr:nvPicPr>
        <xdr:cNvPr id="4353" name="Picture 12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906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707</xdr:row>
      <xdr:rowOff>0</xdr:rowOff>
    </xdr:from>
    <xdr:to>
      <xdr:col>11</xdr:col>
      <xdr:colOff>200025</xdr:colOff>
      <xdr:row>708</xdr:row>
      <xdr:rowOff>0</xdr:rowOff>
    </xdr:to>
    <xdr:pic>
      <xdr:nvPicPr>
        <xdr:cNvPr id="4354" name="Picture 12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906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708</xdr:row>
      <xdr:rowOff>0</xdr:rowOff>
    </xdr:from>
    <xdr:to>
      <xdr:col>12</xdr:col>
      <xdr:colOff>304800</xdr:colOff>
      <xdr:row>710</xdr:row>
      <xdr:rowOff>0</xdr:rowOff>
    </xdr:to>
    <xdr:pic>
      <xdr:nvPicPr>
        <xdr:cNvPr id="4355" name="Picture 12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925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708</xdr:row>
      <xdr:rowOff>0</xdr:rowOff>
    </xdr:from>
    <xdr:to>
      <xdr:col>11</xdr:col>
      <xdr:colOff>200025</xdr:colOff>
      <xdr:row>709</xdr:row>
      <xdr:rowOff>0</xdr:rowOff>
    </xdr:to>
    <xdr:pic>
      <xdr:nvPicPr>
        <xdr:cNvPr id="4356" name="Picture 12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925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709</xdr:row>
      <xdr:rowOff>0</xdr:rowOff>
    </xdr:from>
    <xdr:to>
      <xdr:col>12</xdr:col>
      <xdr:colOff>304800</xdr:colOff>
      <xdr:row>711</xdr:row>
      <xdr:rowOff>0</xdr:rowOff>
    </xdr:to>
    <xdr:pic>
      <xdr:nvPicPr>
        <xdr:cNvPr id="4357" name="Picture 12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944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709</xdr:row>
      <xdr:rowOff>0</xdr:rowOff>
    </xdr:from>
    <xdr:to>
      <xdr:col>11</xdr:col>
      <xdr:colOff>200025</xdr:colOff>
      <xdr:row>710</xdr:row>
      <xdr:rowOff>0</xdr:rowOff>
    </xdr:to>
    <xdr:pic>
      <xdr:nvPicPr>
        <xdr:cNvPr id="4358" name="Picture 12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944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710</xdr:row>
      <xdr:rowOff>0</xdr:rowOff>
    </xdr:from>
    <xdr:to>
      <xdr:col>12</xdr:col>
      <xdr:colOff>304800</xdr:colOff>
      <xdr:row>711</xdr:row>
      <xdr:rowOff>152400</xdr:rowOff>
    </xdr:to>
    <xdr:pic>
      <xdr:nvPicPr>
        <xdr:cNvPr id="4359" name="Picture 12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9636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710</xdr:row>
      <xdr:rowOff>0</xdr:rowOff>
    </xdr:from>
    <xdr:to>
      <xdr:col>11</xdr:col>
      <xdr:colOff>200025</xdr:colOff>
      <xdr:row>711</xdr:row>
      <xdr:rowOff>0</xdr:rowOff>
    </xdr:to>
    <xdr:pic>
      <xdr:nvPicPr>
        <xdr:cNvPr id="4360" name="Picture 12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963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711</xdr:row>
      <xdr:rowOff>0</xdr:rowOff>
    </xdr:from>
    <xdr:to>
      <xdr:col>12</xdr:col>
      <xdr:colOff>304800</xdr:colOff>
      <xdr:row>713</xdr:row>
      <xdr:rowOff>152400</xdr:rowOff>
    </xdr:to>
    <xdr:pic>
      <xdr:nvPicPr>
        <xdr:cNvPr id="4361" name="Picture 12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398270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711</xdr:row>
      <xdr:rowOff>0</xdr:rowOff>
    </xdr:from>
    <xdr:to>
      <xdr:col>11</xdr:col>
      <xdr:colOff>200025</xdr:colOff>
      <xdr:row>712</xdr:row>
      <xdr:rowOff>9525</xdr:rowOff>
    </xdr:to>
    <xdr:pic>
      <xdr:nvPicPr>
        <xdr:cNvPr id="4362" name="Picture 12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398270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712</xdr:row>
      <xdr:rowOff>0</xdr:rowOff>
    </xdr:from>
    <xdr:to>
      <xdr:col>12</xdr:col>
      <xdr:colOff>304800</xdr:colOff>
      <xdr:row>713</xdr:row>
      <xdr:rowOff>152400</xdr:rowOff>
    </xdr:to>
    <xdr:pic>
      <xdr:nvPicPr>
        <xdr:cNvPr id="4363" name="Picture 12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0208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712</xdr:row>
      <xdr:rowOff>0</xdr:rowOff>
    </xdr:from>
    <xdr:to>
      <xdr:col>11</xdr:col>
      <xdr:colOff>200025</xdr:colOff>
      <xdr:row>713</xdr:row>
      <xdr:rowOff>0</xdr:rowOff>
    </xdr:to>
    <xdr:pic>
      <xdr:nvPicPr>
        <xdr:cNvPr id="4364" name="Picture 12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020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713</xdr:row>
      <xdr:rowOff>0</xdr:rowOff>
    </xdr:from>
    <xdr:to>
      <xdr:col>12</xdr:col>
      <xdr:colOff>304800</xdr:colOff>
      <xdr:row>715</xdr:row>
      <xdr:rowOff>0</xdr:rowOff>
    </xdr:to>
    <xdr:pic>
      <xdr:nvPicPr>
        <xdr:cNvPr id="4365" name="Picture 12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039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713</xdr:row>
      <xdr:rowOff>0</xdr:rowOff>
    </xdr:from>
    <xdr:to>
      <xdr:col>11</xdr:col>
      <xdr:colOff>200025</xdr:colOff>
      <xdr:row>714</xdr:row>
      <xdr:rowOff>0</xdr:rowOff>
    </xdr:to>
    <xdr:pic>
      <xdr:nvPicPr>
        <xdr:cNvPr id="4366" name="Picture 12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039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714</xdr:row>
      <xdr:rowOff>0</xdr:rowOff>
    </xdr:from>
    <xdr:to>
      <xdr:col>12</xdr:col>
      <xdr:colOff>304800</xdr:colOff>
      <xdr:row>716</xdr:row>
      <xdr:rowOff>0</xdr:rowOff>
    </xdr:to>
    <xdr:pic>
      <xdr:nvPicPr>
        <xdr:cNvPr id="4367" name="Picture 12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058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714</xdr:row>
      <xdr:rowOff>0</xdr:rowOff>
    </xdr:from>
    <xdr:to>
      <xdr:col>11</xdr:col>
      <xdr:colOff>200025</xdr:colOff>
      <xdr:row>715</xdr:row>
      <xdr:rowOff>0</xdr:rowOff>
    </xdr:to>
    <xdr:pic>
      <xdr:nvPicPr>
        <xdr:cNvPr id="4368" name="Picture 12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058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715</xdr:row>
      <xdr:rowOff>0</xdr:rowOff>
    </xdr:from>
    <xdr:to>
      <xdr:col>12</xdr:col>
      <xdr:colOff>304800</xdr:colOff>
      <xdr:row>716</xdr:row>
      <xdr:rowOff>152400</xdr:rowOff>
    </xdr:to>
    <xdr:pic>
      <xdr:nvPicPr>
        <xdr:cNvPr id="4369" name="Picture 12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0779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715</xdr:row>
      <xdr:rowOff>0</xdr:rowOff>
    </xdr:from>
    <xdr:to>
      <xdr:col>11</xdr:col>
      <xdr:colOff>200025</xdr:colOff>
      <xdr:row>716</xdr:row>
      <xdr:rowOff>0</xdr:rowOff>
    </xdr:to>
    <xdr:pic>
      <xdr:nvPicPr>
        <xdr:cNvPr id="4370" name="Picture 12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077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716</xdr:row>
      <xdr:rowOff>0</xdr:rowOff>
    </xdr:from>
    <xdr:to>
      <xdr:col>12</xdr:col>
      <xdr:colOff>304800</xdr:colOff>
      <xdr:row>718</xdr:row>
      <xdr:rowOff>0</xdr:rowOff>
    </xdr:to>
    <xdr:pic>
      <xdr:nvPicPr>
        <xdr:cNvPr id="4371" name="Picture 12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097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716</xdr:row>
      <xdr:rowOff>0</xdr:rowOff>
    </xdr:from>
    <xdr:to>
      <xdr:col>11</xdr:col>
      <xdr:colOff>200025</xdr:colOff>
      <xdr:row>717</xdr:row>
      <xdr:rowOff>0</xdr:rowOff>
    </xdr:to>
    <xdr:pic>
      <xdr:nvPicPr>
        <xdr:cNvPr id="4372" name="Picture 13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097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717</xdr:row>
      <xdr:rowOff>0</xdr:rowOff>
    </xdr:from>
    <xdr:to>
      <xdr:col>12</xdr:col>
      <xdr:colOff>304800</xdr:colOff>
      <xdr:row>718</xdr:row>
      <xdr:rowOff>152400</xdr:rowOff>
    </xdr:to>
    <xdr:pic>
      <xdr:nvPicPr>
        <xdr:cNvPr id="4373" name="Picture 13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1160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717</xdr:row>
      <xdr:rowOff>0</xdr:rowOff>
    </xdr:from>
    <xdr:to>
      <xdr:col>11</xdr:col>
      <xdr:colOff>200025</xdr:colOff>
      <xdr:row>718</xdr:row>
      <xdr:rowOff>0</xdr:rowOff>
    </xdr:to>
    <xdr:pic>
      <xdr:nvPicPr>
        <xdr:cNvPr id="4374" name="Picture 13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116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718</xdr:row>
      <xdr:rowOff>0</xdr:rowOff>
    </xdr:from>
    <xdr:to>
      <xdr:col>12</xdr:col>
      <xdr:colOff>304800</xdr:colOff>
      <xdr:row>720</xdr:row>
      <xdr:rowOff>152400</xdr:rowOff>
    </xdr:to>
    <xdr:pic>
      <xdr:nvPicPr>
        <xdr:cNvPr id="4375" name="Picture 13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13510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718</xdr:row>
      <xdr:rowOff>0</xdr:rowOff>
    </xdr:from>
    <xdr:to>
      <xdr:col>11</xdr:col>
      <xdr:colOff>200025</xdr:colOff>
      <xdr:row>719</xdr:row>
      <xdr:rowOff>9525</xdr:rowOff>
    </xdr:to>
    <xdr:pic>
      <xdr:nvPicPr>
        <xdr:cNvPr id="4376" name="Picture 13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13510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719</xdr:row>
      <xdr:rowOff>0</xdr:rowOff>
    </xdr:from>
    <xdr:to>
      <xdr:col>12</xdr:col>
      <xdr:colOff>304800</xdr:colOff>
      <xdr:row>722</xdr:row>
      <xdr:rowOff>0</xdr:rowOff>
    </xdr:to>
    <xdr:pic>
      <xdr:nvPicPr>
        <xdr:cNvPr id="4377" name="Picture 13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1732000"/>
          <a:ext cx="914400" cy="762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719</xdr:row>
      <xdr:rowOff>0</xdr:rowOff>
    </xdr:from>
    <xdr:to>
      <xdr:col>11</xdr:col>
      <xdr:colOff>200025</xdr:colOff>
      <xdr:row>720</xdr:row>
      <xdr:rowOff>0</xdr:rowOff>
    </xdr:to>
    <xdr:pic>
      <xdr:nvPicPr>
        <xdr:cNvPr id="4378" name="Picture 13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173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720</xdr:row>
      <xdr:rowOff>0</xdr:rowOff>
    </xdr:from>
    <xdr:to>
      <xdr:col>12</xdr:col>
      <xdr:colOff>304800</xdr:colOff>
      <xdr:row>722</xdr:row>
      <xdr:rowOff>152400</xdr:rowOff>
    </xdr:to>
    <xdr:pic>
      <xdr:nvPicPr>
        <xdr:cNvPr id="4379" name="Picture 13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1922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720</xdr:row>
      <xdr:rowOff>0</xdr:rowOff>
    </xdr:from>
    <xdr:to>
      <xdr:col>11</xdr:col>
      <xdr:colOff>200025</xdr:colOff>
      <xdr:row>721</xdr:row>
      <xdr:rowOff>9525</xdr:rowOff>
    </xdr:to>
    <xdr:pic>
      <xdr:nvPicPr>
        <xdr:cNvPr id="4380" name="Picture 13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1922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721</xdr:row>
      <xdr:rowOff>0</xdr:rowOff>
    </xdr:from>
    <xdr:to>
      <xdr:col>12</xdr:col>
      <xdr:colOff>304800</xdr:colOff>
      <xdr:row>722</xdr:row>
      <xdr:rowOff>152400</xdr:rowOff>
    </xdr:to>
    <xdr:pic>
      <xdr:nvPicPr>
        <xdr:cNvPr id="4381" name="Picture 13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2303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721</xdr:row>
      <xdr:rowOff>0</xdr:rowOff>
    </xdr:from>
    <xdr:to>
      <xdr:col>11</xdr:col>
      <xdr:colOff>200025</xdr:colOff>
      <xdr:row>722</xdr:row>
      <xdr:rowOff>0</xdr:rowOff>
    </xdr:to>
    <xdr:pic>
      <xdr:nvPicPr>
        <xdr:cNvPr id="4382" name="Picture 13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230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722</xdr:row>
      <xdr:rowOff>0</xdr:rowOff>
    </xdr:from>
    <xdr:to>
      <xdr:col>12</xdr:col>
      <xdr:colOff>304800</xdr:colOff>
      <xdr:row>724</xdr:row>
      <xdr:rowOff>152400</xdr:rowOff>
    </xdr:to>
    <xdr:pic>
      <xdr:nvPicPr>
        <xdr:cNvPr id="4383" name="Picture 13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2494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722</xdr:row>
      <xdr:rowOff>0</xdr:rowOff>
    </xdr:from>
    <xdr:to>
      <xdr:col>11</xdr:col>
      <xdr:colOff>200025</xdr:colOff>
      <xdr:row>723</xdr:row>
      <xdr:rowOff>0</xdr:rowOff>
    </xdr:to>
    <xdr:pic>
      <xdr:nvPicPr>
        <xdr:cNvPr id="4384" name="Picture 13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249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723</xdr:row>
      <xdr:rowOff>0</xdr:rowOff>
    </xdr:from>
    <xdr:to>
      <xdr:col>12</xdr:col>
      <xdr:colOff>304800</xdr:colOff>
      <xdr:row>725</xdr:row>
      <xdr:rowOff>152400</xdr:rowOff>
    </xdr:to>
    <xdr:pic>
      <xdr:nvPicPr>
        <xdr:cNvPr id="4385" name="Picture 13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2684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723</xdr:row>
      <xdr:rowOff>0</xdr:rowOff>
    </xdr:from>
    <xdr:to>
      <xdr:col>11</xdr:col>
      <xdr:colOff>200025</xdr:colOff>
      <xdr:row>724</xdr:row>
      <xdr:rowOff>0</xdr:rowOff>
    </xdr:to>
    <xdr:pic>
      <xdr:nvPicPr>
        <xdr:cNvPr id="4386" name="Picture 13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268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724</xdr:row>
      <xdr:rowOff>0</xdr:rowOff>
    </xdr:from>
    <xdr:to>
      <xdr:col>12</xdr:col>
      <xdr:colOff>304800</xdr:colOff>
      <xdr:row>726</xdr:row>
      <xdr:rowOff>0</xdr:rowOff>
    </xdr:to>
    <xdr:pic>
      <xdr:nvPicPr>
        <xdr:cNvPr id="4387" name="Picture 13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287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724</xdr:row>
      <xdr:rowOff>0</xdr:rowOff>
    </xdr:from>
    <xdr:to>
      <xdr:col>11</xdr:col>
      <xdr:colOff>200025</xdr:colOff>
      <xdr:row>725</xdr:row>
      <xdr:rowOff>0</xdr:rowOff>
    </xdr:to>
    <xdr:pic>
      <xdr:nvPicPr>
        <xdr:cNvPr id="4388" name="Picture 13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287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725</xdr:row>
      <xdr:rowOff>0</xdr:rowOff>
    </xdr:from>
    <xdr:to>
      <xdr:col>12</xdr:col>
      <xdr:colOff>304800</xdr:colOff>
      <xdr:row>726</xdr:row>
      <xdr:rowOff>152400</xdr:rowOff>
    </xdr:to>
    <xdr:pic>
      <xdr:nvPicPr>
        <xdr:cNvPr id="4389" name="Picture 13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3065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725</xdr:row>
      <xdr:rowOff>0</xdr:rowOff>
    </xdr:from>
    <xdr:to>
      <xdr:col>11</xdr:col>
      <xdr:colOff>200025</xdr:colOff>
      <xdr:row>726</xdr:row>
      <xdr:rowOff>0</xdr:rowOff>
    </xdr:to>
    <xdr:pic>
      <xdr:nvPicPr>
        <xdr:cNvPr id="4390" name="Picture 13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306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726</xdr:row>
      <xdr:rowOff>0</xdr:rowOff>
    </xdr:from>
    <xdr:to>
      <xdr:col>12</xdr:col>
      <xdr:colOff>304800</xdr:colOff>
      <xdr:row>728</xdr:row>
      <xdr:rowOff>0</xdr:rowOff>
    </xdr:to>
    <xdr:pic>
      <xdr:nvPicPr>
        <xdr:cNvPr id="4391" name="Picture 13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325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726</xdr:row>
      <xdr:rowOff>0</xdr:rowOff>
    </xdr:from>
    <xdr:to>
      <xdr:col>11</xdr:col>
      <xdr:colOff>200025</xdr:colOff>
      <xdr:row>727</xdr:row>
      <xdr:rowOff>0</xdr:rowOff>
    </xdr:to>
    <xdr:pic>
      <xdr:nvPicPr>
        <xdr:cNvPr id="4392" name="Picture 13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325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727</xdr:row>
      <xdr:rowOff>0</xdr:rowOff>
    </xdr:from>
    <xdr:to>
      <xdr:col>12</xdr:col>
      <xdr:colOff>304800</xdr:colOff>
      <xdr:row>729</xdr:row>
      <xdr:rowOff>0</xdr:rowOff>
    </xdr:to>
    <xdr:pic>
      <xdr:nvPicPr>
        <xdr:cNvPr id="4393" name="Picture 13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344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727</xdr:row>
      <xdr:rowOff>0</xdr:rowOff>
    </xdr:from>
    <xdr:to>
      <xdr:col>11</xdr:col>
      <xdr:colOff>200025</xdr:colOff>
      <xdr:row>728</xdr:row>
      <xdr:rowOff>0</xdr:rowOff>
    </xdr:to>
    <xdr:pic>
      <xdr:nvPicPr>
        <xdr:cNvPr id="4394" name="Picture 13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344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728</xdr:row>
      <xdr:rowOff>0</xdr:rowOff>
    </xdr:from>
    <xdr:to>
      <xdr:col>12</xdr:col>
      <xdr:colOff>304800</xdr:colOff>
      <xdr:row>730</xdr:row>
      <xdr:rowOff>0</xdr:rowOff>
    </xdr:to>
    <xdr:pic>
      <xdr:nvPicPr>
        <xdr:cNvPr id="4395" name="Picture 13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363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728</xdr:row>
      <xdr:rowOff>0</xdr:rowOff>
    </xdr:from>
    <xdr:to>
      <xdr:col>11</xdr:col>
      <xdr:colOff>200025</xdr:colOff>
      <xdr:row>729</xdr:row>
      <xdr:rowOff>0</xdr:rowOff>
    </xdr:to>
    <xdr:pic>
      <xdr:nvPicPr>
        <xdr:cNvPr id="4396" name="Picture 13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363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729</xdr:row>
      <xdr:rowOff>0</xdr:rowOff>
    </xdr:from>
    <xdr:to>
      <xdr:col>12</xdr:col>
      <xdr:colOff>304800</xdr:colOff>
      <xdr:row>731</xdr:row>
      <xdr:rowOff>0</xdr:rowOff>
    </xdr:to>
    <xdr:pic>
      <xdr:nvPicPr>
        <xdr:cNvPr id="4397" name="Picture 13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382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729</xdr:row>
      <xdr:rowOff>0</xdr:rowOff>
    </xdr:from>
    <xdr:to>
      <xdr:col>11</xdr:col>
      <xdr:colOff>200025</xdr:colOff>
      <xdr:row>730</xdr:row>
      <xdr:rowOff>0</xdr:rowOff>
    </xdr:to>
    <xdr:pic>
      <xdr:nvPicPr>
        <xdr:cNvPr id="4398" name="Picture 13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382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730</xdr:row>
      <xdr:rowOff>0</xdr:rowOff>
    </xdr:from>
    <xdr:to>
      <xdr:col>12</xdr:col>
      <xdr:colOff>304800</xdr:colOff>
      <xdr:row>731</xdr:row>
      <xdr:rowOff>152400</xdr:rowOff>
    </xdr:to>
    <xdr:pic>
      <xdr:nvPicPr>
        <xdr:cNvPr id="4399" name="Picture 13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4018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730</xdr:row>
      <xdr:rowOff>0</xdr:rowOff>
    </xdr:from>
    <xdr:to>
      <xdr:col>11</xdr:col>
      <xdr:colOff>200025</xdr:colOff>
      <xdr:row>731</xdr:row>
      <xdr:rowOff>0</xdr:rowOff>
    </xdr:to>
    <xdr:pic>
      <xdr:nvPicPr>
        <xdr:cNvPr id="4400" name="Picture 13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401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731</xdr:row>
      <xdr:rowOff>0</xdr:rowOff>
    </xdr:from>
    <xdr:to>
      <xdr:col>12</xdr:col>
      <xdr:colOff>304800</xdr:colOff>
      <xdr:row>732</xdr:row>
      <xdr:rowOff>152400</xdr:rowOff>
    </xdr:to>
    <xdr:pic>
      <xdr:nvPicPr>
        <xdr:cNvPr id="4401" name="Picture 13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4208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731</xdr:row>
      <xdr:rowOff>0</xdr:rowOff>
    </xdr:from>
    <xdr:to>
      <xdr:col>11</xdr:col>
      <xdr:colOff>200025</xdr:colOff>
      <xdr:row>732</xdr:row>
      <xdr:rowOff>0</xdr:rowOff>
    </xdr:to>
    <xdr:pic>
      <xdr:nvPicPr>
        <xdr:cNvPr id="4402" name="Picture 13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420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732</xdr:row>
      <xdr:rowOff>0</xdr:rowOff>
    </xdr:from>
    <xdr:to>
      <xdr:col>12</xdr:col>
      <xdr:colOff>304800</xdr:colOff>
      <xdr:row>734</xdr:row>
      <xdr:rowOff>0</xdr:rowOff>
    </xdr:to>
    <xdr:pic>
      <xdr:nvPicPr>
        <xdr:cNvPr id="4403" name="Picture 13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439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732</xdr:row>
      <xdr:rowOff>0</xdr:rowOff>
    </xdr:from>
    <xdr:to>
      <xdr:col>11</xdr:col>
      <xdr:colOff>200025</xdr:colOff>
      <xdr:row>733</xdr:row>
      <xdr:rowOff>0</xdr:rowOff>
    </xdr:to>
    <xdr:pic>
      <xdr:nvPicPr>
        <xdr:cNvPr id="4404" name="Picture 13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439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733</xdr:row>
      <xdr:rowOff>0</xdr:rowOff>
    </xdr:from>
    <xdr:to>
      <xdr:col>12</xdr:col>
      <xdr:colOff>304800</xdr:colOff>
      <xdr:row>735</xdr:row>
      <xdr:rowOff>0</xdr:rowOff>
    </xdr:to>
    <xdr:pic>
      <xdr:nvPicPr>
        <xdr:cNvPr id="4405" name="Picture 13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458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733</xdr:row>
      <xdr:rowOff>0</xdr:rowOff>
    </xdr:from>
    <xdr:to>
      <xdr:col>11</xdr:col>
      <xdr:colOff>200025</xdr:colOff>
      <xdr:row>734</xdr:row>
      <xdr:rowOff>0</xdr:rowOff>
    </xdr:to>
    <xdr:pic>
      <xdr:nvPicPr>
        <xdr:cNvPr id="4406" name="Picture 13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458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734</xdr:row>
      <xdr:rowOff>0</xdr:rowOff>
    </xdr:from>
    <xdr:to>
      <xdr:col>12</xdr:col>
      <xdr:colOff>304800</xdr:colOff>
      <xdr:row>736</xdr:row>
      <xdr:rowOff>0</xdr:rowOff>
    </xdr:to>
    <xdr:pic>
      <xdr:nvPicPr>
        <xdr:cNvPr id="4407" name="Picture 13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478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734</xdr:row>
      <xdr:rowOff>0</xdr:rowOff>
    </xdr:from>
    <xdr:to>
      <xdr:col>11</xdr:col>
      <xdr:colOff>200025</xdr:colOff>
      <xdr:row>735</xdr:row>
      <xdr:rowOff>0</xdr:rowOff>
    </xdr:to>
    <xdr:pic>
      <xdr:nvPicPr>
        <xdr:cNvPr id="4408" name="Picture 13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478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735</xdr:row>
      <xdr:rowOff>0</xdr:rowOff>
    </xdr:from>
    <xdr:to>
      <xdr:col>12</xdr:col>
      <xdr:colOff>304800</xdr:colOff>
      <xdr:row>736</xdr:row>
      <xdr:rowOff>152400</xdr:rowOff>
    </xdr:to>
    <xdr:pic>
      <xdr:nvPicPr>
        <xdr:cNvPr id="4409" name="Picture 13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4970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735</xdr:row>
      <xdr:rowOff>0</xdr:rowOff>
    </xdr:from>
    <xdr:to>
      <xdr:col>11</xdr:col>
      <xdr:colOff>200025</xdr:colOff>
      <xdr:row>736</xdr:row>
      <xdr:rowOff>0</xdr:rowOff>
    </xdr:to>
    <xdr:pic>
      <xdr:nvPicPr>
        <xdr:cNvPr id="4410" name="Picture 13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497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736</xdr:row>
      <xdr:rowOff>0</xdr:rowOff>
    </xdr:from>
    <xdr:to>
      <xdr:col>12</xdr:col>
      <xdr:colOff>304800</xdr:colOff>
      <xdr:row>737</xdr:row>
      <xdr:rowOff>152400</xdr:rowOff>
    </xdr:to>
    <xdr:pic>
      <xdr:nvPicPr>
        <xdr:cNvPr id="4411" name="Picture 13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5161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736</xdr:row>
      <xdr:rowOff>0</xdr:rowOff>
    </xdr:from>
    <xdr:to>
      <xdr:col>11</xdr:col>
      <xdr:colOff>200025</xdr:colOff>
      <xdr:row>737</xdr:row>
      <xdr:rowOff>0</xdr:rowOff>
    </xdr:to>
    <xdr:pic>
      <xdr:nvPicPr>
        <xdr:cNvPr id="4412" name="Picture 13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516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737</xdr:row>
      <xdr:rowOff>0</xdr:rowOff>
    </xdr:from>
    <xdr:to>
      <xdr:col>12</xdr:col>
      <xdr:colOff>304800</xdr:colOff>
      <xdr:row>739</xdr:row>
      <xdr:rowOff>152400</xdr:rowOff>
    </xdr:to>
    <xdr:pic>
      <xdr:nvPicPr>
        <xdr:cNvPr id="4413" name="Picture 13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5351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737</xdr:row>
      <xdr:rowOff>0</xdr:rowOff>
    </xdr:from>
    <xdr:to>
      <xdr:col>11</xdr:col>
      <xdr:colOff>200025</xdr:colOff>
      <xdr:row>738</xdr:row>
      <xdr:rowOff>0</xdr:rowOff>
    </xdr:to>
    <xdr:pic>
      <xdr:nvPicPr>
        <xdr:cNvPr id="4414" name="Picture 13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535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738</xdr:row>
      <xdr:rowOff>0</xdr:rowOff>
    </xdr:from>
    <xdr:to>
      <xdr:col>12</xdr:col>
      <xdr:colOff>304800</xdr:colOff>
      <xdr:row>740</xdr:row>
      <xdr:rowOff>0</xdr:rowOff>
    </xdr:to>
    <xdr:pic>
      <xdr:nvPicPr>
        <xdr:cNvPr id="4415" name="Picture 13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554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738</xdr:row>
      <xdr:rowOff>0</xdr:rowOff>
    </xdr:from>
    <xdr:to>
      <xdr:col>11</xdr:col>
      <xdr:colOff>200025</xdr:colOff>
      <xdr:row>739</xdr:row>
      <xdr:rowOff>0</xdr:rowOff>
    </xdr:to>
    <xdr:pic>
      <xdr:nvPicPr>
        <xdr:cNvPr id="4416" name="Picture 13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554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739</xdr:row>
      <xdr:rowOff>0</xdr:rowOff>
    </xdr:from>
    <xdr:to>
      <xdr:col>12</xdr:col>
      <xdr:colOff>304800</xdr:colOff>
      <xdr:row>741</xdr:row>
      <xdr:rowOff>0</xdr:rowOff>
    </xdr:to>
    <xdr:pic>
      <xdr:nvPicPr>
        <xdr:cNvPr id="4417" name="Picture 13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573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739</xdr:row>
      <xdr:rowOff>0</xdr:rowOff>
    </xdr:from>
    <xdr:to>
      <xdr:col>11</xdr:col>
      <xdr:colOff>200025</xdr:colOff>
      <xdr:row>740</xdr:row>
      <xdr:rowOff>0</xdr:rowOff>
    </xdr:to>
    <xdr:pic>
      <xdr:nvPicPr>
        <xdr:cNvPr id="4418" name="Picture 13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573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740</xdr:row>
      <xdr:rowOff>0</xdr:rowOff>
    </xdr:from>
    <xdr:to>
      <xdr:col>12</xdr:col>
      <xdr:colOff>304800</xdr:colOff>
      <xdr:row>742</xdr:row>
      <xdr:rowOff>0</xdr:rowOff>
    </xdr:to>
    <xdr:pic>
      <xdr:nvPicPr>
        <xdr:cNvPr id="4419" name="Picture 13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592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740</xdr:row>
      <xdr:rowOff>0</xdr:rowOff>
    </xdr:from>
    <xdr:to>
      <xdr:col>11</xdr:col>
      <xdr:colOff>200025</xdr:colOff>
      <xdr:row>741</xdr:row>
      <xdr:rowOff>0</xdr:rowOff>
    </xdr:to>
    <xdr:pic>
      <xdr:nvPicPr>
        <xdr:cNvPr id="4420" name="Picture 13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592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741</xdr:row>
      <xdr:rowOff>0</xdr:rowOff>
    </xdr:from>
    <xdr:to>
      <xdr:col>12</xdr:col>
      <xdr:colOff>304800</xdr:colOff>
      <xdr:row>743</xdr:row>
      <xdr:rowOff>0</xdr:rowOff>
    </xdr:to>
    <xdr:pic>
      <xdr:nvPicPr>
        <xdr:cNvPr id="4421" name="Picture 13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611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741</xdr:row>
      <xdr:rowOff>0</xdr:rowOff>
    </xdr:from>
    <xdr:to>
      <xdr:col>11</xdr:col>
      <xdr:colOff>200025</xdr:colOff>
      <xdr:row>742</xdr:row>
      <xdr:rowOff>0</xdr:rowOff>
    </xdr:to>
    <xdr:pic>
      <xdr:nvPicPr>
        <xdr:cNvPr id="4422" name="Picture 13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611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742</xdr:row>
      <xdr:rowOff>0</xdr:rowOff>
    </xdr:from>
    <xdr:to>
      <xdr:col>12</xdr:col>
      <xdr:colOff>304800</xdr:colOff>
      <xdr:row>744</xdr:row>
      <xdr:rowOff>0</xdr:rowOff>
    </xdr:to>
    <xdr:pic>
      <xdr:nvPicPr>
        <xdr:cNvPr id="4423" name="Picture 13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630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742</xdr:row>
      <xdr:rowOff>0</xdr:rowOff>
    </xdr:from>
    <xdr:to>
      <xdr:col>11</xdr:col>
      <xdr:colOff>200025</xdr:colOff>
      <xdr:row>743</xdr:row>
      <xdr:rowOff>0</xdr:rowOff>
    </xdr:to>
    <xdr:pic>
      <xdr:nvPicPr>
        <xdr:cNvPr id="4424" name="Picture 13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630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743</xdr:row>
      <xdr:rowOff>0</xdr:rowOff>
    </xdr:from>
    <xdr:to>
      <xdr:col>12</xdr:col>
      <xdr:colOff>304800</xdr:colOff>
      <xdr:row>744</xdr:row>
      <xdr:rowOff>152400</xdr:rowOff>
    </xdr:to>
    <xdr:pic>
      <xdr:nvPicPr>
        <xdr:cNvPr id="4425" name="Picture 13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6494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743</xdr:row>
      <xdr:rowOff>0</xdr:rowOff>
    </xdr:from>
    <xdr:to>
      <xdr:col>11</xdr:col>
      <xdr:colOff>200025</xdr:colOff>
      <xdr:row>744</xdr:row>
      <xdr:rowOff>0</xdr:rowOff>
    </xdr:to>
    <xdr:pic>
      <xdr:nvPicPr>
        <xdr:cNvPr id="4426" name="Picture 13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649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744</xdr:row>
      <xdr:rowOff>0</xdr:rowOff>
    </xdr:from>
    <xdr:to>
      <xdr:col>12</xdr:col>
      <xdr:colOff>304800</xdr:colOff>
      <xdr:row>746</xdr:row>
      <xdr:rowOff>0</xdr:rowOff>
    </xdr:to>
    <xdr:pic>
      <xdr:nvPicPr>
        <xdr:cNvPr id="4427" name="Picture 13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668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744</xdr:row>
      <xdr:rowOff>0</xdr:rowOff>
    </xdr:from>
    <xdr:to>
      <xdr:col>11</xdr:col>
      <xdr:colOff>200025</xdr:colOff>
      <xdr:row>745</xdr:row>
      <xdr:rowOff>0</xdr:rowOff>
    </xdr:to>
    <xdr:pic>
      <xdr:nvPicPr>
        <xdr:cNvPr id="4428" name="Picture 13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668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745</xdr:row>
      <xdr:rowOff>0</xdr:rowOff>
    </xdr:from>
    <xdr:to>
      <xdr:col>12</xdr:col>
      <xdr:colOff>304800</xdr:colOff>
      <xdr:row>746</xdr:row>
      <xdr:rowOff>152400</xdr:rowOff>
    </xdr:to>
    <xdr:pic>
      <xdr:nvPicPr>
        <xdr:cNvPr id="4429" name="Picture 13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6875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745</xdr:row>
      <xdr:rowOff>0</xdr:rowOff>
    </xdr:from>
    <xdr:to>
      <xdr:col>11</xdr:col>
      <xdr:colOff>200025</xdr:colOff>
      <xdr:row>746</xdr:row>
      <xdr:rowOff>0</xdr:rowOff>
    </xdr:to>
    <xdr:pic>
      <xdr:nvPicPr>
        <xdr:cNvPr id="4430" name="Picture 13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687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746</xdr:row>
      <xdr:rowOff>0</xdr:rowOff>
    </xdr:from>
    <xdr:to>
      <xdr:col>12</xdr:col>
      <xdr:colOff>304800</xdr:colOff>
      <xdr:row>748</xdr:row>
      <xdr:rowOff>0</xdr:rowOff>
    </xdr:to>
    <xdr:pic>
      <xdr:nvPicPr>
        <xdr:cNvPr id="4431" name="Picture 13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706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746</xdr:row>
      <xdr:rowOff>0</xdr:rowOff>
    </xdr:from>
    <xdr:to>
      <xdr:col>11</xdr:col>
      <xdr:colOff>200025</xdr:colOff>
      <xdr:row>747</xdr:row>
      <xdr:rowOff>0</xdr:rowOff>
    </xdr:to>
    <xdr:pic>
      <xdr:nvPicPr>
        <xdr:cNvPr id="4432" name="Picture 13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706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747</xdr:row>
      <xdr:rowOff>0</xdr:rowOff>
    </xdr:from>
    <xdr:to>
      <xdr:col>12</xdr:col>
      <xdr:colOff>304800</xdr:colOff>
      <xdr:row>748</xdr:row>
      <xdr:rowOff>152400</xdr:rowOff>
    </xdr:to>
    <xdr:pic>
      <xdr:nvPicPr>
        <xdr:cNvPr id="4433" name="Picture 13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7256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747</xdr:row>
      <xdr:rowOff>0</xdr:rowOff>
    </xdr:from>
    <xdr:to>
      <xdr:col>11</xdr:col>
      <xdr:colOff>200025</xdr:colOff>
      <xdr:row>748</xdr:row>
      <xdr:rowOff>0</xdr:rowOff>
    </xdr:to>
    <xdr:pic>
      <xdr:nvPicPr>
        <xdr:cNvPr id="4434" name="Picture 13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725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748</xdr:row>
      <xdr:rowOff>0</xdr:rowOff>
    </xdr:from>
    <xdr:to>
      <xdr:col>12</xdr:col>
      <xdr:colOff>304800</xdr:colOff>
      <xdr:row>750</xdr:row>
      <xdr:rowOff>0</xdr:rowOff>
    </xdr:to>
    <xdr:pic>
      <xdr:nvPicPr>
        <xdr:cNvPr id="4435" name="Picture 13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744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748</xdr:row>
      <xdr:rowOff>0</xdr:rowOff>
    </xdr:from>
    <xdr:to>
      <xdr:col>11</xdr:col>
      <xdr:colOff>200025</xdr:colOff>
      <xdr:row>749</xdr:row>
      <xdr:rowOff>0</xdr:rowOff>
    </xdr:to>
    <xdr:pic>
      <xdr:nvPicPr>
        <xdr:cNvPr id="4436" name="Picture 13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744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749</xdr:row>
      <xdr:rowOff>0</xdr:rowOff>
    </xdr:from>
    <xdr:to>
      <xdr:col>12</xdr:col>
      <xdr:colOff>304800</xdr:colOff>
      <xdr:row>750</xdr:row>
      <xdr:rowOff>0</xdr:rowOff>
    </xdr:to>
    <xdr:pic>
      <xdr:nvPicPr>
        <xdr:cNvPr id="4437" name="Picture 13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7637500"/>
          <a:ext cx="914400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749</xdr:row>
      <xdr:rowOff>0</xdr:rowOff>
    </xdr:from>
    <xdr:to>
      <xdr:col>11</xdr:col>
      <xdr:colOff>200025</xdr:colOff>
      <xdr:row>750</xdr:row>
      <xdr:rowOff>0</xdr:rowOff>
    </xdr:to>
    <xdr:pic>
      <xdr:nvPicPr>
        <xdr:cNvPr id="4438" name="Picture 13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763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750</xdr:row>
      <xdr:rowOff>0</xdr:rowOff>
    </xdr:from>
    <xdr:to>
      <xdr:col>12</xdr:col>
      <xdr:colOff>304800</xdr:colOff>
      <xdr:row>752</xdr:row>
      <xdr:rowOff>0</xdr:rowOff>
    </xdr:to>
    <xdr:pic>
      <xdr:nvPicPr>
        <xdr:cNvPr id="4439" name="Picture 13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782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750</xdr:row>
      <xdr:rowOff>0</xdr:rowOff>
    </xdr:from>
    <xdr:to>
      <xdr:col>11</xdr:col>
      <xdr:colOff>200025</xdr:colOff>
      <xdr:row>751</xdr:row>
      <xdr:rowOff>0</xdr:rowOff>
    </xdr:to>
    <xdr:pic>
      <xdr:nvPicPr>
        <xdr:cNvPr id="4440" name="Picture 13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782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751</xdr:row>
      <xdr:rowOff>0</xdr:rowOff>
    </xdr:from>
    <xdr:to>
      <xdr:col>12</xdr:col>
      <xdr:colOff>304800</xdr:colOff>
      <xdr:row>753</xdr:row>
      <xdr:rowOff>152400</xdr:rowOff>
    </xdr:to>
    <xdr:pic>
      <xdr:nvPicPr>
        <xdr:cNvPr id="4441" name="Picture 13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8018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751</xdr:row>
      <xdr:rowOff>0</xdr:rowOff>
    </xdr:from>
    <xdr:to>
      <xdr:col>11</xdr:col>
      <xdr:colOff>200025</xdr:colOff>
      <xdr:row>752</xdr:row>
      <xdr:rowOff>0</xdr:rowOff>
    </xdr:to>
    <xdr:pic>
      <xdr:nvPicPr>
        <xdr:cNvPr id="4442" name="Picture 13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801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752</xdr:row>
      <xdr:rowOff>0</xdr:rowOff>
    </xdr:from>
    <xdr:to>
      <xdr:col>12</xdr:col>
      <xdr:colOff>304800</xdr:colOff>
      <xdr:row>754</xdr:row>
      <xdr:rowOff>152400</xdr:rowOff>
    </xdr:to>
    <xdr:pic>
      <xdr:nvPicPr>
        <xdr:cNvPr id="4443" name="Picture 13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82090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752</xdr:row>
      <xdr:rowOff>0</xdr:rowOff>
    </xdr:from>
    <xdr:to>
      <xdr:col>11</xdr:col>
      <xdr:colOff>200025</xdr:colOff>
      <xdr:row>753</xdr:row>
      <xdr:rowOff>9525</xdr:rowOff>
    </xdr:to>
    <xdr:pic>
      <xdr:nvPicPr>
        <xdr:cNvPr id="4444" name="Picture 13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82090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753</xdr:row>
      <xdr:rowOff>0</xdr:rowOff>
    </xdr:from>
    <xdr:to>
      <xdr:col>12</xdr:col>
      <xdr:colOff>304800</xdr:colOff>
      <xdr:row>755</xdr:row>
      <xdr:rowOff>0</xdr:rowOff>
    </xdr:to>
    <xdr:pic>
      <xdr:nvPicPr>
        <xdr:cNvPr id="4445" name="Picture 13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859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753</xdr:row>
      <xdr:rowOff>0</xdr:rowOff>
    </xdr:from>
    <xdr:to>
      <xdr:col>11</xdr:col>
      <xdr:colOff>200025</xdr:colOff>
      <xdr:row>754</xdr:row>
      <xdr:rowOff>0</xdr:rowOff>
    </xdr:to>
    <xdr:pic>
      <xdr:nvPicPr>
        <xdr:cNvPr id="4446" name="Picture 13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859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754</xdr:row>
      <xdr:rowOff>0</xdr:rowOff>
    </xdr:from>
    <xdr:to>
      <xdr:col>12</xdr:col>
      <xdr:colOff>304800</xdr:colOff>
      <xdr:row>755</xdr:row>
      <xdr:rowOff>152400</xdr:rowOff>
    </xdr:to>
    <xdr:pic>
      <xdr:nvPicPr>
        <xdr:cNvPr id="4447" name="Picture 13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8780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754</xdr:row>
      <xdr:rowOff>0</xdr:rowOff>
    </xdr:from>
    <xdr:to>
      <xdr:col>11</xdr:col>
      <xdr:colOff>200025</xdr:colOff>
      <xdr:row>755</xdr:row>
      <xdr:rowOff>0</xdr:rowOff>
    </xdr:to>
    <xdr:pic>
      <xdr:nvPicPr>
        <xdr:cNvPr id="4448" name="Picture 13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878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755</xdr:row>
      <xdr:rowOff>0</xdr:rowOff>
    </xdr:from>
    <xdr:to>
      <xdr:col>12</xdr:col>
      <xdr:colOff>304800</xdr:colOff>
      <xdr:row>757</xdr:row>
      <xdr:rowOff>0</xdr:rowOff>
    </xdr:to>
    <xdr:pic>
      <xdr:nvPicPr>
        <xdr:cNvPr id="4449" name="Picture 13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897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755</xdr:row>
      <xdr:rowOff>0</xdr:rowOff>
    </xdr:from>
    <xdr:to>
      <xdr:col>11</xdr:col>
      <xdr:colOff>200025</xdr:colOff>
      <xdr:row>756</xdr:row>
      <xdr:rowOff>0</xdr:rowOff>
    </xdr:to>
    <xdr:pic>
      <xdr:nvPicPr>
        <xdr:cNvPr id="4450" name="Picture 13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897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756</xdr:row>
      <xdr:rowOff>0</xdr:rowOff>
    </xdr:from>
    <xdr:to>
      <xdr:col>12</xdr:col>
      <xdr:colOff>304800</xdr:colOff>
      <xdr:row>758</xdr:row>
      <xdr:rowOff>0</xdr:rowOff>
    </xdr:to>
    <xdr:pic>
      <xdr:nvPicPr>
        <xdr:cNvPr id="4451" name="Picture 13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916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756</xdr:row>
      <xdr:rowOff>0</xdr:rowOff>
    </xdr:from>
    <xdr:to>
      <xdr:col>11</xdr:col>
      <xdr:colOff>200025</xdr:colOff>
      <xdr:row>757</xdr:row>
      <xdr:rowOff>0</xdr:rowOff>
    </xdr:to>
    <xdr:pic>
      <xdr:nvPicPr>
        <xdr:cNvPr id="4452" name="Picture 13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916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757</xdr:row>
      <xdr:rowOff>0</xdr:rowOff>
    </xdr:from>
    <xdr:to>
      <xdr:col>12</xdr:col>
      <xdr:colOff>304800</xdr:colOff>
      <xdr:row>759</xdr:row>
      <xdr:rowOff>0</xdr:rowOff>
    </xdr:to>
    <xdr:pic>
      <xdr:nvPicPr>
        <xdr:cNvPr id="4453" name="Picture 13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935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757</xdr:row>
      <xdr:rowOff>0</xdr:rowOff>
    </xdr:from>
    <xdr:to>
      <xdr:col>11</xdr:col>
      <xdr:colOff>200025</xdr:colOff>
      <xdr:row>758</xdr:row>
      <xdr:rowOff>0</xdr:rowOff>
    </xdr:to>
    <xdr:pic>
      <xdr:nvPicPr>
        <xdr:cNvPr id="4454" name="Picture 13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935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758</xdr:row>
      <xdr:rowOff>0</xdr:rowOff>
    </xdr:from>
    <xdr:to>
      <xdr:col>12</xdr:col>
      <xdr:colOff>304800</xdr:colOff>
      <xdr:row>760</xdr:row>
      <xdr:rowOff>0</xdr:rowOff>
    </xdr:to>
    <xdr:pic>
      <xdr:nvPicPr>
        <xdr:cNvPr id="4455" name="Picture 13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954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758</xdr:row>
      <xdr:rowOff>0</xdr:rowOff>
    </xdr:from>
    <xdr:to>
      <xdr:col>11</xdr:col>
      <xdr:colOff>200025</xdr:colOff>
      <xdr:row>759</xdr:row>
      <xdr:rowOff>0</xdr:rowOff>
    </xdr:to>
    <xdr:pic>
      <xdr:nvPicPr>
        <xdr:cNvPr id="4456" name="Picture 13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954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759</xdr:row>
      <xdr:rowOff>0</xdr:rowOff>
    </xdr:from>
    <xdr:to>
      <xdr:col>12</xdr:col>
      <xdr:colOff>304800</xdr:colOff>
      <xdr:row>761</xdr:row>
      <xdr:rowOff>0</xdr:rowOff>
    </xdr:to>
    <xdr:pic>
      <xdr:nvPicPr>
        <xdr:cNvPr id="4457" name="Picture 13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973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759</xdr:row>
      <xdr:rowOff>0</xdr:rowOff>
    </xdr:from>
    <xdr:to>
      <xdr:col>11</xdr:col>
      <xdr:colOff>200025</xdr:colOff>
      <xdr:row>760</xdr:row>
      <xdr:rowOff>0</xdr:rowOff>
    </xdr:to>
    <xdr:pic>
      <xdr:nvPicPr>
        <xdr:cNvPr id="4458" name="Picture 13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973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760</xdr:row>
      <xdr:rowOff>0</xdr:rowOff>
    </xdr:from>
    <xdr:to>
      <xdr:col>12</xdr:col>
      <xdr:colOff>304800</xdr:colOff>
      <xdr:row>762</xdr:row>
      <xdr:rowOff>0</xdr:rowOff>
    </xdr:to>
    <xdr:pic>
      <xdr:nvPicPr>
        <xdr:cNvPr id="4459" name="Picture 13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4992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760</xdr:row>
      <xdr:rowOff>0</xdr:rowOff>
    </xdr:from>
    <xdr:to>
      <xdr:col>11</xdr:col>
      <xdr:colOff>200025</xdr:colOff>
      <xdr:row>761</xdr:row>
      <xdr:rowOff>0</xdr:rowOff>
    </xdr:to>
    <xdr:pic>
      <xdr:nvPicPr>
        <xdr:cNvPr id="4460" name="Picture 13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4992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761</xdr:row>
      <xdr:rowOff>0</xdr:rowOff>
    </xdr:from>
    <xdr:to>
      <xdr:col>12</xdr:col>
      <xdr:colOff>304800</xdr:colOff>
      <xdr:row>763</xdr:row>
      <xdr:rowOff>0</xdr:rowOff>
    </xdr:to>
    <xdr:pic>
      <xdr:nvPicPr>
        <xdr:cNvPr id="4461" name="Picture 13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011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761</xdr:row>
      <xdr:rowOff>0</xdr:rowOff>
    </xdr:from>
    <xdr:to>
      <xdr:col>11</xdr:col>
      <xdr:colOff>200025</xdr:colOff>
      <xdr:row>762</xdr:row>
      <xdr:rowOff>0</xdr:rowOff>
    </xdr:to>
    <xdr:pic>
      <xdr:nvPicPr>
        <xdr:cNvPr id="4462" name="Picture 13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011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762</xdr:row>
      <xdr:rowOff>0</xdr:rowOff>
    </xdr:from>
    <xdr:to>
      <xdr:col>12</xdr:col>
      <xdr:colOff>304800</xdr:colOff>
      <xdr:row>764</xdr:row>
      <xdr:rowOff>0</xdr:rowOff>
    </xdr:to>
    <xdr:pic>
      <xdr:nvPicPr>
        <xdr:cNvPr id="4463" name="Picture 13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030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762</xdr:row>
      <xdr:rowOff>0</xdr:rowOff>
    </xdr:from>
    <xdr:to>
      <xdr:col>11</xdr:col>
      <xdr:colOff>200025</xdr:colOff>
      <xdr:row>763</xdr:row>
      <xdr:rowOff>0</xdr:rowOff>
    </xdr:to>
    <xdr:pic>
      <xdr:nvPicPr>
        <xdr:cNvPr id="4464" name="Picture 13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030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763</xdr:row>
      <xdr:rowOff>0</xdr:rowOff>
    </xdr:from>
    <xdr:to>
      <xdr:col>12</xdr:col>
      <xdr:colOff>304800</xdr:colOff>
      <xdr:row>765</xdr:row>
      <xdr:rowOff>0</xdr:rowOff>
    </xdr:to>
    <xdr:pic>
      <xdr:nvPicPr>
        <xdr:cNvPr id="4465" name="Picture 13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049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763</xdr:row>
      <xdr:rowOff>0</xdr:rowOff>
    </xdr:from>
    <xdr:to>
      <xdr:col>11</xdr:col>
      <xdr:colOff>200025</xdr:colOff>
      <xdr:row>764</xdr:row>
      <xdr:rowOff>0</xdr:rowOff>
    </xdr:to>
    <xdr:pic>
      <xdr:nvPicPr>
        <xdr:cNvPr id="4466" name="Picture 13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049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764</xdr:row>
      <xdr:rowOff>0</xdr:rowOff>
    </xdr:from>
    <xdr:to>
      <xdr:col>12</xdr:col>
      <xdr:colOff>304800</xdr:colOff>
      <xdr:row>766</xdr:row>
      <xdr:rowOff>0</xdr:rowOff>
    </xdr:to>
    <xdr:pic>
      <xdr:nvPicPr>
        <xdr:cNvPr id="4467" name="Picture 13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068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764</xdr:row>
      <xdr:rowOff>0</xdr:rowOff>
    </xdr:from>
    <xdr:to>
      <xdr:col>11</xdr:col>
      <xdr:colOff>200025</xdr:colOff>
      <xdr:row>765</xdr:row>
      <xdr:rowOff>0</xdr:rowOff>
    </xdr:to>
    <xdr:pic>
      <xdr:nvPicPr>
        <xdr:cNvPr id="4468" name="Picture 13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068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765</xdr:row>
      <xdr:rowOff>0</xdr:rowOff>
    </xdr:from>
    <xdr:to>
      <xdr:col>12</xdr:col>
      <xdr:colOff>304800</xdr:colOff>
      <xdr:row>767</xdr:row>
      <xdr:rowOff>0</xdr:rowOff>
    </xdr:to>
    <xdr:pic>
      <xdr:nvPicPr>
        <xdr:cNvPr id="4469" name="Picture 13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087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765</xdr:row>
      <xdr:rowOff>0</xdr:rowOff>
    </xdr:from>
    <xdr:to>
      <xdr:col>11</xdr:col>
      <xdr:colOff>200025</xdr:colOff>
      <xdr:row>766</xdr:row>
      <xdr:rowOff>0</xdr:rowOff>
    </xdr:to>
    <xdr:pic>
      <xdr:nvPicPr>
        <xdr:cNvPr id="4470" name="Picture 13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087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766</xdr:row>
      <xdr:rowOff>0</xdr:rowOff>
    </xdr:from>
    <xdr:to>
      <xdr:col>12</xdr:col>
      <xdr:colOff>304800</xdr:colOff>
      <xdr:row>768</xdr:row>
      <xdr:rowOff>0</xdr:rowOff>
    </xdr:to>
    <xdr:pic>
      <xdr:nvPicPr>
        <xdr:cNvPr id="4471" name="Picture 13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106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766</xdr:row>
      <xdr:rowOff>0</xdr:rowOff>
    </xdr:from>
    <xdr:to>
      <xdr:col>11</xdr:col>
      <xdr:colOff>200025</xdr:colOff>
      <xdr:row>767</xdr:row>
      <xdr:rowOff>0</xdr:rowOff>
    </xdr:to>
    <xdr:pic>
      <xdr:nvPicPr>
        <xdr:cNvPr id="4472" name="Picture 14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106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767</xdr:row>
      <xdr:rowOff>0</xdr:rowOff>
    </xdr:from>
    <xdr:to>
      <xdr:col>12</xdr:col>
      <xdr:colOff>304800</xdr:colOff>
      <xdr:row>769</xdr:row>
      <xdr:rowOff>0</xdr:rowOff>
    </xdr:to>
    <xdr:pic>
      <xdr:nvPicPr>
        <xdr:cNvPr id="4473" name="Picture 14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125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767</xdr:row>
      <xdr:rowOff>0</xdr:rowOff>
    </xdr:from>
    <xdr:to>
      <xdr:col>11</xdr:col>
      <xdr:colOff>200025</xdr:colOff>
      <xdr:row>768</xdr:row>
      <xdr:rowOff>0</xdr:rowOff>
    </xdr:to>
    <xdr:pic>
      <xdr:nvPicPr>
        <xdr:cNvPr id="4474" name="Picture 14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125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768</xdr:row>
      <xdr:rowOff>0</xdr:rowOff>
    </xdr:from>
    <xdr:to>
      <xdr:col>12</xdr:col>
      <xdr:colOff>304800</xdr:colOff>
      <xdr:row>770</xdr:row>
      <xdr:rowOff>152400</xdr:rowOff>
    </xdr:to>
    <xdr:pic>
      <xdr:nvPicPr>
        <xdr:cNvPr id="4475" name="Picture 14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1447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768</xdr:row>
      <xdr:rowOff>0</xdr:rowOff>
    </xdr:from>
    <xdr:to>
      <xdr:col>11</xdr:col>
      <xdr:colOff>200025</xdr:colOff>
      <xdr:row>769</xdr:row>
      <xdr:rowOff>0</xdr:rowOff>
    </xdr:to>
    <xdr:pic>
      <xdr:nvPicPr>
        <xdr:cNvPr id="4476" name="Picture 14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144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769</xdr:row>
      <xdr:rowOff>0</xdr:rowOff>
    </xdr:from>
    <xdr:to>
      <xdr:col>12</xdr:col>
      <xdr:colOff>304800</xdr:colOff>
      <xdr:row>771</xdr:row>
      <xdr:rowOff>152400</xdr:rowOff>
    </xdr:to>
    <xdr:pic>
      <xdr:nvPicPr>
        <xdr:cNvPr id="4477" name="Picture 14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1638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769</xdr:row>
      <xdr:rowOff>0</xdr:rowOff>
    </xdr:from>
    <xdr:to>
      <xdr:col>11</xdr:col>
      <xdr:colOff>200025</xdr:colOff>
      <xdr:row>770</xdr:row>
      <xdr:rowOff>0</xdr:rowOff>
    </xdr:to>
    <xdr:pic>
      <xdr:nvPicPr>
        <xdr:cNvPr id="4478" name="Picture 14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163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770</xdr:row>
      <xdr:rowOff>0</xdr:rowOff>
    </xdr:from>
    <xdr:to>
      <xdr:col>12</xdr:col>
      <xdr:colOff>304800</xdr:colOff>
      <xdr:row>772</xdr:row>
      <xdr:rowOff>152400</xdr:rowOff>
    </xdr:to>
    <xdr:pic>
      <xdr:nvPicPr>
        <xdr:cNvPr id="4479" name="Picture 14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1828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770</xdr:row>
      <xdr:rowOff>0</xdr:rowOff>
    </xdr:from>
    <xdr:to>
      <xdr:col>11</xdr:col>
      <xdr:colOff>200025</xdr:colOff>
      <xdr:row>771</xdr:row>
      <xdr:rowOff>0</xdr:rowOff>
    </xdr:to>
    <xdr:pic>
      <xdr:nvPicPr>
        <xdr:cNvPr id="4480" name="Picture 14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182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771</xdr:row>
      <xdr:rowOff>0</xdr:rowOff>
    </xdr:from>
    <xdr:to>
      <xdr:col>12</xdr:col>
      <xdr:colOff>304800</xdr:colOff>
      <xdr:row>773</xdr:row>
      <xdr:rowOff>152400</xdr:rowOff>
    </xdr:to>
    <xdr:pic>
      <xdr:nvPicPr>
        <xdr:cNvPr id="4481" name="Picture 14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2019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771</xdr:row>
      <xdr:rowOff>0</xdr:rowOff>
    </xdr:from>
    <xdr:to>
      <xdr:col>11</xdr:col>
      <xdr:colOff>200025</xdr:colOff>
      <xdr:row>772</xdr:row>
      <xdr:rowOff>0</xdr:rowOff>
    </xdr:to>
    <xdr:pic>
      <xdr:nvPicPr>
        <xdr:cNvPr id="4482" name="Picture 14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201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772</xdr:row>
      <xdr:rowOff>0</xdr:rowOff>
    </xdr:from>
    <xdr:to>
      <xdr:col>12</xdr:col>
      <xdr:colOff>304800</xdr:colOff>
      <xdr:row>774</xdr:row>
      <xdr:rowOff>0</xdr:rowOff>
    </xdr:to>
    <xdr:pic>
      <xdr:nvPicPr>
        <xdr:cNvPr id="4483" name="Picture 14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220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772</xdr:row>
      <xdr:rowOff>0</xdr:rowOff>
    </xdr:from>
    <xdr:to>
      <xdr:col>11</xdr:col>
      <xdr:colOff>200025</xdr:colOff>
      <xdr:row>773</xdr:row>
      <xdr:rowOff>0</xdr:rowOff>
    </xdr:to>
    <xdr:pic>
      <xdr:nvPicPr>
        <xdr:cNvPr id="4484" name="Picture 14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220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773</xdr:row>
      <xdr:rowOff>0</xdr:rowOff>
    </xdr:from>
    <xdr:to>
      <xdr:col>12</xdr:col>
      <xdr:colOff>304800</xdr:colOff>
      <xdr:row>775</xdr:row>
      <xdr:rowOff>0</xdr:rowOff>
    </xdr:to>
    <xdr:pic>
      <xdr:nvPicPr>
        <xdr:cNvPr id="4485" name="Picture 14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240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773</xdr:row>
      <xdr:rowOff>0</xdr:rowOff>
    </xdr:from>
    <xdr:to>
      <xdr:col>11</xdr:col>
      <xdr:colOff>200025</xdr:colOff>
      <xdr:row>774</xdr:row>
      <xdr:rowOff>0</xdr:rowOff>
    </xdr:to>
    <xdr:pic>
      <xdr:nvPicPr>
        <xdr:cNvPr id="4486" name="Picture 14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240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774</xdr:row>
      <xdr:rowOff>0</xdr:rowOff>
    </xdr:from>
    <xdr:to>
      <xdr:col>12</xdr:col>
      <xdr:colOff>304800</xdr:colOff>
      <xdr:row>776</xdr:row>
      <xdr:rowOff>0</xdr:rowOff>
    </xdr:to>
    <xdr:pic>
      <xdr:nvPicPr>
        <xdr:cNvPr id="4487" name="Picture 14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259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774</xdr:row>
      <xdr:rowOff>0</xdr:rowOff>
    </xdr:from>
    <xdr:to>
      <xdr:col>11</xdr:col>
      <xdr:colOff>200025</xdr:colOff>
      <xdr:row>775</xdr:row>
      <xdr:rowOff>0</xdr:rowOff>
    </xdr:to>
    <xdr:pic>
      <xdr:nvPicPr>
        <xdr:cNvPr id="4488" name="Picture 14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259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775</xdr:row>
      <xdr:rowOff>0</xdr:rowOff>
    </xdr:from>
    <xdr:to>
      <xdr:col>12</xdr:col>
      <xdr:colOff>304800</xdr:colOff>
      <xdr:row>777</xdr:row>
      <xdr:rowOff>0</xdr:rowOff>
    </xdr:to>
    <xdr:pic>
      <xdr:nvPicPr>
        <xdr:cNvPr id="4489" name="Picture 14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278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775</xdr:row>
      <xdr:rowOff>0</xdr:rowOff>
    </xdr:from>
    <xdr:to>
      <xdr:col>11</xdr:col>
      <xdr:colOff>200025</xdr:colOff>
      <xdr:row>776</xdr:row>
      <xdr:rowOff>0</xdr:rowOff>
    </xdr:to>
    <xdr:pic>
      <xdr:nvPicPr>
        <xdr:cNvPr id="4490" name="Picture 14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278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776</xdr:row>
      <xdr:rowOff>0</xdr:rowOff>
    </xdr:from>
    <xdr:to>
      <xdr:col>12</xdr:col>
      <xdr:colOff>304800</xdr:colOff>
      <xdr:row>778</xdr:row>
      <xdr:rowOff>152400</xdr:rowOff>
    </xdr:to>
    <xdr:pic>
      <xdr:nvPicPr>
        <xdr:cNvPr id="4491" name="Picture 14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2971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776</xdr:row>
      <xdr:rowOff>0</xdr:rowOff>
    </xdr:from>
    <xdr:to>
      <xdr:col>11</xdr:col>
      <xdr:colOff>200025</xdr:colOff>
      <xdr:row>777</xdr:row>
      <xdr:rowOff>0</xdr:rowOff>
    </xdr:to>
    <xdr:pic>
      <xdr:nvPicPr>
        <xdr:cNvPr id="4492" name="Picture 14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297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777</xdr:row>
      <xdr:rowOff>0</xdr:rowOff>
    </xdr:from>
    <xdr:to>
      <xdr:col>12</xdr:col>
      <xdr:colOff>304800</xdr:colOff>
      <xdr:row>779</xdr:row>
      <xdr:rowOff>0</xdr:rowOff>
    </xdr:to>
    <xdr:pic>
      <xdr:nvPicPr>
        <xdr:cNvPr id="4493" name="Picture 14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316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777</xdr:row>
      <xdr:rowOff>0</xdr:rowOff>
    </xdr:from>
    <xdr:to>
      <xdr:col>11</xdr:col>
      <xdr:colOff>200025</xdr:colOff>
      <xdr:row>778</xdr:row>
      <xdr:rowOff>0</xdr:rowOff>
    </xdr:to>
    <xdr:pic>
      <xdr:nvPicPr>
        <xdr:cNvPr id="4494" name="Picture 14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316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778</xdr:row>
      <xdr:rowOff>0</xdr:rowOff>
    </xdr:from>
    <xdr:to>
      <xdr:col>12</xdr:col>
      <xdr:colOff>304800</xdr:colOff>
      <xdr:row>780</xdr:row>
      <xdr:rowOff>0</xdr:rowOff>
    </xdr:to>
    <xdr:pic>
      <xdr:nvPicPr>
        <xdr:cNvPr id="4495" name="Picture 14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335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778</xdr:row>
      <xdr:rowOff>0</xdr:rowOff>
    </xdr:from>
    <xdr:to>
      <xdr:col>11</xdr:col>
      <xdr:colOff>200025</xdr:colOff>
      <xdr:row>779</xdr:row>
      <xdr:rowOff>0</xdr:rowOff>
    </xdr:to>
    <xdr:pic>
      <xdr:nvPicPr>
        <xdr:cNvPr id="4496" name="Picture 14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335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779</xdr:row>
      <xdr:rowOff>0</xdr:rowOff>
    </xdr:from>
    <xdr:to>
      <xdr:col>12</xdr:col>
      <xdr:colOff>304800</xdr:colOff>
      <xdr:row>781</xdr:row>
      <xdr:rowOff>152400</xdr:rowOff>
    </xdr:to>
    <xdr:pic>
      <xdr:nvPicPr>
        <xdr:cNvPr id="4497" name="Picture 14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3543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779</xdr:row>
      <xdr:rowOff>0</xdr:rowOff>
    </xdr:from>
    <xdr:to>
      <xdr:col>11</xdr:col>
      <xdr:colOff>200025</xdr:colOff>
      <xdr:row>780</xdr:row>
      <xdr:rowOff>0</xdr:rowOff>
    </xdr:to>
    <xdr:pic>
      <xdr:nvPicPr>
        <xdr:cNvPr id="4498" name="Picture 14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354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780</xdr:row>
      <xdr:rowOff>0</xdr:rowOff>
    </xdr:from>
    <xdr:to>
      <xdr:col>12</xdr:col>
      <xdr:colOff>304800</xdr:colOff>
      <xdr:row>782</xdr:row>
      <xdr:rowOff>152400</xdr:rowOff>
    </xdr:to>
    <xdr:pic>
      <xdr:nvPicPr>
        <xdr:cNvPr id="4499" name="Picture 14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3733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780</xdr:row>
      <xdr:rowOff>0</xdr:rowOff>
    </xdr:from>
    <xdr:to>
      <xdr:col>11</xdr:col>
      <xdr:colOff>200025</xdr:colOff>
      <xdr:row>781</xdr:row>
      <xdr:rowOff>0</xdr:rowOff>
    </xdr:to>
    <xdr:pic>
      <xdr:nvPicPr>
        <xdr:cNvPr id="4500" name="Picture 14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373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781</xdr:row>
      <xdr:rowOff>0</xdr:rowOff>
    </xdr:from>
    <xdr:to>
      <xdr:col>12</xdr:col>
      <xdr:colOff>304800</xdr:colOff>
      <xdr:row>783</xdr:row>
      <xdr:rowOff>152400</xdr:rowOff>
    </xdr:to>
    <xdr:pic>
      <xdr:nvPicPr>
        <xdr:cNvPr id="4501" name="Picture 14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3924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781</xdr:row>
      <xdr:rowOff>0</xdr:rowOff>
    </xdr:from>
    <xdr:to>
      <xdr:col>11</xdr:col>
      <xdr:colOff>200025</xdr:colOff>
      <xdr:row>782</xdr:row>
      <xdr:rowOff>0</xdr:rowOff>
    </xdr:to>
    <xdr:pic>
      <xdr:nvPicPr>
        <xdr:cNvPr id="4502" name="Picture 14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392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782</xdr:row>
      <xdr:rowOff>0</xdr:rowOff>
    </xdr:from>
    <xdr:to>
      <xdr:col>12</xdr:col>
      <xdr:colOff>304800</xdr:colOff>
      <xdr:row>784</xdr:row>
      <xdr:rowOff>0</xdr:rowOff>
    </xdr:to>
    <xdr:pic>
      <xdr:nvPicPr>
        <xdr:cNvPr id="4503" name="Picture 14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411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782</xdr:row>
      <xdr:rowOff>0</xdr:rowOff>
    </xdr:from>
    <xdr:to>
      <xdr:col>11</xdr:col>
      <xdr:colOff>200025</xdr:colOff>
      <xdr:row>783</xdr:row>
      <xdr:rowOff>0</xdr:rowOff>
    </xdr:to>
    <xdr:pic>
      <xdr:nvPicPr>
        <xdr:cNvPr id="4504" name="Picture 14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411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783</xdr:row>
      <xdr:rowOff>0</xdr:rowOff>
    </xdr:from>
    <xdr:to>
      <xdr:col>12</xdr:col>
      <xdr:colOff>304800</xdr:colOff>
      <xdr:row>785</xdr:row>
      <xdr:rowOff>0</xdr:rowOff>
    </xdr:to>
    <xdr:pic>
      <xdr:nvPicPr>
        <xdr:cNvPr id="4505" name="Picture 14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430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783</xdr:row>
      <xdr:rowOff>0</xdr:rowOff>
    </xdr:from>
    <xdr:to>
      <xdr:col>11</xdr:col>
      <xdr:colOff>200025</xdr:colOff>
      <xdr:row>784</xdr:row>
      <xdr:rowOff>0</xdr:rowOff>
    </xdr:to>
    <xdr:pic>
      <xdr:nvPicPr>
        <xdr:cNvPr id="4506" name="Picture 14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430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784</xdr:row>
      <xdr:rowOff>0</xdr:rowOff>
    </xdr:from>
    <xdr:to>
      <xdr:col>12</xdr:col>
      <xdr:colOff>304800</xdr:colOff>
      <xdr:row>786</xdr:row>
      <xdr:rowOff>0</xdr:rowOff>
    </xdr:to>
    <xdr:pic>
      <xdr:nvPicPr>
        <xdr:cNvPr id="4507" name="Picture 14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449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784</xdr:row>
      <xdr:rowOff>0</xdr:rowOff>
    </xdr:from>
    <xdr:to>
      <xdr:col>11</xdr:col>
      <xdr:colOff>200025</xdr:colOff>
      <xdr:row>785</xdr:row>
      <xdr:rowOff>0</xdr:rowOff>
    </xdr:to>
    <xdr:pic>
      <xdr:nvPicPr>
        <xdr:cNvPr id="4508" name="Picture 14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449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785</xdr:row>
      <xdr:rowOff>0</xdr:rowOff>
    </xdr:from>
    <xdr:to>
      <xdr:col>12</xdr:col>
      <xdr:colOff>304800</xdr:colOff>
      <xdr:row>787</xdr:row>
      <xdr:rowOff>152400</xdr:rowOff>
    </xdr:to>
    <xdr:pic>
      <xdr:nvPicPr>
        <xdr:cNvPr id="4509" name="Picture 14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46860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785</xdr:row>
      <xdr:rowOff>0</xdr:rowOff>
    </xdr:from>
    <xdr:to>
      <xdr:col>11</xdr:col>
      <xdr:colOff>200025</xdr:colOff>
      <xdr:row>786</xdr:row>
      <xdr:rowOff>0</xdr:rowOff>
    </xdr:to>
    <xdr:pic>
      <xdr:nvPicPr>
        <xdr:cNvPr id="4510" name="Picture 14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468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786</xdr:row>
      <xdr:rowOff>0</xdr:rowOff>
    </xdr:from>
    <xdr:to>
      <xdr:col>12</xdr:col>
      <xdr:colOff>304800</xdr:colOff>
      <xdr:row>788</xdr:row>
      <xdr:rowOff>152400</xdr:rowOff>
    </xdr:to>
    <xdr:pic>
      <xdr:nvPicPr>
        <xdr:cNvPr id="4511" name="Picture 14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4876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786</xdr:row>
      <xdr:rowOff>0</xdr:rowOff>
    </xdr:from>
    <xdr:to>
      <xdr:col>11</xdr:col>
      <xdr:colOff>200025</xdr:colOff>
      <xdr:row>787</xdr:row>
      <xdr:rowOff>9525</xdr:rowOff>
    </xdr:to>
    <xdr:pic>
      <xdr:nvPicPr>
        <xdr:cNvPr id="4512" name="Picture 14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4876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787</xdr:row>
      <xdr:rowOff>0</xdr:rowOff>
    </xdr:from>
    <xdr:to>
      <xdr:col>12</xdr:col>
      <xdr:colOff>304800</xdr:colOff>
      <xdr:row>789</xdr:row>
      <xdr:rowOff>0</xdr:rowOff>
    </xdr:to>
    <xdr:pic>
      <xdr:nvPicPr>
        <xdr:cNvPr id="4513" name="Picture 14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525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787</xdr:row>
      <xdr:rowOff>0</xdr:rowOff>
    </xdr:from>
    <xdr:to>
      <xdr:col>11</xdr:col>
      <xdr:colOff>200025</xdr:colOff>
      <xdr:row>788</xdr:row>
      <xdr:rowOff>0</xdr:rowOff>
    </xdr:to>
    <xdr:pic>
      <xdr:nvPicPr>
        <xdr:cNvPr id="4514" name="Picture 14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525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788</xdr:row>
      <xdr:rowOff>0</xdr:rowOff>
    </xdr:from>
    <xdr:to>
      <xdr:col>12</xdr:col>
      <xdr:colOff>304800</xdr:colOff>
      <xdr:row>790</xdr:row>
      <xdr:rowOff>0</xdr:rowOff>
    </xdr:to>
    <xdr:pic>
      <xdr:nvPicPr>
        <xdr:cNvPr id="4515" name="Picture 14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544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788</xdr:row>
      <xdr:rowOff>0</xdr:rowOff>
    </xdr:from>
    <xdr:to>
      <xdr:col>11</xdr:col>
      <xdr:colOff>200025</xdr:colOff>
      <xdr:row>789</xdr:row>
      <xdr:rowOff>0</xdr:rowOff>
    </xdr:to>
    <xdr:pic>
      <xdr:nvPicPr>
        <xdr:cNvPr id="4516" name="Picture 14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544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789</xdr:row>
      <xdr:rowOff>0</xdr:rowOff>
    </xdr:from>
    <xdr:to>
      <xdr:col>12</xdr:col>
      <xdr:colOff>304800</xdr:colOff>
      <xdr:row>791</xdr:row>
      <xdr:rowOff>152400</xdr:rowOff>
    </xdr:to>
    <xdr:pic>
      <xdr:nvPicPr>
        <xdr:cNvPr id="4517" name="Picture 14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5638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789</xdr:row>
      <xdr:rowOff>0</xdr:rowOff>
    </xdr:from>
    <xdr:to>
      <xdr:col>11</xdr:col>
      <xdr:colOff>200025</xdr:colOff>
      <xdr:row>790</xdr:row>
      <xdr:rowOff>0</xdr:rowOff>
    </xdr:to>
    <xdr:pic>
      <xdr:nvPicPr>
        <xdr:cNvPr id="4518" name="Picture 14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563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790</xdr:row>
      <xdr:rowOff>0</xdr:rowOff>
    </xdr:from>
    <xdr:to>
      <xdr:col>12</xdr:col>
      <xdr:colOff>304800</xdr:colOff>
      <xdr:row>792</xdr:row>
      <xdr:rowOff>152400</xdr:rowOff>
    </xdr:to>
    <xdr:pic>
      <xdr:nvPicPr>
        <xdr:cNvPr id="4519" name="Picture 14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5829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790</xdr:row>
      <xdr:rowOff>0</xdr:rowOff>
    </xdr:from>
    <xdr:to>
      <xdr:col>11</xdr:col>
      <xdr:colOff>200025</xdr:colOff>
      <xdr:row>791</xdr:row>
      <xdr:rowOff>0</xdr:rowOff>
    </xdr:to>
    <xdr:pic>
      <xdr:nvPicPr>
        <xdr:cNvPr id="4520" name="Picture 14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582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791</xdr:row>
      <xdr:rowOff>0</xdr:rowOff>
    </xdr:from>
    <xdr:to>
      <xdr:col>12</xdr:col>
      <xdr:colOff>304800</xdr:colOff>
      <xdr:row>793</xdr:row>
      <xdr:rowOff>152400</xdr:rowOff>
    </xdr:to>
    <xdr:pic>
      <xdr:nvPicPr>
        <xdr:cNvPr id="4521" name="Picture 14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6019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791</xdr:row>
      <xdr:rowOff>0</xdr:rowOff>
    </xdr:from>
    <xdr:to>
      <xdr:col>11</xdr:col>
      <xdr:colOff>200025</xdr:colOff>
      <xdr:row>792</xdr:row>
      <xdr:rowOff>0</xdr:rowOff>
    </xdr:to>
    <xdr:pic>
      <xdr:nvPicPr>
        <xdr:cNvPr id="4522" name="Picture 14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601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792</xdr:row>
      <xdr:rowOff>0</xdr:rowOff>
    </xdr:from>
    <xdr:to>
      <xdr:col>12</xdr:col>
      <xdr:colOff>304800</xdr:colOff>
      <xdr:row>794</xdr:row>
      <xdr:rowOff>152400</xdr:rowOff>
    </xdr:to>
    <xdr:pic>
      <xdr:nvPicPr>
        <xdr:cNvPr id="4523" name="Picture 14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6210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792</xdr:row>
      <xdr:rowOff>0</xdr:rowOff>
    </xdr:from>
    <xdr:to>
      <xdr:col>11</xdr:col>
      <xdr:colOff>200025</xdr:colOff>
      <xdr:row>793</xdr:row>
      <xdr:rowOff>0</xdr:rowOff>
    </xdr:to>
    <xdr:pic>
      <xdr:nvPicPr>
        <xdr:cNvPr id="4524" name="Picture 14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621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793</xdr:row>
      <xdr:rowOff>0</xdr:rowOff>
    </xdr:from>
    <xdr:to>
      <xdr:col>12</xdr:col>
      <xdr:colOff>304800</xdr:colOff>
      <xdr:row>795</xdr:row>
      <xdr:rowOff>0</xdr:rowOff>
    </xdr:to>
    <xdr:pic>
      <xdr:nvPicPr>
        <xdr:cNvPr id="4525" name="Picture 14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640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793</xdr:row>
      <xdr:rowOff>0</xdr:rowOff>
    </xdr:from>
    <xdr:to>
      <xdr:col>11</xdr:col>
      <xdr:colOff>200025</xdr:colOff>
      <xdr:row>794</xdr:row>
      <xdr:rowOff>0</xdr:rowOff>
    </xdr:to>
    <xdr:pic>
      <xdr:nvPicPr>
        <xdr:cNvPr id="4526" name="Picture 14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640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794</xdr:row>
      <xdr:rowOff>0</xdr:rowOff>
    </xdr:from>
    <xdr:to>
      <xdr:col>12</xdr:col>
      <xdr:colOff>304800</xdr:colOff>
      <xdr:row>795</xdr:row>
      <xdr:rowOff>152400</xdr:rowOff>
    </xdr:to>
    <xdr:pic>
      <xdr:nvPicPr>
        <xdr:cNvPr id="4527" name="Picture 14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6591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794</xdr:row>
      <xdr:rowOff>0</xdr:rowOff>
    </xdr:from>
    <xdr:to>
      <xdr:col>11</xdr:col>
      <xdr:colOff>200025</xdr:colOff>
      <xdr:row>795</xdr:row>
      <xdr:rowOff>0</xdr:rowOff>
    </xdr:to>
    <xdr:pic>
      <xdr:nvPicPr>
        <xdr:cNvPr id="4528" name="Picture 14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659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795</xdr:row>
      <xdr:rowOff>0</xdr:rowOff>
    </xdr:from>
    <xdr:to>
      <xdr:col>12</xdr:col>
      <xdr:colOff>304800</xdr:colOff>
      <xdr:row>797</xdr:row>
      <xdr:rowOff>152400</xdr:rowOff>
    </xdr:to>
    <xdr:pic>
      <xdr:nvPicPr>
        <xdr:cNvPr id="4529" name="Picture 14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6781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795</xdr:row>
      <xdr:rowOff>0</xdr:rowOff>
    </xdr:from>
    <xdr:to>
      <xdr:col>11</xdr:col>
      <xdr:colOff>200025</xdr:colOff>
      <xdr:row>796</xdr:row>
      <xdr:rowOff>0</xdr:rowOff>
    </xdr:to>
    <xdr:pic>
      <xdr:nvPicPr>
        <xdr:cNvPr id="4530" name="Picture 14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678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796</xdr:row>
      <xdr:rowOff>0</xdr:rowOff>
    </xdr:from>
    <xdr:to>
      <xdr:col>12</xdr:col>
      <xdr:colOff>304800</xdr:colOff>
      <xdr:row>799</xdr:row>
      <xdr:rowOff>0</xdr:rowOff>
    </xdr:to>
    <xdr:pic>
      <xdr:nvPicPr>
        <xdr:cNvPr id="4531" name="Picture 14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6972000"/>
          <a:ext cx="914400" cy="762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796</xdr:row>
      <xdr:rowOff>0</xdr:rowOff>
    </xdr:from>
    <xdr:to>
      <xdr:col>11</xdr:col>
      <xdr:colOff>200025</xdr:colOff>
      <xdr:row>797</xdr:row>
      <xdr:rowOff>0</xdr:rowOff>
    </xdr:to>
    <xdr:pic>
      <xdr:nvPicPr>
        <xdr:cNvPr id="4532" name="Picture 14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697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797</xdr:row>
      <xdr:rowOff>0</xdr:rowOff>
    </xdr:from>
    <xdr:to>
      <xdr:col>12</xdr:col>
      <xdr:colOff>304800</xdr:colOff>
      <xdr:row>799</xdr:row>
      <xdr:rowOff>152400</xdr:rowOff>
    </xdr:to>
    <xdr:pic>
      <xdr:nvPicPr>
        <xdr:cNvPr id="4533" name="Picture 14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7162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797</xdr:row>
      <xdr:rowOff>0</xdr:rowOff>
    </xdr:from>
    <xdr:to>
      <xdr:col>11</xdr:col>
      <xdr:colOff>200025</xdr:colOff>
      <xdr:row>798</xdr:row>
      <xdr:rowOff>9525</xdr:rowOff>
    </xdr:to>
    <xdr:pic>
      <xdr:nvPicPr>
        <xdr:cNvPr id="4534" name="Picture 14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7162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798</xdr:row>
      <xdr:rowOff>0</xdr:rowOff>
    </xdr:from>
    <xdr:to>
      <xdr:col>12</xdr:col>
      <xdr:colOff>304800</xdr:colOff>
      <xdr:row>800</xdr:row>
      <xdr:rowOff>0</xdr:rowOff>
    </xdr:to>
    <xdr:pic>
      <xdr:nvPicPr>
        <xdr:cNvPr id="4535" name="Picture 14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754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798</xdr:row>
      <xdr:rowOff>0</xdr:rowOff>
    </xdr:from>
    <xdr:to>
      <xdr:col>11</xdr:col>
      <xdr:colOff>200025</xdr:colOff>
      <xdr:row>799</xdr:row>
      <xdr:rowOff>0</xdr:rowOff>
    </xdr:to>
    <xdr:pic>
      <xdr:nvPicPr>
        <xdr:cNvPr id="4536" name="Picture 14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754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799</xdr:row>
      <xdr:rowOff>0</xdr:rowOff>
    </xdr:from>
    <xdr:to>
      <xdr:col>12</xdr:col>
      <xdr:colOff>304800</xdr:colOff>
      <xdr:row>801</xdr:row>
      <xdr:rowOff>0</xdr:rowOff>
    </xdr:to>
    <xdr:pic>
      <xdr:nvPicPr>
        <xdr:cNvPr id="4537" name="Picture 14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773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799</xdr:row>
      <xdr:rowOff>0</xdr:rowOff>
    </xdr:from>
    <xdr:to>
      <xdr:col>11</xdr:col>
      <xdr:colOff>200025</xdr:colOff>
      <xdr:row>800</xdr:row>
      <xdr:rowOff>0</xdr:rowOff>
    </xdr:to>
    <xdr:pic>
      <xdr:nvPicPr>
        <xdr:cNvPr id="4538" name="Picture 14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773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800</xdr:row>
      <xdr:rowOff>0</xdr:rowOff>
    </xdr:from>
    <xdr:to>
      <xdr:col>12</xdr:col>
      <xdr:colOff>304800</xdr:colOff>
      <xdr:row>802</xdr:row>
      <xdr:rowOff>152400</xdr:rowOff>
    </xdr:to>
    <xdr:pic>
      <xdr:nvPicPr>
        <xdr:cNvPr id="4539" name="Picture 14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7924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800</xdr:row>
      <xdr:rowOff>0</xdr:rowOff>
    </xdr:from>
    <xdr:to>
      <xdr:col>11</xdr:col>
      <xdr:colOff>200025</xdr:colOff>
      <xdr:row>801</xdr:row>
      <xdr:rowOff>0</xdr:rowOff>
    </xdr:to>
    <xdr:pic>
      <xdr:nvPicPr>
        <xdr:cNvPr id="4540" name="Picture 14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792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801</xdr:row>
      <xdr:rowOff>0</xdr:rowOff>
    </xdr:from>
    <xdr:to>
      <xdr:col>12</xdr:col>
      <xdr:colOff>304800</xdr:colOff>
      <xdr:row>803</xdr:row>
      <xdr:rowOff>0</xdr:rowOff>
    </xdr:to>
    <xdr:pic>
      <xdr:nvPicPr>
        <xdr:cNvPr id="4541" name="Picture 14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811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801</xdr:row>
      <xdr:rowOff>0</xdr:rowOff>
    </xdr:from>
    <xdr:to>
      <xdr:col>11</xdr:col>
      <xdr:colOff>200025</xdr:colOff>
      <xdr:row>802</xdr:row>
      <xdr:rowOff>0</xdr:rowOff>
    </xdr:to>
    <xdr:pic>
      <xdr:nvPicPr>
        <xdr:cNvPr id="4542" name="Picture 14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811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802</xdr:row>
      <xdr:rowOff>0</xdr:rowOff>
    </xdr:from>
    <xdr:to>
      <xdr:col>12</xdr:col>
      <xdr:colOff>304800</xdr:colOff>
      <xdr:row>804</xdr:row>
      <xdr:rowOff>0</xdr:rowOff>
    </xdr:to>
    <xdr:pic>
      <xdr:nvPicPr>
        <xdr:cNvPr id="4543" name="Picture 14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830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802</xdr:row>
      <xdr:rowOff>0</xdr:rowOff>
    </xdr:from>
    <xdr:to>
      <xdr:col>11</xdr:col>
      <xdr:colOff>200025</xdr:colOff>
      <xdr:row>803</xdr:row>
      <xdr:rowOff>0</xdr:rowOff>
    </xdr:to>
    <xdr:pic>
      <xdr:nvPicPr>
        <xdr:cNvPr id="4544" name="Picture 14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830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803</xdr:row>
      <xdr:rowOff>0</xdr:rowOff>
    </xdr:from>
    <xdr:to>
      <xdr:col>12</xdr:col>
      <xdr:colOff>304800</xdr:colOff>
      <xdr:row>805</xdr:row>
      <xdr:rowOff>0</xdr:rowOff>
    </xdr:to>
    <xdr:pic>
      <xdr:nvPicPr>
        <xdr:cNvPr id="4545" name="Picture 14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849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803</xdr:row>
      <xdr:rowOff>0</xdr:rowOff>
    </xdr:from>
    <xdr:to>
      <xdr:col>11</xdr:col>
      <xdr:colOff>200025</xdr:colOff>
      <xdr:row>804</xdr:row>
      <xdr:rowOff>0</xdr:rowOff>
    </xdr:to>
    <xdr:pic>
      <xdr:nvPicPr>
        <xdr:cNvPr id="4546" name="Picture 14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849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804</xdr:row>
      <xdr:rowOff>0</xdr:rowOff>
    </xdr:from>
    <xdr:to>
      <xdr:col>12</xdr:col>
      <xdr:colOff>304800</xdr:colOff>
      <xdr:row>806</xdr:row>
      <xdr:rowOff>0</xdr:rowOff>
    </xdr:to>
    <xdr:pic>
      <xdr:nvPicPr>
        <xdr:cNvPr id="4547" name="Picture 14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868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804</xdr:row>
      <xdr:rowOff>0</xdr:rowOff>
    </xdr:from>
    <xdr:to>
      <xdr:col>11</xdr:col>
      <xdr:colOff>200025</xdr:colOff>
      <xdr:row>805</xdr:row>
      <xdr:rowOff>0</xdr:rowOff>
    </xdr:to>
    <xdr:pic>
      <xdr:nvPicPr>
        <xdr:cNvPr id="4548" name="Picture 14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868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805</xdr:row>
      <xdr:rowOff>0</xdr:rowOff>
    </xdr:from>
    <xdr:to>
      <xdr:col>12</xdr:col>
      <xdr:colOff>304800</xdr:colOff>
      <xdr:row>807</xdr:row>
      <xdr:rowOff>0</xdr:rowOff>
    </xdr:to>
    <xdr:pic>
      <xdr:nvPicPr>
        <xdr:cNvPr id="4549" name="Picture 14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887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805</xdr:row>
      <xdr:rowOff>0</xdr:rowOff>
    </xdr:from>
    <xdr:to>
      <xdr:col>11</xdr:col>
      <xdr:colOff>200025</xdr:colOff>
      <xdr:row>806</xdr:row>
      <xdr:rowOff>0</xdr:rowOff>
    </xdr:to>
    <xdr:pic>
      <xdr:nvPicPr>
        <xdr:cNvPr id="4550" name="Picture 14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887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806</xdr:row>
      <xdr:rowOff>0</xdr:rowOff>
    </xdr:from>
    <xdr:to>
      <xdr:col>12</xdr:col>
      <xdr:colOff>304800</xdr:colOff>
      <xdr:row>808</xdr:row>
      <xdr:rowOff>0</xdr:rowOff>
    </xdr:to>
    <xdr:pic>
      <xdr:nvPicPr>
        <xdr:cNvPr id="4551" name="Picture 14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906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806</xdr:row>
      <xdr:rowOff>0</xdr:rowOff>
    </xdr:from>
    <xdr:to>
      <xdr:col>11</xdr:col>
      <xdr:colOff>200025</xdr:colOff>
      <xdr:row>807</xdr:row>
      <xdr:rowOff>0</xdr:rowOff>
    </xdr:to>
    <xdr:pic>
      <xdr:nvPicPr>
        <xdr:cNvPr id="4552" name="Picture 14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906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807</xdr:row>
      <xdr:rowOff>0</xdr:rowOff>
    </xdr:from>
    <xdr:to>
      <xdr:col>12</xdr:col>
      <xdr:colOff>304800</xdr:colOff>
      <xdr:row>808</xdr:row>
      <xdr:rowOff>152400</xdr:rowOff>
    </xdr:to>
    <xdr:pic>
      <xdr:nvPicPr>
        <xdr:cNvPr id="4553" name="Picture 14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9258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807</xdr:row>
      <xdr:rowOff>0</xdr:rowOff>
    </xdr:from>
    <xdr:to>
      <xdr:col>11</xdr:col>
      <xdr:colOff>200025</xdr:colOff>
      <xdr:row>808</xdr:row>
      <xdr:rowOff>0</xdr:rowOff>
    </xdr:to>
    <xdr:pic>
      <xdr:nvPicPr>
        <xdr:cNvPr id="4554" name="Picture 14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925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808</xdr:row>
      <xdr:rowOff>0</xdr:rowOff>
    </xdr:from>
    <xdr:to>
      <xdr:col>12</xdr:col>
      <xdr:colOff>304800</xdr:colOff>
      <xdr:row>810</xdr:row>
      <xdr:rowOff>152400</xdr:rowOff>
    </xdr:to>
    <xdr:pic>
      <xdr:nvPicPr>
        <xdr:cNvPr id="4555" name="Picture 14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9448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808</xdr:row>
      <xdr:rowOff>0</xdr:rowOff>
    </xdr:from>
    <xdr:to>
      <xdr:col>11</xdr:col>
      <xdr:colOff>200025</xdr:colOff>
      <xdr:row>809</xdr:row>
      <xdr:rowOff>0</xdr:rowOff>
    </xdr:to>
    <xdr:pic>
      <xdr:nvPicPr>
        <xdr:cNvPr id="4556" name="Picture 14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944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809</xdr:row>
      <xdr:rowOff>0</xdr:rowOff>
    </xdr:from>
    <xdr:to>
      <xdr:col>12</xdr:col>
      <xdr:colOff>304800</xdr:colOff>
      <xdr:row>811</xdr:row>
      <xdr:rowOff>0</xdr:rowOff>
    </xdr:to>
    <xdr:pic>
      <xdr:nvPicPr>
        <xdr:cNvPr id="4557" name="Picture 14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963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809</xdr:row>
      <xdr:rowOff>0</xdr:rowOff>
    </xdr:from>
    <xdr:to>
      <xdr:col>11</xdr:col>
      <xdr:colOff>200025</xdr:colOff>
      <xdr:row>810</xdr:row>
      <xdr:rowOff>0</xdr:rowOff>
    </xdr:to>
    <xdr:pic>
      <xdr:nvPicPr>
        <xdr:cNvPr id="4558" name="Picture 14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963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810</xdr:row>
      <xdr:rowOff>0</xdr:rowOff>
    </xdr:from>
    <xdr:to>
      <xdr:col>12</xdr:col>
      <xdr:colOff>304800</xdr:colOff>
      <xdr:row>812</xdr:row>
      <xdr:rowOff>0</xdr:rowOff>
    </xdr:to>
    <xdr:pic>
      <xdr:nvPicPr>
        <xdr:cNvPr id="4559" name="Picture 14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5982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810</xdr:row>
      <xdr:rowOff>0</xdr:rowOff>
    </xdr:from>
    <xdr:to>
      <xdr:col>11</xdr:col>
      <xdr:colOff>200025</xdr:colOff>
      <xdr:row>811</xdr:row>
      <xdr:rowOff>0</xdr:rowOff>
    </xdr:to>
    <xdr:pic>
      <xdr:nvPicPr>
        <xdr:cNvPr id="4560" name="Picture 14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5982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811</xdr:row>
      <xdr:rowOff>0</xdr:rowOff>
    </xdr:from>
    <xdr:to>
      <xdr:col>12</xdr:col>
      <xdr:colOff>304800</xdr:colOff>
      <xdr:row>813</xdr:row>
      <xdr:rowOff>0</xdr:rowOff>
    </xdr:to>
    <xdr:pic>
      <xdr:nvPicPr>
        <xdr:cNvPr id="4561" name="Picture 14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002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811</xdr:row>
      <xdr:rowOff>0</xdr:rowOff>
    </xdr:from>
    <xdr:to>
      <xdr:col>11</xdr:col>
      <xdr:colOff>200025</xdr:colOff>
      <xdr:row>812</xdr:row>
      <xdr:rowOff>0</xdr:rowOff>
    </xdr:to>
    <xdr:pic>
      <xdr:nvPicPr>
        <xdr:cNvPr id="4562" name="Picture 14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002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812</xdr:row>
      <xdr:rowOff>0</xdr:rowOff>
    </xdr:from>
    <xdr:to>
      <xdr:col>12</xdr:col>
      <xdr:colOff>304800</xdr:colOff>
      <xdr:row>814</xdr:row>
      <xdr:rowOff>0</xdr:rowOff>
    </xdr:to>
    <xdr:pic>
      <xdr:nvPicPr>
        <xdr:cNvPr id="4563" name="Picture 14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021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812</xdr:row>
      <xdr:rowOff>0</xdr:rowOff>
    </xdr:from>
    <xdr:to>
      <xdr:col>11</xdr:col>
      <xdr:colOff>200025</xdr:colOff>
      <xdr:row>813</xdr:row>
      <xdr:rowOff>0</xdr:rowOff>
    </xdr:to>
    <xdr:pic>
      <xdr:nvPicPr>
        <xdr:cNvPr id="4564" name="Picture 14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021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813</xdr:row>
      <xdr:rowOff>0</xdr:rowOff>
    </xdr:from>
    <xdr:to>
      <xdr:col>12</xdr:col>
      <xdr:colOff>304800</xdr:colOff>
      <xdr:row>814</xdr:row>
      <xdr:rowOff>152400</xdr:rowOff>
    </xdr:to>
    <xdr:pic>
      <xdr:nvPicPr>
        <xdr:cNvPr id="4565" name="Picture 14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0401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813</xdr:row>
      <xdr:rowOff>0</xdr:rowOff>
    </xdr:from>
    <xdr:to>
      <xdr:col>11</xdr:col>
      <xdr:colOff>200025</xdr:colOff>
      <xdr:row>814</xdr:row>
      <xdr:rowOff>0</xdr:rowOff>
    </xdr:to>
    <xdr:pic>
      <xdr:nvPicPr>
        <xdr:cNvPr id="4566" name="Picture 14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040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814</xdr:row>
      <xdr:rowOff>0</xdr:rowOff>
    </xdr:from>
    <xdr:to>
      <xdr:col>12</xdr:col>
      <xdr:colOff>304800</xdr:colOff>
      <xdr:row>816</xdr:row>
      <xdr:rowOff>0</xdr:rowOff>
    </xdr:to>
    <xdr:pic>
      <xdr:nvPicPr>
        <xdr:cNvPr id="4567" name="Picture 14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059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814</xdr:row>
      <xdr:rowOff>0</xdr:rowOff>
    </xdr:from>
    <xdr:to>
      <xdr:col>11</xdr:col>
      <xdr:colOff>200025</xdr:colOff>
      <xdr:row>815</xdr:row>
      <xdr:rowOff>0</xdr:rowOff>
    </xdr:to>
    <xdr:pic>
      <xdr:nvPicPr>
        <xdr:cNvPr id="4568" name="Picture 14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059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815</xdr:row>
      <xdr:rowOff>0</xdr:rowOff>
    </xdr:from>
    <xdr:to>
      <xdr:col>12</xdr:col>
      <xdr:colOff>304800</xdr:colOff>
      <xdr:row>817</xdr:row>
      <xdr:rowOff>0</xdr:rowOff>
    </xdr:to>
    <xdr:pic>
      <xdr:nvPicPr>
        <xdr:cNvPr id="4569" name="Picture 14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078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815</xdr:row>
      <xdr:rowOff>0</xdr:rowOff>
    </xdr:from>
    <xdr:to>
      <xdr:col>11</xdr:col>
      <xdr:colOff>200025</xdr:colOff>
      <xdr:row>816</xdr:row>
      <xdr:rowOff>0</xdr:rowOff>
    </xdr:to>
    <xdr:pic>
      <xdr:nvPicPr>
        <xdr:cNvPr id="4570" name="Picture 14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078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816</xdr:row>
      <xdr:rowOff>0</xdr:rowOff>
    </xdr:from>
    <xdr:to>
      <xdr:col>12</xdr:col>
      <xdr:colOff>304800</xdr:colOff>
      <xdr:row>818</xdr:row>
      <xdr:rowOff>0</xdr:rowOff>
    </xdr:to>
    <xdr:pic>
      <xdr:nvPicPr>
        <xdr:cNvPr id="4571" name="Picture 14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097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816</xdr:row>
      <xdr:rowOff>0</xdr:rowOff>
    </xdr:from>
    <xdr:to>
      <xdr:col>11</xdr:col>
      <xdr:colOff>200025</xdr:colOff>
      <xdr:row>817</xdr:row>
      <xdr:rowOff>0</xdr:rowOff>
    </xdr:to>
    <xdr:pic>
      <xdr:nvPicPr>
        <xdr:cNvPr id="4572" name="Picture 15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097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817</xdr:row>
      <xdr:rowOff>0</xdr:rowOff>
    </xdr:from>
    <xdr:to>
      <xdr:col>12</xdr:col>
      <xdr:colOff>304800</xdr:colOff>
      <xdr:row>818</xdr:row>
      <xdr:rowOff>152400</xdr:rowOff>
    </xdr:to>
    <xdr:pic>
      <xdr:nvPicPr>
        <xdr:cNvPr id="4573" name="Picture 15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1163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817</xdr:row>
      <xdr:rowOff>0</xdr:rowOff>
    </xdr:from>
    <xdr:to>
      <xdr:col>11</xdr:col>
      <xdr:colOff>200025</xdr:colOff>
      <xdr:row>818</xdr:row>
      <xdr:rowOff>0</xdr:rowOff>
    </xdr:to>
    <xdr:pic>
      <xdr:nvPicPr>
        <xdr:cNvPr id="4574" name="Picture 15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116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818</xdr:row>
      <xdr:rowOff>0</xdr:rowOff>
    </xdr:from>
    <xdr:to>
      <xdr:col>12</xdr:col>
      <xdr:colOff>304800</xdr:colOff>
      <xdr:row>820</xdr:row>
      <xdr:rowOff>152400</xdr:rowOff>
    </xdr:to>
    <xdr:pic>
      <xdr:nvPicPr>
        <xdr:cNvPr id="4575" name="Picture 15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1353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818</xdr:row>
      <xdr:rowOff>0</xdr:rowOff>
    </xdr:from>
    <xdr:to>
      <xdr:col>11</xdr:col>
      <xdr:colOff>200025</xdr:colOff>
      <xdr:row>819</xdr:row>
      <xdr:rowOff>0</xdr:rowOff>
    </xdr:to>
    <xdr:pic>
      <xdr:nvPicPr>
        <xdr:cNvPr id="4576" name="Picture 15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135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819</xdr:row>
      <xdr:rowOff>0</xdr:rowOff>
    </xdr:from>
    <xdr:to>
      <xdr:col>12</xdr:col>
      <xdr:colOff>304800</xdr:colOff>
      <xdr:row>821</xdr:row>
      <xdr:rowOff>0</xdr:rowOff>
    </xdr:to>
    <xdr:pic>
      <xdr:nvPicPr>
        <xdr:cNvPr id="4577" name="Picture 15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154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819</xdr:row>
      <xdr:rowOff>0</xdr:rowOff>
    </xdr:from>
    <xdr:to>
      <xdr:col>11</xdr:col>
      <xdr:colOff>200025</xdr:colOff>
      <xdr:row>820</xdr:row>
      <xdr:rowOff>0</xdr:rowOff>
    </xdr:to>
    <xdr:pic>
      <xdr:nvPicPr>
        <xdr:cNvPr id="4578" name="Picture 15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154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820</xdr:row>
      <xdr:rowOff>0</xdr:rowOff>
    </xdr:from>
    <xdr:to>
      <xdr:col>12</xdr:col>
      <xdr:colOff>304800</xdr:colOff>
      <xdr:row>821</xdr:row>
      <xdr:rowOff>152400</xdr:rowOff>
    </xdr:to>
    <xdr:pic>
      <xdr:nvPicPr>
        <xdr:cNvPr id="4579" name="Picture 15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1734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820</xdr:row>
      <xdr:rowOff>0</xdr:rowOff>
    </xdr:from>
    <xdr:to>
      <xdr:col>11</xdr:col>
      <xdr:colOff>200025</xdr:colOff>
      <xdr:row>821</xdr:row>
      <xdr:rowOff>0</xdr:rowOff>
    </xdr:to>
    <xdr:pic>
      <xdr:nvPicPr>
        <xdr:cNvPr id="4580" name="Picture 15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173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821</xdr:row>
      <xdr:rowOff>0</xdr:rowOff>
    </xdr:from>
    <xdr:to>
      <xdr:col>12</xdr:col>
      <xdr:colOff>304800</xdr:colOff>
      <xdr:row>823</xdr:row>
      <xdr:rowOff>0</xdr:rowOff>
    </xdr:to>
    <xdr:pic>
      <xdr:nvPicPr>
        <xdr:cNvPr id="4581" name="Picture 15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192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821</xdr:row>
      <xdr:rowOff>0</xdr:rowOff>
    </xdr:from>
    <xdr:to>
      <xdr:col>11</xdr:col>
      <xdr:colOff>200025</xdr:colOff>
      <xdr:row>822</xdr:row>
      <xdr:rowOff>0</xdr:rowOff>
    </xdr:to>
    <xdr:pic>
      <xdr:nvPicPr>
        <xdr:cNvPr id="4582" name="Picture 15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192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822</xdr:row>
      <xdr:rowOff>0</xdr:rowOff>
    </xdr:from>
    <xdr:to>
      <xdr:col>12</xdr:col>
      <xdr:colOff>304800</xdr:colOff>
      <xdr:row>824</xdr:row>
      <xdr:rowOff>0</xdr:rowOff>
    </xdr:to>
    <xdr:pic>
      <xdr:nvPicPr>
        <xdr:cNvPr id="4583" name="Picture 15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211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822</xdr:row>
      <xdr:rowOff>0</xdr:rowOff>
    </xdr:from>
    <xdr:to>
      <xdr:col>11</xdr:col>
      <xdr:colOff>200025</xdr:colOff>
      <xdr:row>823</xdr:row>
      <xdr:rowOff>0</xdr:rowOff>
    </xdr:to>
    <xdr:pic>
      <xdr:nvPicPr>
        <xdr:cNvPr id="4584" name="Picture 15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211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823</xdr:row>
      <xdr:rowOff>0</xdr:rowOff>
    </xdr:from>
    <xdr:to>
      <xdr:col>12</xdr:col>
      <xdr:colOff>304800</xdr:colOff>
      <xdr:row>825</xdr:row>
      <xdr:rowOff>152400</xdr:rowOff>
    </xdr:to>
    <xdr:pic>
      <xdr:nvPicPr>
        <xdr:cNvPr id="4585" name="Picture 15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2306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823</xdr:row>
      <xdr:rowOff>0</xdr:rowOff>
    </xdr:from>
    <xdr:to>
      <xdr:col>11</xdr:col>
      <xdr:colOff>200025</xdr:colOff>
      <xdr:row>824</xdr:row>
      <xdr:rowOff>0</xdr:rowOff>
    </xdr:to>
    <xdr:pic>
      <xdr:nvPicPr>
        <xdr:cNvPr id="4586" name="Picture 15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230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824</xdr:row>
      <xdr:rowOff>0</xdr:rowOff>
    </xdr:from>
    <xdr:to>
      <xdr:col>12</xdr:col>
      <xdr:colOff>304800</xdr:colOff>
      <xdr:row>826</xdr:row>
      <xdr:rowOff>152400</xdr:rowOff>
    </xdr:to>
    <xdr:pic>
      <xdr:nvPicPr>
        <xdr:cNvPr id="4587" name="Picture 15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2496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824</xdr:row>
      <xdr:rowOff>0</xdr:rowOff>
    </xdr:from>
    <xdr:to>
      <xdr:col>11</xdr:col>
      <xdr:colOff>200025</xdr:colOff>
      <xdr:row>825</xdr:row>
      <xdr:rowOff>0</xdr:rowOff>
    </xdr:to>
    <xdr:pic>
      <xdr:nvPicPr>
        <xdr:cNvPr id="4588" name="Picture 15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249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825</xdr:row>
      <xdr:rowOff>0</xdr:rowOff>
    </xdr:from>
    <xdr:to>
      <xdr:col>12</xdr:col>
      <xdr:colOff>304800</xdr:colOff>
      <xdr:row>827</xdr:row>
      <xdr:rowOff>0</xdr:rowOff>
    </xdr:to>
    <xdr:pic>
      <xdr:nvPicPr>
        <xdr:cNvPr id="4589" name="Picture 15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268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825</xdr:row>
      <xdr:rowOff>0</xdr:rowOff>
    </xdr:from>
    <xdr:to>
      <xdr:col>11</xdr:col>
      <xdr:colOff>200025</xdr:colOff>
      <xdr:row>826</xdr:row>
      <xdr:rowOff>0</xdr:rowOff>
    </xdr:to>
    <xdr:pic>
      <xdr:nvPicPr>
        <xdr:cNvPr id="4590" name="Picture 15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268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826</xdr:row>
      <xdr:rowOff>0</xdr:rowOff>
    </xdr:from>
    <xdr:to>
      <xdr:col>12</xdr:col>
      <xdr:colOff>304800</xdr:colOff>
      <xdr:row>828</xdr:row>
      <xdr:rowOff>0</xdr:rowOff>
    </xdr:to>
    <xdr:pic>
      <xdr:nvPicPr>
        <xdr:cNvPr id="4591" name="Picture 15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287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826</xdr:row>
      <xdr:rowOff>0</xdr:rowOff>
    </xdr:from>
    <xdr:to>
      <xdr:col>11</xdr:col>
      <xdr:colOff>200025</xdr:colOff>
      <xdr:row>827</xdr:row>
      <xdr:rowOff>0</xdr:rowOff>
    </xdr:to>
    <xdr:pic>
      <xdr:nvPicPr>
        <xdr:cNvPr id="4592" name="Picture 15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287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827</xdr:row>
      <xdr:rowOff>0</xdr:rowOff>
    </xdr:from>
    <xdr:to>
      <xdr:col>12</xdr:col>
      <xdr:colOff>304800</xdr:colOff>
      <xdr:row>828</xdr:row>
      <xdr:rowOff>152400</xdr:rowOff>
    </xdr:to>
    <xdr:pic>
      <xdr:nvPicPr>
        <xdr:cNvPr id="4593" name="Picture 15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3068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827</xdr:row>
      <xdr:rowOff>0</xdr:rowOff>
    </xdr:from>
    <xdr:to>
      <xdr:col>11</xdr:col>
      <xdr:colOff>200025</xdr:colOff>
      <xdr:row>828</xdr:row>
      <xdr:rowOff>0</xdr:rowOff>
    </xdr:to>
    <xdr:pic>
      <xdr:nvPicPr>
        <xdr:cNvPr id="4594" name="Picture 15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306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828</xdr:row>
      <xdr:rowOff>0</xdr:rowOff>
    </xdr:from>
    <xdr:to>
      <xdr:col>12</xdr:col>
      <xdr:colOff>304800</xdr:colOff>
      <xdr:row>830</xdr:row>
      <xdr:rowOff>0</xdr:rowOff>
    </xdr:to>
    <xdr:pic>
      <xdr:nvPicPr>
        <xdr:cNvPr id="4595" name="Picture 15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325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828</xdr:row>
      <xdr:rowOff>0</xdr:rowOff>
    </xdr:from>
    <xdr:to>
      <xdr:col>11</xdr:col>
      <xdr:colOff>200025</xdr:colOff>
      <xdr:row>829</xdr:row>
      <xdr:rowOff>0</xdr:rowOff>
    </xdr:to>
    <xdr:pic>
      <xdr:nvPicPr>
        <xdr:cNvPr id="4596" name="Picture 15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325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829</xdr:row>
      <xdr:rowOff>0</xdr:rowOff>
    </xdr:from>
    <xdr:to>
      <xdr:col>12</xdr:col>
      <xdr:colOff>304800</xdr:colOff>
      <xdr:row>831</xdr:row>
      <xdr:rowOff>152400</xdr:rowOff>
    </xdr:to>
    <xdr:pic>
      <xdr:nvPicPr>
        <xdr:cNvPr id="4597" name="Picture 15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3449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829</xdr:row>
      <xdr:rowOff>0</xdr:rowOff>
    </xdr:from>
    <xdr:to>
      <xdr:col>11</xdr:col>
      <xdr:colOff>200025</xdr:colOff>
      <xdr:row>830</xdr:row>
      <xdr:rowOff>0</xdr:rowOff>
    </xdr:to>
    <xdr:pic>
      <xdr:nvPicPr>
        <xdr:cNvPr id="4598" name="Picture 15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344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830</xdr:row>
      <xdr:rowOff>0</xdr:rowOff>
    </xdr:from>
    <xdr:to>
      <xdr:col>12</xdr:col>
      <xdr:colOff>304800</xdr:colOff>
      <xdr:row>832</xdr:row>
      <xdr:rowOff>0</xdr:rowOff>
    </xdr:to>
    <xdr:pic>
      <xdr:nvPicPr>
        <xdr:cNvPr id="4599" name="Picture 15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363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830</xdr:row>
      <xdr:rowOff>0</xdr:rowOff>
    </xdr:from>
    <xdr:to>
      <xdr:col>11</xdr:col>
      <xdr:colOff>200025</xdr:colOff>
      <xdr:row>831</xdr:row>
      <xdr:rowOff>0</xdr:rowOff>
    </xdr:to>
    <xdr:pic>
      <xdr:nvPicPr>
        <xdr:cNvPr id="4600" name="Picture 15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363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831</xdr:row>
      <xdr:rowOff>0</xdr:rowOff>
    </xdr:from>
    <xdr:to>
      <xdr:col>12</xdr:col>
      <xdr:colOff>304800</xdr:colOff>
      <xdr:row>833</xdr:row>
      <xdr:rowOff>0</xdr:rowOff>
    </xdr:to>
    <xdr:pic>
      <xdr:nvPicPr>
        <xdr:cNvPr id="4601" name="Picture 15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383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831</xdr:row>
      <xdr:rowOff>0</xdr:rowOff>
    </xdr:from>
    <xdr:to>
      <xdr:col>11</xdr:col>
      <xdr:colOff>200025</xdr:colOff>
      <xdr:row>832</xdr:row>
      <xdr:rowOff>0</xdr:rowOff>
    </xdr:to>
    <xdr:pic>
      <xdr:nvPicPr>
        <xdr:cNvPr id="4602" name="Picture 15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383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832</xdr:row>
      <xdr:rowOff>0</xdr:rowOff>
    </xdr:from>
    <xdr:to>
      <xdr:col>12</xdr:col>
      <xdr:colOff>304800</xdr:colOff>
      <xdr:row>834</xdr:row>
      <xdr:rowOff>0</xdr:rowOff>
    </xdr:to>
    <xdr:pic>
      <xdr:nvPicPr>
        <xdr:cNvPr id="4603" name="Picture 15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402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832</xdr:row>
      <xdr:rowOff>0</xdr:rowOff>
    </xdr:from>
    <xdr:to>
      <xdr:col>11</xdr:col>
      <xdr:colOff>200025</xdr:colOff>
      <xdr:row>833</xdr:row>
      <xdr:rowOff>0</xdr:rowOff>
    </xdr:to>
    <xdr:pic>
      <xdr:nvPicPr>
        <xdr:cNvPr id="4604" name="Picture 15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402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833</xdr:row>
      <xdr:rowOff>0</xdr:rowOff>
    </xdr:from>
    <xdr:to>
      <xdr:col>12</xdr:col>
      <xdr:colOff>304800</xdr:colOff>
      <xdr:row>835</xdr:row>
      <xdr:rowOff>0</xdr:rowOff>
    </xdr:to>
    <xdr:pic>
      <xdr:nvPicPr>
        <xdr:cNvPr id="4605" name="Picture 15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421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833</xdr:row>
      <xdr:rowOff>0</xdr:rowOff>
    </xdr:from>
    <xdr:to>
      <xdr:col>11</xdr:col>
      <xdr:colOff>200025</xdr:colOff>
      <xdr:row>834</xdr:row>
      <xdr:rowOff>0</xdr:rowOff>
    </xdr:to>
    <xdr:pic>
      <xdr:nvPicPr>
        <xdr:cNvPr id="4606" name="Picture 15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421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834</xdr:row>
      <xdr:rowOff>0</xdr:rowOff>
    </xdr:from>
    <xdr:to>
      <xdr:col>12</xdr:col>
      <xdr:colOff>304800</xdr:colOff>
      <xdr:row>836</xdr:row>
      <xdr:rowOff>0</xdr:rowOff>
    </xdr:to>
    <xdr:pic>
      <xdr:nvPicPr>
        <xdr:cNvPr id="4607" name="Picture 15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440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834</xdr:row>
      <xdr:rowOff>0</xdr:rowOff>
    </xdr:from>
    <xdr:to>
      <xdr:col>11</xdr:col>
      <xdr:colOff>200025</xdr:colOff>
      <xdr:row>835</xdr:row>
      <xdr:rowOff>0</xdr:rowOff>
    </xdr:to>
    <xdr:pic>
      <xdr:nvPicPr>
        <xdr:cNvPr id="4608" name="Picture 15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440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835</xdr:row>
      <xdr:rowOff>0</xdr:rowOff>
    </xdr:from>
    <xdr:to>
      <xdr:col>12</xdr:col>
      <xdr:colOff>304800</xdr:colOff>
      <xdr:row>837</xdr:row>
      <xdr:rowOff>0</xdr:rowOff>
    </xdr:to>
    <xdr:pic>
      <xdr:nvPicPr>
        <xdr:cNvPr id="4609" name="Picture 15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459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835</xdr:row>
      <xdr:rowOff>0</xdr:rowOff>
    </xdr:from>
    <xdr:to>
      <xdr:col>11</xdr:col>
      <xdr:colOff>200025</xdr:colOff>
      <xdr:row>836</xdr:row>
      <xdr:rowOff>0</xdr:rowOff>
    </xdr:to>
    <xdr:pic>
      <xdr:nvPicPr>
        <xdr:cNvPr id="4610" name="Picture 15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459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836</xdr:row>
      <xdr:rowOff>0</xdr:rowOff>
    </xdr:from>
    <xdr:to>
      <xdr:col>12</xdr:col>
      <xdr:colOff>304800</xdr:colOff>
      <xdr:row>837</xdr:row>
      <xdr:rowOff>152400</xdr:rowOff>
    </xdr:to>
    <xdr:pic>
      <xdr:nvPicPr>
        <xdr:cNvPr id="4611" name="Picture 15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4782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836</xdr:row>
      <xdr:rowOff>0</xdr:rowOff>
    </xdr:from>
    <xdr:to>
      <xdr:col>11</xdr:col>
      <xdr:colOff>200025</xdr:colOff>
      <xdr:row>837</xdr:row>
      <xdr:rowOff>0</xdr:rowOff>
    </xdr:to>
    <xdr:pic>
      <xdr:nvPicPr>
        <xdr:cNvPr id="4612" name="Picture 15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478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837</xdr:row>
      <xdr:rowOff>0</xdr:rowOff>
    </xdr:from>
    <xdr:to>
      <xdr:col>12</xdr:col>
      <xdr:colOff>304800</xdr:colOff>
      <xdr:row>839</xdr:row>
      <xdr:rowOff>0</xdr:rowOff>
    </xdr:to>
    <xdr:pic>
      <xdr:nvPicPr>
        <xdr:cNvPr id="4613" name="Picture 15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497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837</xdr:row>
      <xdr:rowOff>0</xdr:rowOff>
    </xdr:from>
    <xdr:to>
      <xdr:col>11</xdr:col>
      <xdr:colOff>200025</xdr:colOff>
      <xdr:row>838</xdr:row>
      <xdr:rowOff>0</xdr:rowOff>
    </xdr:to>
    <xdr:pic>
      <xdr:nvPicPr>
        <xdr:cNvPr id="4614" name="Picture 15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497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838</xdr:row>
      <xdr:rowOff>0</xdr:rowOff>
    </xdr:from>
    <xdr:to>
      <xdr:col>12</xdr:col>
      <xdr:colOff>304800</xdr:colOff>
      <xdr:row>840</xdr:row>
      <xdr:rowOff>0</xdr:rowOff>
    </xdr:to>
    <xdr:pic>
      <xdr:nvPicPr>
        <xdr:cNvPr id="4615" name="Picture 15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516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838</xdr:row>
      <xdr:rowOff>0</xdr:rowOff>
    </xdr:from>
    <xdr:to>
      <xdr:col>11</xdr:col>
      <xdr:colOff>200025</xdr:colOff>
      <xdr:row>839</xdr:row>
      <xdr:rowOff>0</xdr:rowOff>
    </xdr:to>
    <xdr:pic>
      <xdr:nvPicPr>
        <xdr:cNvPr id="4616" name="Picture 15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516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839</xdr:row>
      <xdr:rowOff>0</xdr:rowOff>
    </xdr:from>
    <xdr:to>
      <xdr:col>12</xdr:col>
      <xdr:colOff>304800</xdr:colOff>
      <xdr:row>841</xdr:row>
      <xdr:rowOff>0</xdr:rowOff>
    </xdr:to>
    <xdr:pic>
      <xdr:nvPicPr>
        <xdr:cNvPr id="4617" name="Picture 15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535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839</xdr:row>
      <xdr:rowOff>0</xdr:rowOff>
    </xdr:from>
    <xdr:to>
      <xdr:col>11</xdr:col>
      <xdr:colOff>200025</xdr:colOff>
      <xdr:row>840</xdr:row>
      <xdr:rowOff>0</xdr:rowOff>
    </xdr:to>
    <xdr:pic>
      <xdr:nvPicPr>
        <xdr:cNvPr id="4618" name="Picture 15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535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840</xdr:row>
      <xdr:rowOff>0</xdr:rowOff>
    </xdr:from>
    <xdr:to>
      <xdr:col>12</xdr:col>
      <xdr:colOff>304800</xdr:colOff>
      <xdr:row>842</xdr:row>
      <xdr:rowOff>0</xdr:rowOff>
    </xdr:to>
    <xdr:pic>
      <xdr:nvPicPr>
        <xdr:cNvPr id="4619" name="Picture 15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554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840</xdr:row>
      <xdr:rowOff>0</xdr:rowOff>
    </xdr:from>
    <xdr:to>
      <xdr:col>11</xdr:col>
      <xdr:colOff>200025</xdr:colOff>
      <xdr:row>841</xdr:row>
      <xdr:rowOff>0</xdr:rowOff>
    </xdr:to>
    <xdr:pic>
      <xdr:nvPicPr>
        <xdr:cNvPr id="4620" name="Picture 15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554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841</xdr:row>
      <xdr:rowOff>0</xdr:rowOff>
    </xdr:from>
    <xdr:to>
      <xdr:col>12</xdr:col>
      <xdr:colOff>304800</xdr:colOff>
      <xdr:row>843</xdr:row>
      <xdr:rowOff>0</xdr:rowOff>
    </xdr:to>
    <xdr:pic>
      <xdr:nvPicPr>
        <xdr:cNvPr id="4621" name="Picture 15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573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841</xdr:row>
      <xdr:rowOff>0</xdr:rowOff>
    </xdr:from>
    <xdr:to>
      <xdr:col>11</xdr:col>
      <xdr:colOff>200025</xdr:colOff>
      <xdr:row>842</xdr:row>
      <xdr:rowOff>0</xdr:rowOff>
    </xdr:to>
    <xdr:pic>
      <xdr:nvPicPr>
        <xdr:cNvPr id="4622" name="Picture 15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573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842</xdr:row>
      <xdr:rowOff>0</xdr:rowOff>
    </xdr:from>
    <xdr:to>
      <xdr:col>12</xdr:col>
      <xdr:colOff>304800</xdr:colOff>
      <xdr:row>843</xdr:row>
      <xdr:rowOff>152400</xdr:rowOff>
    </xdr:to>
    <xdr:pic>
      <xdr:nvPicPr>
        <xdr:cNvPr id="4623" name="Picture 15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5925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842</xdr:row>
      <xdr:rowOff>0</xdr:rowOff>
    </xdr:from>
    <xdr:to>
      <xdr:col>11</xdr:col>
      <xdr:colOff>200025</xdr:colOff>
      <xdr:row>843</xdr:row>
      <xdr:rowOff>0</xdr:rowOff>
    </xdr:to>
    <xdr:pic>
      <xdr:nvPicPr>
        <xdr:cNvPr id="4624" name="Picture 15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592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843</xdr:row>
      <xdr:rowOff>0</xdr:rowOff>
    </xdr:from>
    <xdr:to>
      <xdr:col>12</xdr:col>
      <xdr:colOff>304800</xdr:colOff>
      <xdr:row>845</xdr:row>
      <xdr:rowOff>0</xdr:rowOff>
    </xdr:to>
    <xdr:pic>
      <xdr:nvPicPr>
        <xdr:cNvPr id="4625" name="Picture 15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611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843</xdr:row>
      <xdr:rowOff>0</xdr:rowOff>
    </xdr:from>
    <xdr:to>
      <xdr:col>11</xdr:col>
      <xdr:colOff>200025</xdr:colOff>
      <xdr:row>844</xdr:row>
      <xdr:rowOff>0</xdr:rowOff>
    </xdr:to>
    <xdr:pic>
      <xdr:nvPicPr>
        <xdr:cNvPr id="4626" name="Picture 15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611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844</xdr:row>
      <xdr:rowOff>0</xdr:rowOff>
    </xdr:from>
    <xdr:to>
      <xdr:col>12</xdr:col>
      <xdr:colOff>304800</xdr:colOff>
      <xdr:row>846</xdr:row>
      <xdr:rowOff>0</xdr:rowOff>
    </xdr:to>
    <xdr:pic>
      <xdr:nvPicPr>
        <xdr:cNvPr id="4627" name="Picture 15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630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844</xdr:row>
      <xdr:rowOff>0</xdr:rowOff>
    </xdr:from>
    <xdr:to>
      <xdr:col>11</xdr:col>
      <xdr:colOff>200025</xdr:colOff>
      <xdr:row>845</xdr:row>
      <xdr:rowOff>0</xdr:rowOff>
    </xdr:to>
    <xdr:pic>
      <xdr:nvPicPr>
        <xdr:cNvPr id="4628" name="Picture 15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630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845</xdr:row>
      <xdr:rowOff>0</xdr:rowOff>
    </xdr:from>
    <xdr:to>
      <xdr:col>12</xdr:col>
      <xdr:colOff>304800</xdr:colOff>
      <xdr:row>847</xdr:row>
      <xdr:rowOff>0</xdr:rowOff>
    </xdr:to>
    <xdr:pic>
      <xdr:nvPicPr>
        <xdr:cNvPr id="4629" name="Picture 15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649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845</xdr:row>
      <xdr:rowOff>0</xdr:rowOff>
    </xdr:from>
    <xdr:to>
      <xdr:col>11</xdr:col>
      <xdr:colOff>200025</xdr:colOff>
      <xdr:row>846</xdr:row>
      <xdr:rowOff>0</xdr:rowOff>
    </xdr:to>
    <xdr:pic>
      <xdr:nvPicPr>
        <xdr:cNvPr id="4630" name="Picture 15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649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846</xdr:row>
      <xdr:rowOff>0</xdr:rowOff>
    </xdr:from>
    <xdr:to>
      <xdr:col>12</xdr:col>
      <xdr:colOff>304800</xdr:colOff>
      <xdr:row>848</xdr:row>
      <xdr:rowOff>152400</xdr:rowOff>
    </xdr:to>
    <xdr:pic>
      <xdr:nvPicPr>
        <xdr:cNvPr id="4631" name="Picture 15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6687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846</xdr:row>
      <xdr:rowOff>0</xdr:rowOff>
    </xdr:from>
    <xdr:to>
      <xdr:col>11</xdr:col>
      <xdr:colOff>200025</xdr:colOff>
      <xdr:row>847</xdr:row>
      <xdr:rowOff>0</xdr:rowOff>
    </xdr:to>
    <xdr:pic>
      <xdr:nvPicPr>
        <xdr:cNvPr id="4632" name="Picture 15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668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847</xdr:row>
      <xdr:rowOff>0</xdr:rowOff>
    </xdr:from>
    <xdr:to>
      <xdr:col>12</xdr:col>
      <xdr:colOff>304800</xdr:colOff>
      <xdr:row>849</xdr:row>
      <xdr:rowOff>152400</xdr:rowOff>
    </xdr:to>
    <xdr:pic>
      <xdr:nvPicPr>
        <xdr:cNvPr id="4633" name="Picture 15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6878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847</xdr:row>
      <xdr:rowOff>0</xdr:rowOff>
    </xdr:from>
    <xdr:to>
      <xdr:col>11</xdr:col>
      <xdr:colOff>200025</xdr:colOff>
      <xdr:row>848</xdr:row>
      <xdr:rowOff>0</xdr:rowOff>
    </xdr:to>
    <xdr:pic>
      <xdr:nvPicPr>
        <xdr:cNvPr id="4634" name="Picture 15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687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848</xdr:row>
      <xdr:rowOff>0</xdr:rowOff>
    </xdr:from>
    <xdr:to>
      <xdr:col>12</xdr:col>
      <xdr:colOff>304800</xdr:colOff>
      <xdr:row>850</xdr:row>
      <xdr:rowOff>0</xdr:rowOff>
    </xdr:to>
    <xdr:pic>
      <xdr:nvPicPr>
        <xdr:cNvPr id="4635" name="Picture 15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706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848</xdr:row>
      <xdr:rowOff>0</xdr:rowOff>
    </xdr:from>
    <xdr:to>
      <xdr:col>11</xdr:col>
      <xdr:colOff>200025</xdr:colOff>
      <xdr:row>849</xdr:row>
      <xdr:rowOff>0</xdr:rowOff>
    </xdr:to>
    <xdr:pic>
      <xdr:nvPicPr>
        <xdr:cNvPr id="4636" name="Picture 15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706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849</xdr:row>
      <xdr:rowOff>0</xdr:rowOff>
    </xdr:from>
    <xdr:to>
      <xdr:col>12</xdr:col>
      <xdr:colOff>304800</xdr:colOff>
      <xdr:row>851</xdr:row>
      <xdr:rowOff>0</xdr:rowOff>
    </xdr:to>
    <xdr:pic>
      <xdr:nvPicPr>
        <xdr:cNvPr id="4637" name="Picture 15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725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849</xdr:row>
      <xdr:rowOff>0</xdr:rowOff>
    </xdr:from>
    <xdr:to>
      <xdr:col>11</xdr:col>
      <xdr:colOff>200025</xdr:colOff>
      <xdr:row>850</xdr:row>
      <xdr:rowOff>0</xdr:rowOff>
    </xdr:to>
    <xdr:pic>
      <xdr:nvPicPr>
        <xdr:cNvPr id="4638" name="Picture 15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725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850</xdr:row>
      <xdr:rowOff>0</xdr:rowOff>
    </xdr:from>
    <xdr:to>
      <xdr:col>12</xdr:col>
      <xdr:colOff>304800</xdr:colOff>
      <xdr:row>852</xdr:row>
      <xdr:rowOff>0</xdr:rowOff>
    </xdr:to>
    <xdr:pic>
      <xdr:nvPicPr>
        <xdr:cNvPr id="4639" name="Picture 15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744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850</xdr:row>
      <xdr:rowOff>0</xdr:rowOff>
    </xdr:from>
    <xdr:to>
      <xdr:col>11</xdr:col>
      <xdr:colOff>200025</xdr:colOff>
      <xdr:row>851</xdr:row>
      <xdr:rowOff>0</xdr:rowOff>
    </xdr:to>
    <xdr:pic>
      <xdr:nvPicPr>
        <xdr:cNvPr id="4640" name="Picture 15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744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851</xdr:row>
      <xdr:rowOff>0</xdr:rowOff>
    </xdr:from>
    <xdr:to>
      <xdr:col>12</xdr:col>
      <xdr:colOff>304800</xdr:colOff>
      <xdr:row>853</xdr:row>
      <xdr:rowOff>0</xdr:rowOff>
    </xdr:to>
    <xdr:pic>
      <xdr:nvPicPr>
        <xdr:cNvPr id="4641" name="Picture 15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764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851</xdr:row>
      <xdr:rowOff>0</xdr:rowOff>
    </xdr:from>
    <xdr:to>
      <xdr:col>11</xdr:col>
      <xdr:colOff>200025</xdr:colOff>
      <xdr:row>852</xdr:row>
      <xdr:rowOff>0</xdr:rowOff>
    </xdr:to>
    <xdr:pic>
      <xdr:nvPicPr>
        <xdr:cNvPr id="4642" name="Picture 15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764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852</xdr:row>
      <xdr:rowOff>0</xdr:rowOff>
    </xdr:from>
    <xdr:to>
      <xdr:col>12</xdr:col>
      <xdr:colOff>304800</xdr:colOff>
      <xdr:row>854</xdr:row>
      <xdr:rowOff>0</xdr:rowOff>
    </xdr:to>
    <xdr:pic>
      <xdr:nvPicPr>
        <xdr:cNvPr id="4643" name="Picture 15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783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852</xdr:row>
      <xdr:rowOff>0</xdr:rowOff>
    </xdr:from>
    <xdr:to>
      <xdr:col>11</xdr:col>
      <xdr:colOff>200025</xdr:colOff>
      <xdr:row>853</xdr:row>
      <xdr:rowOff>0</xdr:rowOff>
    </xdr:to>
    <xdr:pic>
      <xdr:nvPicPr>
        <xdr:cNvPr id="4644" name="Picture 15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783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853</xdr:row>
      <xdr:rowOff>0</xdr:rowOff>
    </xdr:from>
    <xdr:to>
      <xdr:col>12</xdr:col>
      <xdr:colOff>304800</xdr:colOff>
      <xdr:row>855</xdr:row>
      <xdr:rowOff>152400</xdr:rowOff>
    </xdr:to>
    <xdr:pic>
      <xdr:nvPicPr>
        <xdr:cNvPr id="4645" name="Picture 15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8021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853</xdr:row>
      <xdr:rowOff>0</xdr:rowOff>
    </xdr:from>
    <xdr:to>
      <xdr:col>11</xdr:col>
      <xdr:colOff>200025</xdr:colOff>
      <xdr:row>854</xdr:row>
      <xdr:rowOff>0</xdr:rowOff>
    </xdr:to>
    <xdr:pic>
      <xdr:nvPicPr>
        <xdr:cNvPr id="4646" name="Picture 15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802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854</xdr:row>
      <xdr:rowOff>0</xdr:rowOff>
    </xdr:from>
    <xdr:to>
      <xdr:col>12</xdr:col>
      <xdr:colOff>304800</xdr:colOff>
      <xdr:row>856</xdr:row>
      <xdr:rowOff>0</xdr:rowOff>
    </xdr:to>
    <xdr:pic>
      <xdr:nvPicPr>
        <xdr:cNvPr id="4647" name="Picture 15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821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854</xdr:row>
      <xdr:rowOff>0</xdr:rowOff>
    </xdr:from>
    <xdr:to>
      <xdr:col>11</xdr:col>
      <xdr:colOff>200025</xdr:colOff>
      <xdr:row>855</xdr:row>
      <xdr:rowOff>0</xdr:rowOff>
    </xdr:to>
    <xdr:pic>
      <xdr:nvPicPr>
        <xdr:cNvPr id="4648" name="Picture 15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821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855</xdr:row>
      <xdr:rowOff>0</xdr:rowOff>
    </xdr:from>
    <xdr:to>
      <xdr:col>12</xdr:col>
      <xdr:colOff>304800</xdr:colOff>
      <xdr:row>856</xdr:row>
      <xdr:rowOff>152400</xdr:rowOff>
    </xdr:to>
    <xdr:pic>
      <xdr:nvPicPr>
        <xdr:cNvPr id="4649" name="Picture 15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8402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855</xdr:row>
      <xdr:rowOff>0</xdr:rowOff>
    </xdr:from>
    <xdr:to>
      <xdr:col>11</xdr:col>
      <xdr:colOff>200025</xdr:colOff>
      <xdr:row>856</xdr:row>
      <xdr:rowOff>0</xdr:rowOff>
    </xdr:to>
    <xdr:pic>
      <xdr:nvPicPr>
        <xdr:cNvPr id="4650" name="Picture 15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840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856</xdr:row>
      <xdr:rowOff>0</xdr:rowOff>
    </xdr:from>
    <xdr:to>
      <xdr:col>12</xdr:col>
      <xdr:colOff>304800</xdr:colOff>
      <xdr:row>858</xdr:row>
      <xdr:rowOff>0</xdr:rowOff>
    </xdr:to>
    <xdr:pic>
      <xdr:nvPicPr>
        <xdr:cNvPr id="4651" name="Picture 15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8592500"/>
          <a:ext cx="914400" cy="571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856</xdr:row>
      <xdr:rowOff>0</xdr:rowOff>
    </xdr:from>
    <xdr:to>
      <xdr:col>11</xdr:col>
      <xdr:colOff>200025</xdr:colOff>
      <xdr:row>857</xdr:row>
      <xdr:rowOff>9525</xdr:rowOff>
    </xdr:to>
    <xdr:pic>
      <xdr:nvPicPr>
        <xdr:cNvPr id="4652" name="Picture 15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8592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857</xdr:row>
      <xdr:rowOff>0</xdr:rowOff>
    </xdr:from>
    <xdr:to>
      <xdr:col>12</xdr:col>
      <xdr:colOff>304800</xdr:colOff>
      <xdr:row>859</xdr:row>
      <xdr:rowOff>0</xdr:rowOff>
    </xdr:to>
    <xdr:pic>
      <xdr:nvPicPr>
        <xdr:cNvPr id="4653" name="Picture 15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897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857</xdr:row>
      <xdr:rowOff>0</xdr:rowOff>
    </xdr:from>
    <xdr:to>
      <xdr:col>11</xdr:col>
      <xdr:colOff>200025</xdr:colOff>
      <xdr:row>858</xdr:row>
      <xdr:rowOff>0</xdr:rowOff>
    </xdr:to>
    <xdr:pic>
      <xdr:nvPicPr>
        <xdr:cNvPr id="4654" name="Picture 15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897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858</xdr:row>
      <xdr:rowOff>0</xdr:rowOff>
    </xdr:from>
    <xdr:to>
      <xdr:col>12</xdr:col>
      <xdr:colOff>304800</xdr:colOff>
      <xdr:row>860</xdr:row>
      <xdr:rowOff>0</xdr:rowOff>
    </xdr:to>
    <xdr:pic>
      <xdr:nvPicPr>
        <xdr:cNvPr id="4655" name="Picture 15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916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858</xdr:row>
      <xdr:rowOff>0</xdr:rowOff>
    </xdr:from>
    <xdr:to>
      <xdr:col>11</xdr:col>
      <xdr:colOff>200025</xdr:colOff>
      <xdr:row>859</xdr:row>
      <xdr:rowOff>0</xdr:rowOff>
    </xdr:to>
    <xdr:pic>
      <xdr:nvPicPr>
        <xdr:cNvPr id="4656" name="Picture 15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916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859</xdr:row>
      <xdr:rowOff>0</xdr:rowOff>
    </xdr:from>
    <xdr:to>
      <xdr:col>12</xdr:col>
      <xdr:colOff>304800</xdr:colOff>
      <xdr:row>861</xdr:row>
      <xdr:rowOff>152400</xdr:rowOff>
    </xdr:to>
    <xdr:pic>
      <xdr:nvPicPr>
        <xdr:cNvPr id="4657" name="Picture 15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9354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859</xdr:row>
      <xdr:rowOff>0</xdr:rowOff>
    </xdr:from>
    <xdr:to>
      <xdr:col>11</xdr:col>
      <xdr:colOff>200025</xdr:colOff>
      <xdr:row>860</xdr:row>
      <xdr:rowOff>0</xdr:rowOff>
    </xdr:to>
    <xdr:pic>
      <xdr:nvPicPr>
        <xdr:cNvPr id="4658" name="Picture 15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935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860</xdr:row>
      <xdr:rowOff>0</xdr:rowOff>
    </xdr:from>
    <xdr:to>
      <xdr:col>12</xdr:col>
      <xdr:colOff>304800</xdr:colOff>
      <xdr:row>862</xdr:row>
      <xdr:rowOff>152400</xdr:rowOff>
    </xdr:to>
    <xdr:pic>
      <xdr:nvPicPr>
        <xdr:cNvPr id="4659" name="Picture 15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9545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860</xdr:row>
      <xdr:rowOff>0</xdr:rowOff>
    </xdr:from>
    <xdr:to>
      <xdr:col>11</xdr:col>
      <xdr:colOff>200025</xdr:colOff>
      <xdr:row>861</xdr:row>
      <xdr:rowOff>0</xdr:rowOff>
    </xdr:to>
    <xdr:pic>
      <xdr:nvPicPr>
        <xdr:cNvPr id="4660" name="Picture 15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954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861</xdr:row>
      <xdr:rowOff>0</xdr:rowOff>
    </xdr:from>
    <xdr:to>
      <xdr:col>12</xdr:col>
      <xdr:colOff>304800</xdr:colOff>
      <xdr:row>863</xdr:row>
      <xdr:rowOff>0</xdr:rowOff>
    </xdr:to>
    <xdr:pic>
      <xdr:nvPicPr>
        <xdr:cNvPr id="4661" name="Picture 15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973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861</xdr:row>
      <xdr:rowOff>0</xdr:rowOff>
    </xdr:from>
    <xdr:to>
      <xdr:col>11</xdr:col>
      <xdr:colOff>200025</xdr:colOff>
      <xdr:row>862</xdr:row>
      <xdr:rowOff>0</xdr:rowOff>
    </xdr:to>
    <xdr:pic>
      <xdr:nvPicPr>
        <xdr:cNvPr id="4662" name="Picture 15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973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862</xdr:row>
      <xdr:rowOff>0</xdr:rowOff>
    </xdr:from>
    <xdr:to>
      <xdr:col>12</xdr:col>
      <xdr:colOff>304800</xdr:colOff>
      <xdr:row>864</xdr:row>
      <xdr:rowOff>0</xdr:rowOff>
    </xdr:to>
    <xdr:pic>
      <xdr:nvPicPr>
        <xdr:cNvPr id="4663" name="Picture 15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6992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862</xdr:row>
      <xdr:rowOff>0</xdr:rowOff>
    </xdr:from>
    <xdr:to>
      <xdr:col>11</xdr:col>
      <xdr:colOff>200025</xdr:colOff>
      <xdr:row>863</xdr:row>
      <xdr:rowOff>0</xdr:rowOff>
    </xdr:to>
    <xdr:pic>
      <xdr:nvPicPr>
        <xdr:cNvPr id="4664" name="Picture 15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6992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863</xdr:row>
      <xdr:rowOff>0</xdr:rowOff>
    </xdr:from>
    <xdr:to>
      <xdr:col>12</xdr:col>
      <xdr:colOff>304800</xdr:colOff>
      <xdr:row>865</xdr:row>
      <xdr:rowOff>0</xdr:rowOff>
    </xdr:to>
    <xdr:pic>
      <xdr:nvPicPr>
        <xdr:cNvPr id="4665" name="Picture 15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011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863</xdr:row>
      <xdr:rowOff>0</xdr:rowOff>
    </xdr:from>
    <xdr:to>
      <xdr:col>11</xdr:col>
      <xdr:colOff>200025</xdr:colOff>
      <xdr:row>864</xdr:row>
      <xdr:rowOff>0</xdr:rowOff>
    </xdr:to>
    <xdr:pic>
      <xdr:nvPicPr>
        <xdr:cNvPr id="4666" name="Picture 15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011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864</xdr:row>
      <xdr:rowOff>0</xdr:rowOff>
    </xdr:from>
    <xdr:to>
      <xdr:col>12</xdr:col>
      <xdr:colOff>304800</xdr:colOff>
      <xdr:row>866</xdr:row>
      <xdr:rowOff>0</xdr:rowOff>
    </xdr:to>
    <xdr:pic>
      <xdr:nvPicPr>
        <xdr:cNvPr id="4667" name="Picture 15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030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864</xdr:row>
      <xdr:rowOff>0</xdr:rowOff>
    </xdr:from>
    <xdr:to>
      <xdr:col>11</xdr:col>
      <xdr:colOff>200025</xdr:colOff>
      <xdr:row>865</xdr:row>
      <xdr:rowOff>0</xdr:rowOff>
    </xdr:to>
    <xdr:pic>
      <xdr:nvPicPr>
        <xdr:cNvPr id="4668" name="Picture 15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030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865</xdr:row>
      <xdr:rowOff>0</xdr:rowOff>
    </xdr:from>
    <xdr:to>
      <xdr:col>12</xdr:col>
      <xdr:colOff>304800</xdr:colOff>
      <xdr:row>867</xdr:row>
      <xdr:rowOff>0</xdr:rowOff>
    </xdr:to>
    <xdr:pic>
      <xdr:nvPicPr>
        <xdr:cNvPr id="4669" name="Picture 15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049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865</xdr:row>
      <xdr:rowOff>0</xdr:rowOff>
    </xdr:from>
    <xdr:to>
      <xdr:col>11</xdr:col>
      <xdr:colOff>200025</xdr:colOff>
      <xdr:row>866</xdr:row>
      <xdr:rowOff>0</xdr:rowOff>
    </xdr:to>
    <xdr:pic>
      <xdr:nvPicPr>
        <xdr:cNvPr id="4670" name="Picture 15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049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866</xdr:row>
      <xdr:rowOff>0</xdr:rowOff>
    </xdr:from>
    <xdr:to>
      <xdr:col>12</xdr:col>
      <xdr:colOff>304800</xdr:colOff>
      <xdr:row>868</xdr:row>
      <xdr:rowOff>152400</xdr:rowOff>
    </xdr:to>
    <xdr:pic>
      <xdr:nvPicPr>
        <xdr:cNvPr id="4671" name="Picture 15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0688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866</xdr:row>
      <xdr:rowOff>0</xdr:rowOff>
    </xdr:from>
    <xdr:to>
      <xdr:col>11</xdr:col>
      <xdr:colOff>200025</xdr:colOff>
      <xdr:row>867</xdr:row>
      <xdr:rowOff>0</xdr:rowOff>
    </xdr:to>
    <xdr:pic>
      <xdr:nvPicPr>
        <xdr:cNvPr id="4672" name="Picture 16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068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867</xdr:row>
      <xdr:rowOff>0</xdr:rowOff>
    </xdr:from>
    <xdr:to>
      <xdr:col>12</xdr:col>
      <xdr:colOff>304800</xdr:colOff>
      <xdr:row>869</xdr:row>
      <xdr:rowOff>0</xdr:rowOff>
    </xdr:to>
    <xdr:pic>
      <xdr:nvPicPr>
        <xdr:cNvPr id="4673" name="Picture 16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087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867</xdr:row>
      <xdr:rowOff>0</xdr:rowOff>
    </xdr:from>
    <xdr:to>
      <xdr:col>11</xdr:col>
      <xdr:colOff>200025</xdr:colOff>
      <xdr:row>868</xdr:row>
      <xdr:rowOff>0</xdr:rowOff>
    </xdr:to>
    <xdr:pic>
      <xdr:nvPicPr>
        <xdr:cNvPr id="4674" name="Picture 16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087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868</xdr:row>
      <xdr:rowOff>0</xdr:rowOff>
    </xdr:from>
    <xdr:to>
      <xdr:col>12</xdr:col>
      <xdr:colOff>304800</xdr:colOff>
      <xdr:row>869</xdr:row>
      <xdr:rowOff>152400</xdr:rowOff>
    </xdr:to>
    <xdr:pic>
      <xdr:nvPicPr>
        <xdr:cNvPr id="4675" name="Picture 16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1069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868</xdr:row>
      <xdr:rowOff>0</xdr:rowOff>
    </xdr:from>
    <xdr:to>
      <xdr:col>11</xdr:col>
      <xdr:colOff>200025</xdr:colOff>
      <xdr:row>869</xdr:row>
      <xdr:rowOff>0</xdr:rowOff>
    </xdr:to>
    <xdr:pic>
      <xdr:nvPicPr>
        <xdr:cNvPr id="4676" name="Picture 16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106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869</xdr:row>
      <xdr:rowOff>0</xdr:rowOff>
    </xdr:from>
    <xdr:to>
      <xdr:col>12</xdr:col>
      <xdr:colOff>304800</xdr:colOff>
      <xdr:row>871</xdr:row>
      <xdr:rowOff>152400</xdr:rowOff>
    </xdr:to>
    <xdr:pic>
      <xdr:nvPicPr>
        <xdr:cNvPr id="4677" name="Picture 16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1259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869</xdr:row>
      <xdr:rowOff>0</xdr:rowOff>
    </xdr:from>
    <xdr:to>
      <xdr:col>11</xdr:col>
      <xdr:colOff>200025</xdr:colOff>
      <xdr:row>870</xdr:row>
      <xdr:rowOff>0</xdr:rowOff>
    </xdr:to>
    <xdr:pic>
      <xdr:nvPicPr>
        <xdr:cNvPr id="4678" name="Picture 16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125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870</xdr:row>
      <xdr:rowOff>0</xdr:rowOff>
    </xdr:from>
    <xdr:to>
      <xdr:col>12</xdr:col>
      <xdr:colOff>304800</xdr:colOff>
      <xdr:row>872</xdr:row>
      <xdr:rowOff>0</xdr:rowOff>
    </xdr:to>
    <xdr:pic>
      <xdr:nvPicPr>
        <xdr:cNvPr id="4679" name="Picture 16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145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870</xdr:row>
      <xdr:rowOff>0</xdr:rowOff>
    </xdr:from>
    <xdr:to>
      <xdr:col>11</xdr:col>
      <xdr:colOff>200025</xdr:colOff>
      <xdr:row>871</xdr:row>
      <xdr:rowOff>0</xdr:rowOff>
    </xdr:to>
    <xdr:pic>
      <xdr:nvPicPr>
        <xdr:cNvPr id="4680" name="Picture 16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145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871</xdr:row>
      <xdr:rowOff>0</xdr:rowOff>
    </xdr:from>
    <xdr:to>
      <xdr:col>12</xdr:col>
      <xdr:colOff>304800</xdr:colOff>
      <xdr:row>873</xdr:row>
      <xdr:rowOff>0</xdr:rowOff>
    </xdr:to>
    <xdr:pic>
      <xdr:nvPicPr>
        <xdr:cNvPr id="4681" name="Picture 16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164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871</xdr:row>
      <xdr:rowOff>0</xdr:rowOff>
    </xdr:from>
    <xdr:to>
      <xdr:col>11</xdr:col>
      <xdr:colOff>200025</xdr:colOff>
      <xdr:row>872</xdr:row>
      <xdr:rowOff>0</xdr:rowOff>
    </xdr:to>
    <xdr:pic>
      <xdr:nvPicPr>
        <xdr:cNvPr id="4682" name="Picture 16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164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872</xdr:row>
      <xdr:rowOff>0</xdr:rowOff>
    </xdr:from>
    <xdr:to>
      <xdr:col>12</xdr:col>
      <xdr:colOff>304800</xdr:colOff>
      <xdr:row>874</xdr:row>
      <xdr:rowOff>0</xdr:rowOff>
    </xdr:to>
    <xdr:pic>
      <xdr:nvPicPr>
        <xdr:cNvPr id="4683" name="Picture 16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183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872</xdr:row>
      <xdr:rowOff>0</xdr:rowOff>
    </xdr:from>
    <xdr:to>
      <xdr:col>11</xdr:col>
      <xdr:colOff>200025</xdr:colOff>
      <xdr:row>873</xdr:row>
      <xdr:rowOff>0</xdr:rowOff>
    </xdr:to>
    <xdr:pic>
      <xdr:nvPicPr>
        <xdr:cNvPr id="4684" name="Picture 16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183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873</xdr:row>
      <xdr:rowOff>0</xdr:rowOff>
    </xdr:from>
    <xdr:to>
      <xdr:col>12</xdr:col>
      <xdr:colOff>304800</xdr:colOff>
      <xdr:row>875</xdr:row>
      <xdr:rowOff>0</xdr:rowOff>
    </xdr:to>
    <xdr:pic>
      <xdr:nvPicPr>
        <xdr:cNvPr id="4685" name="Picture 16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202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873</xdr:row>
      <xdr:rowOff>0</xdr:rowOff>
    </xdr:from>
    <xdr:to>
      <xdr:col>11</xdr:col>
      <xdr:colOff>200025</xdr:colOff>
      <xdr:row>874</xdr:row>
      <xdr:rowOff>0</xdr:rowOff>
    </xdr:to>
    <xdr:pic>
      <xdr:nvPicPr>
        <xdr:cNvPr id="4686" name="Picture 16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202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874</xdr:row>
      <xdr:rowOff>0</xdr:rowOff>
    </xdr:from>
    <xdr:to>
      <xdr:col>12</xdr:col>
      <xdr:colOff>304800</xdr:colOff>
      <xdr:row>876</xdr:row>
      <xdr:rowOff>0</xdr:rowOff>
    </xdr:to>
    <xdr:pic>
      <xdr:nvPicPr>
        <xdr:cNvPr id="4687" name="Picture 16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221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874</xdr:row>
      <xdr:rowOff>0</xdr:rowOff>
    </xdr:from>
    <xdr:to>
      <xdr:col>11</xdr:col>
      <xdr:colOff>200025</xdr:colOff>
      <xdr:row>875</xdr:row>
      <xdr:rowOff>0</xdr:rowOff>
    </xdr:to>
    <xdr:pic>
      <xdr:nvPicPr>
        <xdr:cNvPr id="4688" name="Picture 16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221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875</xdr:row>
      <xdr:rowOff>0</xdr:rowOff>
    </xdr:from>
    <xdr:to>
      <xdr:col>12</xdr:col>
      <xdr:colOff>304800</xdr:colOff>
      <xdr:row>877</xdr:row>
      <xdr:rowOff>0</xdr:rowOff>
    </xdr:to>
    <xdr:pic>
      <xdr:nvPicPr>
        <xdr:cNvPr id="4689" name="Picture 16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240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875</xdr:row>
      <xdr:rowOff>0</xdr:rowOff>
    </xdr:from>
    <xdr:to>
      <xdr:col>11</xdr:col>
      <xdr:colOff>200025</xdr:colOff>
      <xdr:row>876</xdr:row>
      <xdr:rowOff>0</xdr:rowOff>
    </xdr:to>
    <xdr:pic>
      <xdr:nvPicPr>
        <xdr:cNvPr id="4690" name="Picture 16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240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876</xdr:row>
      <xdr:rowOff>0</xdr:rowOff>
    </xdr:from>
    <xdr:to>
      <xdr:col>12</xdr:col>
      <xdr:colOff>304800</xdr:colOff>
      <xdr:row>877</xdr:row>
      <xdr:rowOff>152400</xdr:rowOff>
    </xdr:to>
    <xdr:pic>
      <xdr:nvPicPr>
        <xdr:cNvPr id="4691" name="Picture 16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2593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876</xdr:row>
      <xdr:rowOff>0</xdr:rowOff>
    </xdr:from>
    <xdr:to>
      <xdr:col>11</xdr:col>
      <xdr:colOff>200025</xdr:colOff>
      <xdr:row>877</xdr:row>
      <xdr:rowOff>0</xdr:rowOff>
    </xdr:to>
    <xdr:pic>
      <xdr:nvPicPr>
        <xdr:cNvPr id="4692" name="Picture 16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259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877</xdr:row>
      <xdr:rowOff>0</xdr:rowOff>
    </xdr:from>
    <xdr:to>
      <xdr:col>12</xdr:col>
      <xdr:colOff>304800</xdr:colOff>
      <xdr:row>879</xdr:row>
      <xdr:rowOff>0</xdr:rowOff>
    </xdr:to>
    <xdr:pic>
      <xdr:nvPicPr>
        <xdr:cNvPr id="4693" name="Picture 16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278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877</xdr:row>
      <xdr:rowOff>0</xdr:rowOff>
    </xdr:from>
    <xdr:to>
      <xdr:col>11</xdr:col>
      <xdr:colOff>200025</xdr:colOff>
      <xdr:row>878</xdr:row>
      <xdr:rowOff>0</xdr:rowOff>
    </xdr:to>
    <xdr:pic>
      <xdr:nvPicPr>
        <xdr:cNvPr id="4694" name="Picture 16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278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878</xdr:row>
      <xdr:rowOff>0</xdr:rowOff>
    </xdr:from>
    <xdr:to>
      <xdr:col>12</xdr:col>
      <xdr:colOff>304800</xdr:colOff>
      <xdr:row>880</xdr:row>
      <xdr:rowOff>0</xdr:rowOff>
    </xdr:to>
    <xdr:pic>
      <xdr:nvPicPr>
        <xdr:cNvPr id="4695" name="Picture 16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297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878</xdr:row>
      <xdr:rowOff>0</xdr:rowOff>
    </xdr:from>
    <xdr:to>
      <xdr:col>11</xdr:col>
      <xdr:colOff>200025</xdr:colOff>
      <xdr:row>879</xdr:row>
      <xdr:rowOff>0</xdr:rowOff>
    </xdr:to>
    <xdr:pic>
      <xdr:nvPicPr>
        <xdr:cNvPr id="4696" name="Picture 16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297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879</xdr:row>
      <xdr:rowOff>0</xdr:rowOff>
    </xdr:from>
    <xdr:to>
      <xdr:col>12</xdr:col>
      <xdr:colOff>304800</xdr:colOff>
      <xdr:row>880</xdr:row>
      <xdr:rowOff>152400</xdr:rowOff>
    </xdr:to>
    <xdr:pic>
      <xdr:nvPicPr>
        <xdr:cNvPr id="4697" name="Picture 16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3164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879</xdr:row>
      <xdr:rowOff>0</xdr:rowOff>
    </xdr:from>
    <xdr:to>
      <xdr:col>11</xdr:col>
      <xdr:colOff>200025</xdr:colOff>
      <xdr:row>880</xdr:row>
      <xdr:rowOff>0</xdr:rowOff>
    </xdr:to>
    <xdr:pic>
      <xdr:nvPicPr>
        <xdr:cNvPr id="4698" name="Picture 16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316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880</xdr:row>
      <xdr:rowOff>0</xdr:rowOff>
    </xdr:from>
    <xdr:to>
      <xdr:col>12</xdr:col>
      <xdr:colOff>304800</xdr:colOff>
      <xdr:row>882</xdr:row>
      <xdr:rowOff>152400</xdr:rowOff>
    </xdr:to>
    <xdr:pic>
      <xdr:nvPicPr>
        <xdr:cNvPr id="4699" name="Picture 16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3355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880</xdr:row>
      <xdr:rowOff>0</xdr:rowOff>
    </xdr:from>
    <xdr:to>
      <xdr:col>11</xdr:col>
      <xdr:colOff>200025</xdr:colOff>
      <xdr:row>881</xdr:row>
      <xdr:rowOff>0</xdr:rowOff>
    </xdr:to>
    <xdr:pic>
      <xdr:nvPicPr>
        <xdr:cNvPr id="4700" name="Picture 16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335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881</xdr:row>
      <xdr:rowOff>0</xdr:rowOff>
    </xdr:from>
    <xdr:to>
      <xdr:col>12</xdr:col>
      <xdr:colOff>304800</xdr:colOff>
      <xdr:row>883</xdr:row>
      <xdr:rowOff>0</xdr:rowOff>
    </xdr:to>
    <xdr:pic>
      <xdr:nvPicPr>
        <xdr:cNvPr id="4701" name="Picture 16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354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881</xdr:row>
      <xdr:rowOff>0</xdr:rowOff>
    </xdr:from>
    <xdr:to>
      <xdr:col>11</xdr:col>
      <xdr:colOff>200025</xdr:colOff>
      <xdr:row>882</xdr:row>
      <xdr:rowOff>0</xdr:rowOff>
    </xdr:to>
    <xdr:pic>
      <xdr:nvPicPr>
        <xdr:cNvPr id="4702" name="Picture 16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354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882</xdr:row>
      <xdr:rowOff>0</xdr:rowOff>
    </xdr:from>
    <xdr:to>
      <xdr:col>12</xdr:col>
      <xdr:colOff>304800</xdr:colOff>
      <xdr:row>883</xdr:row>
      <xdr:rowOff>152400</xdr:rowOff>
    </xdr:to>
    <xdr:pic>
      <xdr:nvPicPr>
        <xdr:cNvPr id="4703" name="Picture 16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3736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882</xdr:row>
      <xdr:rowOff>0</xdr:rowOff>
    </xdr:from>
    <xdr:to>
      <xdr:col>11</xdr:col>
      <xdr:colOff>200025</xdr:colOff>
      <xdr:row>883</xdr:row>
      <xdr:rowOff>0</xdr:rowOff>
    </xdr:to>
    <xdr:pic>
      <xdr:nvPicPr>
        <xdr:cNvPr id="4704" name="Picture 16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373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883</xdr:row>
      <xdr:rowOff>0</xdr:rowOff>
    </xdr:from>
    <xdr:to>
      <xdr:col>12</xdr:col>
      <xdr:colOff>304800</xdr:colOff>
      <xdr:row>885</xdr:row>
      <xdr:rowOff>152400</xdr:rowOff>
    </xdr:to>
    <xdr:pic>
      <xdr:nvPicPr>
        <xdr:cNvPr id="4705" name="Picture 16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3926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883</xdr:row>
      <xdr:rowOff>0</xdr:rowOff>
    </xdr:from>
    <xdr:to>
      <xdr:col>11</xdr:col>
      <xdr:colOff>200025</xdr:colOff>
      <xdr:row>884</xdr:row>
      <xdr:rowOff>0</xdr:rowOff>
    </xdr:to>
    <xdr:pic>
      <xdr:nvPicPr>
        <xdr:cNvPr id="4706" name="Picture 16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392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884</xdr:row>
      <xdr:rowOff>0</xdr:rowOff>
    </xdr:from>
    <xdr:to>
      <xdr:col>12</xdr:col>
      <xdr:colOff>304800</xdr:colOff>
      <xdr:row>886</xdr:row>
      <xdr:rowOff>152400</xdr:rowOff>
    </xdr:to>
    <xdr:pic>
      <xdr:nvPicPr>
        <xdr:cNvPr id="4707" name="Picture 16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41170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884</xdr:row>
      <xdr:rowOff>0</xdr:rowOff>
    </xdr:from>
    <xdr:to>
      <xdr:col>11</xdr:col>
      <xdr:colOff>200025</xdr:colOff>
      <xdr:row>885</xdr:row>
      <xdr:rowOff>9525</xdr:rowOff>
    </xdr:to>
    <xdr:pic>
      <xdr:nvPicPr>
        <xdr:cNvPr id="4708" name="Picture 16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41170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885</xdr:row>
      <xdr:rowOff>0</xdr:rowOff>
    </xdr:from>
    <xdr:to>
      <xdr:col>12</xdr:col>
      <xdr:colOff>304800</xdr:colOff>
      <xdr:row>887</xdr:row>
      <xdr:rowOff>152400</xdr:rowOff>
    </xdr:to>
    <xdr:pic>
      <xdr:nvPicPr>
        <xdr:cNvPr id="4709" name="Picture 16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4498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885</xdr:row>
      <xdr:rowOff>0</xdr:rowOff>
    </xdr:from>
    <xdr:to>
      <xdr:col>11</xdr:col>
      <xdr:colOff>200025</xdr:colOff>
      <xdr:row>886</xdr:row>
      <xdr:rowOff>0</xdr:rowOff>
    </xdr:to>
    <xdr:pic>
      <xdr:nvPicPr>
        <xdr:cNvPr id="4710" name="Picture 16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449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886</xdr:row>
      <xdr:rowOff>0</xdr:rowOff>
    </xdr:from>
    <xdr:to>
      <xdr:col>12</xdr:col>
      <xdr:colOff>304800</xdr:colOff>
      <xdr:row>888</xdr:row>
      <xdr:rowOff>0</xdr:rowOff>
    </xdr:to>
    <xdr:pic>
      <xdr:nvPicPr>
        <xdr:cNvPr id="4711" name="Picture 16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468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886</xdr:row>
      <xdr:rowOff>0</xdr:rowOff>
    </xdr:from>
    <xdr:to>
      <xdr:col>11</xdr:col>
      <xdr:colOff>200025</xdr:colOff>
      <xdr:row>887</xdr:row>
      <xdr:rowOff>0</xdr:rowOff>
    </xdr:to>
    <xdr:pic>
      <xdr:nvPicPr>
        <xdr:cNvPr id="4712" name="Picture 16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468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887</xdr:row>
      <xdr:rowOff>0</xdr:rowOff>
    </xdr:from>
    <xdr:to>
      <xdr:col>12</xdr:col>
      <xdr:colOff>304800</xdr:colOff>
      <xdr:row>889</xdr:row>
      <xdr:rowOff>0</xdr:rowOff>
    </xdr:to>
    <xdr:pic>
      <xdr:nvPicPr>
        <xdr:cNvPr id="4713" name="Picture 16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487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887</xdr:row>
      <xdr:rowOff>0</xdr:rowOff>
    </xdr:from>
    <xdr:to>
      <xdr:col>11</xdr:col>
      <xdr:colOff>200025</xdr:colOff>
      <xdr:row>888</xdr:row>
      <xdr:rowOff>0</xdr:rowOff>
    </xdr:to>
    <xdr:pic>
      <xdr:nvPicPr>
        <xdr:cNvPr id="4714" name="Picture 16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487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888</xdr:row>
      <xdr:rowOff>0</xdr:rowOff>
    </xdr:from>
    <xdr:to>
      <xdr:col>12</xdr:col>
      <xdr:colOff>304800</xdr:colOff>
      <xdr:row>890</xdr:row>
      <xdr:rowOff>0</xdr:rowOff>
    </xdr:to>
    <xdr:pic>
      <xdr:nvPicPr>
        <xdr:cNvPr id="4715" name="Picture 16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506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888</xdr:row>
      <xdr:rowOff>0</xdr:rowOff>
    </xdr:from>
    <xdr:to>
      <xdr:col>11</xdr:col>
      <xdr:colOff>200025</xdr:colOff>
      <xdr:row>889</xdr:row>
      <xdr:rowOff>0</xdr:rowOff>
    </xdr:to>
    <xdr:pic>
      <xdr:nvPicPr>
        <xdr:cNvPr id="4716" name="Picture 16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506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889</xdr:row>
      <xdr:rowOff>0</xdr:rowOff>
    </xdr:from>
    <xdr:to>
      <xdr:col>12</xdr:col>
      <xdr:colOff>304800</xdr:colOff>
      <xdr:row>891</xdr:row>
      <xdr:rowOff>0</xdr:rowOff>
    </xdr:to>
    <xdr:pic>
      <xdr:nvPicPr>
        <xdr:cNvPr id="4717" name="Picture 16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526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889</xdr:row>
      <xdr:rowOff>0</xdr:rowOff>
    </xdr:from>
    <xdr:to>
      <xdr:col>11</xdr:col>
      <xdr:colOff>200025</xdr:colOff>
      <xdr:row>890</xdr:row>
      <xdr:rowOff>0</xdr:rowOff>
    </xdr:to>
    <xdr:pic>
      <xdr:nvPicPr>
        <xdr:cNvPr id="4718" name="Picture 16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526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890</xdr:row>
      <xdr:rowOff>0</xdr:rowOff>
    </xdr:from>
    <xdr:to>
      <xdr:col>12</xdr:col>
      <xdr:colOff>304800</xdr:colOff>
      <xdr:row>891</xdr:row>
      <xdr:rowOff>152400</xdr:rowOff>
    </xdr:to>
    <xdr:pic>
      <xdr:nvPicPr>
        <xdr:cNvPr id="4719" name="Picture 16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5450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890</xdr:row>
      <xdr:rowOff>0</xdr:rowOff>
    </xdr:from>
    <xdr:to>
      <xdr:col>11</xdr:col>
      <xdr:colOff>200025</xdr:colOff>
      <xdr:row>891</xdr:row>
      <xdr:rowOff>0</xdr:rowOff>
    </xdr:to>
    <xdr:pic>
      <xdr:nvPicPr>
        <xdr:cNvPr id="4720" name="Picture 16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545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891</xdr:row>
      <xdr:rowOff>0</xdr:rowOff>
    </xdr:from>
    <xdr:to>
      <xdr:col>12</xdr:col>
      <xdr:colOff>304800</xdr:colOff>
      <xdr:row>893</xdr:row>
      <xdr:rowOff>0</xdr:rowOff>
    </xdr:to>
    <xdr:pic>
      <xdr:nvPicPr>
        <xdr:cNvPr id="4721" name="Picture 16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564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891</xdr:row>
      <xdr:rowOff>0</xdr:rowOff>
    </xdr:from>
    <xdr:to>
      <xdr:col>11</xdr:col>
      <xdr:colOff>200025</xdr:colOff>
      <xdr:row>892</xdr:row>
      <xdr:rowOff>0</xdr:rowOff>
    </xdr:to>
    <xdr:pic>
      <xdr:nvPicPr>
        <xdr:cNvPr id="4722" name="Picture 16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564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892</xdr:row>
      <xdr:rowOff>0</xdr:rowOff>
    </xdr:from>
    <xdr:to>
      <xdr:col>12</xdr:col>
      <xdr:colOff>304800</xdr:colOff>
      <xdr:row>894</xdr:row>
      <xdr:rowOff>0</xdr:rowOff>
    </xdr:to>
    <xdr:pic>
      <xdr:nvPicPr>
        <xdr:cNvPr id="4723" name="Picture 16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583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892</xdr:row>
      <xdr:rowOff>0</xdr:rowOff>
    </xdr:from>
    <xdr:to>
      <xdr:col>11</xdr:col>
      <xdr:colOff>200025</xdr:colOff>
      <xdr:row>893</xdr:row>
      <xdr:rowOff>0</xdr:rowOff>
    </xdr:to>
    <xdr:pic>
      <xdr:nvPicPr>
        <xdr:cNvPr id="4724" name="Picture 16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583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893</xdr:row>
      <xdr:rowOff>0</xdr:rowOff>
    </xdr:from>
    <xdr:to>
      <xdr:col>12</xdr:col>
      <xdr:colOff>304800</xdr:colOff>
      <xdr:row>895</xdr:row>
      <xdr:rowOff>0</xdr:rowOff>
    </xdr:to>
    <xdr:pic>
      <xdr:nvPicPr>
        <xdr:cNvPr id="4725" name="Picture 16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602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893</xdr:row>
      <xdr:rowOff>0</xdr:rowOff>
    </xdr:from>
    <xdr:to>
      <xdr:col>11</xdr:col>
      <xdr:colOff>200025</xdr:colOff>
      <xdr:row>894</xdr:row>
      <xdr:rowOff>0</xdr:rowOff>
    </xdr:to>
    <xdr:pic>
      <xdr:nvPicPr>
        <xdr:cNvPr id="4726" name="Picture 16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602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894</xdr:row>
      <xdr:rowOff>0</xdr:rowOff>
    </xdr:from>
    <xdr:to>
      <xdr:col>12</xdr:col>
      <xdr:colOff>304800</xdr:colOff>
      <xdr:row>896</xdr:row>
      <xdr:rowOff>152400</xdr:rowOff>
    </xdr:to>
    <xdr:pic>
      <xdr:nvPicPr>
        <xdr:cNvPr id="4727" name="Picture 16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6212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894</xdr:row>
      <xdr:rowOff>0</xdr:rowOff>
    </xdr:from>
    <xdr:to>
      <xdr:col>11</xdr:col>
      <xdr:colOff>200025</xdr:colOff>
      <xdr:row>895</xdr:row>
      <xdr:rowOff>0</xdr:rowOff>
    </xdr:to>
    <xdr:pic>
      <xdr:nvPicPr>
        <xdr:cNvPr id="4728" name="Picture 16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621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895</xdr:row>
      <xdr:rowOff>0</xdr:rowOff>
    </xdr:from>
    <xdr:to>
      <xdr:col>12</xdr:col>
      <xdr:colOff>304800</xdr:colOff>
      <xdr:row>897</xdr:row>
      <xdr:rowOff>0</xdr:rowOff>
    </xdr:to>
    <xdr:pic>
      <xdr:nvPicPr>
        <xdr:cNvPr id="4729" name="Picture 16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640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895</xdr:row>
      <xdr:rowOff>0</xdr:rowOff>
    </xdr:from>
    <xdr:to>
      <xdr:col>11</xdr:col>
      <xdr:colOff>200025</xdr:colOff>
      <xdr:row>896</xdr:row>
      <xdr:rowOff>0</xdr:rowOff>
    </xdr:to>
    <xdr:pic>
      <xdr:nvPicPr>
        <xdr:cNvPr id="4730" name="Picture 16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640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896</xdr:row>
      <xdr:rowOff>0</xdr:rowOff>
    </xdr:from>
    <xdr:to>
      <xdr:col>12</xdr:col>
      <xdr:colOff>304800</xdr:colOff>
      <xdr:row>897</xdr:row>
      <xdr:rowOff>152400</xdr:rowOff>
    </xdr:to>
    <xdr:pic>
      <xdr:nvPicPr>
        <xdr:cNvPr id="4731" name="Picture 16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6593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896</xdr:row>
      <xdr:rowOff>0</xdr:rowOff>
    </xdr:from>
    <xdr:to>
      <xdr:col>11</xdr:col>
      <xdr:colOff>200025</xdr:colOff>
      <xdr:row>897</xdr:row>
      <xdr:rowOff>0</xdr:rowOff>
    </xdr:to>
    <xdr:pic>
      <xdr:nvPicPr>
        <xdr:cNvPr id="4732" name="Picture 16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659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897</xdr:row>
      <xdr:rowOff>0</xdr:rowOff>
    </xdr:from>
    <xdr:to>
      <xdr:col>12</xdr:col>
      <xdr:colOff>304800</xdr:colOff>
      <xdr:row>898</xdr:row>
      <xdr:rowOff>152400</xdr:rowOff>
    </xdr:to>
    <xdr:pic>
      <xdr:nvPicPr>
        <xdr:cNvPr id="4733" name="Picture 16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6784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897</xdr:row>
      <xdr:rowOff>0</xdr:rowOff>
    </xdr:from>
    <xdr:to>
      <xdr:col>11</xdr:col>
      <xdr:colOff>200025</xdr:colOff>
      <xdr:row>898</xdr:row>
      <xdr:rowOff>0</xdr:rowOff>
    </xdr:to>
    <xdr:pic>
      <xdr:nvPicPr>
        <xdr:cNvPr id="4734" name="Picture 16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678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898</xdr:row>
      <xdr:rowOff>0</xdr:rowOff>
    </xdr:from>
    <xdr:to>
      <xdr:col>12</xdr:col>
      <xdr:colOff>304800</xdr:colOff>
      <xdr:row>900</xdr:row>
      <xdr:rowOff>0</xdr:rowOff>
    </xdr:to>
    <xdr:pic>
      <xdr:nvPicPr>
        <xdr:cNvPr id="4735" name="Picture 16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697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898</xdr:row>
      <xdr:rowOff>0</xdr:rowOff>
    </xdr:from>
    <xdr:to>
      <xdr:col>11</xdr:col>
      <xdr:colOff>200025</xdr:colOff>
      <xdr:row>899</xdr:row>
      <xdr:rowOff>0</xdr:rowOff>
    </xdr:to>
    <xdr:pic>
      <xdr:nvPicPr>
        <xdr:cNvPr id="4736" name="Picture 16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697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899</xdr:row>
      <xdr:rowOff>0</xdr:rowOff>
    </xdr:from>
    <xdr:to>
      <xdr:col>12</xdr:col>
      <xdr:colOff>304800</xdr:colOff>
      <xdr:row>901</xdr:row>
      <xdr:rowOff>0</xdr:rowOff>
    </xdr:to>
    <xdr:pic>
      <xdr:nvPicPr>
        <xdr:cNvPr id="4737" name="Picture 16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716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899</xdr:row>
      <xdr:rowOff>0</xdr:rowOff>
    </xdr:from>
    <xdr:to>
      <xdr:col>11</xdr:col>
      <xdr:colOff>200025</xdr:colOff>
      <xdr:row>900</xdr:row>
      <xdr:rowOff>0</xdr:rowOff>
    </xdr:to>
    <xdr:pic>
      <xdr:nvPicPr>
        <xdr:cNvPr id="4738" name="Picture 16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716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900</xdr:row>
      <xdr:rowOff>0</xdr:rowOff>
    </xdr:from>
    <xdr:to>
      <xdr:col>12</xdr:col>
      <xdr:colOff>304800</xdr:colOff>
      <xdr:row>902</xdr:row>
      <xdr:rowOff>152400</xdr:rowOff>
    </xdr:to>
    <xdr:pic>
      <xdr:nvPicPr>
        <xdr:cNvPr id="4739" name="Picture 16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7355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900</xdr:row>
      <xdr:rowOff>0</xdr:rowOff>
    </xdr:from>
    <xdr:to>
      <xdr:col>11</xdr:col>
      <xdr:colOff>200025</xdr:colOff>
      <xdr:row>901</xdr:row>
      <xdr:rowOff>0</xdr:rowOff>
    </xdr:to>
    <xdr:pic>
      <xdr:nvPicPr>
        <xdr:cNvPr id="4740" name="Picture 16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735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901</xdr:row>
      <xdr:rowOff>0</xdr:rowOff>
    </xdr:from>
    <xdr:to>
      <xdr:col>12</xdr:col>
      <xdr:colOff>304800</xdr:colOff>
      <xdr:row>903</xdr:row>
      <xdr:rowOff>0</xdr:rowOff>
    </xdr:to>
    <xdr:pic>
      <xdr:nvPicPr>
        <xdr:cNvPr id="4741" name="Picture 16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754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901</xdr:row>
      <xdr:rowOff>0</xdr:rowOff>
    </xdr:from>
    <xdr:to>
      <xdr:col>11</xdr:col>
      <xdr:colOff>200025</xdr:colOff>
      <xdr:row>902</xdr:row>
      <xdr:rowOff>0</xdr:rowOff>
    </xdr:to>
    <xdr:pic>
      <xdr:nvPicPr>
        <xdr:cNvPr id="4742" name="Picture 16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754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902</xdr:row>
      <xdr:rowOff>0</xdr:rowOff>
    </xdr:from>
    <xdr:to>
      <xdr:col>12</xdr:col>
      <xdr:colOff>304800</xdr:colOff>
      <xdr:row>904</xdr:row>
      <xdr:rowOff>0</xdr:rowOff>
    </xdr:to>
    <xdr:pic>
      <xdr:nvPicPr>
        <xdr:cNvPr id="4743" name="Picture 16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773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902</xdr:row>
      <xdr:rowOff>0</xdr:rowOff>
    </xdr:from>
    <xdr:to>
      <xdr:col>11</xdr:col>
      <xdr:colOff>200025</xdr:colOff>
      <xdr:row>903</xdr:row>
      <xdr:rowOff>0</xdr:rowOff>
    </xdr:to>
    <xdr:pic>
      <xdr:nvPicPr>
        <xdr:cNvPr id="4744" name="Picture 16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773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903</xdr:row>
      <xdr:rowOff>0</xdr:rowOff>
    </xdr:from>
    <xdr:to>
      <xdr:col>12</xdr:col>
      <xdr:colOff>304800</xdr:colOff>
      <xdr:row>905</xdr:row>
      <xdr:rowOff>152400</xdr:rowOff>
    </xdr:to>
    <xdr:pic>
      <xdr:nvPicPr>
        <xdr:cNvPr id="4745" name="Picture 16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7927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903</xdr:row>
      <xdr:rowOff>0</xdr:rowOff>
    </xdr:from>
    <xdr:to>
      <xdr:col>11</xdr:col>
      <xdr:colOff>200025</xdr:colOff>
      <xdr:row>904</xdr:row>
      <xdr:rowOff>0</xdr:rowOff>
    </xdr:to>
    <xdr:pic>
      <xdr:nvPicPr>
        <xdr:cNvPr id="4746" name="Picture 16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792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904</xdr:row>
      <xdr:rowOff>0</xdr:rowOff>
    </xdr:from>
    <xdr:to>
      <xdr:col>12</xdr:col>
      <xdr:colOff>304800</xdr:colOff>
      <xdr:row>906</xdr:row>
      <xdr:rowOff>0</xdr:rowOff>
    </xdr:to>
    <xdr:pic>
      <xdr:nvPicPr>
        <xdr:cNvPr id="4747" name="Picture 16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811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904</xdr:row>
      <xdr:rowOff>0</xdr:rowOff>
    </xdr:from>
    <xdr:to>
      <xdr:col>11</xdr:col>
      <xdr:colOff>200025</xdr:colOff>
      <xdr:row>905</xdr:row>
      <xdr:rowOff>0</xdr:rowOff>
    </xdr:to>
    <xdr:pic>
      <xdr:nvPicPr>
        <xdr:cNvPr id="4748" name="Picture 16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811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905</xdr:row>
      <xdr:rowOff>0</xdr:rowOff>
    </xdr:from>
    <xdr:to>
      <xdr:col>12</xdr:col>
      <xdr:colOff>304800</xdr:colOff>
      <xdr:row>907</xdr:row>
      <xdr:rowOff>152400</xdr:rowOff>
    </xdr:to>
    <xdr:pic>
      <xdr:nvPicPr>
        <xdr:cNvPr id="4749" name="Picture 16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83080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905</xdr:row>
      <xdr:rowOff>0</xdr:rowOff>
    </xdr:from>
    <xdr:to>
      <xdr:col>11</xdr:col>
      <xdr:colOff>200025</xdr:colOff>
      <xdr:row>906</xdr:row>
      <xdr:rowOff>0</xdr:rowOff>
    </xdr:to>
    <xdr:pic>
      <xdr:nvPicPr>
        <xdr:cNvPr id="4750" name="Picture 16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830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906</xdr:row>
      <xdr:rowOff>0</xdr:rowOff>
    </xdr:from>
    <xdr:to>
      <xdr:col>12</xdr:col>
      <xdr:colOff>304800</xdr:colOff>
      <xdr:row>908</xdr:row>
      <xdr:rowOff>152400</xdr:rowOff>
    </xdr:to>
    <xdr:pic>
      <xdr:nvPicPr>
        <xdr:cNvPr id="4751" name="Picture 16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8498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906</xdr:row>
      <xdr:rowOff>0</xdr:rowOff>
    </xdr:from>
    <xdr:to>
      <xdr:col>11</xdr:col>
      <xdr:colOff>200025</xdr:colOff>
      <xdr:row>907</xdr:row>
      <xdr:rowOff>9525</xdr:rowOff>
    </xdr:to>
    <xdr:pic>
      <xdr:nvPicPr>
        <xdr:cNvPr id="4752" name="Picture 16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8498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907</xdr:row>
      <xdr:rowOff>0</xdr:rowOff>
    </xdr:from>
    <xdr:to>
      <xdr:col>12</xdr:col>
      <xdr:colOff>304800</xdr:colOff>
      <xdr:row>909</xdr:row>
      <xdr:rowOff>0</xdr:rowOff>
    </xdr:to>
    <xdr:pic>
      <xdr:nvPicPr>
        <xdr:cNvPr id="4753" name="Picture 16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887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907</xdr:row>
      <xdr:rowOff>0</xdr:rowOff>
    </xdr:from>
    <xdr:to>
      <xdr:col>11</xdr:col>
      <xdr:colOff>200025</xdr:colOff>
      <xdr:row>908</xdr:row>
      <xdr:rowOff>0</xdr:rowOff>
    </xdr:to>
    <xdr:pic>
      <xdr:nvPicPr>
        <xdr:cNvPr id="4754" name="Picture 16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887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908</xdr:row>
      <xdr:rowOff>0</xdr:rowOff>
    </xdr:from>
    <xdr:to>
      <xdr:col>12</xdr:col>
      <xdr:colOff>304800</xdr:colOff>
      <xdr:row>909</xdr:row>
      <xdr:rowOff>152400</xdr:rowOff>
    </xdr:to>
    <xdr:pic>
      <xdr:nvPicPr>
        <xdr:cNvPr id="4755" name="Picture 16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9070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908</xdr:row>
      <xdr:rowOff>0</xdr:rowOff>
    </xdr:from>
    <xdr:to>
      <xdr:col>11</xdr:col>
      <xdr:colOff>200025</xdr:colOff>
      <xdr:row>909</xdr:row>
      <xdr:rowOff>0</xdr:rowOff>
    </xdr:to>
    <xdr:pic>
      <xdr:nvPicPr>
        <xdr:cNvPr id="4756" name="Picture 16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907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909</xdr:row>
      <xdr:rowOff>0</xdr:rowOff>
    </xdr:from>
    <xdr:to>
      <xdr:col>12</xdr:col>
      <xdr:colOff>304800</xdr:colOff>
      <xdr:row>911</xdr:row>
      <xdr:rowOff>0</xdr:rowOff>
    </xdr:to>
    <xdr:pic>
      <xdr:nvPicPr>
        <xdr:cNvPr id="4757" name="Picture 16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926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909</xdr:row>
      <xdr:rowOff>0</xdr:rowOff>
    </xdr:from>
    <xdr:to>
      <xdr:col>11</xdr:col>
      <xdr:colOff>200025</xdr:colOff>
      <xdr:row>910</xdr:row>
      <xdr:rowOff>0</xdr:rowOff>
    </xdr:to>
    <xdr:pic>
      <xdr:nvPicPr>
        <xdr:cNvPr id="4758" name="Picture 16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926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910</xdr:row>
      <xdr:rowOff>0</xdr:rowOff>
    </xdr:from>
    <xdr:to>
      <xdr:col>12</xdr:col>
      <xdr:colOff>304800</xdr:colOff>
      <xdr:row>912</xdr:row>
      <xdr:rowOff>0</xdr:rowOff>
    </xdr:to>
    <xdr:pic>
      <xdr:nvPicPr>
        <xdr:cNvPr id="4759" name="Picture 16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945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910</xdr:row>
      <xdr:rowOff>0</xdr:rowOff>
    </xdr:from>
    <xdr:to>
      <xdr:col>11</xdr:col>
      <xdr:colOff>200025</xdr:colOff>
      <xdr:row>911</xdr:row>
      <xdr:rowOff>0</xdr:rowOff>
    </xdr:to>
    <xdr:pic>
      <xdr:nvPicPr>
        <xdr:cNvPr id="4760" name="Picture 16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945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911</xdr:row>
      <xdr:rowOff>0</xdr:rowOff>
    </xdr:from>
    <xdr:to>
      <xdr:col>12</xdr:col>
      <xdr:colOff>304800</xdr:colOff>
      <xdr:row>913</xdr:row>
      <xdr:rowOff>0</xdr:rowOff>
    </xdr:to>
    <xdr:pic>
      <xdr:nvPicPr>
        <xdr:cNvPr id="4761" name="Picture 16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964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911</xdr:row>
      <xdr:rowOff>0</xdr:rowOff>
    </xdr:from>
    <xdr:to>
      <xdr:col>11</xdr:col>
      <xdr:colOff>200025</xdr:colOff>
      <xdr:row>912</xdr:row>
      <xdr:rowOff>0</xdr:rowOff>
    </xdr:to>
    <xdr:pic>
      <xdr:nvPicPr>
        <xdr:cNvPr id="4762" name="Picture 16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964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912</xdr:row>
      <xdr:rowOff>0</xdr:rowOff>
    </xdr:from>
    <xdr:to>
      <xdr:col>12</xdr:col>
      <xdr:colOff>304800</xdr:colOff>
      <xdr:row>914</xdr:row>
      <xdr:rowOff>0</xdr:rowOff>
    </xdr:to>
    <xdr:pic>
      <xdr:nvPicPr>
        <xdr:cNvPr id="4763" name="Picture 16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7983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912</xdr:row>
      <xdr:rowOff>0</xdr:rowOff>
    </xdr:from>
    <xdr:to>
      <xdr:col>11</xdr:col>
      <xdr:colOff>200025</xdr:colOff>
      <xdr:row>913</xdr:row>
      <xdr:rowOff>0</xdr:rowOff>
    </xdr:to>
    <xdr:pic>
      <xdr:nvPicPr>
        <xdr:cNvPr id="4764" name="Picture 16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7983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913</xdr:row>
      <xdr:rowOff>0</xdr:rowOff>
    </xdr:from>
    <xdr:to>
      <xdr:col>12</xdr:col>
      <xdr:colOff>304800</xdr:colOff>
      <xdr:row>915</xdr:row>
      <xdr:rowOff>152400</xdr:rowOff>
    </xdr:to>
    <xdr:pic>
      <xdr:nvPicPr>
        <xdr:cNvPr id="4765" name="Picture 16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0022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913</xdr:row>
      <xdr:rowOff>0</xdr:rowOff>
    </xdr:from>
    <xdr:to>
      <xdr:col>11</xdr:col>
      <xdr:colOff>200025</xdr:colOff>
      <xdr:row>914</xdr:row>
      <xdr:rowOff>0</xdr:rowOff>
    </xdr:to>
    <xdr:pic>
      <xdr:nvPicPr>
        <xdr:cNvPr id="4766" name="Picture 16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002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914</xdr:row>
      <xdr:rowOff>0</xdr:rowOff>
    </xdr:from>
    <xdr:to>
      <xdr:col>12</xdr:col>
      <xdr:colOff>304800</xdr:colOff>
      <xdr:row>916</xdr:row>
      <xdr:rowOff>152400</xdr:rowOff>
    </xdr:to>
    <xdr:pic>
      <xdr:nvPicPr>
        <xdr:cNvPr id="4767" name="Picture 16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0213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914</xdr:row>
      <xdr:rowOff>0</xdr:rowOff>
    </xdr:from>
    <xdr:to>
      <xdr:col>11</xdr:col>
      <xdr:colOff>200025</xdr:colOff>
      <xdr:row>915</xdr:row>
      <xdr:rowOff>0</xdr:rowOff>
    </xdr:to>
    <xdr:pic>
      <xdr:nvPicPr>
        <xdr:cNvPr id="4768" name="Picture 16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021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915</xdr:row>
      <xdr:rowOff>0</xdr:rowOff>
    </xdr:from>
    <xdr:to>
      <xdr:col>12</xdr:col>
      <xdr:colOff>304800</xdr:colOff>
      <xdr:row>917</xdr:row>
      <xdr:rowOff>0</xdr:rowOff>
    </xdr:to>
    <xdr:pic>
      <xdr:nvPicPr>
        <xdr:cNvPr id="4769" name="Picture 16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040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915</xdr:row>
      <xdr:rowOff>0</xdr:rowOff>
    </xdr:from>
    <xdr:to>
      <xdr:col>11</xdr:col>
      <xdr:colOff>200025</xdr:colOff>
      <xdr:row>916</xdr:row>
      <xdr:rowOff>0</xdr:rowOff>
    </xdr:to>
    <xdr:pic>
      <xdr:nvPicPr>
        <xdr:cNvPr id="4770" name="Picture 16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040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916</xdr:row>
      <xdr:rowOff>0</xdr:rowOff>
    </xdr:from>
    <xdr:to>
      <xdr:col>12</xdr:col>
      <xdr:colOff>304800</xdr:colOff>
      <xdr:row>918</xdr:row>
      <xdr:rowOff>0</xdr:rowOff>
    </xdr:to>
    <xdr:pic>
      <xdr:nvPicPr>
        <xdr:cNvPr id="4771" name="Picture 16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059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916</xdr:row>
      <xdr:rowOff>0</xdr:rowOff>
    </xdr:from>
    <xdr:to>
      <xdr:col>11</xdr:col>
      <xdr:colOff>200025</xdr:colOff>
      <xdr:row>917</xdr:row>
      <xdr:rowOff>0</xdr:rowOff>
    </xdr:to>
    <xdr:pic>
      <xdr:nvPicPr>
        <xdr:cNvPr id="4772" name="Picture 17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059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917</xdr:row>
      <xdr:rowOff>0</xdr:rowOff>
    </xdr:from>
    <xdr:to>
      <xdr:col>12</xdr:col>
      <xdr:colOff>304800</xdr:colOff>
      <xdr:row>919</xdr:row>
      <xdr:rowOff>0</xdr:rowOff>
    </xdr:to>
    <xdr:pic>
      <xdr:nvPicPr>
        <xdr:cNvPr id="4773" name="Picture 17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078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917</xdr:row>
      <xdr:rowOff>0</xdr:rowOff>
    </xdr:from>
    <xdr:to>
      <xdr:col>11</xdr:col>
      <xdr:colOff>200025</xdr:colOff>
      <xdr:row>918</xdr:row>
      <xdr:rowOff>0</xdr:rowOff>
    </xdr:to>
    <xdr:pic>
      <xdr:nvPicPr>
        <xdr:cNvPr id="4774" name="Picture 17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078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918</xdr:row>
      <xdr:rowOff>0</xdr:rowOff>
    </xdr:from>
    <xdr:to>
      <xdr:col>12</xdr:col>
      <xdr:colOff>304800</xdr:colOff>
      <xdr:row>920</xdr:row>
      <xdr:rowOff>152400</xdr:rowOff>
    </xdr:to>
    <xdr:pic>
      <xdr:nvPicPr>
        <xdr:cNvPr id="4775" name="Picture 17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09750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918</xdr:row>
      <xdr:rowOff>0</xdr:rowOff>
    </xdr:from>
    <xdr:to>
      <xdr:col>11</xdr:col>
      <xdr:colOff>200025</xdr:colOff>
      <xdr:row>919</xdr:row>
      <xdr:rowOff>0</xdr:rowOff>
    </xdr:to>
    <xdr:pic>
      <xdr:nvPicPr>
        <xdr:cNvPr id="4776" name="Picture 17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097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919</xdr:row>
      <xdr:rowOff>0</xdr:rowOff>
    </xdr:from>
    <xdr:to>
      <xdr:col>12</xdr:col>
      <xdr:colOff>304800</xdr:colOff>
      <xdr:row>921</xdr:row>
      <xdr:rowOff>152400</xdr:rowOff>
    </xdr:to>
    <xdr:pic>
      <xdr:nvPicPr>
        <xdr:cNvPr id="4777" name="Picture 17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1165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919</xdr:row>
      <xdr:rowOff>0</xdr:rowOff>
    </xdr:from>
    <xdr:to>
      <xdr:col>11</xdr:col>
      <xdr:colOff>200025</xdr:colOff>
      <xdr:row>920</xdr:row>
      <xdr:rowOff>9525</xdr:rowOff>
    </xdr:to>
    <xdr:pic>
      <xdr:nvPicPr>
        <xdr:cNvPr id="4778" name="Picture 17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1165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920</xdr:row>
      <xdr:rowOff>0</xdr:rowOff>
    </xdr:from>
    <xdr:to>
      <xdr:col>12</xdr:col>
      <xdr:colOff>304800</xdr:colOff>
      <xdr:row>922</xdr:row>
      <xdr:rowOff>0</xdr:rowOff>
    </xdr:to>
    <xdr:pic>
      <xdr:nvPicPr>
        <xdr:cNvPr id="4779" name="Picture 17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154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920</xdr:row>
      <xdr:rowOff>0</xdr:rowOff>
    </xdr:from>
    <xdr:to>
      <xdr:col>11</xdr:col>
      <xdr:colOff>200025</xdr:colOff>
      <xdr:row>921</xdr:row>
      <xdr:rowOff>0</xdr:rowOff>
    </xdr:to>
    <xdr:pic>
      <xdr:nvPicPr>
        <xdr:cNvPr id="4780" name="Picture 17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154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921</xdr:row>
      <xdr:rowOff>0</xdr:rowOff>
    </xdr:from>
    <xdr:to>
      <xdr:col>12</xdr:col>
      <xdr:colOff>304800</xdr:colOff>
      <xdr:row>922</xdr:row>
      <xdr:rowOff>152400</xdr:rowOff>
    </xdr:to>
    <xdr:pic>
      <xdr:nvPicPr>
        <xdr:cNvPr id="4781" name="Picture 17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1737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921</xdr:row>
      <xdr:rowOff>0</xdr:rowOff>
    </xdr:from>
    <xdr:to>
      <xdr:col>11</xdr:col>
      <xdr:colOff>200025</xdr:colOff>
      <xdr:row>922</xdr:row>
      <xdr:rowOff>0</xdr:rowOff>
    </xdr:to>
    <xdr:pic>
      <xdr:nvPicPr>
        <xdr:cNvPr id="4782" name="Picture 17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173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922</xdr:row>
      <xdr:rowOff>0</xdr:rowOff>
    </xdr:from>
    <xdr:to>
      <xdr:col>12</xdr:col>
      <xdr:colOff>304800</xdr:colOff>
      <xdr:row>924</xdr:row>
      <xdr:rowOff>152400</xdr:rowOff>
    </xdr:to>
    <xdr:pic>
      <xdr:nvPicPr>
        <xdr:cNvPr id="4783" name="Picture 17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1927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922</xdr:row>
      <xdr:rowOff>0</xdr:rowOff>
    </xdr:from>
    <xdr:to>
      <xdr:col>11</xdr:col>
      <xdr:colOff>200025</xdr:colOff>
      <xdr:row>923</xdr:row>
      <xdr:rowOff>0</xdr:rowOff>
    </xdr:to>
    <xdr:pic>
      <xdr:nvPicPr>
        <xdr:cNvPr id="4784" name="Picture 17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192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923</xdr:row>
      <xdr:rowOff>0</xdr:rowOff>
    </xdr:from>
    <xdr:to>
      <xdr:col>12</xdr:col>
      <xdr:colOff>304800</xdr:colOff>
      <xdr:row>925</xdr:row>
      <xdr:rowOff>0</xdr:rowOff>
    </xdr:to>
    <xdr:pic>
      <xdr:nvPicPr>
        <xdr:cNvPr id="4785" name="Picture 17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211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923</xdr:row>
      <xdr:rowOff>0</xdr:rowOff>
    </xdr:from>
    <xdr:to>
      <xdr:col>11</xdr:col>
      <xdr:colOff>200025</xdr:colOff>
      <xdr:row>924</xdr:row>
      <xdr:rowOff>0</xdr:rowOff>
    </xdr:to>
    <xdr:pic>
      <xdr:nvPicPr>
        <xdr:cNvPr id="4786" name="Picture 17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211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924</xdr:row>
      <xdr:rowOff>0</xdr:rowOff>
    </xdr:from>
    <xdr:to>
      <xdr:col>12</xdr:col>
      <xdr:colOff>304800</xdr:colOff>
      <xdr:row>925</xdr:row>
      <xdr:rowOff>152400</xdr:rowOff>
    </xdr:to>
    <xdr:pic>
      <xdr:nvPicPr>
        <xdr:cNvPr id="4787" name="Picture 17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2308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924</xdr:row>
      <xdr:rowOff>0</xdr:rowOff>
    </xdr:from>
    <xdr:to>
      <xdr:col>11</xdr:col>
      <xdr:colOff>200025</xdr:colOff>
      <xdr:row>925</xdr:row>
      <xdr:rowOff>0</xdr:rowOff>
    </xdr:to>
    <xdr:pic>
      <xdr:nvPicPr>
        <xdr:cNvPr id="4788" name="Picture 17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230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925</xdr:row>
      <xdr:rowOff>0</xdr:rowOff>
    </xdr:from>
    <xdr:to>
      <xdr:col>12</xdr:col>
      <xdr:colOff>304800</xdr:colOff>
      <xdr:row>927</xdr:row>
      <xdr:rowOff>0</xdr:rowOff>
    </xdr:to>
    <xdr:pic>
      <xdr:nvPicPr>
        <xdr:cNvPr id="4789" name="Picture 17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249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925</xdr:row>
      <xdr:rowOff>0</xdr:rowOff>
    </xdr:from>
    <xdr:to>
      <xdr:col>11</xdr:col>
      <xdr:colOff>200025</xdr:colOff>
      <xdr:row>926</xdr:row>
      <xdr:rowOff>0</xdr:rowOff>
    </xdr:to>
    <xdr:pic>
      <xdr:nvPicPr>
        <xdr:cNvPr id="4790" name="Picture 17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249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926</xdr:row>
      <xdr:rowOff>0</xdr:rowOff>
    </xdr:from>
    <xdr:to>
      <xdr:col>12</xdr:col>
      <xdr:colOff>304800</xdr:colOff>
      <xdr:row>928</xdr:row>
      <xdr:rowOff>0</xdr:rowOff>
    </xdr:to>
    <xdr:pic>
      <xdr:nvPicPr>
        <xdr:cNvPr id="4791" name="Picture 17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268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926</xdr:row>
      <xdr:rowOff>0</xdr:rowOff>
    </xdr:from>
    <xdr:to>
      <xdr:col>11</xdr:col>
      <xdr:colOff>200025</xdr:colOff>
      <xdr:row>927</xdr:row>
      <xdr:rowOff>0</xdr:rowOff>
    </xdr:to>
    <xdr:pic>
      <xdr:nvPicPr>
        <xdr:cNvPr id="4792" name="Picture 17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268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927</xdr:row>
      <xdr:rowOff>0</xdr:rowOff>
    </xdr:from>
    <xdr:to>
      <xdr:col>12</xdr:col>
      <xdr:colOff>304800</xdr:colOff>
      <xdr:row>929</xdr:row>
      <xdr:rowOff>0</xdr:rowOff>
    </xdr:to>
    <xdr:pic>
      <xdr:nvPicPr>
        <xdr:cNvPr id="4793" name="Picture 17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288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927</xdr:row>
      <xdr:rowOff>0</xdr:rowOff>
    </xdr:from>
    <xdr:to>
      <xdr:col>11</xdr:col>
      <xdr:colOff>200025</xdr:colOff>
      <xdr:row>928</xdr:row>
      <xdr:rowOff>0</xdr:rowOff>
    </xdr:to>
    <xdr:pic>
      <xdr:nvPicPr>
        <xdr:cNvPr id="4794" name="Picture 17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288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928</xdr:row>
      <xdr:rowOff>0</xdr:rowOff>
    </xdr:from>
    <xdr:to>
      <xdr:col>12</xdr:col>
      <xdr:colOff>304800</xdr:colOff>
      <xdr:row>930</xdr:row>
      <xdr:rowOff>0</xdr:rowOff>
    </xdr:to>
    <xdr:pic>
      <xdr:nvPicPr>
        <xdr:cNvPr id="4795" name="Picture 17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307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928</xdr:row>
      <xdr:rowOff>0</xdr:rowOff>
    </xdr:from>
    <xdr:to>
      <xdr:col>11</xdr:col>
      <xdr:colOff>200025</xdr:colOff>
      <xdr:row>929</xdr:row>
      <xdr:rowOff>0</xdr:rowOff>
    </xdr:to>
    <xdr:pic>
      <xdr:nvPicPr>
        <xdr:cNvPr id="4796" name="Picture 17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307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929</xdr:row>
      <xdr:rowOff>0</xdr:rowOff>
    </xdr:from>
    <xdr:to>
      <xdr:col>12</xdr:col>
      <xdr:colOff>304800</xdr:colOff>
      <xdr:row>931</xdr:row>
      <xdr:rowOff>152400</xdr:rowOff>
    </xdr:to>
    <xdr:pic>
      <xdr:nvPicPr>
        <xdr:cNvPr id="4797" name="Picture 17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32610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929</xdr:row>
      <xdr:rowOff>0</xdr:rowOff>
    </xdr:from>
    <xdr:to>
      <xdr:col>11</xdr:col>
      <xdr:colOff>200025</xdr:colOff>
      <xdr:row>930</xdr:row>
      <xdr:rowOff>0</xdr:rowOff>
    </xdr:to>
    <xdr:pic>
      <xdr:nvPicPr>
        <xdr:cNvPr id="4798" name="Picture 17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326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930</xdr:row>
      <xdr:rowOff>0</xdr:rowOff>
    </xdr:from>
    <xdr:to>
      <xdr:col>12</xdr:col>
      <xdr:colOff>304800</xdr:colOff>
      <xdr:row>932</xdr:row>
      <xdr:rowOff>152400</xdr:rowOff>
    </xdr:to>
    <xdr:pic>
      <xdr:nvPicPr>
        <xdr:cNvPr id="4799" name="Picture 17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3451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930</xdr:row>
      <xdr:rowOff>0</xdr:rowOff>
    </xdr:from>
    <xdr:to>
      <xdr:col>11</xdr:col>
      <xdr:colOff>200025</xdr:colOff>
      <xdr:row>931</xdr:row>
      <xdr:rowOff>9525</xdr:rowOff>
    </xdr:to>
    <xdr:pic>
      <xdr:nvPicPr>
        <xdr:cNvPr id="4800" name="Picture 17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3451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931</xdr:row>
      <xdr:rowOff>0</xdr:rowOff>
    </xdr:from>
    <xdr:to>
      <xdr:col>12</xdr:col>
      <xdr:colOff>304800</xdr:colOff>
      <xdr:row>933</xdr:row>
      <xdr:rowOff>152400</xdr:rowOff>
    </xdr:to>
    <xdr:pic>
      <xdr:nvPicPr>
        <xdr:cNvPr id="4801" name="Picture 17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3832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931</xdr:row>
      <xdr:rowOff>0</xdr:rowOff>
    </xdr:from>
    <xdr:to>
      <xdr:col>11</xdr:col>
      <xdr:colOff>200025</xdr:colOff>
      <xdr:row>932</xdr:row>
      <xdr:rowOff>0</xdr:rowOff>
    </xdr:to>
    <xdr:pic>
      <xdr:nvPicPr>
        <xdr:cNvPr id="4802" name="Picture 17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383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932</xdr:row>
      <xdr:rowOff>0</xdr:rowOff>
    </xdr:from>
    <xdr:to>
      <xdr:col>12</xdr:col>
      <xdr:colOff>304800</xdr:colOff>
      <xdr:row>934</xdr:row>
      <xdr:rowOff>152400</xdr:rowOff>
    </xdr:to>
    <xdr:pic>
      <xdr:nvPicPr>
        <xdr:cNvPr id="4803" name="Picture 17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4023000"/>
          <a:ext cx="914400" cy="914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932</xdr:row>
      <xdr:rowOff>0</xdr:rowOff>
    </xdr:from>
    <xdr:to>
      <xdr:col>11</xdr:col>
      <xdr:colOff>200025</xdr:colOff>
      <xdr:row>933</xdr:row>
      <xdr:rowOff>9525</xdr:rowOff>
    </xdr:to>
    <xdr:pic>
      <xdr:nvPicPr>
        <xdr:cNvPr id="4804" name="Picture 17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40230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933</xdr:row>
      <xdr:rowOff>0</xdr:rowOff>
    </xdr:from>
    <xdr:to>
      <xdr:col>12</xdr:col>
      <xdr:colOff>304800</xdr:colOff>
      <xdr:row>935</xdr:row>
      <xdr:rowOff>152400</xdr:rowOff>
    </xdr:to>
    <xdr:pic>
      <xdr:nvPicPr>
        <xdr:cNvPr id="4805" name="Picture 17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44040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933</xdr:row>
      <xdr:rowOff>0</xdr:rowOff>
    </xdr:from>
    <xdr:to>
      <xdr:col>11</xdr:col>
      <xdr:colOff>200025</xdr:colOff>
      <xdr:row>934</xdr:row>
      <xdr:rowOff>9525</xdr:rowOff>
    </xdr:to>
    <xdr:pic>
      <xdr:nvPicPr>
        <xdr:cNvPr id="4806" name="Picture 17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44040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934</xdr:row>
      <xdr:rowOff>0</xdr:rowOff>
    </xdr:from>
    <xdr:to>
      <xdr:col>12</xdr:col>
      <xdr:colOff>304800</xdr:colOff>
      <xdr:row>936</xdr:row>
      <xdr:rowOff>0</xdr:rowOff>
    </xdr:to>
    <xdr:pic>
      <xdr:nvPicPr>
        <xdr:cNvPr id="4807" name="Picture 17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478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934</xdr:row>
      <xdr:rowOff>0</xdr:rowOff>
    </xdr:from>
    <xdr:to>
      <xdr:col>11</xdr:col>
      <xdr:colOff>200025</xdr:colOff>
      <xdr:row>935</xdr:row>
      <xdr:rowOff>0</xdr:rowOff>
    </xdr:to>
    <xdr:pic>
      <xdr:nvPicPr>
        <xdr:cNvPr id="4808" name="Picture 17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478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935</xdr:row>
      <xdr:rowOff>0</xdr:rowOff>
    </xdr:from>
    <xdr:to>
      <xdr:col>12</xdr:col>
      <xdr:colOff>304800</xdr:colOff>
      <xdr:row>937</xdr:row>
      <xdr:rowOff>0</xdr:rowOff>
    </xdr:to>
    <xdr:pic>
      <xdr:nvPicPr>
        <xdr:cNvPr id="4809" name="Picture 17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497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935</xdr:row>
      <xdr:rowOff>0</xdr:rowOff>
    </xdr:from>
    <xdr:to>
      <xdr:col>11</xdr:col>
      <xdr:colOff>200025</xdr:colOff>
      <xdr:row>936</xdr:row>
      <xdr:rowOff>0</xdr:rowOff>
    </xdr:to>
    <xdr:pic>
      <xdr:nvPicPr>
        <xdr:cNvPr id="4810" name="Picture 17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497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936</xdr:row>
      <xdr:rowOff>0</xdr:rowOff>
    </xdr:from>
    <xdr:to>
      <xdr:col>12</xdr:col>
      <xdr:colOff>304800</xdr:colOff>
      <xdr:row>938</xdr:row>
      <xdr:rowOff>0</xdr:rowOff>
    </xdr:to>
    <xdr:pic>
      <xdr:nvPicPr>
        <xdr:cNvPr id="4811" name="Picture 17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516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936</xdr:row>
      <xdr:rowOff>0</xdr:rowOff>
    </xdr:from>
    <xdr:to>
      <xdr:col>11</xdr:col>
      <xdr:colOff>200025</xdr:colOff>
      <xdr:row>937</xdr:row>
      <xdr:rowOff>0</xdr:rowOff>
    </xdr:to>
    <xdr:pic>
      <xdr:nvPicPr>
        <xdr:cNvPr id="4812" name="Picture 17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516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937</xdr:row>
      <xdr:rowOff>0</xdr:rowOff>
    </xdr:from>
    <xdr:to>
      <xdr:col>12</xdr:col>
      <xdr:colOff>304800</xdr:colOff>
      <xdr:row>939</xdr:row>
      <xdr:rowOff>0</xdr:rowOff>
    </xdr:to>
    <xdr:pic>
      <xdr:nvPicPr>
        <xdr:cNvPr id="4813" name="Picture 17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535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937</xdr:row>
      <xdr:rowOff>0</xdr:rowOff>
    </xdr:from>
    <xdr:to>
      <xdr:col>11</xdr:col>
      <xdr:colOff>200025</xdr:colOff>
      <xdr:row>938</xdr:row>
      <xdr:rowOff>0</xdr:rowOff>
    </xdr:to>
    <xdr:pic>
      <xdr:nvPicPr>
        <xdr:cNvPr id="4814" name="Picture 17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535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938</xdr:row>
      <xdr:rowOff>0</xdr:rowOff>
    </xdr:from>
    <xdr:to>
      <xdr:col>12</xdr:col>
      <xdr:colOff>304800</xdr:colOff>
      <xdr:row>940</xdr:row>
      <xdr:rowOff>152400</xdr:rowOff>
    </xdr:to>
    <xdr:pic>
      <xdr:nvPicPr>
        <xdr:cNvPr id="4815" name="Picture 17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55470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938</xdr:row>
      <xdr:rowOff>0</xdr:rowOff>
    </xdr:from>
    <xdr:to>
      <xdr:col>11</xdr:col>
      <xdr:colOff>200025</xdr:colOff>
      <xdr:row>939</xdr:row>
      <xdr:rowOff>0</xdr:rowOff>
    </xdr:to>
    <xdr:pic>
      <xdr:nvPicPr>
        <xdr:cNvPr id="4816" name="Picture 17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554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939</xdr:row>
      <xdr:rowOff>0</xdr:rowOff>
    </xdr:from>
    <xdr:to>
      <xdr:col>12</xdr:col>
      <xdr:colOff>304800</xdr:colOff>
      <xdr:row>941</xdr:row>
      <xdr:rowOff>0</xdr:rowOff>
    </xdr:to>
    <xdr:pic>
      <xdr:nvPicPr>
        <xdr:cNvPr id="4817" name="Picture 17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5737500"/>
          <a:ext cx="914400" cy="571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939</xdr:row>
      <xdr:rowOff>0</xdr:rowOff>
    </xdr:from>
    <xdr:to>
      <xdr:col>11</xdr:col>
      <xdr:colOff>200025</xdr:colOff>
      <xdr:row>940</xdr:row>
      <xdr:rowOff>9525</xdr:rowOff>
    </xdr:to>
    <xdr:pic>
      <xdr:nvPicPr>
        <xdr:cNvPr id="4818" name="Picture 17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5737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940</xdr:row>
      <xdr:rowOff>0</xdr:rowOff>
    </xdr:from>
    <xdr:to>
      <xdr:col>12</xdr:col>
      <xdr:colOff>304800</xdr:colOff>
      <xdr:row>942</xdr:row>
      <xdr:rowOff>0</xdr:rowOff>
    </xdr:to>
    <xdr:pic>
      <xdr:nvPicPr>
        <xdr:cNvPr id="4819" name="Picture 17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611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940</xdr:row>
      <xdr:rowOff>0</xdr:rowOff>
    </xdr:from>
    <xdr:to>
      <xdr:col>11</xdr:col>
      <xdr:colOff>200025</xdr:colOff>
      <xdr:row>941</xdr:row>
      <xdr:rowOff>0</xdr:rowOff>
    </xdr:to>
    <xdr:pic>
      <xdr:nvPicPr>
        <xdr:cNvPr id="4820" name="Picture 17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611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941</xdr:row>
      <xdr:rowOff>0</xdr:rowOff>
    </xdr:from>
    <xdr:to>
      <xdr:col>12</xdr:col>
      <xdr:colOff>304800</xdr:colOff>
      <xdr:row>943</xdr:row>
      <xdr:rowOff>0</xdr:rowOff>
    </xdr:to>
    <xdr:pic>
      <xdr:nvPicPr>
        <xdr:cNvPr id="4821" name="Picture 17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630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941</xdr:row>
      <xdr:rowOff>0</xdr:rowOff>
    </xdr:from>
    <xdr:to>
      <xdr:col>11</xdr:col>
      <xdr:colOff>200025</xdr:colOff>
      <xdr:row>942</xdr:row>
      <xdr:rowOff>0</xdr:rowOff>
    </xdr:to>
    <xdr:pic>
      <xdr:nvPicPr>
        <xdr:cNvPr id="4822" name="Picture 17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630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942</xdr:row>
      <xdr:rowOff>0</xdr:rowOff>
    </xdr:from>
    <xdr:to>
      <xdr:col>12</xdr:col>
      <xdr:colOff>304800</xdr:colOff>
      <xdr:row>944</xdr:row>
      <xdr:rowOff>0</xdr:rowOff>
    </xdr:to>
    <xdr:pic>
      <xdr:nvPicPr>
        <xdr:cNvPr id="4823" name="Picture 17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649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942</xdr:row>
      <xdr:rowOff>0</xdr:rowOff>
    </xdr:from>
    <xdr:to>
      <xdr:col>11</xdr:col>
      <xdr:colOff>200025</xdr:colOff>
      <xdr:row>943</xdr:row>
      <xdr:rowOff>0</xdr:rowOff>
    </xdr:to>
    <xdr:pic>
      <xdr:nvPicPr>
        <xdr:cNvPr id="4824" name="Picture 17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649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943</xdr:row>
      <xdr:rowOff>0</xdr:rowOff>
    </xdr:from>
    <xdr:to>
      <xdr:col>12</xdr:col>
      <xdr:colOff>304800</xdr:colOff>
      <xdr:row>945</xdr:row>
      <xdr:rowOff>0</xdr:rowOff>
    </xdr:to>
    <xdr:pic>
      <xdr:nvPicPr>
        <xdr:cNvPr id="4825" name="Picture 17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669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943</xdr:row>
      <xdr:rowOff>0</xdr:rowOff>
    </xdr:from>
    <xdr:to>
      <xdr:col>11</xdr:col>
      <xdr:colOff>200025</xdr:colOff>
      <xdr:row>944</xdr:row>
      <xdr:rowOff>0</xdr:rowOff>
    </xdr:to>
    <xdr:pic>
      <xdr:nvPicPr>
        <xdr:cNvPr id="4826" name="Picture 17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669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944</xdr:row>
      <xdr:rowOff>0</xdr:rowOff>
    </xdr:from>
    <xdr:to>
      <xdr:col>12</xdr:col>
      <xdr:colOff>304800</xdr:colOff>
      <xdr:row>946</xdr:row>
      <xdr:rowOff>0</xdr:rowOff>
    </xdr:to>
    <xdr:pic>
      <xdr:nvPicPr>
        <xdr:cNvPr id="4827" name="Picture 17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688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944</xdr:row>
      <xdr:rowOff>0</xdr:rowOff>
    </xdr:from>
    <xdr:to>
      <xdr:col>11</xdr:col>
      <xdr:colOff>200025</xdr:colOff>
      <xdr:row>945</xdr:row>
      <xdr:rowOff>0</xdr:rowOff>
    </xdr:to>
    <xdr:pic>
      <xdr:nvPicPr>
        <xdr:cNvPr id="4828" name="Picture 17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688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945</xdr:row>
      <xdr:rowOff>0</xdr:rowOff>
    </xdr:from>
    <xdr:to>
      <xdr:col>12</xdr:col>
      <xdr:colOff>304800</xdr:colOff>
      <xdr:row>947</xdr:row>
      <xdr:rowOff>0</xdr:rowOff>
    </xdr:to>
    <xdr:pic>
      <xdr:nvPicPr>
        <xdr:cNvPr id="4829" name="Picture 17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707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945</xdr:row>
      <xdr:rowOff>0</xdr:rowOff>
    </xdr:from>
    <xdr:to>
      <xdr:col>11</xdr:col>
      <xdr:colOff>200025</xdr:colOff>
      <xdr:row>946</xdr:row>
      <xdr:rowOff>0</xdr:rowOff>
    </xdr:to>
    <xdr:pic>
      <xdr:nvPicPr>
        <xdr:cNvPr id="4830" name="Picture 17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707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946</xdr:row>
      <xdr:rowOff>0</xdr:rowOff>
    </xdr:from>
    <xdr:to>
      <xdr:col>12</xdr:col>
      <xdr:colOff>304800</xdr:colOff>
      <xdr:row>948</xdr:row>
      <xdr:rowOff>0</xdr:rowOff>
    </xdr:to>
    <xdr:pic>
      <xdr:nvPicPr>
        <xdr:cNvPr id="4831" name="Picture 17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726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946</xdr:row>
      <xdr:rowOff>0</xdr:rowOff>
    </xdr:from>
    <xdr:to>
      <xdr:col>11</xdr:col>
      <xdr:colOff>200025</xdr:colOff>
      <xdr:row>947</xdr:row>
      <xdr:rowOff>0</xdr:rowOff>
    </xdr:to>
    <xdr:pic>
      <xdr:nvPicPr>
        <xdr:cNvPr id="4832" name="Picture 17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726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947</xdr:row>
      <xdr:rowOff>0</xdr:rowOff>
    </xdr:from>
    <xdr:to>
      <xdr:col>12</xdr:col>
      <xdr:colOff>304800</xdr:colOff>
      <xdr:row>949</xdr:row>
      <xdr:rowOff>152400</xdr:rowOff>
    </xdr:to>
    <xdr:pic>
      <xdr:nvPicPr>
        <xdr:cNvPr id="4833" name="Picture 17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7452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947</xdr:row>
      <xdr:rowOff>0</xdr:rowOff>
    </xdr:from>
    <xdr:to>
      <xdr:col>11</xdr:col>
      <xdr:colOff>200025</xdr:colOff>
      <xdr:row>948</xdr:row>
      <xdr:rowOff>0</xdr:rowOff>
    </xdr:to>
    <xdr:pic>
      <xdr:nvPicPr>
        <xdr:cNvPr id="4834" name="Picture 17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745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948</xdr:row>
      <xdr:rowOff>0</xdr:rowOff>
    </xdr:from>
    <xdr:to>
      <xdr:col>12</xdr:col>
      <xdr:colOff>304800</xdr:colOff>
      <xdr:row>950</xdr:row>
      <xdr:rowOff>0</xdr:rowOff>
    </xdr:to>
    <xdr:pic>
      <xdr:nvPicPr>
        <xdr:cNvPr id="4835" name="Picture 17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764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948</xdr:row>
      <xdr:rowOff>0</xdr:rowOff>
    </xdr:from>
    <xdr:to>
      <xdr:col>11</xdr:col>
      <xdr:colOff>200025</xdr:colOff>
      <xdr:row>949</xdr:row>
      <xdr:rowOff>0</xdr:rowOff>
    </xdr:to>
    <xdr:pic>
      <xdr:nvPicPr>
        <xdr:cNvPr id="4836" name="Picture 17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764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949</xdr:row>
      <xdr:rowOff>0</xdr:rowOff>
    </xdr:from>
    <xdr:to>
      <xdr:col>12</xdr:col>
      <xdr:colOff>304800</xdr:colOff>
      <xdr:row>950</xdr:row>
      <xdr:rowOff>152400</xdr:rowOff>
    </xdr:to>
    <xdr:pic>
      <xdr:nvPicPr>
        <xdr:cNvPr id="4837" name="Picture 17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7833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949</xdr:row>
      <xdr:rowOff>0</xdr:rowOff>
    </xdr:from>
    <xdr:to>
      <xdr:col>11</xdr:col>
      <xdr:colOff>200025</xdr:colOff>
      <xdr:row>950</xdr:row>
      <xdr:rowOff>0</xdr:rowOff>
    </xdr:to>
    <xdr:pic>
      <xdr:nvPicPr>
        <xdr:cNvPr id="4838" name="Picture 17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783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950</xdr:row>
      <xdr:rowOff>0</xdr:rowOff>
    </xdr:from>
    <xdr:to>
      <xdr:col>12</xdr:col>
      <xdr:colOff>304800</xdr:colOff>
      <xdr:row>952</xdr:row>
      <xdr:rowOff>152400</xdr:rowOff>
    </xdr:to>
    <xdr:pic>
      <xdr:nvPicPr>
        <xdr:cNvPr id="4839" name="Picture 17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8023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950</xdr:row>
      <xdr:rowOff>0</xdr:rowOff>
    </xdr:from>
    <xdr:to>
      <xdr:col>11</xdr:col>
      <xdr:colOff>200025</xdr:colOff>
      <xdr:row>951</xdr:row>
      <xdr:rowOff>0</xdr:rowOff>
    </xdr:to>
    <xdr:pic>
      <xdr:nvPicPr>
        <xdr:cNvPr id="4840" name="Picture 17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802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951</xdr:row>
      <xdr:rowOff>0</xdr:rowOff>
    </xdr:from>
    <xdr:to>
      <xdr:col>12</xdr:col>
      <xdr:colOff>304800</xdr:colOff>
      <xdr:row>953</xdr:row>
      <xdr:rowOff>152400</xdr:rowOff>
    </xdr:to>
    <xdr:pic>
      <xdr:nvPicPr>
        <xdr:cNvPr id="4841" name="Picture 17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8214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951</xdr:row>
      <xdr:rowOff>0</xdr:rowOff>
    </xdr:from>
    <xdr:to>
      <xdr:col>11</xdr:col>
      <xdr:colOff>200025</xdr:colOff>
      <xdr:row>952</xdr:row>
      <xdr:rowOff>0</xdr:rowOff>
    </xdr:to>
    <xdr:pic>
      <xdr:nvPicPr>
        <xdr:cNvPr id="4842" name="Picture 17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821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952</xdr:row>
      <xdr:rowOff>0</xdr:rowOff>
    </xdr:from>
    <xdr:to>
      <xdr:col>12</xdr:col>
      <xdr:colOff>304800</xdr:colOff>
      <xdr:row>954</xdr:row>
      <xdr:rowOff>152400</xdr:rowOff>
    </xdr:to>
    <xdr:pic>
      <xdr:nvPicPr>
        <xdr:cNvPr id="4843" name="Picture 17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8404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952</xdr:row>
      <xdr:rowOff>0</xdr:rowOff>
    </xdr:from>
    <xdr:to>
      <xdr:col>11</xdr:col>
      <xdr:colOff>200025</xdr:colOff>
      <xdr:row>953</xdr:row>
      <xdr:rowOff>0</xdr:rowOff>
    </xdr:to>
    <xdr:pic>
      <xdr:nvPicPr>
        <xdr:cNvPr id="4844" name="Picture 17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840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953</xdr:row>
      <xdr:rowOff>0</xdr:rowOff>
    </xdr:from>
    <xdr:to>
      <xdr:col>12</xdr:col>
      <xdr:colOff>304800</xdr:colOff>
      <xdr:row>956</xdr:row>
      <xdr:rowOff>0</xdr:rowOff>
    </xdr:to>
    <xdr:pic>
      <xdr:nvPicPr>
        <xdr:cNvPr id="4845" name="Picture 17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8595000"/>
          <a:ext cx="914400" cy="762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953</xdr:row>
      <xdr:rowOff>0</xdr:rowOff>
    </xdr:from>
    <xdr:to>
      <xdr:col>11</xdr:col>
      <xdr:colOff>200025</xdr:colOff>
      <xdr:row>954</xdr:row>
      <xdr:rowOff>0</xdr:rowOff>
    </xdr:to>
    <xdr:pic>
      <xdr:nvPicPr>
        <xdr:cNvPr id="4846" name="Picture 17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859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954</xdr:row>
      <xdr:rowOff>0</xdr:rowOff>
    </xdr:from>
    <xdr:to>
      <xdr:col>12</xdr:col>
      <xdr:colOff>304800</xdr:colOff>
      <xdr:row>956</xdr:row>
      <xdr:rowOff>152400</xdr:rowOff>
    </xdr:to>
    <xdr:pic>
      <xdr:nvPicPr>
        <xdr:cNvPr id="4847" name="Picture 17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8785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954</xdr:row>
      <xdr:rowOff>0</xdr:rowOff>
    </xdr:from>
    <xdr:to>
      <xdr:col>11</xdr:col>
      <xdr:colOff>200025</xdr:colOff>
      <xdr:row>955</xdr:row>
      <xdr:rowOff>9525</xdr:rowOff>
    </xdr:to>
    <xdr:pic>
      <xdr:nvPicPr>
        <xdr:cNvPr id="4848" name="Picture 17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8785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955</xdr:row>
      <xdr:rowOff>0</xdr:rowOff>
    </xdr:from>
    <xdr:to>
      <xdr:col>12</xdr:col>
      <xdr:colOff>304800</xdr:colOff>
      <xdr:row>957</xdr:row>
      <xdr:rowOff>0</xdr:rowOff>
    </xdr:to>
    <xdr:pic>
      <xdr:nvPicPr>
        <xdr:cNvPr id="4849" name="Picture 17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916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955</xdr:row>
      <xdr:rowOff>0</xdr:rowOff>
    </xdr:from>
    <xdr:to>
      <xdr:col>11</xdr:col>
      <xdr:colOff>200025</xdr:colOff>
      <xdr:row>956</xdr:row>
      <xdr:rowOff>0</xdr:rowOff>
    </xdr:to>
    <xdr:pic>
      <xdr:nvPicPr>
        <xdr:cNvPr id="4850" name="Picture 17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916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956</xdr:row>
      <xdr:rowOff>0</xdr:rowOff>
    </xdr:from>
    <xdr:to>
      <xdr:col>12</xdr:col>
      <xdr:colOff>304800</xdr:colOff>
      <xdr:row>958</xdr:row>
      <xdr:rowOff>152400</xdr:rowOff>
    </xdr:to>
    <xdr:pic>
      <xdr:nvPicPr>
        <xdr:cNvPr id="4851" name="Picture 17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93570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956</xdr:row>
      <xdr:rowOff>0</xdr:rowOff>
    </xdr:from>
    <xdr:to>
      <xdr:col>11</xdr:col>
      <xdr:colOff>200025</xdr:colOff>
      <xdr:row>957</xdr:row>
      <xdr:rowOff>0</xdr:rowOff>
    </xdr:to>
    <xdr:pic>
      <xdr:nvPicPr>
        <xdr:cNvPr id="4852" name="Picture 17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935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957</xdr:row>
      <xdr:rowOff>0</xdr:rowOff>
    </xdr:from>
    <xdr:to>
      <xdr:col>12</xdr:col>
      <xdr:colOff>304800</xdr:colOff>
      <xdr:row>959</xdr:row>
      <xdr:rowOff>0</xdr:rowOff>
    </xdr:to>
    <xdr:pic>
      <xdr:nvPicPr>
        <xdr:cNvPr id="4853" name="Picture 17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9547500"/>
          <a:ext cx="914400" cy="571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957</xdr:row>
      <xdr:rowOff>0</xdr:rowOff>
    </xdr:from>
    <xdr:to>
      <xdr:col>11</xdr:col>
      <xdr:colOff>200025</xdr:colOff>
      <xdr:row>958</xdr:row>
      <xdr:rowOff>9525</xdr:rowOff>
    </xdr:to>
    <xdr:pic>
      <xdr:nvPicPr>
        <xdr:cNvPr id="4854" name="Picture 17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9547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958</xdr:row>
      <xdr:rowOff>0</xdr:rowOff>
    </xdr:from>
    <xdr:to>
      <xdr:col>12</xdr:col>
      <xdr:colOff>304800</xdr:colOff>
      <xdr:row>959</xdr:row>
      <xdr:rowOff>152400</xdr:rowOff>
    </xdr:to>
    <xdr:pic>
      <xdr:nvPicPr>
        <xdr:cNvPr id="4855" name="Picture 17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89928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958</xdr:row>
      <xdr:rowOff>0</xdr:rowOff>
    </xdr:from>
    <xdr:to>
      <xdr:col>11</xdr:col>
      <xdr:colOff>200025</xdr:colOff>
      <xdr:row>959</xdr:row>
      <xdr:rowOff>0</xdr:rowOff>
    </xdr:to>
    <xdr:pic>
      <xdr:nvPicPr>
        <xdr:cNvPr id="4856" name="Picture 17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8992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959</xdr:row>
      <xdr:rowOff>0</xdr:rowOff>
    </xdr:from>
    <xdr:to>
      <xdr:col>12</xdr:col>
      <xdr:colOff>304800</xdr:colOff>
      <xdr:row>961</xdr:row>
      <xdr:rowOff>0</xdr:rowOff>
    </xdr:to>
    <xdr:pic>
      <xdr:nvPicPr>
        <xdr:cNvPr id="4857" name="Picture 17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011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959</xdr:row>
      <xdr:rowOff>0</xdr:rowOff>
    </xdr:from>
    <xdr:to>
      <xdr:col>11</xdr:col>
      <xdr:colOff>200025</xdr:colOff>
      <xdr:row>960</xdr:row>
      <xdr:rowOff>0</xdr:rowOff>
    </xdr:to>
    <xdr:pic>
      <xdr:nvPicPr>
        <xdr:cNvPr id="4858" name="Picture 17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011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960</xdr:row>
      <xdr:rowOff>0</xdr:rowOff>
    </xdr:from>
    <xdr:to>
      <xdr:col>12</xdr:col>
      <xdr:colOff>304800</xdr:colOff>
      <xdr:row>962</xdr:row>
      <xdr:rowOff>0</xdr:rowOff>
    </xdr:to>
    <xdr:pic>
      <xdr:nvPicPr>
        <xdr:cNvPr id="4859" name="Picture 17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030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960</xdr:row>
      <xdr:rowOff>0</xdr:rowOff>
    </xdr:from>
    <xdr:to>
      <xdr:col>11</xdr:col>
      <xdr:colOff>200025</xdr:colOff>
      <xdr:row>961</xdr:row>
      <xdr:rowOff>0</xdr:rowOff>
    </xdr:to>
    <xdr:pic>
      <xdr:nvPicPr>
        <xdr:cNvPr id="4860" name="Picture 17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030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961</xdr:row>
      <xdr:rowOff>0</xdr:rowOff>
    </xdr:from>
    <xdr:to>
      <xdr:col>12</xdr:col>
      <xdr:colOff>304800</xdr:colOff>
      <xdr:row>962</xdr:row>
      <xdr:rowOff>152400</xdr:rowOff>
    </xdr:to>
    <xdr:pic>
      <xdr:nvPicPr>
        <xdr:cNvPr id="4861" name="Picture 17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0500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961</xdr:row>
      <xdr:rowOff>0</xdr:rowOff>
    </xdr:from>
    <xdr:to>
      <xdr:col>11</xdr:col>
      <xdr:colOff>200025</xdr:colOff>
      <xdr:row>962</xdr:row>
      <xdr:rowOff>0</xdr:rowOff>
    </xdr:to>
    <xdr:pic>
      <xdr:nvPicPr>
        <xdr:cNvPr id="4862" name="Picture 17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050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962</xdr:row>
      <xdr:rowOff>0</xdr:rowOff>
    </xdr:from>
    <xdr:to>
      <xdr:col>12</xdr:col>
      <xdr:colOff>304800</xdr:colOff>
      <xdr:row>964</xdr:row>
      <xdr:rowOff>152400</xdr:rowOff>
    </xdr:to>
    <xdr:pic>
      <xdr:nvPicPr>
        <xdr:cNvPr id="4863" name="Picture 17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0690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962</xdr:row>
      <xdr:rowOff>0</xdr:rowOff>
    </xdr:from>
    <xdr:to>
      <xdr:col>11</xdr:col>
      <xdr:colOff>200025</xdr:colOff>
      <xdr:row>963</xdr:row>
      <xdr:rowOff>0</xdr:rowOff>
    </xdr:to>
    <xdr:pic>
      <xdr:nvPicPr>
        <xdr:cNvPr id="4864" name="Picture 17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069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963</xdr:row>
      <xdr:rowOff>0</xdr:rowOff>
    </xdr:from>
    <xdr:to>
      <xdr:col>12</xdr:col>
      <xdr:colOff>304800</xdr:colOff>
      <xdr:row>965</xdr:row>
      <xdr:rowOff>0</xdr:rowOff>
    </xdr:to>
    <xdr:pic>
      <xdr:nvPicPr>
        <xdr:cNvPr id="4865" name="Picture 17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088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963</xdr:row>
      <xdr:rowOff>0</xdr:rowOff>
    </xdr:from>
    <xdr:to>
      <xdr:col>11</xdr:col>
      <xdr:colOff>200025</xdr:colOff>
      <xdr:row>964</xdr:row>
      <xdr:rowOff>0</xdr:rowOff>
    </xdr:to>
    <xdr:pic>
      <xdr:nvPicPr>
        <xdr:cNvPr id="4866" name="Picture 17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088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964</xdr:row>
      <xdr:rowOff>0</xdr:rowOff>
    </xdr:from>
    <xdr:to>
      <xdr:col>12</xdr:col>
      <xdr:colOff>304800</xdr:colOff>
      <xdr:row>966</xdr:row>
      <xdr:rowOff>0</xdr:rowOff>
    </xdr:to>
    <xdr:pic>
      <xdr:nvPicPr>
        <xdr:cNvPr id="4867" name="Picture 17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107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964</xdr:row>
      <xdr:rowOff>0</xdr:rowOff>
    </xdr:from>
    <xdr:to>
      <xdr:col>11</xdr:col>
      <xdr:colOff>200025</xdr:colOff>
      <xdr:row>965</xdr:row>
      <xdr:rowOff>0</xdr:rowOff>
    </xdr:to>
    <xdr:pic>
      <xdr:nvPicPr>
        <xdr:cNvPr id="4868" name="Picture 17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107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965</xdr:row>
      <xdr:rowOff>0</xdr:rowOff>
    </xdr:from>
    <xdr:to>
      <xdr:col>12</xdr:col>
      <xdr:colOff>304800</xdr:colOff>
      <xdr:row>966</xdr:row>
      <xdr:rowOff>152400</xdr:rowOff>
    </xdr:to>
    <xdr:pic>
      <xdr:nvPicPr>
        <xdr:cNvPr id="4869" name="Picture 17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1262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965</xdr:row>
      <xdr:rowOff>0</xdr:rowOff>
    </xdr:from>
    <xdr:to>
      <xdr:col>11</xdr:col>
      <xdr:colOff>200025</xdr:colOff>
      <xdr:row>966</xdr:row>
      <xdr:rowOff>0</xdr:rowOff>
    </xdr:to>
    <xdr:pic>
      <xdr:nvPicPr>
        <xdr:cNvPr id="4870" name="Picture 17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126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966</xdr:row>
      <xdr:rowOff>0</xdr:rowOff>
    </xdr:from>
    <xdr:to>
      <xdr:col>12</xdr:col>
      <xdr:colOff>304800</xdr:colOff>
      <xdr:row>968</xdr:row>
      <xdr:rowOff>0</xdr:rowOff>
    </xdr:to>
    <xdr:pic>
      <xdr:nvPicPr>
        <xdr:cNvPr id="4871" name="Picture 17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145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966</xdr:row>
      <xdr:rowOff>0</xdr:rowOff>
    </xdr:from>
    <xdr:to>
      <xdr:col>11</xdr:col>
      <xdr:colOff>200025</xdr:colOff>
      <xdr:row>967</xdr:row>
      <xdr:rowOff>0</xdr:rowOff>
    </xdr:to>
    <xdr:pic>
      <xdr:nvPicPr>
        <xdr:cNvPr id="4872" name="Picture 18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145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967</xdr:row>
      <xdr:rowOff>0</xdr:rowOff>
    </xdr:from>
    <xdr:to>
      <xdr:col>12</xdr:col>
      <xdr:colOff>304800</xdr:colOff>
      <xdr:row>969</xdr:row>
      <xdr:rowOff>0</xdr:rowOff>
    </xdr:to>
    <xdr:pic>
      <xdr:nvPicPr>
        <xdr:cNvPr id="4873" name="Picture 18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164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967</xdr:row>
      <xdr:rowOff>0</xdr:rowOff>
    </xdr:from>
    <xdr:to>
      <xdr:col>11</xdr:col>
      <xdr:colOff>200025</xdr:colOff>
      <xdr:row>968</xdr:row>
      <xdr:rowOff>0</xdr:rowOff>
    </xdr:to>
    <xdr:pic>
      <xdr:nvPicPr>
        <xdr:cNvPr id="4874" name="Picture 18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164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968</xdr:row>
      <xdr:rowOff>0</xdr:rowOff>
    </xdr:from>
    <xdr:to>
      <xdr:col>12</xdr:col>
      <xdr:colOff>304800</xdr:colOff>
      <xdr:row>970</xdr:row>
      <xdr:rowOff>0</xdr:rowOff>
    </xdr:to>
    <xdr:pic>
      <xdr:nvPicPr>
        <xdr:cNvPr id="4875" name="Picture 18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183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968</xdr:row>
      <xdr:rowOff>0</xdr:rowOff>
    </xdr:from>
    <xdr:to>
      <xdr:col>11</xdr:col>
      <xdr:colOff>200025</xdr:colOff>
      <xdr:row>969</xdr:row>
      <xdr:rowOff>0</xdr:rowOff>
    </xdr:to>
    <xdr:pic>
      <xdr:nvPicPr>
        <xdr:cNvPr id="4876" name="Picture 18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183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969</xdr:row>
      <xdr:rowOff>0</xdr:rowOff>
    </xdr:from>
    <xdr:to>
      <xdr:col>12</xdr:col>
      <xdr:colOff>304800</xdr:colOff>
      <xdr:row>970</xdr:row>
      <xdr:rowOff>152400</xdr:rowOff>
    </xdr:to>
    <xdr:pic>
      <xdr:nvPicPr>
        <xdr:cNvPr id="4877" name="Picture 18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2024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969</xdr:row>
      <xdr:rowOff>0</xdr:rowOff>
    </xdr:from>
    <xdr:to>
      <xdr:col>11</xdr:col>
      <xdr:colOff>200025</xdr:colOff>
      <xdr:row>970</xdr:row>
      <xdr:rowOff>0</xdr:rowOff>
    </xdr:to>
    <xdr:pic>
      <xdr:nvPicPr>
        <xdr:cNvPr id="4878" name="Picture 18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202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970</xdr:row>
      <xdr:rowOff>0</xdr:rowOff>
    </xdr:from>
    <xdr:to>
      <xdr:col>12</xdr:col>
      <xdr:colOff>304800</xdr:colOff>
      <xdr:row>972</xdr:row>
      <xdr:rowOff>152400</xdr:rowOff>
    </xdr:to>
    <xdr:pic>
      <xdr:nvPicPr>
        <xdr:cNvPr id="4879" name="Picture 18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2214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970</xdr:row>
      <xdr:rowOff>0</xdr:rowOff>
    </xdr:from>
    <xdr:to>
      <xdr:col>11</xdr:col>
      <xdr:colOff>200025</xdr:colOff>
      <xdr:row>971</xdr:row>
      <xdr:rowOff>9525</xdr:rowOff>
    </xdr:to>
    <xdr:pic>
      <xdr:nvPicPr>
        <xdr:cNvPr id="4880" name="Picture 18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2214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971</xdr:row>
      <xdr:rowOff>0</xdr:rowOff>
    </xdr:from>
    <xdr:to>
      <xdr:col>12</xdr:col>
      <xdr:colOff>304800</xdr:colOff>
      <xdr:row>973</xdr:row>
      <xdr:rowOff>0</xdr:rowOff>
    </xdr:to>
    <xdr:pic>
      <xdr:nvPicPr>
        <xdr:cNvPr id="4881" name="Picture 18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259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971</xdr:row>
      <xdr:rowOff>0</xdr:rowOff>
    </xdr:from>
    <xdr:to>
      <xdr:col>11</xdr:col>
      <xdr:colOff>200025</xdr:colOff>
      <xdr:row>972</xdr:row>
      <xdr:rowOff>0</xdr:rowOff>
    </xdr:to>
    <xdr:pic>
      <xdr:nvPicPr>
        <xdr:cNvPr id="4882" name="Picture 18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259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972</xdr:row>
      <xdr:rowOff>0</xdr:rowOff>
    </xdr:from>
    <xdr:to>
      <xdr:col>12</xdr:col>
      <xdr:colOff>304800</xdr:colOff>
      <xdr:row>973</xdr:row>
      <xdr:rowOff>152400</xdr:rowOff>
    </xdr:to>
    <xdr:pic>
      <xdr:nvPicPr>
        <xdr:cNvPr id="4883" name="Picture 18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2786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972</xdr:row>
      <xdr:rowOff>0</xdr:rowOff>
    </xdr:from>
    <xdr:to>
      <xdr:col>11</xdr:col>
      <xdr:colOff>200025</xdr:colOff>
      <xdr:row>973</xdr:row>
      <xdr:rowOff>0</xdr:rowOff>
    </xdr:to>
    <xdr:pic>
      <xdr:nvPicPr>
        <xdr:cNvPr id="4884" name="Picture 18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278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973</xdr:row>
      <xdr:rowOff>0</xdr:rowOff>
    </xdr:from>
    <xdr:to>
      <xdr:col>12</xdr:col>
      <xdr:colOff>304800</xdr:colOff>
      <xdr:row>975</xdr:row>
      <xdr:rowOff>0</xdr:rowOff>
    </xdr:to>
    <xdr:pic>
      <xdr:nvPicPr>
        <xdr:cNvPr id="4885" name="Picture 18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297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973</xdr:row>
      <xdr:rowOff>0</xdr:rowOff>
    </xdr:from>
    <xdr:to>
      <xdr:col>11</xdr:col>
      <xdr:colOff>200025</xdr:colOff>
      <xdr:row>974</xdr:row>
      <xdr:rowOff>0</xdr:rowOff>
    </xdr:to>
    <xdr:pic>
      <xdr:nvPicPr>
        <xdr:cNvPr id="4886" name="Picture 18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297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974</xdr:row>
      <xdr:rowOff>0</xdr:rowOff>
    </xdr:from>
    <xdr:to>
      <xdr:col>12</xdr:col>
      <xdr:colOff>304800</xdr:colOff>
      <xdr:row>976</xdr:row>
      <xdr:rowOff>0</xdr:rowOff>
    </xdr:to>
    <xdr:pic>
      <xdr:nvPicPr>
        <xdr:cNvPr id="4887" name="Picture 18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316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974</xdr:row>
      <xdr:rowOff>0</xdr:rowOff>
    </xdr:from>
    <xdr:to>
      <xdr:col>11</xdr:col>
      <xdr:colOff>200025</xdr:colOff>
      <xdr:row>975</xdr:row>
      <xdr:rowOff>0</xdr:rowOff>
    </xdr:to>
    <xdr:pic>
      <xdr:nvPicPr>
        <xdr:cNvPr id="4888" name="Picture 18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316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975</xdr:row>
      <xdr:rowOff>0</xdr:rowOff>
    </xdr:from>
    <xdr:to>
      <xdr:col>12</xdr:col>
      <xdr:colOff>304800</xdr:colOff>
      <xdr:row>978</xdr:row>
      <xdr:rowOff>0</xdr:rowOff>
    </xdr:to>
    <xdr:pic>
      <xdr:nvPicPr>
        <xdr:cNvPr id="4889" name="Picture 18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3357500"/>
          <a:ext cx="914400" cy="762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975</xdr:row>
      <xdr:rowOff>0</xdr:rowOff>
    </xdr:from>
    <xdr:to>
      <xdr:col>11</xdr:col>
      <xdr:colOff>200025</xdr:colOff>
      <xdr:row>976</xdr:row>
      <xdr:rowOff>0</xdr:rowOff>
    </xdr:to>
    <xdr:pic>
      <xdr:nvPicPr>
        <xdr:cNvPr id="4890" name="Picture 18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335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976</xdr:row>
      <xdr:rowOff>0</xdr:rowOff>
    </xdr:from>
    <xdr:to>
      <xdr:col>12</xdr:col>
      <xdr:colOff>304800</xdr:colOff>
      <xdr:row>978</xdr:row>
      <xdr:rowOff>0</xdr:rowOff>
    </xdr:to>
    <xdr:pic>
      <xdr:nvPicPr>
        <xdr:cNvPr id="4891" name="Picture 18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3548000"/>
          <a:ext cx="914400" cy="571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976</xdr:row>
      <xdr:rowOff>0</xdr:rowOff>
    </xdr:from>
    <xdr:to>
      <xdr:col>11</xdr:col>
      <xdr:colOff>200025</xdr:colOff>
      <xdr:row>977</xdr:row>
      <xdr:rowOff>9525</xdr:rowOff>
    </xdr:to>
    <xdr:pic>
      <xdr:nvPicPr>
        <xdr:cNvPr id="4892" name="Picture 18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35480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977</xdr:row>
      <xdr:rowOff>0</xdr:rowOff>
    </xdr:from>
    <xdr:to>
      <xdr:col>12</xdr:col>
      <xdr:colOff>304800</xdr:colOff>
      <xdr:row>979</xdr:row>
      <xdr:rowOff>0</xdr:rowOff>
    </xdr:to>
    <xdr:pic>
      <xdr:nvPicPr>
        <xdr:cNvPr id="4893" name="Picture 18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392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977</xdr:row>
      <xdr:rowOff>0</xdr:rowOff>
    </xdr:from>
    <xdr:to>
      <xdr:col>11</xdr:col>
      <xdr:colOff>200025</xdr:colOff>
      <xdr:row>978</xdr:row>
      <xdr:rowOff>0</xdr:rowOff>
    </xdr:to>
    <xdr:pic>
      <xdr:nvPicPr>
        <xdr:cNvPr id="4894" name="Picture 18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392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978</xdr:row>
      <xdr:rowOff>0</xdr:rowOff>
    </xdr:from>
    <xdr:to>
      <xdr:col>12</xdr:col>
      <xdr:colOff>304800</xdr:colOff>
      <xdr:row>980</xdr:row>
      <xdr:rowOff>0</xdr:rowOff>
    </xdr:to>
    <xdr:pic>
      <xdr:nvPicPr>
        <xdr:cNvPr id="4895" name="Picture 18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411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978</xdr:row>
      <xdr:rowOff>0</xdr:rowOff>
    </xdr:from>
    <xdr:to>
      <xdr:col>11</xdr:col>
      <xdr:colOff>200025</xdr:colOff>
      <xdr:row>979</xdr:row>
      <xdr:rowOff>0</xdr:rowOff>
    </xdr:to>
    <xdr:pic>
      <xdr:nvPicPr>
        <xdr:cNvPr id="4896" name="Picture 18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411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979</xdr:row>
      <xdr:rowOff>0</xdr:rowOff>
    </xdr:from>
    <xdr:to>
      <xdr:col>12</xdr:col>
      <xdr:colOff>304800</xdr:colOff>
      <xdr:row>981</xdr:row>
      <xdr:rowOff>0</xdr:rowOff>
    </xdr:to>
    <xdr:pic>
      <xdr:nvPicPr>
        <xdr:cNvPr id="4897" name="Picture 18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431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979</xdr:row>
      <xdr:rowOff>0</xdr:rowOff>
    </xdr:from>
    <xdr:to>
      <xdr:col>11</xdr:col>
      <xdr:colOff>200025</xdr:colOff>
      <xdr:row>980</xdr:row>
      <xdr:rowOff>0</xdr:rowOff>
    </xdr:to>
    <xdr:pic>
      <xdr:nvPicPr>
        <xdr:cNvPr id="4898" name="Picture 18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431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980</xdr:row>
      <xdr:rowOff>0</xdr:rowOff>
    </xdr:from>
    <xdr:to>
      <xdr:col>12</xdr:col>
      <xdr:colOff>304800</xdr:colOff>
      <xdr:row>982</xdr:row>
      <xdr:rowOff>152400</xdr:rowOff>
    </xdr:to>
    <xdr:pic>
      <xdr:nvPicPr>
        <xdr:cNvPr id="4899" name="Picture 18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4500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980</xdr:row>
      <xdr:rowOff>0</xdr:rowOff>
    </xdr:from>
    <xdr:to>
      <xdr:col>11</xdr:col>
      <xdr:colOff>200025</xdr:colOff>
      <xdr:row>981</xdr:row>
      <xdr:rowOff>0</xdr:rowOff>
    </xdr:to>
    <xdr:pic>
      <xdr:nvPicPr>
        <xdr:cNvPr id="4900" name="Picture 18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450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981</xdr:row>
      <xdr:rowOff>0</xdr:rowOff>
    </xdr:from>
    <xdr:to>
      <xdr:col>12</xdr:col>
      <xdr:colOff>304800</xdr:colOff>
      <xdr:row>983</xdr:row>
      <xdr:rowOff>152400</xdr:rowOff>
    </xdr:to>
    <xdr:pic>
      <xdr:nvPicPr>
        <xdr:cNvPr id="4901" name="Picture 18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4691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981</xdr:row>
      <xdr:rowOff>0</xdr:rowOff>
    </xdr:from>
    <xdr:to>
      <xdr:col>11</xdr:col>
      <xdr:colOff>200025</xdr:colOff>
      <xdr:row>982</xdr:row>
      <xdr:rowOff>0</xdr:rowOff>
    </xdr:to>
    <xdr:pic>
      <xdr:nvPicPr>
        <xdr:cNvPr id="4902" name="Picture 18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469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982</xdr:row>
      <xdr:rowOff>0</xdr:rowOff>
    </xdr:from>
    <xdr:to>
      <xdr:col>12</xdr:col>
      <xdr:colOff>304800</xdr:colOff>
      <xdr:row>984</xdr:row>
      <xdr:rowOff>0</xdr:rowOff>
    </xdr:to>
    <xdr:pic>
      <xdr:nvPicPr>
        <xdr:cNvPr id="4903" name="Picture 18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488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982</xdr:row>
      <xdr:rowOff>0</xdr:rowOff>
    </xdr:from>
    <xdr:to>
      <xdr:col>11</xdr:col>
      <xdr:colOff>200025</xdr:colOff>
      <xdr:row>983</xdr:row>
      <xdr:rowOff>0</xdr:rowOff>
    </xdr:to>
    <xdr:pic>
      <xdr:nvPicPr>
        <xdr:cNvPr id="4904" name="Picture 18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488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983</xdr:row>
      <xdr:rowOff>0</xdr:rowOff>
    </xdr:from>
    <xdr:to>
      <xdr:col>12</xdr:col>
      <xdr:colOff>304800</xdr:colOff>
      <xdr:row>984</xdr:row>
      <xdr:rowOff>152400</xdr:rowOff>
    </xdr:to>
    <xdr:pic>
      <xdr:nvPicPr>
        <xdr:cNvPr id="4905" name="Picture 18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5072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983</xdr:row>
      <xdr:rowOff>0</xdr:rowOff>
    </xdr:from>
    <xdr:to>
      <xdr:col>11</xdr:col>
      <xdr:colOff>200025</xdr:colOff>
      <xdr:row>984</xdr:row>
      <xdr:rowOff>0</xdr:rowOff>
    </xdr:to>
    <xdr:pic>
      <xdr:nvPicPr>
        <xdr:cNvPr id="4906" name="Picture 18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507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984</xdr:row>
      <xdr:rowOff>0</xdr:rowOff>
    </xdr:from>
    <xdr:to>
      <xdr:col>12</xdr:col>
      <xdr:colOff>304800</xdr:colOff>
      <xdr:row>986</xdr:row>
      <xdr:rowOff>0</xdr:rowOff>
    </xdr:to>
    <xdr:pic>
      <xdr:nvPicPr>
        <xdr:cNvPr id="4907" name="Picture 18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526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984</xdr:row>
      <xdr:rowOff>0</xdr:rowOff>
    </xdr:from>
    <xdr:to>
      <xdr:col>11</xdr:col>
      <xdr:colOff>200025</xdr:colOff>
      <xdr:row>985</xdr:row>
      <xdr:rowOff>0</xdr:rowOff>
    </xdr:to>
    <xdr:pic>
      <xdr:nvPicPr>
        <xdr:cNvPr id="4908" name="Picture 18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526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985</xdr:row>
      <xdr:rowOff>0</xdr:rowOff>
    </xdr:from>
    <xdr:to>
      <xdr:col>12</xdr:col>
      <xdr:colOff>304800</xdr:colOff>
      <xdr:row>987</xdr:row>
      <xdr:rowOff>0</xdr:rowOff>
    </xdr:to>
    <xdr:pic>
      <xdr:nvPicPr>
        <xdr:cNvPr id="4909" name="Picture 18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545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985</xdr:row>
      <xdr:rowOff>0</xdr:rowOff>
    </xdr:from>
    <xdr:to>
      <xdr:col>11</xdr:col>
      <xdr:colOff>200025</xdr:colOff>
      <xdr:row>986</xdr:row>
      <xdr:rowOff>0</xdr:rowOff>
    </xdr:to>
    <xdr:pic>
      <xdr:nvPicPr>
        <xdr:cNvPr id="4910" name="Picture 18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545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986</xdr:row>
      <xdr:rowOff>0</xdr:rowOff>
    </xdr:from>
    <xdr:to>
      <xdr:col>12</xdr:col>
      <xdr:colOff>304800</xdr:colOff>
      <xdr:row>988</xdr:row>
      <xdr:rowOff>0</xdr:rowOff>
    </xdr:to>
    <xdr:pic>
      <xdr:nvPicPr>
        <xdr:cNvPr id="4911" name="Picture 18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564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986</xdr:row>
      <xdr:rowOff>0</xdr:rowOff>
    </xdr:from>
    <xdr:to>
      <xdr:col>11</xdr:col>
      <xdr:colOff>200025</xdr:colOff>
      <xdr:row>987</xdr:row>
      <xdr:rowOff>0</xdr:rowOff>
    </xdr:to>
    <xdr:pic>
      <xdr:nvPicPr>
        <xdr:cNvPr id="4912" name="Picture 18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564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987</xdr:row>
      <xdr:rowOff>0</xdr:rowOff>
    </xdr:from>
    <xdr:to>
      <xdr:col>12</xdr:col>
      <xdr:colOff>304800</xdr:colOff>
      <xdr:row>989</xdr:row>
      <xdr:rowOff>0</xdr:rowOff>
    </xdr:to>
    <xdr:pic>
      <xdr:nvPicPr>
        <xdr:cNvPr id="4913" name="Picture 18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583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987</xdr:row>
      <xdr:rowOff>0</xdr:rowOff>
    </xdr:from>
    <xdr:to>
      <xdr:col>11</xdr:col>
      <xdr:colOff>200025</xdr:colOff>
      <xdr:row>988</xdr:row>
      <xdr:rowOff>0</xdr:rowOff>
    </xdr:to>
    <xdr:pic>
      <xdr:nvPicPr>
        <xdr:cNvPr id="4914" name="Picture 18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583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988</xdr:row>
      <xdr:rowOff>0</xdr:rowOff>
    </xdr:from>
    <xdr:to>
      <xdr:col>12</xdr:col>
      <xdr:colOff>304800</xdr:colOff>
      <xdr:row>990</xdr:row>
      <xdr:rowOff>0</xdr:rowOff>
    </xdr:to>
    <xdr:pic>
      <xdr:nvPicPr>
        <xdr:cNvPr id="4915" name="Picture 18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602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988</xdr:row>
      <xdr:rowOff>0</xdr:rowOff>
    </xdr:from>
    <xdr:to>
      <xdr:col>11</xdr:col>
      <xdr:colOff>200025</xdr:colOff>
      <xdr:row>989</xdr:row>
      <xdr:rowOff>0</xdr:rowOff>
    </xdr:to>
    <xdr:pic>
      <xdr:nvPicPr>
        <xdr:cNvPr id="4916" name="Picture 18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602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989</xdr:row>
      <xdr:rowOff>0</xdr:rowOff>
    </xdr:from>
    <xdr:to>
      <xdr:col>12</xdr:col>
      <xdr:colOff>304800</xdr:colOff>
      <xdr:row>991</xdr:row>
      <xdr:rowOff>0</xdr:rowOff>
    </xdr:to>
    <xdr:pic>
      <xdr:nvPicPr>
        <xdr:cNvPr id="4917" name="Picture 18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621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989</xdr:row>
      <xdr:rowOff>0</xdr:rowOff>
    </xdr:from>
    <xdr:to>
      <xdr:col>11</xdr:col>
      <xdr:colOff>200025</xdr:colOff>
      <xdr:row>990</xdr:row>
      <xdr:rowOff>0</xdr:rowOff>
    </xdr:to>
    <xdr:pic>
      <xdr:nvPicPr>
        <xdr:cNvPr id="4918" name="Picture 18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621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990</xdr:row>
      <xdr:rowOff>0</xdr:rowOff>
    </xdr:from>
    <xdr:to>
      <xdr:col>12</xdr:col>
      <xdr:colOff>304800</xdr:colOff>
      <xdr:row>992</xdr:row>
      <xdr:rowOff>0</xdr:rowOff>
    </xdr:to>
    <xdr:pic>
      <xdr:nvPicPr>
        <xdr:cNvPr id="4919" name="Picture 18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640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990</xdr:row>
      <xdr:rowOff>0</xdr:rowOff>
    </xdr:from>
    <xdr:to>
      <xdr:col>11</xdr:col>
      <xdr:colOff>200025</xdr:colOff>
      <xdr:row>991</xdr:row>
      <xdr:rowOff>0</xdr:rowOff>
    </xdr:to>
    <xdr:pic>
      <xdr:nvPicPr>
        <xdr:cNvPr id="4920" name="Picture 18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640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991</xdr:row>
      <xdr:rowOff>0</xdr:rowOff>
    </xdr:from>
    <xdr:to>
      <xdr:col>12</xdr:col>
      <xdr:colOff>304800</xdr:colOff>
      <xdr:row>993</xdr:row>
      <xdr:rowOff>152400</xdr:rowOff>
    </xdr:to>
    <xdr:pic>
      <xdr:nvPicPr>
        <xdr:cNvPr id="4921" name="Picture 18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6596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991</xdr:row>
      <xdr:rowOff>0</xdr:rowOff>
    </xdr:from>
    <xdr:to>
      <xdr:col>11</xdr:col>
      <xdr:colOff>200025</xdr:colOff>
      <xdr:row>992</xdr:row>
      <xdr:rowOff>0</xdr:rowOff>
    </xdr:to>
    <xdr:pic>
      <xdr:nvPicPr>
        <xdr:cNvPr id="4922" name="Picture 18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659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992</xdr:row>
      <xdr:rowOff>0</xdr:rowOff>
    </xdr:from>
    <xdr:to>
      <xdr:col>12</xdr:col>
      <xdr:colOff>304800</xdr:colOff>
      <xdr:row>995</xdr:row>
      <xdr:rowOff>0</xdr:rowOff>
    </xdr:to>
    <xdr:pic>
      <xdr:nvPicPr>
        <xdr:cNvPr id="4923" name="Picture 18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6786500"/>
          <a:ext cx="914400" cy="571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992</xdr:row>
      <xdr:rowOff>0</xdr:rowOff>
    </xdr:from>
    <xdr:to>
      <xdr:col>11</xdr:col>
      <xdr:colOff>200025</xdr:colOff>
      <xdr:row>993</xdr:row>
      <xdr:rowOff>9525</xdr:rowOff>
    </xdr:to>
    <xdr:pic>
      <xdr:nvPicPr>
        <xdr:cNvPr id="4924" name="Picture 18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6786500"/>
          <a:ext cx="200025" cy="2000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993</xdr:row>
      <xdr:rowOff>0</xdr:rowOff>
    </xdr:from>
    <xdr:to>
      <xdr:col>12</xdr:col>
      <xdr:colOff>304800</xdr:colOff>
      <xdr:row>995</xdr:row>
      <xdr:rowOff>152400</xdr:rowOff>
    </xdr:to>
    <xdr:pic>
      <xdr:nvPicPr>
        <xdr:cNvPr id="4925" name="Picture 18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6977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993</xdr:row>
      <xdr:rowOff>0</xdr:rowOff>
    </xdr:from>
    <xdr:to>
      <xdr:col>11</xdr:col>
      <xdr:colOff>200025</xdr:colOff>
      <xdr:row>994</xdr:row>
      <xdr:rowOff>0</xdr:rowOff>
    </xdr:to>
    <xdr:pic>
      <xdr:nvPicPr>
        <xdr:cNvPr id="4926" name="Picture 18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697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994</xdr:row>
      <xdr:rowOff>0</xdr:rowOff>
    </xdr:from>
    <xdr:to>
      <xdr:col>12</xdr:col>
      <xdr:colOff>304800</xdr:colOff>
      <xdr:row>996</xdr:row>
      <xdr:rowOff>0</xdr:rowOff>
    </xdr:to>
    <xdr:pic>
      <xdr:nvPicPr>
        <xdr:cNvPr id="4927" name="Picture 18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716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994</xdr:row>
      <xdr:rowOff>0</xdr:rowOff>
    </xdr:from>
    <xdr:to>
      <xdr:col>11</xdr:col>
      <xdr:colOff>200025</xdr:colOff>
      <xdr:row>995</xdr:row>
      <xdr:rowOff>0</xdr:rowOff>
    </xdr:to>
    <xdr:pic>
      <xdr:nvPicPr>
        <xdr:cNvPr id="4928" name="Picture 18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716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995</xdr:row>
      <xdr:rowOff>0</xdr:rowOff>
    </xdr:from>
    <xdr:to>
      <xdr:col>12</xdr:col>
      <xdr:colOff>304800</xdr:colOff>
      <xdr:row>997</xdr:row>
      <xdr:rowOff>0</xdr:rowOff>
    </xdr:to>
    <xdr:pic>
      <xdr:nvPicPr>
        <xdr:cNvPr id="4929" name="Picture 18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735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995</xdr:row>
      <xdr:rowOff>0</xdr:rowOff>
    </xdr:from>
    <xdr:to>
      <xdr:col>11</xdr:col>
      <xdr:colOff>200025</xdr:colOff>
      <xdr:row>996</xdr:row>
      <xdr:rowOff>0</xdr:rowOff>
    </xdr:to>
    <xdr:pic>
      <xdr:nvPicPr>
        <xdr:cNvPr id="4930" name="Picture 18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735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996</xdr:row>
      <xdr:rowOff>0</xdr:rowOff>
    </xdr:from>
    <xdr:to>
      <xdr:col>12</xdr:col>
      <xdr:colOff>304800</xdr:colOff>
      <xdr:row>998</xdr:row>
      <xdr:rowOff>152400</xdr:rowOff>
    </xdr:to>
    <xdr:pic>
      <xdr:nvPicPr>
        <xdr:cNvPr id="4931" name="Picture 18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7548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996</xdr:row>
      <xdr:rowOff>0</xdr:rowOff>
    </xdr:from>
    <xdr:to>
      <xdr:col>11</xdr:col>
      <xdr:colOff>200025</xdr:colOff>
      <xdr:row>997</xdr:row>
      <xdr:rowOff>0</xdr:rowOff>
    </xdr:to>
    <xdr:pic>
      <xdr:nvPicPr>
        <xdr:cNvPr id="4932" name="Picture 18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754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997</xdr:row>
      <xdr:rowOff>0</xdr:rowOff>
    </xdr:from>
    <xdr:to>
      <xdr:col>12</xdr:col>
      <xdr:colOff>304800</xdr:colOff>
      <xdr:row>999</xdr:row>
      <xdr:rowOff>152400</xdr:rowOff>
    </xdr:to>
    <xdr:pic>
      <xdr:nvPicPr>
        <xdr:cNvPr id="4933" name="Picture 18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7739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997</xdr:row>
      <xdr:rowOff>0</xdr:rowOff>
    </xdr:from>
    <xdr:to>
      <xdr:col>11</xdr:col>
      <xdr:colOff>200025</xdr:colOff>
      <xdr:row>998</xdr:row>
      <xdr:rowOff>0</xdr:rowOff>
    </xdr:to>
    <xdr:pic>
      <xdr:nvPicPr>
        <xdr:cNvPr id="4934" name="Picture 18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773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998</xdr:row>
      <xdr:rowOff>0</xdr:rowOff>
    </xdr:from>
    <xdr:to>
      <xdr:col>12</xdr:col>
      <xdr:colOff>304800</xdr:colOff>
      <xdr:row>1000</xdr:row>
      <xdr:rowOff>152400</xdr:rowOff>
    </xdr:to>
    <xdr:pic>
      <xdr:nvPicPr>
        <xdr:cNvPr id="4935" name="Picture 18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7929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998</xdr:row>
      <xdr:rowOff>0</xdr:rowOff>
    </xdr:from>
    <xdr:to>
      <xdr:col>11</xdr:col>
      <xdr:colOff>200025</xdr:colOff>
      <xdr:row>999</xdr:row>
      <xdr:rowOff>0</xdr:rowOff>
    </xdr:to>
    <xdr:pic>
      <xdr:nvPicPr>
        <xdr:cNvPr id="4936" name="Picture 18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792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999</xdr:row>
      <xdr:rowOff>0</xdr:rowOff>
    </xdr:from>
    <xdr:to>
      <xdr:col>12</xdr:col>
      <xdr:colOff>304800</xdr:colOff>
      <xdr:row>1001</xdr:row>
      <xdr:rowOff>0</xdr:rowOff>
    </xdr:to>
    <xdr:pic>
      <xdr:nvPicPr>
        <xdr:cNvPr id="4937" name="Picture 18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812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999</xdr:row>
      <xdr:rowOff>0</xdr:rowOff>
    </xdr:from>
    <xdr:to>
      <xdr:col>11</xdr:col>
      <xdr:colOff>200025</xdr:colOff>
      <xdr:row>1000</xdr:row>
      <xdr:rowOff>0</xdr:rowOff>
    </xdr:to>
    <xdr:pic>
      <xdr:nvPicPr>
        <xdr:cNvPr id="4938" name="Picture 18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812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1000</xdr:row>
      <xdr:rowOff>0</xdr:rowOff>
    </xdr:from>
    <xdr:to>
      <xdr:col>12</xdr:col>
      <xdr:colOff>304800</xdr:colOff>
      <xdr:row>1002</xdr:row>
      <xdr:rowOff>0</xdr:rowOff>
    </xdr:to>
    <xdr:pic>
      <xdr:nvPicPr>
        <xdr:cNvPr id="4939" name="Picture 18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831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1000</xdr:row>
      <xdr:rowOff>0</xdr:rowOff>
    </xdr:from>
    <xdr:to>
      <xdr:col>11</xdr:col>
      <xdr:colOff>200025</xdr:colOff>
      <xdr:row>1001</xdr:row>
      <xdr:rowOff>0</xdr:rowOff>
    </xdr:to>
    <xdr:pic>
      <xdr:nvPicPr>
        <xdr:cNvPr id="4940" name="Picture 18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831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1001</xdr:row>
      <xdr:rowOff>0</xdr:rowOff>
    </xdr:from>
    <xdr:to>
      <xdr:col>12</xdr:col>
      <xdr:colOff>304800</xdr:colOff>
      <xdr:row>1003</xdr:row>
      <xdr:rowOff>0</xdr:rowOff>
    </xdr:to>
    <xdr:pic>
      <xdr:nvPicPr>
        <xdr:cNvPr id="4941" name="Picture 18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850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1001</xdr:row>
      <xdr:rowOff>0</xdr:rowOff>
    </xdr:from>
    <xdr:to>
      <xdr:col>11</xdr:col>
      <xdr:colOff>200025</xdr:colOff>
      <xdr:row>1002</xdr:row>
      <xdr:rowOff>0</xdr:rowOff>
    </xdr:to>
    <xdr:pic>
      <xdr:nvPicPr>
        <xdr:cNvPr id="4942" name="Picture 18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850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1002</xdr:row>
      <xdr:rowOff>0</xdr:rowOff>
    </xdr:from>
    <xdr:to>
      <xdr:col>12</xdr:col>
      <xdr:colOff>304800</xdr:colOff>
      <xdr:row>1004</xdr:row>
      <xdr:rowOff>0</xdr:rowOff>
    </xdr:to>
    <xdr:pic>
      <xdr:nvPicPr>
        <xdr:cNvPr id="4943" name="Picture 18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869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1002</xdr:row>
      <xdr:rowOff>0</xdr:rowOff>
    </xdr:from>
    <xdr:to>
      <xdr:col>11</xdr:col>
      <xdr:colOff>200025</xdr:colOff>
      <xdr:row>1003</xdr:row>
      <xdr:rowOff>0</xdr:rowOff>
    </xdr:to>
    <xdr:pic>
      <xdr:nvPicPr>
        <xdr:cNvPr id="4944" name="Picture 18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869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1003</xdr:row>
      <xdr:rowOff>0</xdr:rowOff>
    </xdr:from>
    <xdr:to>
      <xdr:col>12</xdr:col>
      <xdr:colOff>304800</xdr:colOff>
      <xdr:row>1004</xdr:row>
      <xdr:rowOff>152400</xdr:rowOff>
    </xdr:to>
    <xdr:pic>
      <xdr:nvPicPr>
        <xdr:cNvPr id="4945" name="Picture 18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8882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1003</xdr:row>
      <xdr:rowOff>0</xdr:rowOff>
    </xdr:from>
    <xdr:to>
      <xdr:col>11</xdr:col>
      <xdr:colOff>200025</xdr:colOff>
      <xdr:row>1004</xdr:row>
      <xdr:rowOff>0</xdr:rowOff>
    </xdr:to>
    <xdr:pic>
      <xdr:nvPicPr>
        <xdr:cNvPr id="4946" name="Picture 18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888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1004</xdr:row>
      <xdr:rowOff>0</xdr:rowOff>
    </xdr:from>
    <xdr:to>
      <xdr:col>12</xdr:col>
      <xdr:colOff>304800</xdr:colOff>
      <xdr:row>1006</xdr:row>
      <xdr:rowOff>0</xdr:rowOff>
    </xdr:to>
    <xdr:pic>
      <xdr:nvPicPr>
        <xdr:cNvPr id="4947" name="Picture 18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907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1004</xdr:row>
      <xdr:rowOff>0</xdr:rowOff>
    </xdr:from>
    <xdr:to>
      <xdr:col>11</xdr:col>
      <xdr:colOff>200025</xdr:colOff>
      <xdr:row>1005</xdr:row>
      <xdr:rowOff>0</xdr:rowOff>
    </xdr:to>
    <xdr:pic>
      <xdr:nvPicPr>
        <xdr:cNvPr id="4948" name="Picture 18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907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1005</xdr:row>
      <xdr:rowOff>0</xdr:rowOff>
    </xdr:from>
    <xdr:to>
      <xdr:col>12</xdr:col>
      <xdr:colOff>304800</xdr:colOff>
      <xdr:row>1007</xdr:row>
      <xdr:rowOff>0</xdr:rowOff>
    </xdr:to>
    <xdr:pic>
      <xdr:nvPicPr>
        <xdr:cNvPr id="4949" name="Picture 18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926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1005</xdr:row>
      <xdr:rowOff>0</xdr:rowOff>
    </xdr:from>
    <xdr:to>
      <xdr:col>11</xdr:col>
      <xdr:colOff>200025</xdr:colOff>
      <xdr:row>1006</xdr:row>
      <xdr:rowOff>0</xdr:rowOff>
    </xdr:to>
    <xdr:pic>
      <xdr:nvPicPr>
        <xdr:cNvPr id="4950" name="Picture 18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926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1006</xdr:row>
      <xdr:rowOff>0</xdr:rowOff>
    </xdr:from>
    <xdr:to>
      <xdr:col>12</xdr:col>
      <xdr:colOff>304800</xdr:colOff>
      <xdr:row>1008</xdr:row>
      <xdr:rowOff>0</xdr:rowOff>
    </xdr:to>
    <xdr:pic>
      <xdr:nvPicPr>
        <xdr:cNvPr id="4951" name="Picture 18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945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1006</xdr:row>
      <xdr:rowOff>0</xdr:rowOff>
    </xdr:from>
    <xdr:to>
      <xdr:col>11</xdr:col>
      <xdr:colOff>200025</xdr:colOff>
      <xdr:row>1007</xdr:row>
      <xdr:rowOff>0</xdr:rowOff>
    </xdr:to>
    <xdr:pic>
      <xdr:nvPicPr>
        <xdr:cNvPr id="4952" name="Picture 18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945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1007</xdr:row>
      <xdr:rowOff>0</xdr:rowOff>
    </xdr:from>
    <xdr:to>
      <xdr:col>12</xdr:col>
      <xdr:colOff>304800</xdr:colOff>
      <xdr:row>1009</xdr:row>
      <xdr:rowOff>0</xdr:rowOff>
    </xdr:to>
    <xdr:pic>
      <xdr:nvPicPr>
        <xdr:cNvPr id="4953" name="Picture 18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964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1007</xdr:row>
      <xdr:rowOff>0</xdr:rowOff>
    </xdr:from>
    <xdr:to>
      <xdr:col>11</xdr:col>
      <xdr:colOff>200025</xdr:colOff>
      <xdr:row>1008</xdr:row>
      <xdr:rowOff>0</xdr:rowOff>
    </xdr:to>
    <xdr:pic>
      <xdr:nvPicPr>
        <xdr:cNvPr id="4954" name="Picture 18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964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1008</xdr:row>
      <xdr:rowOff>0</xdr:rowOff>
    </xdr:from>
    <xdr:to>
      <xdr:col>12</xdr:col>
      <xdr:colOff>304800</xdr:colOff>
      <xdr:row>1010</xdr:row>
      <xdr:rowOff>0</xdr:rowOff>
    </xdr:to>
    <xdr:pic>
      <xdr:nvPicPr>
        <xdr:cNvPr id="4955" name="Picture 18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19983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1008</xdr:row>
      <xdr:rowOff>0</xdr:rowOff>
    </xdr:from>
    <xdr:to>
      <xdr:col>11</xdr:col>
      <xdr:colOff>200025</xdr:colOff>
      <xdr:row>1009</xdr:row>
      <xdr:rowOff>0</xdr:rowOff>
    </xdr:to>
    <xdr:pic>
      <xdr:nvPicPr>
        <xdr:cNvPr id="4956" name="Picture 18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19983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1009</xdr:row>
      <xdr:rowOff>0</xdr:rowOff>
    </xdr:from>
    <xdr:to>
      <xdr:col>12</xdr:col>
      <xdr:colOff>304800</xdr:colOff>
      <xdr:row>1012</xdr:row>
      <xdr:rowOff>0</xdr:rowOff>
    </xdr:to>
    <xdr:pic>
      <xdr:nvPicPr>
        <xdr:cNvPr id="4957" name="Picture 18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0025000"/>
          <a:ext cx="914400" cy="952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1009</xdr:row>
      <xdr:rowOff>0</xdr:rowOff>
    </xdr:from>
    <xdr:to>
      <xdr:col>11</xdr:col>
      <xdr:colOff>200025</xdr:colOff>
      <xdr:row>1010</xdr:row>
      <xdr:rowOff>0</xdr:rowOff>
    </xdr:to>
    <xdr:pic>
      <xdr:nvPicPr>
        <xdr:cNvPr id="4958" name="Picture 18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002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1010</xdr:row>
      <xdr:rowOff>0</xdr:rowOff>
    </xdr:from>
    <xdr:to>
      <xdr:col>12</xdr:col>
      <xdr:colOff>304800</xdr:colOff>
      <xdr:row>1012</xdr:row>
      <xdr:rowOff>152400</xdr:rowOff>
    </xdr:to>
    <xdr:pic>
      <xdr:nvPicPr>
        <xdr:cNvPr id="4959" name="Picture 18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0215500"/>
          <a:ext cx="914400" cy="914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1010</xdr:row>
      <xdr:rowOff>0</xdr:rowOff>
    </xdr:from>
    <xdr:to>
      <xdr:col>11</xdr:col>
      <xdr:colOff>200025</xdr:colOff>
      <xdr:row>1011</xdr:row>
      <xdr:rowOff>9525</xdr:rowOff>
    </xdr:to>
    <xdr:pic>
      <xdr:nvPicPr>
        <xdr:cNvPr id="4960" name="Picture 18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0215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1011</xdr:row>
      <xdr:rowOff>0</xdr:rowOff>
    </xdr:from>
    <xdr:to>
      <xdr:col>12</xdr:col>
      <xdr:colOff>304800</xdr:colOff>
      <xdr:row>1013</xdr:row>
      <xdr:rowOff>152400</xdr:rowOff>
    </xdr:to>
    <xdr:pic>
      <xdr:nvPicPr>
        <xdr:cNvPr id="4961" name="Picture 18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0596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1011</xdr:row>
      <xdr:rowOff>0</xdr:rowOff>
    </xdr:from>
    <xdr:to>
      <xdr:col>11</xdr:col>
      <xdr:colOff>200025</xdr:colOff>
      <xdr:row>1012</xdr:row>
      <xdr:rowOff>9525</xdr:rowOff>
    </xdr:to>
    <xdr:pic>
      <xdr:nvPicPr>
        <xdr:cNvPr id="4962" name="Picture 18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0596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1012</xdr:row>
      <xdr:rowOff>0</xdr:rowOff>
    </xdr:from>
    <xdr:to>
      <xdr:col>12</xdr:col>
      <xdr:colOff>304800</xdr:colOff>
      <xdr:row>1014</xdr:row>
      <xdr:rowOff>152400</xdr:rowOff>
    </xdr:to>
    <xdr:pic>
      <xdr:nvPicPr>
        <xdr:cNvPr id="4963" name="Picture 18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0977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1012</xdr:row>
      <xdr:rowOff>0</xdr:rowOff>
    </xdr:from>
    <xdr:to>
      <xdr:col>11</xdr:col>
      <xdr:colOff>200025</xdr:colOff>
      <xdr:row>1013</xdr:row>
      <xdr:rowOff>0</xdr:rowOff>
    </xdr:to>
    <xdr:pic>
      <xdr:nvPicPr>
        <xdr:cNvPr id="4964" name="Picture 18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097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1013</xdr:row>
      <xdr:rowOff>0</xdr:rowOff>
    </xdr:from>
    <xdr:to>
      <xdr:col>12</xdr:col>
      <xdr:colOff>304800</xdr:colOff>
      <xdr:row>1016</xdr:row>
      <xdr:rowOff>0</xdr:rowOff>
    </xdr:to>
    <xdr:pic>
      <xdr:nvPicPr>
        <xdr:cNvPr id="4965" name="Picture 18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1168000"/>
          <a:ext cx="914400" cy="762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1013</xdr:row>
      <xdr:rowOff>0</xdr:rowOff>
    </xdr:from>
    <xdr:to>
      <xdr:col>11</xdr:col>
      <xdr:colOff>200025</xdr:colOff>
      <xdr:row>1014</xdr:row>
      <xdr:rowOff>0</xdr:rowOff>
    </xdr:to>
    <xdr:pic>
      <xdr:nvPicPr>
        <xdr:cNvPr id="4966" name="Picture 18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116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1014</xdr:row>
      <xdr:rowOff>0</xdr:rowOff>
    </xdr:from>
    <xdr:to>
      <xdr:col>12</xdr:col>
      <xdr:colOff>304800</xdr:colOff>
      <xdr:row>1016</xdr:row>
      <xdr:rowOff>152400</xdr:rowOff>
    </xdr:to>
    <xdr:pic>
      <xdr:nvPicPr>
        <xdr:cNvPr id="4967" name="Picture 18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1358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1014</xdr:row>
      <xdr:rowOff>0</xdr:rowOff>
    </xdr:from>
    <xdr:to>
      <xdr:col>11</xdr:col>
      <xdr:colOff>200025</xdr:colOff>
      <xdr:row>1015</xdr:row>
      <xdr:rowOff>9525</xdr:rowOff>
    </xdr:to>
    <xdr:pic>
      <xdr:nvPicPr>
        <xdr:cNvPr id="4968" name="Picture 18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1358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1015</xdr:row>
      <xdr:rowOff>0</xdr:rowOff>
    </xdr:from>
    <xdr:to>
      <xdr:col>12</xdr:col>
      <xdr:colOff>304800</xdr:colOff>
      <xdr:row>1017</xdr:row>
      <xdr:rowOff>152400</xdr:rowOff>
    </xdr:to>
    <xdr:pic>
      <xdr:nvPicPr>
        <xdr:cNvPr id="4969" name="Picture 18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1739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1015</xdr:row>
      <xdr:rowOff>0</xdr:rowOff>
    </xdr:from>
    <xdr:to>
      <xdr:col>11</xdr:col>
      <xdr:colOff>200025</xdr:colOff>
      <xdr:row>1016</xdr:row>
      <xdr:rowOff>0</xdr:rowOff>
    </xdr:to>
    <xdr:pic>
      <xdr:nvPicPr>
        <xdr:cNvPr id="4970" name="Picture 18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173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1016</xdr:row>
      <xdr:rowOff>0</xdr:rowOff>
    </xdr:from>
    <xdr:to>
      <xdr:col>12</xdr:col>
      <xdr:colOff>304800</xdr:colOff>
      <xdr:row>1018</xdr:row>
      <xdr:rowOff>0</xdr:rowOff>
    </xdr:to>
    <xdr:pic>
      <xdr:nvPicPr>
        <xdr:cNvPr id="4971" name="Picture 18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193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1016</xdr:row>
      <xdr:rowOff>0</xdr:rowOff>
    </xdr:from>
    <xdr:to>
      <xdr:col>11</xdr:col>
      <xdr:colOff>200025</xdr:colOff>
      <xdr:row>1017</xdr:row>
      <xdr:rowOff>0</xdr:rowOff>
    </xdr:to>
    <xdr:pic>
      <xdr:nvPicPr>
        <xdr:cNvPr id="4972" name="Picture 19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193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1017</xdr:row>
      <xdr:rowOff>0</xdr:rowOff>
    </xdr:from>
    <xdr:to>
      <xdr:col>12</xdr:col>
      <xdr:colOff>304800</xdr:colOff>
      <xdr:row>1018</xdr:row>
      <xdr:rowOff>152400</xdr:rowOff>
    </xdr:to>
    <xdr:pic>
      <xdr:nvPicPr>
        <xdr:cNvPr id="4973" name="Picture 19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2120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1017</xdr:row>
      <xdr:rowOff>0</xdr:rowOff>
    </xdr:from>
    <xdr:to>
      <xdr:col>11</xdr:col>
      <xdr:colOff>200025</xdr:colOff>
      <xdr:row>1018</xdr:row>
      <xdr:rowOff>0</xdr:rowOff>
    </xdr:to>
    <xdr:pic>
      <xdr:nvPicPr>
        <xdr:cNvPr id="4974" name="Picture 19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212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1018</xdr:row>
      <xdr:rowOff>0</xdr:rowOff>
    </xdr:from>
    <xdr:to>
      <xdr:col>12</xdr:col>
      <xdr:colOff>304800</xdr:colOff>
      <xdr:row>1020</xdr:row>
      <xdr:rowOff>152400</xdr:rowOff>
    </xdr:to>
    <xdr:pic>
      <xdr:nvPicPr>
        <xdr:cNvPr id="4975" name="Picture 19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2311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1018</xdr:row>
      <xdr:rowOff>0</xdr:rowOff>
    </xdr:from>
    <xdr:to>
      <xdr:col>11</xdr:col>
      <xdr:colOff>200025</xdr:colOff>
      <xdr:row>1019</xdr:row>
      <xdr:rowOff>0</xdr:rowOff>
    </xdr:to>
    <xdr:pic>
      <xdr:nvPicPr>
        <xdr:cNvPr id="4976" name="Picture 19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231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1019</xdr:row>
      <xdr:rowOff>0</xdr:rowOff>
    </xdr:from>
    <xdr:to>
      <xdr:col>12</xdr:col>
      <xdr:colOff>304800</xdr:colOff>
      <xdr:row>1021</xdr:row>
      <xdr:rowOff>152400</xdr:rowOff>
    </xdr:to>
    <xdr:pic>
      <xdr:nvPicPr>
        <xdr:cNvPr id="4977" name="Picture 19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2501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1019</xdr:row>
      <xdr:rowOff>0</xdr:rowOff>
    </xdr:from>
    <xdr:to>
      <xdr:col>11</xdr:col>
      <xdr:colOff>200025</xdr:colOff>
      <xdr:row>1020</xdr:row>
      <xdr:rowOff>0</xdr:rowOff>
    </xdr:to>
    <xdr:pic>
      <xdr:nvPicPr>
        <xdr:cNvPr id="4978" name="Picture 19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250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1020</xdr:row>
      <xdr:rowOff>0</xdr:rowOff>
    </xdr:from>
    <xdr:to>
      <xdr:col>12</xdr:col>
      <xdr:colOff>304800</xdr:colOff>
      <xdr:row>1023</xdr:row>
      <xdr:rowOff>0</xdr:rowOff>
    </xdr:to>
    <xdr:pic>
      <xdr:nvPicPr>
        <xdr:cNvPr id="4979" name="Picture 19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2692000"/>
          <a:ext cx="914400" cy="571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1020</xdr:row>
      <xdr:rowOff>0</xdr:rowOff>
    </xdr:from>
    <xdr:to>
      <xdr:col>11</xdr:col>
      <xdr:colOff>200025</xdr:colOff>
      <xdr:row>1021</xdr:row>
      <xdr:rowOff>0</xdr:rowOff>
    </xdr:to>
    <xdr:pic>
      <xdr:nvPicPr>
        <xdr:cNvPr id="4980" name="Picture 19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269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1021</xdr:row>
      <xdr:rowOff>0</xdr:rowOff>
    </xdr:from>
    <xdr:to>
      <xdr:col>12</xdr:col>
      <xdr:colOff>304800</xdr:colOff>
      <xdr:row>1023</xdr:row>
      <xdr:rowOff>152400</xdr:rowOff>
    </xdr:to>
    <xdr:pic>
      <xdr:nvPicPr>
        <xdr:cNvPr id="4981" name="Picture 19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2882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1021</xdr:row>
      <xdr:rowOff>0</xdr:rowOff>
    </xdr:from>
    <xdr:to>
      <xdr:col>11</xdr:col>
      <xdr:colOff>200025</xdr:colOff>
      <xdr:row>1022</xdr:row>
      <xdr:rowOff>9525</xdr:rowOff>
    </xdr:to>
    <xdr:pic>
      <xdr:nvPicPr>
        <xdr:cNvPr id="4982" name="Picture 19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2882500"/>
          <a:ext cx="200025" cy="2000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1022</xdr:row>
      <xdr:rowOff>0</xdr:rowOff>
    </xdr:from>
    <xdr:to>
      <xdr:col>12</xdr:col>
      <xdr:colOff>304800</xdr:colOff>
      <xdr:row>1024</xdr:row>
      <xdr:rowOff>0</xdr:rowOff>
    </xdr:to>
    <xdr:pic>
      <xdr:nvPicPr>
        <xdr:cNvPr id="4983" name="Picture 19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307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1022</xdr:row>
      <xdr:rowOff>0</xdr:rowOff>
    </xdr:from>
    <xdr:to>
      <xdr:col>11</xdr:col>
      <xdr:colOff>200025</xdr:colOff>
      <xdr:row>1023</xdr:row>
      <xdr:rowOff>0</xdr:rowOff>
    </xdr:to>
    <xdr:pic>
      <xdr:nvPicPr>
        <xdr:cNvPr id="4984" name="Picture 19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307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1023</xdr:row>
      <xdr:rowOff>0</xdr:rowOff>
    </xdr:from>
    <xdr:to>
      <xdr:col>12</xdr:col>
      <xdr:colOff>304800</xdr:colOff>
      <xdr:row>1025</xdr:row>
      <xdr:rowOff>0</xdr:rowOff>
    </xdr:to>
    <xdr:pic>
      <xdr:nvPicPr>
        <xdr:cNvPr id="4985" name="Picture 19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326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1023</xdr:row>
      <xdr:rowOff>0</xdr:rowOff>
    </xdr:from>
    <xdr:to>
      <xdr:col>11</xdr:col>
      <xdr:colOff>200025</xdr:colOff>
      <xdr:row>1024</xdr:row>
      <xdr:rowOff>0</xdr:rowOff>
    </xdr:to>
    <xdr:pic>
      <xdr:nvPicPr>
        <xdr:cNvPr id="4986" name="Picture 19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326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1024</xdr:row>
      <xdr:rowOff>0</xdr:rowOff>
    </xdr:from>
    <xdr:to>
      <xdr:col>12</xdr:col>
      <xdr:colOff>304800</xdr:colOff>
      <xdr:row>1026</xdr:row>
      <xdr:rowOff>0</xdr:rowOff>
    </xdr:to>
    <xdr:pic>
      <xdr:nvPicPr>
        <xdr:cNvPr id="4987" name="Picture 19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345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1024</xdr:row>
      <xdr:rowOff>0</xdr:rowOff>
    </xdr:from>
    <xdr:to>
      <xdr:col>11</xdr:col>
      <xdr:colOff>200025</xdr:colOff>
      <xdr:row>1025</xdr:row>
      <xdr:rowOff>0</xdr:rowOff>
    </xdr:to>
    <xdr:pic>
      <xdr:nvPicPr>
        <xdr:cNvPr id="4988" name="Picture 19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345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1025</xdr:row>
      <xdr:rowOff>0</xdr:rowOff>
    </xdr:from>
    <xdr:to>
      <xdr:col>12</xdr:col>
      <xdr:colOff>304800</xdr:colOff>
      <xdr:row>1027</xdr:row>
      <xdr:rowOff>152400</xdr:rowOff>
    </xdr:to>
    <xdr:pic>
      <xdr:nvPicPr>
        <xdr:cNvPr id="4989" name="Picture 19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3644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1025</xdr:row>
      <xdr:rowOff>0</xdr:rowOff>
    </xdr:from>
    <xdr:to>
      <xdr:col>11</xdr:col>
      <xdr:colOff>200025</xdr:colOff>
      <xdr:row>1026</xdr:row>
      <xdr:rowOff>0</xdr:rowOff>
    </xdr:to>
    <xdr:pic>
      <xdr:nvPicPr>
        <xdr:cNvPr id="4990" name="Picture 19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364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1026</xdr:row>
      <xdr:rowOff>0</xdr:rowOff>
    </xdr:from>
    <xdr:to>
      <xdr:col>12</xdr:col>
      <xdr:colOff>304800</xdr:colOff>
      <xdr:row>1028</xdr:row>
      <xdr:rowOff>152400</xdr:rowOff>
    </xdr:to>
    <xdr:pic>
      <xdr:nvPicPr>
        <xdr:cNvPr id="4991" name="Picture 19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3835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1026</xdr:row>
      <xdr:rowOff>0</xdr:rowOff>
    </xdr:from>
    <xdr:to>
      <xdr:col>11</xdr:col>
      <xdr:colOff>200025</xdr:colOff>
      <xdr:row>1027</xdr:row>
      <xdr:rowOff>0</xdr:rowOff>
    </xdr:to>
    <xdr:pic>
      <xdr:nvPicPr>
        <xdr:cNvPr id="4992" name="Picture 19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383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1027</xdr:row>
      <xdr:rowOff>0</xdr:rowOff>
    </xdr:from>
    <xdr:to>
      <xdr:col>12</xdr:col>
      <xdr:colOff>304800</xdr:colOff>
      <xdr:row>1029</xdr:row>
      <xdr:rowOff>0</xdr:rowOff>
    </xdr:to>
    <xdr:pic>
      <xdr:nvPicPr>
        <xdr:cNvPr id="4993" name="Picture 19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402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1027</xdr:row>
      <xdr:rowOff>0</xdr:rowOff>
    </xdr:from>
    <xdr:to>
      <xdr:col>11</xdr:col>
      <xdr:colOff>200025</xdr:colOff>
      <xdr:row>1028</xdr:row>
      <xdr:rowOff>0</xdr:rowOff>
    </xdr:to>
    <xdr:pic>
      <xdr:nvPicPr>
        <xdr:cNvPr id="4994" name="Picture 19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402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1028</xdr:row>
      <xdr:rowOff>0</xdr:rowOff>
    </xdr:from>
    <xdr:to>
      <xdr:col>12</xdr:col>
      <xdr:colOff>304800</xdr:colOff>
      <xdr:row>1030</xdr:row>
      <xdr:rowOff>0</xdr:rowOff>
    </xdr:to>
    <xdr:pic>
      <xdr:nvPicPr>
        <xdr:cNvPr id="4995" name="Picture 19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421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1028</xdr:row>
      <xdr:rowOff>0</xdr:rowOff>
    </xdr:from>
    <xdr:to>
      <xdr:col>11</xdr:col>
      <xdr:colOff>200025</xdr:colOff>
      <xdr:row>1029</xdr:row>
      <xdr:rowOff>0</xdr:rowOff>
    </xdr:to>
    <xdr:pic>
      <xdr:nvPicPr>
        <xdr:cNvPr id="4996" name="Picture 19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421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1029</xdr:row>
      <xdr:rowOff>0</xdr:rowOff>
    </xdr:from>
    <xdr:to>
      <xdr:col>12</xdr:col>
      <xdr:colOff>304800</xdr:colOff>
      <xdr:row>1031</xdr:row>
      <xdr:rowOff>0</xdr:rowOff>
    </xdr:to>
    <xdr:pic>
      <xdr:nvPicPr>
        <xdr:cNvPr id="4997" name="Picture 19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440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1029</xdr:row>
      <xdr:rowOff>0</xdr:rowOff>
    </xdr:from>
    <xdr:to>
      <xdr:col>11</xdr:col>
      <xdr:colOff>200025</xdr:colOff>
      <xdr:row>1030</xdr:row>
      <xdr:rowOff>0</xdr:rowOff>
    </xdr:to>
    <xdr:pic>
      <xdr:nvPicPr>
        <xdr:cNvPr id="4998" name="Picture 19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440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1030</xdr:row>
      <xdr:rowOff>0</xdr:rowOff>
    </xdr:from>
    <xdr:to>
      <xdr:col>12</xdr:col>
      <xdr:colOff>304800</xdr:colOff>
      <xdr:row>1032</xdr:row>
      <xdr:rowOff>0</xdr:rowOff>
    </xdr:to>
    <xdr:pic>
      <xdr:nvPicPr>
        <xdr:cNvPr id="4999" name="Picture 19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459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1030</xdr:row>
      <xdr:rowOff>0</xdr:rowOff>
    </xdr:from>
    <xdr:to>
      <xdr:col>11</xdr:col>
      <xdr:colOff>200025</xdr:colOff>
      <xdr:row>1031</xdr:row>
      <xdr:rowOff>0</xdr:rowOff>
    </xdr:to>
    <xdr:pic>
      <xdr:nvPicPr>
        <xdr:cNvPr id="5000" name="Picture 19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459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1031</xdr:row>
      <xdr:rowOff>0</xdr:rowOff>
    </xdr:from>
    <xdr:to>
      <xdr:col>12</xdr:col>
      <xdr:colOff>304800</xdr:colOff>
      <xdr:row>1033</xdr:row>
      <xdr:rowOff>0</xdr:rowOff>
    </xdr:to>
    <xdr:pic>
      <xdr:nvPicPr>
        <xdr:cNvPr id="5001" name="Picture 19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478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1031</xdr:row>
      <xdr:rowOff>0</xdr:rowOff>
    </xdr:from>
    <xdr:to>
      <xdr:col>11</xdr:col>
      <xdr:colOff>200025</xdr:colOff>
      <xdr:row>1032</xdr:row>
      <xdr:rowOff>0</xdr:rowOff>
    </xdr:to>
    <xdr:pic>
      <xdr:nvPicPr>
        <xdr:cNvPr id="5002" name="Picture 19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478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1032</xdr:row>
      <xdr:rowOff>0</xdr:rowOff>
    </xdr:from>
    <xdr:to>
      <xdr:col>12</xdr:col>
      <xdr:colOff>304800</xdr:colOff>
      <xdr:row>1034</xdr:row>
      <xdr:rowOff>0</xdr:rowOff>
    </xdr:to>
    <xdr:pic>
      <xdr:nvPicPr>
        <xdr:cNvPr id="5003" name="Picture 19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497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1032</xdr:row>
      <xdr:rowOff>0</xdr:rowOff>
    </xdr:from>
    <xdr:to>
      <xdr:col>11</xdr:col>
      <xdr:colOff>200025</xdr:colOff>
      <xdr:row>1033</xdr:row>
      <xdr:rowOff>0</xdr:rowOff>
    </xdr:to>
    <xdr:pic>
      <xdr:nvPicPr>
        <xdr:cNvPr id="5004" name="Picture 19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497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1033</xdr:row>
      <xdr:rowOff>0</xdr:rowOff>
    </xdr:from>
    <xdr:to>
      <xdr:col>12</xdr:col>
      <xdr:colOff>304800</xdr:colOff>
      <xdr:row>1035</xdr:row>
      <xdr:rowOff>0</xdr:rowOff>
    </xdr:to>
    <xdr:pic>
      <xdr:nvPicPr>
        <xdr:cNvPr id="5005" name="Picture 19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516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1033</xdr:row>
      <xdr:rowOff>0</xdr:rowOff>
    </xdr:from>
    <xdr:to>
      <xdr:col>11</xdr:col>
      <xdr:colOff>200025</xdr:colOff>
      <xdr:row>1034</xdr:row>
      <xdr:rowOff>0</xdr:rowOff>
    </xdr:to>
    <xdr:pic>
      <xdr:nvPicPr>
        <xdr:cNvPr id="5006" name="Picture 19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516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1034</xdr:row>
      <xdr:rowOff>0</xdr:rowOff>
    </xdr:from>
    <xdr:to>
      <xdr:col>12</xdr:col>
      <xdr:colOff>304800</xdr:colOff>
      <xdr:row>1036</xdr:row>
      <xdr:rowOff>0</xdr:rowOff>
    </xdr:to>
    <xdr:pic>
      <xdr:nvPicPr>
        <xdr:cNvPr id="5007" name="Picture 19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535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1034</xdr:row>
      <xdr:rowOff>0</xdr:rowOff>
    </xdr:from>
    <xdr:to>
      <xdr:col>11</xdr:col>
      <xdr:colOff>200025</xdr:colOff>
      <xdr:row>1035</xdr:row>
      <xdr:rowOff>0</xdr:rowOff>
    </xdr:to>
    <xdr:pic>
      <xdr:nvPicPr>
        <xdr:cNvPr id="5008" name="Picture 19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535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1035</xdr:row>
      <xdr:rowOff>0</xdr:rowOff>
    </xdr:from>
    <xdr:to>
      <xdr:col>12</xdr:col>
      <xdr:colOff>304800</xdr:colOff>
      <xdr:row>1037</xdr:row>
      <xdr:rowOff>152400</xdr:rowOff>
    </xdr:to>
    <xdr:pic>
      <xdr:nvPicPr>
        <xdr:cNvPr id="5009" name="Picture 19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5549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1035</xdr:row>
      <xdr:rowOff>0</xdr:rowOff>
    </xdr:from>
    <xdr:to>
      <xdr:col>11</xdr:col>
      <xdr:colOff>200025</xdr:colOff>
      <xdr:row>1036</xdr:row>
      <xdr:rowOff>0</xdr:rowOff>
    </xdr:to>
    <xdr:pic>
      <xdr:nvPicPr>
        <xdr:cNvPr id="5010" name="Picture 19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554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1036</xdr:row>
      <xdr:rowOff>0</xdr:rowOff>
    </xdr:from>
    <xdr:to>
      <xdr:col>12</xdr:col>
      <xdr:colOff>304800</xdr:colOff>
      <xdr:row>1038</xdr:row>
      <xdr:rowOff>152400</xdr:rowOff>
    </xdr:to>
    <xdr:pic>
      <xdr:nvPicPr>
        <xdr:cNvPr id="5011" name="Picture 19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5740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1036</xdr:row>
      <xdr:rowOff>0</xdr:rowOff>
    </xdr:from>
    <xdr:to>
      <xdr:col>11</xdr:col>
      <xdr:colOff>200025</xdr:colOff>
      <xdr:row>1037</xdr:row>
      <xdr:rowOff>0</xdr:rowOff>
    </xdr:to>
    <xdr:pic>
      <xdr:nvPicPr>
        <xdr:cNvPr id="5012" name="Picture 19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574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1037</xdr:row>
      <xdr:rowOff>0</xdr:rowOff>
    </xdr:from>
    <xdr:to>
      <xdr:col>12</xdr:col>
      <xdr:colOff>304800</xdr:colOff>
      <xdr:row>1039</xdr:row>
      <xdr:rowOff>0</xdr:rowOff>
    </xdr:to>
    <xdr:pic>
      <xdr:nvPicPr>
        <xdr:cNvPr id="5013" name="Picture 19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593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1037</xdr:row>
      <xdr:rowOff>0</xdr:rowOff>
    </xdr:from>
    <xdr:to>
      <xdr:col>11</xdr:col>
      <xdr:colOff>200025</xdr:colOff>
      <xdr:row>1038</xdr:row>
      <xdr:rowOff>0</xdr:rowOff>
    </xdr:to>
    <xdr:pic>
      <xdr:nvPicPr>
        <xdr:cNvPr id="5014" name="Picture 19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593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1038</xdr:row>
      <xdr:rowOff>0</xdr:rowOff>
    </xdr:from>
    <xdr:to>
      <xdr:col>12</xdr:col>
      <xdr:colOff>304800</xdr:colOff>
      <xdr:row>1040</xdr:row>
      <xdr:rowOff>0</xdr:rowOff>
    </xdr:to>
    <xdr:pic>
      <xdr:nvPicPr>
        <xdr:cNvPr id="5015" name="Picture 19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612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1038</xdr:row>
      <xdr:rowOff>0</xdr:rowOff>
    </xdr:from>
    <xdr:to>
      <xdr:col>11</xdr:col>
      <xdr:colOff>200025</xdr:colOff>
      <xdr:row>1039</xdr:row>
      <xdr:rowOff>0</xdr:rowOff>
    </xdr:to>
    <xdr:pic>
      <xdr:nvPicPr>
        <xdr:cNvPr id="5016" name="Picture 19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612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1039</xdr:row>
      <xdr:rowOff>0</xdr:rowOff>
    </xdr:from>
    <xdr:to>
      <xdr:col>12</xdr:col>
      <xdr:colOff>304800</xdr:colOff>
      <xdr:row>1041</xdr:row>
      <xdr:rowOff>0</xdr:rowOff>
    </xdr:to>
    <xdr:pic>
      <xdr:nvPicPr>
        <xdr:cNvPr id="5017" name="Picture 19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631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1039</xdr:row>
      <xdr:rowOff>0</xdr:rowOff>
    </xdr:from>
    <xdr:to>
      <xdr:col>11</xdr:col>
      <xdr:colOff>200025</xdr:colOff>
      <xdr:row>1040</xdr:row>
      <xdr:rowOff>0</xdr:rowOff>
    </xdr:to>
    <xdr:pic>
      <xdr:nvPicPr>
        <xdr:cNvPr id="5018" name="Picture 19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631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1040</xdr:row>
      <xdr:rowOff>0</xdr:rowOff>
    </xdr:from>
    <xdr:to>
      <xdr:col>12</xdr:col>
      <xdr:colOff>304800</xdr:colOff>
      <xdr:row>1042</xdr:row>
      <xdr:rowOff>152400</xdr:rowOff>
    </xdr:to>
    <xdr:pic>
      <xdr:nvPicPr>
        <xdr:cNvPr id="5019" name="Picture 19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6502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1040</xdr:row>
      <xdr:rowOff>0</xdr:rowOff>
    </xdr:from>
    <xdr:to>
      <xdr:col>11</xdr:col>
      <xdr:colOff>200025</xdr:colOff>
      <xdr:row>1041</xdr:row>
      <xdr:rowOff>0</xdr:rowOff>
    </xdr:to>
    <xdr:pic>
      <xdr:nvPicPr>
        <xdr:cNvPr id="5020" name="Picture 19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650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1041</xdr:row>
      <xdr:rowOff>0</xdr:rowOff>
    </xdr:from>
    <xdr:to>
      <xdr:col>12</xdr:col>
      <xdr:colOff>304800</xdr:colOff>
      <xdr:row>1043</xdr:row>
      <xdr:rowOff>152400</xdr:rowOff>
    </xdr:to>
    <xdr:pic>
      <xdr:nvPicPr>
        <xdr:cNvPr id="5021" name="Picture 19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6692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1041</xdr:row>
      <xdr:rowOff>0</xdr:rowOff>
    </xdr:from>
    <xdr:to>
      <xdr:col>11</xdr:col>
      <xdr:colOff>200025</xdr:colOff>
      <xdr:row>1042</xdr:row>
      <xdr:rowOff>0</xdr:rowOff>
    </xdr:to>
    <xdr:pic>
      <xdr:nvPicPr>
        <xdr:cNvPr id="5022" name="Picture 19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669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1042</xdr:row>
      <xdr:rowOff>0</xdr:rowOff>
    </xdr:from>
    <xdr:to>
      <xdr:col>12</xdr:col>
      <xdr:colOff>304800</xdr:colOff>
      <xdr:row>1044</xdr:row>
      <xdr:rowOff>152400</xdr:rowOff>
    </xdr:to>
    <xdr:pic>
      <xdr:nvPicPr>
        <xdr:cNvPr id="5023" name="Picture 19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6883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1042</xdr:row>
      <xdr:rowOff>0</xdr:rowOff>
    </xdr:from>
    <xdr:to>
      <xdr:col>11</xdr:col>
      <xdr:colOff>200025</xdr:colOff>
      <xdr:row>1043</xdr:row>
      <xdr:rowOff>0</xdr:rowOff>
    </xdr:to>
    <xdr:pic>
      <xdr:nvPicPr>
        <xdr:cNvPr id="5024" name="Picture 19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688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1043</xdr:row>
      <xdr:rowOff>0</xdr:rowOff>
    </xdr:from>
    <xdr:to>
      <xdr:col>12</xdr:col>
      <xdr:colOff>304800</xdr:colOff>
      <xdr:row>1045</xdr:row>
      <xdr:rowOff>0</xdr:rowOff>
    </xdr:to>
    <xdr:pic>
      <xdr:nvPicPr>
        <xdr:cNvPr id="5025" name="Picture 19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707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1043</xdr:row>
      <xdr:rowOff>0</xdr:rowOff>
    </xdr:from>
    <xdr:to>
      <xdr:col>11</xdr:col>
      <xdr:colOff>200025</xdr:colOff>
      <xdr:row>1044</xdr:row>
      <xdr:rowOff>0</xdr:rowOff>
    </xdr:to>
    <xdr:pic>
      <xdr:nvPicPr>
        <xdr:cNvPr id="5026" name="Picture 19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707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1044</xdr:row>
      <xdr:rowOff>0</xdr:rowOff>
    </xdr:from>
    <xdr:to>
      <xdr:col>12</xdr:col>
      <xdr:colOff>304800</xdr:colOff>
      <xdr:row>1046</xdr:row>
      <xdr:rowOff>0</xdr:rowOff>
    </xdr:to>
    <xdr:pic>
      <xdr:nvPicPr>
        <xdr:cNvPr id="5027" name="Picture 19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726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1044</xdr:row>
      <xdr:rowOff>0</xdr:rowOff>
    </xdr:from>
    <xdr:to>
      <xdr:col>11</xdr:col>
      <xdr:colOff>200025</xdr:colOff>
      <xdr:row>1045</xdr:row>
      <xdr:rowOff>0</xdr:rowOff>
    </xdr:to>
    <xdr:pic>
      <xdr:nvPicPr>
        <xdr:cNvPr id="5028" name="Picture 19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726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1045</xdr:row>
      <xdr:rowOff>0</xdr:rowOff>
    </xdr:from>
    <xdr:to>
      <xdr:col>12</xdr:col>
      <xdr:colOff>304800</xdr:colOff>
      <xdr:row>1047</xdr:row>
      <xdr:rowOff>0</xdr:rowOff>
    </xdr:to>
    <xdr:pic>
      <xdr:nvPicPr>
        <xdr:cNvPr id="5029" name="Picture 19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745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1045</xdr:row>
      <xdr:rowOff>0</xdr:rowOff>
    </xdr:from>
    <xdr:to>
      <xdr:col>11</xdr:col>
      <xdr:colOff>200025</xdr:colOff>
      <xdr:row>1046</xdr:row>
      <xdr:rowOff>0</xdr:rowOff>
    </xdr:to>
    <xdr:pic>
      <xdr:nvPicPr>
        <xdr:cNvPr id="5030" name="Picture 19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745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1046</xdr:row>
      <xdr:rowOff>0</xdr:rowOff>
    </xdr:from>
    <xdr:to>
      <xdr:col>12</xdr:col>
      <xdr:colOff>304800</xdr:colOff>
      <xdr:row>1048</xdr:row>
      <xdr:rowOff>152400</xdr:rowOff>
    </xdr:to>
    <xdr:pic>
      <xdr:nvPicPr>
        <xdr:cNvPr id="5031" name="Picture 19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76450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1046</xdr:row>
      <xdr:rowOff>0</xdr:rowOff>
    </xdr:from>
    <xdr:to>
      <xdr:col>11</xdr:col>
      <xdr:colOff>200025</xdr:colOff>
      <xdr:row>1047</xdr:row>
      <xdr:rowOff>0</xdr:rowOff>
    </xdr:to>
    <xdr:pic>
      <xdr:nvPicPr>
        <xdr:cNvPr id="5032" name="Picture 19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764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1047</xdr:row>
      <xdr:rowOff>0</xdr:rowOff>
    </xdr:from>
    <xdr:to>
      <xdr:col>12</xdr:col>
      <xdr:colOff>304800</xdr:colOff>
      <xdr:row>1049</xdr:row>
      <xdr:rowOff>152400</xdr:rowOff>
    </xdr:to>
    <xdr:pic>
      <xdr:nvPicPr>
        <xdr:cNvPr id="5033" name="Picture 19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7835500"/>
          <a:ext cx="914400" cy="914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1047</xdr:row>
      <xdr:rowOff>0</xdr:rowOff>
    </xdr:from>
    <xdr:to>
      <xdr:col>11</xdr:col>
      <xdr:colOff>200025</xdr:colOff>
      <xdr:row>1048</xdr:row>
      <xdr:rowOff>9525</xdr:rowOff>
    </xdr:to>
    <xdr:pic>
      <xdr:nvPicPr>
        <xdr:cNvPr id="5034" name="Picture 19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7835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1048</xdr:row>
      <xdr:rowOff>0</xdr:rowOff>
    </xdr:from>
    <xdr:to>
      <xdr:col>12</xdr:col>
      <xdr:colOff>304800</xdr:colOff>
      <xdr:row>1050</xdr:row>
      <xdr:rowOff>0</xdr:rowOff>
    </xdr:to>
    <xdr:pic>
      <xdr:nvPicPr>
        <xdr:cNvPr id="5035" name="Picture 19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8216500"/>
          <a:ext cx="914400" cy="571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1048</xdr:row>
      <xdr:rowOff>0</xdr:rowOff>
    </xdr:from>
    <xdr:to>
      <xdr:col>11</xdr:col>
      <xdr:colOff>200025</xdr:colOff>
      <xdr:row>1049</xdr:row>
      <xdr:rowOff>9525</xdr:rowOff>
    </xdr:to>
    <xdr:pic>
      <xdr:nvPicPr>
        <xdr:cNvPr id="5036" name="Picture 19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8216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1049</xdr:row>
      <xdr:rowOff>0</xdr:rowOff>
    </xdr:from>
    <xdr:to>
      <xdr:col>12</xdr:col>
      <xdr:colOff>304800</xdr:colOff>
      <xdr:row>1051</xdr:row>
      <xdr:rowOff>0</xdr:rowOff>
    </xdr:to>
    <xdr:pic>
      <xdr:nvPicPr>
        <xdr:cNvPr id="5037" name="Picture 19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859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1049</xdr:row>
      <xdr:rowOff>0</xdr:rowOff>
    </xdr:from>
    <xdr:to>
      <xdr:col>11</xdr:col>
      <xdr:colOff>200025</xdr:colOff>
      <xdr:row>1050</xdr:row>
      <xdr:rowOff>0</xdr:rowOff>
    </xdr:to>
    <xdr:pic>
      <xdr:nvPicPr>
        <xdr:cNvPr id="5038" name="Picture 19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859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1050</xdr:row>
      <xdr:rowOff>0</xdr:rowOff>
    </xdr:from>
    <xdr:to>
      <xdr:col>12</xdr:col>
      <xdr:colOff>304800</xdr:colOff>
      <xdr:row>1052</xdr:row>
      <xdr:rowOff>0</xdr:rowOff>
    </xdr:to>
    <xdr:pic>
      <xdr:nvPicPr>
        <xdr:cNvPr id="5039" name="Picture 19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878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1050</xdr:row>
      <xdr:rowOff>0</xdr:rowOff>
    </xdr:from>
    <xdr:to>
      <xdr:col>11</xdr:col>
      <xdr:colOff>200025</xdr:colOff>
      <xdr:row>1051</xdr:row>
      <xdr:rowOff>0</xdr:rowOff>
    </xdr:to>
    <xdr:pic>
      <xdr:nvPicPr>
        <xdr:cNvPr id="5040" name="Picture 19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878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1051</xdr:row>
      <xdr:rowOff>0</xdr:rowOff>
    </xdr:from>
    <xdr:to>
      <xdr:col>12</xdr:col>
      <xdr:colOff>304800</xdr:colOff>
      <xdr:row>1053</xdr:row>
      <xdr:rowOff>152400</xdr:rowOff>
    </xdr:to>
    <xdr:pic>
      <xdr:nvPicPr>
        <xdr:cNvPr id="5041" name="Picture 19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8978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1051</xdr:row>
      <xdr:rowOff>0</xdr:rowOff>
    </xdr:from>
    <xdr:to>
      <xdr:col>11</xdr:col>
      <xdr:colOff>200025</xdr:colOff>
      <xdr:row>1052</xdr:row>
      <xdr:rowOff>0</xdr:rowOff>
    </xdr:to>
    <xdr:pic>
      <xdr:nvPicPr>
        <xdr:cNvPr id="5042" name="Picture 19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897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1052</xdr:row>
      <xdr:rowOff>0</xdr:rowOff>
    </xdr:from>
    <xdr:to>
      <xdr:col>12</xdr:col>
      <xdr:colOff>304800</xdr:colOff>
      <xdr:row>1054</xdr:row>
      <xdr:rowOff>0</xdr:rowOff>
    </xdr:to>
    <xdr:pic>
      <xdr:nvPicPr>
        <xdr:cNvPr id="5043" name="Picture 19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916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1052</xdr:row>
      <xdr:rowOff>0</xdr:rowOff>
    </xdr:from>
    <xdr:to>
      <xdr:col>11</xdr:col>
      <xdr:colOff>200025</xdr:colOff>
      <xdr:row>1053</xdr:row>
      <xdr:rowOff>0</xdr:rowOff>
    </xdr:to>
    <xdr:pic>
      <xdr:nvPicPr>
        <xdr:cNvPr id="5044" name="Picture 19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916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1053</xdr:row>
      <xdr:rowOff>0</xdr:rowOff>
    </xdr:from>
    <xdr:to>
      <xdr:col>12</xdr:col>
      <xdr:colOff>304800</xdr:colOff>
      <xdr:row>1055</xdr:row>
      <xdr:rowOff>0</xdr:rowOff>
    </xdr:to>
    <xdr:pic>
      <xdr:nvPicPr>
        <xdr:cNvPr id="5045" name="Picture 19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935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1053</xdr:row>
      <xdr:rowOff>0</xdr:rowOff>
    </xdr:from>
    <xdr:to>
      <xdr:col>11</xdr:col>
      <xdr:colOff>200025</xdr:colOff>
      <xdr:row>1054</xdr:row>
      <xdr:rowOff>0</xdr:rowOff>
    </xdr:to>
    <xdr:pic>
      <xdr:nvPicPr>
        <xdr:cNvPr id="5046" name="Picture 19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935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1054</xdr:row>
      <xdr:rowOff>0</xdr:rowOff>
    </xdr:from>
    <xdr:to>
      <xdr:col>12</xdr:col>
      <xdr:colOff>304800</xdr:colOff>
      <xdr:row>1056</xdr:row>
      <xdr:rowOff>152400</xdr:rowOff>
    </xdr:to>
    <xdr:pic>
      <xdr:nvPicPr>
        <xdr:cNvPr id="5047" name="Picture 19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9550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1054</xdr:row>
      <xdr:rowOff>0</xdr:rowOff>
    </xdr:from>
    <xdr:to>
      <xdr:col>11</xdr:col>
      <xdr:colOff>200025</xdr:colOff>
      <xdr:row>1055</xdr:row>
      <xdr:rowOff>0</xdr:rowOff>
    </xdr:to>
    <xdr:pic>
      <xdr:nvPicPr>
        <xdr:cNvPr id="5048" name="Picture 19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955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1055</xdr:row>
      <xdr:rowOff>0</xdr:rowOff>
    </xdr:from>
    <xdr:to>
      <xdr:col>12</xdr:col>
      <xdr:colOff>304800</xdr:colOff>
      <xdr:row>1057</xdr:row>
      <xdr:rowOff>0</xdr:rowOff>
    </xdr:to>
    <xdr:pic>
      <xdr:nvPicPr>
        <xdr:cNvPr id="5049" name="Picture 19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974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1055</xdr:row>
      <xdr:rowOff>0</xdr:rowOff>
    </xdr:from>
    <xdr:to>
      <xdr:col>11</xdr:col>
      <xdr:colOff>200025</xdr:colOff>
      <xdr:row>1056</xdr:row>
      <xdr:rowOff>0</xdr:rowOff>
    </xdr:to>
    <xdr:pic>
      <xdr:nvPicPr>
        <xdr:cNvPr id="5050" name="Picture 19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974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1056</xdr:row>
      <xdr:rowOff>0</xdr:rowOff>
    </xdr:from>
    <xdr:to>
      <xdr:col>12</xdr:col>
      <xdr:colOff>304800</xdr:colOff>
      <xdr:row>1058</xdr:row>
      <xdr:rowOff>0</xdr:rowOff>
    </xdr:to>
    <xdr:pic>
      <xdr:nvPicPr>
        <xdr:cNvPr id="5051" name="Picture 19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0993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1056</xdr:row>
      <xdr:rowOff>0</xdr:rowOff>
    </xdr:from>
    <xdr:to>
      <xdr:col>11</xdr:col>
      <xdr:colOff>200025</xdr:colOff>
      <xdr:row>1057</xdr:row>
      <xdr:rowOff>0</xdr:rowOff>
    </xdr:to>
    <xdr:pic>
      <xdr:nvPicPr>
        <xdr:cNvPr id="5052" name="Picture 19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0993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1057</xdr:row>
      <xdr:rowOff>0</xdr:rowOff>
    </xdr:from>
    <xdr:to>
      <xdr:col>12</xdr:col>
      <xdr:colOff>304800</xdr:colOff>
      <xdr:row>1059</xdr:row>
      <xdr:rowOff>152400</xdr:rowOff>
    </xdr:to>
    <xdr:pic>
      <xdr:nvPicPr>
        <xdr:cNvPr id="5053" name="Picture 19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0121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1057</xdr:row>
      <xdr:rowOff>0</xdr:rowOff>
    </xdr:from>
    <xdr:to>
      <xdr:col>11</xdr:col>
      <xdr:colOff>200025</xdr:colOff>
      <xdr:row>1058</xdr:row>
      <xdr:rowOff>0</xdr:rowOff>
    </xdr:to>
    <xdr:pic>
      <xdr:nvPicPr>
        <xdr:cNvPr id="5054" name="Picture 19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012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1058</xdr:row>
      <xdr:rowOff>0</xdr:rowOff>
    </xdr:from>
    <xdr:to>
      <xdr:col>12</xdr:col>
      <xdr:colOff>304800</xdr:colOff>
      <xdr:row>1060</xdr:row>
      <xdr:rowOff>0</xdr:rowOff>
    </xdr:to>
    <xdr:pic>
      <xdr:nvPicPr>
        <xdr:cNvPr id="5055" name="Picture 19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031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1058</xdr:row>
      <xdr:rowOff>0</xdr:rowOff>
    </xdr:from>
    <xdr:to>
      <xdr:col>11</xdr:col>
      <xdr:colOff>200025</xdr:colOff>
      <xdr:row>1059</xdr:row>
      <xdr:rowOff>0</xdr:rowOff>
    </xdr:to>
    <xdr:pic>
      <xdr:nvPicPr>
        <xdr:cNvPr id="5056" name="Picture 19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031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1059</xdr:row>
      <xdr:rowOff>0</xdr:rowOff>
    </xdr:from>
    <xdr:to>
      <xdr:col>12</xdr:col>
      <xdr:colOff>304800</xdr:colOff>
      <xdr:row>1061</xdr:row>
      <xdr:rowOff>0</xdr:rowOff>
    </xdr:to>
    <xdr:pic>
      <xdr:nvPicPr>
        <xdr:cNvPr id="5057" name="Picture 19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050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1059</xdr:row>
      <xdr:rowOff>0</xdr:rowOff>
    </xdr:from>
    <xdr:to>
      <xdr:col>11</xdr:col>
      <xdr:colOff>200025</xdr:colOff>
      <xdr:row>1060</xdr:row>
      <xdr:rowOff>0</xdr:rowOff>
    </xdr:to>
    <xdr:pic>
      <xdr:nvPicPr>
        <xdr:cNvPr id="5058" name="Picture 19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050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1060</xdr:row>
      <xdr:rowOff>0</xdr:rowOff>
    </xdr:from>
    <xdr:to>
      <xdr:col>12</xdr:col>
      <xdr:colOff>304800</xdr:colOff>
      <xdr:row>1062</xdr:row>
      <xdr:rowOff>0</xdr:rowOff>
    </xdr:to>
    <xdr:pic>
      <xdr:nvPicPr>
        <xdr:cNvPr id="5059" name="Picture 19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069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1060</xdr:row>
      <xdr:rowOff>0</xdr:rowOff>
    </xdr:from>
    <xdr:to>
      <xdr:col>11</xdr:col>
      <xdr:colOff>200025</xdr:colOff>
      <xdr:row>1061</xdr:row>
      <xdr:rowOff>0</xdr:rowOff>
    </xdr:to>
    <xdr:pic>
      <xdr:nvPicPr>
        <xdr:cNvPr id="5060" name="Picture 19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069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1061</xdr:row>
      <xdr:rowOff>0</xdr:rowOff>
    </xdr:from>
    <xdr:to>
      <xdr:col>12</xdr:col>
      <xdr:colOff>304800</xdr:colOff>
      <xdr:row>1062</xdr:row>
      <xdr:rowOff>152400</xdr:rowOff>
    </xdr:to>
    <xdr:pic>
      <xdr:nvPicPr>
        <xdr:cNvPr id="5061" name="Picture 19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0883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1061</xdr:row>
      <xdr:rowOff>0</xdr:rowOff>
    </xdr:from>
    <xdr:to>
      <xdr:col>11</xdr:col>
      <xdr:colOff>200025</xdr:colOff>
      <xdr:row>1062</xdr:row>
      <xdr:rowOff>0</xdr:rowOff>
    </xdr:to>
    <xdr:pic>
      <xdr:nvPicPr>
        <xdr:cNvPr id="5062" name="Picture 19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088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1062</xdr:row>
      <xdr:rowOff>0</xdr:rowOff>
    </xdr:from>
    <xdr:to>
      <xdr:col>12</xdr:col>
      <xdr:colOff>304800</xdr:colOff>
      <xdr:row>1064</xdr:row>
      <xdr:rowOff>0</xdr:rowOff>
    </xdr:to>
    <xdr:pic>
      <xdr:nvPicPr>
        <xdr:cNvPr id="5063" name="Picture 19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107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1062</xdr:row>
      <xdr:rowOff>0</xdr:rowOff>
    </xdr:from>
    <xdr:to>
      <xdr:col>11</xdr:col>
      <xdr:colOff>200025</xdr:colOff>
      <xdr:row>1063</xdr:row>
      <xdr:rowOff>0</xdr:rowOff>
    </xdr:to>
    <xdr:pic>
      <xdr:nvPicPr>
        <xdr:cNvPr id="5064" name="Picture 19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107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1063</xdr:row>
      <xdr:rowOff>0</xdr:rowOff>
    </xdr:from>
    <xdr:to>
      <xdr:col>12</xdr:col>
      <xdr:colOff>304800</xdr:colOff>
      <xdr:row>1065</xdr:row>
      <xdr:rowOff>0</xdr:rowOff>
    </xdr:to>
    <xdr:pic>
      <xdr:nvPicPr>
        <xdr:cNvPr id="5065" name="Picture 19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126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1063</xdr:row>
      <xdr:rowOff>0</xdr:rowOff>
    </xdr:from>
    <xdr:to>
      <xdr:col>11</xdr:col>
      <xdr:colOff>200025</xdr:colOff>
      <xdr:row>1064</xdr:row>
      <xdr:rowOff>0</xdr:rowOff>
    </xdr:to>
    <xdr:pic>
      <xdr:nvPicPr>
        <xdr:cNvPr id="5066" name="Picture 19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126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1064</xdr:row>
      <xdr:rowOff>0</xdr:rowOff>
    </xdr:from>
    <xdr:to>
      <xdr:col>12</xdr:col>
      <xdr:colOff>304800</xdr:colOff>
      <xdr:row>1066</xdr:row>
      <xdr:rowOff>0</xdr:rowOff>
    </xdr:to>
    <xdr:pic>
      <xdr:nvPicPr>
        <xdr:cNvPr id="5067" name="Picture 19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145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1064</xdr:row>
      <xdr:rowOff>0</xdr:rowOff>
    </xdr:from>
    <xdr:to>
      <xdr:col>11</xdr:col>
      <xdr:colOff>200025</xdr:colOff>
      <xdr:row>1065</xdr:row>
      <xdr:rowOff>0</xdr:rowOff>
    </xdr:to>
    <xdr:pic>
      <xdr:nvPicPr>
        <xdr:cNvPr id="5068" name="Picture 19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145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1065</xdr:row>
      <xdr:rowOff>0</xdr:rowOff>
    </xdr:from>
    <xdr:to>
      <xdr:col>12</xdr:col>
      <xdr:colOff>304800</xdr:colOff>
      <xdr:row>1067</xdr:row>
      <xdr:rowOff>0</xdr:rowOff>
    </xdr:to>
    <xdr:pic>
      <xdr:nvPicPr>
        <xdr:cNvPr id="5069" name="Picture 19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164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1065</xdr:row>
      <xdr:rowOff>0</xdr:rowOff>
    </xdr:from>
    <xdr:to>
      <xdr:col>11</xdr:col>
      <xdr:colOff>200025</xdr:colOff>
      <xdr:row>1066</xdr:row>
      <xdr:rowOff>0</xdr:rowOff>
    </xdr:to>
    <xdr:pic>
      <xdr:nvPicPr>
        <xdr:cNvPr id="5070" name="Picture 19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164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1066</xdr:row>
      <xdr:rowOff>0</xdr:rowOff>
    </xdr:from>
    <xdr:to>
      <xdr:col>12</xdr:col>
      <xdr:colOff>304800</xdr:colOff>
      <xdr:row>1067</xdr:row>
      <xdr:rowOff>152400</xdr:rowOff>
    </xdr:to>
    <xdr:pic>
      <xdr:nvPicPr>
        <xdr:cNvPr id="5071" name="Picture 19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1836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1066</xdr:row>
      <xdr:rowOff>0</xdr:rowOff>
    </xdr:from>
    <xdr:to>
      <xdr:col>11</xdr:col>
      <xdr:colOff>200025</xdr:colOff>
      <xdr:row>1067</xdr:row>
      <xdr:rowOff>0</xdr:rowOff>
    </xdr:to>
    <xdr:pic>
      <xdr:nvPicPr>
        <xdr:cNvPr id="5072" name="Picture 20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183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1067</xdr:row>
      <xdr:rowOff>0</xdr:rowOff>
    </xdr:from>
    <xdr:to>
      <xdr:col>12</xdr:col>
      <xdr:colOff>304800</xdr:colOff>
      <xdr:row>1069</xdr:row>
      <xdr:rowOff>0</xdr:rowOff>
    </xdr:to>
    <xdr:pic>
      <xdr:nvPicPr>
        <xdr:cNvPr id="5073" name="Picture 20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202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1067</xdr:row>
      <xdr:rowOff>0</xdr:rowOff>
    </xdr:from>
    <xdr:to>
      <xdr:col>11</xdr:col>
      <xdr:colOff>200025</xdr:colOff>
      <xdr:row>1068</xdr:row>
      <xdr:rowOff>0</xdr:rowOff>
    </xdr:to>
    <xdr:pic>
      <xdr:nvPicPr>
        <xdr:cNvPr id="5074" name="Picture 20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202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1068</xdr:row>
      <xdr:rowOff>0</xdr:rowOff>
    </xdr:from>
    <xdr:to>
      <xdr:col>12</xdr:col>
      <xdr:colOff>304800</xdr:colOff>
      <xdr:row>1070</xdr:row>
      <xdr:rowOff>0</xdr:rowOff>
    </xdr:to>
    <xdr:pic>
      <xdr:nvPicPr>
        <xdr:cNvPr id="5075" name="Picture 20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221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1068</xdr:row>
      <xdr:rowOff>0</xdr:rowOff>
    </xdr:from>
    <xdr:to>
      <xdr:col>11</xdr:col>
      <xdr:colOff>200025</xdr:colOff>
      <xdr:row>1069</xdr:row>
      <xdr:rowOff>0</xdr:rowOff>
    </xdr:to>
    <xdr:pic>
      <xdr:nvPicPr>
        <xdr:cNvPr id="5076" name="Picture 20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221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1069</xdr:row>
      <xdr:rowOff>0</xdr:rowOff>
    </xdr:from>
    <xdr:to>
      <xdr:col>12</xdr:col>
      <xdr:colOff>304800</xdr:colOff>
      <xdr:row>1071</xdr:row>
      <xdr:rowOff>0</xdr:rowOff>
    </xdr:to>
    <xdr:pic>
      <xdr:nvPicPr>
        <xdr:cNvPr id="5077" name="Picture 20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240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1069</xdr:row>
      <xdr:rowOff>0</xdr:rowOff>
    </xdr:from>
    <xdr:to>
      <xdr:col>11</xdr:col>
      <xdr:colOff>200025</xdr:colOff>
      <xdr:row>1070</xdr:row>
      <xdr:rowOff>0</xdr:rowOff>
    </xdr:to>
    <xdr:pic>
      <xdr:nvPicPr>
        <xdr:cNvPr id="5078" name="Picture 20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240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1070</xdr:row>
      <xdr:rowOff>0</xdr:rowOff>
    </xdr:from>
    <xdr:to>
      <xdr:col>12</xdr:col>
      <xdr:colOff>304800</xdr:colOff>
      <xdr:row>1072</xdr:row>
      <xdr:rowOff>0</xdr:rowOff>
    </xdr:to>
    <xdr:pic>
      <xdr:nvPicPr>
        <xdr:cNvPr id="5079" name="Picture 20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259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1070</xdr:row>
      <xdr:rowOff>0</xdr:rowOff>
    </xdr:from>
    <xdr:to>
      <xdr:col>11</xdr:col>
      <xdr:colOff>200025</xdr:colOff>
      <xdr:row>1071</xdr:row>
      <xdr:rowOff>0</xdr:rowOff>
    </xdr:to>
    <xdr:pic>
      <xdr:nvPicPr>
        <xdr:cNvPr id="5080" name="Picture 20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259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1071</xdr:row>
      <xdr:rowOff>0</xdr:rowOff>
    </xdr:from>
    <xdr:to>
      <xdr:col>12</xdr:col>
      <xdr:colOff>304800</xdr:colOff>
      <xdr:row>1073</xdr:row>
      <xdr:rowOff>0</xdr:rowOff>
    </xdr:to>
    <xdr:pic>
      <xdr:nvPicPr>
        <xdr:cNvPr id="5081" name="Picture 20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278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1071</xdr:row>
      <xdr:rowOff>0</xdr:rowOff>
    </xdr:from>
    <xdr:to>
      <xdr:col>11</xdr:col>
      <xdr:colOff>200025</xdr:colOff>
      <xdr:row>1072</xdr:row>
      <xdr:rowOff>0</xdr:rowOff>
    </xdr:to>
    <xdr:pic>
      <xdr:nvPicPr>
        <xdr:cNvPr id="5082" name="Picture 20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278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1072</xdr:row>
      <xdr:rowOff>0</xdr:rowOff>
    </xdr:from>
    <xdr:to>
      <xdr:col>12</xdr:col>
      <xdr:colOff>304800</xdr:colOff>
      <xdr:row>1075</xdr:row>
      <xdr:rowOff>0</xdr:rowOff>
    </xdr:to>
    <xdr:pic>
      <xdr:nvPicPr>
        <xdr:cNvPr id="5083" name="Picture 20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2979000"/>
          <a:ext cx="914400" cy="762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1072</xdr:row>
      <xdr:rowOff>0</xdr:rowOff>
    </xdr:from>
    <xdr:to>
      <xdr:col>11</xdr:col>
      <xdr:colOff>200025</xdr:colOff>
      <xdr:row>1073</xdr:row>
      <xdr:rowOff>0</xdr:rowOff>
    </xdr:to>
    <xdr:pic>
      <xdr:nvPicPr>
        <xdr:cNvPr id="5084" name="Picture 20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297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1073</xdr:row>
      <xdr:rowOff>0</xdr:rowOff>
    </xdr:from>
    <xdr:to>
      <xdr:col>12</xdr:col>
      <xdr:colOff>304800</xdr:colOff>
      <xdr:row>1075</xdr:row>
      <xdr:rowOff>152400</xdr:rowOff>
    </xdr:to>
    <xdr:pic>
      <xdr:nvPicPr>
        <xdr:cNvPr id="5085" name="Picture 20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3169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1073</xdr:row>
      <xdr:rowOff>0</xdr:rowOff>
    </xdr:from>
    <xdr:to>
      <xdr:col>11</xdr:col>
      <xdr:colOff>200025</xdr:colOff>
      <xdr:row>1074</xdr:row>
      <xdr:rowOff>9525</xdr:rowOff>
    </xdr:to>
    <xdr:pic>
      <xdr:nvPicPr>
        <xdr:cNvPr id="5086" name="Picture 20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3169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1074</xdr:row>
      <xdr:rowOff>0</xdr:rowOff>
    </xdr:from>
    <xdr:to>
      <xdr:col>12</xdr:col>
      <xdr:colOff>304800</xdr:colOff>
      <xdr:row>1076</xdr:row>
      <xdr:rowOff>0</xdr:rowOff>
    </xdr:to>
    <xdr:pic>
      <xdr:nvPicPr>
        <xdr:cNvPr id="5087" name="Picture 20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355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1074</xdr:row>
      <xdr:rowOff>0</xdr:rowOff>
    </xdr:from>
    <xdr:to>
      <xdr:col>11</xdr:col>
      <xdr:colOff>200025</xdr:colOff>
      <xdr:row>1075</xdr:row>
      <xdr:rowOff>0</xdr:rowOff>
    </xdr:to>
    <xdr:pic>
      <xdr:nvPicPr>
        <xdr:cNvPr id="5088" name="Picture 20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355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1075</xdr:row>
      <xdr:rowOff>0</xdr:rowOff>
    </xdr:from>
    <xdr:to>
      <xdr:col>12</xdr:col>
      <xdr:colOff>304800</xdr:colOff>
      <xdr:row>1076</xdr:row>
      <xdr:rowOff>152400</xdr:rowOff>
    </xdr:to>
    <xdr:pic>
      <xdr:nvPicPr>
        <xdr:cNvPr id="5089" name="Picture 20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3741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1075</xdr:row>
      <xdr:rowOff>0</xdr:rowOff>
    </xdr:from>
    <xdr:to>
      <xdr:col>11</xdr:col>
      <xdr:colOff>200025</xdr:colOff>
      <xdr:row>1076</xdr:row>
      <xdr:rowOff>0</xdr:rowOff>
    </xdr:to>
    <xdr:pic>
      <xdr:nvPicPr>
        <xdr:cNvPr id="5090" name="Picture 20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374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1076</xdr:row>
      <xdr:rowOff>0</xdr:rowOff>
    </xdr:from>
    <xdr:to>
      <xdr:col>12</xdr:col>
      <xdr:colOff>304800</xdr:colOff>
      <xdr:row>1077</xdr:row>
      <xdr:rowOff>152400</xdr:rowOff>
    </xdr:to>
    <xdr:pic>
      <xdr:nvPicPr>
        <xdr:cNvPr id="5091" name="Picture 20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3931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1076</xdr:row>
      <xdr:rowOff>0</xdr:rowOff>
    </xdr:from>
    <xdr:to>
      <xdr:col>11</xdr:col>
      <xdr:colOff>200025</xdr:colOff>
      <xdr:row>1077</xdr:row>
      <xdr:rowOff>0</xdr:rowOff>
    </xdr:to>
    <xdr:pic>
      <xdr:nvPicPr>
        <xdr:cNvPr id="5092" name="Picture 20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393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1077</xdr:row>
      <xdr:rowOff>0</xdr:rowOff>
    </xdr:from>
    <xdr:to>
      <xdr:col>12</xdr:col>
      <xdr:colOff>304800</xdr:colOff>
      <xdr:row>1079</xdr:row>
      <xdr:rowOff>152400</xdr:rowOff>
    </xdr:to>
    <xdr:pic>
      <xdr:nvPicPr>
        <xdr:cNvPr id="5093" name="Picture 20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4122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1077</xdr:row>
      <xdr:rowOff>0</xdr:rowOff>
    </xdr:from>
    <xdr:to>
      <xdr:col>11</xdr:col>
      <xdr:colOff>200025</xdr:colOff>
      <xdr:row>1078</xdr:row>
      <xdr:rowOff>0</xdr:rowOff>
    </xdr:to>
    <xdr:pic>
      <xdr:nvPicPr>
        <xdr:cNvPr id="5094" name="Picture 20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412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1078</xdr:row>
      <xdr:rowOff>0</xdr:rowOff>
    </xdr:from>
    <xdr:to>
      <xdr:col>12</xdr:col>
      <xdr:colOff>304800</xdr:colOff>
      <xdr:row>1080</xdr:row>
      <xdr:rowOff>0</xdr:rowOff>
    </xdr:to>
    <xdr:pic>
      <xdr:nvPicPr>
        <xdr:cNvPr id="5095" name="Picture 20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431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1078</xdr:row>
      <xdr:rowOff>0</xdr:rowOff>
    </xdr:from>
    <xdr:to>
      <xdr:col>11</xdr:col>
      <xdr:colOff>200025</xdr:colOff>
      <xdr:row>1079</xdr:row>
      <xdr:rowOff>0</xdr:rowOff>
    </xdr:to>
    <xdr:pic>
      <xdr:nvPicPr>
        <xdr:cNvPr id="5096" name="Picture 20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431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1079</xdr:row>
      <xdr:rowOff>0</xdr:rowOff>
    </xdr:from>
    <xdr:to>
      <xdr:col>12</xdr:col>
      <xdr:colOff>304800</xdr:colOff>
      <xdr:row>1081</xdr:row>
      <xdr:rowOff>0</xdr:rowOff>
    </xdr:to>
    <xdr:pic>
      <xdr:nvPicPr>
        <xdr:cNvPr id="5097" name="Picture 20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450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1079</xdr:row>
      <xdr:rowOff>0</xdr:rowOff>
    </xdr:from>
    <xdr:to>
      <xdr:col>11</xdr:col>
      <xdr:colOff>200025</xdr:colOff>
      <xdr:row>1080</xdr:row>
      <xdr:rowOff>0</xdr:rowOff>
    </xdr:to>
    <xdr:pic>
      <xdr:nvPicPr>
        <xdr:cNvPr id="5098" name="Picture 20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450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1080</xdr:row>
      <xdr:rowOff>0</xdr:rowOff>
    </xdr:from>
    <xdr:to>
      <xdr:col>12</xdr:col>
      <xdr:colOff>304800</xdr:colOff>
      <xdr:row>1082</xdr:row>
      <xdr:rowOff>0</xdr:rowOff>
    </xdr:to>
    <xdr:pic>
      <xdr:nvPicPr>
        <xdr:cNvPr id="5099" name="Picture 20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469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1080</xdr:row>
      <xdr:rowOff>0</xdr:rowOff>
    </xdr:from>
    <xdr:to>
      <xdr:col>11</xdr:col>
      <xdr:colOff>200025</xdr:colOff>
      <xdr:row>1081</xdr:row>
      <xdr:rowOff>0</xdr:rowOff>
    </xdr:to>
    <xdr:pic>
      <xdr:nvPicPr>
        <xdr:cNvPr id="5100" name="Picture 20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469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1081</xdr:row>
      <xdr:rowOff>0</xdr:rowOff>
    </xdr:from>
    <xdr:to>
      <xdr:col>12</xdr:col>
      <xdr:colOff>304800</xdr:colOff>
      <xdr:row>1082</xdr:row>
      <xdr:rowOff>152400</xdr:rowOff>
    </xdr:to>
    <xdr:pic>
      <xdr:nvPicPr>
        <xdr:cNvPr id="5101" name="Picture 20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4884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1081</xdr:row>
      <xdr:rowOff>0</xdr:rowOff>
    </xdr:from>
    <xdr:to>
      <xdr:col>11</xdr:col>
      <xdr:colOff>200025</xdr:colOff>
      <xdr:row>1082</xdr:row>
      <xdr:rowOff>0</xdr:rowOff>
    </xdr:to>
    <xdr:pic>
      <xdr:nvPicPr>
        <xdr:cNvPr id="5102" name="Picture 20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488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1082</xdr:row>
      <xdr:rowOff>0</xdr:rowOff>
    </xdr:from>
    <xdr:to>
      <xdr:col>12</xdr:col>
      <xdr:colOff>304800</xdr:colOff>
      <xdr:row>1084</xdr:row>
      <xdr:rowOff>0</xdr:rowOff>
    </xdr:to>
    <xdr:pic>
      <xdr:nvPicPr>
        <xdr:cNvPr id="5103" name="Picture 20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507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1082</xdr:row>
      <xdr:rowOff>0</xdr:rowOff>
    </xdr:from>
    <xdr:to>
      <xdr:col>11</xdr:col>
      <xdr:colOff>200025</xdr:colOff>
      <xdr:row>1083</xdr:row>
      <xdr:rowOff>0</xdr:rowOff>
    </xdr:to>
    <xdr:pic>
      <xdr:nvPicPr>
        <xdr:cNvPr id="5104" name="Picture 20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507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1083</xdr:row>
      <xdr:rowOff>0</xdr:rowOff>
    </xdr:from>
    <xdr:to>
      <xdr:col>12</xdr:col>
      <xdr:colOff>304800</xdr:colOff>
      <xdr:row>1084</xdr:row>
      <xdr:rowOff>152400</xdr:rowOff>
    </xdr:to>
    <xdr:pic>
      <xdr:nvPicPr>
        <xdr:cNvPr id="5105" name="Picture 20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5265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1083</xdr:row>
      <xdr:rowOff>0</xdr:rowOff>
    </xdr:from>
    <xdr:to>
      <xdr:col>11</xdr:col>
      <xdr:colOff>200025</xdr:colOff>
      <xdr:row>1084</xdr:row>
      <xdr:rowOff>0</xdr:rowOff>
    </xdr:to>
    <xdr:pic>
      <xdr:nvPicPr>
        <xdr:cNvPr id="5106" name="Picture 20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526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1084</xdr:row>
      <xdr:rowOff>0</xdr:rowOff>
    </xdr:from>
    <xdr:to>
      <xdr:col>12</xdr:col>
      <xdr:colOff>304800</xdr:colOff>
      <xdr:row>1086</xdr:row>
      <xdr:rowOff>0</xdr:rowOff>
    </xdr:to>
    <xdr:pic>
      <xdr:nvPicPr>
        <xdr:cNvPr id="5107" name="Picture 20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545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1084</xdr:row>
      <xdr:rowOff>0</xdr:rowOff>
    </xdr:from>
    <xdr:to>
      <xdr:col>11</xdr:col>
      <xdr:colOff>200025</xdr:colOff>
      <xdr:row>1085</xdr:row>
      <xdr:rowOff>0</xdr:rowOff>
    </xdr:to>
    <xdr:pic>
      <xdr:nvPicPr>
        <xdr:cNvPr id="5108" name="Picture 20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545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1085</xdr:row>
      <xdr:rowOff>0</xdr:rowOff>
    </xdr:from>
    <xdr:to>
      <xdr:col>12</xdr:col>
      <xdr:colOff>304800</xdr:colOff>
      <xdr:row>1087</xdr:row>
      <xdr:rowOff>0</xdr:rowOff>
    </xdr:to>
    <xdr:pic>
      <xdr:nvPicPr>
        <xdr:cNvPr id="5109" name="Picture 20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564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1085</xdr:row>
      <xdr:rowOff>0</xdr:rowOff>
    </xdr:from>
    <xdr:to>
      <xdr:col>11</xdr:col>
      <xdr:colOff>200025</xdr:colOff>
      <xdr:row>1086</xdr:row>
      <xdr:rowOff>0</xdr:rowOff>
    </xdr:to>
    <xdr:pic>
      <xdr:nvPicPr>
        <xdr:cNvPr id="5110" name="Picture 20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564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1086</xdr:row>
      <xdr:rowOff>0</xdr:rowOff>
    </xdr:from>
    <xdr:to>
      <xdr:col>12</xdr:col>
      <xdr:colOff>304800</xdr:colOff>
      <xdr:row>1088</xdr:row>
      <xdr:rowOff>152400</xdr:rowOff>
    </xdr:to>
    <xdr:pic>
      <xdr:nvPicPr>
        <xdr:cNvPr id="5111" name="Picture 20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5836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1086</xdr:row>
      <xdr:rowOff>0</xdr:rowOff>
    </xdr:from>
    <xdr:to>
      <xdr:col>11</xdr:col>
      <xdr:colOff>200025</xdr:colOff>
      <xdr:row>1087</xdr:row>
      <xdr:rowOff>0</xdr:rowOff>
    </xdr:to>
    <xdr:pic>
      <xdr:nvPicPr>
        <xdr:cNvPr id="5112" name="Picture 20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583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1087</xdr:row>
      <xdr:rowOff>0</xdr:rowOff>
    </xdr:from>
    <xdr:to>
      <xdr:col>12</xdr:col>
      <xdr:colOff>304800</xdr:colOff>
      <xdr:row>1089</xdr:row>
      <xdr:rowOff>152400</xdr:rowOff>
    </xdr:to>
    <xdr:pic>
      <xdr:nvPicPr>
        <xdr:cNvPr id="5113" name="Picture 20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60270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1087</xdr:row>
      <xdr:rowOff>0</xdr:rowOff>
    </xdr:from>
    <xdr:to>
      <xdr:col>11</xdr:col>
      <xdr:colOff>200025</xdr:colOff>
      <xdr:row>1088</xdr:row>
      <xdr:rowOff>9525</xdr:rowOff>
    </xdr:to>
    <xdr:pic>
      <xdr:nvPicPr>
        <xdr:cNvPr id="5114" name="Picture 20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60270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1088</xdr:row>
      <xdr:rowOff>0</xdr:rowOff>
    </xdr:from>
    <xdr:to>
      <xdr:col>12</xdr:col>
      <xdr:colOff>304800</xdr:colOff>
      <xdr:row>1090</xdr:row>
      <xdr:rowOff>0</xdr:rowOff>
    </xdr:to>
    <xdr:pic>
      <xdr:nvPicPr>
        <xdr:cNvPr id="5115" name="Picture 20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640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1088</xdr:row>
      <xdr:rowOff>0</xdr:rowOff>
    </xdr:from>
    <xdr:to>
      <xdr:col>11</xdr:col>
      <xdr:colOff>200025</xdr:colOff>
      <xdr:row>1089</xdr:row>
      <xdr:rowOff>0</xdr:rowOff>
    </xdr:to>
    <xdr:pic>
      <xdr:nvPicPr>
        <xdr:cNvPr id="5116" name="Picture 20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640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1089</xdr:row>
      <xdr:rowOff>0</xdr:rowOff>
    </xdr:from>
    <xdr:to>
      <xdr:col>12</xdr:col>
      <xdr:colOff>304800</xdr:colOff>
      <xdr:row>1091</xdr:row>
      <xdr:rowOff>0</xdr:rowOff>
    </xdr:to>
    <xdr:pic>
      <xdr:nvPicPr>
        <xdr:cNvPr id="5117" name="Picture 20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659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1089</xdr:row>
      <xdr:rowOff>0</xdr:rowOff>
    </xdr:from>
    <xdr:to>
      <xdr:col>11</xdr:col>
      <xdr:colOff>200025</xdr:colOff>
      <xdr:row>1090</xdr:row>
      <xdr:rowOff>0</xdr:rowOff>
    </xdr:to>
    <xdr:pic>
      <xdr:nvPicPr>
        <xdr:cNvPr id="5118" name="Picture 20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659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1090</xdr:row>
      <xdr:rowOff>0</xdr:rowOff>
    </xdr:from>
    <xdr:to>
      <xdr:col>12</xdr:col>
      <xdr:colOff>304800</xdr:colOff>
      <xdr:row>1092</xdr:row>
      <xdr:rowOff>0</xdr:rowOff>
    </xdr:to>
    <xdr:pic>
      <xdr:nvPicPr>
        <xdr:cNvPr id="5119" name="Picture 20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678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1090</xdr:row>
      <xdr:rowOff>0</xdr:rowOff>
    </xdr:from>
    <xdr:to>
      <xdr:col>11</xdr:col>
      <xdr:colOff>200025</xdr:colOff>
      <xdr:row>1091</xdr:row>
      <xdr:rowOff>0</xdr:rowOff>
    </xdr:to>
    <xdr:pic>
      <xdr:nvPicPr>
        <xdr:cNvPr id="5120" name="Picture 20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678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1091</xdr:row>
      <xdr:rowOff>0</xdr:rowOff>
    </xdr:from>
    <xdr:to>
      <xdr:col>12</xdr:col>
      <xdr:colOff>304800</xdr:colOff>
      <xdr:row>1093</xdr:row>
      <xdr:rowOff>0</xdr:rowOff>
    </xdr:to>
    <xdr:pic>
      <xdr:nvPicPr>
        <xdr:cNvPr id="5121" name="Picture 20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697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1091</xdr:row>
      <xdr:rowOff>0</xdr:rowOff>
    </xdr:from>
    <xdr:to>
      <xdr:col>11</xdr:col>
      <xdr:colOff>200025</xdr:colOff>
      <xdr:row>1092</xdr:row>
      <xdr:rowOff>0</xdr:rowOff>
    </xdr:to>
    <xdr:pic>
      <xdr:nvPicPr>
        <xdr:cNvPr id="5122" name="Picture 20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697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1092</xdr:row>
      <xdr:rowOff>0</xdr:rowOff>
    </xdr:from>
    <xdr:to>
      <xdr:col>12</xdr:col>
      <xdr:colOff>304800</xdr:colOff>
      <xdr:row>1094</xdr:row>
      <xdr:rowOff>0</xdr:rowOff>
    </xdr:to>
    <xdr:pic>
      <xdr:nvPicPr>
        <xdr:cNvPr id="5123" name="Picture 20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717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1092</xdr:row>
      <xdr:rowOff>0</xdr:rowOff>
    </xdr:from>
    <xdr:to>
      <xdr:col>11</xdr:col>
      <xdr:colOff>200025</xdr:colOff>
      <xdr:row>1093</xdr:row>
      <xdr:rowOff>0</xdr:rowOff>
    </xdr:to>
    <xdr:pic>
      <xdr:nvPicPr>
        <xdr:cNvPr id="5124" name="Picture 20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717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1093</xdr:row>
      <xdr:rowOff>0</xdr:rowOff>
    </xdr:from>
    <xdr:to>
      <xdr:col>12</xdr:col>
      <xdr:colOff>304800</xdr:colOff>
      <xdr:row>1094</xdr:row>
      <xdr:rowOff>152400</xdr:rowOff>
    </xdr:to>
    <xdr:pic>
      <xdr:nvPicPr>
        <xdr:cNvPr id="5125" name="Picture 20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7360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1093</xdr:row>
      <xdr:rowOff>0</xdr:rowOff>
    </xdr:from>
    <xdr:to>
      <xdr:col>11</xdr:col>
      <xdr:colOff>200025</xdr:colOff>
      <xdr:row>1094</xdr:row>
      <xdr:rowOff>0</xdr:rowOff>
    </xdr:to>
    <xdr:pic>
      <xdr:nvPicPr>
        <xdr:cNvPr id="5126" name="Picture 20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736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1094</xdr:row>
      <xdr:rowOff>0</xdr:rowOff>
    </xdr:from>
    <xdr:to>
      <xdr:col>12</xdr:col>
      <xdr:colOff>304800</xdr:colOff>
      <xdr:row>1095</xdr:row>
      <xdr:rowOff>152400</xdr:rowOff>
    </xdr:to>
    <xdr:pic>
      <xdr:nvPicPr>
        <xdr:cNvPr id="5127" name="Picture 20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7551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1094</xdr:row>
      <xdr:rowOff>0</xdr:rowOff>
    </xdr:from>
    <xdr:to>
      <xdr:col>11</xdr:col>
      <xdr:colOff>200025</xdr:colOff>
      <xdr:row>1095</xdr:row>
      <xdr:rowOff>0</xdr:rowOff>
    </xdr:to>
    <xdr:pic>
      <xdr:nvPicPr>
        <xdr:cNvPr id="5128" name="Picture 20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755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1095</xdr:row>
      <xdr:rowOff>0</xdr:rowOff>
    </xdr:from>
    <xdr:to>
      <xdr:col>12</xdr:col>
      <xdr:colOff>304800</xdr:colOff>
      <xdr:row>1096</xdr:row>
      <xdr:rowOff>152400</xdr:rowOff>
    </xdr:to>
    <xdr:pic>
      <xdr:nvPicPr>
        <xdr:cNvPr id="5129" name="Picture 20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7741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1095</xdr:row>
      <xdr:rowOff>0</xdr:rowOff>
    </xdr:from>
    <xdr:to>
      <xdr:col>11</xdr:col>
      <xdr:colOff>200025</xdr:colOff>
      <xdr:row>1096</xdr:row>
      <xdr:rowOff>0</xdr:rowOff>
    </xdr:to>
    <xdr:pic>
      <xdr:nvPicPr>
        <xdr:cNvPr id="5130" name="Picture 20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774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1096</xdr:row>
      <xdr:rowOff>0</xdr:rowOff>
    </xdr:from>
    <xdr:to>
      <xdr:col>12</xdr:col>
      <xdr:colOff>304800</xdr:colOff>
      <xdr:row>1097</xdr:row>
      <xdr:rowOff>152400</xdr:rowOff>
    </xdr:to>
    <xdr:pic>
      <xdr:nvPicPr>
        <xdr:cNvPr id="5131" name="Picture 20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7932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1096</xdr:row>
      <xdr:rowOff>0</xdr:rowOff>
    </xdr:from>
    <xdr:to>
      <xdr:col>11</xdr:col>
      <xdr:colOff>200025</xdr:colOff>
      <xdr:row>1097</xdr:row>
      <xdr:rowOff>0</xdr:rowOff>
    </xdr:to>
    <xdr:pic>
      <xdr:nvPicPr>
        <xdr:cNvPr id="5132" name="Picture 20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793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1097</xdr:row>
      <xdr:rowOff>0</xdr:rowOff>
    </xdr:from>
    <xdr:to>
      <xdr:col>12</xdr:col>
      <xdr:colOff>304800</xdr:colOff>
      <xdr:row>1099</xdr:row>
      <xdr:rowOff>0</xdr:rowOff>
    </xdr:to>
    <xdr:pic>
      <xdr:nvPicPr>
        <xdr:cNvPr id="5133" name="Picture 20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812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1097</xdr:row>
      <xdr:rowOff>0</xdr:rowOff>
    </xdr:from>
    <xdr:to>
      <xdr:col>11</xdr:col>
      <xdr:colOff>200025</xdr:colOff>
      <xdr:row>1098</xdr:row>
      <xdr:rowOff>0</xdr:rowOff>
    </xdr:to>
    <xdr:pic>
      <xdr:nvPicPr>
        <xdr:cNvPr id="5134" name="Picture 20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812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1098</xdr:row>
      <xdr:rowOff>0</xdr:rowOff>
    </xdr:from>
    <xdr:to>
      <xdr:col>12</xdr:col>
      <xdr:colOff>304800</xdr:colOff>
      <xdr:row>1100</xdr:row>
      <xdr:rowOff>0</xdr:rowOff>
    </xdr:to>
    <xdr:pic>
      <xdr:nvPicPr>
        <xdr:cNvPr id="5135" name="Picture 20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831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1098</xdr:row>
      <xdr:rowOff>0</xdr:rowOff>
    </xdr:from>
    <xdr:to>
      <xdr:col>11</xdr:col>
      <xdr:colOff>200025</xdr:colOff>
      <xdr:row>1099</xdr:row>
      <xdr:rowOff>0</xdr:rowOff>
    </xdr:to>
    <xdr:pic>
      <xdr:nvPicPr>
        <xdr:cNvPr id="5136" name="Picture 20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831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1099</xdr:row>
      <xdr:rowOff>0</xdr:rowOff>
    </xdr:from>
    <xdr:to>
      <xdr:col>12</xdr:col>
      <xdr:colOff>304800</xdr:colOff>
      <xdr:row>1100</xdr:row>
      <xdr:rowOff>152400</xdr:rowOff>
    </xdr:to>
    <xdr:pic>
      <xdr:nvPicPr>
        <xdr:cNvPr id="5137" name="Picture 20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8503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1099</xdr:row>
      <xdr:rowOff>0</xdr:rowOff>
    </xdr:from>
    <xdr:to>
      <xdr:col>11</xdr:col>
      <xdr:colOff>200025</xdr:colOff>
      <xdr:row>1100</xdr:row>
      <xdr:rowOff>0</xdr:rowOff>
    </xdr:to>
    <xdr:pic>
      <xdr:nvPicPr>
        <xdr:cNvPr id="5138" name="Picture 20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850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1100</xdr:row>
      <xdr:rowOff>0</xdr:rowOff>
    </xdr:from>
    <xdr:to>
      <xdr:col>12</xdr:col>
      <xdr:colOff>304800</xdr:colOff>
      <xdr:row>1101</xdr:row>
      <xdr:rowOff>152400</xdr:rowOff>
    </xdr:to>
    <xdr:pic>
      <xdr:nvPicPr>
        <xdr:cNvPr id="5139" name="Picture 20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8694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1100</xdr:row>
      <xdr:rowOff>0</xdr:rowOff>
    </xdr:from>
    <xdr:to>
      <xdr:col>11</xdr:col>
      <xdr:colOff>200025</xdr:colOff>
      <xdr:row>1101</xdr:row>
      <xdr:rowOff>0</xdr:rowOff>
    </xdr:to>
    <xdr:pic>
      <xdr:nvPicPr>
        <xdr:cNvPr id="5140" name="Picture 20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869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1101</xdr:row>
      <xdr:rowOff>0</xdr:rowOff>
    </xdr:from>
    <xdr:to>
      <xdr:col>12</xdr:col>
      <xdr:colOff>304800</xdr:colOff>
      <xdr:row>1102</xdr:row>
      <xdr:rowOff>152400</xdr:rowOff>
    </xdr:to>
    <xdr:pic>
      <xdr:nvPicPr>
        <xdr:cNvPr id="5141" name="Picture 20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8884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1101</xdr:row>
      <xdr:rowOff>0</xdr:rowOff>
    </xdr:from>
    <xdr:to>
      <xdr:col>11</xdr:col>
      <xdr:colOff>200025</xdr:colOff>
      <xdr:row>1102</xdr:row>
      <xdr:rowOff>0</xdr:rowOff>
    </xdr:to>
    <xdr:pic>
      <xdr:nvPicPr>
        <xdr:cNvPr id="5142" name="Picture 20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888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1102</xdr:row>
      <xdr:rowOff>0</xdr:rowOff>
    </xdr:from>
    <xdr:to>
      <xdr:col>12</xdr:col>
      <xdr:colOff>304800</xdr:colOff>
      <xdr:row>1104</xdr:row>
      <xdr:rowOff>0</xdr:rowOff>
    </xdr:to>
    <xdr:pic>
      <xdr:nvPicPr>
        <xdr:cNvPr id="5143" name="Picture 20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907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1102</xdr:row>
      <xdr:rowOff>0</xdr:rowOff>
    </xdr:from>
    <xdr:to>
      <xdr:col>11</xdr:col>
      <xdr:colOff>200025</xdr:colOff>
      <xdr:row>1103</xdr:row>
      <xdr:rowOff>0</xdr:rowOff>
    </xdr:to>
    <xdr:pic>
      <xdr:nvPicPr>
        <xdr:cNvPr id="5144" name="Picture 20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907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1103</xdr:row>
      <xdr:rowOff>0</xdr:rowOff>
    </xdr:from>
    <xdr:to>
      <xdr:col>12</xdr:col>
      <xdr:colOff>304800</xdr:colOff>
      <xdr:row>1105</xdr:row>
      <xdr:rowOff>0</xdr:rowOff>
    </xdr:to>
    <xdr:pic>
      <xdr:nvPicPr>
        <xdr:cNvPr id="5145" name="Picture 20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926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1103</xdr:row>
      <xdr:rowOff>0</xdr:rowOff>
    </xdr:from>
    <xdr:to>
      <xdr:col>11</xdr:col>
      <xdr:colOff>200025</xdr:colOff>
      <xdr:row>1104</xdr:row>
      <xdr:rowOff>0</xdr:rowOff>
    </xdr:to>
    <xdr:pic>
      <xdr:nvPicPr>
        <xdr:cNvPr id="5146" name="Picture 20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926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1104</xdr:row>
      <xdr:rowOff>0</xdr:rowOff>
    </xdr:from>
    <xdr:to>
      <xdr:col>12</xdr:col>
      <xdr:colOff>304800</xdr:colOff>
      <xdr:row>1105</xdr:row>
      <xdr:rowOff>152400</xdr:rowOff>
    </xdr:to>
    <xdr:pic>
      <xdr:nvPicPr>
        <xdr:cNvPr id="5147" name="Picture 20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9456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1104</xdr:row>
      <xdr:rowOff>0</xdr:rowOff>
    </xdr:from>
    <xdr:to>
      <xdr:col>11</xdr:col>
      <xdr:colOff>200025</xdr:colOff>
      <xdr:row>1105</xdr:row>
      <xdr:rowOff>0</xdr:rowOff>
    </xdr:to>
    <xdr:pic>
      <xdr:nvPicPr>
        <xdr:cNvPr id="5148" name="Picture 20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945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1105</xdr:row>
      <xdr:rowOff>0</xdr:rowOff>
    </xdr:from>
    <xdr:to>
      <xdr:col>12</xdr:col>
      <xdr:colOff>304800</xdr:colOff>
      <xdr:row>1107</xdr:row>
      <xdr:rowOff>152400</xdr:rowOff>
    </xdr:to>
    <xdr:pic>
      <xdr:nvPicPr>
        <xdr:cNvPr id="5149" name="Picture 20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9646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1105</xdr:row>
      <xdr:rowOff>0</xdr:rowOff>
    </xdr:from>
    <xdr:to>
      <xdr:col>11</xdr:col>
      <xdr:colOff>200025</xdr:colOff>
      <xdr:row>1106</xdr:row>
      <xdr:rowOff>0</xdr:rowOff>
    </xdr:to>
    <xdr:pic>
      <xdr:nvPicPr>
        <xdr:cNvPr id="5150" name="Picture 20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964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1106</xdr:row>
      <xdr:rowOff>0</xdr:rowOff>
    </xdr:from>
    <xdr:to>
      <xdr:col>12</xdr:col>
      <xdr:colOff>304800</xdr:colOff>
      <xdr:row>1108</xdr:row>
      <xdr:rowOff>0</xdr:rowOff>
    </xdr:to>
    <xdr:pic>
      <xdr:nvPicPr>
        <xdr:cNvPr id="5151" name="Picture 20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1983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1106</xdr:row>
      <xdr:rowOff>0</xdr:rowOff>
    </xdr:from>
    <xdr:to>
      <xdr:col>11</xdr:col>
      <xdr:colOff>200025</xdr:colOff>
      <xdr:row>1107</xdr:row>
      <xdr:rowOff>0</xdr:rowOff>
    </xdr:to>
    <xdr:pic>
      <xdr:nvPicPr>
        <xdr:cNvPr id="5152" name="Picture 20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1983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1107</xdr:row>
      <xdr:rowOff>0</xdr:rowOff>
    </xdr:from>
    <xdr:to>
      <xdr:col>12</xdr:col>
      <xdr:colOff>304800</xdr:colOff>
      <xdr:row>1108</xdr:row>
      <xdr:rowOff>152400</xdr:rowOff>
    </xdr:to>
    <xdr:pic>
      <xdr:nvPicPr>
        <xdr:cNvPr id="5153" name="Picture 20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0027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1107</xdr:row>
      <xdr:rowOff>0</xdr:rowOff>
    </xdr:from>
    <xdr:to>
      <xdr:col>11</xdr:col>
      <xdr:colOff>200025</xdr:colOff>
      <xdr:row>1108</xdr:row>
      <xdr:rowOff>0</xdr:rowOff>
    </xdr:to>
    <xdr:pic>
      <xdr:nvPicPr>
        <xdr:cNvPr id="5154" name="Picture 20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002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1108</xdr:row>
      <xdr:rowOff>0</xdr:rowOff>
    </xdr:from>
    <xdr:to>
      <xdr:col>12</xdr:col>
      <xdr:colOff>304800</xdr:colOff>
      <xdr:row>1110</xdr:row>
      <xdr:rowOff>152400</xdr:rowOff>
    </xdr:to>
    <xdr:pic>
      <xdr:nvPicPr>
        <xdr:cNvPr id="5155" name="Picture 20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0218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1108</xdr:row>
      <xdr:rowOff>0</xdr:rowOff>
    </xdr:from>
    <xdr:to>
      <xdr:col>11</xdr:col>
      <xdr:colOff>200025</xdr:colOff>
      <xdr:row>1109</xdr:row>
      <xdr:rowOff>0</xdr:rowOff>
    </xdr:to>
    <xdr:pic>
      <xdr:nvPicPr>
        <xdr:cNvPr id="5156" name="Picture 20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021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1109</xdr:row>
      <xdr:rowOff>0</xdr:rowOff>
    </xdr:from>
    <xdr:to>
      <xdr:col>12</xdr:col>
      <xdr:colOff>304800</xdr:colOff>
      <xdr:row>1111</xdr:row>
      <xdr:rowOff>0</xdr:rowOff>
    </xdr:to>
    <xdr:pic>
      <xdr:nvPicPr>
        <xdr:cNvPr id="5157" name="Picture 20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040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1109</xdr:row>
      <xdr:rowOff>0</xdr:rowOff>
    </xdr:from>
    <xdr:to>
      <xdr:col>11</xdr:col>
      <xdr:colOff>200025</xdr:colOff>
      <xdr:row>1110</xdr:row>
      <xdr:rowOff>0</xdr:rowOff>
    </xdr:to>
    <xdr:pic>
      <xdr:nvPicPr>
        <xdr:cNvPr id="5158" name="Picture 20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040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1110</xdr:row>
      <xdr:rowOff>0</xdr:rowOff>
    </xdr:from>
    <xdr:to>
      <xdr:col>12</xdr:col>
      <xdr:colOff>304800</xdr:colOff>
      <xdr:row>1111</xdr:row>
      <xdr:rowOff>152400</xdr:rowOff>
    </xdr:to>
    <xdr:pic>
      <xdr:nvPicPr>
        <xdr:cNvPr id="5159" name="Picture 20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0599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1110</xdr:row>
      <xdr:rowOff>0</xdr:rowOff>
    </xdr:from>
    <xdr:to>
      <xdr:col>11</xdr:col>
      <xdr:colOff>200025</xdr:colOff>
      <xdr:row>1111</xdr:row>
      <xdr:rowOff>0</xdr:rowOff>
    </xdr:to>
    <xdr:pic>
      <xdr:nvPicPr>
        <xdr:cNvPr id="5160" name="Picture 20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059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1111</xdr:row>
      <xdr:rowOff>0</xdr:rowOff>
    </xdr:from>
    <xdr:to>
      <xdr:col>12</xdr:col>
      <xdr:colOff>304800</xdr:colOff>
      <xdr:row>1113</xdr:row>
      <xdr:rowOff>0</xdr:rowOff>
    </xdr:to>
    <xdr:pic>
      <xdr:nvPicPr>
        <xdr:cNvPr id="5161" name="Picture 20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078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1111</xdr:row>
      <xdr:rowOff>0</xdr:rowOff>
    </xdr:from>
    <xdr:to>
      <xdr:col>11</xdr:col>
      <xdr:colOff>200025</xdr:colOff>
      <xdr:row>1112</xdr:row>
      <xdr:rowOff>0</xdr:rowOff>
    </xdr:to>
    <xdr:pic>
      <xdr:nvPicPr>
        <xdr:cNvPr id="5162" name="Picture 20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078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1112</xdr:row>
      <xdr:rowOff>0</xdr:rowOff>
    </xdr:from>
    <xdr:to>
      <xdr:col>12</xdr:col>
      <xdr:colOff>304800</xdr:colOff>
      <xdr:row>1114</xdr:row>
      <xdr:rowOff>0</xdr:rowOff>
    </xdr:to>
    <xdr:pic>
      <xdr:nvPicPr>
        <xdr:cNvPr id="5163" name="Picture 20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098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1112</xdr:row>
      <xdr:rowOff>0</xdr:rowOff>
    </xdr:from>
    <xdr:to>
      <xdr:col>11</xdr:col>
      <xdr:colOff>200025</xdr:colOff>
      <xdr:row>1113</xdr:row>
      <xdr:rowOff>0</xdr:rowOff>
    </xdr:to>
    <xdr:pic>
      <xdr:nvPicPr>
        <xdr:cNvPr id="5164" name="Picture 20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098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1113</xdr:row>
      <xdr:rowOff>0</xdr:rowOff>
    </xdr:from>
    <xdr:to>
      <xdr:col>12</xdr:col>
      <xdr:colOff>304800</xdr:colOff>
      <xdr:row>1115</xdr:row>
      <xdr:rowOff>0</xdr:rowOff>
    </xdr:to>
    <xdr:pic>
      <xdr:nvPicPr>
        <xdr:cNvPr id="5165" name="Picture 20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117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1113</xdr:row>
      <xdr:rowOff>0</xdr:rowOff>
    </xdr:from>
    <xdr:to>
      <xdr:col>11</xdr:col>
      <xdr:colOff>200025</xdr:colOff>
      <xdr:row>1114</xdr:row>
      <xdr:rowOff>0</xdr:rowOff>
    </xdr:to>
    <xdr:pic>
      <xdr:nvPicPr>
        <xdr:cNvPr id="5166" name="Picture 20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117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1114</xdr:row>
      <xdr:rowOff>0</xdr:rowOff>
    </xdr:from>
    <xdr:to>
      <xdr:col>12</xdr:col>
      <xdr:colOff>304800</xdr:colOff>
      <xdr:row>1115</xdr:row>
      <xdr:rowOff>152400</xdr:rowOff>
    </xdr:to>
    <xdr:pic>
      <xdr:nvPicPr>
        <xdr:cNvPr id="5167" name="Picture 20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1361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1114</xdr:row>
      <xdr:rowOff>0</xdr:rowOff>
    </xdr:from>
    <xdr:to>
      <xdr:col>11</xdr:col>
      <xdr:colOff>200025</xdr:colOff>
      <xdr:row>1115</xdr:row>
      <xdr:rowOff>0</xdr:rowOff>
    </xdr:to>
    <xdr:pic>
      <xdr:nvPicPr>
        <xdr:cNvPr id="5168" name="Picture 20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136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1115</xdr:row>
      <xdr:rowOff>0</xdr:rowOff>
    </xdr:from>
    <xdr:to>
      <xdr:col>12</xdr:col>
      <xdr:colOff>304800</xdr:colOff>
      <xdr:row>1117</xdr:row>
      <xdr:rowOff>152400</xdr:rowOff>
    </xdr:to>
    <xdr:pic>
      <xdr:nvPicPr>
        <xdr:cNvPr id="5169" name="Picture 20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1551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1115</xdr:row>
      <xdr:rowOff>0</xdr:rowOff>
    </xdr:from>
    <xdr:to>
      <xdr:col>11</xdr:col>
      <xdr:colOff>200025</xdr:colOff>
      <xdr:row>1116</xdr:row>
      <xdr:rowOff>9525</xdr:rowOff>
    </xdr:to>
    <xdr:pic>
      <xdr:nvPicPr>
        <xdr:cNvPr id="5170" name="Picture 20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1551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1116</xdr:row>
      <xdr:rowOff>0</xdr:rowOff>
    </xdr:from>
    <xdr:to>
      <xdr:col>12</xdr:col>
      <xdr:colOff>304800</xdr:colOff>
      <xdr:row>1117</xdr:row>
      <xdr:rowOff>152400</xdr:rowOff>
    </xdr:to>
    <xdr:pic>
      <xdr:nvPicPr>
        <xdr:cNvPr id="5171" name="Picture 20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1932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1116</xdr:row>
      <xdr:rowOff>0</xdr:rowOff>
    </xdr:from>
    <xdr:to>
      <xdr:col>11</xdr:col>
      <xdr:colOff>200025</xdr:colOff>
      <xdr:row>1117</xdr:row>
      <xdr:rowOff>0</xdr:rowOff>
    </xdr:to>
    <xdr:pic>
      <xdr:nvPicPr>
        <xdr:cNvPr id="5172" name="Picture 21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193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1117</xdr:row>
      <xdr:rowOff>0</xdr:rowOff>
    </xdr:from>
    <xdr:to>
      <xdr:col>12</xdr:col>
      <xdr:colOff>304800</xdr:colOff>
      <xdr:row>1119</xdr:row>
      <xdr:rowOff>0</xdr:rowOff>
    </xdr:to>
    <xdr:pic>
      <xdr:nvPicPr>
        <xdr:cNvPr id="5173" name="Picture 21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212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1117</xdr:row>
      <xdr:rowOff>0</xdr:rowOff>
    </xdr:from>
    <xdr:to>
      <xdr:col>11</xdr:col>
      <xdr:colOff>200025</xdr:colOff>
      <xdr:row>1118</xdr:row>
      <xdr:rowOff>0</xdr:rowOff>
    </xdr:to>
    <xdr:pic>
      <xdr:nvPicPr>
        <xdr:cNvPr id="5174" name="Picture 21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212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1118</xdr:row>
      <xdr:rowOff>0</xdr:rowOff>
    </xdr:from>
    <xdr:to>
      <xdr:col>12</xdr:col>
      <xdr:colOff>304800</xdr:colOff>
      <xdr:row>1120</xdr:row>
      <xdr:rowOff>0</xdr:rowOff>
    </xdr:to>
    <xdr:pic>
      <xdr:nvPicPr>
        <xdr:cNvPr id="5175" name="Picture 21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231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1118</xdr:row>
      <xdr:rowOff>0</xdr:rowOff>
    </xdr:from>
    <xdr:to>
      <xdr:col>11</xdr:col>
      <xdr:colOff>200025</xdr:colOff>
      <xdr:row>1119</xdr:row>
      <xdr:rowOff>0</xdr:rowOff>
    </xdr:to>
    <xdr:pic>
      <xdr:nvPicPr>
        <xdr:cNvPr id="5176" name="Picture 21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231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1119</xdr:row>
      <xdr:rowOff>0</xdr:rowOff>
    </xdr:from>
    <xdr:to>
      <xdr:col>12</xdr:col>
      <xdr:colOff>304800</xdr:colOff>
      <xdr:row>1121</xdr:row>
      <xdr:rowOff>0</xdr:rowOff>
    </xdr:to>
    <xdr:pic>
      <xdr:nvPicPr>
        <xdr:cNvPr id="5177" name="Picture 21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250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1119</xdr:row>
      <xdr:rowOff>0</xdr:rowOff>
    </xdr:from>
    <xdr:to>
      <xdr:col>11</xdr:col>
      <xdr:colOff>200025</xdr:colOff>
      <xdr:row>1120</xdr:row>
      <xdr:rowOff>0</xdr:rowOff>
    </xdr:to>
    <xdr:pic>
      <xdr:nvPicPr>
        <xdr:cNvPr id="5178" name="Picture 21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250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1120</xdr:row>
      <xdr:rowOff>0</xdr:rowOff>
    </xdr:from>
    <xdr:to>
      <xdr:col>12</xdr:col>
      <xdr:colOff>304800</xdr:colOff>
      <xdr:row>1122</xdr:row>
      <xdr:rowOff>0</xdr:rowOff>
    </xdr:to>
    <xdr:pic>
      <xdr:nvPicPr>
        <xdr:cNvPr id="5179" name="Picture 21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269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1120</xdr:row>
      <xdr:rowOff>0</xdr:rowOff>
    </xdr:from>
    <xdr:to>
      <xdr:col>11</xdr:col>
      <xdr:colOff>200025</xdr:colOff>
      <xdr:row>1121</xdr:row>
      <xdr:rowOff>0</xdr:rowOff>
    </xdr:to>
    <xdr:pic>
      <xdr:nvPicPr>
        <xdr:cNvPr id="5180" name="Picture 21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269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1121</xdr:row>
      <xdr:rowOff>0</xdr:rowOff>
    </xdr:from>
    <xdr:to>
      <xdr:col>12</xdr:col>
      <xdr:colOff>304800</xdr:colOff>
      <xdr:row>1123</xdr:row>
      <xdr:rowOff>0</xdr:rowOff>
    </xdr:to>
    <xdr:pic>
      <xdr:nvPicPr>
        <xdr:cNvPr id="5181" name="Picture 21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288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1121</xdr:row>
      <xdr:rowOff>0</xdr:rowOff>
    </xdr:from>
    <xdr:to>
      <xdr:col>11</xdr:col>
      <xdr:colOff>200025</xdr:colOff>
      <xdr:row>1122</xdr:row>
      <xdr:rowOff>0</xdr:rowOff>
    </xdr:to>
    <xdr:pic>
      <xdr:nvPicPr>
        <xdr:cNvPr id="5182" name="Picture 21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288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1122</xdr:row>
      <xdr:rowOff>0</xdr:rowOff>
    </xdr:from>
    <xdr:to>
      <xdr:col>12</xdr:col>
      <xdr:colOff>304800</xdr:colOff>
      <xdr:row>1124</xdr:row>
      <xdr:rowOff>0</xdr:rowOff>
    </xdr:to>
    <xdr:pic>
      <xdr:nvPicPr>
        <xdr:cNvPr id="5183" name="Picture 21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307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1122</xdr:row>
      <xdr:rowOff>0</xdr:rowOff>
    </xdr:from>
    <xdr:to>
      <xdr:col>11</xdr:col>
      <xdr:colOff>200025</xdr:colOff>
      <xdr:row>1123</xdr:row>
      <xdr:rowOff>0</xdr:rowOff>
    </xdr:to>
    <xdr:pic>
      <xdr:nvPicPr>
        <xdr:cNvPr id="5184" name="Picture 21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307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1123</xdr:row>
      <xdr:rowOff>0</xdr:rowOff>
    </xdr:from>
    <xdr:to>
      <xdr:col>12</xdr:col>
      <xdr:colOff>304800</xdr:colOff>
      <xdr:row>1124</xdr:row>
      <xdr:rowOff>152400</xdr:rowOff>
    </xdr:to>
    <xdr:pic>
      <xdr:nvPicPr>
        <xdr:cNvPr id="5185" name="Picture 21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3266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1123</xdr:row>
      <xdr:rowOff>0</xdr:rowOff>
    </xdr:from>
    <xdr:to>
      <xdr:col>11</xdr:col>
      <xdr:colOff>200025</xdr:colOff>
      <xdr:row>1124</xdr:row>
      <xdr:rowOff>0</xdr:rowOff>
    </xdr:to>
    <xdr:pic>
      <xdr:nvPicPr>
        <xdr:cNvPr id="5186" name="Picture 21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326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1124</xdr:row>
      <xdr:rowOff>0</xdr:rowOff>
    </xdr:from>
    <xdr:to>
      <xdr:col>12</xdr:col>
      <xdr:colOff>304800</xdr:colOff>
      <xdr:row>1126</xdr:row>
      <xdr:rowOff>0</xdr:rowOff>
    </xdr:to>
    <xdr:pic>
      <xdr:nvPicPr>
        <xdr:cNvPr id="5187" name="Picture 21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345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1124</xdr:row>
      <xdr:rowOff>0</xdr:rowOff>
    </xdr:from>
    <xdr:to>
      <xdr:col>11</xdr:col>
      <xdr:colOff>200025</xdr:colOff>
      <xdr:row>1125</xdr:row>
      <xdr:rowOff>0</xdr:rowOff>
    </xdr:to>
    <xdr:pic>
      <xdr:nvPicPr>
        <xdr:cNvPr id="5188" name="Picture 21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345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1125</xdr:row>
      <xdr:rowOff>0</xdr:rowOff>
    </xdr:from>
    <xdr:to>
      <xdr:col>12</xdr:col>
      <xdr:colOff>304800</xdr:colOff>
      <xdr:row>1127</xdr:row>
      <xdr:rowOff>0</xdr:rowOff>
    </xdr:to>
    <xdr:pic>
      <xdr:nvPicPr>
        <xdr:cNvPr id="5189" name="Picture 21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364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1125</xdr:row>
      <xdr:rowOff>0</xdr:rowOff>
    </xdr:from>
    <xdr:to>
      <xdr:col>11</xdr:col>
      <xdr:colOff>200025</xdr:colOff>
      <xdr:row>1126</xdr:row>
      <xdr:rowOff>0</xdr:rowOff>
    </xdr:to>
    <xdr:pic>
      <xdr:nvPicPr>
        <xdr:cNvPr id="5190" name="Picture 21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364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1126</xdr:row>
      <xdr:rowOff>0</xdr:rowOff>
    </xdr:from>
    <xdr:to>
      <xdr:col>12</xdr:col>
      <xdr:colOff>304800</xdr:colOff>
      <xdr:row>1128</xdr:row>
      <xdr:rowOff>152400</xdr:rowOff>
    </xdr:to>
    <xdr:pic>
      <xdr:nvPicPr>
        <xdr:cNvPr id="5191" name="Picture 21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3837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1126</xdr:row>
      <xdr:rowOff>0</xdr:rowOff>
    </xdr:from>
    <xdr:to>
      <xdr:col>11</xdr:col>
      <xdr:colOff>200025</xdr:colOff>
      <xdr:row>1127</xdr:row>
      <xdr:rowOff>0</xdr:rowOff>
    </xdr:to>
    <xdr:pic>
      <xdr:nvPicPr>
        <xdr:cNvPr id="5192" name="Picture 21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383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1127</xdr:row>
      <xdr:rowOff>0</xdr:rowOff>
    </xdr:from>
    <xdr:to>
      <xdr:col>12</xdr:col>
      <xdr:colOff>304800</xdr:colOff>
      <xdr:row>1129</xdr:row>
      <xdr:rowOff>152400</xdr:rowOff>
    </xdr:to>
    <xdr:pic>
      <xdr:nvPicPr>
        <xdr:cNvPr id="5193" name="Picture 21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4028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1127</xdr:row>
      <xdr:rowOff>0</xdr:rowOff>
    </xdr:from>
    <xdr:to>
      <xdr:col>11</xdr:col>
      <xdr:colOff>200025</xdr:colOff>
      <xdr:row>1128</xdr:row>
      <xdr:rowOff>0</xdr:rowOff>
    </xdr:to>
    <xdr:pic>
      <xdr:nvPicPr>
        <xdr:cNvPr id="5194" name="Picture 21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402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1128</xdr:row>
      <xdr:rowOff>0</xdr:rowOff>
    </xdr:from>
    <xdr:to>
      <xdr:col>12</xdr:col>
      <xdr:colOff>304800</xdr:colOff>
      <xdr:row>1130</xdr:row>
      <xdr:rowOff>0</xdr:rowOff>
    </xdr:to>
    <xdr:pic>
      <xdr:nvPicPr>
        <xdr:cNvPr id="5195" name="Picture 21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421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1128</xdr:row>
      <xdr:rowOff>0</xdr:rowOff>
    </xdr:from>
    <xdr:to>
      <xdr:col>11</xdr:col>
      <xdr:colOff>200025</xdr:colOff>
      <xdr:row>1129</xdr:row>
      <xdr:rowOff>0</xdr:rowOff>
    </xdr:to>
    <xdr:pic>
      <xdr:nvPicPr>
        <xdr:cNvPr id="5196" name="Picture 21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421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1129</xdr:row>
      <xdr:rowOff>0</xdr:rowOff>
    </xdr:from>
    <xdr:to>
      <xdr:col>12</xdr:col>
      <xdr:colOff>304800</xdr:colOff>
      <xdr:row>1131</xdr:row>
      <xdr:rowOff>152400</xdr:rowOff>
    </xdr:to>
    <xdr:pic>
      <xdr:nvPicPr>
        <xdr:cNvPr id="5197" name="Picture 21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44090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1129</xdr:row>
      <xdr:rowOff>0</xdr:rowOff>
    </xdr:from>
    <xdr:to>
      <xdr:col>11</xdr:col>
      <xdr:colOff>200025</xdr:colOff>
      <xdr:row>1130</xdr:row>
      <xdr:rowOff>0</xdr:rowOff>
    </xdr:to>
    <xdr:pic>
      <xdr:nvPicPr>
        <xdr:cNvPr id="5198" name="Picture 21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440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1130</xdr:row>
      <xdr:rowOff>0</xdr:rowOff>
    </xdr:from>
    <xdr:to>
      <xdr:col>12</xdr:col>
      <xdr:colOff>304800</xdr:colOff>
      <xdr:row>1132</xdr:row>
      <xdr:rowOff>152400</xdr:rowOff>
    </xdr:to>
    <xdr:pic>
      <xdr:nvPicPr>
        <xdr:cNvPr id="5199" name="Picture 21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4599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1130</xdr:row>
      <xdr:rowOff>0</xdr:rowOff>
    </xdr:from>
    <xdr:to>
      <xdr:col>11</xdr:col>
      <xdr:colOff>200025</xdr:colOff>
      <xdr:row>1131</xdr:row>
      <xdr:rowOff>9525</xdr:rowOff>
    </xdr:to>
    <xdr:pic>
      <xdr:nvPicPr>
        <xdr:cNvPr id="5200" name="Picture 21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4599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1131</xdr:row>
      <xdr:rowOff>0</xdr:rowOff>
    </xdr:from>
    <xdr:to>
      <xdr:col>12</xdr:col>
      <xdr:colOff>304800</xdr:colOff>
      <xdr:row>1133</xdr:row>
      <xdr:rowOff>0</xdr:rowOff>
    </xdr:to>
    <xdr:pic>
      <xdr:nvPicPr>
        <xdr:cNvPr id="5201" name="Picture 21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498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1131</xdr:row>
      <xdr:rowOff>0</xdr:rowOff>
    </xdr:from>
    <xdr:to>
      <xdr:col>11</xdr:col>
      <xdr:colOff>200025</xdr:colOff>
      <xdr:row>1132</xdr:row>
      <xdr:rowOff>0</xdr:rowOff>
    </xdr:to>
    <xdr:pic>
      <xdr:nvPicPr>
        <xdr:cNvPr id="5202" name="Picture 21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498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1132</xdr:row>
      <xdr:rowOff>0</xdr:rowOff>
    </xdr:from>
    <xdr:to>
      <xdr:col>12</xdr:col>
      <xdr:colOff>304800</xdr:colOff>
      <xdr:row>1134</xdr:row>
      <xdr:rowOff>0</xdr:rowOff>
    </xdr:to>
    <xdr:pic>
      <xdr:nvPicPr>
        <xdr:cNvPr id="5203" name="Picture 21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517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1132</xdr:row>
      <xdr:rowOff>0</xdr:rowOff>
    </xdr:from>
    <xdr:to>
      <xdr:col>11</xdr:col>
      <xdr:colOff>200025</xdr:colOff>
      <xdr:row>1133</xdr:row>
      <xdr:rowOff>0</xdr:rowOff>
    </xdr:to>
    <xdr:pic>
      <xdr:nvPicPr>
        <xdr:cNvPr id="5204" name="Picture 21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517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1133</xdr:row>
      <xdr:rowOff>0</xdr:rowOff>
    </xdr:from>
    <xdr:to>
      <xdr:col>12</xdr:col>
      <xdr:colOff>304800</xdr:colOff>
      <xdr:row>1135</xdr:row>
      <xdr:rowOff>0</xdr:rowOff>
    </xdr:to>
    <xdr:pic>
      <xdr:nvPicPr>
        <xdr:cNvPr id="5205" name="Picture 21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536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1133</xdr:row>
      <xdr:rowOff>0</xdr:rowOff>
    </xdr:from>
    <xdr:to>
      <xdr:col>11</xdr:col>
      <xdr:colOff>200025</xdr:colOff>
      <xdr:row>1134</xdr:row>
      <xdr:rowOff>0</xdr:rowOff>
    </xdr:to>
    <xdr:pic>
      <xdr:nvPicPr>
        <xdr:cNvPr id="5206" name="Picture 21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536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1134</xdr:row>
      <xdr:rowOff>0</xdr:rowOff>
    </xdr:from>
    <xdr:to>
      <xdr:col>12</xdr:col>
      <xdr:colOff>304800</xdr:colOff>
      <xdr:row>1136</xdr:row>
      <xdr:rowOff>0</xdr:rowOff>
    </xdr:to>
    <xdr:pic>
      <xdr:nvPicPr>
        <xdr:cNvPr id="5207" name="Picture 21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555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1134</xdr:row>
      <xdr:rowOff>0</xdr:rowOff>
    </xdr:from>
    <xdr:to>
      <xdr:col>11</xdr:col>
      <xdr:colOff>200025</xdr:colOff>
      <xdr:row>1135</xdr:row>
      <xdr:rowOff>0</xdr:rowOff>
    </xdr:to>
    <xdr:pic>
      <xdr:nvPicPr>
        <xdr:cNvPr id="5208" name="Picture 21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555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1135</xdr:row>
      <xdr:rowOff>0</xdr:rowOff>
    </xdr:from>
    <xdr:to>
      <xdr:col>12</xdr:col>
      <xdr:colOff>304800</xdr:colOff>
      <xdr:row>1137</xdr:row>
      <xdr:rowOff>0</xdr:rowOff>
    </xdr:to>
    <xdr:pic>
      <xdr:nvPicPr>
        <xdr:cNvPr id="5209" name="Picture 21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574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1135</xdr:row>
      <xdr:rowOff>0</xdr:rowOff>
    </xdr:from>
    <xdr:to>
      <xdr:col>11</xdr:col>
      <xdr:colOff>200025</xdr:colOff>
      <xdr:row>1136</xdr:row>
      <xdr:rowOff>0</xdr:rowOff>
    </xdr:to>
    <xdr:pic>
      <xdr:nvPicPr>
        <xdr:cNvPr id="5210" name="Picture 21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574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1136</xdr:row>
      <xdr:rowOff>0</xdr:rowOff>
    </xdr:from>
    <xdr:to>
      <xdr:col>12</xdr:col>
      <xdr:colOff>304800</xdr:colOff>
      <xdr:row>1138</xdr:row>
      <xdr:rowOff>0</xdr:rowOff>
    </xdr:to>
    <xdr:pic>
      <xdr:nvPicPr>
        <xdr:cNvPr id="5211" name="Picture 21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593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1136</xdr:row>
      <xdr:rowOff>0</xdr:rowOff>
    </xdr:from>
    <xdr:to>
      <xdr:col>11</xdr:col>
      <xdr:colOff>200025</xdr:colOff>
      <xdr:row>1137</xdr:row>
      <xdr:rowOff>0</xdr:rowOff>
    </xdr:to>
    <xdr:pic>
      <xdr:nvPicPr>
        <xdr:cNvPr id="5212" name="Picture 21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593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1137</xdr:row>
      <xdr:rowOff>0</xdr:rowOff>
    </xdr:from>
    <xdr:to>
      <xdr:col>12</xdr:col>
      <xdr:colOff>304800</xdr:colOff>
      <xdr:row>1139</xdr:row>
      <xdr:rowOff>0</xdr:rowOff>
    </xdr:to>
    <xdr:pic>
      <xdr:nvPicPr>
        <xdr:cNvPr id="5213" name="Picture 21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612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1137</xdr:row>
      <xdr:rowOff>0</xdr:rowOff>
    </xdr:from>
    <xdr:to>
      <xdr:col>11</xdr:col>
      <xdr:colOff>200025</xdr:colOff>
      <xdr:row>1138</xdr:row>
      <xdr:rowOff>0</xdr:rowOff>
    </xdr:to>
    <xdr:pic>
      <xdr:nvPicPr>
        <xdr:cNvPr id="5214" name="Picture 21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612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1138</xdr:row>
      <xdr:rowOff>0</xdr:rowOff>
    </xdr:from>
    <xdr:to>
      <xdr:col>12</xdr:col>
      <xdr:colOff>304800</xdr:colOff>
      <xdr:row>1139</xdr:row>
      <xdr:rowOff>152400</xdr:rowOff>
    </xdr:to>
    <xdr:pic>
      <xdr:nvPicPr>
        <xdr:cNvPr id="5215" name="Picture 21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6314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1138</xdr:row>
      <xdr:rowOff>0</xdr:rowOff>
    </xdr:from>
    <xdr:to>
      <xdr:col>11</xdr:col>
      <xdr:colOff>200025</xdr:colOff>
      <xdr:row>1139</xdr:row>
      <xdr:rowOff>0</xdr:rowOff>
    </xdr:to>
    <xdr:pic>
      <xdr:nvPicPr>
        <xdr:cNvPr id="5216" name="Picture 21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631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1139</xdr:row>
      <xdr:rowOff>0</xdr:rowOff>
    </xdr:from>
    <xdr:to>
      <xdr:col>12</xdr:col>
      <xdr:colOff>304800</xdr:colOff>
      <xdr:row>1140</xdr:row>
      <xdr:rowOff>152400</xdr:rowOff>
    </xdr:to>
    <xdr:pic>
      <xdr:nvPicPr>
        <xdr:cNvPr id="5217" name="Picture 21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6504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1139</xdr:row>
      <xdr:rowOff>0</xdr:rowOff>
    </xdr:from>
    <xdr:to>
      <xdr:col>11</xdr:col>
      <xdr:colOff>200025</xdr:colOff>
      <xdr:row>1140</xdr:row>
      <xdr:rowOff>0</xdr:rowOff>
    </xdr:to>
    <xdr:pic>
      <xdr:nvPicPr>
        <xdr:cNvPr id="5218" name="Picture 21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650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1140</xdr:row>
      <xdr:rowOff>0</xdr:rowOff>
    </xdr:from>
    <xdr:to>
      <xdr:col>12</xdr:col>
      <xdr:colOff>304800</xdr:colOff>
      <xdr:row>1142</xdr:row>
      <xdr:rowOff>0</xdr:rowOff>
    </xdr:to>
    <xdr:pic>
      <xdr:nvPicPr>
        <xdr:cNvPr id="5219" name="Picture 21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669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1140</xdr:row>
      <xdr:rowOff>0</xdr:rowOff>
    </xdr:from>
    <xdr:to>
      <xdr:col>11</xdr:col>
      <xdr:colOff>200025</xdr:colOff>
      <xdr:row>1141</xdr:row>
      <xdr:rowOff>0</xdr:rowOff>
    </xdr:to>
    <xdr:pic>
      <xdr:nvPicPr>
        <xdr:cNvPr id="5220" name="Picture 21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669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1141</xdr:row>
      <xdr:rowOff>0</xdr:rowOff>
    </xdr:from>
    <xdr:to>
      <xdr:col>12</xdr:col>
      <xdr:colOff>304800</xdr:colOff>
      <xdr:row>1142</xdr:row>
      <xdr:rowOff>152400</xdr:rowOff>
    </xdr:to>
    <xdr:pic>
      <xdr:nvPicPr>
        <xdr:cNvPr id="5221" name="Picture 21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6885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1141</xdr:row>
      <xdr:rowOff>0</xdr:rowOff>
    </xdr:from>
    <xdr:to>
      <xdr:col>11</xdr:col>
      <xdr:colOff>200025</xdr:colOff>
      <xdr:row>1142</xdr:row>
      <xdr:rowOff>0</xdr:rowOff>
    </xdr:to>
    <xdr:pic>
      <xdr:nvPicPr>
        <xdr:cNvPr id="5222" name="Picture 21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688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1142</xdr:row>
      <xdr:rowOff>0</xdr:rowOff>
    </xdr:from>
    <xdr:to>
      <xdr:col>12</xdr:col>
      <xdr:colOff>304800</xdr:colOff>
      <xdr:row>1144</xdr:row>
      <xdr:rowOff>0</xdr:rowOff>
    </xdr:to>
    <xdr:pic>
      <xdr:nvPicPr>
        <xdr:cNvPr id="5223" name="Picture 21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707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1142</xdr:row>
      <xdr:rowOff>0</xdr:rowOff>
    </xdr:from>
    <xdr:to>
      <xdr:col>11</xdr:col>
      <xdr:colOff>200025</xdr:colOff>
      <xdr:row>1143</xdr:row>
      <xdr:rowOff>0</xdr:rowOff>
    </xdr:to>
    <xdr:pic>
      <xdr:nvPicPr>
        <xdr:cNvPr id="5224" name="Picture 21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707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1143</xdr:row>
      <xdr:rowOff>0</xdr:rowOff>
    </xdr:from>
    <xdr:to>
      <xdr:col>12</xdr:col>
      <xdr:colOff>304800</xdr:colOff>
      <xdr:row>1145</xdr:row>
      <xdr:rowOff>152400</xdr:rowOff>
    </xdr:to>
    <xdr:pic>
      <xdr:nvPicPr>
        <xdr:cNvPr id="5225" name="Picture 21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7266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1143</xdr:row>
      <xdr:rowOff>0</xdr:rowOff>
    </xdr:from>
    <xdr:to>
      <xdr:col>11</xdr:col>
      <xdr:colOff>200025</xdr:colOff>
      <xdr:row>1144</xdr:row>
      <xdr:rowOff>0</xdr:rowOff>
    </xdr:to>
    <xdr:pic>
      <xdr:nvPicPr>
        <xdr:cNvPr id="5226" name="Picture 21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726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1144</xdr:row>
      <xdr:rowOff>0</xdr:rowOff>
    </xdr:from>
    <xdr:to>
      <xdr:col>12</xdr:col>
      <xdr:colOff>304800</xdr:colOff>
      <xdr:row>1146</xdr:row>
      <xdr:rowOff>152400</xdr:rowOff>
    </xdr:to>
    <xdr:pic>
      <xdr:nvPicPr>
        <xdr:cNvPr id="5227" name="Picture 21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7457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1144</xdr:row>
      <xdr:rowOff>0</xdr:rowOff>
    </xdr:from>
    <xdr:to>
      <xdr:col>11</xdr:col>
      <xdr:colOff>200025</xdr:colOff>
      <xdr:row>1145</xdr:row>
      <xdr:rowOff>0</xdr:rowOff>
    </xdr:to>
    <xdr:pic>
      <xdr:nvPicPr>
        <xdr:cNvPr id="5228" name="Picture 21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745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1145</xdr:row>
      <xdr:rowOff>0</xdr:rowOff>
    </xdr:from>
    <xdr:to>
      <xdr:col>12</xdr:col>
      <xdr:colOff>304800</xdr:colOff>
      <xdr:row>1147</xdr:row>
      <xdr:rowOff>152400</xdr:rowOff>
    </xdr:to>
    <xdr:pic>
      <xdr:nvPicPr>
        <xdr:cNvPr id="5229" name="Picture 21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7647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1145</xdr:row>
      <xdr:rowOff>0</xdr:rowOff>
    </xdr:from>
    <xdr:to>
      <xdr:col>11</xdr:col>
      <xdr:colOff>200025</xdr:colOff>
      <xdr:row>1146</xdr:row>
      <xdr:rowOff>0</xdr:rowOff>
    </xdr:to>
    <xdr:pic>
      <xdr:nvPicPr>
        <xdr:cNvPr id="5230" name="Picture 21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764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1146</xdr:row>
      <xdr:rowOff>0</xdr:rowOff>
    </xdr:from>
    <xdr:to>
      <xdr:col>12</xdr:col>
      <xdr:colOff>304800</xdr:colOff>
      <xdr:row>1148</xdr:row>
      <xdr:rowOff>152400</xdr:rowOff>
    </xdr:to>
    <xdr:pic>
      <xdr:nvPicPr>
        <xdr:cNvPr id="5231" name="Picture 21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7838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1146</xdr:row>
      <xdr:rowOff>0</xdr:rowOff>
    </xdr:from>
    <xdr:to>
      <xdr:col>11</xdr:col>
      <xdr:colOff>200025</xdr:colOff>
      <xdr:row>1147</xdr:row>
      <xdr:rowOff>0</xdr:rowOff>
    </xdr:to>
    <xdr:pic>
      <xdr:nvPicPr>
        <xdr:cNvPr id="5232" name="Picture 21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783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1147</xdr:row>
      <xdr:rowOff>0</xdr:rowOff>
    </xdr:from>
    <xdr:to>
      <xdr:col>12</xdr:col>
      <xdr:colOff>304800</xdr:colOff>
      <xdr:row>1149</xdr:row>
      <xdr:rowOff>152400</xdr:rowOff>
    </xdr:to>
    <xdr:pic>
      <xdr:nvPicPr>
        <xdr:cNvPr id="5233" name="Picture 21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8028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1147</xdr:row>
      <xdr:rowOff>0</xdr:rowOff>
    </xdr:from>
    <xdr:to>
      <xdr:col>11</xdr:col>
      <xdr:colOff>200025</xdr:colOff>
      <xdr:row>1148</xdr:row>
      <xdr:rowOff>0</xdr:rowOff>
    </xdr:to>
    <xdr:pic>
      <xdr:nvPicPr>
        <xdr:cNvPr id="5234" name="Picture 21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802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1148</xdr:row>
      <xdr:rowOff>0</xdr:rowOff>
    </xdr:from>
    <xdr:to>
      <xdr:col>12</xdr:col>
      <xdr:colOff>304800</xdr:colOff>
      <xdr:row>1150</xdr:row>
      <xdr:rowOff>152400</xdr:rowOff>
    </xdr:to>
    <xdr:pic>
      <xdr:nvPicPr>
        <xdr:cNvPr id="5235" name="Picture 21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8219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1148</xdr:row>
      <xdr:rowOff>0</xdr:rowOff>
    </xdr:from>
    <xdr:to>
      <xdr:col>11</xdr:col>
      <xdr:colOff>200025</xdr:colOff>
      <xdr:row>1149</xdr:row>
      <xdr:rowOff>0</xdr:rowOff>
    </xdr:to>
    <xdr:pic>
      <xdr:nvPicPr>
        <xdr:cNvPr id="5236" name="Picture 21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821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1149</xdr:row>
      <xdr:rowOff>0</xdr:rowOff>
    </xdr:from>
    <xdr:to>
      <xdr:col>12</xdr:col>
      <xdr:colOff>304800</xdr:colOff>
      <xdr:row>1151</xdr:row>
      <xdr:rowOff>0</xdr:rowOff>
    </xdr:to>
    <xdr:pic>
      <xdr:nvPicPr>
        <xdr:cNvPr id="5237" name="Picture 21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840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1149</xdr:row>
      <xdr:rowOff>0</xdr:rowOff>
    </xdr:from>
    <xdr:to>
      <xdr:col>11</xdr:col>
      <xdr:colOff>200025</xdr:colOff>
      <xdr:row>1150</xdr:row>
      <xdr:rowOff>0</xdr:rowOff>
    </xdr:to>
    <xdr:pic>
      <xdr:nvPicPr>
        <xdr:cNvPr id="5238" name="Picture 21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840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1150</xdr:row>
      <xdr:rowOff>0</xdr:rowOff>
    </xdr:from>
    <xdr:to>
      <xdr:col>12</xdr:col>
      <xdr:colOff>304800</xdr:colOff>
      <xdr:row>1152</xdr:row>
      <xdr:rowOff>0</xdr:rowOff>
    </xdr:to>
    <xdr:pic>
      <xdr:nvPicPr>
        <xdr:cNvPr id="5239" name="Picture 21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860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1150</xdr:row>
      <xdr:rowOff>0</xdr:rowOff>
    </xdr:from>
    <xdr:to>
      <xdr:col>11</xdr:col>
      <xdr:colOff>200025</xdr:colOff>
      <xdr:row>1151</xdr:row>
      <xdr:rowOff>0</xdr:rowOff>
    </xdr:to>
    <xdr:pic>
      <xdr:nvPicPr>
        <xdr:cNvPr id="5240" name="Picture 21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860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1151</xdr:row>
      <xdr:rowOff>0</xdr:rowOff>
    </xdr:from>
    <xdr:to>
      <xdr:col>12</xdr:col>
      <xdr:colOff>304800</xdr:colOff>
      <xdr:row>1153</xdr:row>
      <xdr:rowOff>152400</xdr:rowOff>
    </xdr:to>
    <xdr:pic>
      <xdr:nvPicPr>
        <xdr:cNvPr id="5241" name="Picture 21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8790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1151</xdr:row>
      <xdr:rowOff>0</xdr:rowOff>
    </xdr:from>
    <xdr:to>
      <xdr:col>11</xdr:col>
      <xdr:colOff>200025</xdr:colOff>
      <xdr:row>1152</xdr:row>
      <xdr:rowOff>0</xdr:rowOff>
    </xdr:to>
    <xdr:pic>
      <xdr:nvPicPr>
        <xdr:cNvPr id="5242" name="Picture 21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879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1152</xdr:row>
      <xdr:rowOff>0</xdr:rowOff>
    </xdr:from>
    <xdr:to>
      <xdr:col>12</xdr:col>
      <xdr:colOff>304800</xdr:colOff>
      <xdr:row>1154</xdr:row>
      <xdr:rowOff>0</xdr:rowOff>
    </xdr:to>
    <xdr:pic>
      <xdr:nvPicPr>
        <xdr:cNvPr id="5243" name="Picture 21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898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1152</xdr:row>
      <xdr:rowOff>0</xdr:rowOff>
    </xdr:from>
    <xdr:to>
      <xdr:col>11</xdr:col>
      <xdr:colOff>200025</xdr:colOff>
      <xdr:row>1153</xdr:row>
      <xdr:rowOff>0</xdr:rowOff>
    </xdr:to>
    <xdr:pic>
      <xdr:nvPicPr>
        <xdr:cNvPr id="5244" name="Picture 21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898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1153</xdr:row>
      <xdr:rowOff>0</xdr:rowOff>
    </xdr:from>
    <xdr:to>
      <xdr:col>12</xdr:col>
      <xdr:colOff>304800</xdr:colOff>
      <xdr:row>1155</xdr:row>
      <xdr:rowOff>152400</xdr:rowOff>
    </xdr:to>
    <xdr:pic>
      <xdr:nvPicPr>
        <xdr:cNvPr id="5245" name="Picture 21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9171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1153</xdr:row>
      <xdr:rowOff>0</xdr:rowOff>
    </xdr:from>
    <xdr:to>
      <xdr:col>11</xdr:col>
      <xdr:colOff>200025</xdr:colOff>
      <xdr:row>1154</xdr:row>
      <xdr:rowOff>0</xdr:rowOff>
    </xdr:to>
    <xdr:pic>
      <xdr:nvPicPr>
        <xdr:cNvPr id="5246" name="Picture 21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917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1154</xdr:row>
      <xdr:rowOff>0</xdr:rowOff>
    </xdr:from>
    <xdr:to>
      <xdr:col>12</xdr:col>
      <xdr:colOff>304800</xdr:colOff>
      <xdr:row>1156</xdr:row>
      <xdr:rowOff>0</xdr:rowOff>
    </xdr:to>
    <xdr:pic>
      <xdr:nvPicPr>
        <xdr:cNvPr id="5247" name="Picture 21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9362000"/>
          <a:ext cx="914400" cy="571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1154</xdr:row>
      <xdr:rowOff>0</xdr:rowOff>
    </xdr:from>
    <xdr:to>
      <xdr:col>11</xdr:col>
      <xdr:colOff>200025</xdr:colOff>
      <xdr:row>1155</xdr:row>
      <xdr:rowOff>9525</xdr:rowOff>
    </xdr:to>
    <xdr:pic>
      <xdr:nvPicPr>
        <xdr:cNvPr id="5248" name="Picture 21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93620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1155</xdr:row>
      <xdr:rowOff>0</xdr:rowOff>
    </xdr:from>
    <xdr:to>
      <xdr:col>12</xdr:col>
      <xdr:colOff>304800</xdr:colOff>
      <xdr:row>1157</xdr:row>
      <xdr:rowOff>0</xdr:rowOff>
    </xdr:to>
    <xdr:pic>
      <xdr:nvPicPr>
        <xdr:cNvPr id="5249" name="Picture 21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974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1155</xdr:row>
      <xdr:rowOff>0</xdr:rowOff>
    </xdr:from>
    <xdr:to>
      <xdr:col>11</xdr:col>
      <xdr:colOff>200025</xdr:colOff>
      <xdr:row>1156</xdr:row>
      <xdr:rowOff>0</xdr:rowOff>
    </xdr:to>
    <xdr:pic>
      <xdr:nvPicPr>
        <xdr:cNvPr id="5250" name="Picture 21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974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1156</xdr:row>
      <xdr:rowOff>0</xdr:rowOff>
    </xdr:from>
    <xdr:to>
      <xdr:col>12</xdr:col>
      <xdr:colOff>304800</xdr:colOff>
      <xdr:row>1157</xdr:row>
      <xdr:rowOff>152400</xdr:rowOff>
    </xdr:to>
    <xdr:pic>
      <xdr:nvPicPr>
        <xdr:cNvPr id="5251" name="Picture 21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29933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1156</xdr:row>
      <xdr:rowOff>0</xdr:rowOff>
    </xdr:from>
    <xdr:to>
      <xdr:col>11</xdr:col>
      <xdr:colOff>200025</xdr:colOff>
      <xdr:row>1157</xdr:row>
      <xdr:rowOff>0</xdr:rowOff>
    </xdr:to>
    <xdr:pic>
      <xdr:nvPicPr>
        <xdr:cNvPr id="5252" name="Picture 21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2993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1157</xdr:row>
      <xdr:rowOff>0</xdr:rowOff>
    </xdr:from>
    <xdr:to>
      <xdr:col>12</xdr:col>
      <xdr:colOff>304800</xdr:colOff>
      <xdr:row>1159</xdr:row>
      <xdr:rowOff>0</xdr:rowOff>
    </xdr:to>
    <xdr:pic>
      <xdr:nvPicPr>
        <xdr:cNvPr id="5253" name="Picture 21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012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1157</xdr:row>
      <xdr:rowOff>0</xdr:rowOff>
    </xdr:from>
    <xdr:to>
      <xdr:col>11</xdr:col>
      <xdr:colOff>200025</xdr:colOff>
      <xdr:row>1158</xdr:row>
      <xdr:rowOff>0</xdr:rowOff>
    </xdr:to>
    <xdr:pic>
      <xdr:nvPicPr>
        <xdr:cNvPr id="5254" name="Picture 21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012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1158</xdr:row>
      <xdr:rowOff>0</xdr:rowOff>
    </xdr:from>
    <xdr:to>
      <xdr:col>12</xdr:col>
      <xdr:colOff>304800</xdr:colOff>
      <xdr:row>1160</xdr:row>
      <xdr:rowOff>0</xdr:rowOff>
    </xdr:to>
    <xdr:pic>
      <xdr:nvPicPr>
        <xdr:cNvPr id="5255" name="Picture 21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031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1158</xdr:row>
      <xdr:rowOff>0</xdr:rowOff>
    </xdr:from>
    <xdr:to>
      <xdr:col>11</xdr:col>
      <xdr:colOff>200025</xdr:colOff>
      <xdr:row>1159</xdr:row>
      <xdr:rowOff>0</xdr:rowOff>
    </xdr:to>
    <xdr:pic>
      <xdr:nvPicPr>
        <xdr:cNvPr id="5256" name="Picture 21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031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1159</xdr:row>
      <xdr:rowOff>0</xdr:rowOff>
    </xdr:from>
    <xdr:to>
      <xdr:col>12</xdr:col>
      <xdr:colOff>304800</xdr:colOff>
      <xdr:row>1161</xdr:row>
      <xdr:rowOff>152400</xdr:rowOff>
    </xdr:to>
    <xdr:pic>
      <xdr:nvPicPr>
        <xdr:cNvPr id="5257" name="Picture 21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0505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1159</xdr:row>
      <xdr:rowOff>0</xdr:rowOff>
    </xdr:from>
    <xdr:to>
      <xdr:col>11</xdr:col>
      <xdr:colOff>200025</xdr:colOff>
      <xdr:row>1160</xdr:row>
      <xdr:rowOff>0</xdr:rowOff>
    </xdr:to>
    <xdr:pic>
      <xdr:nvPicPr>
        <xdr:cNvPr id="5258" name="Picture 21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050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1160</xdr:row>
      <xdr:rowOff>0</xdr:rowOff>
    </xdr:from>
    <xdr:to>
      <xdr:col>12</xdr:col>
      <xdr:colOff>304800</xdr:colOff>
      <xdr:row>1162</xdr:row>
      <xdr:rowOff>0</xdr:rowOff>
    </xdr:to>
    <xdr:pic>
      <xdr:nvPicPr>
        <xdr:cNvPr id="5259" name="Picture 21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069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1160</xdr:row>
      <xdr:rowOff>0</xdr:rowOff>
    </xdr:from>
    <xdr:to>
      <xdr:col>11</xdr:col>
      <xdr:colOff>200025</xdr:colOff>
      <xdr:row>1161</xdr:row>
      <xdr:rowOff>0</xdr:rowOff>
    </xdr:to>
    <xdr:pic>
      <xdr:nvPicPr>
        <xdr:cNvPr id="5260" name="Picture 21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069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1161</xdr:row>
      <xdr:rowOff>0</xdr:rowOff>
    </xdr:from>
    <xdr:to>
      <xdr:col>12</xdr:col>
      <xdr:colOff>304800</xdr:colOff>
      <xdr:row>1162</xdr:row>
      <xdr:rowOff>152400</xdr:rowOff>
    </xdr:to>
    <xdr:pic>
      <xdr:nvPicPr>
        <xdr:cNvPr id="5261" name="Picture 21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0886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1161</xdr:row>
      <xdr:rowOff>0</xdr:rowOff>
    </xdr:from>
    <xdr:to>
      <xdr:col>11</xdr:col>
      <xdr:colOff>200025</xdr:colOff>
      <xdr:row>1162</xdr:row>
      <xdr:rowOff>0</xdr:rowOff>
    </xdr:to>
    <xdr:pic>
      <xdr:nvPicPr>
        <xdr:cNvPr id="5262" name="Picture 21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088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1162</xdr:row>
      <xdr:rowOff>0</xdr:rowOff>
    </xdr:from>
    <xdr:to>
      <xdr:col>12</xdr:col>
      <xdr:colOff>304800</xdr:colOff>
      <xdr:row>1163</xdr:row>
      <xdr:rowOff>152400</xdr:rowOff>
    </xdr:to>
    <xdr:pic>
      <xdr:nvPicPr>
        <xdr:cNvPr id="5263" name="Picture 21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1076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1162</xdr:row>
      <xdr:rowOff>0</xdr:rowOff>
    </xdr:from>
    <xdr:to>
      <xdr:col>11</xdr:col>
      <xdr:colOff>200025</xdr:colOff>
      <xdr:row>1163</xdr:row>
      <xdr:rowOff>0</xdr:rowOff>
    </xdr:to>
    <xdr:pic>
      <xdr:nvPicPr>
        <xdr:cNvPr id="5264" name="Picture 21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107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1163</xdr:row>
      <xdr:rowOff>0</xdr:rowOff>
    </xdr:from>
    <xdr:to>
      <xdr:col>12</xdr:col>
      <xdr:colOff>304800</xdr:colOff>
      <xdr:row>1165</xdr:row>
      <xdr:rowOff>0</xdr:rowOff>
    </xdr:to>
    <xdr:pic>
      <xdr:nvPicPr>
        <xdr:cNvPr id="5265" name="Picture 21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126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1163</xdr:row>
      <xdr:rowOff>0</xdr:rowOff>
    </xdr:from>
    <xdr:to>
      <xdr:col>11</xdr:col>
      <xdr:colOff>200025</xdr:colOff>
      <xdr:row>1164</xdr:row>
      <xdr:rowOff>0</xdr:rowOff>
    </xdr:to>
    <xdr:pic>
      <xdr:nvPicPr>
        <xdr:cNvPr id="5266" name="Picture 21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126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1164</xdr:row>
      <xdr:rowOff>0</xdr:rowOff>
    </xdr:from>
    <xdr:to>
      <xdr:col>12</xdr:col>
      <xdr:colOff>304800</xdr:colOff>
      <xdr:row>1166</xdr:row>
      <xdr:rowOff>0</xdr:rowOff>
    </xdr:to>
    <xdr:pic>
      <xdr:nvPicPr>
        <xdr:cNvPr id="5267" name="Picture 21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145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1164</xdr:row>
      <xdr:rowOff>0</xdr:rowOff>
    </xdr:from>
    <xdr:to>
      <xdr:col>11</xdr:col>
      <xdr:colOff>200025</xdr:colOff>
      <xdr:row>1165</xdr:row>
      <xdr:rowOff>0</xdr:rowOff>
    </xdr:to>
    <xdr:pic>
      <xdr:nvPicPr>
        <xdr:cNvPr id="5268" name="Picture 21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145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1165</xdr:row>
      <xdr:rowOff>0</xdr:rowOff>
    </xdr:from>
    <xdr:to>
      <xdr:col>12</xdr:col>
      <xdr:colOff>304800</xdr:colOff>
      <xdr:row>1167</xdr:row>
      <xdr:rowOff>0</xdr:rowOff>
    </xdr:to>
    <xdr:pic>
      <xdr:nvPicPr>
        <xdr:cNvPr id="5269" name="Picture 21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164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1165</xdr:row>
      <xdr:rowOff>0</xdr:rowOff>
    </xdr:from>
    <xdr:to>
      <xdr:col>11</xdr:col>
      <xdr:colOff>200025</xdr:colOff>
      <xdr:row>1166</xdr:row>
      <xdr:rowOff>0</xdr:rowOff>
    </xdr:to>
    <xdr:pic>
      <xdr:nvPicPr>
        <xdr:cNvPr id="5270" name="Picture 21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164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1166</xdr:row>
      <xdr:rowOff>0</xdr:rowOff>
    </xdr:from>
    <xdr:to>
      <xdr:col>12</xdr:col>
      <xdr:colOff>304800</xdr:colOff>
      <xdr:row>1168</xdr:row>
      <xdr:rowOff>152400</xdr:rowOff>
    </xdr:to>
    <xdr:pic>
      <xdr:nvPicPr>
        <xdr:cNvPr id="5271" name="Picture 21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1838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1166</xdr:row>
      <xdr:rowOff>0</xdr:rowOff>
    </xdr:from>
    <xdr:to>
      <xdr:col>11</xdr:col>
      <xdr:colOff>200025</xdr:colOff>
      <xdr:row>1167</xdr:row>
      <xdr:rowOff>0</xdr:rowOff>
    </xdr:to>
    <xdr:pic>
      <xdr:nvPicPr>
        <xdr:cNvPr id="5272" name="Picture 22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183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1167</xdr:row>
      <xdr:rowOff>0</xdr:rowOff>
    </xdr:from>
    <xdr:to>
      <xdr:col>12</xdr:col>
      <xdr:colOff>304800</xdr:colOff>
      <xdr:row>1169</xdr:row>
      <xdr:rowOff>152400</xdr:rowOff>
    </xdr:to>
    <xdr:pic>
      <xdr:nvPicPr>
        <xdr:cNvPr id="5273" name="Picture 22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2029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1167</xdr:row>
      <xdr:rowOff>0</xdr:rowOff>
    </xdr:from>
    <xdr:to>
      <xdr:col>11</xdr:col>
      <xdr:colOff>200025</xdr:colOff>
      <xdr:row>1168</xdr:row>
      <xdr:rowOff>0</xdr:rowOff>
    </xdr:to>
    <xdr:pic>
      <xdr:nvPicPr>
        <xdr:cNvPr id="5274" name="Picture 22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202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1168</xdr:row>
      <xdr:rowOff>0</xdr:rowOff>
    </xdr:from>
    <xdr:to>
      <xdr:col>12</xdr:col>
      <xdr:colOff>304800</xdr:colOff>
      <xdr:row>1170</xdr:row>
      <xdr:rowOff>152400</xdr:rowOff>
    </xdr:to>
    <xdr:pic>
      <xdr:nvPicPr>
        <xdr:cNvPr id="5275" name="Picture 22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2219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1168</xdr:row>
      <xdr:rowOff>0</xdr:rowOff>
    </xdr:from>
    <xdr:to>
      <xdr:col>11</xdr:col>
      <xdr:colOff>200025</xdr:colOff>
      <xdr:row>1169</xdr:row>
      <xdr:rowOff>0</xdr:rowOff>
    </xdr:to>
    <xdr:pic>
      <xdr:nvPicPr>
        <xdr:cNvPr id="5276" name="Picture 22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221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1169</xdr:row>
      <xdr:rowOff>0</xdr:rowOff>
    </xdr:from>
    <xdr:to>
      <xdr:col>12</xdr:col>
      <xdr:colOff>304800</xdr:colOff>
      <xdr:row>1171</xdr:row>
      <xdr:rowOff>152400</xdr:rowOff>
    </xdr:to>
    <xdr:pic>
      <xdr:nvPicPr>
        <xdr:cNvPr id="5277" name="Picture 22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2410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1169</xdr:row>
      <xdr:rowOff>0</xdr:rowOff>
    </xdr:from>
    <xdr:to>
      <xdr:col>11</xdr:col>
      <xdr:colOff>200025</xdr:colOff>
      <xdr:row>1170</xdr:row>
      <xdr:rowOff>0</xdr:rowOff>
    </xdr:to>
    <xdr:pic>
      <xdr:nvPicPr>
        <xdr:cNvPr id="5278" name="Picture 22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241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1170</xdr:row>
      <xdr:rowOff>0</xdr:rowOff>
    </xdr:from>
    <xdr:to>
      <xdr:col>12</xdr:col>
      <xdr:colOff>304800</xdr:colOff>
      <xdr:row>1172</xdr:row>
      <xdr:rowOff>152400</xdr:rowOff>
    </xdr:to>
    <xdr:pic>
      <xdr:nvPicPr>
        <xdr:cNvPr id="5279" name="Picture 22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2600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1170</xdr:row>
      <xdr:rowOff>0</xdr:rowOff>
    </xdr:from>
    <xdr:to>
      <xdr:col>11</xdr:col>
      <xdr:colOff>200025</xdr:colOff>
      <xdr:row>1171</xdr:row>
      <xdr:rowOff>0</xdr:rowOff>
    </xdr:to>
    <xdr:pic>
      <xdr:nvPicPr>
        <xdr:cNvPr id="5280" name="Picture 22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260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1171</xdr:row>
      <xdr:rowOff>0</xdr:rowOff>
    </xdr:from>
    <xdr:to>
      <xdr:col>12</xdr:col>
      <xdr:colOff>304800</xdr:colOff>
      <xdr:row>1173</xdr:row>
      <xdr:rowOff>0</xdr:rowOff>
    </xdr:to>
    <xdr:pic>
      <xdr:nvPicPr>
        <xdr:cNvPr id="5281" name="Picture 22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279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1171</xdr:row>
      <xdr:rowOff>0</xdr:rowOff>
    </xdr:from>
    <xdr:to>
      <xdr:col>11</xdr:col>
      <xdr:colOff>200025</xdr:colOff>
      <xdr:row>1172</xdr:row>
      <xdr:rowOff>0</xdr:rowOff>
    </xdr:to>
    <xdr:pic>
      <xdr:nvPicPr>
        <xdr:cNvPr id="5282" name="Picture 22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279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1172</xdr:row>
      <xdr:rowOff>0</xdr:rowOff>
    </xdr:from>
    <xdr:to>
      <xdr:col>12</xdr:col>
      <xdr:colOff>304800</xdr:colOff>
      <xdr:row>1173</xdr:row>
      <xdr:rowOff>152400</xdr:rowOff>
    </xdr:to>
    <xdr:pic>
      <xdr:nvPicPr>
        <xdr:cNvPr id="5283" name="Picture 22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2981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1172</xdr:row>
      <xdr:rowOff>0</xdr:rowOff>
    </xdr:from>
    <xdr:to>
      <xdr:col>11</xdr:col>
      <xdr:colOff>200025</xdr:colOff>
      <xdr:row>1173</xdr:row>
      <xdr:rowOff>0</xdr:rowOff>
    </xdr:to>
    <xdr:pic>
      <xdr:nvPicPr>
        <xdr:cNvPr id="5284" name="Picture 22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298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1173</xdr:row>
      <xdr:rowOff>0</xdr:rowOff>
    </xdr:from>
    <xdr:to>
      <xdr:col>12</xdr:col>
      <xdr:colOff>304800</xdr:colOff>
      <xdr:row>1175</xdr:row>
      <xdr:rowOff>0</xdr:rowOff>
    </xdr:to>
    <xdr:pic>
      <xdr:nvPicPr>
        <xdr:cNvPr id="5285" name="Picture 22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317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1173</xdr:row>
      <xdr:rowOff>0</xdr:rowOff>
    </xdr:from>
    <xdr:to>
      <xdr:col>11</xdr:col>
      <xdr:colOff>200025</xdr:colOff>
      <xdr:row>1174</xdr:row>
      <xdr:rowOff>0</xdr:rowOff>
    </xdr:to>
    <xdr:pic>
      <xdr:nvPicPr>
        <xdr:cNvPr id="5286" name="Picture 22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317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1174</xdr:row>
      <xdr:rowOff>0</xdr:rowOff>
    </xdr:from>
    <xdr:to>
      <xdr:col>12</xdr:col>
      <xdr:colOff>304800</xdr:colOff>
      <xdr:row>1176</xdr:row>
      <xdr:rowOff>0</xdr:rowOff>
    </xdr:to>
    <xdr:pic>
      <xdr:nvPicPr>
        <xdr:cNvPr id="5287" name="Picture 22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336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1174</xdr:row>
      <xdr:rowOff>0</xdr:rowOff>
    </xdr:from>
    <xdr:to>
      <xdr:col>11</xdr:col>
      <xdr:colOff>200025</xdr:colOff>
      <xdr:row>1175</xdr:row>
      <xdr:rowOff>0</xdr:rowOff>
    </xdr:to>
    <xdr:pic>
      <xdr:nvPicPr>
        <xdr:cNvPr id="5288" name="Picture 22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336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1175</xdr:row>
      <xdr:rowOff>0</xdr:rowOff>
    </xdr:from>
    <xdr:to>
      <xdr:col>12</xdr:col>
      <xdr:colOff>304800</xdr:colOff>
      <xdr:row>1177</xdr:row>
      <xdr:rowOff>0</xdr:rowOff>
    </xdr:to>
    <xdr:pic>
      <xdr:nvPicPr>
        <xdr:cNvPr id="5289" name="Picture 22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355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1175</xdr:row>
      <xdr:rowOff>0</xdr:rowOff>
    </xdr:from>
    <xdr:to>
      <xdr:col>11</xdr:col>
      <xdr:colOff>200025</xdr:colOff>
      <xdr:row>1176</xdr:row>
      <xdr:rowOff>0</xdr:rowOff>
    </xdr:to>
    <xdr:pic>
      <xdr:nvPicPr>
        <xdr:cNvPr id="5290" name="Picture 22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355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1176</xdr:row>
      <xdr:rowOff>0</xdr:rowOff>
    </xdr:from>
    <xdr:to>
      <xdr:col>12</xdr:col>
      <xdr:colOff>304800</xdr:colOff>
      <xdr:row>1178</xdr:row>
      <xdr:rowOff>0</xdr:rowOff>
    </xdr:to>
    <xdr:pic>
      <xdr:nvPicPr>
        <xdr:cNvPr id="5291" name="Picture 22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374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1176</xdr:row>
      <xdr:rowOff>0</xdr:rowOff>
    </xdr:from>
    <xdr:to>
      <xdr:col>11</xdr:col>
      <xdr:colOff>200025</xdr:colOff>
      <xdr:row>1177</xdr:row>
      <xdr:rowOff>0</xdr:rowOff>
    </xdr:to>
    <xdr:pic>
      <xdr:nvPicPr>
        <xdr:cNvPr id="5292" name="Picture 22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374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1177</xdr:row>
      <xdr:rowOff>0</xdr:rowOff>
    </xdr:from>
    <xdr:to>
      <xdr:col>12</xdr:col>
      <xdr:colOff>304800</xdr:colOff>
      <xdr:row>1179</xdr:row>
      <xdr:rowOff>0</xdr:rowOff>
    </xdr:to>
    <xdr:pic>
      <xdr:nvPicPr>
        <xdr:cNvPr id="5293" name="Picture 22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393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1177</xdr:row>
      <xdr:rowOff>0</xdr:rowOff>
    </xdr:from>
    <xdr:to>
      <xdr:col>11</xdr:col>
      <xdr:colOff>200025</xdr:colOff>
      <xdr:row>1178</xdr:row>
      <xdr:rowOff>0</xdr:rowOff>
    </xdr:to>
    <xdr:pic>
      <xdr:nvPicPr>
        <xdr:cNvPr id="5294" name="Picture 22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393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1178</xdr:row>
      <xdr:rowOff>0</xdr:rowOff>
    </xdr:from>
    <xdr:to>
      <xdr:col>12</xdr:col>
      <xdr:colOff>304800</xdr:colOff>
      <xdr:row>1180</xdr:row>
      <xdr:rowOff>0</xdr:rowOff>
    </xdr:to>
    <xdr:pic>
      <xdr:nvPicPr>
        <xdr:cNvPr id="5295" name="Picture 22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412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1178</xdr:row>
      <xdr:rowOff>0</xdr:rowOff>
    </xdr:from>
    <xdr:to>
      <xdr:col>11</xdr:col>
      <xdr:colOff>200025</xdr:colOff>
      <xdr:row>1179</xdr:row>
      <xdr:rowOff>0</xdr:rowOff>
    </xdr:to>
    <xdr:pic>
      <xdr:nvPicPr>
        <xdr:cNvPr id="5296" name="Picture 22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412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1179</xdr:row>
      <xdr:rowOff>0</xdr:rowOff>
    </xdr:from>
    <xdr:to>
      <xdr:col>12</xdr:col>
      <xdr:colOff>304800</xdr:colOff>
      <xdr:row>1181</xdr:row>
      <xdr:rowOff>152400</xdr:rowOff>
    </xdr:to>
    <xdr:pic>
      <xdr:nvPicPr>
        <xdr:cNvPr id="5297" name="Picture 22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4315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1179</xdr:row>
      <xdr:rowOff>0</xdr:rowOff>
    </xdr:from>
    <xdr:to>
      <xdr:col>11</xdr:col>
      <xdr:colOff>200025</xdr:colOff>
      <xdr:row>1180</xdr:row>
      <xdr:rowOff>0</xdr:rowOff>
    </xdr:to>
    <xdr:pic>
      <xdr:nvPicPr>
        <xdr:cNvPr id="5298" name="Picture 22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431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1180</xdr:row>
      <xdr:rowOff>0</xdr:rowOff>
    </xdr:from>
    <xdr:to>
      <xdr:col>12</xdr:col>
      <xdr:colOff>304800</xdr:colOff>
      <xdr:row>1182</xdr:row>
      <xdr:rowOff>152400</xdr:rowOff>
    </xdr:to>
    <xdr:pic>
      <xdr:nvPicPr>
        <xdr:cNvPr id="5299" name="Picture 22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4505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1180</xdr:row>
      <xdr:rowOff>0</xdr:rowOff>
    </xdr:from>
    <xdr:to>
      <xdr:col>11</xdr:col>
      <xdr:colOff>200025</xdr:colOff>
      <xdr:row>1181</xdr:row>
      <xdr:rowOff>0</xdr:rowOff>
    </xdr:to>
    <xdr:pic>
      <xdr:nvPicPr>
        <xdr:cNvPr id="5300" name="Picture 22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450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1181</xdr:row>
      <xdr:rowOff>0</xdr:rowOff>
    </xdr:from>
    <xdr:to>
      <xdr:col>12</xdr:col>
      <xdr:colOff>304800</xdr:colOff>
      <xdr:row>1183</xdr:row>
      <xdr:rowOff>0</xdr:rowOff>
    </xdr:to>
    <xdr:pic>
      <xdr:nvPicPr>
        <xdr:cNvPr id="5301" name="Picture 22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469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1181</xdr:row>
      <xdr:rowOff>0</xdr:rowOff>
    </xdr:from>
    <xdr:to>
      <xdr:col>11</xdr:col>
      <xdr:colOff>200025</xdr:colOff>
      <xdr:row>1182</xdr:row>
      <xdr:rowOff>0</xdr:rowOff>
    </xdr:to>
    <xdr:pic>
      <xdr:nvPicPr>
        <xdr:cNvPr id="5302" name="Picture 22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469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1182</xdr:row>
      <xdr:rowOff>0</xdr:rowOff>
    </xdr:from>
    <xdr:to>
      <xdr:col>12</xdr:col>
      <xdr:colOff>304800</xdr:colOff>
      <xdr:row>1184</xdr:row>
      <xdr:rowOff>0</xdr:rowOff>
    </xdr:to>
    <xdr:pic>
      <xdr:nvPicPr>
        <xdr:cNvPr id="5303" name="Picture 22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488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1182</xdr:row>
      <xdr:rowOff>0</xdr:rowOff>
    </xdr:from>
    <xdr:to>
      <xdr:col>11</xdr:col>
      <xdr:colOff>200025</xdr:colOff>
      <xdr:row>1183</xdr:row>
      <xdr:rowOff>0</xdr:rowOff>
    </xdr:to>
    <xdr:pic>
      <xdr:nvPicPr>
        <xdr:cNvPr id="5304" name="Picture 22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488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1183</xdr:row>
      <xdr:rowOff>0</xdr:rowOff>
    </xdr:from>
    <xdr:to>
      <xdr:col>12</xdr:col>
      <xdr:colOff>304800</xdr:colOff>
      <xdr:row>1185</xdr:row>
      <xdr:rowOff>0</xdr:rowOff>
    </xdr:to>
    <xdr:pic>
      <xdr:nvPicPr>
        <xdr:cNvPr id="5305" name="Picture 22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507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1183</xdr:row>
      <xdr:rowOff>0</xdr:rowOff>
    </xdr:from>
    <xdr:to>
      <xdr:col>11</xdr:col>
      <xdr:colOff>200025</xdr:colOff>
      <xdr:row>1184</xdr:row>
      <xdr:rowOff>0</xdr:rowOff>
    </xdr:to>
    <xdr:pic>
      <xdr:nvPicPr>
        <xdr:cNvPr id="5306" name="Picture 22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507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1184</xdr:row>
      <xdr:rowOff>0</xdr:rowOff>
    </xdr:from>
    <xdr:to>
      <xdr:col>12</xdr:col>
      <xdr:colOff>304800</xdr:colOff>
      <xdr:row>1186</xdr:row>
      <xdr:rowOff>152400</xdr:rowOff>
    </xdr:to>
    <xdr:pic>
      <xdr:nvPicPr>
        <xdr:cNvPr id="5307" name="Picture 22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5267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1184</xdr:row>
      <xdr:rowOff>0</xdr:rowOff>
    </xdr:from>
    <xdr:to>
      <xdr:col>11</xdr:col>
      <xdr:colOff>200025</xdr:colOff>
      <xdr:row>1185</xdr:row>
      <xdr:rowOff>0</xdr:rowOff>
    </xdr:to>
    <xdr:pic>
      <xdr:nvPicPr>
        <xdr:cNvPr id="5308" name="Picture 22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526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1185</xdr:row>
      <xdr:rowOff>0</xdr:rowOff>
    </xdr:from>
    <xdr:to>
      <xdr:col>12</xdr:col>
      <xdr:colOff>304800</xdr:colOff>
      <xdr:row>1187</xdr:row>
      <xdr:rowOff>152400</xdr:rowOff>
    </xdr:to>
    <xdr:pic>
      <xdr:nvPicPr>
        <xdr:cNvPr id="5309" name="Picture 22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5458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1185</xdr:row>
      <xdr:rowOff>0</xdr:rowOff>
    </xdr:from>
    <xdr:to>
      <xdr:col>11</xdr:col>
      <xdr:colOff>200025</xdr:colOff>
      <xdr:row>1186</xdr:row>
      <xdr:rowOff>0</xdr:rowOff>
    </xdr:to>
    <xdr:pic>
      <xdr:nvPicPr>
        <xdr:cNvPr id="5310" name="Picture 22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545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1186</xdr:row>
      <xdr:rowOff>0</xdr:rowOff>
    </xdr:from>
    <xdr:to>
      <xdr:col>12</xdr:col>
      <xdr:colOff>304800</xdr:colOff>
      <xdr:row>1188</xdr:row>
      <xdr:rowOff>0</xdr:rowOff>
    </xdr:to>
    <xdr:pic>
      <xdr:nvPicPr>
        <xdr:cNvPr id="5311" name="Picture 22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564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1186</xdr:row>
      <xdr:rowOff>0</xdr:rowOff>
    </xdr:from>
    <xdr:to>
      <xdr:col>11</xdr:col>
      <xdr:colOff>200025</xdr:colOff>
      <xdr:row>1187</xdr:row>
      <xdr:rowOff>0</xdr:rowOff>
    </xdr:to>
    <xdr:pic>
      <xdr:nvPicPr>
        <xdr:cNvPr id="5312" name="Picture 22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564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1187</xdr:row>
      <xdr:rowOff>0</xdr:rowOff>
    </xdr:from>
    <xdr:to>
      <xdr:col>12</xdr:col>
      <xdr:colOff>304800</xdr:colOff>
      <xdr:row>1188</xdr:row>
      <xdr:rowOff>152400</xdr:rowOff>
    </xdr:to>
    <xdr:pic>
      <xdr:nvPicPr>
        <xdr:cNvPr id="5313" name="Picture 22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5839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1187</xdr:row>
      <xdr:rowOff>0</xdr:rowOff>
    </xdr:from>
    <xdr:to>
      <xdr:col>11</xdr:col>
      <xdr:colOff>200025</xdr:colOff>
      <xdr:row>1188</xdr:row>
      <xdr:rowOff>0</xdr:rowOff>
    </xdr:to>
    <xdr:pic>
      <xdr:nvPicPr>
        <xdr:cNvPr id="5314" name="Picture 22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583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1188</xdr:row>
      <xdr:rowOff>0</xdr:rowOff>
    </xdr:from>
    <xdr:to>
      <xdr:col>12</xdr:col>
      <xdr:colOff>304800</xdr:colOff>
      <xdr:row>1190</xdr:row>
      <xdr:rowOff>152400</xdr:rowOff>
    </xdr:to>
    <xdr:pic>
      <xdr:nvPicPr>
        <xdr:cNvPr id="5315" name="Picture 22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6029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1188</xdr:row>
      <xdr:rowOff>0</xdr:rowOff>
    </xdr:from>
    <xdr:to>
      <xdr:col>11</xdr:col>
      <xdr:colOff>200025</xdr:colOff>
      <xdr:row>1189</xdr:row>
      <xdr:rowOff>0</xdr:rowOff>
    </xdr:to>
    <xdr:pic>
      <xdr:nvPicPr>
        <xdr:cNvPr id="5316" name="Picture 22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602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1189</xdr:row>
      <xdr:rowOff>0</xdr:rowOff>
    </xdr:from>
    <xdr:to>
      <xdr:col>12</xdr:col>
      <xdr:colOff>304800</xdr:colOff>
      <xdr:row>1191</xdr:row>
      <xdr:rowOff>0</xdr:rowOff>
    </xdr:to>
    <xdr:pic>
      <xdr:nvPicPr>
        <xdr:cNvPr id="5317" name="Picture 22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622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1189</xdr:row>
      <xdr:rowOff>0</xdr:rowOff>
    </xdr:from>
    <xdr:to>
      <xdr:col>11</xdr:col>
      <xdr:colOff>200025</xdr:colOff>
      <xdr:row>1190</xdr:row>
      <xdr:rowOff>0</xdr:rowOff>
    </xdr:to>
    <xdr:pic>
      <xdr:nvPicPr>
        <xdr:cNvPr id="5318" name="Picture 22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622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1190</xdr:row>
      <xdr:rowOff>0</xdr:rowOff>
    </xdr:from>
    <xdr:to>
      <xdr:col>12</xdr:col>
      <xdr:colOff>304800</xdr:colOff>
      <xdr:row>1192</xdr:row>
      <xdr:rowOff>0</xdr:rowOff>
    </xdr:to>
    <xdr:pic>
      <xdr:nvPicPr>
        <xdr:cNvPr id="5319" name="Picture 22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641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1190</xdr:row>
      <xdr:rowOff>0</xdr:rowOff>
    </xdr:from>
    <xdr:to>
      <xdr:col>11</xdr:col>
      <xdr:colOff>200025</xdr:colOff>
      <xdr:row>1191</xdr:row>
      <xdr:rowOff>0</xdr:rowOff>
    </xdr:to>
    <xdr:pic>
      <xdr:nvPicPr>
        <xdr:cNvPr id="5320" name="Picture 22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641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1191</xdr:row>
      <xdr:rowOff>0</xdr:rowOff>
    </xdr:from>
    <xdr:to>
      <xdr:col>12</xdr:col>
      <xdr:colOff>304800</xdr:colOff>
      <xdr:row>1193</xdr:row>
      <xdr:rowOff>152400</xdr:rowOff>
    </xdr:to>
    <xdr:pic>
      <xdr:nvPicPr>
        <xdr:cNvPr id="5321" name="Picture 22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6601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1191</xdr:row>
      <xdr:rowOff>0</xdr:rowOff>
    </xdr:from>
    <xdr:to>
      <xdr:col>11</xdr:col>
      <xdr:colOff>200025</xdr:colOff>
      <xdr:row>1192</xdr:row>
      <xdr:rowOff>0</xdr:rowOff>
    </xdr:to>
    <xdr:pic>
      <xdr:nvPicPr>
        <xdr:cNvPr id="5322" name="Picture 22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660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1192</xdr:row>
      <xdr:rowOff>0</xdr:rowOff>
    </xdr:from>
    <xdr:to>
      <xdr:col>12</xdr:col>
      <xdr:colOff>304800</xdr:colOff>
      <xdr:row>1194</xdr:row>
      <xdr:rowOff>0</xdr:rowOff>
    </xdr:to>
    <xdr:pic>
      <xdr:nvPicPr>
        <xdr:cNvPr id="5323" name="Picture 22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679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1192</xdr:row>
      <xdr:rowOff>0</xdr:rowOff>
    </xdr:from>
    <xdr:to>
      <xdr:col>11</xdr:col>
      <xdr:colOff>200025</xdr:colOff>
      <xdr:row>1193</xdr:row>
      <xdr:rowOff>0</xdr:rowOff>
    </xdr:to>
    <xdr:pic>
      <xdr:nvPicPr>
        <xdr:cNvPr id="5324" name="Picture 22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679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1193</xdr:row>
      <xdr:rowOff>0</xdr:rowOff>
    </xdr:from>
    <xdr:to>
      <xdr:col>12</xdr:col>
      <xdr:colOff>304800</xdr:colOff>
      <xdr:row>1195</xdr:row>
      <xdr:rowOff>0</xdr:rowOff>
    </xdr:to>
    <xdr:pic>
      <xdr:nvPicPr>
        <xdr:cNvPr id="5325" name="Picture 22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698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1193</xdr:row>
      <xdr:rowOff>0</xdr:rowOff>
    </xdr:from>
    <xdr:to>
      <xdr:col>11</xdr:col>
      <xdr:colOff>200025</xdr:colOff>
      <xdr:row>1194</xdr:row>
      <xdr:rowOff>0</xdr:rowOff>
    </xdr:to>
    <xdr:pic>
      <xdr:nvPicPr>
        <xdr:cNvPr id="5326" name="Picture 22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698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1194</xdr:row>
      <xdr:rowOff>0</xdr:rowOff>
    </xdr:from>
    <xdr:to>
      <xdr:col>12</xdr:col>
      <xdr:colOff>304800</xdr:colOff>
      <xdr:row>1195</xdr:row>
      <xdr:rowOff>152400</xdr:rowOff>
    </xdr:to>
    <xdr:pic>
      <xdr:nvPicPr>
        <xdr:cNvPr id="5327" name="Picture 22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7172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1194</xdr:row>
      <xdr:rowOff>0</xdr:rowOff>
    </xdr:from>
    <xdr:to>
      <xdr:col>11</xdr:col>
      <xdr:colOff>200025</xdr:colOff>
      <xdr:row>1195</xdr:row>
      <xdr:rowOff>0</xdr:rowOff>
    </xdr:to>
    <xdr:pic>
      <xdr:nvPicPr>
        <xdr:cNvPr id="5328" name="Picture 22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717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1195</xdr:row>
      <xdr:rowOff>0</xdr:rowOff>
    </xdr:from>
    <xdr:to>
      <xdr:col>12</xdr:col>
      <xdr:colOff>304800</xdr:colOff>
      <xdr:row>1197</xdr:row>
      <xdr:rowOff>0</xdr:rowOff>
    </xdr:to>
    <xdr:pic>
      <xdr:nvPicPr>
        <xdr:cNvPr id="5329" name="Picture 22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736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1195</xdr:row>
      <xdr:rowOff>0</xdr:rowOff>
    </xdr:from>
    <xdr:to>
      <xdr:col>11</xdr:col>
      <xdr:colOff>200025</xdr:colOff>
      <xdr:row>1196</xdr:row>
      <xdr:rowOff>0</xdr:rowOff>
    </xdr:to>
    <xdr:pic>
      <xdr:nvPicPr>
        <xdr:cNvPr id="5330" name="Picture 22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736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1196</xdr:row>
      <xdr:rowOff>0</xdr:rowOff>
    </xdr:from>
    <xdr:to>
      <xdr:col>12</xdr:col>
      <xdr:colOff>304800</xdr:colOff>
      <xdr:row>1198</xdr:row>
      <xdr:rowOff>0</xdr:rowOff>
    </xdr:to>
    <xdr:pic>
      <xdr:nvPicPr>
        <xdr:cNvPr id="5331" name="Picture 22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755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1196</xdr:row>
      <xdr:rowOff>0</xdr:rowOff>
    </xdr:from>
    <xdr:to>
      <xdr:col>11</xdr:col>
      <xdr:colOff>200025</xdr:colOff>
      <xdr:row>1197</xdr:row>
      <xdr:rowOff>0</xdr:rowOff>
    </xdr:to>
    <xdr:pic>
      <xdr:nvPicPr>
        <xdr:cNvPr id="5332" name="Picture 22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755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1197</xdr:row>
      <xdr:rowOff>0</xdr:rowOff>
    </xdr:from>
    <xdr:to>
      <xdr:col>12</xdr:col>
      <xdr:colOff>304800</xdr:colOff>
      <xdr:row>1199</xdr:row>
      <xdr:rowOff>152400</xdr:rowOff>
    </xdr:to>
    <xdr:pic>
      <xdr:nvPicPr>
        <xdr:cNvPr id="5333" name="Picture 22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7744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1197</xdr:row>
      <xdr:rowOff>0</xdr:rowOff>
    </xdr:from>
    <xdr:to>
      <xdr:col>11</xdr:col>
      <xdr:colOff>200025</xdr:colOff>
      <xdr:row>1198</xdr:row>
      <xdr:rowOff>0</xdr:rowOff>
    </xdr:to>
    <xdr:pic>
      <xdr:nvPicPr>
        <xdr:cNvPr id="5334" name="Picture 22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774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1198</xdr:row>
      <xdr:rowOff>0</xdr:rowOff>
    </xdr:from>
    <xdr:to>
      <xdr:col>12</xdr:col>
      <xdr:colOff>304800</xdr:colOff>
      <xdr:row>1200</xdr:row>
      <xdr:rowOff>0</xdr:rowOff>
    </xdr:to>
    <xdr:pic>
      <xdr:nvPicPr>
        <xdr:cNvPr id="5335" name="Picture 22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793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1198</xdr:row>
      <xdr:rowOff>0</xdr:rowOff>
    </xdr:from>
    <xdr:to>
      <xdr:col>11</xdr:col>
      <xdr:colOff>200025</xdr:colOff>
      <xdr:row>1199</xdr:row>
      <xdr:rowOff>0</xdr:rowOff>
    </xdr:to>
    <xdr:pic>
      <xdr:nvPicPr>
        <xdr:cNvPr id="5336" name="Picture 22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793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1199</xdr:row>
      <xdr:rowOff>0</xdr:rowOff>
    </xdr:from>
    <xdr:to>
      <xdr:col>12</xdr:col>
      <xdr:colOff>304800</xdr:colOff>
      <xdr:row>1200</xdr:row>
      <xdr:rowOff>152400</xdr:rowOff>
    </xdr:to>
    <xdr:pic>
      <xdr:nvPicPr>
        <xdr:cNvPr id="5337" name="Picture 22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8125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1199</xdr:row>
      <xdr:rowOff>0</xdr:rowOff>
    </xdr:from>
    <xdr:to>
      <xdr:col>11</xdr:col>
      <xdr:colOff>200025</xdr:colOff>
      <xdr:row>1200</xdr:row>
      <xdr:rowOff>0</xdr:rowOff>
    </xdr:to>
    <xdr:pic>
      <xdr:nvPicPr>
        <xdr:cNvPr id="5338" name="Picture 22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812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1200</xdr:row>
      <xdr:rowOff>0</xdr:rowOff>
    </xdr:from>
    <xdr:to>
      <xdr:col>12</xdr:col>
      <xdr:colOff>304800</xdr:colOff>
      <xdr:row>1202</xdr:row>
      <xdr:rowOff>0</xdr:rowOff>
    </xdr:to>
    <xdr:pic>
      <xdr:nvPicPr>
        <xdr:cNvPr id="5339" name="Picture 22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831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1200</xdr:row>
      <xdr:rowOff>0</xdr:rowOff>
    </xdr:from>
    <xdr:to>
      <xdr:col>11</xdr:col>
      <xdr:colOff>200025</xdr:colOff>
      <xdr:row>1201</xdr:row>
      <xdr:rowOff>0</xdr:rowOff>
    </xdr:to>
    <xdr:pic>
      <xdr:nvPicPr>
        <xdr:cNvPr id="5340" name="Picture 22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831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1201</xdr:row>
      <xdr:rowOff>0</xdr:rowOff>
    </xdr:from>
    <xdr:to>
      <xdr:col>12</xdr:col>
      <xdr:colOff>304800</xdr:colOff>
      <xdr:row>1203</xdr:row>
      <xdr:rowOff>0</xdr:rowOff>
    </xdr:to>
    <xdr:pic>
      <xdr:nvPicPr>
        <xdr:cNvPr id="5341" name="Picture 22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850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1201</xdr:row>
      <xdr:rowOff>0</xdr:rowOff>
    </xdr:from>
    <xdr:to>
      <xdr:col>11</xdr:col>
      <xdr:colOff>200025</xdr:colOff>
      <xdr:row>1202</xdr:row>
      <xdr:rowOff>0</xdr:rowOff>
    </xdr:to>
    <xdr:pic>
      <xdr:nvPicPr>
        <xdr:cNvPr id="5342" name="Picture 22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850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1202</xdr:row>
      <xdr:rowOff>0</xdr:rowOff>
    </xdr:from>
    <xdr:to>
      <xdr:col>12</xdr:col>
      <xdr:colOff>304800</xdr:colOff>
      <xdr:row>1204</xdr:row>
      <xdr:rowOff>0</xdr:rowOff>
    </xdr:to>
    <xdr:pic>
      <xdr:nvPicPr>
        <xdr:cNvPr id="5343" name="Picture 22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869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1202</xdr:row>
      <xdr:rowOff>0</xdr:rowOff>
    </xdr:from>
    <xdr:to>
      <xdr:col>11</xdr:col>
      <xdr:colOff>200025</xdr:colOff>
      <xdr:row>1203</xdr:row>
      <xdr:rowOff>0</xdr:rowOff>
    </xdr:to>
    <xdr:pic>
      <xdr:nvPicPr>
        <xdr:cNvPr id="5344" name="Picture 22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869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1203</xdr:row>
      <xdr:rowOff>0</xdr:rowOff>
    </xdr:from>
    <xdr:to>
      <xdr:col>12</xdr:col>
      <xdr:colOff>304800</xdr:colOff>
      <xdr:row>1205</xdr:row>
      <xdr:rowOff>0</xdr:rowOff>
    </xdr:to>
    <xdr:pic>
      <xdr:nvPicPr>
        <xdr:cNvPr id="5345" name="Picture 22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888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1203</xdr:row>
      <xdr:rowOff>0</xdr:rowOff>
    </xdr:from>
    <xdr:to>
      <xdr:col>11</xdr:col>
      <xdr:colOff>200025</xdr:colOff>
      <xdr:row>1204</xdr:row>
      <xdr:rowOff>0</xdr:rowOff>
    </xdr:to>
    <xdr:pic>
      <xdr:nvPicPr>
        <xdr:cNvPr id="5346" name="Picture 22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888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1204</xdr:row>
      <xdr:rowOff>0</xdr:rowOff>
    </xdr:from>
    <xdr:to>
      <xdr:col>12</xdr:col>
      <xdr:colOff>304800</xdr:colOff>
      <xdr:row>1206</xdr:row>
      <xdr:rowOff>152400</xdr:rowOff>
    </xdr:to>
    <xdr:pic>
      <xdr:nvPicPr>
        <xdr:cNvPr id="5347" name="Picture 22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9077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1204</xdr:row>
      <xdr:rowOff>0</xdr:rowOff>
    </xdr:from>
    <xdr:to>
      <xdr:col>11</xdr:col>
      <xdr:colOff>200025</xdr:colOff>
      <xdr:row>1205</xdr:row>
      <xdr:rowOff>0</xdr:rowOff>
    </xdr:to>
    <xdr:pic>
      <xdr:nvPicPr>
        <xdr:cNvPr id="5348" name="Picture 22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907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1205</xdr:row>
      <xdr:rowOff>0</xdr:rowOff>
    </xdr:from>
    <xdr:to>
      <xdr:col>12</xdr:col>
      <xdr:colOff>304800</xdr:colOff>
      <xdr:row>1207</xdr:row>
      <xdr:rowOff>0</xdr:rowOff>
    </xdr:to>
    <xdr:pic>
      <xdr:nvPicPr>
        <xdr:cNvPr id="5349" name="Picture 22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926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1205</xdr:row>
      <xdr:rowOff>0</xdr:rowOff>
    </xdr:from>
    <xdr:to>
      <xdr:col>11</xdr:col>
      <xdr:colOff>200025</xdr:colOff>
      <xdr:row>1206</xdr:row>
      <xdr:rowOff>0</xdr:rowOff>
    </xdr:to>
    <xdr:pic>
      <xdr:nvPicPr>
        <xdr:cNvPr id="5350" name="Picture 22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926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1206</xdr:row>
      <xdr:rowOff>0</xdr:rowOff>
    </xdr:from>
    <xdr:to>
      <xdr:col>12</xdr:col>
      <xdr:colOff>304800</xdr:colOff>
      <xdr:row>1208</xdr:row>
      <xdr:rowOff>0</xdr:rowOff>
    </xdr:to>
    <xdr:pic>
      <xdr:nvPicPr>
        <xdr:cNvPr id="5351" name="Picture 22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945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1206</xdr:row>
      <xdr:rowOff>0</xdr:rowOff>
    </xdr:from>
    <xdr:to>
      <xdr:col>11</xdr:col>
      <xdr:colOff>200025</xdr:colOff>
      <xdr:row>1207</xdr:row>
      <xdr:rowOff>0</xdr:rowOff>
    </xdr:to>
    <xdr:pic>
      <xdr:nvPicPr>
        <xdr:cNvPr id="5352" name="Picture 22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945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1207</xdr:row>
      <xdr:rowOff>0</xdr:rowOff>
    </xdr:from>
    <xdr:to>
      <xdr:col>12</xdr:col>
      <xdr:colOff>304800</xdr:colOff>
      <xdr:row>1209</xdr:row>
      <xdr:rowOff>152400</xdr:rowOff>
    </xdr:to>
    <xdr:pic>
      <xdr:nvPicPr>
        <xdr:cNvPr id="5353" name="Picture 22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9649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1207</xdr:row>
      <xdr:rowOff>0</xdr:rowOff>
    </xdr:from>
    <xdr:to>
      <xdr:col>11</xdr:col>
      <xdr:colOff>200025</xdr:colOff>
      <xdr:row>1208</xdr:row>
      <xdr:rowOff>0</xdr:rowOff>
    </xdr:to>
    <xdr:pic>
      <xdr:nvPicPr>
        <xdr:cNvPr id="5354" name="Picture 22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964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1208</xdr:row>
      <xdr:rowOff>0</xdr:rowOff>
    </xdr:from>
    <xdr:to>
      <xdr:col>12</xdr:col>
      <xdr:colOff>304800</xdr:colOff>
      <xdr:row>1210</xdr:row>
      <xdr:rowOff>0</xdr:rowOff>
    </xdr:to>
    <xdr:pic>
      <xdr:nvPicPr>
        <xdr:cNvPr id="5355" name="Picture 22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3983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1208</xdr:row>
      <xdr:rowOff>0</xdr:rowOff>
    </xdr:from>
    <xdr:to>
      <xdr:col>11</xdr:col>
      <xdr:colOff>200025</xdr:colOff>
      <xdr:row>1209</xdr:row>
      <xdr:rowOff>0</xdr:rowOff>
    </xdr:to>
    <xdr:pic>
      <xdr:nvPicPr>
        <xdr:cNvPr id="5356" name="Picture 22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3983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1209</xdr:row>
      <xdr:rowOff>0</xdr:rowOff>
    </xdr:from>
    <xdr:to>
      <xdr:col>12</xdr:col>
      <xdr:colOff>304800</xdr:colOff>
      <xdr:row>1211</xdr:row>
      <xdr:rowOff>0</xdr:rowOff>
    </xdr:to>
    <xdr:pic>
      <xdr:nvPicPr>
        <xdr:cNvPr id="5357" name="Picture 22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003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1209</xdr:row>
      <xdr:rowOff>0</xdr:rowOff>
    </xdr:from>
    <xdr:to>
      <xdr:col>11</xdr:col>
      <xdr:colOff>200025</xdr:colOff>
      <xdr:row>1210</xdr:row>
      <xdr:rowOff>0</xdr:rowOff>
    </xdr:to>
    <xdr:pic>
      <xdr:nvPicPr>
        <xdr:cNvPr id="5358" name="Picture 22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003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1210</xdr:row>
      <xdr:rowOff>0</xdr:rowOff>
    </xdr:from>
    <xdr:to>
      <xdr:col>12</xdr:col>
      <xdr:colOff>304800</xdr:colOff>
      <xdr:row>1212</xdr:row>
      <xdr:rowOff>0</xdr:rowOff>
    </xdr:to>
    <xdr:pic>
      <xdr:nvPicPr>
        <xdr:cNvPr id="5359" name="Picture 22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022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1210</xdr:row>
      <xdr:rowOff>0</xdr:rowOff>
    </xdr:from>
    <xdr:to>
      <xdr:col>11</xdr:col>
      <xdr:colOff>200025</xdr:colOff>
      <xdr:row>1211</xdr:row>
      <xdr:rowOff>0</xdr:rowOff>
    </xdr:to>
    <xdr:pic>
      <xdr:nvPicPr>
        <xdr:cNvPr id="5360" name="Picture 22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022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1211</xdr:row>
      <xdr:rowOff>0</xdr:rowOff>
    </xdr:from>
    <xdr:to>
      <xdr:col>12</xdr:col>
      <xdr:colOff>304800</xdr:colOff>
      <xdr:row>1213</xdr:row>
      <xdr:rowOff>0</xdr:rowOff>
    </xdr:to>
    <xdr:pic>
      <xdr:nvPicPr>
        <xdr:cNvPr id="5361" name="Picture 22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041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1211</xdr:row>
      <xdr:rowOff>0</xdr:rowOff>
    </xdr:from>
    <xdr:to>
      <xdr:col>11</xdr:col>
      <xdr:colOff>200025</xdr:colOff>
      <xdr:row>1212</xdr:row>
      <xdr:rowOff>0</xdr:rowOff>
    </xdr:to>
    <xdr:pic>
      <xdr:nvPicPr>
        <xdr:cNvPr id="5362" name="Picture 22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041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1212</xdr:row>
      <xdr:rowOff>0</xdr:rowOff>
    </xdr:from>
    <xdr:to>
      <xdr:col>12</xdr:col>
      <xdr:colOff>304800</xdr:colOff>
      <xdr:row>1214</xdr:row>
      <xdr:rowOff>0</xdr:rowOff>
    </xdr:to>
    <xdr:pic>
      <xdr:nvPicPr>
        <xdr:cNvPr id="5363" name="Picture 22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060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1212</xdr:row>
      <xdr:rowOff>0</xdr:rowOff>
    </xdr:from>
    <xdr:to>
      <xdr:col>11</xdr:col>
      <xdr:colOff>200025</xdr:colOff>
      <xdr:row>1213</xdr:row>
      <xdr:rowOff>0</xdr:rowOff>
    </xdr:to>
    <xdr:pic>
      <xdr:nvPicPr>
        <xdr:cNvPr id="5364" name="Picture 22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060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1213</xdr:row>
      <xdr:rowOff>0</xdr:rowOff>
    </xdr:from>
    <xdr:to>
      <xdr:col>12</xdr:col>
      <xdr:colOff>304800</xdr:colOff>
      <xdr:row>1215</xdr:row>
      <xdr:rowOff>0</xdr:rowOff>
    </xdr:to>
    <xdr:pic>
      <xdr:nvPicPr>
        <xdr:cNvPr id="5365" name="Picture 22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079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1213</xdr:row>
      <xdr:rowOff>0</xdr:rowOff>
    </xdr:from>
    <xdr:to>
      <xdr:col>11</xdr:col>
      <xdr:colOff>200025</xdr:colOff>
      <xdr:row>1214</xdr:row>
      <xdr:rowOff>0</xdr:rowOff>
    </xdr:to>
    <xdr:pic>
      <xdr:nvPicPr>
        <xdr:cNvPr id="5366" name="Picture 22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079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1214</xdr:row>
      <xdr:rowOff>0</xdr:rowOff>
    </xdr:from>
    <xdr:to>
      <xdr:col>12</xdr:col>
      <xdr:colOff>304800</xdr:colOff>
      <xdr:row>1215</xdr:row>
      <xdr:rowOff>152400</xdr:rowOff>
    </xdr:to>
    <xdr:pic>
      <xdr:nvPicPr>
        <xdr:cNvPr id="5367" name="Picture 22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0982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1214</xdr:row>
      <xdr:rowOff>0</xdr:rowOff>
    </xdr:from>
    <xdr:to>
      <xdr:col>11</xdr:col>
      <xdr:colOff>200025</xdr:colOff>
      <xdr:row>1215</xdr:row>
      <xdr:rowOff>0</xdr:rowOff>
    </xdr:to>
    <xdr:pic>
      <xdr:nvPicPr>
        <xdr:cNvPr id="5368" name="Picture 22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098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1215</xdr:row>
      <xdr:rowOff>0</xdr:rowOff>
    </xdr:from>
    <xdr:to>
      <xdr:col>12</xdr:col>
      <xdr:colOff>304800</xdr:colOff>
      <xdr:row>1217</xdr:row>
      <xdr:rowOff>0</xdr:rowOff>
    </xdr:to>
    <xdr:pic>
      <xdr:nvPicPr>
        <xdr:cNvPr id="5369" name="Picture 22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117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1215</xdr:row>
      <xdr:rowOff>0</xdr:rowOff>
    </xdr:from>
    <xdr:to>
      <xdr:col>11</xdr:col>
      <xdr:colOff>200025</xdr:colOff>
      <xdr:row>1216</xdr:row>
      <xdr:rowOff>0</xdr:rowOff>
    </xdr:to>
    <xdr:pic>
      <xdr:nvPicPr>
        <xdr:cNvPr id="5370" name="Picture 22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117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1216</xdr:row>
      <xdr:rowOff>0</xdr:rowOff>
    </xdr:from>
    <xdr:to>
      <xdr:col>12</xdr:col>
      <xdr:colOff>304800</xdr:colOff>
      <xdr:row>1217</xdr:row>
      <xdr:rowOff>152400</xdr:rowOff>
    </xdr:to>
    <xdr:pic>
      <xdr:nvPicPr>
        <xdr:cNvPr id="5371" name="Picture 22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1363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1216</xdr:row>
      <xdr:rowOff>0</xdr:rowOff>
    </xdr:from>
    <xdr:to>
      <xdr:col>11</xdr:col>
      <xdr:colOff>200025</xdr:colOff>
      <xdr:row>1217</xdr:row>
      <xdr:rowOff>0</xdr:rowOff>
    </xdr:to>
    <xdr:pic>
      <xdr:nvPicPr>
        <xdr:cNvPr id="5372" name="Picture 23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136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1217</xdr:row>
      <xdr:rowOff>0</xdr:rowOff>
    </xdr:from>
    <xdr:to>
      <xdr:col>12</xdr:col>
      <xdr:colOff>304800</xdr:colOff>
      <xdr:row>1220</xdr:row>
      <xdr:rowOff>0</xdr:rowOff>
    </xdr:to>
    <xdr:pic>
      <xdr:nvPicPr>
        <xdr:cNvPr id="5373" name="Picture 23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1554000"/>
          <a:ext cx="914400" cy="952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1217</xdr:row>
      <xdr:rowOff>0</xdr:rowOff>
    </xdr:from>
    <xdr:to>
      <xdr:col>11</xdr:col>
      <xdr:colOff>200025</xdr:colOff>
      <xdr:row>1218</xdr:row>
      <xdr:rowOff>0</xdr:rowOff>
    </xdr:to>
    <xdr:pic>
      <xdr:nvPicPr>
        <xdr:cNvPr id="5374" name="Picture 23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155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1218</xdr:row>
      <xdr:rowOff>0</xdr:rowOff>
    </xdr:from>
    <xdr:to>
      <xdr:col>12</xdr:col>
      <xdr:colOff>304800</xdr:colOff>
      <xdr:row>1220</xdr:row>
      <xdr:rowOff>152400</xdr:rowOff>
    </xdr:to>
    <xdr:pic>
      <xdr:nvPicPr>
        <xdr:cNvPr id="5375" name="Picture 23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1744500"/>
          <a:ext cx="914400" cy="914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1218</xdr:row>
      <xdr:rowOff>0</xdr:rowOff>
    </xdr:from>
    <xdr:to>
      <xdr:col>11</xdr:col>
      <xdr:colOff>200025</xdr:colOff>
      <xdr:row>1219</xdr:row>
      <xdr:rowOff>9525</xdr:rowOff>
    </xdr:to>
    <xdr:pic>
      <xdr:nvPicPr>
        <xdr:cNvPr id="5376" name="Picture 23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1744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1219</xdr:row>
      <xdr:rowOff>0</xdr:rowOff>
    </xdr:from>
    <xdr:to>
      <xdr:col>12</xdr:col>
      <xdr:colOff>304800</xdr:colOff>
      <xdr:row>1221</xdr:row>
      <xdr:rowOff>0</xdr:rowOff>
    </xdr:to>
    <xdr:pic>
      <xdr:nvPicPr>
        <xdr:cNvPr id="5377" name="Picture 23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2125500"/>
          <a:ext cx="914400" cy="571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1219</xdr:row>
      <xdr:rowOff>0</xdr:rowOff>
    </xdr:from>
    <xdr:to>
      <xdr:col>11</xdr:col>
      <xdr:colOff>200025</xdr:colOff>
      <xdr:row>1220</xdr:row>
      <xdr:rowOff>9525</xdr:rowOff>
    </xdr:to>
    <xdr:pic>
      <xdr:nvPicPr>
        <xdr:cNvPr id="5378" name="Picture 23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2125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1220</xdr:row>
      <xdr:rowOff>0</xdr:rowOff>
    </xdr:from>
    <xdr:to>
      <xdr:col>12</xdr:col>
      <xdr:colOff>304800</xdr:colOff>
      <xdr:row>1222</xdr:row>
      <xdr:rowOff>0</xdr:rowOff>
    </xdr:to>
    <xdr:pic>
      <xdr:nvPicPr>
        <xdr:cNvPr id="5379" name="Picture 23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250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1220</xdr:row>
      <xdr:rowOff>0</xdr:rowOff>
    </xdr:from>
    <xdr:to>
      <xdr:col>11</xdr:col>
      <xdr:colOff>200025</xdr:colOff>
      <xdr:row>1221</xdr:row>
      <xdr:rowOff>0</xdr:rowOff>
    </xdr:to>
    <xdr:pic>
      <xdr:nvPicPr>
        <xdr:cNvPr id="5380" name="Picture 23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250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1221</xdr:row>
      <xdr:rowOff>0</xdr:rowOff>
    </xdr:from>
    <xdr:to>
      <xdr:col>12</xdr:col>
      <xdr:colOff>304800</xdr:colOff>
      <xdr:row>1223</xdr:row>
      <xdr:rowOff>0</xdr:rowOff>
    </xdr:to>
    <xdr:pic>
      <xdr:nvPicPr>
        <xdr:cNvPr id="5381" name="Picture 23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269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1221</xdr:row>
      <xdr:rowOff>0</xdr:rowOff>
    </xdr:from>
    <xdr:to>
      <xdr:col>11</xdr:col>
      <xdr:colOff>200025</xdr:colOff>
      <xdr:row>1222</xdr:row>
      <xdr:rowOff>0</xdr:rowOff>
    </xdr:to>
    <xdr:pic>
      <xdr:nvPicPr>
        <xdr:cNvPr id="5382" name="Picture 23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269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1222</xdr:row>
      <xdr:rowOff>0</xdr:rowOff>
    </xdr:from>
    <xdr:to>
      <xdr:col>12</xdr:col>
      <xdr:colOff>304800</xdr:colOff>
      <xdr:row>1223</xdr:row>
      <xdr:rowOff>152400</xdr:rowOff>
    </xdr:to>
    <xdr:pic>
      <xdr:nvPicPr>
        <xdr:cNvPr id="5383" name="Picture 23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2887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1222</xdr:row>
      <xdr:rowOff>0</xdr:rowOff>
    </xdr:from>
    <xdr:to>
      <xdr:col>11</xdr:col>
      <xdr:colOff>200025</xdr:colOff>
      <xdr:row>1223</xdr:row>
      <xdr:rowOff>0</xdr:rowOff>
    </xdr:to>
    <xdr:pic>
      <xdr:nvPicPr>
        <xdr:cNvPr id="5384" name="Picture 23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288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1223</xdr:row>
      <xdr:rowOff>0</xdr:rowOff>
    </xdr:from>
    <xdr:to>
      <xdr:col>12</xdr:col>
      <xdr:colOff>304800</xdr:colOff>
      <xdr:row>1224</xdr:row>
      <xdr:rowOff>152400</xdr:rowOff>
    </xdr:to>
    <xdr:pic>
      <xdr:nvPicPr>
        <xdr:cNvPr id="5385" name="Picture 23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3078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1223</xdr:row>
      <xdr:rowOff>0</xdr:rowOff>
    </xdr:from>
    <xdr:to>
      <xdr:col>11</xdr:col>
      <xdr:colOff>200025</xdr:colOff>
      <xdr:row>1224</xdr:row>
      <xdr:rowOff>0</xdr:rowOff>
    </xdr:to>
    <xdr:pic>
      <xdr:nvPicPr>
        <xdr:cNvPr id="5386" name="Picture 23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307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1224</xdr:row>
      <xdr:rowOff>0</xdr:rowOff>
    </xdr:from>
    <xdr:to>
      <xdr:col>12</xdr:col>
      <xdr:colOff>304800</xdr:colOff>
      <xdr:row>1226</xdr:row>
      <xdr:rowOff>152400</xdr:rowOff>
    </xdr:to>
    <xdr:pic>
      <xdr:nvPicPr>
        <xdr:cNvPr id="5387" name="Picture 23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3268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1224</xdr:row>
      <xdr:rowOff>0</xdr:rowOff>
    </xdr:from>
    <xdr:to>
      <xdr:col>11</xdr:col>
      <xdr:colOff>200025</xdr:colOff>
      <xdr:row>1225</xdr:row>
      <xdr:rowOff>0</xdr:rowOff>
    </xdr:to>
    <xdr:pic>
      <xdr:nvPicPr>
        <xdr:cNvPr id="5388" name="Picture 23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326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1225</xdr:row>
      <xdr:rowOff>0</xdr:rowOff>
    </xdr:from>
    <xdr:to>
      <xdr:col>12</xdr:col>
      <xdr:colOff>304800</xdr:colOff>
      <xdr:row>1227</xdr:row>
      <xdr:rowOff>152400</xdr:rowOff>
    </xdr:to>
    <xdr:pic>
      <xdr:nvPicPr>
        <xdr:cNvPr id="5389" name="Picture 23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34590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1225</xdr:row>
      <xdr:rowOff>0</xdr:rowOff>
    </xdr:from>
    <xdr:to>
      <xdr:col>11</xdr:col>
      <xdr:colOff>200025</xdr:colOff>
      <xdr:row>1226</xdr:row>
      <xdr:rowOff>9525</xdr:rowOff>
    </xdr:to>
    <xdr:pic>
      <xdr:nvPicPr>
        <xdr:cNvPr id="5390" name="Picture 23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34590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1226</xdr:row>
      <xdr:rowOff>0</xdr:rowOff>
    </xdr:from>
    <xdr:to>
      <xdr:col>12</xdr:col>
      <xdr:colOff>304800</xdr:colOff>
      <xdr:row>1228</xdr:row>
      <xdr:rowOff>0</xdr:rowOff>
    </xdr:to>
    <xdr:pic>
      <xdr:nvPicPr>
        <xdr:cNvPr id="5391" name="Picture 23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384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1226</xdr:row>
      <xdr:rowOff>0</xdr:rowOff>
    </xdr:from>
    <xdr:to>
      <xdr:col>11</xdr:col>
      <xdr:colOff>200025</xdr:colOff>
      <xdr:row>1227</xdr:row>
      <xdr:rowOff>0</xdr:rowOff>
    </xdr:to>
    <xdr:pic>
      <xdr:nvPicPr>
        <xdr:cNvPr id="5392" name="Picture 23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384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1227</xdr:row>
      <xdr:rowOff>0</xdr:rowOff>
    </xdr:from>
    <xdr:to>
      <xdr:col>12</xdr:col>
      <xdr:colOff>304800</xdr:colOff>
      <xdr:row>1229</xdr:row>
      <xdr:rowOff>0</xdr:rowOff>
    </xdr:to>
    <xdr:pic>
      <xdr:nvPicPr>
        <xdr:cNvPr id="5393" name="Picture 23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403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1227</xdr:row>
      <xdr:rowOff>0</xdr:rowOff>
    </xdr:from>
    <xdr:to>
      <xdr:col>11</xdr:col>
      <xdr:colOff>200025</xdr:colOff>
      <xdr:row>1228</xdr:row>
      <xdr:rowOff>0</xdr:rowOff>
    </xdr:to>
    <xdr:pic>
      <xdr:nvPicPr>
        <xdr:cNvPr id="5394" name="Picture 23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403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1228</xdr:row>
      <xdr:rowOff>0</xdr:rowOff>
    </xdr:from>
    <xdr:to>
      <xdr:col>12</xdr:col>
      <xdr:colOff>304800</xdr:colOff>
      <xdr:row>1230</xdr:row>
      <xdr:rowOff>152400</xdr:rowOff>
    </xdr:to>
    <xdr:pic>
      <xdr:nvPicPr>
        <xdr:cNvPr id="5395" name="Picture 23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4221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1228</xdr:row>
      <xdr:rowOff>0</xdr:rowOff>
    </xdr:from>
    <xdr:to>
      <xdr:col>11</xdr:col>
      <xdr:colOff>200025</xdr:colOff>
      <xdr:row>1229</xdr:row>
      <xdr:rowOff>0</xdr:rowOff>
    </xdr:to>
    <xdr:pic>
      <xdr:nvPicPr>
        <xdr:cNvPr id="5396" name="Picture 23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422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1229</xdr:row>
      <xdr:rowOff>0</xdr:rowOff>
    </xdr:from>
    <xdr:to>
      <xdr:col>12</xdr:col>
      <xdr:colOff>304800</xdr:colOff>
      <xdr:row>1231</xdr:row>
      <xdr:rowOff>0</xdr:rowOff>
    </xdr:to>
    <xdr:pic>
      <xdr:nvPicPr>
        <xdr:cNvPr id="5397" name="Picture 23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441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1229</xdr:row>
      <xdr:rowOff>0</xdr:rowOff>
    </xdr:from>
    <xdr:to>
      <xdr:col>11</xdr:col>
      <xdr:colOff>200025</xdr:colOff>
      <xdr:row>1230</xdr:row>
      <xdr:rowOff>0</xdr:rowOff>
    </xdr:to>
    <xdr:pic>
      <xdr:nvPicPr>
        <xdr:cNvPr id="5398" name="Picture 23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441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1230</xdr:row>
      <xdr:rowOff>0</xdr:rowOff>
    </xdr:from>
    <xdr:to>
      <xdr:col>12</xdr:col>
      <xdr:colOff>304800</xdr:colOff>
      <xdr:row>1232</xdr:row>
      <xdr:rowOff>0</xdr:rowOff>
    </xdr:to>
    <xdr:pic>
      <xdr:nvPicPr>
        <xdr:cNvPr id="5399" name="Picture 23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460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1230</xdr:row>
      <xdr:rowOff>0</xdr:rowOff>
    </xdr:from>
    <xdr:to>
      <xdr:col>11</xdr:col>
      <xdr:colOff>200025</xdr:colOff>
      <xdr:row>1231</xdr:row>
      <xdr:rowOff>0</xdr:rowOff>
    </xdr:to>
    <xdr:pic>
      <xdr:nvPicPr>
        <xdr:cNvPr id="5400" name="Picture 23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460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1231</xdr:row>
      <xdr:rowOff>0</xdr:rowOff>
    </xdr:from>
    <xdr:to>
      <xdr:col>12</xdr:col>
      <xdr:colOff>304800</xdr:colOff>
      <xdr:row>1233</xdr:row>
      <xdr:rowOff>0</xdr:rowOff>
    </xdr:to>
    <xdr:pic>
      <xdr:nvPicPr>
        <xdr:cNvPr id="5401" name="Picture 23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479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1231</xdr:row>
      <xdr:rowOff>0</xdr:rowOff>
    </xdr:from>
    <xdr:to>
      <xdr:col>11</xdr:col>
      <xdr:colOff>200025</xdr:colOff>
      <xdr:row>1232</xdr:row>
      <xdr:rowOff>0</xdr:rowOff>
    </xdr:to>
    <xdr:pic>
      <xdr:nvPicPr>
        <xdr:cNvPr id="5402" name="Picture 23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479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1232</xdr:row>
      <xdr:rowOff>0</xdr:rowOff>
    </xdr:from>
    <xdr:to>
      <xdr:col>12</xdr:col>
      <xdr:colOff>304800</xdr:colOff>
      <xdr:row>1234</xdr:row>
      <xdr:rowOff>0</xdr:rowOff>
    </xdr:to>
    <xdr:pic>
      <xdr:nvPicPr>
        <xdr:cNvPr id="5403" name="Picture 23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498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1232</xdr:row>
      <xdr:rowOff>0</xdr:rowOff>
    </xdr:from>
    <xdr:to>
      <xdr:col>11</xdr:col>
      <xdr:colOff>200025</xdr:colOff>
      <xdr:row>1233</xdr:row>
      <xdr:rowOff>0</xdr:rowOff>
    </xdr:to>
    <xdr:pic>
      <xdr:nvPicPr>
        <xdr:cNvPr id="5404" name="Picture 23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498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1233</xdr:row>
      <xdr:rowOff>0</xdr:rowOff>
    </xdr:from>
    <xdr:to>
      <xdr:col>12</xdr:col>
      <xdr:colOff>304800</xdr:colOff>
      <xdr:row>1235</xdr:row>
      <xdr:rowOff>0</xdr:rowOff>
    </xdr:to>
    <xdr:pic>
      <xdr:nvPicPr>
        <xdr:cNvPr id="5405" name="Picture 23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517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1233</xdr:row>
      <xdr:rowOff>0</xdr:rowOff>
    </xdr:from>
    <xdr:to>
      <xdr:col>11</xdr:col>
      <xdr:colOff>200025</xdr:colOff>
      <xdr:row>1234</xdr:row>
      <xdr:rowOff>0</xdr:rowOff>
    </xdr:to>
    <xdr:pic>
      <xdr:nvPicPr>
        <xdr:cNvPr id="5406" name="Picture 23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517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1234</xdr:row>
      <xdr:rowOff>0</xdr:rowOff>
    </xdr:from>
    <xdr:to>
      <xdr:col>12</xdr:col>
      <xdr:colOff>304800</xdr:colOff>
      <xdr:row>1236</xdr:row>
      <xdr:rowOff>0</xdr:rowOff>
    </xdr:to>
    <xdr:pic>
      <xdr:nvPicPr>
        <xdr:cNvPr id="5407" name="Picture 23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536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1234</xdr:row>
      <xdr:rowOff>0</xdr:rowOff>
    </xdr:from>
    <xdr:to>
      <xdr:col>11</xdr:col>
      <xdr:colOff>200025</xdr:colOff>
      <xdr:row>1235</xdr:row>
      <xdr:rowOff>0</xdr:rowOff>
    </xdr:to>
    <xdr:pic>
      <xdr:nvPicPr>
        <xdr:cNvPr id="5408" name="Picture 23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536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1235</xdr:row>
      <xdr:rowOff>0</xdr:rowOff>
    </xdr:from>
    <xdr:to>
      <xdr:col>12</xdr:col>
      <xdr:colOff>304800</xdr:colOff>
      <xdr:row>1237</xdr:row>
      <xdr:rowOff>0</xdr:rowOff>
    </xdr:to>
    <xdr:pic>
      <xdr:nvPicPr>
        <xdr:cNvPr id="5409" name="Picture 23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555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1235</xdr:row>
      <xdr:rowOff>0</xdr:rowOff>
    </xdr:from>
    <xdr:to>
      <xdr:col>11</xdr:col>
      <xdr:colOff>200025</xdr:colOff>
      <xdr:row>1236</xdr:row>
      <xdr:rowOff>0</xdr:rowOff>
    </xdr:to>
    <xdr:pic>
      <xdr:nvPicPr>
        <xdr:cNvPr id="5410" name="Picture 23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555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1236</xdr:row>
      <xdr:rowOff>0</xdr:rowOff>
    </xdr:from>
    <xdr:to>
      <xdr:col>12</xdr:col>
      <xdr:colOff>304800</xdr:colOff>
      <xdr:row>1238</xdr:row>
      <xdr:rowOff>0</xdr:rowOff>
    </xdr:to>
    <xdr:pic>
      <xdr:nvPicPr>
        <xdr:cNvPr id="5411" name="Picture 23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574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1236</xdr:row>
      <xdr:rowOff>0</xdr:rowOff>
    </xdr:from>
    <xdr:to>
      <xdr:col>11</xdr:col>
      <xdr:colOff>200025</xdr:colOff>
      <xdr:row>1237</xdr:row>
      <xdr:rowOff>0</xdr:rowOff>
    </xdr:to>
    <xdr:pic>
      <xdr:nvPicPr>
        <xdr:cNvPr id="5412" name="Picture 23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574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1237</xdr:row>
      <xdr:rowOff>0</xdr:rowOff>
    </xdr:from>
    <xdr:to>
      <xdr:col>12</xdr:col>
      <xdr:colOff>304800</xdr:colOff>
      <xdr:row>1239</xdr:row>
      <xdr:rowOff>0</xdr:rowOff>
    </xdr:to>
    <xdr:pic>
      <xdr:nvPicPr>
        <xdr:cNvPr id="5413" name="Picture 23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593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1237</xdr:row>
      <xdr:rowOff>0</xdr:rowOff>
    </xdr:from>
    <xdr:to>
      <xdr:col>11</xdr:col>
      <xdr:colOff>200025</xdr:colOff>
      <xdr:row>1238</xdr:row>
      <xdr:rowOff>0</xdr:rowOff>
    </xdr:to>
    <xdr:pic>
      <xdr:nvPicPr>
        <xdr:cNvPr id="5414" name="Picture 23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593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1238</xdr:row>
      <xdr:rowOff>0</xdr:rowOff>
    </xdr:from>
    <xdr:to>
      <xdr:col>12</xdr:col>
      <xdr:colOff>304800</xdr:colOff>
      <xdr:row>1240</xdr:row>
      <xdr:rowOff>0</xdr:rowOff>
    </xdr:to>
    <xdr:pic>
      <xdr:nvPicPr>
        <xdr:cNvPr id="5415" name="Picture 23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612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1238</xdr:row>
      <xdr:rowOff>0</xdr:rowOff>
    </xdr:from>
    <xdr:to>
      <xdr:col>11</xdr:col>
      <xdr:colOff>200025</xdr:colOff>
      <xdr:row>1239</xdr:row>
      <xdr:rowOff>0</xdr:rowOff>
    </xdr:to>
    <xdr:pic>
      <xdr:nvPicPr>
        <xdr:cNvPr id="5416" name="Picture 23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612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1239</xdr:row>
      <xdr:rowOff>0</xdr:rowOff>
    </xdr:from>
    <xdr:to>
      <xdr:col>12</xdr:col>
      <xdr:colOff>304800</xdr:colOff>
      <xdr:row>1241</xdr:row>
      <xdr:rowOff>0</xdr:rowOff>
    </xdr:to>
    <xdr:pic>
      <xdr:nvPicPr>
        <xdr:cNvPr id="5417" name="Picture 23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631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1239</xdr:row>
      <xdr:rowOff>0</xdr:rowOff>
    </xdr:from>
    <xdr:to>
      <xdr:col>11</xdr:col>
      <xdr:colOff>200025</xdr:colOff>
      <xdr:row>1240</xdr:row>
      <xdr:rowOff>0</xdr:rowOff>
    </xdr:to>
    <xdr:pic>
      <xdr:nvPicPr>
        <xdr:cNvPr id="5418" name="Picture 23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631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1240</xdr:row>
      <xdr:rowOff>0</xdr:rowOff>
    </xdr:from>
    <xdr:to>
      <xdr:col>12</xdr:col>
      <xdr:colOff>304800</xdr:colOff>
      <xdr:row>1242</xdr:row>
      <xdr:rowOff>0</xdr:rowOff>
    </xdr:to>
    <xdr:pic>
      <xdr:nvPicPr>
        <xdr:cNvPr id="5419" name="Picture 23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650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1240</xdr:row>
      <xdr:rowOff>0</xdr:rowOff>
    </xdr:from>
    <xdr:to>
      <xdr:col>11</xdr:col>
      <xdr:colOff>200025</xdr:colOff>
      <xdr:row>1241</xdr:row>
      <xdr:rowOff>0</xdr:rowOff>
    </xdr:to>
    <xdr:pic>
      <xdr:nvPicPr>
        <xdr:cNvPr id="5420" name="Picture 23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650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1241</xdr:row>
      <xdr:rowOff>0</xdr:rowOff>
    </xdr:from>
    <xdr:to>
      <xdr:col>12</xdr:col>
      <xdr:colOff>304800</xdr:colOff>
      <xdr:row>1243</xdr:row>
      <xdr:rowOff>0</xdr:rowOff>
    </xdr:to>
    <xdr:pic>
      <xdr:nvPicPr>
        <xdr:cNvPr id="5421" name="Picture 23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669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1241</xdr:row>
      <xdr:rowOff>0</xdr:rowOff>
    </xdr:from>
    <xdr:to>
      <xdr:col>11</xdr:col>
      <xdr:colOff>200025</xdr:colOff>
      <xdr:row>1242</xdr:row>
      <xdr:rowOff>0</xdr:rowOff>
    </xdr:to>
    <xdr:pic>
      <xdr:nvPicPr>
        <xdr:cNvPr id="5422" name="Picture 23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669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1242</xdr:row>
      <xdr:rowOff>0</xdr:rowOff>
    </xdr:from>
    <xdr:to>
      <xdr:col>12</xdr:col>
      <xdr:colOff>304800</xdr:colOff>
      <xdr:row>1244</xdr:row>
      <xdr:rowOff>0</xdr:rowOff>
    </xdr:to>
    <xdr:pic>
      <xdr:nvPicPr>
        <xdr:cNvPr id="5423" name="Picture 23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688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1242</xdr:row>
      <xdr:rowOff>0</xdr:rowOff>
    </xdr:from>
    <xdr:to>
      <xdr:col>11</xdr:col>
      <xdr:colOff>200025</xdr:colOff>
      <xdr:row>1243</xdr:row>
      <xdr:rowOff>0</xdr:rowOff>
    </xdr:to>
    <xdr:pic>
      <xdr:nvPicPr>
        <xdr:cNvPr id="5424" name="Picture 23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688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1243</xdr:row>
      <xdr:rowOff>0</xdr:rowOff>
    </xdr:from>
    <xdr:to>
      <xdr:col>12</xdr:col>
      <xdr:colOff>304800</xdr:colOff>
      <xdr:row>1245</xdr:row>
      <xdr:rowOff>0</xdr:rowOff>
    </xdr:to>
    <xdr:pic>
      <xdr:nvPicPr>
        <xdr:cNvPr id="5425" name="Picture 23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707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1243</xdr:row>
      <xdr:rowOff>0</xdr:rowOff>
    </xdr:from>
    <xdr:to>
      <xdr:col>11</xdr:col>
      <xdr:colOff>200025</xdr:colOff>
      <xdr:row>1244</xdr:row>
      <xdr:rowOff>0</xdr:rowOff>
    </xdr:to>
    <xdr:pic>
      <xdr:nvPicPr>
        <xdr:cNvPr id="5426" name="Picture 23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707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1244</xdr:row>
      <xdr:rowOff>0</xdr:rowOff>
    </xdr:from>
    <xdr:to>
      <xdr:col>12</xdr:col>
      <xdr:colOff>304800</xdr:colOff>
      <xdr:row>1246</xdr:row>
      <xdr:rowOff>0</xdr:rowOff>
    </xdr:to>
    <xdr:pic>
      <xdr:nvPicPr>
        <xdr:cNvPr id="5427" name="Picture 23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726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1244</xdr:row>
      <xdr:rowOff>0</xdr:rowOff>
    </xdr:from>
    <xdr:to>
      <xdr:col>11</xdr:col>
      <xdr:colOff>200025</xdr:colOff>
      <xdr:row>1245</xdr:row>
      <xdr:rowOff>0</xdr:rowOff>
    </xdr:to>
    <xdr:pic>
      <xdr:nvPicPr>
        <xdr:cNvPr id="5428" name="Picture 23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726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1245</xdr:row>
      <xdr:rowOff>0</xdr:rowOff>
    </xdr:from>
    <xdr:to>
      <xdr:col>12</xdr:col>
      <xdr:colOff>304800</xdr:colOff>
      <xdr:row>1247</xdr:row>
      <xdr:rowOff>0</xdr:rowOff>
    </xdr:to>
    <xdr:pic>
      <xdr:nvPicPr>
        <xdr:cNvPr id="5429" name="Picture 23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745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1245</xdr:row>
      <xdr:rowOff>0</xdr:rowOff>
    </xdr:from>
    <xdr:to>
      <xdr:col>11</xdr:col>
      <xdr:colOff>200025</xdr:colOff>
      <xdr:row>1246</xdr:row>
      <xdr:rowOff>0</xdr:rowOff>
    </xdr:to>
    <xdr:pic>
      <xdr:nvPicPr>
        <xdr:cNvPr id="5430" name="Picture 23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745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1246</xdr:row>
      <xdr:rowOff>0</xdr:rowOff>
    </xdr:from>
    <xdr:to>
      <xdr:col>12</xdr:col>
      <xdr:colOff>304800</xdr:colOff>
      <xdr:row>1248</xdr:row>
      <xdr:rowOff>152400</xdr:rowOff>
    </xdr:to>
    <xdr:pic>
      <xdr:nvPicPr>
        <xdr:cNvPr id="5431" name="Picture 23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7650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1246</xdr:row>
      <xdr:rowOff>0</xdr:rowOff>
    </xdr:from>
    <xdr:to>
      <xdr:col>11</xdr:col>
      <xdr:colOff>200025</xdr:colOff>
      <xdr:row>1247</xdr:row>
      <xdr:rowOff>0</xdr:rowOff>
    </xdr:to>
    <xdr:pic>
      <xdr:nvPicPr>
        <xdr:cNvPr id="5432" name="Picture 23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765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1247</xdr:row>
      <xdr:rowOff>0</xdr:rowOff>
    </xdr:from>
    <xdr:to>
      <xdr:col>12</xdr:col>
      <xdr:colOff>304800</xdr:colOff>
      <xdr:row>1249</xdr:row>
      <xdr:rowOff>152400</xdr:rowOff>
    </xdr:to>
    <xdr:pic>
      <xdr:nvPicPr>
        <xdr:cNvPr id="5433" name="Picture 23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7840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1247</xdr:row>
      <xdr:rowOff>0</xdr:rowOff>
    </xdr:from>
    <xdr:to>
      <xdr:col>11</xdr:col>
      <xdr:colOff>200025</xdr:colOff>
      <xdr:row>1248</xdr:row>
      <xdr:rowOff>0</xdr:rowOff>
    </xdr:to>
    <xdr:pic>
      <xdr:nvPicPr>
        <xdr:cNvPr id="5434" name="Picture 23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784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1248</xdr:row>
      <xdr:rowOff>0</xdr:rowOff>
    </xdr:from>
    <xdr:to>
      <xdr:col>12</xdr:col>
      <xdr:colOff>304800</xdr:colOff>
      <xdr:row>1250</xdr:row>
      <xdr:rowOff>152400</xdr:rowOff>
    </xdr:to>
    <xdr:pic>
      <xdr:nvPicPr>
        <xdr:cNvPr id="5435" name="Picture 23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8031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1248</xdr:row>
      <xdr:rowOff>0</xdr:rowOff>
    </xdr:from>
    <xdr:to>
      <xdr:col>11</xdr:col>
      <xdr:colOff>200025</xdr:colOff>
      <xdr:row>1249</xdr:row>
      <xdr:rowOff>0</xdr:rowOff>
    </xdr:to>
    <xdr:pic>
      <xdr:nvPicPr>
        <xdr:cNvPr id="5436" name="Picture 23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803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1249</xdr:row>
      <xdr:rowOff>0</xdr:rowOff>
    </xdr:from>
    <xdr:to>
      <xdr:col>12</xdr:col>
      <xdr:colOff>304800</xdr:colOff>
      <xdr:row>1251</xdr:row>
      <xdr:rowOff>0</xdr:rowOff>
    </xdr:to>
    <xdr:pic>
      <xdr:nvPicPr>
        <xdr:cNvPr id="5437" name="Picture 23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822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1249</xdr:row>
      <xdr:rowOff>0</xdr:rowOff>
    </xdr:from>
    <xdr:to>
      <xdr:col>11</xdr:col>
      <xdr:colOff>200025</xdr:colOff>
      <xdr:row>1250</xdr:row>
      <xdr:rowOff>0</xdr:rowOff>
    </xdr:to>
    <xdr:pic>
      <xdr:nvPicPr>
        <xdr:cNvPr id="5438" name="Picture 23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822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1250</xdr:row>
      <xdr:rowOff>0</xdr:rowOff>
    </xdr:from>
    <xdr:to>
      <xdr:col>12</xdr:col>
      <xdr:colOff>304800</xdr:colOff>
      <xdr:row>1252</xdr:row>
      <xdr:rowOff>0</xdr:rowOff>
    </xdr:to>
    <xdr:pic>
      <xdr:nvPicPr>
        <xdr:cNvPr id="5439" name="Picture 23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841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1250</xdr:row>
      <xdr:rowOff>0</xdr:rowOff>
    </xdr:from>
    <xdr:to>
      <xdr:col>11</xdr:col>
      <xdr:colOff>200025</xdr:colOff>
      <xdr:row>1251</xdr:row>
      <xdr:rowOff>0</xdr:rowOff>
    </xdr:to>
    <xdr:pic>
      <xdr:nvPicPr>
        <xdr:cNvPr id="5440" name="Picture 23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841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1251</xdr:row>
      <xdr:rowOff>0</xdr:rowOff>
    </xdr:from>
    <xdr:to>
      <xdr:col>12</xdr:col>
      <xdr:colOff>304800</xdr:colOff>
      <xdr:row>1253</xdr:row>
      <xdr:rowOff>0</xdr:rowOff>
    </xdr:to>
    <xdr:pic>
      <xdr:nvPicPr>
        <xdr:cNvPr id="5441" name="Picture 23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860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1251</xdr:row>
      <xdr:rowOff>0</xdr:rowOff>
    </xdr:from>
    <xdr:to>
      <xdr:col>11</xdr:col>
      <xdr:colOff>200025</xdr:colOff>
      <xdr:row>1252</xdr:row>
      <xdr:rowOff>0</xdr:rowOff>
    </xdr:to>
    <xdr:pic>
      <xdr:nvPicPr>
        <xdr:cNvPr id="5442" name="Picture 23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860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1252</xdr:row>
      <xdr:rowOff>0</xdr:rowOff>
    </xdr:from>
    <xdr:to>
      <xdr:col>12</xdr:col>
      <xdr:colOff>304800</xdr:colOff>
      <xdr:row>1254</xdr:row>
      <xdr:rowOff>0</xdr:rowOff>
    </xdr:to>
    <xdr:pic>
      <xdr:nvPicPr>
        <xdr:cNvPr id="5443" name="Picture 23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879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1252</xdr:row>
      <xdr:rowOff>0</xdr:rowOff>
    </xdr:from>
    <xdr:to>
      <xdr:col>11</xdr:col>
      <xdr:colOff>200025</xdr:colOff>
      <xdr:row>1253</xdr:row>
      <xdr:rowOff>0</xdr:rowOff>
    </xdr:to>
    <xdr:pic>
      <xdr:nvPicPr>
        <xdr:cNvPr id="5444" name="Picture 23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879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1253</xdr:row>
      <xdr:rowOff>0</xdr:rowOff>
    </xdr:from>
    <xdr:to>
      <xdr:col>12</xdr:col>
      <xdr:colOff>304800</xdr:colOff>
      <xdr:row>1255</xdr:row>
      <xdr:rowOff>152400</xdr:rowOff>
    </xdr:to>
    <xdr:pic>
      <xdr:nvPicPr>
        <xdr:cNvPr id="5445" name="Picture 23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8983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1253</xdr:row>
      <xdr:rowOff>0</xdr:rowOff>
    </xdr:from>
    <xdr:to>
      <xdr:col>11</xdr:col>
      <xdr:colOff>200025</xdr:colOff>
      <xdr:row>1254</xdr:row>
      <xdr:rowOff>0</xdr:rowOff>
    </xdr:to>
    <xdr:pic>
      <xdr:nvPicPr>
        <xdr:cNvPr id="5446" name="Picture 23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898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1254</xdr:row>
      <xdr:rowOff>0</xdr:rowOff>
    </xdr:from>
    <xdr:to>
      <xdr:col>12</xdr:col>
      <xdr:colOff>304800</xdr:colOff>
      <xdr:row>1256</xdr:row>
      <xdr:rowOff>152400</xdr:rowOff>
    </xdr:to>
    <xdr:pic>
      <xdr:nvPicPr>
        <xdr:cNvPr id="5447" name="Picture 23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9174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1254</xdr:row>
      <xdr:rowOff>0</xdr:rowOff>
    </xdr:from>
    <xdr:to>
      <xdr:col>11</xdr:col>
      <xdr:colOff>200025</xdr:colOff>
      <xdr:row>1255</xdr:row>
      <xdr:rowOff>0</xdr:rowOff>
    </xdr:to>
    <xdr:pic>
      <xdr:nvPicPr>
        <xdr:cNvPr id="5448" name="Picture 23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917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1255</xdr:row>
      <xdr:rowOff>0</xdr:rowOff>
    </xdr:from>
    <xdr:to>
      <xdr:col>12</xdr:col>
      <xdr:colOff>304800</xdr:colOff>
      <xdr:row>1257</xdr:row>
      <xdr:rowOff>0</xdr:rowOff>
    </xdr:to>
    <xdr:pic>
      <xdr:nvPicPr>
        <xdr:cNvPr id="5449" name="Picture 23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936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1255</xdr:row>
      <xdr:rowOff>0</xdr:rowOff>
    </xdr:from>
    <xdr:to>
      <xdr:col>11</xdr:col>
      <xdr:colOff>200025</xdr:colOff>
      <xdr:row>1256</xdr:row>
      <xdr:rowOff>0</xdr:rowOff>
    </xdr:to>
    <xdr:pic>
      <xdr:nvPicPr>
        <xdr:cNvPr id="5450" name="Picture 23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936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1256</xdr:row>
      <xdr:rowOff>0</xdr:rowOff>
    </xdr:from>
    <xdr:to>
      <xdr:col>12</xdr:col>
      <xdr:colOff>304800</xdr:colOff>
      <xdr:row>1258</xdr:row>
      <xdr:rowOff>0</xdr:rowOff>
    </xdr:to>
    <xdr:pic>
      <xdr:nvPicPr>
        <xdr:cNvPr id="5451" name="Picture 23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955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1256</xdr:row>
      <xdr:rowOff>0</xdr:rowOff>
    </xdr:from>
    <xdr:to>
      <xdr:col>11</xdr:col>
      <xdr:colOff>200025</xdr:colOff>
      <xdr:row>1257</xdr:row>
      <xdr:rowOff>0</xdr:rowOff>
    </xdr:to>
    <xdr:pic>
      <xdr:nvPicPr>
        <xdr:cNvPr id="5452" name="Picture 23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955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1257</xdr:row>
      <xdr:rowOff>0</xdr:rowOff>
    </xdr:from>
    <xdr:to>
      <xdr:col>12</xdr:col>
      <xdr:colOff>304800</xdr:colOff>
      <xdr:row>1259</xdr:row>
      <xdr:rowOff>0</xdr:rowOff>
    </xdr:to>
    <xdr:pic>
      <xdr:nvPicPr>
        <xdr:cNvPr id="5453" name="Picture 23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974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1257</xdr:row>
      <xdr:rowOff>0</xdr:rowOff>
    </xdr:from>
    <xdr:to>
      <xdr:col>11</xdr:col>
      <xdr:colOff>200025</xdr:colOff>
      <xdr:row>1258</xdr:row>
      <xdr:rowOff>0</xdr:rowOff>
    </xdr:to>
    <xdr:pic>
      <xdr:nvPicPr>
        <xdr:cNvPr id="5454" name="Picture 23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974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1258</xdr:row>
      <xdr:rowOff>0</xdr:rowOff>
    </xdr:from>
    <xdr:to>
      <xdr:col>12</xdr:col>
      <xdr:colOff>304800</xdr:colOff>
      <xdr:row>1260</xdr:row>
      <xdr:rowOff>0</xdr:rowOff>
    </xdr:to>
    <xdr:pic>
      <xdr:nvPicPr>
        <xdr:cNvPr id="5455" name="Picture 23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4993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1258</xdr:row>
      <xdr:rowOff>0</xdr:rowOff>
    </xdr:from>
    <xdr:to>
      <xdr:col>11</xdr:col>
      <xdr:colOff>200025</xdr:colOff>
      <xdr:row>1259</xdr:row>
      <xdr:rowOff>0</xdr:rowOff>
    </xdr:to>
    <xdr:pic>
      <xdr:nvPicPr>
        <xdr:cNvPr id="5456" name="Picture 23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4993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1259</xdr:row>
      <xdr:rowOff>0</xdr:rowOff>
    </xdr:from>
    <xdr:to>
      <xdr:col>12</xdr:col>
      <xdr:colOff>304800</xdr:colOff>
      <xdr:row>1261</xdr:row>
      <xdr:rowOff>0</xdr:rowOff>
    </xdr:to>
    <xdr:pic>
      <xdr:nvPicPr>
        <xdr:cNvPr id="5457" name="Picture 23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012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1259</xdr:row>
      <xdr:rowOff>0</xdr:rowOff>
    </xdr:from>
    <xdr:to>
      <xdr:col>11</xdr:col>
      <xdr:colOff>200025</xdr:colOff>
      <xdr:row>1260</xdr:row>
      <xdr:rowOff>0</xdr:rowOff>
    </xdr:to>
    <xdr:pic>
      <xdr:nvPicPr>
        <xdr:cNvPr id="5458" name="Picture 23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012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1260</xdr:row>
      <xdr:rowOff>0</xdr:rowOff>
    </xdr:from>
    <xdr:to>
      <xdr:col>12</xdr:col>
      <xdr:colOff>304800</xdr:colOff>
      <xdr:row>1262</xdr:row>
      <xdr:rowOff>152400</xdr:rowOff>
    </xdr:to>
    <xdr:pic>
      <xdr:nvPicPr>
        <xdr:cNvPr id="5459" name="Picture 23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0317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1260</xdr:row>
      <xdr:rowOff>0</xdr:rowOff>
    </xdr:from>
    <xdr:to>
      <xdr:col>11</xdr:col>
      <xdr:colOff>200025</xdr:colOff>
      <xdr:row>1261</xdr:row>
      <xdr:rowOff>0</xdr:rowOff>
    </xdr:to>
    <xdr:pic>
      <xdr:nvPicPr>
        <xdr:cNvPr id="5460" name="Picture 23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031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1261</xdr:row>
      <xdr:rowOff>0</xdr:rowOff>
    </xdr:from>
    <xdr:to>
      <xdr:col>12</xdr:col>
      <xdr:colOff>304800</xdr:colOff>
      <xdr:row>1263</xdr:row>
      <xdr:rowOff>0</xdr:rowOff>
    </xdr:to>
    <xdr:pic>
      <xdr:nvPicPr>
        <xdr:cNvPr id="5461" name="Picture 23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050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1261</xdr:row>
      <xdr:rowOff>0</xdr:rowOff>
    </xdr:from>
    <xdr:to>
      <xdr:col>11</xdr:col>
      <xdr:colOff>200025</xdr:colOff>
      <xdr:row>1262</xdr:row>
      <xdr:rowOff>0</xdr:rowOff>
    </xdr:to>
    <xdr:pic>
      <xdr:nvPicPr>
        <xdr:cNvPr id="5462" name="Picture 23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050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1262</xdr:row>
      <xdr:rowOff>0</xdr:rowOff>
    </xdr:from>
    <xdr:to>
      <xdr:col>12</xdr:col>
      <xdr:colOff>304800</xdr:colOff>
      <xdr:row>1264</xdr:row>
      <xdr:rowOff>0</xdr:rowOff>
    </xdr:to>
    <xdr:pic>
      <xdr:nvPicPr>
        <xdr:cNvPr id="5463" name="Picture 23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069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1262</xdr:row>
      <xdr:rowOff>0</xdr:rowOff>
    </xdr:from>
    <xdr:to>
      <xdr:col>11</xdr:col>
      <xdr:colOff>200025</xdr:colOff>
      <xdr:row>1263</xdr:row>
      <xdr:rowOff>0</xdr:rowOff>
    </xdr:to>
    <xdr:pic>
      <xdr:nvPicPr>
        <xdr:cNvPr id="5464" name="Picture 23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069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1263</xdr:row>
      <xdr:rowOff>0</xdr:rowOff>
    </xdr:from>
    <xdr:to>
      <xdr:col>12</xdr:col>
      <xdr:colOff>304800</xdr:colOff>
      <xdr:row>1265</xdr:row>
      <xdr:rowOff>0</xdr:rowOff>
    </xdr:to>
    <xdr:pic>
      <xdr:nvPicPr>
        <xdr:cNvPr id="5465" name="Picture 23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088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1263</xdr:row>
      <xdr:rowOff>0</xdr:rowOff>
    </xdr:from>
    <xdr:to>
      <xdr:col>11</xdr:col>
      <xdr:colOff>200025</xdr:colOff>
      <xdr:row>1264</xdr:row>
      <xdr:rowOff>0</xdr:rowOff>
    </xdr:to>
    <xdr:pic>
      <xdr:nvPicPr>
        <xdr:cNvPr id="5466" name="Picture 23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088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1264</xdr:row>
      <xdr:rowOff>0</xdr:rowOff>
    </xdr:from>
    <xdr:to>
      <xdr:col>12</xdr:col>
      <xdr:colOff>304800</xdr:colOff>
      <xdr:row>1266</xdr:row>
      <xdr:rowOff>0</xdr:rowOff>
    </xdr:to>
    <xdr:pic>
      <xdr:nvPicPr>
        <xdr:cNvPr id="5467" name="Picture 23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107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1264</xdr:row>
      <xdr:rowOff>0</xdr:rowOff>
    </xdr:from>
    <xdr:to>
      <xdr:col>11</xdr:col>
      <xdr:colOff>200025</xdr:colOff>
      <xdr:row>1265</xdr:row>
      <xdr:rowOff>0</xdr:rowOff>
    </xdr:to>
    <xdr:pic>
      <xdr:nvPicPr>
        <xdr:cNvPr id="5468" name="Picture 23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107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1265</xdr:row>
      <xdr:rowOff>0</xdr:rowOff>
    </xdr:from>
    <xdr:to>
      <xdr:col>12</xdr:col>
      <xdr:colOff>304800</xdr:colOff>
      <xdr:row>1267</xdr:row>
      <xdr:rowOff>0</xdr:rowOff>
    </xdr:to>
    <xdr:pic>
      <xdr:nvPicPr>
        <xdr:cNvPr id="5469" name="Picture 23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126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1265</xdr:row>
      <xdr:rowOff>0</xdr:rowOff>
    </xdr:from>
    <xdr:to>
      <xdr:col>11</xdr:col>
      <xdr:colOff>200025</xdr:colOff>
      <xdr:row>1266</xdr:row>
      <xdr:rowOff>0</xdr:rowOff>
    </xdr:to>
    <xdr:pic>
      <xdr:nvPicPr>
        <xdr:cNvPr id="5470" name="Picture 23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126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1266</xdr:row>
      <xdr:rowOff>0</xdr:rowOff>
    </xdr:from>
    <xdr:to>
      <xdr:col>12</xdr:col>
      <xdr:colOff>304800</xdr:colOff>
      <xdr:row>1268</xdr:row>
      <xdr:rowOff>0</xdr:rowOff>
    </xdr:to>
    <xdr:pic>
      <xdr:nvPicPr>
        <xdr:cNvPr id="5471" name="Picture 23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146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1266</xdr:row>
      <xdr:rowOff>0</xdr:rowOff>
    </xdr:from>
    <xdr:to>
      <xdr:col>11</xdr:col>
      <xdr:colOff>200025</xdr:colOff>
      <xdr:row>1267</xdr:row>
      <xdr:rowOff>0</xdr:rowOff>
    </xdr:to>
    <xdr:pic>
      <xdr:nvPicPr>
        <xdr:cNvPr id="5472" name="Picture 24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146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1267</xdr:row>
      <xdr:rowOff>0</xdr:rowOff>
    </xdr:from>
    <xdr:to>
      <xdr:col>12</xdr:col>
      <xdr:colOff>304800</xdr:colOff>
      <xdr:row>1269</xdr:row>
      <xdr:rowOff>0</xdr:rowOff>
    </xdr:to>
    <xdr:pic>
      <xdr:nvPicPr>
        <xdr:cNvPr id="5473" name="Picture 24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165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1267</xdr:row>
      <xdr:rowOff>0</xdr:rowOff>
    </xdr:from>
    <xdr:to>
      <xdr:col>11</xdr:col>
      <xdr:colOff>200025</xdr:colOff>
      <xdr:row>1268</xdr:row>
      <xdr:rowOff>0</xdr:rowOff>
    </xdr:to>
    <xdr:pic>
      <xdr:nvPicPr>
        <xdr:cNvPr id="5474" name="Picture 24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165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1268</xdr:row>
      <xdr:rowOff>0</xdr:rowOff>
    </xdr:from>
    <xdr:to>
      <xdr:col>12</xdr:col>
      <xdr:colOff>304800</xdr:colOff>
      <xdr:row>1270</xdr:row>
      <xdr:rowOff>0</xdr:rowOff>
    </xdr:to>
    <xdr:pic>
      <xdr:nvPicPr>
        <xdr:cNvPr id="5475" name="Picture 24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184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1268</xdr:row>
      <xdr:rowOff>0</xdr:rowOff>
    </xdr:from>
    <xdr:to>
      <xdr:col>11</xdr:col>
      <xdr:colOff>200025</xdr:colOff>
      <xdr:row>1269</xdr:row>
      <xdr:rowOff>0</xdr:rowOff>
    </xdr:to>
    <xdr:pic>
      <xdr:nvPicPr>
        <xdr:cNvPr id="5476" name="Picture 24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184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1269</xdr:row>
      <xdr:rowOff>0</xdr:rowOff>
    </xdr:from>
    <xdr:to>
      <xdr:col>12</xdr:col>
      <xdr:colOff>304800</xdr:colOff>
      <xdr:row>1271</xdr:row>
      <xdr:rowOff>0</xdr:rowOff>
    </xdr:to>
    <xdr:pic>
      <xdr:nvPicPr>
        <xdr:cNvPr id="5477" name="Picture 24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203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1269</xdr:row>
      <xdr:rowOff>0</xdr:rowOff>
    </xdr:from>
    <xdr:to>
      <xdr:col>11</xdr:col>
      <xdr:colOff>200025</xdr:colOff>
      <xdr:row>1270</xdr:row>
      <xdr:rowOff>0</xdr:rowOff>
    </xdr:to>
    <xdr:pic>
      <xdr:nvPicPr>
        <xdr:cNvPr id="5478" name="Picture 24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203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1270</xdr:row>
      <xdr:rowOff>0</xdr:rowOff>
    </xdr:from>
    <xdr:to>
      <xdr:col>12</xdr:col>
      <xdr:colOff>304800</xdr:colOff>
      <xdr:row>1272</xdr:row>
      <xdr:rowOff>0</xdr:rowOff>
    </xdr:to>
    <xdr:pic>
      <xdr:nvPicPr>
        <xdr:cNvPr id="5479" name="Picture 24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222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1270</xdr:row>
      <xdr:rowOff>0</xdr:rowOff>
    </xdr:from>
    <xdr:to>
      <xdr:col>11</xdr:col>
      <xdr:colOff>200025</xdr:colOff>
      <xdr:row>1271</xdr:row>
      <xdr:rowOff>0</xdr:rowOff>
    </xdr:to>
    <xdr:pic>
      <xdr:nvPicPr>
        <xdr:cNvPr id="5480" name="Picture 24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222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1271</xdr:row>
      <xdr:rowOff>0</xdr:rowOff>
    </xdr:from>
    <xdr:to>
      <xdr:col>12</xdr:col>
      <xdr:colOff>304800</xdr:colOff>
      <xdr:row>1273</xdr:row>
      <xdr:rowOff>0</xdr:rowOff>
    </xdr:to>
    <xdr:pic>
      <xdr:nvPicPr>
        <xdr:cNvPr id="5481" name="Picture 24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241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1271</xdr:row>
      <xdr:rowOff>0</xdr:rowOff>
    </xdr:from>
    <xdr:to>
      <xdr:col>11</xdr:col>
      <xdr:colOff>200025</xdr:colOff>
      <xdr:row>1272</xdr:row>
      <xdr:rowOff>0</xdr:rowOff>
    </xdr:to>
    <xdr:pic>
      <xdr:nvPicPr>
        <xdr:cNvPr id="5482" name="Picture 24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241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1272</xdr:row>
      <xdr:rowOff>0</xdr:rowOff>
    </xdr:from>
    <xdr:to>
      <xdr:col>12</xdr:col>
      <xdr:colOff>304800</xdr:colOff>
      <xdr:row>1274</xdr:row>
      <xdr:rowOff>0</xdr:rowOff>
    </xdr:to>
    <xdr:pic>
      <xdr:nvPicPr>
        <xdr:cNvPr id="5483" name="Picture 24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260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1272</xdr:row>
      <xdr:rowOff>0</xdr:rowOff>
    </xdr:from>
    <xdr:to>
      <xdr:col>11</xdr:col>
      <xdr:colOff>200025</xdr:colOff>
      <xdr:row>1273</xdr:row>
      <xdr:rowOff>0</xdr:rowOff>
    </xdr:to>
    <xdr:pic>
      <xdr:nvPicPr>
        <xdr:cNvPr id="5484" name="Picture 24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260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1273</xdr:row>
      <xdr:rowOff>0</xdr:rowOff>
    </xdr:from>
    <xdr:to>
      <xdr:col>12</xdr:col>
      <xdr:colOff>304800</xdr:colOff>
      <xdr:row>1275</xdr:row>
      <xdr:rowOff>0</xdr:rowOff>
    </xdr:to>
    <xdr:pic>
      <xdr:nvPicPr>
        <xdr:cNvPr id="5485" name="Picture 24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279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1273</xdr:row>
      <xdr:rowOff>0</xdr:rowOff>
    </xdr:from>
    <xdr:to>
      <xdr:col>11</xdr:col>
      <xdr:colOff>200025</xdr:colOff>
      <xdr:row>1274</xdr:row>
      <xdr:rowOff>0</xdr:rowOff>
    </xdr:to>
    <xdr:pic>
      <xdr:nvPicPr>
        <xdr:cNvPr id="5486" name="Picture 24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279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1274</xdr:row>
      <xdr:rowOff>0</xdr:rowOff>
    </xdr:from>
    <xdr:to>
      <xdr:col>12</xdr:col>
      <xdr:colOff>304800</xdr:colOff>
      <xdr:row>1276</xdr:row>
      <xdr:rowOff>152400</xdr:rowOff>
    </xdr:to>
    <xdr:pic>
      <xdr:nvPicPr>
        <xdr:cNvPr id="5487" name="Picture 24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2984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1274</xdr:row>
      <xdr:rowOff>0</xdr:rowOff>
    </xdr:from>
    <xdr:to>
      <xdr:col>11</xdr:col>
      <xdr:colOff>200025</xdr:colOff>
      <xdr:row>1275</xdr:row>
      <xdr:rowOff>0</xdr:rowOff>
    </xdr:to>
    <xdr:pic>
      <xdr:nvPicPr>
        <xdr:cNvPr id="5488" name="Picture 24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298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1275</xdr:row>
      <xdr:rowOff>0</xdr:rowOff>
    </xdr:from>
    <xdr:to>
      <xdr:col>12</xdr:col>
      <xdr:colOff>304800</xdr:colOff>
      <xdr:row>1277</xdr:row>
      <xdr:rowOff>0</xdr:rowOff>
    </xdr:to>
    <xdr:pic>
      <xdr:nvPicPr>
        <xdr:cNvPr id="5489" name="Picture 24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317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1275</xdr:row>
      <xdr:rowOff>0</xdr:rowOff>
    </xdr:from>
    <xdr:to>
      <xdr:col>11</xdr:col>
      <xdr:colOff>200025</xdr:colOff>
      <xdr:row>1276</xdr:row>
      <xdr:rowOff>0</xdr:rowOff>
    </xdr:to>
    <xdr:pic>
      <xdr:nvPicPr>
        <xdr:cNvPr id="5490" name="Picture 24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317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1276</xdr:row>
      <xdr:rowOff>0</xdr:rowOff>
    </xdr:from>
    <xdr:to>
      <xdr:col>12</xdr:col>
      <xdr:colOff>304800</xdr:colOff>
      <xdr:row>1278</xdr:row>
      <xdr:rowOff>0</xdr:rowOff>
    </xdr:to>
    <xdr:pic>
      <xdr:nvPicPr>
        <xdr:cNvPr id="5491" name="Picture 24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336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1276</xdr:row>
      <xdr:rowOff>0</xdr:rowOff>
    </xdr:from>
    <xdr:to>
      <xdr:col>11</xdr:col>
      <xdr:colOff>200025</xdr:colOff>
      <xdr:row>1277</xdr:row>
      <xdr:rowOff>0</xdr:rowOff>
    </xdr:to>
    <xdr:pic>
      <xdr:nvPicPr>
        <xdr:cNvPr id="5492" name="Picture 24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336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1277</xdr:row>
      <xdr:rowOff>0</xdr:rowOff>
    </xdr:from>
    <xdr:to>
      <xdr:col>12</xdr:col>
      <xdr:colOff>304800</xdr:colOff>
      <xdr:row>1279</xdr:row>
      <xdr:rowOff>0</xdr:rowOff>
    </xdr:to>
    <xdr:pic>
      <xdr:nvPicPr>
        <xdr:cNvPr id="5493" name="Picture 24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355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1277</xdr:row>
      <xdr:rowOff>0</xdr:rowOff>
    </xdr:from>
    <xdr:to>
      <xdr:col>11</xdr:col>
      <xdr:colOff>200025</xdr:colOff>
      <xdr:row>1278</xdr:row>
      <xdr:rowOff>0</xdr:rowOff>
    </xdr:to>
    <xdr:pic>
      <xdr:nvPicPr>
        <xdr:cNvPr id="5494" name="Picture 24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355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1278</xdr:row>
      <xdr:rowOff>0</xdr:rowOff>
    </xdr:from>
    <xdr:to>
      <xdr:col>12</xdr:col>
      <xdr:colOff>304800</xdr:colOff>
      <xdr:row>1280</xdr:row>
      <xdr:rowOff>0</xdr:rowOff>
    </xdr:to>
    <xdr:pic>
      <xdr:nvPicPr>
        <xdr:cNvPr id="5495" name="Picture 24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374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1278</xdr:row>
      <xdr:rowOff>0</xdr:rowOff>
    </xdr:from>
    <xdr:to>
      <xdr:col>11</xdr:col>
      <xdr:colOff>200025</xdr:colOff>
      <xdr:row>1279</xdr:row>
      <xdr:rowOff>0</xdr:rowOff>
    </xdr:to>
    <xdr:pic>
      <xdr:nvPicPr>
        <xdr:cNvPr id="5496" name="Picture 24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374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1279</xdr:row>
      <xdr:rowOff>0</xdr:rowOff>
    </xdr:from>
    <xdr:to>
      <xdr:col>12</xdr:col>
      <xdr:colOff>304800</xdr:colOff>
      <xdr:row>1280</xdr:row>
      <xdr:rowOff>152400</xdr:rowOff>
    </xdr:to>
    <xdr:pic>
      <xdr:nvPicPr>
        <xdr:cNvPr id="5497" name="Picture 24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3936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1279</xdr:row>
      <xdr:rowOff>0</xdr:rowOff>
    </xdr:from>
    <xdr:to>
      <xdr:col>11</xdr:col>
      <xdr:colOff>200025</xdr:colOff>
      <xdr:row>1280</xdr:row>
      <xdr:rowOff>0</xdr:rowOff>
    </xdr:to>
    <xdr:pic>
      <xdr:nvPicPr>
        <xdr:cNvPr id="5498" name="Picture 24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393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1280</xdr:row>
      <xdr:rowOff>0</xdr:rowOff>
    </xdr:from>
    <xdr:to>
      <xdr:col>12</xdr:col>
      <xdr:colOff>304800</xdr:colOff>
      <xdr:row>1282</xdr:row>
      <xdr:rowOff>0</xdr:rowOff>
    </xdr:to>
    <xdr:pic>
      <xdr:nvPicPr>
        <xdr:cNvPr id="5499" name="Picture 24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412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1280</xdr:row>
      <xdr:rowOff>0</xdr:rowOff>
    </xdr:from>
    <xdr:to>
      <xdr:col>11</xdr:col>
      <xdr:colOff>200025</xdr:colOff>
      <xdr:row>1281</xdr:row>
      <xdr:rowOff>0</xdr:rowOff>
    </xdr:to>
    <xdr:pic>
      <xdr:nvPicPr>
        <xdr:cNvPr id="5500" name="Picture 24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412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1281</xdr:row>
      <xdr:rowOff>0</xdr:rowOff>
    </xdr:from>
    <xdr:to>
      <xdr:col>12</xdr:col>
      <xdr:colOff>304800</xdr:colOff>
      <xdr:row>1283</xdr:row>
      <xdr:rowOff>0</xdr:rowOff>
    </xdr:to>
    <xdr:pic>
      <xdr:nvPicPr>
        <xdr:cNvPr id="5501" name="Picture 24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431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1281</xdr:row>
      <xdr:rowOff>0</xdr:rowOff>
    </xdr:from>
    <xdr:to>
      <xdr:col>11</xdr:col>
      <xdr:colOff>200025</xdr:colOff>
      <xdr:row>1282</xdr:row>
      <xdr:rowOff>0</xdr:rowOff>
    </xdr:to>
    <xdr:pic>
      <xdr:nvPicPr>
        <xdr:cNvPr id="5502" name="Picture 24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431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1282</xdr:row>
      <xdr:rowOff>0</xdr:rowOff>
    </xdr:from>
    <xdr:to>
      <xdr:col>12</xdr:col>
      <xdr:colOff>304800</xdr:colOff>
      <xdr:row>1283</xdr:row>
      <xdr:rowOff>152400</xdr:rowOff>
    </xdr:to>
    <xdr:pic>
      <xdr:nvPicPr>
        <xdr:cNvPr id="5503" name="Picture 24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4508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1282</xdr:row>
      <xdr:rowOff>0</xdr:rowOff>
    </xdr:from>
    <xdr:to>
      <xdr:col>11</xdr:col>
      <xdr:colOff>200025</xdr:colOff>
      <xdr:row>1283</xdr:row>
      <xdr:rowOff>0</xdr:rowOff>
    </xdr:to>
    <xdr:pic>
      <xdr:nvPicPr>
        <xdr:cNvPr id="5504" name="Picture 24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450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1283</xdr:row>
      <xdr:rowOff>0</xdr:rowOff>
    </xdr:from>
    <xdr:to>
      <xdr:col>12</xdr:col>
      <xdr:colOff>304800</xdr:colOff>
      <xdr:row>1285</xdr:row>
      <xdr:rowOff>152400</xdr:rowOff>
    </xdr:to>
    <xdr:pic>
      <xdr:nvPicPr>
        <xdr:cNvPr id="5505" name="Picture 24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4698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1283</xdr:row>
      <xdr:rowOff>0</xdr:rowOff>
    </xdr:from>
    <xdr:to>
      <xdr:col>11</xdr:col>
      <xdr:colOff>200025</xdr:colOff>
      <xdr:row>1284</xdr:row>
      <xdr:rowOff>0</xdr:rowOff>
    </xdr:to>
    <xdr:pic>
      <xdr:nvPicPr>
        <xdr:cNvPr id="5506" name="Picture 24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469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1284</xdr:row>
      <xdr:rowOff>0</xdr:rowOff>
    </xdr:from>
    <xdr:to>
      <xdr:col>12</xdr:col>
      <xdr:colOff>304800</xdr:colOff>
      <xdr:row>1286</xdr:row>
      <xdr:rowOff>0</xdr:rowOff>
    </xdr:to>
    <xdr:pic>
      <xdr:nvPicPr>
        <xdr:cNvPr id="5507" name="Picture 24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488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1284</xdr:row>
      <xdr:rowOff>0</xdr:rowOff>
    </xdr:from>
    <xdr:to>
      <xdr:col>11</xdr:col>
      <xdr:colOff>200025</xdr:colOff>
      <xdr:row>1285</xdr:row>
      <xdr:rowOff>0</xdr:rowOff>
    </xdr:to>
    <xdr:pic>
      <xdr:nvPicPr>
        <xdr:cNvPr id="5508" name="Picture 24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488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1285</xdr:row>
      <xdr:rowOff>0</xdr:rowOff>
    </xdr:from>
    <xdr:to>
      <xdr:col>12</xdr:col>
      <xdr:colOff>304800</xdr:colOff>
      <xdr:row>1286</xdr:row>
      <xdr:rowOff>152400</xdr:rowOff>
    </xdr:to>
    <xdr:pic>
      <xdr:nvPicPr>
        <xdr:cNvPr id="5509" name="Picture 24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5079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1285</xdr:row>
      <xdr:rowOff>0</xdr:rowOff>
    </xdr:from>
    <xdr:to>
      <xdr:col>11</xdr:col>
      <xdr:colOff>200025</xdr:colOff>
      <xdr:row>1286</xdr:row>
      <xdr:rowOff>0</xdr:rowOff>
    </xdr:to>
    <xdr:pic>
      <xdr:nvPicPr>
        <xdr:cNvPr id="5510" name="Picture 24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507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1286</xdr:row>
      <xdr:rowOff>0</xdr:rowOff>
    </xdr:from>
    <xdr:to>
      <xdr:col>12</xdr:col>
      <xdr:colOff>304800</xdr:colOff>
      <xdr:row>1288</xdr:row>
      <xdr:rowOff>0</xdr:rowOff>
    </xdr:to>
    <xdr:pic>
      <xdr:nvPicPr>
        <xdr:cNvPr id="5511" name="Picture 24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527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1286</xdr:row>
      <xdr:rowOff>0</xdr:rowOff>
    </xdr:from>
    <xdr:to>
      <xdr:col>11</xdr:col>
      <xdr:colOff>200025</xdr:colOff>
      <xdr:row>1287</xdr:row>
      <xdr:rowOff>0</xdr:rowOff>
    </xdr:to>
    <xdr:pic>
      <xdr:nvPicPr>
        <xdr:cNvPr id="5512" name="Picture 24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527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1287</xdr:row>
      <xdr:rowOff>0</xdr:rowOff>
    </xdr:from>
    <xdr:to>
      <xdr:col>12</xdr:col>
      <xdr:colOff>304800</xdr:colOff>
      <xdr:row>1288</xdr:row>
      <xdr:rowOff>152400</xdr:rowOff>
    </xdr:to>
    <xdr:pic>
      <xdr:nvPicPr>
        <xdr:cNvPr id="5513" name="Picture 24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5460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1287</xdr:row>
      <xdr:rowOff>0</xdr:rowOff>
    </xdr:from>
    <xdr:to>
      <xdr:col>11</xdr:col>
      <xdr:colOff>200025</xdr:colOff>
      <xdr:row>1288</xdr:row>
      <xdr:rowOff>0</xdr:rowOff>
    </xdr:to>
    <xdr:pic>
      <xdr:nvPicPr>
        <xdr:cNvPr id="5514" name="Picture 24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546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1288</xdr:row>
      <xdr:rowOff>0</xdr:rowOff>
    </xdr:from>
    <xdr:to>
      <xdr:col>12</xdr:col>
      <xdr:colOff>304800</xdr:colOff>
      <xdr:row>1290</xdr:row>
      <xdr:rowOff>0</xdr:rowOff>
    </xdr:to>
    <xdr:pic>
      <xdr:nvPicPr>
        <xdr:cNvPr id="5515" name="Picture 24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565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1288</xdr:row>
      <xdr:rowOff>0</xdr:rowOff>
    </xdr:from>
    <xdr:to>
      <xdr:col>11</xdr:col>
      <xdr:colOff>200025</xdr:colOff>
      <xdr:row>1289</xdr:row>
      <xdr:rowOff>0</xdr:rowOff>
    </xdr:to>
    <xdr:pic>
      <xdr:nvPicPr>
        <xdr:cNvPr id="5516" name="Picture 24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565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1289</xdr:row>
      <xdr:rowOff>0</xdr:rowOff>
    </xdr:from>
    <xdr:to>
      <xdr:col>12</xdr:col>
      <xdr:colOff>304800</xdr:colOff>
      <xdr:row>1291</xdr:row>
      <xdr:rowOff>0</xdr:rowOff>
    </xdr:to>
    <xdr:pic>
      <xdr:nvPicPr>
        <xdr:cNvPr id="5517" name="Picture 24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584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1289</xdr:row>
      <xdr:rowOff>0</xdr:rowOff>
    </xdr:from>
    <xdr:to>
      <xdr:col>11</xdr:col>
      <xdr:colOff>200025</xdr:colOff>
      <xdr:row>1290</xdr:row>
      <xdr:rowOff>0</xdr:rowOff>
    </xdr:to>
    <xdr:pic>
      <xdr:nvPicPr>
        <xdr:cNvPr id="5518" name="Picture 24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584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1290</xdr:row>
      <xdr:rowOff>0</xdr:rowOff>
    </xdr:from>
    <xdr:to>
      <xdr:col>12</xdr:col>
      <xdr:colOff>304800</xdr:colOff>
      <xdr:row>1292</xdr:row>
      <xdr:rowOff>0</xdr:rowOff>
    </xdr:to>
    <xdr:pic>
      <xdr:nvPicPr>
        <xdr:cNvPr id="5519" name="Picture 24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603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1290</xdr:row>
      <xdr:rowOff>0</xdr:rowOff>
    </xdr:from>
    <xdr:to>
      <xdr:col>11</xdr:col>
      <xdr:colOff>200025</xdr:colOff>
      <xdr:row>1291</xdr:row>
      <xdr:rowOff>0</xdr:rowOff>
    </xdr:to>
    <xdr:pic>
      <xdr:nvPicPr>
        <xdr:cNvPr id="5520" name="Picture 24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603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1291</xdr:row>
      <xdr:rowOff>0</xdr:rowOff>
    </xdr:from>
    <xdr:to>
      <xdr:col>12</xdr:col>
      <xdr:colOff>304800</xdr:colOff>
      <xdr:row>1293</xdr:row>
      <xdr:rowOff>0</xdr:rowOff>
    </xdr:to>
    <xdr:pic>
      <xdr:nvPicPr>
        <xdr:cNvPr id="5521" name="Picture 24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622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1291</xdr:row>
      <xdr:rowOff>0</xdr:rowOff>
    </xdr:from>
    <xdr:to>
      <xdr:col>11</xdr:col>
      <xdr:colOff>200025</xdr:colOff>
      <xdr:row>1292</xdr:row>
      <xdr:rowOff>0</xdr:rowOff>
    </xdr:to>
    <xdr:pic>
      <xdr:nvPicPr>
        <xdr:cNvPr id="5522" name="Picture 24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622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1292</xdr:row>
      <xdr:rowOff>0</xdr:rowOff>
    </xdr:from>
    <xdr:to>
      <xdr:col>12</xdr:col>
      <xdr:colOff>304800</xdr:colOff>
      <xdr:row>1294</xdr:row>
      <xdr:rowOff>0</xdr:rowOff>
    </xdr:to>
    <xdr:pic>
      <xdr:nvPicPr>
        <xdr:cNvPr id="5523" name="Picture 24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641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1292</xdr:row>
      <xdr:rowOff>0</xdr:rowOff>
    </xdr:from>
    <xdr:to>
      <xdr:col>11</xdr:col>
      <xdr:colOff>200025</xdr:colOff>
      <xdr:row>1293</xdr:row>
      <xdr:rowOff>0</xdr:rowOff>
    </xdr:to>
    <xdr:pic>
      <xdr:nvPicPr>
        <xdr:cNvPr id="5524" name="Picture 24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641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1293</xdr:row>
      <xdr:rowOff>0</xdr:rowOff>
    </xdr:from>
    <xdr:to>
      <xdr:col>12</xdr:col>
      <xdr:colOff>304800</xdr:colOff>
      <xdr:row>1295</xdr:row>
      <xdr:rowOff>0</xdr:rowOff>
    </xdr:to>
    <xdr:pic>
      <xdr:nvPicPr>
        <xdr:cNvPr id="5525" name="Picture 24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660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1293</xdr:row>
      <xdr:rowOff>0</xdr:rowOff>
    </xdr:from>
    <xdr:to>
      <xdr:col>11</xdr:col>
      <xdr:colOff>200025</xdr:colOff>
      <xdr:row>1294</xdr:row>
      <xdr:rowOff>0</xdr:rowOff>
    </xdr:to>
    <xdr:pic>
      <xdr:nvPicPr>
        <xdr:cNvPr id="5526" name="Picture 24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660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1294</xdr:row>
      <xdr:rowOff>0</xdr:rowOff>
    </xdr:from>
    <xdr:to>
      <xdr:col>12</xdr:col>
      <xdr:colOff>304800</xdr:colOff>
      <xdr:row>1296</xdr:row>
      <xdr:rowOff>0</xdr:rowOff>
    </xdr:to>
    <xdr:pic>
      <xdr:nvPicPr>
        <xdr:cNvPr id="5527" name="Picture 24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679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1294</xdr:row>
      <xdr:rowOff>0</xdr:rowOff>
    </xdr:from>
    <xdr:to>
      <xdr:col>11</xdr:col>
      <xdr:colOff>200025</xdr:colOff>
      <xdr:row>1295</xdr:row>
      <xdr:rowOff>0</xdr:rowOff>
    </xdr:to>
    <xdr:pic>
      <xdr:nvPicPr>
        <xdr:cNvPr id="5528" name="Picture 24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679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1295</xdr:row>
      <xdr:rowOff>0</xdr:rowOff>
    </xdr:from>
    <xdr:to>
      <xdr:col>12</xdr:col>
      <xdr:colOff>304800</xdr:colOff>
      <xdr:row>1298</xdr:row>
      <xdr:rowOff>0</xdr:rowOff>
    </xdr:to>
    <xdr:pic>
      <xdr:nvPicPr>
        <xdr:cNvPr id="5529" name="Picture 24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6984500"/>
          <a:ext cx="914400" cy="762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1295</xdr:row>
      <xdr:rowOff>0</xdr:rowOff>
    </xdr:from>
    <xdr:to>
      <xdr:col>11</xdr:col>
      <xdr:colOff>200025</xdr:colOff>
      <xdr:row>1296</xdr:row>
      <xdr:rowOff>0</xdr:rowOff>
    </xdr:to>
    <xdr:pic>
      <xdr:nvPicPr>
        <xdr:cNvPr id="5530" name="Picture 24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698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1296</xdr:row>
      <xdr:rowOff>0</xdr:rowOff>
    </xdr:from>
    <xdr:to>
      <xdr:col>12</xdr:col>
      <xdr:colOff>304800</xdr:colOff>
      <xdr:row>1298</xdr:row>
      <xdr:rowOff>152400</xdr:rowOff>
    </xdr:to>
    <xdr:pic>
      <xdr:nvPicPr>
        <xdr:cNvPr id="5531" name="Picture 24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71750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1296</xdr:row>
      <xdr:rowOff>0</xdr:rowOff>
    </xdr:from>
    <xdr:to>
      <xdr:col>11</xdr:col>
      <xdr:colOff>200025</xdr:colOff>
      <xdr:row>1297</xdr:row>
      <xdr:rowOff>9525</xdr:rowOff>
    </xdr:to>
    <xdr:pic>
      <xdr:nvPicPr>
        <xdr:cNvPr id="5532" name="Picture 24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71750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1297</xdr:row>
      <xdr:rowOff>0</xdr:rowOff>
    </xdr:from>
    <xdr:to>
      <xdr:col>12</xdr:col>
      <xdr:colOff>304800</xdr:colOff>
      <xdr:row>1299</xdr:row>
      <xdr:rowOff>0</xdr:rowOff>
    </xdr:to>
    <xdr:pic>
      <xdr:nvPicPr>
        <xdr:cNvPr id="5533" name="Picture 24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755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1297</xdr:row>
      <xdr:rowOff>0</xdr:rowOff>
    </xdr:from>
    <xdr:to>
      <xdr:col>11</xdr:col>
      <xdr:colOff>200025</xdr:colOff>
      <xdr:row>1298</xdr:row>
      <xdr:rowOff>0</xdr:rowOff>
    </xdr:to>
    <xdr:pic>
      <xdr:nvPicPr>
        <xdr:cNvPr id="5534" name="Picture 24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755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1298</xdr:row>
      <xdr:rowOff>0</xdr:rowOff>
    </xdr:from>
    <xdr:to>
      <xdr:col>12</xdr:col>
      <xdr:colOff>304800</xdr:colOff>
      <xdr:row>1300</xdr:row>
      <xdr:rowOff>0</xdr:rowOff>
    </xdr:to>
    <xdr:pic>
      <xdr:nvPicPr>
        <xdr:cNvPr id="5535" name="Picture 24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774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1298</xdr:row>
      <xdr:rowOff>0</xdr:rowOff>
    </xdr:from>
    <xdr:to>
      <xdr:col>11</xdr:col>
      <xdr:colOff>200025</xdr:colOff>
      <xdr:row>1299</xdr:row>
      <xdr:rowOff>0</xdr:rowOff>
    </xdr:to>
    <xdr:pic>
      <xdr:nvPicPr>
        <xdr:cNvPr id="5536" name="Picture 24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774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1299</xdr:row>
      <xdr:rowOff>0</xdr:rowOff>
    </xdr:from>
    <xdr:to>
      <xdr:col>12</xdr:col>
      <xdr:colOff>304800</xdr:colOff>
      <xdr:row>1300</xdr:row>
      <xdr:rowOff>152400</xdr:rowOff>
    </xdr:to>
    <xdr:pic>
      <xdr:nvPicPr>
        <xdr:cNvPr id="5537" name="Picture 24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7937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1299</xdr:row>
      <xdr:rowOff>0</xdr:rowOff>
    </xdr:from>
    <xdr:to>
      <xdr:col>11</xdr:col>
      <xdr:colOff>200025</xdr:colOff>
      <xdr:row>1300</xdr:row>
      <xdr:rowOff>0</xdr:rowOff>
    </xdr:to>
    <xdr:pic>
      <xdr:nvPicPr>
        <xdr:cNvPr id="5538" name="Picture 24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793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1300</xdr:row>
      <xdr:rowOff>0</xdr:rowOff>
    </xdr:from>
    <xdr:to>
      <xdr:col>12</xdr:col>
      <xdr:colOff>304800</xdr:colOff>
      <xdr:row>1302</xdr:row>
      <xdr:rowOff>0</xdr:rowOff>
    </xdr:to>
    <xdr:pic>
      <xdr:nvPicPr>
        <xdr:cNvPr id="5539" name="Picture 24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812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1300</xdr:row>
      <xdr:rowOff>0</xdr:rowOff>
    </xdr:from>
    <xdr:to>
      <xdr:col>11</xdr:col>
      <xdr:colOff>200025</xdr:colOff>
      <xdr:row>1301</xdr:row>
      <xdr:rowOff>0</xdr:rowOff>
    </xdr:to>
    <xdr:pic>
      <xdr:nvPicPr>
        <xdr:cNvPr id="5540" name="Picture 24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812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1301</xdr:row>
      <xdr:rowOff>0</xdr:rowOff>
    </xdr:from>
    <xdr:to>
      <xdr:col>12</xdr:col>
      <xdr:colOff>304800</xdr:colOff>
      <xdr:row>1303</xdr:row>
      <xdr:rowOff>0</xdr:rowOff>
    </xdr:to>
    <xdr:pic>
      <xdr:nvPicPr>
        <xdr:cNvPr id="5541" name="Picture 24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831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1301</xdr:row>
      <xdr:rowOff>0</xdr:rowOff>
    </xdr:from>
    <xdr:to>
      <xdr:col>11</xdr:col>
      <xdr:colOff>200025</xdr:colOff>
      <xdr:row>1302</xdr:row>
      <xdr:rowOff>0</xdr:rowOff>
    </xdr:to>
    <xdr:pic>
      <xdr:nvPicPr>
        <xdr:cNvPr id="5542" name="Picture 24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831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1302</xdr:row>
      <xdr:rowOff>0</xdr:rowOff>
    </xdr:from>
    <xdr:to>
      <xdr:col>12</xdr:col>
      <xdr:colOff>304800</xdr:colOff>
      <xdr:row>1304</xdr:row>
      <xdr:rowOff>0</xdr:rowOff>
    </xdr:to>
    <xdr:pic>
      <xdr:nvPicPr>
        <xdr:cNvPr id="5543" name="Picture 24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850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1302</xdr:row>
      <xdr:rowOff>0</xdr:rowOff>
    </xdr:from>
    <xdr:to>
      <xdr:col>11</xdr:col>
      <xdr:colOff>200025</xdr:colOff>
      <xdr:row>1303</xdr:row>
      <xdr:rowOff>0</xdr:rowOff>
    </xdr:to>
    <xdr:pic>
      <xdr:nvPicPr>
        <xdr:cNvPr id="5544" name="Picture 24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850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1303</xdr:row>
      <xdr:rowOff>0</xdr:rowOff>
    </xdr:from>
    <xdr:to>
      <xdr:col>12</xdr:col>
      <xdr:colOff>304800</xdr:colOff>
      <xdr:row>1305</xdr:row>
      <xdr:rowOff>0</xdr:rowOff>
    </xdr:to>
    <xdr:pic>
      <xdr:nvPicPr>
        <xdr:cNvPr id="5545" name="Picture 24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869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1303</xdr:row>
      <xdr:rowOff>0</xdr:rowOff>
    </xdr:from>
    <xdr:to>
      <xdr:col>11</xdr:col>
      <xdr:colOff>200025</xdr:colOff>
      <xdr:row>1304</xdr:row>
      <xdr:rowOff>0</xdr:rowOff>
    </xdr:to>
    <xdr:pic>
      <xdr:nvPicPr>
        <xdr:cNvPr id="5546" name="Picture 24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869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1304</xdr:row>
      <xdr:rowOff>0</xdr:rowOff>
    </xdr:from>
    <xdr:to>
      <xdr:col>12</xdr:col>
      <xdr:colOff>304800</xdr:colOff>
      <xdr:row>1305</xdr:row>
      <xdr:rowOff>152400</xdr:rowOff>
    </xdr:to>
    <xdr:pic>
      <xdr:nvPicPr>
        <xdr:cNvPr id="5547" name="Picture 24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8889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1304</xdr:row>
      <xdr:rowOff>0</xdr:rowOff>
    </xdr:from>
    <xdr:to>
      <xdr:col>11</xdr:col>
      <xdr:colOff>200025</xdr:colOff>
      <xdr:row>1305</xdr:row>
      <xdr:rowOff>0</xdr:rowOff>
    </xdr:to>
    <xdr:pic>
      <xdr:nvPicPr>
        <xdr:cNvPr id="5548" name="Picture 24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888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1305</xdr:row>
      <xdr:rowOff>0</xdr:rowOff>
    </xdr:from>
    <xdr:to>
      <xdr:col>12</xdr:col>
      <xdr:colOff>304800</xdr:colOff>
      <xdr:row>1307</xdr:row>
      <xdr:rowOff>0</xdr:rowOff>
    </xdr:to>
    <xdr:pic>
      <xdr:nvPicPr>
        <xdr:cNvPr id="5549" name="Picture 24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908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1305</xdr:row>
      <xdr:rowOff>0</xdr:rowOff>
    </xdr:from>
    <xdr:to>
      <xdr:col>11</xdr:col>
      <xdr:colOff>200025</xdr:colOff>
      <xdr:row>1306</xdr:row>
      <xdr:rowOff>0</xdr:rowOff>
    </xdr:to>
    <xdr:pic>
      <xdr:nvPicPr>
        <xdr:cNvPr id="5550" name="Picture 24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908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1306</xdr:row>
      <xdr:rowOff>0</xdr:rowOff>
    </xdr:from>
    <xdr:to>
      <xdr:col>12</xdr:col>
      <xdr:colOff>304800</xdr:colOff>
      <xdr:row>1308</xdr:row>
      <xdr:rowOff>0</xdr:rowOff>
    </xdr:to>
    <xdr:pic>
      <xdr:nvPicPr>
        <xdr:cNvPr id="5551" name="Picture 24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927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1306</xdr:row>
      <xdr:rowOff>0</xdr:rowOff>
    </xdr:from>
    <xdr:to>
      <xdr:col>11</xdr:col>
      <xdr:colOff>200025</xdr:colOff>
      <xdr:row>1307</xdr:row>
      <xdr:rowOff>0</xdr:rowOff>
    </xdr:to>
    <xdr:pic>
      <xdr:nvPicPr>
        <xdr:cNvPr id="5552" name="Picture 24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927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1307</xdr:row>
      <xdr:rowOff>0</xdr:rowOff>
    </xdr:from>
    <xdr:to>
      <xdr:col>12</xdr:col>
      <xdr:colOff>304800</xdr:colOff>
      <xdr:row>1309</xdr:row>
      <xdr:rowOff>0</xdr:rowOff>
    </xdr:to>
    <xdr:pic>
      <xdr:nvPicPr>
        <xdr:cNvPr id="5553" name="Picture 24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946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1307</xdr:row>
      <xdr:rowOff>0</xdr:rowOff>
    </xdr:from>
    <xdr:to>
      <xdr:col>11</xdr:col>
      <xdr:colOff>200025</xdr:colOff>
      <xdr:row>1308</xdr:row>
      <xdr:rowOff>0</xdr:rowOff>
    </xdr:to>
    <xdr:pic>
      <xdr:nvPicPr>
        <xdr:cNvPr id="5554" name="Picture 24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946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1308</xdr:row>
      <xdr:rowOff>0</xdr:rowOff>
    </xdr:from>
    <xdr:to>
      <xdr:col>12</xdr:col>
      <xdr:colOff>304800</xdr:colOff>
      <xdr:row>1310</xdr:row>
      <xdr:rowOff>0</xdr:rowOff>
    </xdr:to>
    <xdr:pic>
      <xdr:nvPicPr>
        <xdr:cNvPr id="5555" name="Picture 24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965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1308</xdr:row>
      <xdr:rowOff>0</xdr:rowOff>
    </xdr:from>
    <xdr:to>
      <xdr:col>11</xdr:col>
      <xdr:colOff>200025</xdr:colOff>
      <xdr:row>1309</xdr:row>
      <xdr:rowOff>0</xdr:rowOff>
    </xdr:to>
    <xdr:pic>
      <xdr:nvPicPr>
        <xdr:cNvPr id="5556" name="Picture 24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965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1309</xdr:row>
      <xdr:rowOff>0</xdr:rowOff>
    </xdr:from>
    <xdr:to>
      <xdr:col>12</xdr:col>
      <xdr:colOff>304800</xdr:colOff>
      <xdr:row>1311</xdr:row>
      <xdr:rowOff>0</xdr:rowOff>
    </xdr:to>
    <xdr:pic>
      <xdr:nvPicPr>
        <xdr:cNvPr id="5557" name="Picture 24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5984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1309</xdr:row>
      <xdr:rowOff>0</xdr:rowOff>
    </xdr:from>
    <xdr:to>
      <xdr:col>11</xdr:col>
      <xdr:colOff>200025</xdr:colOff>
      <xdr:row>1310</xdr:row>
      <xdr:rowOff>0</xdr:rowOff>
    </xdr:to>
    <xdr:pic>
      <xdr:nvPicPr>
        <xdr:cNvPr id="5558" name="Picture 24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5984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1310</xdr:row>
      <xdr:rowOff>0</xdr:rowOff>
    </xdr:from>
    <xdr:to>
      <xdr:col>12</xdr:col>
      <xdr:colOff>304800</xdr:colOff>
      <xdr:row>1312</xdr:row>
      <xdr:rowOff>0</xdr:rowOff>
    </xdr:to>
    <xdr:pic>
      <xdr:nvPicPr>
        <xdr:cNvPr id="5559" name="Picture 24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003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1310</xdr:row>
      <xdr:rowOff>0</xdr:rowOff>
    </xdr:from>
    <xdr:to>
      <xdr:col>11</xdr:col>
      <xdr:colOff>200025</xdr:colOff>
      <xdr:row>1311</xdr:row>
      <xdr:rowOff>0</xdr:rowOff>
    </xdr:to>
    <xdr:pic>
      <xdr:nvPicPr>
        <xdr:cNvPr id="5560" name="Picture 24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003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1311</xdr:row>
      <xdr:rowOff>0</xdr:rowOff>
    </xdr:from>
    <xdr:to>
      <xdr:col>12</xdr:col>
      <xdr:colOff>304800</xdr:colOff>
      <xdr:row>1313</xdr:row>
      <xdr:rowOff>0</xdr:rowOff>
    </xdr:to>
    <xdr:pic>
      <xdr:nvPicPr>
        <xdr:cNvPr id="5561" name="Picture 24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022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1311</xdr:row>
      <xdr:rowOff>0</xdr:rowOff>
    </xdr:from>
    <xdr:to>
      <xdr:col>11</xdr:col>
      <xdr:colOff>200025</xdr:colOff>
      <xdr:row>1312</xdr:row>
      <xdr:rowOff>0</xdr:rowOff>
    </xdr:to>
    <xdr:pic>
      <xdr:nvPicPr>
        <xdr:cNvPr id="5562" name="Picture 24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022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1312</xdr:row>
      <xdr:rowOff>0</xdr:rowOff>
    </xdr:from>
    <xdr:to>
      <xdr:col>12</xdr:col>
      <xdr:colOff>304800</xdr:colOff>
      <xdr:row>1314</xdr:row>
      <xdr:rowOff>0</xdr:rowOff>
    </xdr:to>
    <xdr:pic>
      <xdr:nvPicPr>
        <xdr:cNvPr id="5563" name="Picture 24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041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1312</xdr:row>
      <xdr:rowOff>0</xdr:rowOff>
    </xdr:from>
    <xdr:to>
      <xdr:col>11</xdr:col>
      <xdr:colOff>200025</xdr:colOff>
      <xdr:row>1313</xdr:row>
      <xdr:rowOff>0</xdr:rowOff>
    </xdr:to>
    <xdr:pic>
      <xdr:nvPicPr>
        <xdr:cNvPr id="5564" name="Picture 24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041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1313</xdr:row>
      <xdr:rowOff>0</xdr:rowOff>
    </xdr:from>
    <xdr:to>
      <xdr:col>12</xdr:col>
      <xdr:colOff>304800</xdr:colOff>
      <xdr:row>1315</xdr:row>
      <xdr:rowOff>0</xdr:rowOff>
    </xdr:to>
    <xdr:pic>
      <xdr:nvPicPr>
        <xdr:cNvPr id="5565" name="Picture 24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060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1313</xdr:row>
      <xdr:rowOff>0</xdr:rowOff>
    </xdr:from>
    <xdr:to>
      <xdr:col>11</xdr:col>
      <xdr:colOff>200025</xdr:colOff>
      <xdr:row>1314</xdr:row>
      <xdr:rowOff>0</xdr:rowOff>
    </xdr:to>
    <xdr:pic>
      <xdr:nvPicPr>
        <xdr:cNvPr id="5566" name="Picture 24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060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1314</xdr:row>
      <xdr:rowOff>0</xdr:rowOff>
    </xdr:from>
    <xdr:to>
      <xdr:col>12</xdr:col>
      <xdr:colOff>304800</xdr:colOff>
      <xdr:row>1316</xdr:row>
      <xdr:rowOff>0</xdr:rowOff>
    </xdr:to>
    <xdr:pic>
      <xdr:nvPicPr>
        <xdr:cNvPr id="5567" name="Picture 24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079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1314</xdr:row>
      <xdr:rowOff>0</xdr:rowOff>
    </xdr:from>
    <xdr:to>
      <xdr:col>11</xdr:col>
      <xdr:colOff>200025</xdr:colOff>
      <xdr:row>1315</xdr:row>
      <xdr:rowOff>0</xdr:rowOff>
    </xdr:to>
    <xdr:pic>
      <xdr:nvPicPr>
        <xdr:cNvPr id="5568" name="Picture 24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079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1315</xdr:row>
      <xdr:rowOff>0</xdr:rowOff>
    </xdr:from>
    <xdr:to>
      <xdr:col>12</xdr:col>
      <xdr:colOff>304800</xdr:colOff>
      <xdr:row>1316</xdr:row>
      <xdr:rowOff>152400</xdr:rowOff>
    </xdr:to>
    <xdr:pic>
      <xdr:nvPicPr>
        <xdr:cNvPr id="5569" name="Picture 24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0985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1315</xdr:row>
      <xdr:rowOff>0</xdr:rowOff>
    </xdr:from>
    <xdr:to>
      <xdr:col>11</xdr:col>
      <xdr:colOff>200025</xdr:colOff>
      <xdr:row>1316</xdr:row>
      <xdr:rowOff>0</xdr:rowOff>
    </xdr:to>
    <xdr:pic>
      <xdr:nvPicPr>
        <xdr:cNvPr id="5570" name="Picture 24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098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1316</xdr:row>
      <xdr:rowOff>0</xdr:rowOff>
    </xdr:from>
    <xdr:to>
      <xdr:col>12</xdr:col>
      <xdr:colOff>304800</xdr:colOff>
      <xdr:row>1317</xdr:row>
      <xdr:rowOff>152400</xdr:rowOff>
    </xdr:to>
    <xdr:pic>
      <xdr:nvPicPr>
        <xdr:cNvPr id="5571" name="Picture 24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1175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1316</xdr:row>
      <xdr:rowOff>0</xdr:rowOff>
    </xdr:from>
    <xdr:to>
      <xdr:col>11</xdr:col>
      <xdr:colOff>200025</xdr:colOff>
      <xdr:row>1317</xdr:row>
      <xdr:rowOff>0</xdr:rowOff>
    </xdr:to>
    <xdr:pic>
      <xdr:nvPicPr>
        <xdr:cNvPr id="5572" name="Picture 25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117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1317</xdr:row>
      <xdr:rowOff>0</xdr:rowOff>
    </xdr:from>
    <xdr:to>
      <xdr:col>12</xdr:col>
      <xdr:colOff>304800</xdr:colOff>
      <xdr:row>1319</xdr:row>
      <xdr:rowOff>0</xdr:rowOff>
    </xdr:to>
    <xdr:pic>
      <xdr:nvPicPr>
        <xdr:cNvPr id="5573" name="Picture 25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1366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1317</xdr:row>
      <xdr:rowOff>0</xdr:rowOff>
    </xdr:from>
    <xdr:to>
      <xdr:col>11</xdr:col>
      <xdr:colOff>200025</xdr:colOff>
      <xdr:row>1318</xdr:row>
      <xdr:rowOff>0</xdr:rowOff>
    </xdr:to>
    <xdr:pic>
      <xdr:nvPicPr>
        <xdr:cNvPr id="5574" name="Picture 25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136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1318</xdr:row>
      <xdr:rowOff>0</xdr:rowOff>
    </xdr:from>
    <xdr:to>
      <xdr:col>12</xdr:col>
      <xdr:colOff>304800</xdr:colOff>
      <xdr:row>1320</xdr:row>
      <xdr:rowOff>152400</xdr:rowOff>
    </xdr:to>
    <xdr:pic>
      <xdr:nvPicPr>
        <xdr:cNvPr id="5575" name="Picture 25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1556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1318</xdr:row>
      <xdr:rowOff>0</xdr:rowOff>
    </xdr:from>
    <xdr:to>
      <xdr:col>11</xdr:col>
      <xdr:colOff>200025</xdr:colOff>
      <xdr:row>1319</xdr:row>
      <xdr:rowOff>0</xdr:rowOff>
    </xdr:to>
    <xdr:pic>
      <xdr:nvPicPr>
        <xdr:cNvPr id="5576" name="Picture 25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155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1319</xdr:row>
      <xdr:rowOff>0</xdr:rowOff>
    </xdr:from>
    <xdr:to>
      <xdr:col>12</xdr:col>
      <xdr:colOff>304800</xdr:colOff>
      <xdr:row>1321</xdr:row>
      <xdr:rowOff>152400</xdr:rowOff>
    </xdr:to>
    <xdr:pic>
      <xdr:nvPicPr>
        <xdr:cNvPr id="5577" name="Picture 25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1747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1319</xdr:row>
      <xdr:rowOff>0</xdr:rowOff>
    </xdr:from>
    <xdr:to>
      <xdr:col>11</xdr:col>
      <xdr:colOff>200025</xdr:colOff>
      <xdr:row>1320</xdr:row>
      <xdr:rowOff>0</xdr:rowOff>
    </xdr:to>
    <xdr:pic>
      <xdr:nvPicPr>
        <xdr:cNvPr id="5578" name="Picture 25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174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1320</xdr:row>
      <xdr:rowOff>0</xdr:rowOff>
    </xdr:from>
    <xdr:to>
      <xdr:col>12</xdr:col>
      <xdr:colOff>304800</xdr:colOff>
      <xdr:row>1322</xdr:row>
      <xdr:rowOff>0</xdr:rowOff>
    </xdr:to>
    <xdr:pic>
      <xdr:nvPicPr>
        <xdr:cNvPr id="5579" name="Picture 25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193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1320</xdr:row>
      <xdr:rowOff>0</xdr:rowOff>
    </xdr:from>
    <xdr:to>
      <xdr:col>11</xdr:col>
      <xdr:colOff>200025</xdr:colOff>
      <xdr:row>1321</xdr:row>
      <xdr:rowOff>0</xdr:rowOff>
    </xdr:to>
    <xdr:pic>
      <xdr:nvPicPr>
        <xdr:cNvPr id="5580" name="Picture 25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193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1321</xdr:row>
      <xdr:rowOff>0</xdr:rowOff>
    </xdr:from>
    <xdr:to>
      <xdr:col>12</xdr:col>
      <xdr:colOff>304800</xdr:colOff>
      <xdr:row>1323</xdr:row>
      <xdr:rowOff>0</xdr:rowOff>
    </xdr:to>
    <xdr:pic>
      <xdr:nvPicPr>
        <xdr:cNvPr id="5581" name="Picture 25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212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1321</xdr:row>
      <xdr:rowOff>0</xdr:rowOff>
    </xdr:from>
    <xdr:to>
      <xdr:col>11</xdr:col>
      <xdr:colOff>200025</xdr:colOff>
      <xdr:row>1322</xdr:row>
      <xdr:rowOff>0</xdr:rowOff>
    </xdr:to>
    <xdr:pic>
      <xdr:nvPicPr>
        <xdr:cNvPr id="5582" name="Picture 25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212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1322</xdr:row>
      <xdr:rowOff>0</xdr:rowOff>
    </xdr:from>
    <xdr:to>
      <xdr:col>12</xdr:col>
      <xdr:colOff>304800</xdr:colOff>
      <xdr:row>1324</xdr:row>
      <xdr:rowOff>0</xdr:rowOff>
    </xdr:to>
    <xdr:pic>
      <xdr:nvPicPr>
        <xdr:cNvPr id="5583" name="Picture 25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231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1322</xdr:row>
      <xdr:rowOff>0</xdr:rowOff>
    </xdr:from>
    <xdr:to>
      <xdr:col>11</xdr:col>
      <xdr:colOff>200025</xdr:colOff>
      <xdr:row>1323</xdr:row>
      <xdr:rowOff>0</xdr:rowOff>
    </xdr:to>
    <xdr:pic>
      <xdr:nvPicPr>
        <xdr:cNvPr id="5584" name="Picture 25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231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1323</xdr:row>
      <xdr:rowOff>0</xdr:rowOff>
    </xdr:from>
    <xdr:to>
      <xdr:col>12</xdr:col>
      <xdr:colOff>304800</xdr:colOff>
      <xdr:row>1325</xdr:row>
      <xdr:rowOff>0</xdr:rowOff>
    </xdr:to>
    <xdr:pic>
      <xdr:nvPicPr>
        <xdr:cNvPr id="5585" name="Picture 25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250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1323</xdr:row>
      <xdr:rowOff>0</xdr:rowOff>
    </xdr:from>
    <xdr:to>
      <xdr:col>11</xdr:col>
      <xdr:colOff>200025</xdr:colOff>
      <xdr:row>1324</xdr:row>
      <xdr:rowOff>0</xdr:rowOff>
    </xdr:to>
    <xdr:pic>
      <xdr:nvPicPr>
        <xdr:cNvPr id="5586" name="Picture 25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250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1324</xdr:row>
      <xdr:rowOff>0</xdr:rowOff>
    </xdr:from>
    <xdr:to>
      <xdr:col>12</xdr:col>
      <xdr:colOff>304800</xdr:colOff>
      <xdr:row>1326</xdr:row>
      <xdr:rowOff>152400</xdr:rowOff>
    </xdr:to>
    <xdr:pic>
      <xdr:nvPicPr>
        <xdr:cNvPr id="5587" name="Picture 25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2699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1324</xdr:row>
      <xdr:rowOff>0</xdr:rowOff>
    </xdr:from>
    <xdr:to>
      <xdr:col>11</xdr:col>
      <xdr:colOff>200025</xdr:colOff>
      <xdr:row>1325</xdr:row>
      <xdr:rowOff>0</xdr:rowOff>
    </xdr:to>
    <xdr:pic>
      <xdr:nvPicPr>
        <xdr:cNvPr id="5588" name="Picture 25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269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1325</xdr:row>
      <xdr:rowOff>0</xdr:rowOff>
    </xdr:from>
    <xdr:to>
      <xdr:col>12</xdr:col>
      <xdr:colOff>304800</xdr:colOff>
      <xdr:row>1327</xdr:row>
      <xdr:rowOff>0</xdr:rowOff>
    </xdr:to>
    <xdr:pic>
      <xdr:nvPicPr>
        <xdr:cNvPr id="5589" name="Picture 25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289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1325</xdr:row>
      <xdr:rowOff>0</xdr:rowOff>
    </xdr:from>
    <xdr:to>
      <xdr:col>11</xdr:col>
      <xdr:colOff>200025</xdr:colOff>
      <xdr:row>1326</xdr:row>
      <xdr:rowOff>0</xdr:rowOff>
    </xdr:to>
    <xdr:pic>
      <xdr:nvPicPr>
        <xdr:cNvPr id="5590" name="Picture 25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289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1326</xdr:row>
      <xdr:rowOff>0</xdr:rowOff>
    </xdr:from>
    <xdr:to>
      <xdr:col>12</xdr:col>
      <xdr:colOff>304800</xdr:colOff>
      <xdr:row>1327</xdr:row>
      <xdr:rowOff>152400</xdr:rowOff>
    </xdr:to>
    <xdr:pic>
      <xdr:nvPicPr>
        <xdr:cNvPr id="5591" name="Picture 25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3080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1326</xdr:row>
      <xdr:rowOff>0</xdr:rowOff>
    </xdr:from>
    <xdr:to>
      <xdr:col>11</xdr:col>
      <xdr:colOff>200025</xdr:colOff>
      <xdr:row>1327</xdr:row>
      <xdr:rowOff>0</xdr:rowOff>
    </xdr:to>
    <xdr:pic>
      <xdr:nvPicPr>
        <xdr:cNvPr id="5592" name="Picture 25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308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1327</xdr:row>
      <xdr:rowOff>0</xdr:rowOff>
    </xdr:from>
    <xdr:to>
      <xdr:col>12</xdr:col>
      <xdr:colOff>304800</xdr:colOff>
      <xdr:row>1330</xdr:row>
      <xdr:rowOff>0</xdr:rowOff>
    </xdr:to>
    <xdr:pic>
      <xdr:nvPicPr>
        <xdr:cNvPr id="5593" name="Picture 25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3271000"/>
          <a:ext cx="914400" cy="762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1327</xdr:row>
      <xdr:rowOff>0</xdr:rowOff>
    </xdr:from>
    <xdr:to>
      <xdr:col>11</xdr:col>
      <xdr:colOff>200025</xdr:colOff>
      <xdr:row>1328</xdr:row>
      <xdr:rowOff>0</xdr:rowOff>
    </xdr:to>
    <xdr:pic>
      <xdr:nvPicPr>
        <xdr:cNvPr id="5594" name="Picture 25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327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1328</xdr:row>
      <xdr:rowOff>0</xdr:rowOff>
    </xdr:from>
    <xdr:to>
      <xdr:col>12</xdr:col>
      <xdr:colOff>304800</xdr:colOff>
      <xdr:row>1330</xdr:row>
      <xdr:rowOff>152400</xdr:rowOff>
    </xdr:to>
    <xdr:pic>
      <xdr:nvPicPr>
        <xdr:cNvPr id="5595" name="Picture 25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3461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1328</xdr:row>
      <xdr:rowOff>0</xdr:rowOff>
    </xdr:from>
    <xdr:to>
      <xdr:col>11</xdr:col>
      <xdr:colOff>200025</xdr:colOff>
      <xdr:row>1329</xdr:row>
      <xdr:rowOff>9525</xdr:rowOff>
    </xdr:to>
    <xdr:pic>
      <xdr:nvPicPr>
        <xdr:cNvPr id="5596" name="Picture 25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3461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1329</xdr:row>
      <xdr:rowOff>0</xdr:rowOff>
    </xdr:from>
    <xdr:to>
      <xdr:col>12</xdr:col>
      <xdr:colOff>304800</xdr:colOff>
      <xdr:row>1331</xdr:row>
      <xdr:rowOff>152400</xdr:rowOff>
    </xdr:to>
    <xdr:pic>
      <xdr:nvPicPr>
        <xdr:cNvPr id="5597" name="Picture 25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3842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1329</xdr:row>
      <xdr:rowOff>0</xdr:rowOff>
    </xdr:from>
    <xdr:to>
      <xdr:col>11</xdr:col>
      <xdr:colOff>200025</xdr:colOff>
      <xdr:row>1330</xdr:row>
      <xdr:rowOff>0</xdr:rowOff>
    </xdr:to>
    <xdr:pic>
      <xdr:nvPicPr>
        <xdr:cNvPr id="5598" name="Picture 25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384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1330</xdr:row>
      <xdr:rowOff>0</xdr:rowOff>
    </xdr:from>
    <xdr:to>
      <xdr:col>12</xdr:col>
      <xdr:colOff>304800</xdr:colOff>
      <xdr:row>1332</xdr:row>
      <xdr:rowOff>0</xdr:rowOff>
    </xdr:to>
    <xdr:pic>
      <xdr:nvPicPr>
        <xdr:cNvPr id="5599" name="Picture 25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403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1330</xdr:row>
      <xdr:rowOff>0</xdr:rowOff>
    </xdr:from>
    <xdr:to>
      <xdr:col>11</xdr:col>
      <xdr:colOff>200025</xdr:colOff>
      <xdr:row>1331</xdr:row>
      <xdr:rowOff>0</xdr:rowOff>
    </xdr:to>
    <xdr:pic>
      <xdr:nvPicPr>
        <xdr:cNvPr id="5600" name="Picture 25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403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1331</xdr:row>
      <xdr:rowOff>0</xdr:rowOff>
    </xdr:from>
    <xdr:to>
      <xdr:col>12</xdr:col>
      <xdr:colOff>304800</xdr:colOff>
      <xdr:row>1333</xdr:row>
      <xdr:rowOff>0</xdr:rowOff>
    </xdr:to>
    <xdr:pic>
      <xdr:nvPicPr>
        <xdr:cNvPr id="5601" name="Picture 25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422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1331</xdr:row>
      <xdr:rowOff>0</xdr:rowOff>
    </xdr:from>
    <xdr:to>
      <xdr:col>11</xdr:col>
      <xdr:colOff>200025</xdr:colOff>
      <xdr:row>1332</xdr:row>
      <xdr:rowOff>0</xdr:rowOff>
    </xdr:to>
    <xdr:pic>
      <xdr:nvPicPr>
        <xdr:cNvPr id="5602" name="Picture 25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422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1332</xdr:row>
      <xdr:rowOff>0</xdr:rowOff>
    </xdr:from>
    <xdr:to>
      <xdr:col>12</xdr:col>
      <xdr:colOff>304800</xdr:colOff>
      <xdr:row>1334</xdr:row>
      <xdr:rowOff>152400</xdr:rowOff>
    </xdr:to>
    <xdr:pic>
      <xdr:nvPicPr>
        <xdr:cNvPr id="5603" name="Picture 25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4414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1332</xdr:row>
      <xdr:rowOff>0</xdr:rowOff>
    </xdr:from>
    <xdr:to>
      <xdr:col>11</xdr:col>
      <xdr:colOff>200025</xdr:colOff>
      <xdr:row>1333</xdr:row>
      <xdr:rowOff>0</xdr:rowOff>
    </xdr:to>
    <xdr:pic>
      <xdr:nvPicPr>
        <xdr:cNvPr id="5604" name="Picture 25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441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1333</xdr:row>
      <xdr:rowOff>0</xdr:rowOff>
    </xdr:from>
    <xdr:to>
      <xdr:col>12</xdr:col>
      <xdr:colOff>304800</xdr:colOff>
      <xdr:row>1335</xdr:row>
      <xdr:rowOff>0</xdr:rowOff>
    </xdr:to>
    <xdr:pic>
      <xdr:nvPicPr>
        <xdr:cNvPr id="5605" name="Picture 25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4604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1333</xdr:row>
      <xdr:rowOff>0</xdr:rowOff>
    </xdr:from>
    <xdr:to>
      <xdr:col>11</xdr:col>
      <xdr:colOff>200025</xdr:colOff>
      <xdr:row>1334</xdr:row>
      <xdr:rowOff>0</xdr:rowOff>
    </xdr:to>
    <xdr:pic>
      <xdr:nvPicPr>
        <xdr:cNvPr id="5606" name="Picture 25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460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1334</xdr:row>
      <xdr:rowOff>0</xdr:rowOff>
    </xdr:from>
    <xdr:to>
      <xdr:col>12</xdr:col>
      <xdr:colOff>304800</xdr:colOff>
      <xdr:row>1335</xdr:row>
      <xdr:rowOff>152400</xdr:rowOff>
    </xdr:to>
    <xdr:pic>
      <xdr:nvPicPr>
        <xdr:cNvPr id="5607" name="Picture 25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4795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1334</xdr:row>
      <xdr:rowOff>0</xdr:rowOff>
    </xdr:from>
    <xdr:to>
      <xdr:col>11</xdr:col>
      <xdr:colOff>200025</xdr:colOff>
      <xdr:row>1335</xdr:row>
      <xdr:rowOff>0</xdr:rowOff>
    </xdr:to>
    <xdr:pic>
      <xdr:nvPicPr>
        <xdr:cNvPr id="5608" name="Picture 25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479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1335</xdr:row>
      <xdr:rowOff>0</xdr:rowOff>
    </xdr:from>
    <xdr:to>
      <xdr:col>12</xdr:col>
      <xdr:colOff>304800</xdr:colOff>
      <xdr:row>1337</xdr:row>
      <xdr:rowOff>0</xdr:rowOff>
    </xdr:to>
    <xdr:pic>
      <xdr:nvPicPr>
        <xdr:cNvPr id="5609" name="Picture 25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4985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1335</xdr:row>
      <xdr:rowOff>0</xdr:rowOff>
    </xdr:from>
    <xdr:to>
      <xdr:col>11</xdr:col>
      <xdr:colOff>200025</xdr:colOff>
      <xdr:row>1336</xdr:row>
      <xdr:rowOff>0</xdr:rowOff>
    </xdr:to>
    <xdr:pic>
      <xdr:nvPicPr>
        <xdr:cNvPr id="5610" name="Picture 25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498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1336</xdr:row>
      <xdr:rowOff>0</xdr:rowOff>
    </xdr:from>
    <xdr:to>
      <xdr:col>12</xdr:col>
      <xdr:colOff>304800</xdr:colOff>
      <xdr:row>1337</xdr:row>
      <xdr:rowOff>152400</xdr:rowOff>
    </xdr:to>
    <xdr:pic>
      <xdr:nvPicPr>
        <xdr:cNvPr id="5611" name="Picture 25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5176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1336</xdr:row>
      <xdr:rowOff>0</xdr:rowOff>
    </xdr:from>
    <xdr:to>
      <xdr:col>11</xdr:col>
      <xdr:colOff>200025</xdr:colOff>
      <xdr:row>1337</xdr:row>
      <xdr:rowOff>0</xdr:rowOff>
    </xdr:to>
    <xdr:pic>
      <xdr:nvPicPr>
        <xdr:cNvPr id="5612" name="Picture 25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517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1337</xdr:row>
      <xdr:rowOff>0</xdr:rowOff>
    </xdr:from>
    <xdr:to>
      <xdr:col>12</xdr:col>
      <xdr:colOff>304800</xdr:colOff>
      <xdr:row>1339</xdr:row>
      <xdr:rowOff>0</xdr:rowOff>
    </xdr:to>
    <xdr:pic>
      <xdr:nvPicPr>
        <xdr:cNvPr id="5613" name="Picture 25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5366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1337</xdr:row>
      <xdr:rowOff>0</xdr:rowOff>
    </xdr:from>
    <xdr:to>
      <xdr:col>11</xdr:col>
      <xdr:colOff>200025</xdr:colOff>
      <xdr:row>1338</xdr:row>
      <xdr:rowOff>0</xdr:rowOff>
    </xdr:to>
    <xdr:pic>
      <xdr:nvPicPr>
        <xdr:cNvPr id="5614" name="Picture 25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536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1338</xdr:row>
      <xdr:rowOff>0</xdr:rowOff>
    </xdr:from>
    <xdr:to>
      <xdr:col>12</xdr:col>
      <xdr:colOff>304800</xdr:colOff>
      <xdr:row>1340</xdr:row>
      <xdr:rowOff>152400</xdr:rowOff>
    </xdr:to>
    <xdr:pic>
      <xdr:nvPicPr>
        <xdr:cNvPr id="5615" name="Picture 254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5557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1338</xdr:row>
      <xdr:rowOff>0</xdr:rowOff>
    </xdr:from>
    <xdr:to>
      <xdr:col>11</xdr:col>
      <xdr:colOff>200025</xdr:colOff>
      <xdr:row>1339</xdr:row>
      <xdr:rowOff>0</xdr:rowOff>
    </xdr:to>
    <xdr:pic>
      <xdr:nvPicPr>
        <xdr:cNvPr id="5616" name="Picture 254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555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1339</xdr:row>
      <xdr:rowOff>0</xdr:rowOff>
    </xdr:from>
    <xdr:to>
      <xdr:col>12</xdr:col>
      <xdr:colOff>304800</xdr:colOff>
      <xdr:row>1341</xdr:row>
      <xdr:rowOff>152400</xdr:rowOff>
    </xdr:to>
    <xdr:pic>
      <xdr:nvPicPr>
        <xdr:cNvPr id="5617" name="Picture 254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5747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1339</xdr:row>
      <xdr:rowOff>0</xdr:rowOff>
    </xdr:from>
    <xdr:to>
      <xdr:col>11</xdr:col>
      <xdr:colOff>200025</xdr:colOff>
      <xdr:row>1340</xdr:row>
      <xdr:rowOff>0</xdr:rowOff>
    </xdr:to>
    <xdr:pic>
      <xdr:nvPicPr>
        <xdr:cNvPr id="5618" name="Picture 254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574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1340</xdr:row>
      <xdr:rowOff>0</xdr:rowOff>
    </xdr:from>
    <xdr:to>
      <xdr:col>12</xdr:col>
      <xdr:colOff>304800</xdr:colOff>
      <xdr:row>1342</xdr:row>
      <xdr:rowOff>0</xdr:rowOff>
    </xdr:to>
    <xdr:pic>
      <xdr:nvPicPr>
        <xdr:cNvPr id="5619" name="Picture 254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593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1340</xdr:row>
      <xdr:rowOff>0</xdr:rowOff>
    </xdr:from>
    <xdr:to>
      <xdr:col>11</xdr:col>
      <xdr:colOff>200025</xdr:colOff>
      <xdr:row>1341</xdr:row>
      <xdr:rowOff>0</xdr:rowOff>
    </xdr:to>
    <xdr:pic>
      <xdr:nvPicPr>
        <xdr:cNvPr id="5620" name="Picture 254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593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1341</xdr:row>
      <xdr:rowOff>0</xdr:rowOff>
    </xdr:from>
    <xdr:to>
      <xdr:col>12</xdr:col>
      <xdr:colOff>304800</xdr:colOff>
      <xdr:row>1343</xdr:row>
      <xdr:rowOff>0</xdr:rowOff>
    </xdr:to>
    <xdr:pic>
      <xdr:nvPicPr>
        <xdr:cNvPr id="5621" name="Picture 254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612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1341</xdr:row>
      <xdr:rowOff>0</xdr:rowOff>
    </xdr:from>
    <xdr:to>
      <xdr:col>11</xdr:col>
      <xdr:colOff>200025</xdr:colOff>
      <xdr:row>1342</xdr:row>
      <xdr:rowOff>0</xdr:rowOff>
    </xdr:to>
    <xdr:pic>
      <xdr:nvPicPr>
        <xdr:cNvPr id="5622" name="Picture 255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612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1342</xdr:row>
      <xdr:rowOff>0</xdr:rowOff>
    </xdr:from>
    <xdr:to>
      <xdr:col>12</xdr:col>
      <xdr:colOff>304800</xdr:colOff>
      <xdr:row>1343</xdr:row>
      <xdr:rowOff>152400</xdr:rowOff>
    </xdr:to>
    <xdr:pic>
      <xdr:nvPicPr>
        <xdr:cNvPr id="5623" name="Picture 255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6319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1342</xdr:row>
      <xdr:rowOff>0</xdr:rowOff>
    </xdr:from>
    <xdr:to>
      <xdr:col>11</xdr:col>
      <xdr:colOff>200025</xdr:colOff>
      <xdr:row>1343</xdr:row>
      <xdr:rowOff>0</xdr:rowOff>
    </xdr:to>
    <xdr:pic>
      <xdr:nvPicPr>
        <xdr:cNvPr id="5624" name="Picture 255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631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1343</xdr:row>
      <xdr:rowOff>0</xdr:rowOff>
    </xdr:from>
    <xdr:to>
      <xdr:col>12</xdr:col>
      <xdr:colOff>304800</xdr:colOff>
      <xdr:row>1345</xdr:row>
      <xdr:rowOff>0</xdr:rowOff>
    </xdr:to>
    <xdr:pic>
      <xdr:nvPicPr>
        <xdr:cNvPr id="5625" name="Picture 255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650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1343</xdr:row>
      <xdr:rowOff>0</xdr:rowOff>
    </xdr:from>
    <xdr:to>
      <xdr:col>11</xdr:col>
      <xdr:colOff>200025</xdr:colOff>
      <xdr:row>1344</xdr:row>
      <xdr:rowOff>0</xdr:rowOff>
    </xdr:to>
    <xdr:pic>
      <xdr:nvPicPr>
        <xdr:cNvPr id="5626" name="Picture 255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650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1344</xdr:row>
      <xdr:rowOff>0</xdr:rowOff>
    </xdr:from>
    <xdr:to>
      <xdr:col>12</xdr:col>
      <xdr:colOff>304800</xdr:colOff>
      <xdr:row>1346</xdr:row>
      <xdr:rowOff>0</xdr:rowOff>
    </xdr:to>
    <xdr:pic>
      <xdr:nvPicPr>
        <xdr:cNvPr id="5627" name="Picture 255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670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1344</xdr:row>
      <xdr:rowOff>0</xdr:rowOff>
    </xdr:from>
    <xdr:to>
      <xdr:col>11</xdr:col>
      <xdr:colOff>200025</xdr:colOff>
      <xdr:row>1345</xdr:row>
      <xdr:rowOff>0</xdr:rowOff>
    </xdr:to>
    <xdr:pic>
      <xdr:nvPicPr>
        <xdr:cNvPr id="5628" name="Picture 255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670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1345</xdr:row>
      <xdr:rowOff>0</xdr:rowOff>
    </xdr:from>
    <xdr:to>
      <xdr:col>12</xdr:col>
      <xdr:colOff>304800</xdr:colOff>
      <xdr:row>1347</xdr:row>
      <xdr:rowOff>152400</xdr:rowOff>
    </xdr:to>
    <xdr:pic>
      <xdr:nvPicPr>
        <xdr:cNvPr id="5629" name="Picture 255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6890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1345</xdr:row>
      <xdr:rowOff>0</xdr:rowOff>
    </xdr:from>
    <xdr:to>
      <xdr:col>11</xdr:col>
      <xdr:colOff>200025</xdr:colOff>
      <xdr:row>1346</xdr:row>
      <xdr:rowOff>0</xdr:rowOff>
    </xdr:to>
    <xdr:pic>
      <xdr:nvPicPr>
        <xdr:cNvPr id="5630" name="Picture 255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689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1346</xdr:row>
      <xdr:rowOff>0</xdr:rowOff>
    </xdr:from>
    <xdr:to>
      <xdr:col>12</xdr:col>
      <xdr:colOff>304800</xdr:colOff>
      <xdr:row>1348</xdr:row>
      <xdr:rowOff>0</xdr:rowOff>
    </xdr:to>
    <xdr:pic>
      <xdr:nvPicPr>
        <xdr:cNvPr id="5631" name="Picture 255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708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1346</xdr:row>
      <xdr:rowOff>0</xdr:rowOff>
    </xdr:from>
    <xdr:to>
      <xdr:col>11</xdr:col>
      <xdr:colOff>200025</xdr:colOff>
      <xdr:row>1347</xdr:row>
      <xdr:rowOff>0</xdr:rowOff>
    </xdr:to>
    <xdr:pic>
      <xdr:nvPicPr>
        <xdr:cNvPr id="5632" name="Picture 256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708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1347</xdr:row>
      <xdr:rowOff>0</xdr:rowOff>
    </xdr:from>
    <xdr:to>
      <xdr:col>12</xdr:col>
      <xdr:colOff>304800</xdr:colOff>
      <xdr:row>1349</xdr:row>
      <xdr:rowOff>0</xdr:rowOff>
    </xdr:to>
    <xdr:pic>
      <xdr:nvPicPr>
        <xdr:cNvPr id="5633" name="Picture 256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727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1347</xdr:row>
      <xdr:rowOff>0</xdr:rowOff>
    </xdr:from>
    <xdr:to>
      <xdr:col>11</xdr:col>
      <xdr:colOff>200025</xdr:colOff>
      <xdr:row>1348</xdr:row>
      <xdr:rowOff>0</xdr:rowOff>
    </xdr:to>
    <xdr:pic>
      <xdr:nvPicPr>
        <xdr:cNvPr id="5634" name="Picture 256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727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1348</xdr:row>
      <xdr:rowOff>0</xdr:rowOff>
    </xdr:from>
    <xdr:to>
      <xdr:col>12</xdr:col>
      <xdr:colOff>304800</xdr:colOff>
      <xdr:row>1350</xdr:row>
      <xdr:rowOff>0</xdr:rowOff>
    </xdr:to>
    <xdr:pic>
      <xdr:nvPicPr>
        <xdr:cNvPr id="5635" name="Picture 256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746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1348</xdr:row>
      <xdr:rowOff>0</xdr:rowOff>
    </xdr:from>
    <xdr:to>
      <xdr:col>11</xdr:col>
      <xdr:colOff>200025</xdr:colOff>
      <xdr:row>1349</xdr:row>
      <xdr:rowOff>0</xdr:rowOff>
    </xdr:to>
    <xdr:pic>
      <xdr:nvPicPr>
        <xdr:cNvPr id="5636" name="Picture 256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746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1349</xdr:row>
      <xdr:rowOff>0</xdr:rowOff>
    </xdr:from>
    <xdr:to>
      <xdr:col>12</xdr:col>
      <xdr:colOff>304800</xdr:colOff>
      <xdr:row>1351</xdr:row>
      <xdr:rowOff>0</xdr:rowOff>
    </xdr:to>
    <xdr:pic>
      <xdr:nvPicPr>
        <xdr:cNvPr id="5637" name="Picture 256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765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1349</xdr:row>
      <xdr:rowOff>0</xdr:rowOff>
    </xdr:from>
    <xdr:to>
      <xdr:col>11</xdr:col>
      <xdr:colOff>200025</xdr:colOff>
      <xdr:row>1350</xdr:row>
      <xdr:rowOff>0</xdr:rowOff>
    </xdr:to>
    <xdr:pic>
      <xdr:nvPicPr>
        <xdr:cNvPr id="5638" name="Picture 256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765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1350</xdr:row>
      <xdr:rowOff>0</xdr:rowOff>
    </xdr:from>
    <xdr:to>
      <xdr:col>12</xdr:col>
      <xdr:colOff>304800</xdr:colOff>
      <xdr:row>1352</xdr:row>
      <xdr:rowOff>0</xdr:rowOff>
    </xdr:to>
    <xdr:pic>
      <xdr:nvPicPr>
        <xdr:cNvPr id="5639" name="Picture 256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784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1350</xdr:row>
      <xdr:rowOff>0</xdr:rowOff>
    </xdr:from>
    <xdr:to>
      <xdr:col>11</xdr:col>
      <xdr:colOff>200025</xdr:colOff>
      <xdr:row>1351</xdr:row>
      <xdr:rowOff>0</xdr:rowOff>
    </xdr:to>
    <xdr:pic>
      <xdr:nvPicPr>
        <xdr:cNvPr id="5640" name="Picture 256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784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1351</xdr:row>
      <xdr:rowOff>0</xdr:rowOff>
    </xdr:from>
    <xdr:to>
      <xdr:col>12</xdr:col>
      <xdr:colOff>304800</xdr:colOff>
      <xdr:row>1353</xdr:row>
      <xdr:rowOff>0</xdr:rowOff>
    </xdr:to>
    <xdr:pic>
      <xdr:nvPicPr>
        <xdr:cNvPr id="5641" name="Picture 256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803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1351</xdr:row>
      <xdr:rowOff>0</xdr:rowOff>
    </xdr:from>
    <xdr:to>
      <xdr:col>11</xdr:col>
      <xdr:colOff>200025</xdr:colOff>
      <xdr:row>1352</xdr:row>
      <xdr:rowOff>0</xdr:rowOff>
    </xdr:to>
    <xdr:pic>
      <xdr:nvPicPr>
        <xdr:cNvPr id="5642" name="Picture 257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803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1352</xdr:row>
      <xdr:rowOff>0</xdr:rowOff>
    </xdr:from>
    <xdr:to>
      <xdr:col>12</xdr:col>
      <xdr:colOff>304800</xdr:colOff>
      <xdr:row>1354</xdr:row>
      <xdr:rowOff>0</xdr:rowOff>
    </xdr:to>
    <xdr:pic>
      <xdr:nvPicPr>
        <xdr:cNvPr id="5643" name="Picture 257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822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1352</xdr:row>
      <xdr:rowOff>0</xdr:rowOff>
    </xdr:from>
    <xdr:to>
      <xdr:col>11</xdr:col>
      <xdr:colOff>200025</xdr:colOff>
      <xdr:row>1353</xdr:row>
      <xdr:rowOff>0</xdr:rowOff>
    </xdr:to>
    <xdr:pic>
      <xdr:nvPicPr>
        <xdr:cNvPr id="5644" name="Picture 257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822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1353</xdr:row>
      <xdr:rowOff>0</xdr:rowOff>
    </xdr:from>
    <xdr:to>
      <xdr:col>12</xdr:col>
      <xdr:colOff>304800</xdr:colOff>
      <xdr:row>1355</xdr:row>
      <xdr:rowOff>152400</xdr:rowOff>
    </xdr:to>
    <xdr:pic>
      <xdr:nvPicPr>
        <xdr:cNvPr id="5645" name="Picture 257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8414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1353</xdr:row>
      <xdr:rowOff>0</xdr:rowOff>
    </xdr:from>
    <xdr:to>
      <xdr:col>11</xdr:col>
      <xdr:colOff>200025</xdr:colOff>
      <xdr:row>1354</xdr:row>
      <xdr:rowOff>0</xdr:rowOff>
    </xdr:to>
    <xdr:pic>
      <xdr:nvPicPr>
        <xdr:cNvPr id="5646" name="Picture 257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841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1354</xdr:row>
      <xdr:rowOff>0</xdr:rowOff>
    </xdr:from>
    <xdr:to>
      <xdr:col>12</xdr:col>
      <xdr:colOff>304800</xdr:colOff>
      <xdr:row>1357</xdr:row>
      <xdr:rowOff>0</xdr:rowOff>
    </xdr:to>
    <xdr:pic>
      <xdr:nvPicPr>
        <xdr:cNvPr id="5647" name="Picture 257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8605000"/>
          <a:ext cx="914400" cy="762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1354</xdr:row>
      <xdr:rowOff>0</xdr:rowOff>
    </xdr:from>
    <xdr:to>
      <xdr:col>11</xdr:col>
      <xdr:colOff>200025</xdr:colOff>
      <xdr:row>1355</xdr:row>
      <xdr:rowOff>0</xdr:rowOff>
    </xdr:to>
    <xdr:pic>
      <xdr:nvPicPr>
        <xdr:cNvPr id="5648" name="Picture 257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860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1355</xdr:row>
      <xdr:rowOff>0</xdr:rowOff>
    </xdr:from>
    <xdr:to>
      <xdr:col>12</xdr:col>
      <xdr:colOff>304800</xdr:colOff>
      <xdr:row>1357</xdr:row>
      <xdr:rowOff>152400</xdr:rowOff>
    </xdr:to>
    <xdr:pic>
      <xdr:nvPicPr>
        <xdr:cNvPr id="5649" name="Picture 257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8795500"/>
          <a:ext cx="914400" cy="723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1355</xdr:row>
      <xdr:rowOff>0</xdr:rowOff>
    </xdr:from>
    <xdr:to>
      <xdr:col>11</xdr:col>
      <xdr:colOff>200025</xdr:colOff>
      <xdr:row>1356</xdr:row>
      <xdr:rowOff>9525</xdr:rowOff>
    </xdr:to>
    <xdr:pic>
      <xdr:nvPicPr>
        <xdr:cNvPr id="5650" name="Picture 257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8795500"/>
          <a:ext cx="200025" cy="390525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1356</xdr:row>
      <xdr:rowOff>0</xdr:rowOff>
    </xdr:from>
    <xdr:to>
      <xdr:col>12</xdr:col>
      <xdr:colOff>304800</xdr:colOff>
      <xdr:row>1358</xdr:row>
      <xdr:rowOff>152400</xdr:rowOff>
    </xdr:to>
    <xdr:pic>
      <xdr:nvPicPr>
        <xdr:cNvPr id="5651" name="Picture 257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9176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1356</xdr:row>
      <xdr:rowOff>0</xdr:rowOff>
    </xdr:from>
    <xdr:to>
      <xdr:col>11</xdr:col>
      <xdr:colOff>200025</xdr:colOff>
      <xdr:row>1357</xdr:row>
      <xdr:rowOff>0</xdr:rowOff>
    </xdr:to>
    <xdr:pic>
      <xdr:nvPicPr>
        <xdr:cNvPr id="5652" name="Picture 258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917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1357</xdr:row>
      <xdr:rowOff>0</xdr:rowOff>
    </xdr:from>
    <xdr:to>
      <xdr:col>12</xdr:col>
      <xdr:colOff>304800</xdr:colOff>
      <xdr:row>1359</xdr:row>
      <xdr:rowOff>0</xdr:rowOff>
    </xdr:to>
    <xdr:pic>
      <xdr:nvPicPr>
        <xdr:cNvPr id="5653" name="Picture 258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936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1357</xdr:row>
      <xdr:rowOff>0</xdr:rowOff>
    </xdr:from>
    <xdr:to>
      <xdr:col>11</xdr:col>
      <xdr:colOff>200025</xdr:colOff>
      <xdr:row>1358</xdr:row>
      <xdr:rowOff>0</xdr:rowOff>
    </xdr:to>
    <xdr:pic>
      <xdr:nvPicPr>
        <xdr:cNvPr id="5654" name="Picture 258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936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1358</xdr:row>
      <xdr:rowOff>0</xdr:rowOff>
    </xdr:from>
    <xdr:to>
      <xdr:col>12</xdr:col>
      <xdr:colOff>304800</xdr:colOff>
      <xdr:row>1360</xdr:row>
      <xdr:rowOff>0</xdr:rowOff>
    </xdr:to>
    <xdr:pic>
      <xdr:nvPicPr>
        <xdr:cNvPr id="5655" name="Picture 258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955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1358</xdr:row>
      <xdr:rowOff>0</xdr:rowOff>
    </xdr:from>
    <xdr:to>
      <xdr:col>11</xdr:col>
      <xdr:colOff>200025</xdr:colOff>
      <xdr:row>1359</xdr:row>
      <xdr:rowOff>0</xdr:rowOff>
    </xdr:to>
    <xdr:pic>
      <xdr:nvPicPr>
        <xdr:cNvPr id="5656" name="Picture 258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955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1359</xdr:row>
      <xdr:rowOff>0</xdr:rowOff>
    </xdr:from>
    <xdr:to>
      <xdr:col>12</xdr:col>
      <xdr:colOff>304800</xdr:colOff>
      <xdr:row>1361</xdr:row>
      <xdr:rowOff>0</xdr:rowOff>
    </xdr:to>
    <xdr:pic>
      <xdr:nvPicPr>
        <xdr:cNvPr id="5657" name="Picture 258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974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1359</xdr:row>
      <xdr:rowOff>0</xdr:rowOff>
    </xdr:from>
    <xdr:to>
      <xdr:col>11</xdr:col>
      <xdr:colOff>200025</xdr:colOff>
      <xdr:row>1360</xdr:row>
      <xdr:rowOff>0</xdr:rowOff>
    </xdr:to>
    <xdr:pic>
      <xdr:nvPicPr>
        <xdr:cNvPr id="5658" name="Picture 258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974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1360</xdr:row>
      <xdr:rowOff>0</xdr:rowOff>
    </xdr:from>
    <xdr:to>
      <xdr:col>12</xdr:col>
      <xdr:colOff>304800</xdr:colOff>
      <xdr:row>1362</xdr:row>
      <xdr:rowOff>0</xdr:rowOff>
    </xdr:to>
    <xdr:pic>
      <xdr:nvPicPr>
        <xdr:cNvPr id="5659" name="Picture 258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69938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1360</xdr:row>
      <xdr:rowOff>0</xdr:rowOff>
    </xdr:from>
    <xdr:to>
      <xdr:col>11</xdr:col>
      <xdr:colOff>200025</xdr:colOff>
      <xdr:row>1361</xdr:row>
      <xdr:rowOff>0</xdr:rowOff>
    </xdr:to>
    <xdr:pic>
      <xdr:nvPicPr>
        <xdr:cNvPr id="5660" name="Picture 258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6993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1361</xdr:row>
      <xdr:rowOff>0</xdr:rowOff>
    </xdr:from>
    <xdr:to>
      <xdr:col>12</xdr:col>
      <xdr:colOff>304800</xdr:colOff>
      <xdr:row>1363</xdr:row>
      <xdr:rowOff>0</xdr:rowOff>
    </xdr:to>
    <xdr:pic>
      <xdr:nvPicPr>
        <xdr:cNvPr id="5661" name="Picture 258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0129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1361</xdr:row>
      <xdr:rowOff>0</xdr:rowOff>
    </xdr:from>
    <xdr:to>
      <xdr:col>11</xdr:col>
      <xdr:colOff>200025</xdr:colOff>
      <xdr:row>1362</xdr:row>
      <xdr:rowOff>0</xdr:rowOff>
    </xdr:to>
    <xdr:pic>
      <xdr:nvPicPr>
        <xdr:cNvPr id="5662" name="Picture 259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012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1362</xdr:row>
      <xdr:rowOff>0</xdr:rowOff>
    </xdr:from>
    <xdr:to>
      <xdr:col>12</xdr:col>
      <xdr:colOff>304800</xdr:colOff>
      <xdr:row>1364</xdr:row>
      <xdr:rowOff>0</xdr:rowOff>
    </xdr:to>
    <xdr:pic>
      <xdr:nvPicPr>
        <xdr:cNvPr id="5663" name="Picture 259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031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1362</xdr:row>
      <xdr:rowOff>0</xdr:rowOff>
    </xdr:from>
    <xdr:to>
      <xdr:col>11</xdr:col>
      <xdr:colOff>200025</xdr:colOff>
      <xdr:row>1363</xdr:row>
      <xdr:rowOff>0</xdr:rowOff>
    </xdr:to>
    <xdr:pic>
      <xdr:nvPicPr>
        <xdr:cNvPr id="5664" name="Picture 259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031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1363</xdr:row>
      <xdr:rowOff>0</xdr:rowOff>
    </xdr:from>
    <xdr:to>
      <xdr:col>12</xdr:col>
      <xdr:colOff>304800</xdr:colOff>
      <xdr:row>1365</xdr:row>
      <xdr:rowOff>0</xdr:rowOff>
    </xdr:to>
    <xdr:pic>
      <xdr:nvPicPr>
        <xdr:cNvPr id="5665" name="Picture 259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0510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1363</xdr:row>
      <xdr:rowOff>0</xdr:rowOff>
    </xdr:from>
    <xdr:to>
      <xdr:col>11</xdr:col>
      <xdr:colOff>200025</xdr:colOff>
      <xdr:row>1364</xdr:row>
      <xdr:rowOff>0</xdr:rowOff>
    </xdr:to>
    <xdr:pic>
      <xdr:nvPicPr>
        <xdr:cNvPr id="5666" name="Picture 259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051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1364</xdr:row>
      <xdr:rowOff>0</xdr:rowOff>
    </xdr:from>
    <xdr:to>
      <xdr:col>12</xdr:col>
      <xdr:colOff>304800</xdr:colOff>
      <xdr:row>1366</xdr:row>
      <xdr:rowOff>0</xdr:rowOff>
    </xdr:to>
    <xdr:pic>
      <xdr:nvPicPr>
        <xdr:cNvPr id="5667" name="Picture 259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070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1364</xdr:row>
      <xdr:rowOff>0</xdr:rowOff>
    </xdr:from>
    <xdr:to>
      <xdr:col>11</xdr:col>
      <xdr:colOff>200025</xdr:colOff>
      <xdr:row>1365</xdr:row>
      <xdr:rowOff>0</xdr:rowOff>
    </xdr:to>
    <xdr:pic>
      <xdr:nvPicPr>
        <xdr:cNvPr id="5668" name="Picture 259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070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1365</xdr:row>
      <xdr:rowOff>0</xdr:rowOff>
    </xdr:from>
    <xdr:to>
      <xdr:col>12</xdr:col>
      <xdr:colOff>304800</xdr:colOff>
      <xdr:row>1367</xdr:row>
      <xdr:rowOff>152400</xdr:rowOff>
    </xdr:to>
    <xdr:pic>
      <xdr:nvPicPr>
        <xdr:cNvPr id="5669" name="Picture 259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0891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1365</xdr:row>
      <xdr:rowOff>0</xdr:rowOff>
    </xdr:from>
    <xdr:to>
      <xdr:col>11</xdr:col>
      <xdr:colOff>200025</xdr:colOff>
      <xdr:row>1366</xdr:row>
      <xdr:rowOff>0</xdr:rowOff>
    </xdr:to>
    <xdr:pic>
      <xdr:nvPicPr>
        <xdr:cNvPr id="5670" name="Picture 259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089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1366</xdr:row>
      <xdr:rowOff>0</xdr:rowOff>
    </xdr:from>
    <xdr:to>
      <xdr:col>12</xdr:col>
      <xdr:colOff>304800</xdr:colOff>
      <xdr:row>1368</xdr:row>
      <xdr:rowOff>0</xdr:rowOff>
    </xdr:to>
    <xdr:pic>
      <xdr:nvPicPr>
        <xdr:cNvPr id="5671" name="Picture 259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108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1366</xdr:row>
      <xdr:rowOff>0</xdr:rowOff>
    </xdr:from>
    <xdr:to>
      <xdr:col>11</xdr:col>
      <xdr:colOff>200025</xdr:colOff>
      <xdr:row>1367</xdr:row>
      <xdr:rowOff>0</xdr:rowOff>
    </xdr:to>
    <xdr:pic>
      <xdr:nvPicPr>
        <xdr:cNvPr id="5672" name="Picture 260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108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1367</xdr:row>
      <xdr:rowOff>0</xdr:rowOff>
    </xdr:from>
    <xdr:to>
      <xdr:col>12</xdr:col>
      <xdr:colOff>304800</xdr:colOff>
      <xdr:row>1369</xdr:row>
      <xdr:rowOff>0</xdr:rowOff>
    </xdr:to>
    <xdr:pic>
      <xdr:nvPicPr>
        <xdr:cNvPr id="5673" name="Picture 260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127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1367</xdr:row>
      <xdr:rowOff>0</xdr:rowOff>
    </xdr:from>
    <xdr:to>
      <xdr:col>11</xdr:col>
      <xdr:colOff>200025</xdr:colOff>
      <xdr:row>1368</xdr:row>
      <xdr:rowOff>0</xdr:rowOff>
    </xdr:to>
    <xdr:pic>
      <xdr:nvPicPr>
        <xdr:cNvPr id="5674" name="Picture 260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127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1368</xdr:row>
      <xdr:rowOff>0</xdr:rowOff>
    </xdr:from>
    <xdr:to>
      <xdr:col>12</xdr:col>
      <xdr:colOff>304800</xdr:colOff>
      <xdr:row>1370</xdr:row>
      <xdr:rowOff>0</xdr:rowOff>
    </xdr:to>
    <xdr:pic>
      <xdr:nvPicPr>
        <xdr:cNvPr id="5675" name="Picture 260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1462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1368</xdr:row>
      <xdr:rowOff>0</xdr:rowOff>
    </xdr:from>
    <xdr:to>
      <xdr:col>11</xdr:col>
      <xdr:colOff>200025</xdr:colOff>
      <xdr:row>1369</xdr:row>
      <xdr:rowOff>0</xdr:rowOff>
    </xdr:to>
    <xdr:pic>
      <xdr:nvPicPr>
        <xdr:cNvPr id="5676" name="Picture 260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1462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1369</xdr:row>
      <xdr:rowOff>0</xdr:rowOff>
    </xdr:from>
    <xdr:to>
      <xdr:col>12</xdr:col>
      <xdr:colOff>304800</xdr:colOff>
      <xdr:row>1371</xdr:row>
      <xdr:rowOff>0</xdr:rowOff>
    </xdr:to>
    <xdr:pic>
      <xdr:nvPicPr>
        <xdr:cNvPr id="5677" name="Picture 260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1653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1369</xdr:row>
      <xdr:rowOff>0</xdr:rowOff>
    </xdr:from>
    <xdr:to>
      <xdr:col>11</xdr:col>
      <xdr:colOff>200025</xdr:colOff>
      <xdr:row>1370</xdr:row>
      <xdr:rowOff>0</xdr:rowOff>
    </xdr:to>
    <xdr:pic>
      <xdr:nvPicPr>
        <xdr:cNvPr id="5678" name="Picture 260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1653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1370</xdr:row>
      <xdr:rowOff>0</xdr:rowOff>
    </xdr:from>
    <xdr:to>
      <xdr:col>12</xdr:col>
      <xdr:colOff>304800</xdr:colOff>
      <xdr:row>1372</xdr:row>
      <xdr:rowOff>0</xdr:rowOff>
    </xdr:to>
    <xdr:pic>
      <xdr:nvPicPr>
        <xdr:cNvPr id="5679" name="Picture 260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1843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1370</xdr:row>
      <xdr:rowOff>0</xdr:rowOff>
    </xdr:from>
    <xdr:to>
      <xdr:col>11</xdr:col>
      <xdr:colOff>200025</xdr:colOff>
      <xdr:row>1371</xdr:row>
      <xdr:rowOff>0</xdr:rowOff>
    </xdr:to>
    <xdr:pic>
      <xdr:nvPicPr>
        <xdr:cNvPr id="5680" name="Picture 260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1843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1371</xdr:row>
      <xdr:rowOff>0</xdr:rowOff>
    </xdr:from>
    <xdr:to>
      <xdr:col>12</xdr:col>
      <xdr:colOff>304800</xdr:colOff>
      <xdr:row>1373</xdr:row>
      <xdr:rowOff>0</xdr:rowOff>
    </xdr:to>
    <xdr:pic>
      <xdr:nvPicPr>
        <xdr:cNvPr id="5681" name="Picture 260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2034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1371</xdr:row>
      <xdr:rowOff>0</xdr:rowOff>
    </xdr:from>
    <xdr:to>
      <xdr:col>11</xdr:col>
      <xdr:colOff>200025</xdr:colOff>
      <xdr:row>1372</xdr:row>
      <xdr:rowOff>0</xdr:rowOff>
    </xdr:to>
    <xdr:pic>
      <xdr:nvPicPr>
        <xdr:cNvPr id="5682" name="Picture 261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2034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1372</xdr:row>
      <xdr:rowOff>0</xdr:rowOff>
    </xdr:from>
    <xdr:to>
      <xdr:col>12</xdr:col>
      <xdr:colOff>304800</xdr:colOff>
      <xdr:row>1373</xdr:row>
      <xdr:rowOff>152400</xdr:rowOff>
    </xdr:to>
    <xdr:pic>
      <xdr:nvPicPr>
        <xdr:cNvPr id="5683" name="Picture 261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2224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1372</xdr:row>
      <xdr:rowOff>0</xdr:rowOff>
    </xdr:from>
    <xdr:to>
      <xdr:col>11</xdr:col>
      <xdr:colOff>200025</xdr:colOff>
      <xdr:row>1373</xdr:row>
      <xdr:rowOff>0</xdr:rowOff>
    </xdr:to>
    <xdr:pic>
      <xdr:nvPicPr>
        <xdr:cNvPr id="5684" name="Picture 261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2224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1373</xdr:row>
      <xdr:rowOff>0</xdr:rowOff>
    </xdr:from>
    <xdr:to>
      <xdr:col>12</xdr:col>
      <xdr:colOff>304800</xdr:colOff>
      <xdr:row>1375</xdr:row>
      <xdr:rowOff>0</xdr:rowOff>
    </xdr:to>
    <xdr:pic>
      <xdr:nvPicPr>
        <xdr:cNvPr id="5685" name="Picture 261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2415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1373</xdr:row>
      <xdr:rowOff>0</xdr:rowOff>
    </xdr:from>
    <xdr:to>
      <xdr:col>11</xdr:col>
      <xdr:colOff>200025</xdr:colOff>
      <xdr:row>1374</xdr:row>
      <xdr:rowOff>0</xdr:rowOff>
    </xdr:to>
    <xdr:pic>
      <xdr:nvPicPr>
        <xdr:cNvPr id="5686" name="Picture 261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2415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1374</xdr:row>
      <xdr:rowOff>0</xdr:rowOff>
    </xdr:from>
    <xdr:to>
      <xdr:col>12</xdr:col>
      <xdr:colOff>304800</xdr:colOff>
      <xdr:row>1376</xdr:row>
      <xdr:rowOff>152400</xdr:rowOff>
    </xdr:to>
    <xdr:pic>
      <xdr:nvPicPr>
        <xdr:cNvPr id="5687" name="Picture 261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2605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1374</xdr:row>
      <xdr:rowOff>0</xdr:rowOff>
    </xdr:from>
    <xdr:to>
      <xdr:col>11</xdr:col>
      <xdr:colOff>200025</xdr:colOff>
      <xdr:row>1375</xdr:row>
      <xdr:rowOff>0</xdr:rowOff>
    </xdr:to>
    <xdr:pic>
      <xdr:nvPicPr>
        <xdr:cNvPr id="5688" name="Picture 261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2605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1375</xdr:row>
      <xdr:rowOff>0</xdr:rowOff>
    </xdr:from>
    <xdr:to>
      <xdr:col>12</xdr:col>
      <xdr:colOff>304800</xdr:colOff>
      <xdr:row>1377</xdr:row>
      <xdr:rowOff>152400</xdr:rowOff>
    </xdr:to>
    <xdr:pic>
      <xdr:nvPicPr>
        <xdr:cNvPr id="5689" name="Picture 261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27960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1375</xdr:row>
      <xdr:rowOff>0</xdr:rowOff>
    </xdr:from>
    <xdr:to>
      <xdr:col>11</xdr:col>
      <xdr:colOff>200025</xdr:colOff>
      <xdr:row>1376</xdr:row>
      <xdr:rowOff>0</xdr:rowOff>
    </xdr:to>
    <xdr:pic>
      <xdr:nvPicPr>
        <xdr:cNvPr id="5690" name="Picture 261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2796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1376</xdr:row>
      <xdr:rowOff>0</xdr:rowOff>
    </xdr:from>
    <xdr:to>
      <xdr:col>12</xdr:col>
      <xdr:colOff>304800</xdr:colOff>
      <xdr:row>1378</xdr:row>
      <xdr:rowOff>152400</xdr:rowOff>
    </xdr:to>
    <xdr:pic>
      <xdr:nvPicPr>
        <xdr:cNvPr id="5691" name="Picture 261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2986500"/>
          <a:ext cx="914400" cy="5334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1376</xdr:row>
      <xdr:rowOff>0</xdr:rowOff>
    </xdr:from>
    <xdr:to>
      <xdr:col>11</xdr:col>
      <xdr:colOff>200025</xdr:colOff>
      <xdr:row>1377</xdr:row>
      <xdr:rowOff>0</xdr:rowOff>
    </xdr:to>
    <xdr:pic>
      <xdr:nvPicPr>
        <xdr:cNvPr id="5692" name="Picture 262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2986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1377</xdr:row>
      <xdr:rowOff>0</xdr:rowOff>
    </xdr:from>
    <xdr:to>
      <xdr:col>12</xdr:col>
      <xdr:colOff>304800</xdr:colOff>
      <xdr:row>1379</xdr:row>
      <xdr:rowOff>0</xdr:rowOff>
    </xdr:to>
    <xdr:pic>
      <xdr:nvPicPr>
        <xdr:cNvPr id="5693" name="Picture 262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3177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1377</xdr:row>
      <xdr:rowOff>0</xdr:rowOff>
    </xdr:from>
    <xdr:to>
      <xdr:col>11</xdr:col>
      <xdr:colOff>200025</xdr:colOff>
      <xdr:row>1378</xdr:row>
      <xdr:rowOff>0</xdr:rowOff>
    </xdr:to>
    <xdr:pic>
      <xdr:nvPicPr>
        <xdr:cNvPr id="5694" name="Picture 262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3177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1378</xdr:row>
      <xdr:rowOff>0</xdr:rowOff>
    </xdr:from>
    <xdr:to>
      <xdr:col>12</xdr:col>
      <xdr:colOff>304800</xdr:colOff>
      <xdr:row>1380</xdr:row>
      <xdr:rowOff>0</xdr:rowOff>
    </xdr:to>
    <xdr:pic>
      <xdr:nvPicPr>
        <xdr:cNvPr id="5695" name="Picture 262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3367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1378</xdr:row>
      <xdr:rowOff>0</xdr:rowOff>
    </xdr:from>
    <xdr:to>
      <xdr:col>11</xdr:col>
      <xdr:colOff>200025</xdr:colOff>
      <xdr:row>1379</xdr:row>
      <xdr:rowOff>0</xdr:rowOff>
    </xdr:to>
    <xdr:pic>
      <xdr:nvPicPr>
        <xdr:cNvPr id="5696" name="Picture 262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3367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1379</xdr:row>
      <xdr:rowOff>0</xdr:rowOff>
    </xdr:from>
    <xdr:to>
      <xdr:col>12</xdr:col>
      <xdr:colOff>304800</xdr:colOff>
      <xdr:row>1381</xdr:row>
      <xdr:rowOff>0</xdr:rowOff>
    </xdr:to>
    <xdr:pic>
      <xdr:nvPicPr>
        <xdr:cNvPr id="5697" name="Picture 262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3558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1379</xdr:row>
      <xdr:rowOff>0</xdr:rowOff>
    </xdr:from>
    <xdr:to>
      <xdr:col>11</xdr:col>
      <xdr:colOff>200025</xdr:colOff>
      <xdr:row>1380</xdr:row>
      <xdr:rowOff>0</xdr:rowOff>
    </xdr:to>
    <xdr:pic>
      <xdr:nvPicPr>
        <xdr:cNvPr id="5698" name="Picture 262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3558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1380</xdr:row>
      <xdr:rowOff>0</xdr:rowOff>
    </xdr:from>
    <xdr:to>
      <xdr:col>12</xdr:col>
      <xdr:colOff>304800</xdr:colOff>
      <xdr:row>1381</xdr:row>
      <xdr:rowOff>152400</xdr:rowOff>
    </xdr:to>
    <xdr:pic>
      <xdr:nvPicPr>
        <xdr:cNvPr id="5699" name="Picture 262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37485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1380</xdr:row>
      <xdr:rowOff>0</xdr:rowOff>
    </xdr:from>
    <xdr:to>
      <xdr:col>11</xdr:col>
      <xdr:colOff>200025</xdr:colOff>
      <xdr:row>1381</xdr:row>
      <xdr:rowOff>0</xdr:rowOff>
    </xdr:to>
    <xdr:pic>
      <xdr:nvPicPr>
        <xdr:cNvPr id="5700" name="Picture 262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3748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1381</xdr:row>
      <xdr:rowOff>0</xdr:rowOff>
    </xdr:from>
    <xdr:to>
      <xdr:col>12</xdr:col>
      <xdr:colOff>304800</xdr:colOff>
      <xdr:row>1382</xdr:row>
      <xdr:rowOff>152400</xdr:rowOff>
    </xdr:to>
    <xdr:pic>
      <xdr:nvPicPr>
        <xdr:cNvPr id="5701" name="Picture 262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3939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1381</xdr:row>
      <xdr:rowOff>0</xdr:rowOff>
    </xdr:from>
    <xdr:to>
      <xdr:col>11</xdr:col>
      <xdr:colOff>200025</xdr:colOff>
      <xdr:row>1382</xdr:row>
      <xdr:rowOff>0</xdr:rowOff>
    </xdr:to>
    <xdr:pic>
      <xdr:nvPicPr>
        <xdr:cNvPr id="5702" name="Picture 263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3939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1382</xdr:row>
      <xdr:rowOff>0</xdr:rowOff>
    </xdr:from>
    <xdr:to>
      <xdr:col>12</xdr:col>
      <xdr:colOff>304800</xdr:colOff>
      <xdr:row>1384</xdr:row>
      <xdr:rowOff>0</xdr:rowOff>
    </xdr:to>
    <xdr:pic>
      <xdr:nvPicPr>
        <xdr:cNvPr id="5703" name="Picture 263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4129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1382</xdr:row>
      <xdr:rowOff>0</xdr:rowOff>
    </xdr:from>
    <xdr:to>
      <xdr:col>11</xdr:col>
      <xdr:colOff>200025</xdr:colOff>
      <xdr:row>1383</xdr:row>
      <xdr:rowOff>0</xdr:rowOff>
    </xdr:to>
    <xdr:pic>
      <xdr:nvPicPr>
        <xdr:cNvPr id="5704" name="Picture 263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4129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1383</xdr:row>
      <xdr:rowOff>0</xdr:rowOff>
    </xdr:from>
    <xdr:to>
      <xdr:col>12</xdr:col>
      <xdr:colOff>304800</xdr:colOff>
      <xdr:row>1384</xdr:row>
      <xdr:rowOff>152400</xdr:rowOff>
    </xdr:to>
    <xdr:pic>
      <xdr:nvPicPr>
        <xdr:cNvPr id="5705" name="Picture 2633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4320000"/>
          <a:ext cx="914400" cy="3429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1383</xdr:row>
      <xdr:rowOff>0</xdr:rowOff>
    </xdr:from>
    <xdr:to>
      <xdr:col>11</xdr:col>
      <xdr:colOff>200025</xdr:colOff>
      <xdr:row>1384</xdr:row>
      <xdr:rowOff>0</xdr:rowOff>
    </xdr:to>
    <xdr:pic>
      <xdr:nvPicPr>
        <xdr:cNvPr id="5706" name="Picture 2634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4320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1384</xdr:row>
      <xdr:rowOff>0</xdr:rowOff>
    </xdr:from>
    <xdr:to>
      <xdr:col>12</xdr:col>
      <xdr:colOff>304800</xdr:colOff>
      <xdr:row>1386</xdr:row>
      <xdr:rowOff>0</xdr:rowOff>
    </xdr:to>
    <xdr:pic>
      <xdr:nvPicPr>
        <xdr:cNvPr id="5707" name="Picture 2635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4510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1384</xdr:row>
      <xdr:rowOff>0</xdr:rowOff>
    </xdr:from>
    <xdr:to>
      <xdr:col>11</xdr:col>
      <xdr:colOff>200025</xdr:colOff>
      <xdr:row>1385</xdr:row>
      <xdr:rowOff>0</xdr:rowOff>
    </xdr:to>
    <xdr:pic>
      <xdr:nvPicPr>
        <xdr:cNvPr id="5708" name="Picture 2636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4510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1385</xdr:row>
      <xdr:rowOff>0</xdr:rowOff>
    </xdr:from>
    <xdr:to>
      <xdr:col>12</xdr:col>
      <xdr:colOff>304800</xdr:colOff>
      <xdr:row>1387</xdr:row>
      <xdr:rowOff>0</xdr:rowOff>
    </xdr:to>
    <xdr:pic>
      <xdr:nvPicPr>
        <xdr:cNvPr id="5709" name="Picture 2637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4701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1385</xdr:row>
      <xdr:rowOff>0</xdr:rowOff>
    </xdr:from>
    <xdr:to>
      <xdr:col>11</xdr:col>
      <xdr:colOff>200025</xdr:colOff>
      <xdr:row>1386</xdr:row>
      <xdr:rowOff>0</xdr:rowOff>
    </xdr:to>
    <xdr:pic>
      <xdr:nvPicPr>
        <xdr:cNvPr id="5710" name="Picture 2638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4701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1386</xdr:row>
      <xdr:rowOff>0</xdr:rowOff>
    </xdr:from>
    <xdr:to>
      <xdr:col>12</xdr:col>
      <xdr:colOff>304800</xdr:colOff>
      <xdr:row>1388</xdr:row>
      <xdr:rowOff>0</xdr:rowOff>
    </xdr:to>
    <xdr:pic>
      <xdr:nvPicPr>
        <xdr:cNvPr id="5711" name="Picture 2639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48915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1386</xdr:row>
      <xdr:rowOff>0</xdr:rowOff>
    </xdr:from>
    <xdr:to>
      <xdr:col>11</xdr:col>
      <xdr:colOff>200025</xdr:colOff>
      <xdr:row>1387</xdr:row>
      <xdr:rowOff>0</xdr:rowOff>
    </xdr:to>
    <xdr:pic>
      <xdr:nvPicPr>
        <xdr:cNvPr id="5712" name="Picture 2640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48915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1387</xdr:row>
      <xdr:rowOff>0</xdr:rowOff>
    </xdr:from>
    <xdr:to>
      <xdr:col>12</xdr:col>
      <xdr:colOff>304800</xdr:colOff>
      <xdr:row>1389</xdr:row>
      <xdr:rowOff>0</xdr:rowOff>
    </xdr:to>
    <xdr:pic>
      <xdr:nvPicPr>
        <xdr:cNvPr id="5713" name="Picture 2641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315575" y="275082000"/>
          <a:ext cx="914400" cy="3810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11</xdr:col>
      <xdr:colOff>0</xdr:colOff>
      <xdr:row>1387</xdr:row>
      <xdr:rowOff>0</xdr:rowOff>
    </xdr:from>
    <xdr:to>
      <xdr:col>11</xdr:col>
      <xdr:colOff>200025</xdr:colOff>
      <xdr:row>1388</xdr:row>
      <xdr:rowOff>0</xdr:rowOff>
    </xdr:to>
    <xdr:pic>
      <xdr:nvPicPr>
        <xdr:cNvPr id="5714" name="Picture 2642"/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0763250" y="275082000"/>
          <a:ext cx="200025" cy="19050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esktop/My%20Excel%20Sheets/Crtr&amp;Study%20Certificate/Crtr&amp;Study%20Certificate%20GoogleHindi%20Input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How to use"/>
      <sheetName val="Student Data"/>
      <sheetName val="Print CC"/>
      <sheetName val="Print Stdycert."/>
      <sheetName val="Crtr&amp;Study Certificate GoogleHi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tables/table1.xml><?xml version="1.0" encoding="utf-8"?>
<table xmlns="http://schemas.openxmlformats.org/spreadsheetml/2006/main" id="2" name="Table1" displayName="Table1" ref="A4:A11" totalsRowShown="0" headerRowDxfId="68" dataDxfId="66" headerRowBorderDxfId="67" tableBorderDxfId="65" totalsRowBorderDxfId="64">
  <autoFilter ref="A4:A11"/>
  <tableColumns count="1">
    <tableColumn id="1" name="Streams in school" dataDxfId="63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Table2" displayName="Table2" ref="C4:C11" totalsRowShown="0" headerRowDxfId="62" dataDxfId="60" headerRowBorderDxfId="61" tableBorderDxfId="59" totalsRowBorderDxfId="58">
  <autoFilter ref="C4:C11"/>
  <tableColumns count="1">
    <tableColumn id="1" name="Mediums in School" dataDxfId="57"/>
  </tableColumns>
  <tableStyleInfo name="TableStyleLight21" showFirstColumn="0" showLastColumn="0" showRowStripes="1" showColumnStripes="0"/>
</table>
</file>

<file path=xl/tables/table3.xml><?xml version="1.0" encoding="utf-8"?>
<table xmlns="http://schemas.openxmlformats.org/spreadsheetml/2006/main" id="7" name="Table7" displayName="Table7" ref="E4:G25" totalsRowShown="0" headerRowDxfId="56" dataDxfId="54" headerRowBorderDxfId="55" tableBorderDxfId="53" totalsRowBorderDxfId="52">
  <autoFilter ref="E4:G25"/>
  <tableColumns count="3">
    <tableColumn id="1" name="Classes" dataDxfId="51"/>
    <tableColumn id="2" name="Icon" dataDxfId="50"/>
    <tableColumn id="3" name="Stream" dataDxfId="49"/>
  </tableColumns>
  <tableStyleInfo name="TableStyleMedium5" showFirstColumn="0" showLastColumn="0" showRowStripes="1" showColumnStripes="0"/>
</table>
</file>

<file path=xl/tables/table4.xml><?xml version="1.0" encoding="utf-8"?>
<table xmlns="http://schemas.openxmlformats.org/spreadsheetml/2006/main" id="5" name="Table5" displayName="Table5" ref="A4:M3001" totalsRowShown="0" headerRowDxfId="46" dataDxfId="44" headerRowBorderDxfId="45" tableBorderDxfId="43" totalsRowBorderDxfId="42">
  <tableColumns count="13">
    <tableColumn id="1" name="S.N." dataDxfId="41">
      <calculatedColumnFormula>IF('Paste RTE Data'!A2=0,"",'Paste RTE Data'!A2)</calculatedColumnFormula>
    </tableColumn>
    <tableColumn id="2" name="SR.No." dataDxfId="40">
      <calculatedColumnFormula>IF('Paste RTE Data'!G2=0,"",'Paste RTE Data'!G2)</calculatedColumnFormula>
    </tableColumn>
    <tableColumn id="3" name="Class" dataDxfId="39">
      <calculatedColumnFormula>IF('Paste RTE Data'!E2=0,"",'Paste RTE Data'!E2)</calculatedColumnFormula>
    </tableColumn>
    <tableColumn id="4" name="Stream" dataDxfId="38"/>
    <tableColumn id="5" name="Name" dataDxfId="37">
      <calculatedColumnFormula>IF('Paste RTE Data'!B2=0,"",'Paste RTE Data'!B2)</calculatedColumnFormula>
    </tableColumn>
    <tableColumn id="6" name="Father's name" dataDxfId="36">
      <calculatedColumnFormula>IF('Paste RTE Data'!C2=0,"",'Paste RTE Data'!C2)</calculatedColumnFormula>
    </tableColumn>
    <tableColumn id="7" name="Mother's Name" dataDxfId="35">
      <calculatedColumnFormula>IF('Paste RTE Data'!D2=0,"",'Paste RTE Data'!D2)</calculatedColumnFormula>
    </tableColumn>
    <tableColumn id="8" name="Medium" dataDxfId="34">
      <calculatedColumnFormula>IF('Paste RTE Data'!F2=0,"",'Paste RTE Data'!F2)</calculatedColumnFormula>
    </tableColumn>
    <tableColumn id="9" name="Caste" dataDxfId="33">
      <calculatedColumnFormula>IF('Paste RTE Data'!H2=0,"",'Paste RTE Data'!H2)</calculatedColumnFormula>
    </tableColumn>
    <tableColumn id="10" name="Gender" dataDxfId="32">
      <calculatedColumnFormula>IF('Paste RTE Data'!I2=0,"",'Paste RTE Data'!I2)</calculatedColumnFormula>
    </tableColumn>
    <tableColumn id="11" name="DOB" dataDxfId="31">
      <calculatedColumnFormula>IF('Paste RTE Data'!J2=0,"",'Paste RTE Data'!J2)</calculatedColumnFormula>
    </tableColumn>
    <tableColumn id="12" name="Is RTE Student" dataDxfId="30">
      <calculatedColumnFormula>IF('Paste RTE Data'!K2=0,"",'Paste RTE Data'!K2)</calculatedColumnFormula>
    </tableColumn>
    <tableColumn id="13" name="Date of Admission" dataDxfId="29"/>
  </tableColumns>
  <tableStyleInfo name="TableStyleLight21" showFirstColumn="0" showLastColumn="0" showRowStripes="1" showColumnStripes="0"/>
</table>
</file>

<file path=xl/tables/table5.xml><?xml version="1.0" encoding="utf-8"?>
<table xmlns="http://schemas.openxmlformats.org/spreadsheetml/2006/main" id="1" name="Table4" displayName="Table4" ref="A3:V3002" totalsRowShown="0" headerRowDxfId="27" dataDxfId="25" headerRowBorderDxfId="26">
  <tableColumns count="22">
    <tableColumn id="1" name="S.N." dataDxfId="24">
      <calculatedColumnFormula>IF('Student''s Data'!A5=0,"",'Student''s Data'!A5)</calculatedColumnFormula>
    </tableColumn>
    <tableColumn id="2" name="SR.No." dataDxfId="23">
      <calculatedColumnFormula>IF('Student''s Data'!B5=0,"",'Student''s Data'!B5)</calculatedColumnFormula>
    </tableColumn>
    <tableColumn id="3" name="Class" dataDxfId="22">
      <calculatedColumnFormula>IF('Student''s Data'!C5=0,"",'Student''s Data'!C5)</calculatedColumnFormula>
    </tableColumn>
    <tableColumn id="4" name="Stream" dataDxfId="21">
      <calculatedColumnFormula>IF('Student''s Data'!D5=0,"",'Student''s Data'!D5)</calculatedColumnFormula>
    </tableColumn>
    <tableColumn id="22" name="Medium" dataDxfId="20">
      <calculatedColumnFormula>IF('Student''s Data'!H5=0,"",'Student''s Data'!H5)</calculatedColumnFormula>
    </tableColumn>
    <tableColumn id="5" name="Name" dataDxfId="19">
      <calculatedColumnFormula>IF('Student''s Data'!E5=0,"",'Student''s Data'!E5)</calculatedColumnFormula>
    </tableColumn>
    <tableColumn id="6" name="Father's Name" dataDxfId="18">
      <calculatedColumnFormula>IF('Student''s Data'!F5=0,"",'Student''s Data'!F5)</calculatedColumnFormula>
    </tableColumn>
    <tableColumn id="7" name="Jan" dataDxfId="17"/>
    <tableColumn id="8" name="Feb" dataDxfId="16"/>
    <tableColumn id="9" name="Mar" dataDxfId="15"/>
    <tableColumn id="10" name="Apr" dataDxfId="14"/>
    <tableColumn id="11" name="May" dataDxfId="13"/>
    <tableColumn id="12" name="Jun" dataDxfId="12"/>
    <tableColumn id="13" name="Jul" dataDxfId="11"/>
    <tableColumn id="14" name="Aug" dataDxfId="10"/>
    <tableColumn id="15" name="Sep" dataDxfId="9"/>
    <tableColumn id="16" name="Oct" dataDxfId="8"/>
    <tableColumn id="17" name="Nov" dataDxfId="7"/>
    <tableColumn id="18" name="Dec" dataDxfId="6"/>
    <tableColumn id="19" name="Total" dataDxfId="5">
      <calculatedColumnFormula>IF(SUM(Table4[[#This Row],[Jan]:[Dec]])=0,"",(SUM(Table4[[#This Row],[Jan]:[Dec]])))</calculatedColumnFormula>
    </tableColumn>
    <tableColumn id="20" name="Total fees" dataDxfId="4">
      <calculatedColumnFormula>IFERROR(VLOOKUP(Table4[[#This Row],[Class]]&amp;"_"&amp;Table4[[#This Row],[Stream]]&amp;"_"&amp;Table4[[#This Row],[Medium]],total_fee,5,0),"")</calculatedColumnFormula>
    </tableColumn>
    <tableColumn id="21" name="Balance" dataDxfId="3">
      <calculatedColumnFormula>IFERROR(IF(Table4[[#This Row],[Total fees]]=Table4[[#This Row],[Total]]=0,"",Table4[[#This Row],[Total fees]]-Table4[[#This Row],[Total]]),"")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spkctakumar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javascript:__doPostBack('ctl00$ContentPlaceHolder1$grdStudent_Details$ctl118$lnk_Student','')" TargetMode="External"/><Relationship Id="rId671" Type="http://schemas.openxmlformats.org/officeDocument/2006/relationships/hyperlink" Target="javascript:__doPostBack('ctl00$ContentPlaceHolder1$grdStudent_Details$ctl672$lnk_Student','')" TargetMode="External"/><Relationship Id="rId769" Type="http://schemas.openxmlformats.org/officeDocument/2006/relationships/hyperlink" Target="javascript:__doPostBack('ctl00$ContentPlaceHolder1$grdStudent_Details$ctl770$lnk_Student','')" TargetMode="External"/><Relationship Id="rId976" Type="http://schemas.openxmlformats.org/officeDocument/2006/relationships/hyperlink" Target="javascript:__doPostBack('ctl00$ContentPlaceHolder1$grdStudent_Details$ctl977$lnk_Student','')" TargetMode="External"/><Relationship Id="rId21" Type="http://schemas.openxmlformats.org/officeDocument/2006/relationships/hyperlink" Target="javascript:__doPostBack('ctl00$ContentPlaceHolder1$grdStudent_Details$ctl22$lnk_Student','')" TargetMode="External"/><Relationship Id="rId324" Type="http://schemas.openxmlformats.org/officeDocument/2006/relationships/hyperlink" Target="javascript:__doPostBack('ctl00$ContentPlaceHolder1$grdStudent_Details$ctl325$lnk_Student','')" TargetMode="External"/><Relationship Id="rId531" Type="http://schemas.openxmlformats.org/officeDocument/2006/relationships/hyperlink" Target="javascript:__doPostBack('ctl00$ContentPlaceHolder1$grdStudent_Details$ctl532$lnk_Student','')" TargetMode="External"/><Relationship Id="rId629" Type="http://schemas.openxmlformats.org/officeDocument/2006/relationships/hyperlink" Target="javascript:__doPostBack('ctl00$ContentPlaceHolder1$grdStudent_Details$ctl630$lnk_Student','')" TargetMode="External"/><Relationship Id="rId1161" Type="http://schemas.openxmlformats.org/officeDocument/2006/relationships/hyperlink" Target="javascript:__doPostBack('ctl00$ContentPlaceHolder1$grdStudent_Details$ctl1162$lnk_Student','')" TargetMode="External"/><Relationship Id="rId1259" Type="http://schemas.openxmlformats.org/officeDocument/2006/relationships/hyperlink" Target="javascript:__doPostBack('ctl00$ContentPlaceHolder1$grdStudent_Details$ctl1260$lnk_Student','')" TargetMode="External"/><Relationship Id="rId170" Type="http://schemas.openxmlformats.org/officeDocument/2006/relationships/hyperlink" Target="javascript:__doPostBack('ctl00$ContentPlaceHolder1$grdStudent_Details$ctl171$lnk_Student','')" TargetMode="External"/><Relationship Id="rId836" Type="http://schemas.openxmlformats.org/officeDocument/2006/relationships/hyperlink" Target="javascript:__doPostBack('ctl00$ContentPlaceHolder1$grdStudent_Details$ctl837$lnk_Student','')" TargetMode="External"/><Relationship Id="rId1021" Type="http://schemas.openxmlformats.org/officeDocument/2006/relationships/hyperlink" Target="javascript:__doPostBack('ctl00$ContentPlaceHolder1$grdStudent_Details$ctl1022$lnk_Student','')" TargetMode="External"/><Relationship Id="rId1119" Type="http://schemas.openxmlformats.org/officeDocument/2006/relationships/hyperlink" Target="javascript:__doPostBack('ctl00$ContentPlaceHolder1$grdStudent_Details$ctl1120$lnk_Student','')" TargetMode="External"/><Relationship Id="rId268" Type="http://schemas.openxmlformats.org/officeDocument/2006/relationships/hyperlink" Target="javascript:__doPostBack('ctl00$ContentPlaceHolder1$grdStudent_Details$ctl269$lnk_Student','')" TargetMode="External"/><Relationship Id="rId475" Type="http://schemas.openxmlformats.org/officeDocument/2006/relationships/hyperlink" Target="javascript:__doPostBack('ctl00$ContentPlaceHolder1$grdStudent_Details$ctl476$lnk_Student','')" TargetMode="External"/><Relationship Id="rId682" Type="http://schemas.openxmlformats.org/officeDocument/2006/relationships/hyperlink" Target="javascript:__doPostBack('ctl00$ContentPlaceHolder1$grdStudent_Details$ctl683$lnk_Student','')" TargetMode="External"/><Relationship Id="rId903" Type="http://schemas.openxmlformats.org/officeDocument/2006/relationships/hyperlink" Target="javascript:__doPostBack('ctl00$ContentPlaceHolder1$grdStudent_Details$ctl904$lnk_Student','')" TargetMode="External"/><Relationship Id="rId1326" Type="http://schemas.openxmlformats.org/officeDocument/2006/relationships/hyperlink" Target="javascript:__doPostBack('ctl00$ContentPlaceHolder1$grdStudent_Details$ctl1327$lnk_Student','')" TargetMode="External"/><Relationship Id="rId32" Type="http://schemas.openxmlformats.org/officeDocument/2006/relationships/hyperlink" Target="javascript:__doPostBack('ctl00$ContentPlaceHolder1$grdStudent_Details$ctl33$lnk_Student','')" TargetMode="External"/><Relationship Id="rId128" Type="http://schemas.openxmlformats.org/officeDocument/2006/relationships/hyperlink" Target="javascript:__doPostBack('ctl00$ContentPlaceHolder1$grdStudent_Details$ctl129$lnk_Student','')" TargetMode="External"/><Relationship Id="rId335" Type="http://schemas.openxmlformats.org/officeDocument/2006/relationships/hyperlink" Target="javascript:__doPostBack('ctl00$ContentPlaceHolder1$grdStudent_Details$ctl336$lnk_Student','')" TargetMode="External"/><Relationship Id="rId542" Type="http://schemas.openxmlformats.org/officeDocument/2006/relationships/hyperlink" Target="javascript:__doPostBack('ctl00$ContentPlaceHolder1$grdStudent_Details$ctl543$lnk_Student','')" TargetMode="External"/><Relationship Id="rId987" Type="http://schemas.openxmlformats.org/officeDocument/2006/relationships/hyperlink" Target="javascript:__doPostBack('ctl00$ContentPlaceHolder1$grdStudent_Details$ctl988$lnk_Student','')" TargetMode="External"/><Relationship Id="rId1172" Type="http://schemas.openxmlformats.org/officeDocument/2006/relationships/hyperlink" Target="javascript:__doPostBack('ctl00$ContentPlaceHolder1$grdStudent_Details$ctl1173$lnk_Student','')" TargetMode="External"/><Relationship Id="rId181" Type="http://schemas.openxmlformats.org/officeDocument/2006/relationships/hyperlink" Target="javascript:__doPostBack('ctl00$ContentPlaceHolder1$grdStudent_Details$ctl182$lnk_Student','')" TargetMode="External"/><Relationship Id="rId402" Type="http://schemas.openxmlformats.org/officeDocument/2006/relationships/hyperlink" Target="javascript:__doPostBack('ctl00$ContentPlaceHolder1$grdStudent_Details$ctl403$lnk_Student','')" TargetMode="External"/><Relationship Id="rId847" Type="http://schemas.openxmlformats.org/officeDocument/2006/relationships/hyperlink" Target="javascript:__doPostBack('ctl00$ContentPlaceHolder1$grdStudent_Details$ctl848$lnk_Student','')" TargetMode="External"/><Relationship Id="rId1032" Type="http://schemas.openxmlformats.org/officeDocument/2006/relationships/hyperlink" Target="javascript:__doPostBack('ctl00$ContentPlaceHolder1$grdStudent_Details$ctl1033$lnk_Student','')" TargetMode="External"/><Relationship Id="rId279" Type="http://schemas.openxmlformats.org/officeDocument/2006/relationships/hyperlink" Target="javascript:__doPostBack('ctl00$ContentPlaceHolder1$grdStudent_Details$ctl280$lnk_Student','')" TargetMode="External"/><Relationship Id="rId486" Type="http://schemas.openxmlformats.org/officeDocument/2006/relationships/hyperlink" Target="javascript:__doPostBack('ctl00$ContentPlaceHolder1$grdStudent_Details$ctl487$lnk_Student','')" TargetMode="External"/><Relationship Id="rId693" Type="http://schemas.openxmlformats.org/officeDocument/2006/relationships/hyperlink" Target="javascript:__doPostBack('ctl00$ContentPlaceHolder1$grdStudent_Details$ctl694$lnk_Student','')" TargetMode="External"/><Relationship Id="rId707" Type="http://schemas.openxmlformats.org/officeDocument/2006/relationships/hyperlink" Target="javascript:__doPostBack('ctl00$ContentPlaceHolder1$grdStudent_Details$ctl708$lnk_Student','')" TargetMode="External"/><Relationship Id="rId914" Type="http://schemas.openxmlformats.org/officeDocument/2006/relationships/hyperlink" Target="javascript:__doPostBack('ctl00$ContentPlaceHolder1$grdStudent_Details$ctl915$lnk_Student','')" TargetMode="External"/><Relationship Id="rId1337" Type="http://schemas.openxmlformats.org/officeDocument/2006/relationships/hyperlink" Target="javascript:__doPostBack('ctl00$ContentPlaceHolder1$grdStudent_Details$ctl1338$lnk_Student','')" TargetMode="External"/><Relationship Id="rId43" Type="http://schemas.openxmlformats.org/officeDocument/2006/relationships/hyperlink" Target="javascript:__doPostBack('ctl00$ContentPlaceHolder1$grdStudent_Details$ctl44$lnk_Student','')" TargetMode="External"/><Relationship Id="rId139" Type="http://schemas.openxmlformats.org/officeDocument/2006/relationships/hyperlink" Target="javascript:__doPostBack('ctl00$ContentPlaceHolder1$grdStudent_Details$ctl140$lnk_Student','')" TargetMode="External"/><Relationship Id="rId346" Type="http://schemas.openxmlformats.org/officeDocument/2006/relationships/hyperlink" Target="javascript:__doPostBack('ctl00$ContentPlaceHolder1$grdStudent_Details$ctl347$lnk_Student','')" TargetMode="External"/><Relationship Id="rId553" Type="http://schemas.openxmlformats.org/officeDocument/2006/relationships/hyperlink" Target="javascript:__doPostBack('ctl00$ContentPlaceHolder1$grdStudent_Details$ctl554$lnk_Student','')" TargetMode="External"/><Relationship Id="rId760" Type="http://schemas.openxmlformats.org/officeDocument/2006/relationships/hyperlink" Target="javascript:__doPostBack('ctl00$ContentPlaceHolder1$grdStudent_Details$ctl761$lnk_Student','')" TargetMode="External"/><Relationship Id="rId998" Type="http://schemas.openxmlformats.org/officeDocument/2006/relationships/hyperlink" Target="javascript:__doPostBack('ctl00$ContentPlaceHolder1$grdStudent_Details$ctl999$lnk_Student','')" TargetMode="External"/><Relationship Id="rId1183" Type="http://schemas.openxmlformats.org/officeDocument/2006/relationships/hyperlink" Target="javascript:__doPostBack('ctl00$ContentPlaceHolder1$grdStudent_Details$ctl1184$lnk_Student','')" TargetMode="External"/><Relationship Id="rId192" Type="http://schemas.openxmlformats.org/officeDocument/2006/relationships/hyperlink" Target="javascript:__doPostBack('ctl00$ContentPlaceHolder1$grdStudent_Details$ctl193$lnk_Student','')" TargetMode="External"/><Relationship Id="rId206" Type="http://schemas.openxmlformats.org/officeDocument/2006/relationships/hyperlink" Target="javascript:__doPostBack('ctl00$ContentPlaceHolder1$grdStudent_Details$ctl207$lnk_Student','')" TargetMode="External"/><Relationship Id="rId413" Type="http://schemas.openxmlformats.org/officeDocument/2006/relationships/hyperlink" Target="javascript:__doPostBack('ctl00$ContentPlaceHolder1$grdStudent_Details$ctl414$lnk_Student','')" TargetMode="External"/><Relationship Id="rId858" Type="http://schemas.openxmlformats.org/officeDocument/2006/relationships/hyperlink" Target="javascript:__doPostBack('ctl00$ContentPlaceHolder1$grdStudent_Details$ctl859$lnk_Student','')" TargetMode="External"/><Relationship Id="rId1043" Type="http://schemas.openxmlformats.org/officeDocument/2006/relationships/hyperlink" Target="javascript:__doPostBack('ctl00$ContentPlaceHolder1$grdStudent_Details$ctl1044$lnk_Student','')" TargetMode="External"/><Relationship Id="rId497" Type="http://schemas.openxmlformats.org/officeDocument/2006/relationships/hyperlink" Target="javascript:__doPostBack('ctl00$ContentPlaceHolder1$grdStudent_Details$ctl498$lnk_Student','')" TargetMode="External"/><Relationship Id="rId620" Type="http://schemas.openxmlformats.org/officeDocument/2006/relationships/hyperlink" Target="javascript:__doPostBack('ctl00$ContentPlaceHolder1$grdStudent_Details$ctl621$lnk_Student','')" TargetMode="External"/><Relationship Id="rId718" Type="http://schemas.openxmlformats.org/officeDocument/2006/relationships/hyperlink" Target="javascript:__doPostBack('ctl00$ContentPlaceHolder1$grdStudent_Details$ctl719$lnk_Student','')" TargetMode="External"/><Relationship Id="rId925" Type="http://schemas.openxmlformats.org/officeDocument/2006/relationships/hyperlink" Target="javascript:__doPostBack('ctl00$ContentPlaceHolder1$grdStudent_Details$ctl926$lnk_Student','')" TargetMode="External"/><Relationship Id="rId1250" Type="http://schemas.openxmlformats.org/officeDocument/2006/relationships/hyperlink" Target="javascript:__doPostBack('ctl00$ContentPlaceHolder1$grdStudent_Details$ctl1251$lnk_Student','')" TargetMode="External"/><Relationship Id="rId1348" Type="http://schemas.openxmlformats.org/officeDocument/2006/relationships/hyperlink" Target="javascript:__doPostBack('ctl00$ContentPlaceHolder1$grdStudent_Details$ctl1349$lnk_Student','')" TargetMode="External"/><Relationship Id="rId357" Type="http://schemas.openxmlformats.org/officeDocument/2006/relationships/hyperlink" Target="javascript:__doPostBack('ctl00$ContentPlaceHolder1$grdStudent_Details$ctl358$lnk_Student','')" TargetMode="External"/><Relationship Id="rId1110" Type="http://schemas.openxmlformats.org/officeDocument/2006/relationships/hyperlink" Target="javascript:__doPostBack('ctl00$ContentPlaceHolder1$grdStudent_Details$ctl1111$lnk_Student','')" TargetMode="External"/><Relationship Id="rId1194" Type="http://schemas.openxmlformats.org/officeDocument/2006/relationships/hyperlink" Target="javascript:__doPostBack('ctl00$ContentPlaceHolder1$grdStudent_Details$ctl1195$lnk_Student','')" TargetMode="External"/><Relationship Id="rId1208" Type="http://schemas.openxmlformats.org/officeDocument/2006/relationships/hyperlink" Target="javascript:__doPostBack('ctl00$ContentPlaceHolder1$grdStudent_Details$ctl1209$lnk_Student','')" TargetMode="External"/><Relationship Id="rId54" Type="http://schemas.openxmlformats.org/officeDocument/2006/relationships/hyperlink" Target="javascript:__doPostBack('ctl00$ContentPlaceHolder1$grdStudent_Details$ctl55$lnk_Student','')" TargetMode="External"/><Relationship Id="rId217" Type="http://schemas.openxmlformats.org/officeDocument/2006/relationships/hyperlink" Target="javascript:__doPostBack('ctl00$ContentPlaceHolder1$grdStudent_Details$ctl218$lnk_Student','')" TargetMode="External"/><Relationship Id="rId564" Type="http://schemas.openxmlformats.org/officeDocument/2006/relationships/hyperlink" Target="javascript:__doPostBack('ctl00$ContentPlaceHolder1$grdStudent_Details$ctl565$lnk_Student','')" TargetMode="External"/><Relationship Id="rId771" Type="http://schemas.openxmlformats.org/officeDocument/2006/relationships/hyperlink" Target="javascript:__doPostBack('ctl00$ContentPlaceHolder1$grdStudent_Details$ctl772$lnk_Student','')" TargetMode="External"/><Relationship Id="rId869" Type="http://schemas.openxmlformats.org/officeDocument/2006/relationships/hyperlink" Target="javascript:__doPostBack('ctl00$ContentPlaceHolder1$grdStudent_Details$ctl870$lnk_Student','')" TargetMode="External"/><Relationship Id="rId424" Type="http://schemas.openxmlformats.org/officeDocument/2006/relationships/hyperlink" Target="javascript:__doPostBack('ctl00$ContentPlaceHolder1$grdStudent_Details$ctl425$lnk_Student','')" TargetMode="External"/><Relationship Id="rId631" Type="http://schemas.openxmlformats.org/officeDocument/2006/relationships/hyperlink" Target="javascript:__doPostBack('ctl00$ContentPlaceHolder1$grdStudent_Details$ctl632$lnk_Student','')" TargetMode="External"/><Relationship Id="rId729" Type="http://schemas.openxmlformats.org/officeDocument/2006/relationships/hyperlink" Target="javascript:__doPostBack('ctl00$ContentPlaceHolder1$grdStudent_Details$ctl730$lnk_Student','')" TargetMode="External"/><Relationship Id="rId1054" Type="http://schemas.openxmlformats.org/officeDocument/2006/relationships/hyperlink" Target="javascript:__doPostBack('ctl00$ContentPlaceHolder1$grdStudent_Details$ctl1055$lnk_Student','')" TargetMode="External"/><Relationship Id="rId1261" Type="http://schemas.openxmlformats.org/officeDocument/2006/relationships/hyperlink" Target="javascript:__doPostBack('ctl00$ContentPlaceHolder1$grdStudent_Details$ctl1262$lnk_Student','')" TargetMode="External"/><Relationship Id="rId1359" Type="http://schemas.openxmlformats.org/officeDocument/2006/relationships/hyperlink" Target="javascript:__doPostBack('ctl00$ContentPlaceHolder1$grdStudent_Details$ctl1360$lnk_Student','')" TargetMode="External"/><Relationship Id="rId270" Type="http://schemas.openxmlformats.org/officeDocument/2006/relationships/hyperlink" Target="javascript:__doPostBack('ctl00$ContentPlaceHolder1$grdStudent_Details$ctl271$lnk_Student','')" TargetMode="External"/><Relationship Id="rId936" Type="http://schemas.openxmlformats.org/officeDocument/2006/relationships/hyperlink" Target="javascript:__doPostBack('ctl00$ContentPlaceHolder1$grdStudent_Details$ctl937$lnk_Student','')" TargetMode="External"/><Relationship Id="rId1121" Type="http://schemas.openxmlformats.org/officeDocument/2006/relationships/hyperlink" Target="javascript:__doPostBack('ctl00$ContentPlaceHolder1$grdStudent_Details$ctl1122$lnk_Student','')" TargetMode="External"/><Relationship Id="rId1219" Type="http://schemas.openxmlformats.org/officeDocument/2006/relationships/hyperlink" Target="javascript:__doPostBack('ctl00$ContentPlaceHolder1$grdStudent_Details$ctl1220$lnk_Student','')" TargetMode="External"/><Relationship Id="rId65" Type="http://schemas.openxmlformats.org/officeDocument/2006/relationships/hyperlink" Target="javascript:__doPostBack('ctl00$ContentPlaceHolder1$grdStudent_Details$ctl66$lnk_Student','')" TargetMode="External"/><Relationship Id="rId130" Type="http://schemas.openxmlformats.org/officeDocument/2006/relationships/hyperlink" Target="javascript:__doPostBack('ctl00$ContentPlaceHolder1$grdStudent_Details$ctl131$lnk_Student','')" TargetMode="External"/><Relationship Id="rId368" Type="http://schemas.openxmlformats.org/officeDocument/2006/relationships/hyperlink" Target="javascript:__doPostBack('ctl00$ContentPlaceHolder1$grdStudent_Details$ctl369$lnk_Student','')" TargetMode="External"/><Relationship Id="rId575" Type="http://schemas.openxmlformats.org/officeDocument/2006/relationships/hyperlink" Target="javascript:__doPostBack('ctl00$ContentPlaceHolder1$grdStudent_Details$ctl576$lnk_Student','')" TargetMode="External"/><Relationship Id="rId782" Type="http://schemas.openxmlformats.org/officeDocument/2006/relationships/hyperlink" Target="javascript:__doPostBack('ctl00$ContentPlaceHolder1$grdStudent_Details$ctl783$lnk_Student','')" TargetMode="External"/><Relationship Id="rId228" Type="http://schemas.openxmlformats.org/officeDocument/2006/relationships/hyperlink" Target="javascript:__doPostBack('ctl00$ContentPlaceHolder1$grdStudent_Details$ctl229$lnk_Student','')" TargetMode="External"/><Relationship Id="rId435" Type="http://schemas.openxmlformats.org/officeDocument/2006/relationships/hyperlink" Target="javascript:__doPostBack('ctl00$ContentPlaceHolder1$grdStudent_Details$ctl436$lnk_Student','')" TargetMode="External"/><Relationship Id="rId642" Type="http://schemas.openxmlformats.org/officeDocument/2006/relationships/hyperlink" Target="javascript:__doPostBack('ctl00$ContentPlaceHolder1$grdStudent_Details$ctl643$lnk_Student','')" TargetMode="External"/><Relationship Id="rId1065" Type="http://schemas.openxmlformats.org/officeDocument/2006/relationships/hyperlink" Target="javascript:__doPostBack('ctl00$ContentPlaceHolder1$grdStudent_Details$ctl1066$lnk_Student','')" TargetMode="External"/><Relationship Id="rId1272" Type="http://schemas.openxmlformats.org/officeDocument/2006/relationships/hyperlink" Target="javascript:__doPostBack('ctl00$ContentPlaceHolder1$grdStudent_Details$ctl1273$lnk_Student','')" TargetMode="External"/><Relationship Id="rId281" Type="http://schemas.openxmlformats.org/officeDocument/2006/relationships/hyperlink" Target="javascript:__doPostBack('ctl00$ContentPlaceHolder1$grdStudent_Details$ctl282$lnk_Student','')" TargetMode="External"/><Relationship Id="rId502" Type="http://schemas.openxmlformats.org/officeDocument/2006/relationships/hyperlink" Target="javascript:__doPostBack('ctl00$ContentPlaceHolder1$grdStudent_Details$ctl503$lnk_Student','')" TargetMode="External"/><Relationship Id="rId947" Type="http://schemas.openxmlformats.org/officeDocument/2006/relationships/hyperlink" Target="javascript:__doPostBack('ctl00$ContentPlaceHolder1$grdStudent_Details$ctl948$lnk_Student','')" TargetMode="External"/><Relationship Id="rId1132" Type="http://schemas.openxmlformats.org/officeDocument/2006/relationships/hyperlink" Target="javascript:__doPostBack('ctl00$ContentPlaceHolder1$grdStudent_Details$ctl1133$lnk_Student','')" TargetMode="External"/><Relationship Id="rId76" Type="http://schemas.openxmlformats.org/officeDocument/2006/relationships/hyperlink" Target="javascript:__doPostBack('ctl00$ContentPlaceHolder1$grdStudent_Details$ctl77$lnk_Student','')" TargetMode="External"/><Relationship Id="rId141" Type="http://schemas.openxmlformats.org/officeDocument/2006/relationships/hyperlink" Target="javascript:__doPostBack('ctl00$ContentPlaceHolder1$grdStudent_Details$ctl142$lnk_Student','')" TargetMode="External"/><Relationship Id="rId379" Type="http://schemas.openxmlformats.org/officeDocument/2006/relationships/hyperlink" Target="javascript:__doPostBack('ctl00$ContentPlaceHolder1$grdStudent_Details$ctl380$lnk_Student','')" TargetMode="External"/><Relationship Id="rId586" Type="http://schemas.openxmlformats.org/officeDocument/2006/relationships/hyperlink" Target="javascript:__doPostBack('ctl00$ContentPlaceHolder1$grdStudent_Details$ctl587$lnk_Student','')" TargetMode="External"/><Relationship Id="rId793" Type="http://schemas.openxmlformats.org/officeDocument/2006/relationships/hyperlink" Target="javascript:__doPostBack('ctl00$ContentPlaceHolder1$grdStudent_Details$ctl794$lnk_Student','')" TargetMode="External"/><Relationship Id="rId807" Type="http://schemas.openxmlformats.org/officeDocument/2006/relationships/hyperlink" Target="javascript:__doPostBack('ctl00$ContentPlaceHolder1$grdStudent_Details$ctl808$lnk_Student','')" TargetMode="External"/><Relationship Id="rId7" Type="http://schemas.openxmlformats.org/officeDocument/2006/relationships/hyperlink" Target="javascript:__doPostBack('ctl00$ContentPlaceHolder1$grdStudent_Details$ctl08$lnk_Student','')" TargetMode="External"/><Relationship Id="rId239" Type="http://schemas.openxmlformats.org/officeDocument/2006/relationships/hyperlink" Target="javascript:__doPostBack('ctl00$ContentPlaceHolder1$grdStudent_Details$ctl240$lnk_Student','')" TargetMode="External"/><Relationship Id="rId446" Type="http://schemas.openxmlformats.org/officeDocument/2006/relationships/hyperlink" Target="javascript:__doPostBack('ctl00$ContentPlaceHolder1$grdStudent_Details$ctl447$lnk_Student','')" TargetMode="External"/><Relationship Id="rId653" Type="http://schemas.openxmlformats.org/officeDocument/2006/relationships/hyperlink" Target="javascript:__doPostBack('ctl00$ContentPlaceHolder1$grdStudent_Details$ctl654$lnk_Student','')" TargetMode="External"/><Relationship Id="rId1076" Type="http://schemas.openxmlformats.org/officeDocument/2006/relationships/hyperlink" Target="javascript:__doPostBack('ctl00$ContentPlaceHolder1$grdStudent_Details$ctl1077$lnk_Student','')" TargetMode="External"/><Relationship Id="rId1283" Type="http://schemas.openxmlformats.org/officeDocument/2006/relationships/hyperlink" Target="javascript:__doPostBack('ctl00$ContentPlaceHolder1$grdStudent_Details$ctl1284$lnk_Student','')" TargetMode="External"/><Relationship Id="rId292" Type="http://schemas.openxmlformats.org/officeDocument/2006/relationships/hyperlink" Target="javascript:__doPostBack('ctl00$ContentPlaceHolder1$grdStudent_Details$ctl293$lnk_Student','')" TargetMode="External"/><Relationship Id="rId306" Type="http://schemas.openxmlformats.org/officeDocument/2006/relationships/hyperlink" Target="javascript:__doPostBack('ctl00$ContentPlaceHolder1$grdStudent_Details$ctl307$lnk_Student','')" TargetMode="External"/><Relationship Id="rId860" Type="http://schemas.openxmlformats.org/officeDocument/2006/relationships/hyperlink" Target="javascript:__doPostBack('ctl00$ContentPlaceHolder1$grdStudent_Details$ctl861$lnk_Student','')" TargetMode="External"/><Relationship Id="rId958" Type="http://schemas.openxmlformats.org/officeDocument/2006/relationships/hyperlink" Target="javascript:__doPostBack('ctl00$ContentPlaceHolder1$grdStudent_Details$ctl959$lnk_Student','')" TargetMode="External"/><Relationship Id="rId1143" Type="http://schemas.openxmlformats.org/officeDocument/2006/relationships/hyperlink" Target="javascript:__doPostBack('ctl00$ContentPlaceHolder1$grdStudent_Details$ctl1144$lnk_Student','')" TargetMode="External"/><Relationship Id="rId87" Type="http://schemas.openxmlformats.org/officeDocument/2006/relationships/hyperlink" Target="javascript:__doPostBack('ctl00$ContentPlaceHolder1$grdStudent_Details$ctl88$lnk_Student','')" TargetMode="External"/><Relationship Id="rId513" Type="http://schemas.openxmlformats.org/officeDocument/2006/relationships/hyperlink" Target="javascript:__doPostBack('ctl00$ContentPlaceHolder1$grdStudent_Details$ctl514$lnk_Student','')" TargetMode="External"/><Relationship Id="rId597" Type="http://schemas.openxmlformats.org/officeDocument/2006/relationships/hyperlink" Target="javascript:__doPostBack('ctl00$ContentPlaceHolder1$grdStudent_Details$ctl598$lnk_Student','')" TargetMode="External"/><Relationship Id="rId720" Type="http://schemas.openxmlformats.org/officeDocument/2006/relationships/hyperlink" Target="javascript:__doPostBack('ctl00$ContentPlaceHolder1$grdStudent_Details$ctl721$lnk_Student','')" TargetMode="External"/><Relationship Id="rId818" Type="http://schemas.openxmlformats.org/officeDocument/2006/relationships/hyperlink" Target="javascript:__doPostBack('ctl00$ContentPlaceHolder1$grdStudent_Details$ctl819$lnk_Student','')" TargetMode="External"/><Relationship Id="rId1350" Type="http://schemas.openxmlformats.org/officeDocument/2006/relationships/hyperlink" Target="javascript:__doPostBack('ctl00$ContentPlaceHolder1$grdStudent_Details$ctl1351$lnk_Student','')" TargetMode="External"/><Relationship Id="rId152" Type="http://schemas.openxmlformats.org/officeDocument/2006/relationships/hyperlink" Target="javascript:__doPostBack('ctl00$ContentPlaceHolder1$grdStudent_Details$ctl153$lnk_Student','')" TargetMode="External"/><Relationship Id="rId457" Type="http://schemas.openxmlformats.org/officeDocument/2006/relationships/hyperlink" Target="javascript:__doPostBack('ctl00$ContentPlaceHolder1$grdStudent_Details$ctl458$lnk_Student','')" TargetMode="External"/><Relationship Id="rId1003" Type="http://schemas.openxmlformats.org/officeDocument/2006/relationships/hyperlink" Target="javascript:__doPostBack('ctl00$ContentPlaceHolder1$grdStudent_Details$ctl1004$lnk_Student','')" TargetMode="External"/><Relationship Id="rId1087" Type="http://schemas.openxmlformats.org/officeDocument/2006/relationships/hyperlink" Target="javascript:__doPostBack('ctl00$ContentPlaceHolder1$grdStudent_Details$ctl1088$lnk_Student','')" TargetMode="External"/><Relationship Id="rId1210" Type="http://schemas.openxmlformats.org/officeDocument/2006/relationships/hyperlink" Target="javascript:__doPostBack('ctl00$ContentPlaceHolder1$grdStudent_Details$ctl1211$lnk_Student','')" TargetMode="External"/><Relationship Id="rId1294" Type="http://schemas.openxmlformats.org/officeDocument/2006/relationships/hyperlink" Target="javascript:__doPostBack('ctl00$ContentPlaceHolder1$grdStudent_Details$ctl1295$lnk_Student','')" TargetMode="External"/><Relationship Id="rId1308" Type="http://schemas.openxmlformats.org/officeDocument/2006/relationships/hyperlink" Target="javascript:__doPostBack('ctl00$ContentPlaceHolder1$grdStudent_Details$ctl1309$lnk_Student','')" TargetMode="External"/><Relationship Id="rId664" Type="http://schemas.openxmlformats.org/officeDocument/2006/relationships/hyperlink" Target="javascript:__doPostBack('ctl00$ContentPlaceHolder1$grdStudent_Details$ctl665$lnk_Student','')" TargetMode="External"/><Relationship Id="rId871" Type="http://schemas.openxmlformats.org/officeDocument/2006/relationships/hyperlink" Target="javascript:__doPostBack('ctl00$ContentPlaceHolder1$grdStudent_Details$ctl872$lnk_Student','')" TargetMode="External"/><Relationship Id="rId969" Type="http://schemas.openxmlformats.org/officeDocument/2006/relationships/hyperlink" Target="javascript:__doPostBack('ctl00$ContentPlaceHolder1$grdStudent_Details$ctl970$lnk_Student','')" TargetMode="External"/><Relationship Id="rId14" Type="http://schemas.openxmlformats.org/officeDocument/2006/relationships/hyperlink" Target="javascript:__doPostBack('ctl00$ContentPlaceHolder1$grdStudent_Details$ctl15$lnk_Student','')" TargetMode="External"/><Relationship Id="rId317" Type="http://schemas.openxmlformats.org/officeDocument/2006/relationships/hyperlink" Target="javascript:__doPostBack('ctl00$ContentPlaceHolder1$grdStudent_Details$ctl318$lnk_Student','')" TargetMode="External"/><Relationship Id="rId524" Type="http://schemas.openxmlformats.org/officeDocument/2006/relationships/hyperlink" Target="javascript:__doPostBack('ctl00$ContentPlaceHolder1$grdStudent_Details$ctl525$lnk_Student','')" TargetMode="External"/><Relationship Id="rId731" Type="http://schemas.openxmlformats.org/officeDocument/2006/relationships/hyperlink" Target="javascript:__doPostBack('ctl00$ContentPlaceHolder1$grdStudent_Details$ctl732$lnk_Student','')" TargetMode="External"/><Relationship Id="rId1154" Type="http://schemas.openxmlformats.org/officeDocument/2006/relationships/hyperlink" Target="javascript:__doPostBack('ctl00$ContentPlaceHolder1$grdStudent_Details$ctl1155$lnk_Student','')" TargetMode="External"/><Relationship Id="rId1361" Type="http://schemas.openxmlformats.org/officeDocument/2006/relationships/hyperlink" Target="javascript:__doPostBack('ctl00$ContentPlaceHolder1$grdStudent_Details$ctl1362$lnk_Student','')" TargetMode="External"/><Relationship Id="rId98" Type="http://schemas.openxmlformats.org/officeDocument/2006/relationships/hyperlink" Target="javascript:__doPostBack('ctl00$ContentPlaceHolder1$grdStudent_Details$ctl99$lnk_Student','')" TargetMode="External"/><Relationship Id="rId163" Type="http://schemas.openxmlformats.org/officeDocument/2006/relationships/hyperlink" Target="javascript:__doPostBack('ctl00$ContentPlaceHolder1$grdStudent_Details$ctl164$lnk_Student','')" TargetMode="External"/><Relationship Id="rId370" Type="http://schemas.openxmlformats.org/officeDocument/2006/relationships/hyperlink" Target="javascript:__doPostBack('ctl00$ContentPlaceHolder1$grdStudent_Details$ctl371$lnk_Student','')" TargetMode="External"/><Relationship Id="rId829" Type="http://schemas.openxmlformats.org/officeDocument/2006/relationships/hyperlink" Target="javascript:__doPostBack('ctl00$ContentPlaceHolder1$grdStudent_Details$ctl830$lnk_Student','')" TargetMode="External"/><Relationship Id="rId1014" Type="http://schemas.openxmlformats.org/officeDocument/2006/relationships/hyperlink" Target="javascript:__doPostBack('ctl00$ContentPlaceHolder1$grdStudent_Details$ctl1015$lnk_Student','')" TargetMode="External"/><Relationship Id="rId1221" Type="http://schemas.openxmlformats.org/officeDocument/2006/relationships/hyperlink" Target="javascript:__doPostBack('ctl00$ContentPlaceHolder1$grdStudent_Details$ctl1222$lnk_Student','')" TargetMode="External"/><Relationship Id="rId230" Type="http://schemas.openxmlformats.org/officeDocument/2006/relationships/hyperlink" Target="javascript:__doPostBack('ctl00$ContentPlaceHolder1$grdStudent_Details$ctl231$lnk_Student','')" TargetMode="External"/><Relationship Id="rId468" Type="http://schemas.openxmlformats.org/officeDocument/2006/relationships/hyperlink" Target="javascript:__doPostBack('ctl00$ContentPlaceHolder1$grdStudent_Details$ctl469$lnk_Student','')" TargetMode="External"/><Relationship Id="rId675" Type="http://schemas.openxmlformats.org/officeDocument/2006/relationships/hyperlink" Target="javascript:__doPostBack('ctl00$ContentPlaceHolder1$grdStudent_Details$ctl676$lnk_Student','')" TargetMode="External"/><Relationship Id="rId882" Type="http://schemas.openxmlformats.org/officeDocument/2006/relationships/hyperlink" Target="javascript:__doPostBack('ctl00$ContentPlaceHolder1$grdStudent_Details$ctl883$lnk_Student','')" TargetMode="External"/><Relationship Id="rId1098" Type="http://schemas.openxmlformats.org/officeDocument/2006/relationships/hyperlink" Target="javascript:__doPostBack('ctl00$ContentPlaceHolder1$grdStudent_Details$ctl1099$lnk_Student','')" TargetMode="External"/><Relationship Id="rId1319" Type="http://schemas.openxmlformats.org/officeDocument/2006/relationships/hyperlink" Target="javascript:__doPostBack('ctl00$ContentPlaceHolder1$grdStudent_Details$ctl1320$lnk_Student','')" TargetMode="External"/><Relationship Id="rId25" Type="http://schemas.openxmlformats.org/officeDocument/2006/relationships/hyperlink" Target="javascript:__doPostBack('ctl00$ContentPlaceHolder1$grdStudent_Details$ctl26$lnk_Student','')" TargetMode="External"/><Relationship Id="rId328" Type="http://schemas.openxmlformats.org/officeDocument/2006/relationships/hyperlink" Target="javascript:__doPostBack('ctl00$ContentPlaceHolder1$grdStudent_Details$ctl329$lnk_Student','')" TargetMode="External"/><Relationship Id="rId535" Type="http://schemas.openxmlformats.org/officeDocument/2006/relationships/hyperlink" Target="javascript:__doPostBack('ctl00$ContentPlaceHolder1$grdStudent_Details$ctl536$lnk_Student','')" TargetMode="External"/><Relationship Id="rId742" Type="http://schemas.openxmlformats.org/officeDocument/2006/relationships/hyperlink" Target="javascript:__doPostBack('ctl00$ContentPlaceHolder1$grdStudent_Details$ctl743$lnk_Student','')" TargetMode="External"/><Relationship Id="rId1165" Type="http://schemas.openxmlformats.org/officeDocument/2006/relationships/hyperlink" Target="javascript:__doPostBack('ctl00$ContentPlaceHolder1$grdStudent_Details$ctl1166$lnk_Student','')" TargetMode="External"/><Relationship Id="rId1372" Type="http://schemas.openxmlformats.org/officeDocument/2006/relationships/hyperlink" Target="javascript:__doPostBack('ctl00$ContentPlaceHolder1$grdStudent_Details$ctl1373$lnk_Student','')" TargetMode="External"/><Relationship Id="rId174" Type="http://schemas.openxmlformats.org/officeDocument/2006/relationships/hyperlink" Target="javascript:__doPostBack('ctl00$ContentPlaceHolder1$grdStudent_Details$ctl175$lnk_Student','')" TargetMode="External"/><Relationship Id="rId381" Type="http://schemas.openxmlformats.org/officeDocument/2006/relationships/hyperlink" Target="javascript:__doPostBack('ctl00$ContentPlaceHolder1$grdStudent_Details$ctl382$lnk_Student','')" TargetMode="External"/><Relationship Id="rId602" Type="http://schemas.openxmlformats.org/officeDocument/2006/relationships/hyperlink" Target="javascript:__doPostBack('ctl00$ContentPlaceHolder1$grdStudent_Details$ctl603$lnk_Student','')" TargetMode="External"/><Relationship Id="rId1025" Type="http://schemas.openxmlformats.org/officeDocument/2006/relationships/hyperlink" Target="javascript:__doPostBack('ctl00$ContentPlaceHolder1$grdStudent_Details$ctl1026$lnk_Student','')" TargetMode="External"/><Relationship Id="rId1232" Type="http://schemas.openxmlformats.org/officeDocument/2006/relationships/hyperlink" Target="javascript:__doPostBack('ctl00$ContentPlaceHolder1$grdStudent_Details$ctl1233$lnk_Student','')" TargetMode="External"/><Relationship Id="rId241" Type="http://schemas.openxmlformats.org/officeDocument/2006/relationships/hyperlink" Target="javascript:__doPostBack('ctl00$ContentPlaceHolder1$grdStudent_Details$ctl242$lnk_Student','')" TargetMode="External"/><Relationship Id="rId479" Type="http://schemas.openxmlformats.org/officeDocument/2006/relationships/hyperlink" Target="javascript:__doPostBack('ctl00$ContentPlaceHolder1$grdStudent_Details$ctl480$lnk_Student','')" TargetMode="External"/><Relationship Id="rId686" Type="http://schemas.openxmlformats.org/officeDocument/2006/relationships/hyperlink" Target="javascript:__doPostBack('ctl00$ContentPlaceHolder1$grdStudent_Details$ctl687$lnk_Student','')" TargetMode="External"/><Relationship Id="rId893" Type="http://schemas.openxmlformats.org/officeDocument/2006/relationships/hyperlink" Target="javascript:__doPostBack('ctl00$ContentPlaceHolder1$grdStudent_Details$ctl894$lnk_Student','')" TargetMode="External"/><Relationship Id="rId907" Type="http://schemas.openxmlformats.org/officeDocument/2006/relationships/hyperlink" Target="javascript:__doPostBack('ctl00$ContentPlaceHolder1$grdStudent_Details$ctl908$lnk_Student','')" TargetMode="External"/><Relationship Id="rId36" Type="http://schemas.openxmlformats.org/officeDocument/2006/relationships/hyperlink" Target="javascript:__doPostBack('ctl00$ContentPlaceHolder1$grdStudent_Details$ctl37$lnk_Student','')" TargetMode="External"/><Relationship Id="rId339" Type="http://schemas.openxmlformats.org/officeDocument/2006/relationships/hyperlink" Target="javascript:__doPostBack('ctl00$ContentPlaceHolder1$grdStudent_Details$ctl340$lnk_Student','')" TargetMode="External"/><Relationship Id="rId546" Type="http://schemas.openxmlformats.org/officeDocument/2006/relationships/hyperlink" Target="javascript:__doPostBack('ctl00$ContentPlaceHolder1$grdStudent_Details$ctl547$lnk_Student','')" TargetMode="External"/><Relationship Id="rId753" Type="http://schemas.openxmlformats.org/officeDocument/2006/relationships/hyperlink" Target="javascript:__doPostBack('ctl00$ContentPlaceHolder1$grdStudent_Details$ctl754$lnk_Student','')" TargetMode="External"/><Relationship Id="rId1176" Type="http://schemas.openxmlformats.org/officeDocument/2006/relationships/hyperlink" Target="javascript:__doPostBack('ctl00$ContentPlaceHolder1$grdStudent_Details$ctl1177$lnk_Student','')" TargetMode="External"/><Relationship Id="rId1383" Type="http://schemas.openxmlformats.org/officeDocument/2006/relationships/hyperlink" Target="javascript:__doPostBack('ctl00$ContentPlaceHolder1$grdStudent_Details$ctl1384$lnk_Student','')" TargetMode="External"/><Relationship Id="rId101" Type="http://schemas.openxmlformats.org/officeDocument/2006/relationships/hyperlink" Target="javascript:__doPostBack('ctl00$ContentPlaceHolder1$grdStudent_Details$ctl102$lnk_Student','')" TargetMode="External"/><Relationship Id="rId185" Type="http://schemas.openxmlformats.org/officeDocument/2006/relationships/hyperlink" Target="javascript:__doPostBack('ctl00$ContentPlaceHolder1$grdStudent_Details$ctl186$lnk_Student','')" TargetMode="External"/><Relationship Id="rId406" Type="http://schemas.openxmlformats.org/officeDocument/2006/relationships/hyperlink" Target="javascript:__doPostBack('ctl00$ContentPlaceHolder1$grdStudent_Details$ctl407$lnk_Student','')" TargetMode="External"/><Relationship Id="rId960" Type="http://schemas.openxmlformats.org/officeDocument/2006/relationships/hyperlink" Target="javascript:__doPostBack('ctl00$ContentPlaceHolder1$grdStudent_Details$ctl961$lnk_Student','')" TargetMode="External"/><Relationship Id="rId1036" Type="http://schemas.openxmlformats.org/officeDocument/2006/relationships/hyperlink" Target="javascript:__doPostBack('ctl00$ContentPlaceHolder1$grdStudent_Details$ctl1037$lnk_Student','')" TargetMode="External"/><Relationship Id="rId1243" Type="http://schemas.openxmlformats.org/officeDocument/2006/relationships/hyperlink" Target="javascript:__doPostBack('ctl00$ContentPlaceHolder1$grdStudent_Details$ctl1244$lnk_Student','')" TargetMode="External"/><Relationship Id="rId392" Type="http://schemas.openxmlformats.org/officeDocument/2006/relationships/hyperlink" Target="javascript:__doPostBack('ctl00$ContentPlaceHolder1$grdStudent_Details$ctl393$lnk_Student','')" TargetMode="External"/><Relationship Id="rId613" Type="http://schemas.openxmlformats.org/officeDocument/2006/relationships/hyperlink" Target="javascript:__doPostBack('ctl00$ContentPlaceHolder1$grdStudent_Details$ctl614$lnk_Student','')" TargetMode="External"/><Relationship Id="rId697" Type="http://schemas.openxmlformats.org/officeDocument/2006/relationships/hyperlink" Target="javascript:__doPostBack('ctl00$ContentPlaceHolder1$grdStudent_Details$ctl698$lnk_Student','')" TargetMode="External"/><Relationship Id="rId820" Type="http://schemas.openxmlformats.org/officeDocument/2006/relationships/hyperlink" Target="javascript:__doPostBack('ctl00$ContentPlaceHolder1$grdStudent_Details$ctl821$lnk_Student','')" TargetMode="External"/><Relationship Id="rId918" Type="http://schemas.openxmlformats.org/officeDocument/2006/relationships/hyperlink" Target="javascript:__doPostBack('ctl00$ContentPlaceHolder1$grdStudent_Details$ctl919$lnk_Student','')" TargetMode="External"/><Relationship Id="rId252" Type="http://schemas.openxmlformats.org/officeDocument/2006/relationships/hyperlink" Target="javascript:__doPostBack('ctl00$ContentPlaceHolder1$grdStudent_Details$ctl253$lnk_Student','')" TargetMode="External"/><Relationship Id="rId1103" Type="http://schemas.openxmlformats.org/officeDocument/2006/relationships/hyperlink" Target="javascript:__doPostBack('ctl00$ContentPlaceHolder1$grdStudent_Details$ctl1104$lnk_Student','')" TargetMode="External"/><Relationship Id="rId1187" Type="http://schemas.openxmlformats.org/officeDocument/2006/relationships/hyperlink" Target="javascript:__doPostBack('ctl00$ContentPlaceHolder1$grdStudent_Details$ctl1188$lnk_Student','')" TargetMode="External"/><Relationship Id="rId1310" Type="http://schemas.openxmlformats.org/officeDocument/2006/relationships/hyperlink" Target="javascript:__doPostBack('ctl00$ContentPlaceHolder1$grdStudent_Details$ctl1311$lnk_Student','')" TargetMode="External"/><Relationship Id="rId47" Type="http://schemas.openxmlformats.org/officeDocument/2006/relationships/hyperlink" Target="javascript:__doPostBack('ctl00$ContentPlaceHolder1$grdStudent_Details$ctl48$lnk_Student','')" TargetMode="External"/><Relationship Id="rId112" Type="http://schemas.openxmlformats.org/officeDocument/2006/relationships/hyperlink" Target="javascript:__doPostBack('ctl00$ContentPlaceHolder1$grdStudent_Details$ctl113$lnk_Student','')" TargetMode="External"/><Relationship Id="rId557" Type="http://schemas.openxmlformats.org/officeDocument/2006/relationships/hyperlink" Target="javascript:__doPostBack('ctl00$ContentPlaceHolder1$grdStudent_Details$ctl558$lnk_Student','')" TargetMode="External"/><Relationship Id="rId764" Type="http://schemas.openxmlformats.org/officeDocument/2006/relationships/hyperlink" Target="javascript:__doPostBack('ctl00$ContentPlaceHolder1$grdStudent_Details$ctl765$lnk_Student','')" TargetMode="External"/><Relationship Id="rId971" Type="http://schemas.openxmlformats.org/officeDocument/2006/relationships/hyperlink" Target="javascript:__doPostBack('ctl00$ContentPlaceHolder1$grdStudent_Details$ctl972$lnk_Student','')" TargetMode="External"/><Relationship Id="rId196" Type="http://schemas.openxmlformats.org/officeDocument/2006/relationships/hyperlink" Target="javascript:__doPostBack('ctl00$ContentPlaceHolder1$grdStudent_Details$ctl197$lnk_Student','')" TargetMode="External"/><Relationship Id="rId417" Type="http://schemas.openxmlformats.org/officeDocument/2006/relationships/hyperlink" Target="javascript:__doPostBack('ctl00$ContentPlaceHolder1$grdStudent_Details$ctl418$lnk_Student','')" TargetMode="External"/><Relationship Id="rId624" Type="http://schemas.openxmlformats.org/officeDocument/2006/relationships/hyperlink" Target="javascript:__doPostBack('ctl00$ContentPlaceHolder1$grdStudent_Details$ctl625$lnk_Student','')" TargetMode="External"/><Relationship Id="rId831" Type="http://schemas.openxmlformats.org/officeDocument/2006/relationships/hyperlink" Target="javascript:__doPostBack('ctl00$ContentPlaceHolder1$grdStudent_Details$ctl832$lnk_Student','')" TargetMode="External"/><Relationship Id="rId1047" Type="http://schemas.openxmlformats.org/officeDocument/2006/relationships/hyperlink" Target="javascript:__doPostBack('ctl00$ContentPlaceHolder1$grdStudent_Details$ctl1048$lnk_Student','')" TargetMode="External"/><Relationship Id="rId1254" Type="http://schemas.openxmlformats.org/officeDocument/2006/relationships/hyperlink" Target="javascript:__doPostBack('ctl00$ContentPlaceHolder1$grdStudent_Details$ctl1255$lnk_Student','')" TargetMode="External"/><Relationship Id="rId263" Type="http://schemas.openxmlformats.org/officeDocument/2006/relationships/hyperlink" Target="javascript:__doPostBack('ctl00$ContentPlaceHolder1$grdStudent_Details$ctl264$lnk_Student','')" TargetMode="External"/><Relationship Id="rId470" Type="http://schemas.openxmlformats.org/officeDocument/2006/relationships/hyperlink" Target="javascript:__doPostBack('ctl00$ContentPlaceHolder1$grdStudent_Details$ctl471$lnk_Student','')" TargetMode="External"/><Relationship Id="rId929" Type="http://schemas.openxmlformats.org/officeDocument/2006/relationships/hyperlink" Target="javascript:__doPostBack('ctl00$ContentPlaceHolder1$grdStudent_Details$ctl930$lnk_Student','')" TargetMode="External"/><Relationship Id="rId1114" Type="http://schemas.openxmlformats.org/officeDocument/2006/relationships/hyperlink" Target="javascript:__doPostBack('ctl00$ContentPlaceHolder1$grdStudent_Details$ctl1115$lnk_Student','')" TargetMode="External"/><Relationship Id="rId1321" Type="http://schemas.openxmlformats.org/officeDocument/2006/relationships/hyperlink" Target="javascript:__doPostBack('ctl00$ContentPlaceHolder1$grdStudent_Details$ctl1322$lnk_Student','')" TargetMode="External"/><Relationship Id="rId58" Type="http://schemas.openxmlformats.org/officeDocument/2006/relationships/hyperlink" Target="javascript:__doPostBack('ctl00$ContentPlaceHolder1$grdStudent_Details$ctl59$lnk_Student','')" TargetMode="External"/><Relationship Id="rId123" Type="http://schemas.openxmlformats.org/officeDocument/2006/relationships/hyperlink" Target="javascript:__doPostBack('ctl00$ContentPlaceHolder1$grdStudent_Details$ctl124$lnk_Student','')" TargetMode="External"/><Relationship Id="rId330" Type="http://schemas.openxmlformats.org/officeDocument/2006/relationships/hyperlink" Target="javascript:__doPostBack('ctl00$ContentPlaceHolder1$grdStudent_Details$ctl331$lnk_Student','')" TargetMode="External"/><Relationship Id="rId568" Type="http://schemas.openxmlformats.org/officeDocument/2006/relationships/hyperlink" Target="javascript:__doPostBack('ctl00$ContentPlaceHolder1$grdStudent_Details$ctl569$lnk_Student','')" TargetMode="External"/><Relationship Id="rId775" Type="http://schemas.openxmlformats.org/officeDocument/2006/relationships/hyperlink" Target="javascript:__doPostBack('ctl00$ContentPlaceHolder1$grdStudent_Details$ctl776$lnk_Student','')" TargetMode="External"/><Relationship Id="rId982" Type="http://schemas.openxmlformats.org/officeDocument/2006/relationships/hyperlink" Target="javascript:__doPostBack('ctl00$ContentPlaceHolder1$grdStudent_Details$ctl983$lnk_Student','')" TargetMode="External"/><Relationship Id="rId1198" Type="http://schemas.openxmlformats.org/officeDocument/2006/relationships/hyperlink" Target="javascript:__doPostBack('ctl00$ContentPlaceHolder1$grdStudent_Details$ctl1199$lnk_Student','')" TargetMode="External"/><Relationship Id="rId428" Type="http://schemas.openxmlformats.org/officeDocument/2006/relationships/hyperlink" Target="javascript:__doPostBack('ctl00$ContentPlaceHolder1$grdStudent_Details$ctl429$lnk_Student','')" TargetMode="External"/><Relationship Id="rId635" Type="http://schemas.openxmlformats.org/officeDocument/2006/relationships/hyperlink" Target="javascript:__doPostBack('ctl00$ContentPlaceHolder1$grdStudent_Details$ctl636$lnk_Student','')" TargetMode="External"/><Relationship Id="rId842" Type="http://schemas.openxmlformats.org/officeDocument/2006/relationships/hyperlink" Target="javascript:__doPostBack('ctl00$ContentPlaceHolder1$grdStudent_Details$ctl843$lnk_Student','')" TargetMode="External"/><Relationship Id="rId1058" Type="http://schemas.openxmlformats.org/officeDocument/2006/relationships/hyperlink" Target="javascript:__doPostBack('ctl00$ContentPlaceHolder1$grdStudent_Details$ctl1059$lnk_Student','')" TargetMode="External"/><Relationship Id="rId1265" Type="http://schemas.openxmlformats.org/officeDocument/2006/relationships/hyperlink" Target="javascript:__doPostBack('ctl00$ContentPlaceHolder1$grdStudent_Details$ctl1266$lnk_Student','')" TargetMode="External"/><Relationship Id="rId274" Type="http://schemas.openxmlformats.org/officeDocument/2006/relationships/hyperlink" Target="javascript:__doPostBack('ctl00$ContentPlaceHolder1$grdStudent_Details$ctl275$lnk_Student','')" TargetMode="External"/><Relationship Id="rId481" Type="http://schemas.openxmlformats.org/officeDocument/2006/relationships/hyperlink" Target="javascript:__doPostBack('ctl00$ContentPlaceHolder1$grdStudent_Details$ctl482$lnk_Student','')" TargetMode="External"/><Relationship Id="rId702" Type="http://schemas.openxmlformats.org/officeDocument/2006/relationships/hyperlink" Target="javascript:__doPostBack('ctl00$ContentPlaceHolder1$grdStudent_Details$ctl703$lnk_Student','')" TargetMode="External"/><Relationship Id="rId1125" Type="http://schemas.openxmlformats.org/officeDocument/2006/relationships/hyperlink" Target="javascript:__doPostBack('ctl00$ContentPlaceHolder1$grdStudent_Details$ctl1126$lnk_Student','')" TargetMode="External"/><Relationship Id="rId1332" Type="http://schemas.openxmlformats.org/officeDocument/2006/relationships/hyperlink" Target="javascript:__doPostBack('ctl00$ContentPlaceHolder1$grdStudent_Details$ctl1333$lnk_Student','')" TargetMode="External"/><Relationship Id="rId69" Type="http://schemas.openxmlformats.org/officeDocument/2006/relationships/hyperlink" Target="javascript:__doPostBack('ctl00$ContentPlaceHolder1$grdStudent_Details$ctl70$lnk_Student','')" TargetMode="External"/><Relationship Id="rId134" Type="http://schemas.openxmlformats.org/officeDocument/2006/relationships/hyperlink" Target="javascript:__doPostBack('ctl00$ContentPlaceHolder1$grdStudent_Details$ctl135$lnk_Student','')" TargetMode="External"/><Relationship Id="rId579" Type="http://schemas.openxmlformats.org/officeDocument/2006/relationships/hyperlink" Target="javascript:__doPostBack('ctl00$ContentPlaceHolder1$grdStudent_Details$ctl580$lnk_Student','')" TargetMode="External"/><Relationship Id="rId786" Type="http://schemas.openxmlformats.org/officeDocument/2006/relationships/hyperlink" Target="javascript:__doPostBack('ctl00$ContentPlaceHolder1$grdStudent_Details$ctl787$lnk_Student','')" TargetMode="External"/><Relationship Id="rId993" Type="http://schemas.openxmlformats.org/officeDocument/2006/relationships/hyperlink" Target="javascript:__doPostBack('ctl00$ContentPlaceHolder1$grdStudent_Details$ctl994$lnk_Student','')" TargetMode="External"/><Relationship Id="rId341" Type="http://schemas.openxmlformats.org/officeDocument/2006/relationships/hyperlink" Target="javascript:__doPostBack('ctl00$ContentPlaceHolder1$grdStudent_Details$ctl342$lnk_Student','')" TargetMode="External"/><Relationship Id="rId439" Type="http://schemas.openxmlformats.org/officeDocument/2006/relationships/hyperlink" Target="javascript:__doPostBack('ctl00$ContentPlaceHolder1$grdStudent_Details$ctl440$lnk_Student','')" TargetMode="External"/><Relationship Id="rId646" Type="http://schemas.openxmlformats.org/officeDocument/2006/relationships/hyperlink" Target="javascript:__doPostBack('ctl00$ContentPlaceHolder1$grdStudent_Details$ctl647$lnk_Student','')" TargetMode="External"/><Relationship Id="rId1069" Type="http://schemas.openxmlformats.org/officeDocument/2006/relationships/hyperlink" Target="javascript:__doPostBack('ctl00$ContentPlaceHolder1$grdStudent_Details$ctl1070$lnk_Student','')" TargetMode="External"/><Relationship Id="rId1276" Type="http://schemas.openxmlformats.org/officeDocument/2006/relationships/hyperlink" Target="javascript:__doPostBack('ctl00$ContentPlaceHolder1$grdStudent_Details$ctl1277$lnk_Student','')" TargetMode="External"/><Relationship Id="rId201" Type="http://schemas.openxmlformats.org/officeDocument/2006/relationships/hyperlink" Target="javascript:__doPostBack('ctl00$ContentPlaceHolder1$grdStudent_Details$ctl202$lnk_Student','')" TargetMode="External"/><Relationship Id="rId285" Type="http://schemas.openxmlformats.org/officeDocument/2006/relationships/hyperlink" Target="javascript:__doPostBack('ctl00$ContentPlaceHolder1$grdStudent_Details$ctl286$lnk_Student','')" TargetMode="External"/><Relationship Id="rId506" Type="http://schemas.openxmlformats.org/officeDocument/2006/relationships/hyperlink" Target="javascript:__doPostBack('ctl00$ContentPlaceHolder1$grdStudent_Details$ctl507$lnk_Student','')" TargetMode="External"/><Relationship Id="rId853" Type="http://schemas.openxmlformats.org/officeDocument/2006/relationships/hyperlink" Target="javascript:__doPostBack('ctl00$ContentPlaceHolder1$grdStudent_Details$ctl854$lnk_Student','')" TargetMode="External"/><Relationship Id="rId1136" Type="http://schemas.openxmlformats.org/officeDocument/2006/relationships/hyperlink" Target="javascript:__doPostBack('ctl00$ContentPlaceHolder1$grdStudent_Details$ctl1137$lnk_Student','')" TargetMode="External"/><Relationship Id="rId492" Type="http://schemas.openxmlformats.org/officeDocument/2006/relationships/hyperlink" Target="javascript:__doPostBack('ctl00$ContentPlaceHolder1$grdStudent_Details$ctl493$lnk_Student','')" TargetMode="External"/><Relationship Id="rId713" Type="http://schemas.openxmlformats.org/officeDocument/2006/relationships/hyperlink" Target="javascript:__doPostBack('ctl00$ContentPlaceHolder1$grdStudent_Details$ctl714$lnk_Student','')" TargetMode="External"/><Relationship Id="rId797" Type="http://schemas.openxmlformats.org/officeDocument/2006/relationships/hyperlink" Target="javascript:__doPostBack('ctl00$ContentPlaceHolder1$grdStudent_Details$ctl798$lnk_Student','')" TargetMode="External"/><Relationship Id="rId920" Type="http://schemas.openxmlformats.org/officeDocument/2006/relationships/hyperlink" Target="javascript:__doPostBack('ctl00$ContentPlaceHolder1$grdStudent_Details$ctl921$lnk_Student','')" TargetMode="External"/><Relationship Id="rId1343" Type="http://schemas.openxmlformats.org/officeDocument/2006/relationships/hyperlink" Target="javascript:__doPostBack('ctl00$ContentPlaceHolder1$grdStudent_Details$ctl1344$lnk_Student','')" TargetMode="External"/><Relationship Id="rId145" Type="http://schemas.openxmlformats.org/officeDocument/2006/relationships/hyperlink" Target="javascript:__doPostBack('ctl00$ContentPlaceHolder1$grdStudent_Details$ctl146$lnk_Student','')" TargetMode="External"/><Relationship Id="rId352" Type="http://schemas.openxmlformats.org/officeDocument/2006/relationships/hyperlink" Target="javascript:__doPostBack('ctl00$ContentPlaceHolder1$grdStudent_Details$ctl353$lnk_Student','')" TargetMode="External"/><Relationship Id="rId1203" Type="http://schemas.openxmlformats.org/officeDocument/2006/relationships/hyperlink" Target="javascript:__doPostBack('ctl00$ContentPlaceHolder1$grdStudent_Details$ctl1204$lnk_Student','')" TargetMode="External"/><Relationship Id="rId1287" Type="http://schemas.openxmlformats.org/officeDocument/2006/relationships/hyperlink" Target="javascript:__doPostBack('ctl00$ContentPlaceHolder1$grdStudent_Details$ctl1288$lnk_Student','')" TargetMode="External"/><Relationship Id="rId212" Type="http://schemas.openxmlformats.org/officeDocument/2006/relationships/hyperlink" Target="javascript:__doPostBack('ctl00$ContentPlaceHolder1$grdStudent_Details$ctl213$lnk_Student','')" TargetMode="External"/><Relationship Id="rId657" Type="http://schemas.openxmlformats.org/officeDocument/2006/relationships/hyperlink" Target="javascript:__doPostBack('ctl00$ContentPlaceHolder1$grdStudent_Details$ctl658$lnk_Student','')" TargetMode="External"/><Relationship Id="rId864" Type="http://schemas.openxmlformats.org/officeDocument/2006/relationships/hyperlink" Target="javascript:__doPostBack('ctl00$ContentPlaceHolder1$grdStudent_Details$ctl865$lnk_Student','')" TargetMode="External"/><Relationship Id="rId296" Type="http://schemas.openxmlformats.org/officeDocument/2006/relationships/hyperlink" Target="javascript:__doPostBack('ctl00$ContentPlaceHolder1$grdStudent_Details$ctl297$lnk_Student','')" TargetMode="External"/><Relationship Id="rId517" Type="http://schemas.openxmlformats.org/officeDocument/2006/relationships/hyperlink" Target="javascript:__doPostBack('ctl00$ContentPlaceHolder1$grdStudent_Details$ctl518$lnk_Student','')" TargetMode="External"/><Relationship Id="rId724" Type="http://schemas.openxmlformats.org/officeDocument/2006/relationships/hyperlink" Target="javascript:__doPostBack('ctl00$ContentPlaceHolder1$grdStudent_Details$ctl725$lnk_Student','')" TargetMode="External"/><Relationship Id="rId931" Type="http://schemas.openxmlformats.org/officeDocument/2006/relationships/hyperlink" Target="javascript:__doPostBack('ctl00$ContentPlaceHolder1$grdStudent_Details$ctl932$lnk_Student','')" TargetMode="External"/><Relationship Id="rId1147" Type="http://schemas.openxmlformats.org/officeDocument/2006/relationships/hyperlink" Target="javascript:__doPostBack('ctl00$ContentPlaceHolder1$grdStudent_Details$ctl1148$lnk_Student','')" TargetMode="External"/><Relationship Id="rId1354" Type="http://schemas.openxmlformats.org/officeDocument/2006/relationships/hyperlink" Target="javascript:__doPostBack('ctl00$ContentPlaceHolder1$grdStudent_Details$ctl1355$lnk_Student','')" TargetMode="External"/><Relationship Id="rId60" Type="http://schemas.openxmlformats.org/officeDocument/2006/relationships/hyperlink" Target="javascript:__doPostBack('ctl00$ContentPlaceHolder1$grdStudent_Details$ctl61$lnk_Student','')" TargetMode="External"/><Relationship Id="rId156" Type="http://schemas.openxmlformats.org/officeDocument/2006/relationships/hyperlink" Target="javascript:__doPostBack('ctl00$ContentPlaceHolder1$grdStudent_Details$ctl157$lnk_Student','')" TargetMode="External"/><Relationship Id="rId363" Type="http://schemas.openxmlformats.org/officeDocument/2006/relationships/hyperlink" Target="javascript:__doPostBack('ctl00$ContentPlaceHolder1$grdStudent_Details$ctl364$lnk_Student','')" TargetMode="External"/><Relationship Id="rId570" Type="http://schemas.openxmlformats.org/officeDocument/2006/relationships/hyperlink" Target="javascript:__doPostBack('ctl00$ContentPlaceHolder1$grdStudent_Details$ctl571$lnk_Student','')" TargetMode="External"/><Relationship Id="rId1007" Type="http://schemas.openxmlformats.org/officeDocument/2006/relationships/hyperlink" Target="javascript:__doPostBack('ctl00$ContentPlaceHolder1$grdStudent_Details$ctl1008$lnk_Student','')" TargetMode="External"/><Relationship Id="rId1214" Type="http://schemas.openxmlformats.org/officeDocument/2006/relationships/hyperlink" Target="javascript:__doPostBack('ctl00$ContentPlaceHolder1$grdStudent_Details$ctl1215$lnk_Student','')" TargetMode="External"/><Relationship Id="rId223" Type="http://schemas.openxmlformats.org/officeDocument/2006/relationships/hyperlink" Target="javascript:__doPostBack('ctl00$ContentPlaceHolder1$grdStudent_Details$ctl224$lnk_Student','')" TargetMode="External"/><Relationship Id="rId430" Type="http://schemas.openxmlformats.org/officeDocument/2006/relationships/hyperlink" Target="javascript:__doPostBack('ctl00$ContentPlaceHolder1$grdStudent_Details$ctl431$lnk_Student','')" TargetMode="External"/><Relationship Id="rId668" Type="http://schemas.openxmlformats.org/officeDocument/2006/relationships/hyperlink" Target="javascript:__doPostBack('ctl00$ContentPlaceHolder1$grdStudent_Details$ctl669$lnk_Student','')" TargetMode="External"/><Relationship Id="rId875" Type="http://schemas.openxmlformats.org/officeDocument/2006/relationships/hyperlink" Target="javascript:__doPostBack('ctl00$ContentPlaceHolder1$grdStudent_Details$ctl876$lnk_Student','')" TargetMode="External"/><Relationship Id="rId1060" Type="http://schemas.openxmlformats.org/officeDocument/2006/relationships/hyperlink" Target="javascript:__doPostBack('ctl00$ContentPlaceHolder1$grdStudent_Details$ctl1061$lnk_Student','')" TargetMode="External"/><Relationship Id="rId1298" Type="http://schemas.openxmlformats.org/officeDocument/2006/relationships/hyperlink" Target="javascript:__doPostBack('ctl00$ContentPlaceHolder1$grdStudent_Details$ctl1299$lnk_Student','')" TargetMode="External"/><Relationship Id="rId18" Type="http://schemas.openxmlformats.org/officeDocument/2006/relationships/hyperlink" Target="javascript:__doPostBack('ctl00$ContentPlaceHolder1$grdStudent_Details$ctl19$lnk_Student','')" TargetMode="External"/><Relationship Id="rId528" Type="http://schemas.openxmlformats.org/officeDocument/2006/relationships/hyperlink" Target="javascript:__doPostBack('ctl00$ContentPlaceHolder1$grdStudent_Details$ctl529$lnk_Student','')" TargetMode="External"/><Relationship Id="rId735" Type="http://schemas.openxmlformats.org/officeDocument/2006/relationships/hyperlink" Target="javascript:__doPostBack('ctl00$ContentPlaceHolder1$grdStudent_Details$ctl736$lnk_Student','')" TargetMode="External"/><Relationship Id="rId942" Type="http://schemas.openxmlformats.org/officeDocument/2006/relationships/hyperlink" Target="javascript:__doPostBack('ctl00$ContentPlaceHolder1$grdStudent_Details$ctl943$lnk_Student','')" TargetMode="External"/><Relationship Id="rId1158" Type="http://schemas.openxmlformats.org/officeDocument/2006/relationships/hyperlink" Target="javascript:__doPostBack('ctl00$ContentPlaceHolder1$grdStudent_Details$ctl1159$lnk_Student','')" TargetMode="External"/><Relationship Id="rId1365" Type="http://schemas.openxmlformats.org/officeDocument/2006/relationships/hyperlink" Target="javascript:__doPostBack('ctl00$ContentPlaceHolder1$grdStudent_Details$ctl1366$lnk_Student','')" TargetMode="External"/><Relationship Id="rId167" Type="http://schemas.openxmlformats.org/officeDocument/2006/relationships/hyperlink" Target="javascript:__doPostBack('ctl00$ContentPlaceHolder1$grdStudent_Details$ctl168$lnk_Student','')" TargetMode="External"/><Relationship Id="rId374" Type="http://schemas.openxmlformats.org/officeDocument/2006/relationships/hyperlink" Target="javascript:__doPostBack('ctl00$ContentPlaceHolder1$grdStudent_Details$ctl375$lnk_Student','')" TargetMode="External"/><Relationship Id="rId581" Type="http://schemas.openxmlformats.org/officeDocument/2006/relationships/hyperlink" Target="javascript:__doPostBack('ctl00$ContentPlaceHolder1$grdStudent_Details$ctl582$lnk_Student','')" TargetMode="External"/><Relationship Id="rId1018" Type="http://schemas.openxmlformats.org/officeDocument/2006/relationships/hyperlink" Target="javascript:__doPostBack('ctl00$ContentPlaceHolder1$grdStudent_Details$ctl1019$lnk_Student','')" TargetMode="External"/><Relationship Id="rId1225" Type="http://schemas.openxmlformats.org/officeDocument/2006/relationships/hyperlink" Target="javascript:__doPostBack('ctl00$ContentPlaceHolder1$grdStudent_Details$ctl1226$lnk_Student','')" TargetMode="External"/><Relationship Id="rId71" Type="http://schemas.openxmlformats.org/officeDocument/2006/relationships/hyperlink" Target="javascript:__doPostBack('ctl00$ContentPlaceHolder1$grdStudent_Details$ctl72$lnk_Student','')" TargetMode="External"/><Relationship Id="rId234" Type="http://schemas.openxmlformats.org/officeDocument/2006/relationships/hyperlink" Target="javascript:__doPostBack('ctl00$ContentPlaceHolder1$grdStudent_Details$ctl235$lnk_Student','')" TargetMode="External"/><Relationship Id="rId679" Type="http://schemas.openxmlformats.org/officeDocument/2006/relationships/hyperlink" Target="javascript:__doPostBack('ctl00$ContentPlaceHolder1$grdStudent_Details$ctl680$lnk_Student','')" TargetMode="External"/><Relationship Id="rId802" Type="http://schemas.openxmlformats.org/officeDocument/2006/relationships/hyperlink" Target="javascript:__doPostBack('ctl00$ContentPlaceHolder1$grdStudent_Details$ctl803$lnk_Student','')" TargetMode="External"/><Relationship Id="rId886" Type="http://schemas.openxmlformats.org/officeDocument/2006/relationships/hyperlink" Target="javascript:__doPostBack('ctl00$ContentPlaceHolder1$grdStudent_Details$ctl887$lnk_Student','')" TargetMode="External"/><Relationship Id="rId2" Type="http://schemas.openxmlformats.org/officeDocument/2006/relationships/hyperlink" Target="javascript:__doPostBack('ctl00$ContentPlaceHolder1$grdStudent_Details$ctl03$lnk_Student','')" TargetMode="External"/><Relationship Id="rId29" Type="http://schemas.openxmlformats.org/officeDocument/2006/relationships/hyperlink" Target="javascript:__doPostBack('ctl00$ContentPlaceHolder1$grdStudent_Details$ctl30$lnk_Student','')" TargetMode="External"/><Relationship Id="rId441" Type="http://schemas.openxmlformats.org/officeDocument/2006/relationships/hyperlink" Target="javascript:__doPostBack('ctl00$ContentPlaceHolder1$grdStudent_Details$ctl442$lnk_Student','')" TargetMode="External"/><Relationship Id="rId539" Type="http://schemas.openxmlformats.org/officeDocument/2006/relationships/hyperlink" Target="javascript:__doPostBack('ctl00$ContentPlaceHolder1$grdStudent_Details$ctl540$lnk_Student','')" TargetMode="External"/><Relationship Id="rId746" Type="http://schemas.openxmlformats.org/officeDocument/2006/relationships/hyperlink" Target="javascript:__doPostBack('ctl00$ContentPlaceHolder1$grdStudent_Details$ctl747$lnk_Student','')" TargetMode="External"/><Relationship Id="rId1071" Type="http://schemas.openxmlformats.org/officeDocument/2006/relationships/hyperlink" Target="javascript:__doPostBack('ctl00$ContentPlaceHolder1$grdStudent_Details$ctl1072$lnk_Student','')" TargetMode="External"/><Relationship Id="rId1169" Type="http://schemas.openxmlformats.org/officeDocument/2006/relationships/hyperlink" Target="javascript:__doPostBack('ctl00$ContentPlaceHolder1$grdStudent_Details$ctl1170$lnk_Student','')" TargetMode="External"/><Relationship Id="rId1376" Type="http://schemas.openxmlformats.org/officeDocument/2006/relationships/hyperlink" Target="javascript:__doPostBack('ctl00$ContentPlaceHolder1$grdStudent_Details$ctl1377$lnk_Student','')" TargetMode="External"/><Relationship Id="rId178" Type="http://schemas.openxmlformats.org/officeDocument/2006/relationships/hyperlink" Target="javascript:__doPostBack('ctl00$ContentPlaceHolder1$grdStudent_Details$ctl179$lnk_Student','')" TargetMode="External"/><Relationship Id="rId301" Type="http://schemas.openxmlformats.org/officeDocument/2006/relationships/hyperlink" Target="javascript:__doPostBack('ctl00$ContentPlaceHolder1$grdStudent_Details$ctl302$lnk_Student','')" TargetMode="External"/><Relationship Id="rId953" Type="http://schemas.openxmlformats.org/officeDocument/2006/relationships/hyperlink" Target="javascript:__doPostBack('ctl00$ContentPlaceHolder1$grdStudent_Details$ctl954$lnk_Student','')" TargetMode="External"/><Relationship Id="rId1029" Type="http://schemas.openxmlformats.org/officeDocument/2006/relationships/hyperlink" Target="javascript:__doPostBack('ctl00$ContentPlaceHolder1$grdStudent_Details$ctl1030$lnk_Student','')" TargetMode="External"/><Relationship Id="rId1236" Type="http://schemas.openxmlformats.org/officeDocument/2006/relationships/hyperlink" Target="javascript:__doPostBack('ctl00$ContentPlaceHolder1$grdStudent_Details$ctl1237$lnk_Student','')" TargetMode="External"/><Relationship Id="rId82" Type="http://schemas.openxmlformats.org/officeDocument/2006/relationships/hyperlink" Target="javascript:__doPostBack('ctl00$ContentPlaceHolder1$grdStudent_Details$ctl83$lnk_Student','')" TargetMode="External"/><Relationship Id="rId385" Type="http://schemas.openxmlformats.org/officeDocument/2006/relationships/hyperlink" Target="javascript:__doPostBack('ctl00$ContentPlaceHolder1$grdStudent_Details$ctl386$lnk_Student','')" TargetMode="External"/><Relationship Id="rId592" Type="http://schemas.openxmlformats.org/officeDocument/2006/relationships/hyperlink" Target="javascript:__doPostBack('ctl00$ContentPlaceHolder1$grdStudent_Details$ctl593$lnk_Student','')" TargetMode="External"/><Relationship Id="rId606" Type="http://schemas.openxmlformats.org/officeDocument/2006/relationships/hyperlink" Target="javascript:__doPostBack('ctl00$ContentPlaceHolder1$grdStudent_Details$ctl607$lnk_Student','')" TargetMode="External"/><Relationship Id="rId813" Type="http://schemas.openxmlformats.org/officeDocument/2006/relationships/hyperlink" Target="javascript:__doPostBack('ctl00$ContentPlaceHolder1$grdStudent_Details$ctl814$lnk_Student','')" TargetMode="External"/><Relationship Id="rId245" Type="http://schemas.openxmlformats.org/officeDocument/2006/relationships/hyperlink" Target="javascript:__doPostBack('ctl00$ContentPlaceHolder1$grdStudent_Details$ctl246$lnk_Student','')" TargetMode="External"/><Relationship Id="rId452" Type="http://schemas.openxmlformats.org/officeDocument/2006/relationships/hyperlink" Target="javascript:__doPostBack('ctl00$ContentPlaceHolder1$grdStudent_Details$ctl453$lnk_Student','')" TargetMode="External"/><Relationship Id="rId897" Type="http://schemas.openxmlformats.org/officeDocument/2006/relationships/hyperlink" Target="javascript:__doPostBack('ctl00$ContentPlaceHolder1$grdStudent_Details$ctl898$lnk_Student','')" TargetMode="External"/><Relationship Id="rId1082" Type="http://schemas.openxmlformats.org/officeDocument/2006/relationships/hyperlink" Target="javascript:__doPostBack('ctl00$ContentPlaceHolder1$grdStudent_Details$ctl1083$lnk_Student','')" TargetMode="External"/><Relationship Id="rId1303" Type="http://schemas.openxmlformats.org/officeDocument/2006/relationships/hyperlink" Target="javascript:__doPostBack('ctl00$ContentPlaceHolder1$grdStudent_Details$ctl1304$lnk_Student','')" TargetMode="External"/><Relationship Id="rId105" Type="http://schemas.openxmlformats.org/officeDocument/2006/relationships/hyperlink" Target="javascript:__doPostBack('ctl00$ContentPlaceHolder1$grdStudent_Details$ctl106$lnk_Student','')" TargetMode="External"/><Relationship Id="rId312" Type="http://schemas.openxmlformats.org/officeDocument/2006/relationships/hyperlink" Target="javascript:__doPostBack('ctl00$ContentPlaceHolder1$grdStudent_Details$ctl313$lnk_Student','')" TargetMode="External"/><Relationship Id="rId757" Type="http://schemas.openxmlformats.org/officeDocument/2006/relationships/hyperlink" Target="javascript:__doPostBack('ctl00$ContentPlaceHolder1$grdStudent_Details$ctl758$lnk_Student','')" TargetMode="External"/><Relationship Id="rId964" Type="http://schemas.openxmlformats.org/officeDocument/2006/relationships/hyperlink" Target="javascript:__doPostBack('ctl00$ContentPlaceHolder1$grdStudent_Details$ctl965$lnk_Student','')" TargetMode="External"/><Relationship Id="rId1387" Type="http://schemas.openxmlformats.org/officeDocument/2006/relationships/hyperlink" Target="javascript:__doPostBack('ctl00$ContentPlaceHolder1$grdStudent_Details$ctl1388$lnk_Student','')" TargetMode="External"/><Relationship Id="rId93" Type="http://schemas.openxmlformats.org/officeDocument/2006/relationships/hyperlink" Target="javascript:__doPostBack('ctl00$ContentPlaceHolder1$grdStudent_Details$ctl94$lnk_Student','')" TargetMode="External"/><Relationship Id="rId189" Type="http://schemas.openxmlformats.org/officeDocument/2006/relationships/hyperlink" Target="javascript:__doPostBack('ctl00$ContentPlaceHolder1$grdStudent_Details$ctl190$lnk_Student','')" TargetMode="External"/><Relationship Id="rId396" Type="http://schemas.openxmlformats.org/officeDocument/2006/relationships/hyperlink" Target="javascript:__doPostBack('ctl00$ContentPlaceHolder1$grdStudent_Details$ctl397$lnk_Student','')" TargetMode="External"/><Relationship Id="rId617" Type="http://schemas.openxmlformats.org/officeDocument/2006/relationships/hyperlink" Target="javascript:__doPostBack('ctl00$ContentPlaceHolder1$grdStudent_Details$ctl618$lnk_Student','')" TargetMode="External"/><Relationship Id="rId824" Type="http://schemas.openxmlformats.org/officeDocument/2006/relationships/hyperlink" Target="javascript:__doPostBack('ctl00$ContentPlaceHolder1$grdStudent_Details$ctl825$lnk_Student','')" TargetMode="External"/><Relationship Id="rId1247" Type="http://schemas.openxmlformats.org/officeDocument/2006/relationships/hyperlink" Target="javascript:__doPostBack('ctl00$ContentPlaceHolder1$grdStudent_Details$ctl1248$lnk_Student','')" TargetMode="External"/><Relationship Id="rId256" Type="http://schemas.openxmlformats.org/officeDocument/2006/relationships/hyperlink" Target="javascript:__doPostBack('ctl00$ContentPlaceHolder1$grdStudent_Details$ctl257$lnk_Student','')" TargetMode="External"/><Relationship Id="rId463" Type="http://schemas.openxmlformats.org/officeDocument/2006/relationships/hyperlink" Target="javascript:__doPostBack('ctl00$ContentPlaceHolder1$grdStudent_Details$ctl464$lnk_Student','')" TargetMode="External"/><Relationship Id="rId670" Type="http://schemas.openxmlformats.org/officeDocument/2006/relationships/hyperlink" Target="javascript:__doPostBack('ctl00$ContentPlaceHolder1$grdStudent_Details$ctl671$lnk_Student','')" TargetMode="External"/><Relationship Id="rId1093" Type="http://schemas.openxmlformats.org/officeDocument/2006/relationships/hyperlink" Target="javascript:__doPostBack('ctl00$ContentPlaceHolder1$grdStudent_Details$ctl1094$lnk_Student','')" TargetMode="External"/><Relationship Id="rId1107" Type="http://schemas.openxmlformats.org/officeDocument/2006/relationships/hyperlink" Target="javascript:__doPostBack('ctl00$ContentPlaceHolder1$grdStudent_Details$ctl1108$lnk_Student','')" TargetMode="External"/><Relationship Id="rId1314" Type="http://schemas.openxmlformats.org/officeDocument/2006/relationships/hyperlink" Target="javascript:__doPostBack('ctl00$ContentPlaceHolder1$grdStudent_Details$ctl1315$lnk_Student','')" TargetMode="External"/><Relationship Id="rId116" Type="http://schemas.openxmlformats.org/officeDocument/2006/relationships/hyperlink" Target="javascript:__doPostBack('ctl00$ContentPlaceHolder1$grdStudent_Details$ctl117$lnk_Student','')" TargetMode="External"/><Relationship Id="rId323" Type="http://schemas.openxmlformats.org/officeDocument/2006/relationships/hyperlink" Target="javascript:__doPostBack('ctl00$ContentPlaceHolder1$grdStudent_Details$ctl324$lnk_Student','')" TargetMode="External"/><Relationship Id="rId530" Type="http://schemas.openxmlformats.org/officeDocument/2006/relationships/hyperlink" Target="javascript:__doPostBack('ctl00$ContentPlaceHolder1$grdStudent_Details$ctl531$lnk_Student','')" TargetMode="External"/><Relationship Id="rId768" Type="http://schemas.openxmlformats.org/officeDocument/2006/relationships/hyperlink" Target="javascript:__doPostBack('ctl00$ContentPlaceHolder1$grdStudent_Details$ctl769$lnk_Student','')" TargetMode="External"/><Relationship Id="rId975" Type="http://schemas.openxmlformats.org/officeDocument/2006/relationships/hyperlink" Target="javascript:__doPostBack('ctl00$ContentPlaceHolder1$grdStudent_Details$ctl976$lnk_Student','')" TargetMode="External"/><Relationship Id="rId1160" Type="http://schemas.openxmlformats.org/officeDocument/2006/relationships/hyperlink" Target="javascript:__doPostBack('ctl00$ContentPlaceHolder1$grdStudent_Details$ctl1161$lnk_Student','')" TargetMode="External"/><Relationship Id="rId20" Type="http://schemas.openxmlformats.org/officeDocument/2006/relationships/hyperlink" Target="javascript:__doPostBack('ctl00$ContentPlaceHolder1$grdStudent_Details$ctl21$lnk_Student','')" TargetMode="External"/><Relationship Id="rId628" Type="http://schemas.openxmlformats.org/officeDocument/2006/relationships/hyperlink" Target="javascript:__doPostBack('ctl00$ContentPlaceHolder1$grdStudent_Details$ctl629$lnk_Student','')" TargetMode="External"/><Relationship Id="rId835" Type="http://schemas.openxmlformats.org/officeDocument/2006/relationships/hyperlink" Target="javascript:__doPostBack('ctl00$ContentPlaceHolder1$grdStudent_Details$ctl836$lnk_Student','')" TargetMode="External"/><Relationship Id="rId1258" Type="http://schemas.openxmlformats.org/officeDocument/2006/relationships/hyperlink" Target="javascript:__doPostBack('ctl00$ContentPlaceHolder1$grdStudent_Details$ctl1259$lnk_Student','')" TargetMode="External"/><Relationship Id="rId267" Type="http://schemas.openxmlformats.org/officeDocument/2006/relationships/hyperlink" Target="javascript:__doPostBack('ctl00$ContentPlaceHolder1$grdStudent_Details$ctl268$lnk_Student','')" TargetMode="External"/><Relationship Id="rId474" Type="http://schemas.openxmlformats.org/officeDocument/2006/relationships/hyperlink" Target="javascript:__doPostBack('ctl00$ContentPlaceHolder1$grdStudent_Details$ctl475$lnk_Student','')" TargetMode="External"/><Relationship Id="rId1020" Type="http://schemas.openxmlformats.org/officeDocument/2006/relationships/hyperlink" Target="javascript:__doPostBack('ctl00$ContentPlaceHolder1$grdStudent_Details$ctl1021$lnk_Student','')" TargetMode="External"/><Relationship Id="rId1118" Type="http://schemas.openxmlformats.org/officeDocument/2006/relationships/hyperlink" Target="javascript:__doPostBack('ctl00$ContentPlaceHolder1$grdStudent_Details$ctl1119$lnk_Student','')" TargetMode="External"/><Relationship Id="rId1325" Type="http://schemas.openxmlformats.org/officeDocument/2006/relationships/hyperlink" Target="javascript:__doPostBack('ctl00$ContentPlaceHolder1$grdStudent_Details$ctl1326$lnk_Student','')" TargetMode="External"/><Relationship Id="rId127" Type="http://schemas.openxmlformats.org/officeDocument/2006/relationships/hyperlink" Target="javascript:__doPostBack('ctl00$ContentPlaceHolder1$grdStudent_Details$ctl128$lnk_Student','')" TargetMode="External"/><Relationship Id="rId681" Type="http://schemas.openxmlformats.org/officeDocument/2006/relationships/hyperlink" Target="javascript:__doPostBack('ctl00$ContentPlaceHolder1$grdStudent_Details$ctl682$lnk_Student','')" TargetMode="External"/><Relationship Id="rId779" Type="http://schemas.openxmlformats.org/officeDocument/2006/relationships/hyperlink" Target="javascript:__doPostBack('ctl00$ContentPlaceHolder1$grdStudent_Details$ctl780$lnk_Student','')" TargetMode="External"/><Relationship Id="rId902" Type="http://schemas.openxmlformats.org/officeDocument/2006/relationships/hyperlink" Target="javascript:__doPostBack('ctl00$ContentPlaceHolder1$grdStudent_Details$ctl903$lnk_Student','')" TargetMode="External"/><Relationship Id="rId986" Type="http://schemas.openxmlformats.org/officeDocument/2006/relationships/hyperlink" Target="javascript:__doPostBack('ctl00$ContentPlaceHolder1$grdStudent_Details$ctl987$lnk_Student','')" TargetMode="External"/><Relationship Id="rId31" Type="http://schemas.openxmlformats.org/officeDocument/2006/relationships/hyperlink" Target="javascript:__doPostBack('ctl00$ContentPlaceHolder1$grdStudent_Details$ctl32$lnk_Student','')" TargetMode="External"/><Relationship Id="rId334" Type="http://schemas.openxmlformats.org/officeDocument/2006/relationships/hyperlink" Target="javascript:__doPostBack('ctl00$ContentPlaceHolder1$grdStudent_Details$ctl335$lnk_Student','')" TargetMode="External"/><Relationship Id="rId541" Type="http://schemas.openxmlformats.org/officeDocument/2006/relationships/hyperlink" Target="javascript:__doPostBack('ctl00$ContentPlaceHolder1$grdStudent_Details$ctl542$lnk_Student','')" TargetMode="External"/><Relationship Id="rId639" Type="http://schemas.openxmlformats.org/officeDocument/2006/relationships/hyperlink" Target="javascript:__doPostBack('ctl00$ContentPlaceHolder1$grdStudent_Details$ctl640$lnk_Student','')" TargetMode="External"/><Relationship Id="rId1171" Type="http://schemas.openxmlformats.org/officeDocument/2006/relationships/hyperlink" Target="javascript:__doPostBack('ctl00$ContentPlaceHolder1$grdStudent_Details$ctl1172$lnk_Student','')" TargetMode="External"/><Relationship Id="rId1269" Type="http://schemas.openxmlformats.org/officeDocument/2006/relationships/hyperlink" Target="javascript:__doPostBack('ctl00$ContentPlaceHolder1$grdStudent_Details$ctl1270$lnk_Student','')" TargetMode="External"/><Relationship Id="rId180" Type="http://schemas.openxmlformats.org/officeDocument/2006/relationships/hyperlink" Target="javascript:__doPostBack('ctl00$ContentPlaceHolder1$grdStudent_Details$ctl181$lnk_Student','')" TargetMode="External"/><Relationship Id="rId278" Type="http://schemas.openxmlformats.org/officeDocument/2006/relationships/hyperlink" Target="javascript:__doPostBack('ctl00$ContentPlaceHolder1$grdStudent_Details$ctl279$lnk_Student','')" TargetMode="External"/><Relationship Id="rId401" Type="http://schemas.openxmlformats.org/officeDocument/2006/relationships/hyperlink" Target="javascript:__doPostBack('ctl00$ContentPlaceHolder1$grdStudent_Details$ctl402$lnk_Student','')" TargetMode="External"/><Relationship Id="rId846" Type="http://schemas.openxmlformats.org/officeDocument/2006/relationships/hyperlink" Target="javascript:__doPostBack('ctl00$ContentPlaceHolder1$grdStudent_Details$ctl847$lnk_Student','')" TargetMode="External"/><Relationship Id="rId1031" Type="http://schemas.openxmlformats.org/officeDocument/2006/relationships/hyperlink" Target="javascript:__doPostBack('ctl00$ContentPlaceHolder1$grdStudent_Details$ctl1032$lnk_Student','')" TargetMode="External"/><Relationship Id="rId1129" Type="http://schemas.openxmlformats.org/officeDocument/2006/relationships/hyperlink" Target="javascript:__doPostBack('ctl00$ContentPlaceHolder1$grdStudent_Details$ctl1130$lnk_Student','')" TargetMode="External"/><Relationship Id="rId485" Type="http://schemas.openxmlformats.org/officeDocument/2006/relationships/hyperlink" Target="javascript:__doPostBack('ctl00$ContentPlaceHolder1$grdStudent_Details$ctl486$lnk_Student','')" TargetMode="External"/><Relationship Id="rId692" Type="http://schemas.openxmlformats.org/officeDocument/2006/relationships/hyperlink" Target="javascript:__doPostBack('ctl00$ContentPlaceHolder1$grdStudent_Details$ctl693$lnk_Student','')" TargetMode="External"/><Relationship Id="rId706" Type="http://schemas.openxmlformats.org/officeDocument/2006/relationships/hyperlink" Target="javascript:__doPostBack('ctl00$ContentPlaceHolder1$grdStudent_Details$ctl707$lnk_Student','')" TargetMode="External"/><Relationship Id="rId913" Type="http://schemas.openxmlformats.org/officeDocument/2006/relationships/hyperlink" Target="javascript:__doPostBack('ctl00$ContentPlaceHolder1$grdStudent_Details$ctl914$lnk_Student','')" TargetMode="External"/><Relationship Id="rId1336" Type="http://schemas.openxmlformats.org/officeDocument/2006/relationships/hyperlink" Target="javascript:__doPostBack('ctl00$ContentPlaceHolder1$grdStudent_Details$ctl1337$lnk_Student','')" TargetMode="External"/><Relationship Id="rId42" Type="http://schemas.openxmlformats.org/officeDocument/2006/relationships/hyperlink" Target="javascript:__doPostBack('ctl00$ContentPlaceHolder1$grdStudent_Details$ctl43$lnk_Student','')" TargetMode="External"/><Relationship Id="rId138" Type="http://schemas.openxmlformats.org/officeDocument/2006/relationships/hyperlink" Target="javascript:__doPostBack('ctl00$ContentPlaceHolder1$grdStudent_Details$ctl139$lnk_Student','')" TargetMode="External"/><Relationship Id="rId345" Type="http://schemas.openxmlformats.org/officeDocument/2006/relationships/hyperlink" Target="javascript:__doPostBack('ctl00$ContentPlaceHolder1$grdStudent_Details$ctl346$lnk_Student','')" TargetMode="External"/><Relationship Id="rId552" Type="http://schemas.openxmlformats.org/officeDocument/2006/relationships/hyperlink" Target="javascript:__doPostBack('ctl00$ContentPlaceHolder1$grdStudent_Details$ctl553$lnk_Student','')" TargetMode="External"/><Relationship Id="rId997" Type="http://schemas.openxmlformats.org/officeDocument/2006/relationships/hyperlink" Target="javascript:__doPostBack('ctl00$ContentPlaceHolder1$grdStudent_Details$ctl998$lnk_Student','')" TargetMode="External"/><Relationship Id="rId1182" Type="http://schemas.openxmlformats.org/officeDocument/2006/relationships/hyperlink" Target="javascript:__doPostBack('ctl00$ContentPlaceHolder1$grdStudent_Details$ctl1183$lnk_Student','')" TargetMode="External"/><Relationship Id="rId191" Type="http://schemas.openxmlformats.org/officeDocument/2006/relationships/hyperlink" Target="javascript:__doPostBack('ctl00$ContentPlaceHolder1$grdStudent_Details$ctl192$lnk_Student','')" TargetMode="External"/><Relationship Id="rId205" Type="http://schemas.openxmlformats.org/officeDocument/2006/relationships/hyperlink" Target="javascript:__doPostBack('ctl00$ContentPlaceHolder1$grdStudent_Details$ctl206$lnk_Student','')" TargetMode="External"/><Relationship Id="rId412" Type="http://schemas.openxmlformats.org/officeDocument/2006/relationships/hyperlink" Target="javascript:__doPostBack('ctl00$ContentPlaceHolder1$grdStudent_Details$ctl413$lnk_Student','')" TargetMode="External"/><Relationship Id="rId857" Type="http://schemas.openxmlformats.org/officeDocument/2006/relationships/hyperlink" Target="javascript:__doPostBack('ctl00$ContentPlaceHolder1$grdStudent_Details$ctl858$lnk_Student','')" TargetMode="External"/><Relationship Id="rId1042" Type="http://schemas.openxmlformats.org/officeDocument/2006/relationships/hyperlink" Target="javascript:__doPostBack('ctl00$ContentPlaceHolder1$grdStudent_Details$ctl1043$lnk_Student','')" TargetMode="External"/><Relationship Id="rId289" Type="http://schemas.openxmlformats.org/officeDocument/2006/relationships/hyperlink" Target="javascript:__doPostBack('ctl00$ContentPlaceHolder1$grdStudent_Details$ctl290$lnk_Student','')" TargetMode="External"/><Relationship Id="rId496" Type="http://schemas.openxmlformats.org/officeDocument/2006/relationships/hyperlink" Target="javascript:__doPostBack('ctl00$ContentPlaceHolder1$grdStudent_Details$ctl497$lnk_Student','')" TargetMode="External"/><Relationship Id="rId717" Type="http://schemas.openxmlformats.org/officeDocument/2006/relationships/hyperlink" Target="javascript:__doPostBack('ctl00$ContentPlaceHolder1$grdStudent_Details$ctl718$lnk_Student','')" TargetMode="External"/><Relationship Id="rId924" Type="http://schemas.openxmlformats.org/officeDocument/2006/relationships/hyperlink" Target="javascript:__doPostBack('ctl00$ContentPlaceHolder1$grdStudent_Details$ctl925$lnk_Student','')" TargetMode="External"/><Relationship Id="rId1347" Type="http://schemas.openxmlformats.org/officeDocument/2006/relationships/hyperlink" Target="javascript:__doPostBack('ctl00$ContentPlaceHolder1$grdStudent_Details$ctl1348$lnk_Student','')" TargetMode="External"/><Relationship Id="rId53" Type="http://schemas.openxmlformats.org/officeDocument/2006/relationships/hyperlink" Target="javascript:__doPostBack('ctl00$ContentPlaceHolder1$grdStudent_Details$ctl54$lnk_Student','')" TargetMode="External"/><Relationship Id="rId149" Type="http://schemas.openxmlformats.org/officeDocument/2006/relationships/hyperlink" Target="javascript:__doPostBack('ctl00$ContentPlaceHolder1$grdStudent_Details$ctl150$lnk_Student','')" TargetMode="External"/><Relationship Id="rId356" Type="http://schemas.openxmlformats.org/officeDocument/2006/relationships/hyperlink" Target="javascript:__doPostBack('ctl00$ContentPlaceHolder1$grdStudent_Details$ctl357$lnk_Student','')" TargetMode="External"/><Relationship Id="rId563" Type="http://schemas.openxmlformats.org/officeDocument/2006/relationships/hyperlink" Target="javascript:__doPostBack('ctl00$ContentPlaceHolder1$grdStudent_Details$ctl564$lnk_Student','')" TargetMode="External"/><Relationship Id="rId770" Type="http://schemas.openxmlformats.org/officeDocument/2006/relationships/hyperlink" Target="javascript:__doPostBack('ctl00$ContentPlaceHolder1$grdStudent_Details$ctl771$lnk_Student','')" TargetMode="External"/><Relationship Id="rId1193" Type="http://schemas.openxmlformats.org/officeDocument/2006/relationships/hyperlink" Target="javascript:__doPostBack('ctl00$ContentPlaceHolder1$grdStudent_Details$ctl1194$lnk_Student','')" TargetMode="External"/><Relationship Id="rId1207" Type="http://schemas.openxmlformats.org/officeDocument/2006/relationships/hyperlink" Target="javascript:__doPostBack('ctl00$ContentPlaceHolder1$grdStudent_Details$ctl1208$lnk_Student','')" TargetMode="External"/><Relationship Id="rId216" Type="http://schemas.openxmlformats.org/officeDocument/2006/relationships/hyperlink" Target="javascript:__doPostBack('ctl00$ContentPlaceHolder1$grdStudent_Details$ctl217$lnk_Student','')" TargetMode="External"/><Relationship Id="rId423" Type="http://schemas.openxmlformats.org/officeDocument/2006/relationships/hyperlink" Target="javascript:__doPostBack('ctl00$ContentPlaceHolder1$grdStudent_Details$ctl424$lnk_Student','')" TargetMode="External"/><Relationship Id="rId868" Type="http://schemas.openxmlformats.org/officeDocument/2006/relationships/hyperlink" Target="javascript:__doPostBack('ctl00$ContentPlaceHolder1$grdStudent_Details$ctl869$lnk_Student','')" TargetMode="External"/><Relationship Id="rId1053" Type="http://schemas.openxmlformats.org/officeDocument/2006/relationships/hyperlink" Target="javascript:__doPostBack('ctl00$ContentPlaceHolder1$grdStudent_Details$ctl1054$lnk_Student','')" TargetMode="External"/><Relationship Id="rId1260" Type="http://schemas.openxmlformats.org/officeDocument/2006/relationships/hyperlink" Target="javascript:__doPostBack('ctl00$ContentPlaceHolder1$grdStudent_Details$ctl1261$lnk_Student','')" TargetMode="External"/><Relationship Id="rId630" Type="http://schemas.openxmlformats.org/officeDocument/2006/relationships/hyperlink" Target="javascript:__doPostBack('ctl00$ContentPlaceHolder1$grdStudent_Details$ctl631$lnk_Student','')" TargetMode="External"/><Relationship Id="rId728" Type="http://schemas.openxmlformats.org/officeDocument/2006/relationships/hyperlink" Target="javascript:__doPostBack('ctl00$ContentPlaceHolder1$grdStudent_Details$ctl729$lnk_Student','')" TargetMode="External"/><Relationship Id="rId935" Type="http://schemas.openxmlformats.org/officeDocument/2006/relationships/hyperlink" Target="javascript:__doPostBack('ctl00$ContentPlaceHolder1$grdStudent_Details$ctl936$lnk_Student','')" TargetMode="External"/><Relationship Id="rId1358" Type="http://schemas.openxmlformats.org/officeDocument/2006/relationships/hyperlink" Target="javascript:__doPostBack('ctl00$ContentPlaceHolder1$grdStudent_Details$ctl1359$lnk_Student','')" TargetMode="External"/><Relationship Id="rId64" Type="http://schemas.openxmlformats.org/officeDocument/2006/relationships/hyperlink" Target="javascript:__doPostBack('ctl00$ContentPlaceHolder1$grdStudent_Details$ctl65$lnk_Student','')" TargetMode="External"/><Relationship Id="rId367" Type="http://schemas.openxmlformats.org/officeDocument/2006/relationships/hyperlink" Target="javascript:__doPostBack('ctl00$ContentPlaceHolder1$grdStudent_Details$ctl368$lnk_Student','')" TargetMode="External"/><Relationship Id="rId574" Type="http://schemas.openxmlformats.org/officeDocument/2006/relationships/hyperlink" Target="javascript:__doPostBack('ctl00$ContentPlaceHolder1$grdStudent_Details$ctl575$lnk_Student','')" TargetMode="External"/><Relationship Id="rId1120" Type="http://schemas.openxmlformats.org/officeDocument/2006/relationships/hyperlink" Target="javascript:__doPostBack('ctl00$ContentPlaceHolder1$grdStudent_Details$ctl1121$lnk_Student','')" TargetMode="External"/><Relationship Id="rId1218" Type="http://schemas.openxmlformats.org/officeDocument/2006/relationships/hyperlink" Target="javascript:__doPostBack('ctl00$ContentPlaceHolder1$grdStudent_Details$ctl1219$lnk_Student','')" TargetMode="External"/><Relationship Id="rId227" Type="http://schemas.openxmlformats.org/officeDocument/2006/relationships/hyperlink" Target="javascript:__doPostBack('ctl00$ContentPlaceHolder1$grdStudent_Details$ctl228$lnk_Student','')" TargetMode="External"/><Relationship Id="rId781" Type="http://schemas.openxmlformats.org/officeDocument/2006/relationships/hyperlink" Target="javascript:__doPostBack('ctl00$ContentPlaceHolder1$grdStudent_Details$ctl782$lnk_Student','')" TargetMode="External"/><Relationship Id="rId879" Type="http://schemas.openxmlformats.org/officeDocument/2006/relationships/hyperlink" Target="javascript:__doPostBack('ctl00$ContentPlaceHolder1$grdStudent_Details$ctl880$lnk_Student','')" TargetMode="External"/><Relationship Id="rId434" Type="http://schemas.openxmlformats.org/officeDocument/2006/relationships/hyperlink" Target="javascript:__doPostBack('ctl00$ContentPlaceHolder1$grdStudent_Details$ctl435$lnk_Student','')" TargetMode="External"/><Relationship Id="rId641" Type="http://schemas.openxmlformats.org/officeDocument/2006/relationships/hyperlink" Target="javascript:__doPostBack('ctl00$ContentPlaceHolder1$grdStudent_Details$ctl642$lnk_Student','')" TargetMode="External"/><Relationship Id="rId739" Type="http://schemas.openxmlformats.org/officeDocument/2006/relationships/hyperlink" Target="javascript:__doPostBack('ctl00$ContentPlaceHolder1$grdStudent_Details$ctl740$lnk_Student','')" TargetMode="External"/><Relationship Id="rId1064" Type="http://schemas.openxmlformats.org/officeDocument/2006/relationships/hyperlink" Target="javascript:__doPostBack('ctl00$ContentPlaceHolder1$grdStudent_Details$ctl1065$lnk_Student','')" TargetMode="External"/><Relationship Id="rId1271" Type="http://schemas.openxmlformats.org/officeDocument/2006/relationships/hyperlink" Target="javascript:__doPostBack('ctl00$ContentPlaceHolder1$grdStudent_Details$ctl1272$lnk_Student','')" TargetMode="External"/><Relationship Id="rId1369" Type="http://schemas.openxmlformats.org/officeDocument/2006/relationships/hyperlink" Target="javascript:__doPostBack('ctl00$ContentPlaceHolder1$grdStudent_Details$ctl1370$lnk_Student','')" TargetMode="External"/><Relationship Id="rId280" Type="http://schemas.openxmlformats.org/officeDocument/2006/relationships/hyperlink" Target="javascript:__doPostBack('ctl00$ContentPlaceHolder1$grdStudent_Details$ctl281$lnk_Student','')" TargetMode="External"/><Relationship Id="rId501" Type="http://schemas.openxmlformats.org/officeDocument/2006/relationships/hyperlink" Target="javascript:__doPostBack('ctl00$ContentPlaceHolder1$grdStudent_Details$ctl502$lnk_Student','')" TargetMode="External"/><Relationship Id="rId946" Type="http://schemas.openxmlformats.org/officeDocument/2006/relationships/hyperlink" Target="javascript:__doPostBack('ctl00$ContentPlaceHolder1$grdStudent_Details$ctl947$lnk_Student','')" TargetMode="External"/><Relationship Id="rId1131" Type="http://schemas.openxmlformats.org/officeDocument/2006/relationships/hyperlink" Target="javascript:__doPostBack('ctl00$ContentPlaceHolder1$grdStudent_Details$ctl1132$lnk_Student','')" TargetMode="External"/><Relationship Id="rId1229" Type="http://schemas.openxmlformats.org/officeDocument/2006/relationships/hyperlink" Target="javascript:__doPostBack('ctl00$ContentPlaceHolder1$grdStudent_Details$ctl1230$lnk_Student','')" TargetMode="External"/><Relationship Id="rId75" Type="http://schemas.openxmlformats.org/officeDocument/2006/relationships/hyperlink" Target="javascript:__doPostBack('ctl00$ContentPlaceHolder1$grdStudent_Details$ctl76$lnk_Student','')" TargetMode="External"/><Relationship Id="rId140" Type="http://schemas.openxmlformats.org/officeDocument/2006/relationships/hyperlink" Target="javascript:__doPostBack('ctl00$ContentPlaceHolder1$grdStudent_Details$ctl141$lnk_Student','')" TargetMode="External"/><Relationship Id="rId378" Type="http://schemas.openxmlformats.org/officeDocument/2006/relationships/hyperlink" Target="javascript:__doPostBack('ctl00$ContentPlaceHolder1$grdStudent_Details$ctl379$lnk_Student','')" TargetMode="External"/><Relationship Id="rId585" Type="http://schemas.openxmlformats.org/officeDocument/2006/relationships/hyperlink" Target="javascript:__doPostBack('ctl00$ContentPlaceHolder1$grdStudent_Details$ctl586$lnk_Student','')" TargetMode="External"/><Relationship Id="rId792" Type="http://schemas.openxmlformats.org/officeDocument/2006/relationships/hyperlink" Target="javascript:__doPostBack('ctl00$ContentPlaceHolder1$grdStudent_Details$ctl793$lnk_Student','')" TargetMode="External"/><Relationship Id="rId806" Type="http://schemas.openxmlformats.org/officeDocument/2006/relationships/hyperlink" Target="javascript:__doPostBack('ctl00$ContentPlaceHolder1$grdStudent_Details$ctl807$lnk_Student','')" TargetMode="External"/><Relationship Id="rId6" Type="http://schemas.openxmlformats.org/officeDocument/2006/relationships/hyperlink" Target="javascript:__doPostBack('ctl00$ContentPlaceHolder1$grdStudent_Details$ctl07$lnk_Student','')" TargetMode="External"/><Relationship Id="rId238" Type="http://schemas.openxmlformats.org/officeDocument/2006/relationships/hyperlink" Target="javascript:__doPostBack('ctl00$ContentPlaceHolder1$grdStudent_Details$ctl239$lnk_Student','')" TargetMode="External"/><Relationship Id="rId445" Type="http://schemas.openxmlformats.org/officeDocument/2006/relationships/hyperlink" Target="javascript:__doPostBack('ctl00$ContentPlaceHolder1$grdStudent_Details$ctl446$lnk_Student','')" TargetMode="External"/><Relationship Id="rId652" Type="http://schemas.openxmlformats.org/officeDocument/2006/relationships/hyperlink" Target="javascript:__doPostBack('ctl00$ContentPlaceHolder1$grdStudent_Details$ctl653$lnk_Student','')" TargetMode="External"/><Relationship Id="rId1075" Type="http://schemas.openxmlformats.org/officeDocument/2006/relationships/hyperlink" Target="javascript:__doPostBack('ctl00$ContentPlaceHolder1$grdStudent_Details$ctl1076$lnk_Student','')" TargetMode="External"/><Relationship Id="rId1282" Type="http://schemas.openxmlformats.org/officeDocument/2006/relationships/hyperlink" Target="javascript:__doPostBack('ctl00$ContentPlaceHolder1$grdStudent_Details$ctl1283$lnk_Student','')" TargetMode="External"/><Relationship Id="rId291" Type="http://schemas.openxmlformats.org/officeDocument/2006/relationships/hyperlink" Target="javascript:__doPostBack('ctl00$ContentPlaceHolder1$grdStudent_Details$ctl292$lnk_Student','')" TargetMode="External"/><Relationship Id="rId305" Type="http://schemas.openxmlformats.org/officeDocument/2006/relationships/hyperlink" Target="javascript:__doPostBack('ctl00$ContentPlaceHolder1$grdStudent_Details$ctl306$lnk_Student','')" TargetMode="External"/><Relationship Id="rId512" Type="http://schemas.openxmlformats.org/officeDocument/2006/relationships/hyperlink" Target="javascript:__doPostBack('ctl00$ContentPlaceHolder1$grdStudent_Details$ctl513$lnk_Student','')" TargetMode="External"/><Relationship Id="rId957" Type="http://schemas.openxmlformats.org/officeDocument/2006/relationships/hyperlink" Target="javascript:__doPostBack('ctl00$ContentPlaceHolder1$grdStudent_Details$ctl958$lnk_Student','')" TargetMode="External"/><Relationship Id="rId1142" Type="http://schemas.openxmlformats.org/officeDocument/2006/relationships/hyperlink" Target="javascript:__doPostBack('ctl00$ContentPlaceHolder1$grdStudent_Details$ctl1143$lnk_Student','')" TargetMode="External"/><Relationship Id="rId86" Type="http://schemas.openxmlformats.org/officeDocument/2006/relationships/hyperlink" Target="javascript:__doPostBack('ctl00$ContentPlaceHolder1$grdStudent_Details$ctl87$lnk_Student','')" TargetMode="External"/><Relationship Id="rId151" Type="http://schemas.openxmlformats.org/officeDocument/2006/relationships/hyperlink" Target="javascript:__doPostBack('ctl00$ContentPlaceHolder1$grdStudent_Details$ctl152$lnk_Student','')" TargetMode="External"/><Relationship Id="rId389" Type="http://schemas.openxmlformats.org/officeDocument/2006/relationships/hyperlink" Target="javascript:__doPostBack('ctl00$ContentPlaceHolder1$grdStudent_Details$ctl390$lnk_Student','')" TargetMode="External"/><Relationship Id="rId596" Type="http://schemas.openxmlformats.org/officeDocument/2006/relationships/hyperlink" Target="javascript:__doPostBack('ctl00$ContentPlaceHolder1$grdStudent_Details$ctl597$lnk_Student','')" TargetMode="External"/><Relationship Id="rId817" Type="http://schemas.openxmlformats.org/officeDocument/2006/relationships/hyperlink" Target="javascript:__doPostBack('ctl00$ContentPlaceHolder1$grdStudent_Details$ctl818$lnk_Student','')" TargetMode="External"/><Relationship Id="rId1002" Type="http://schemas.openxmlformats.org/officeDocument/2006/relationships/hyperlink" Target="javascript:__doPostBack('ctl00$ContentPlaceHolder1$grdStudent_Details$ctl1003$lnk_Student','')" TargetMode="External"/><Relationship Id="rId249" Type="http://schemas.openxmlformats.org/officeDocument/2006/relationships/hyperlink" Target="javascript:__doPostBack('ctl00$ContentPlaceHolder1$grdStudent_Details$ctl250$lnk_Student','')" TargetMode="External"/><Relationship Id="rId456" Type="http://schemas.openxmlformats.org/officeDocument/2006/relationships/hyperlink" Target="javascript:__doPostBack('ctl00$ContentPlaceHolder1$grdStudent_Details$ctl457$lnk_Student','')" TargetMode="External"/><Relationship Id="rId663" Type="http://schemas.openxmlformats.org/officeDocument/2006/relationships/hyperlink" Target="javascript:__doPostBack('ctl00$ContentPlaceHolder1$grdStudent_Details$ctl664$lnk_Student','')" TargetMode="External"/><Relationship Id="rId870" Type="http://schemas.openxmlformats.org/officeDocument/2006/relationships/hyperlink" Target="javascript:__doPostBack('ctl00$ContentPlaceHolder1$grdStudent_Details$ctl871$lnk_Student','')" TargetMode="External"/><Relationship Id="rId1086" Type="http://schemas.openxmlformats.org/officeDocument/2006/relationships/hyperlink" Target="javascript:__doPostBack('ctl00$ContentPlaceHolder1$grdStudent_Details$ctl1087$lnk_Student','')" TargetMode="External"/><Relationship Id="rId1293" Type="http://schemas.openxmlformats.org/officeDocument/2006/relationships/hyperlink" Target="javascript:__doPostBack('ctl00$ContentPlaceHolder1$grdStudent_Details$ctl1294$lnk_Student','')" TargetMode="External"/><Relationship Id="rId1307" Type="http://schemas.openxmlformats.org/officeDocument/2006/relationships/hyperlink" Target="javascript:__doPostBack('ctl00$ContentPlaceHolder1$grdStudent_Details$ctl1308$lnk_Student','')" TargetMode="External"/><Relationship Id="rId13" Type="http://schemas.openxmlformats.org/officeDocument/2006/relationships/hyperlink" Target="javascript:__doPostBack('ctl00$ContentPlaceHolder1$grdStudent_Details$ctl14$lnk_Student','')" TargetMode="External"/><Relationship Id="rId109" Type="http://schemas.openxmlformats.org/officeDocument/2006/relationships/hyperlink" Target="javascript:__doPostBack('ctl00$ContentPlaceHolder1$grdStudent_Details$ctl110$lnk_Student','')" TargetMode="External"/><Relationship Id="rId316" Type="http://schemas.openxmlformats.org/officeDocument/2006/relationships/hyperlink" Target="javascript:__doPostBack('ctl00$ContentPlaceHolder1$grdStudent_Details$ctl317$lnk_Student','')" TargetMode="External"/><Relationship Id="rId523" Type="http://schemas.openxmlformats.org/officeDocument/2006/relationships/hyperlink" Target="javascript:__doPostBack('ctl00$ContentPlaceHolder1$grdStudent_Details$ctl524$lnk_Student','')" TargetMode="External"/><Relationship Id="rId968" Type="http://schemas.openxmlformats.org/officeDocument/2006/relationships/hyperlink" Target="javascript:__doPostBack('ctl00$ContentPlaceHolder1$grdStudent_Details$ctl969$lnk_Student','')" TargetMode="External"/><Relationship Id="rId1153" Type="http://schemas.openxmlformats.org/officeDocument/2006/relationships/hyperlink" Target="javascript:__doPostBack('ctl00$ContentPlaceHolder1$grdStudent_Details$ctl1154$lnk_Student','')" TargetMode="External"/><Relationship Id="rId97" Type="http://schemas.openxmlformats.org/officeDocument/2006/relationships/hyperlink" Target="javascript:__doPostBack('ctl00$ContentPlaceHolder1$grdStudent_Details$ctl98$lnk_Student','')" TargetMode="External"/><Relationship Id="rId730" Type="http://schemas.openxmlformats.org/officeDocument/2006/relationships/hyperlink" Target="javascript:__doPostBack('ctl00$ContentPlaceHolder1$grdStudent_Details$ctl731$lnk_Student','')" TargetMode="External"/><Relationship Id="rId828" Type="http://schemas.openxmlformats.org/officeDocument/2006/relationships/hyperlink" Target="javascript:__doPostBack('ctl00$ContentPlaceHolder1$grdStudent_Details$ctl829$lnk_Student','')" TargetMode="External"/><Relationship Id="rId1013" Type="http://schemas.openxmlformats.org/officeDocument/2006/relationships/hyperlink" Target="javascript:__doPostBack('ctl00$ContentPlaceHolder1$grdStudent_Details$ctl1014$lnk_Student','')" TargetMode="External"/><Relationship Id="rId1360" Type="http://schemas.openxmlformats.org/officeDocument/2006/relationships/hyperlink" Target="javascript:__doPostBack('ctl00$ContentPlaceHolder1$grdStudent_Details$ctl1361$lnk_Student','')" TargetMode="External"/><Relationship Id="rId162" Type="http://schemas.openxmlformats.org/officeDocument/2006/relationships/hyperlink" Target="javascript:__doPostBack('ctl00$ContentPlaceHolder1$grdStudent_Details$ctl163$lnk_Student','')" TargetMode="External"/><Relationship Id="rId467" Type="http://schemas.openxmlformats.org/officeDocument/2006/relationships/hyperlink" Target="javascript:__doPostBack('ctl00$ContentPlaceHolder1$grdStudent_Details$ctl468$lnk_Student','')" TargetMode="External"/><Relationship Id="rId1097" Type="http://schemas.openxmlformats.org/officeDocument/2006/relationships/hyperlink" Target="javascript:__doPostBack('ctl00$ContentPlaceHolder1$grdStudent_Details$ctl1098$lnk_Student','')" TargetMode="External"/><Relationship Id="rId1220" Type="http://schemas.openxmlformats.org/officeDocument/2006/relationships/hyperlink" Target="javascript:__doPostBack('ctl00$ContentPlaceHolder1$grdStudent_Details$ctl1221$lnk_Student','')" TargetMode="External"/><Relationship Id="rId1318" Type="http://schemas.openxmlformats.org/officeDocument/2006/relationships/hyperlink" Target="javascript:__doPostBack('ctl00$ContentPlaceHolder1$grdStudent_Details$ctl1319$lnk_Student','')" TargetMode="External"/><Relationship Id="rId674" Type="http://schemas.openxmlformats.org/officeDocument/2006/relationships/hyperlink" Target="javascript:__doPostBack('ctl00$ContentPlaceHolder1$grdStudent_Details$ctl675$lnk_Student','')" TargetMode="External"/><Relationship Id="rId881" Type="http://schemas.openxmlformats.org/officeDocument/2006/relationships/hyperlink" Target="javascript:__doPostBack('ctl00$ContentPlaceHolder1$grdStudent_Details$ctl882$lnk_Student','')" TargetMode="External"/><Relationship Id="rId979" Type="http://schemas.openxmlformats.org/officeDocument/2006/relationships/hyperlink" Target="javascript:__doPostBack('ctl00$ContentPlaceHolder1$grdStudent_Details$ctl980$lnk_Student','')" TargetMode="External"/><Relationship Id="rId24" Type="http://schemas.openxmlformats.org/officeDocument/2006/relationships/hyperlink" Target="javascript:__doPostBack('ctl00$ContentPlaceHolder1$grdStudent_Details$ctl25$lnk_Student','')" TargetMode="External"/><Relationship Id="rId327" Type="http://schemas.openxmlformats.org/officeDocument/2006/relationships/hyperlink" Target="javascript:__doPostBack('ctl00$ContentPlaceHolder1$grdStudent_Details$ctl328$lnk_Student','')" TargetMode="External"/><Relationship Id="rId534" Type="http://schemas.openxmlformats.org/officeDocument/2006/relationships/hyperlink" Target="javascript:__doPostBack('ctl00$ContentPlaceHolder1$grdStudent_Details$ctl535$lnk_Student','')" TargetMode="External"/><Relationship Id="rId741" Type="http://schemas.openxmlformats.org/officeDocument/2006/relationships/hyperlink" Target="javascript:__doPostBack('ctl00$ContentPlaceHolder1$grdStudent_Details$ctl742$lnk_Student','')" TargetMode="External"/><Relationship Id="rId839" Type="http://schemas.openxmlformats.org/officeDocument/2006/relationships/hyperlink" Target="javascript:__doPostBack('ctl00$ContentPlaceHolder1$grdStudent_Details$ctl840$lnk_Student','')" TargetMode="External"/><Relationship Id="rId1164" Type="http://schemas.openxmlformats.org/officeDocument/2006/relationships/hyperlink" Target="javascript:__doPostBack('ctl00$ContentPlaceHolder1$grdStudent_Details$ctl1165$lnk_Student','')" TargetMode="External"/><Relationship Id="rId1371" Type="http://schemas.openxmlformats.org/officeDocument/2006/relationships/hyperlink" Target="javascript:__doPostBack('ctl00$ContentPlaceHolder1$grdStudent_Details$ctl1372$lnk_Student','')" TargetMode="External"/><Relationship Id="rId173" Type="http://schemas.openxmlformats.org/officeDocument/2006/relationships/hyperlink" Target="javascript:__doPostBack('ctl00$ContentPlaceHolder1$grdStudent_Details$ctl174$lnk_Student','')" TargetMode="External"/><Relationship Id="rId380" Type="http://schemas.openxmlformats.org/officeDocument/2006/relationships/hyperlink" Target="javascript:__doPostBack('ctl00$ContentPlaceHolder1$grdStudent_Details$ctl381$lnk_Student','')" TargetMode="External"/><Relationship Id="rId601" Type="http://schemas.openxmlformats.org/officeDocument/2006/relationships/hyperlink" Target="javascript:__doPostBack('ctl00$ContentPlaceHolder1$grdStudent_Details$ctl602$lnk_Student','')" TargetMode="External"/><Relationship Id="rId1024" Type="http://schemas.openxmlformats.org/officeDocument/2006/relationships/hyperlink" Target="javascript:__doPostBack('ctl00$ContentPlaceHolder1$grdStudent_Details$ctl1025$lnk_Student','')" TargetMode="External"/><Relationship Id="rId1231" Type="http://schemas.openxmlformats.org/officeDocument/2006/relationships/hyperlink" Target="javascript:__doPostBack('ctl00$ContentPlaceHolder1$grdStudent_Details$ctl1232$lnk_Student','')" TargetMode="External"/><Relationship Id="rId240" Type="http://schemas.openxmlformats.org/officeDocument/2006/relationships/hyperlink" Target="javascript:__doPostBack('ctl00$ContentPlaceHolder1$grdStudent_Details$ctl241$lnk_Student','')" TargetMode="External"/><Relationship Id="rId478" Type="http://schemas.openxmlformats.org/officeDocument/2006/relationships/hyperlink" Target="javascript:__doPostBack('ctl00$ContentPlaceHolder1$grdStudent_Details$ctl479$lnk_Student','')" TargetMode="External"/><Relationship Id="rId685" Type="http://schemas.openxmlformats.org/officeDocument/2006/relationships/hyperlink" Target="javascript:__doPostBack('ctl00$ContentPlaceHolder1$grdStudent_Details$ctl686$lnk_Student','')" TargetMode="External"/><Relationship Id="rId892" Type="http://schemas.openxmlformats.org/officeDocument/2006/relationships/hyperlink" Target="javascript:__doPostBack('ctl00$ContentPlaceHolder1$grdStudent_Details$ctl893$lnk_Student','')" TargetMode="External"/><Relationship Id="rId906" Type="http://schemas.openxmlformats.org/officeDocument/2006/relationships/hyperlink" Target="javascript:__doPostBack('ctl00$ContentPlaceHolder1$grdStudent_Details$ctl907$lnk_Student','')" TargetMode="External"/><Relationship Id="rId1329" Type="http://schemas.openxmlformats.org/officeDocument/2006/relationships/hyperlink" Target="javascript:__doPostBack('ctl00$ContentPlaceHolder1$grdStudent_Details$ctl1330$lnk_Student','')" TargetMode="External"/><Relationship Id="rId35" Type="http://schemas.openxmlformats.org/officeDocument/2006/relationships/hyperlink" Target="javascript:__doPostBack('ctl00$ContentPlaceHolder1$grdStudent_Details$ctl36$lnk_Student','')" TargetMode="External"/><Relationship Id="rId100" Type="http://schemas.openxmlformats.org/officeDocument/2006/relationships/hyperlink" Target="javascript:__doPostBack('ctl00$ContentPlaceHolder1$grdStudent_Details$ctl101$lnk_Student','')" TargetMode="External"/><Relationship Id="rId338" Type="http://schemas.openxmlformats.org/officeDocument/2006/relationships/hyperlink" Target="javascript:__doPostBack('ctl00$ContentPlaceHolder1$grdStudent_Details$ctl339$lnk_Student','')" TargetMode="External"/><Relationship Id="rId545" Type="http://schemas.openxmlformats.org/officeDocument/2006/relationships/hyperlink" Target="javascript:__doPostBack('ctl00$ContentPlaceHolder1$grdStudent_Details$ctl546$lnk_Student','')" TargetMode="External"/><Relationship Id="rId752" Type="http://schemas.openxmlformats.org/officeDocument/2006/relationships/hyperlink" Target="javascript:__doPostBack('ctl00$ContentPlaceHolder1$grdStudent_Details$ctl753$lnk_Student','')" TargetMode="External"/><Relationship Id="rId1175" Type="http://schemas.openxmlformats.org/officeDocument/2006/relationships/hyperlink" Target="javascript:__doPostBack('ctl00$ContentPlaceHolder1$grdStudent_Details$ctl1176$lnk_Student','')" TargetMode="External"/><Relationship Id="rId1382" Type="http://schemas.openxmlformats.org/officeDocument/2006/relationships/hyperlink" Target="javascript:__doPostBack('ctl00$ContentPlaceHolder1$grdStudent_Details$ctl1383$lnk_Student','')" TargetMode="External"/><Relationship Id="rId184" Type="http://schemas.openxmlformats.org/officeDocument/2006/relationships/hyperlink" Target="javascript:__doPostBack('ctl00$ContentPlaceHolder1$grdStudent_Details$ctl185$lnk_Student','')" TargetMode="External"/><Relationship Id="rId391" Type="http://schemas.openxmlformats.org/officeDocument/2006/relationships/hyperlink" Target="javascript:__doPostBack('ctl00$ContentPlaceHolder1$grdStudent_Details$ctl392$lnk_Student','')" TargetMode="External"/><Relationship Id="rId405" Type="http://schemas.openxmlformats.org/officeDocument/2006/relationships/hyperlink" Target="javascript:__doPostBack('ctl00$ContentPlaceHolder1$grdStudent_Details$ctl406$lnk_Student','')" TargetMode="External"/><Relationship Id="rId612" Type="http://schemas.openxmlformats.org/officeDocument/2006/relationships/hyperlink" Target="javascript:__doPostBack('ctl00$ContentPlaceHolder1$grdStudent_Details$ctl613$lnk_Student','')" TargetMode="External"/><Relationship Id="rId1035" Type="http://schemas.openxmlformats.org/officeDocument/2006/relationships/hyperlink" Target="javascript:__doPostBack('ctl00$ContentPlaceHolder1$grdStudent_Details$ctl1036$lnk_Student','')" TargetMode="External"/><Relationship Id="rId1242" Type="http://schemas.openxmlformats.org/officeDocument/2006/relationships/hyperlink" Target="javascript:__doPostBack('ctl00$ContentPlaceHolder1$grdStudent_Details$ctl1243$lnk_Student','')" TargetMode="External"/><Relationship Id="rId251" Type="http://schemas.openxmlformats.org/officeDocument/2006/relationships/hyperlink" Target="javascript:__doPostBack('ctl00$ContentPlaceHolder1$grdStudent_Details$ctl252$lnk_Student','')" TargetMode="External"/><Relationship Id="rId489" Type="http://schemas.openxmlformats.org/officeDocument/2006/relationships/hyperlink" Target="javascript:__doPostBack('ctl00$ContentPlaceHolder1$grdStudent_Details$ctl490$lnk_Student','')" TargetMode="External"/><Relationship Id="rId696" Type="http://schemas.openxmlformats.org/officeDocument/2006/relationships/hyperlink" Target="javascript:__doPostBack('ctl00$ContentPlaceHolder1$grdStudent_Details$ctl697$lnk_Student','')" TargetMode="External"/><Relationship Id="rId917" Type="http://schemas.openxmlformats.org/officeDocument/2006/relationships/hyperlink" Target="javascript:__doPostBack('ctl00$ContentPlaceHolder1$grdStudent_Details$ctl918$lnk_Student','')" TargetMode="External"/><Relationship Id="rId1102" Type="http://schemas.openxmlformats.org/officeDocument/2006/relationships/hyperlink" Target="javascript:__doPostBack('ctl00$ContentPlaceHolder1$grdStudent_Details$ctl1103$lnk_Student','')" TargetMode="External"/><Relationship Id="rId46" Type="http://schemas.openxmlformats.org/officeDocument/2006/relationships/hyperlink" Target="javascript:__doPostBack('ctl00$ContentPlaceHolder1$grdStudent_Details$ctl47$lnk_Student','')" TargetMode="External"/><Relationship Id="rId349" Type="http://schemas.openxmlformats.org/officeDocument/2006/relationships/hyperlink" Target="javascript:__doPostBack('ctl00$ContentPlaceHolder1$grdStudent_Details$ctl350$lnk_Student','')" TargetMode="External"/><Relationship Id="rId556" Type="http://schemas.openxmlformats.org/officeDocument/2006/relationships/hyperlink" Target="javascript:__doPostBack('ctl00$ContentPlaceHolder1$grdStudent_Details$ctl557$lnk_Student','')" TargetMode="External"/><Relationship Id="rId763" Type="http://schemas.openxmlformats.org/officeDocument/2006/relationships/hyperlink" Target="javascript:__doPostBack('ctl00$ContentPlaceHolder1$grdStudent_Details$ctl764$lnk_Student','')" TargetMode="External"/><Relationship Id="rId1186" Type="http://schemas.openxmlformats.org/officeDocument/2006/relationships/hyperlink" Target="javascript:__doPostBack('ctl00$ContentPlaceHolder1$grdStudent_Details$ctl1187$lnk_Student','')" TargetMode="External"/><Relationship Id="rId111" Type="http://schemas.openxmlformats.org/officeDocument/2006/relationships/hyperlink" Target="javascript:__doPostBack('ctl00$ContentPlaceHolder1$grdStudent_Details$ctl112$lnk_Student','')" TargetMode="External"/><Relationship Id="rId195" Type="http://schemas.openxmlformats.org/officeDocument/2006/relationships/hyperlink" Target="javascript:__doPostBack('ctl00$ContentPlaceHolder1$grdStudent_Details$ctl196$lnk_Student','')" TargetMode="External"/><Relationship Id="rId209" Type="http://schemas.openxmlformats.org/officeDocument/2006/relationships/hyperlink" Target="javascript:__doPostBack('ctl00$ContentPlaceHolder1$grdStudent_Details$ctl210$lnk_Student','')" TargetMode="External"/><Relationship Id="rId416" Type="http://schemas.openxmlformats.org/officeDocument/2006/relationships/hyperlink" Target="javascript:__doPostBack('ctl00$ContentPlaceHolder1$grdStudent_Details$ctl417$lnk_Student','')" TargetMode="External"/><Relationship Id="rId970" Type="http://schemas.openxmlformats.org/officeDocument/2006/relationships/hyperlink" Target="javascript:__doPostBack('ctl00$ContentPlaceHolder1$grdStudent_Details$ctl971$lnk_Student','')" TargetMode="External"/><Relationship Id="rId1046" Type="http://schemas.openxmlformats.org/officeDocument/2006/relationships/hyperlink" Target="javascript:__doPostBack('ctl00$ContentPlaceHolder1$grdStudent_Details$ctl1047$lnk_Student','')" TargetMode="External"/><Relationship Id="rId1253" Type="http://schemas.openxmlformats.org/officeDocument/2006/relationships/hyperlink" Target="javascript:__doPostBack('ctl00$ContentPlaceHolder1$grdStudent_Details$ctl1254$lnk_Student','')" TargetMode="External"/><Relationship Id="rId623" Type="http://schemas.openxmlformats.org/officeDocument/2006/relationships/hyperlink" Target="javascript:__doPostBack('ctl00$ContentPlaceHolder1$grdStudent_Details$ctl624$lnk_Student','')" TargetMode="External"/><Relationship Id="rId830" Type="http://schemas.openxmlformats.org/officeDocument/2006/relationships/hyperlink" Target="javascript:__doPostBack('ctl00$ContentPlaceHolder1$grdStudent_Details$ctl831$lnk_Student','')" TargetMode="External"/><Relationship Id="rId928" Type="http://schemas.openxmlformats.org/officeDocument/2006/relationships/hyperlink" Target="javascript:__doPostBack('ctl00$ContentPlaceHolder1$grdStudent_Details$ctl929$lnk_Student','')" TargetMode="External"/><Relationship Id="rId57" Type="http://schemas.openxmlformats.org/officeDocument/2006/relationships/hyperlink" Target="javascript:__doPostBack('ctl00$ContentPlaceHolder1$grdStudent_Details$ctl58$lnk_Student','')" TargetMode="External"/><Relationship Id="rId262" Type="http://schemas.openxmlformats.org/officeDocument/2006/relationships/hyperlink" Target="javascript:__doPostBack('ctl00$ContentPlaceHolder1$grdStudent_Details$ctl263$lnk_Student','')" TargetMode="External"/><Relationship Id="rId567" Type="http://schemas.openxmlformats.org/officeDocument/2006/relationships/hyperlink" Target="javascript:__doPostBack('ctl00$ContentPlaceHolder1$grdStudent_Details$ctl568$lnk_Student','')" TargetMode="External"/><Relationship Id="rId1113" Type="http://schemas.openxmlformats.org/officeDocument/2006/relationships/hyperlink" Target="javascript:__doPostBack('ctl00$ContentPlaceHolder1$grdStudent_Details$ctl1114$lnk_Student','')" TargetMode="External"/><Relationship Id="rId1197" Type="http://schemas.openxmlformats.org/officeDocument/2006/relationships/hyperlink" Target="javascript:__doPostBack('ctl00$ContentPlaceHolder1$grdStudent_Details$ctl1198$lnk_Student','')" TargetMode="External"/><Relationship Id="rId1320" Type="http://schemas.openxmlformats.org/officeDocument/2006/relationships/hyperlink" Target="javascript:__doPostBack('ctl00$ContentPlaceHolder1$grdStudent_Details$ctl1321$lnk_Student','')" TargetMode="External"/><Relationship Id="rId122" Type="http://schemas.openxmlformats.org/officeDocument/2006/relationships/hyperlink" Target="javascript:__doPostBack('ctl00$ContentPlaceHolder1$grdStudent_Details$ctl123$lnk_Student','')" TargetMode="External"/><Relationship Id="rId774" Type="http://schemas.openxmlformats.org/officeDocument/2006/relationships/hyperlink" Target="javascript:__doPostBack('ctl00$ContentPlaceHolder1$grdStudent_Details$ctl775$lnk_Student','')" TargetMode="External"/><Relationship Id="rId981" Type="http://schemas.openxmlformats.org/officeDocument/2006/relationships/hyperlink" Target="javascript:__doPostBack('ctl00$ContentPlaceHolder1$grdStudent_Details$ctl982$lnk_Student','')" TargetMode="External"/><Relationship Id="rId1057" Type="http://schemas.openxmlformats.org/officeDocument/2006/relationships/hyperlink" Target="javascript:__doPostBack('ctl00$ContentPlaceHolder1$grdStudent_Details$ctl1058$lnk_Student','')" TargetMode="External"/><Relationship Id="rId427" Type="http://schemas.openxmlformats.org/officeDocument/2006/relationships/hyperlink" Target="javascript:__doPostBack('ctl00$ContentPlaceHolder1$grdStudent_Details$ctl428$lnk_Student','')" TargetMode="External"/><Relationship Id="rId634" Type="http://schemas.openxmlformats.org/officeDocument/2006/relationships/hyperlink" Target="javascript:__doPostBack('ctl00$ContentPlaceHolder1$grdStudent_Details$ctl635$lnk_Student','')" TargetMode="External"/><Relationship Id="rId841" Type="http://schemas.openxmlformats.org/officeDocument/2006/relationships/hyperlink" Target="javascript:__doPostBack('ctl00$ContentPlaceHolder1$grdStudent_Details$ctl842$lnk_Student','')" TargetMode="External"/><Relationship Id="rId1264" Type="http://schemas.openxmlformats.org/officeDocument/2006/relationships/hyperlink" Target="javascript:__doPostBack('ctl00$ContentPlaceHolder1$grdStudent_Details$ctl1265$lnk_Student','')" TargetMode="External"/><Relationship Id="rId273" Type="http://schemas.openxmlformats.org/officeDocument/2006/relationships/hyperlink" Target="javascript:__doPostBack('ctl00$ContentPlaceHolder1$grdStudent_Details$ctl274$lnk_Student','')" TargetMode="External"/><Relationship Id="rId480" Type="http://schemas.openxmlformats.org/officeDocument/2006/relationships/hyperlink" Target="javascript:__doPostBack('ctl00$ContentPlaceHolder1$grdStudent_Details$ctl481$lnk_Student','')" TargetMode="External"/><Relationship Id="rId701" Type="http://schemas.openxmlformats.org/officeDocument/2006/relationships/hyperlink" Target="javascript:__doPostBack('ctl00$ContentPlaceHolder1$grdStudent_Details$ctl702$lnk_Student','')" TargetMode="External"/><Relationship Id="rId939" Type="http://schemas.openxmlformats.org/officeDocument/2006/relationships/hyperlink" Target="javascript:__doPostBack('ctl00$ContentPlaceHolder1$grdStudent_Details$ctl940$lnk_Student','')" TargetMode="External"/><Relationship Id="rId1124" Type="http://schemas.openxmlformats.org/officeDocument/2006/relationships/hyperlink" Target="javascript:__doPostBack('ctl00$ContentPlaceHolder1$grdStudent_Details$ctl1125$lnk_Student','')" TargetMode="External"/><Relationship Id="rId1331" Type="http://schemas.openxmlformats.org/officeDocument/2006/relationships/hyperlink" Target="javascript:__doPostBack('ctl00$ContentPlaceHolder1$grdStudent_Details$ctl1332$lnk_Student','')" TargetMode="External"/><Relationship Id="rId68" Type="http://schemas.openxmlformats.org/officeDocument/2006/relationships/hyperlink" Target="javascript:__doPostBack('ctl00$ContentPlaceHolder1$grdStudent_Details$ctl69$lnk_Student','')" TargetMode="External"/><Relationship Id="rId133" Type="http://schemas.openxmlformats.org/officeDocument/2006/relationships/hyperlink" Target="javascript:__doPostBack('ctl00$ContentPlaceHolder1$grdStudent_Details$ctl134$lnk_Student','')" TargetMode="External"/><Relationship Id="rId340" Type="http://schemas.openxmlformats.org/officeDocument/2006/relationships/hyperlink" Target="javascript:__doPostBack('ctl00$ContentPlaceHolder1$grdStudent_Details$ctl341$lnk_Student','')" TargetMode="External"/><Relationship Id="rId578" Type="http://schemas.openxmlformats.org/officeDocument/2006/relationships/hyperlink" Target="javascript:__doPostBack('ctl00$ContentPlaceHolder1$grdStudent_Details$ctl579$lnk_Student','')" TargetMode="External"/><Relationship Id="rId785" Type="http://schemas.openxmlformats.org/officeDocument/2006/relationships/hyperlink" Target="javascript:__doPostBack('ctl00$ContentPlaceHolder1$grdStudent_Details$ctl786$lnk_Student','')" TargetMode="External"/><Relationship Id="rId992" Type="http://schemas.openxmlformats.org/officeDocument/2006/relationships/hyperlink" Target="javascript:__doPostBack('ctl00$ContentPlaceHolder1$grdStudent_Details$ctl993$lnk_Student','')" TargetMode="External"/><Relationship Id="rId200" Type="http://schemas.openxmlformats.org/officeDocument/2006/relationships/hyperlink" Target="javascript:__doPostBack('ctl00$ContentPlaceHolder1$grdStudent_Details$ctl201$lnk_Student','')" TargetMode="External"/><Relationship Id="rId438" Type="http://schemas.openxmlformats.org/officeDocument/2006/relationships/hyperlink" Target="javascript:__doPostBack('ctl00$ContentPlaceHolder1$grdStudent_Details$ctl439$lnk_Student','')" TargetMode="External"/><Relationship Id="rId645" Type="http://schemas.openxmlformats.org/officeDocument/2006/relationships/hyperlink" Target="javascript:__doPostBack('ctl00$ContentPlaceHolder1$grdStudent_Details$ctl646$lnk_Student','')" TargetMode="External"/><Relationship Id="rId852" Type="http://schemas.openxmlformats.org/officeDocument/2006/relationships/hyperlink" Target="javascript:__doPostBack('ctl00$ContentPlaceHolder1$grdStudent_Details$ctl853$lnk_Student','')" TargetMode="External"/><Relationship Id="rId1068" Type="http://schemas.openxmlformats.org/officeDocument/2006/relationships/hyperlink" Target="javascript:__doPostBack('ctl00$ContentPlaceHolder1$grdStudent_Details$ctl1069$lnk_Student','')" TargetMode="External"/><Relationship Id="rId1275" Type="http://schemas.openxmlformats.org/officeDocument/2006/relationships/hyperlink" Target="javascript:__doPostBack('ctl00$ContentPlaceHolder1$grdStudent_Details$ctl1276$lnk_Student','')" TargetMode="External"/><Relationship Id="rId284" Type="http://schemas.openxmlformats.org/officeDocument/2006/relationships/hyperlink" Target="javascript:__doPostBack('ctl00$ContentPlaceHolder1$grdStudent_Details$ctl285$lnk_Student','')" TargetMode="External"/><Relationship Id="rId491" Type="http://schemas.openxmlformats.org/officeDocument/2006/relationships/hyperlink" Target="javascript:__doPostBack('ctl00$ContentPlaceHolder1$grdStudent_Details$ctl492$lnk_Student','')" TargetMode="External"/><Relationship Id="rId505" Type="http://schemas.openxmlformats.org/officeDocument/2006/relationships/hyperlink" Target="javascript:__doPostBack('ctl00$ContentPlaceHolder1$grdStudent_Details$ctl506$lnk_Student','')" TargetMode="External"/><Relationship Id="rId712" Type="http://schemas.openxmlformats.org/officeDocument/2006/relationships/hyperlink" Target="javascript:__doPostBack('ctl00$ContentPlaceHolder1$grdStudent_Details$ctl713$lnk_Student','')" TargetMode="External"/><Relationship Id="rId1135" Type="http://schemas.openxmlformats.org/officeDocument/2006/relationships/hyperlink" Target="javascript:__doPostBack('ctl00$ContentPlaceHolder1$grdStudent_Details$ctl1136$lnk_Student','')" TargetMode="External"/><Relationship Id="rId1342" Type="http://schemas.openxmlformats.org/officeDocument/2006/relationships/hyperlink" Target="javascript:__doPostBack('ctl00$ContentPlaceHolder1$grdStudent_Details$ctl1343$lnk_Student','')" TargetMode="External"/><Relationship Id="rId79" Type="http://schemas.openxmlformats.org/officeDocument/2006/relationships/hyperlink" Target="javascript:__doPostBack('ctl00$ContentPlaceHolder1$grdStudent_Details$ctl80$lnk_Student','')" TargetMode="External"/><Relationship Id="rId144" Type="http://schemas.openxmlformats.org/officeDocument/2006/relationships/hyperlink" Target="javascript:__doPostBack('ctl00$ContentPlaceHolder1$grdStudent_Details$ctl145$lnk_Student','')" TargetMode="External"/><Relationship Id="rId589" Type="http://schemas.openxmlformats.org/officeDocument/2006/relationships/hyperlink" Target="javascript:__doPostBack('ctl00$ContentPlaceHolder1$grdStudent_Details$ctl590$lnk_Student','')" TargetMode="External"/><Relationship Id="rId796" Type="http://schemas.openxmlformats.org/officeDocument/2006/relationships/hyperlink" Target="javascript:__doPostBack('ctl00$ContentPlaceHolder1$grdStudent_Details$ctl797$lnk_Student','')" TargetMode="External"/><Relationship Id="rId1202" Type="http://schemas.openxmlformats.org/officeDocument/2006/relationships/hyperlink" Target="javascript:__doPostBack('ctl00$ContentPlaceHolder1$grdStudent_Details$ctl1203$lnk_Student','')" TargetMode="External"/><Relationship Id="rId351" Type="http://schemas.openxmlformats.org/officeDocument/2006/relationships/hyperlink" Target="javascript:__doPostBack('ctl00$ContentPlaceHolder1$grdStudent_Details$ctl352$lnk_Student','')" TargetMode="External"/><Relationship Id="rId449" Type="http://schemas.openxmlformats.org/officeDocument/2006/relationships/hyperlink" Target="javascript:__doPostBack('ctl00$ContentPlaceHolder1$grdStudent_Details$ctl450$lnk_Student','')" TargetMode="External"/><Relationship Id="rId656" Type="http://schemas.openxmlformats.org/officeDocument/2006/relationships/hyperlink" Target="javascript:__doPostBack('ctl00$ContentPlaceHolder1$grdStudent_Details$ctl657$lnk_Student','')" TargetMode="External"/><Relationship Id="rId863" Type="http://schemas.openxmlformats.org/officeDocument/2006/relationships/hyperlink" Target="javascript:__doPostBack('ctl00$ContentPlaceHolder1$grdStudent_Details$ctl864$lnk_Student','')" TargetMode="External"/><Relationship Id="rId1079" Type="http://schemas.openxmlformats.org/officeDocument/2006/relationships/hyperlink" Target="javascript:__doPostBack('ctl00$ContentPlaceHolder1$grdStudent_Details$ctl1080$lnk_Student','')" TargetMode="External"/><Relationship Id="rId1286" Type="http://schemas.openxmlformats.org/officeDocument/2006/relationships/hyperlink" Target="javascript:__doPostBack('ctl00$ContentPlaceHolder1$grdStudent_Details$ctl1287$lnk_Student','')" TargetMode="External"/><Relationship Id="rId211" Type="http://schemas.openxmlformats.org/officeDocument/2006/relationships/hyperlink" Target="javascript:__doPostBack('ctl00$ContentPlaceHolder1$grdStudent_Details$ctl212$lnk_Student','')" TargetMode="External"/><Relationship Id="rId295" Type="http://schemas.openxmlformats.org/officeDocument/2006/relationships/hyperlink" Target="javascript:__doPostBack('ctl00$ContentPlaceHolder1$grdStudent_Details$ctl296$lnk_Student','')" TargetMode="External"/><Relationship Id="rId309" Type="http://schemas.openxmlformats.org/officeDocument/2006/relationships/hyperlink" Target="javascript:__doPostBack('ctl00$ContentPlaceHolder1$grdStudent_Details$ctl310$lnk_Student','')" TargetMode="External"/><Relationship Id="rId516" Type="http://schemas.openxmlformats.org/officeDocument/2006/relationships/hyperlink" Target="javascript:__doPostBack('ctl00$ContentPlaceHolder1$grdStudent_Details$ctl517$lnk_Student','')" TargetMode="External"/><Relationship Id="rId1146" Type="http://schemas.openxmlformats.org/officeDocument/2006/relationships/hyperlink" Target="javascript:__doPostBack('ctl00$ContentPlaceHolder1$grdStudent_Details$ctl1147$lnk_Student','')" TargetMode="External"/><Relationship Id="rId723" Type="http://schemas.openxmlformats.org/officeDocument/2006/relationships/hyperlink" Target="javascript:__doPostBack('ctl00$ContentPlaceHolder1$grdStudent_Details$ctl724$lnk_Student','')" TargetMode="External"/><Relationship Id="rId930" Type="http://schemas.openxmlformats.org/officeDocument/2006/relationships/hyperlink" Target="javascript:__doPostBack('ctl00$ContentPlaceHolder1$grdStudent_Details$ctl931$lnk_Student','')" TargetMode="External"/><Relationship Id="rId1006" Type="http://schemas.openxmlformats.org/officeDocument/2006/relationships/hyperlink" Target="javascript:__doPostBack('ctl00$ContentPlaceHolder1$grdStudent_Details$ctl1007$lnk_Student','')" TargetMode="External"/><Relationship Id="rId1353" Type="http://schemas.openxmlformats.org/officeDocument/2006/relationships/hyperlink" Target="javascript:__doPostBack('ctl00$ContentPlaceHolder1$grdStudent_Details$ctl1354$lnk_Student','')" TargetMode="External"/><Relationship Id="rId155" Type="http://schemas.openxmlformats.org/officeDocument/2006/relationships/hyperlink" Target="javascript:__doPostBack('ctl00$ContentPlaceHolder1$grdStudent_Details$ctl156$lnk_Student','')" TargetMode="External"/><Relationship Id="rId197" Type="http://schemas.openxmlformats.org/officeDocument/2006/relationships/hyperlink" Target="javascript:__doPostBack('ctl00$ContentPlaceHolder1$grdStudent_Details$ctl198$lnk_Student','')" TargetMode="External"/><Relationship Id="rId362" Type="http://schemas.openxmlformats.org/officeDocument/2006/relationships/hyperlink" Target="javascript:__doPostBack('ctl00$ContentPlaceHolder1$grdStudent_Details$ctl363$lnk_Student','')" TargetMode="External"/><Relationship Id="rId418" Type="http://schemas.openxmlformats.org/officeDocument/2006/relationships/hyperlink" Target="javascript:__doPostBack('ctl00$ContentPlaceHolder1$grdStudent_Details$ctl419$lnk_Student','')" TargetMode="External"/><Relationship Id="rId625" Type="http://schemas.openxmlformats.org/officeDocument/2006/relationships/hyperlink" Target="javascript:__doPostBack('ctl00$ContentPlaceHolder1$grdStudent_Details$ctl626$lnk_Student','')" TargetMode="External"/><Relationship Id="rId832" Type="http://schemas.openxmlformats.org/officeDocument/2006/relationships/hyperlink" Target="javascript:__doPostBack('ctl00$ContentPlaceHolder1$grdStudent_Details$ctl833$lnk_Student','')" TargetMode="External"/><Relationship Id="rId1048" Type="http://schemas.openxmlformats.org/officeDocument/2006/relationships/hyperlink" Target="javascript:__doPostBack('ctl00$ContentPlaceHolder1$grdStudent_Details$ctl1049$lnk_Student','')" TargetMode="External"/><Relationship Id="rId1213" Type="http://schemas.openxmlformats.org/officeDocument/2006/relationships/hyperlink" Target="javascript:__doPostBack('ctl00$ContentPlaceHolder1$grdStudent_Details$ctl1214$lnk_Student','')" TargetMode="External"/><Relationship Id="rId1255" Type="http://schemas.openxmlformats.org/officeDocument/2006/relationships/hyperlink" Target="javascript:__doPostBack('ctl00$ContentPlaceHolder1$grdStudent_Details$ctl1256$lnk_Student','')" TargetMode="External"/><Relationship Id="rId1297" Type="http://schemas.openxmlformats.org/officeDocument/2006/relationships/hyperlink" Target="javascript:__doPostBack('ctl00$ContentPlaceHolder1$grdStudent_Details$ctl1298$lnk_Student','')" TargetMode="External"/><Relationship Id="rId222" Type="http://schemas.openxmlformats.org/officeDocument/2006/relationships/hyperlink" Target="javascript:__doPostBack('ctl00$ContentPlaceHolder1$grdStudent_Details$ctl223$lnk_Student','')" TargetMode="External"/><Relationship Id="rId264" Type="http://schemas.openxmlformats.org/officeDocument/2006/relationships/hyperlink" Target="javascript:__doPostBack('ctl00$ContentPlaceHolder1$grdStudent_Details$ctl265$lnk_Student','')" TargetMode="External"/><Relationship Id="rId471" Type="http://schemas.openxmlformats.org/officeDocument/2006/relationships/hyperlink" Target="javascript:__doPostBack('ctl00$ContentPlaceHolder1$grdStudent_Details$ctl472$lnk_Student','')" TargetMode="External"/><Relationship Id="rId667" Type="http://schemas.openxmlformats.org/officeDocument/2006/relationships/hyperlink" Target="javascript:__doPostBack('ctl00$ContentPlaceHolder1$grdStudent_Details$ctl668$lnk_Student','')" TargetMode="External"/><Relationship Id="rId874" Type="http://schemas.openxmlformats.org/officeDocument/2006/relationships/hyperlink" Target="javascript:__doPostBack('ctl00$ContentPlaceHolder1$grdStudent_Details$ctl875$lnk_Student','')" TargetMode="External"/><Relationship Id="rId1115" Type="http://schemas.openxmlformats.org/officeDocument/2006/relationships/hyperlink" Target="javascript:__doPostBack('ctl00$ContentPlaceHolder1$grdStudent_Details$ctl1116$lnk_Student','')" TargetMode="External"/><Relationship Id="rId1322" Type="http://schemas.openxmlformats.org/officeDocument/2006/relationships/hyperlink" Target="javascript:__doPostBack('ctl00$ContentPlaceHolder1$grdStudent_Details$ctl1323$lnk_Student','')" TargetMode="External"/><Relationship Id="rId17" Type="http://schemas.openxmlformats.org/officeDocument/2006/relationships/hyperlink" Target="javascript:__doPostBack('ctl00$ContentPlaceHolder1$grdStudent_Details$ctl18$lnk_Student','')" TargetMode="External"/><Relationship Id="rId59" Type="http://schemas.openxmlformats.org/officeDocument/2006/relationships/hyperlink" Target="javascript:__doPostBack('ctl00$ContentPlaceHolder1$grdStudent_Details$ctl60$lnk_Student','')" TargetMode="External"/><Relationship Id="rId124" Type="http://schemas.openxmlformats.org/officeDocument/2006/relationships/hyperlink" Target="javascript:__doPostBack('ctl00$ContentPlaceHolder1$grdStudent_Details$ctl125$lnk_Student','')" TargetMode="External"/><Relationship Id="rId527" Type="http://schemas.openxmlformats.org/officeDocument/2006/relationships/hyperlink" Target="javascript:__doPostBack('ctl00$ContentPlaceHolder1$grdStudent_Details$ctl528$lnk_Student','')" TargetMode="External"/><Relationship Id="rId569" Type="http://schemas.openxmlformats.org/officeDocument/2006/relationships/hyperlink" Target="javascript:__doPostBack('ctl00$ContentPlaceHolder1$grdStudent_Details$ctl570$lnk_Student','')" TargetMode="External"/><Relationship Id="rId734" Type="http://schemas.openxmlformats.org/officeDocument/2006/relationships/hyperlink" Target="javascript:__doPostBack('ctl00$ContentPlaceHolder1$grdStudent_Details$ctl735$lnk_Student','')" TargetMode="External"/><Relationship Id="rId776" Type="http://schemas.openxmlformats.org/officeDocument/2006/relationships/hyperlink" Target="javascript:__doPostBack('ctl00$ContentPlaceHolder1$grdStudent_Details$ctl777$lnk_Student','')" TargetMode="External"/><Relationship Id="rId941" Type="http://schemas.openxmlformats.org/officeDocument/2006/relationships/hyperlink" Target="javascript:__doPostBack('ctl00$ContentPlaceHolder1$grdStudent_Details$ctl942$lnk_Student','')" TargetMode="External"/><Relationship Id="rId983" Type="http://schemas.openxmlformats.org/officeDocument/2006/relationships/hyperlink" Target="javascript:__doPostBack('ctl00$ContentPlaceHolder1$grdStudent_Details$ctl984$lnk_Student','')" TargetMode="External"/><Relationship Id="rId1157" Type="http://schemas.openxmlformats.org/officeDocument/2006/relationships/hyperlink" Target="javascript:__doPostBack('ctl00$ContentPlaceHolder1$grdStudent_Details$ctl1158$lnk_Student','')" TargetMode="External"/><Relationship Id="rId1199" Type="http://schemas.openxmlformats.org/officeDocument/2006/relationships/hyperlink" Target="javascript:__doPostBack('ctl00$ContentPlaceHolder1$grdStudent_Details$ctl1200$lnk_Student','')" TargetMode="External"/><Relationship Id="rId1364" Type="http://schemas.openxmlformats.org/officeDocument/2006/relationships/hyperlink" Target="javascript:__doPostBack('ctl00$ContentPlaceHolder1$grdStudent_Details$ctl1365$lnk_Student','')" TargetMode="External"/><Relationship Id="rId70" Type="http://schemas.openxmlformats.org/officeDocument/2006/relationships/hyperlink" Target="javascript:__doPostBack('ctl00$ContentPlaceHolder1$grdStudent_Details$ctl71$lnk_Student','')" TargetMode="External"/><Relationship Id="rId166" Type="http://schemas.openxmlformats.org/officeDocument/2006/relationships/hyperlink" Target="javascript:__doPostBack('ctl00$ContentPlaceHolder1$grdStudent_Details$ctl167$lnk_Student','')" TargetMode="External"/><Relationship Id="rId331" Type="http://schemas.openxmlformats.org/officeDocument/2006/relationships/hyperlink" Target="javascript:__doPostBack('ctl00$ContentPlaceHolder1$grdStudent_Details$ctl332$lnk_Student','')" TargetMode="External"/><Relationship Id="rId373" Type="http://schemas.openxmlformats.org/officeDocument/2006/relationships/hyperlink" Target="javascript:__doPostBack('ctl00$ContentPlaceHolder1$grdStudent_Details$ctl374$lnk_Student','')" TargetMode="External"/><Relationship Id="rId429" Type="http://schemas.openxmlformats.org/officeDocument/2006/relationships/hyperlink" Target="javascript:__doPostBack('ctl00$ContentPlaceHolder1$grdStudent_Details$ctl430$lnk_Student','')" TargetMode="External"/><Relationship Id="rId580" Type="http://schemas.openxmlformats.org/officeDocument/2006/relationships/hyperlink" Target="javascript:__doPostBack('ctl00$ContentPlaceHolder1$grdStudent_Details$ctl581$lnk_Student','')" TargetMode="External"/><Relationship Id="rId636" Type="http://schemas.openxmlformats.org/officeDocument/2006/relationships/hyperlink" Target="javascript:__doPostBack('ctl00$ContentPlaceHolder1$grdStudent_Details$ctl637$lnk_Student','')" TargetMode="External"/><Relationship Id="rId801" Type="http://schemas.openxmlformats.org/officeDocument/2006/relationships/hyperlink" Target="javascript:__doPostBack('ctl00$ContentPlaceHolder1$grdStudent_Details$ctl802$lnk_Student','')" TargetMode="External"/><Relationship Id="rId1017" Type="http://schemas.openxmlformats.org/officeDocument/2006/relationships/hyperlink" Target="javascript:__doPostBack('ctl00$ContentPlaceHolder1$grdStudent_Details$ctl1018$lnk_Student','')" TargetMode="External"/><Relationship Id="rId1059" Type="http://schemas.openxmlformats.org/officeDocument/2006/relationships/hyperlink" Target="javascript:__doPostBack('ctl00$ContentPlaceHolder1$grdStudent_Details$ctl1060$lnk_Student','')" TargetMode="External"/><Relationship Id="rId1224" Type="http://schemas.openxmlformats.org/officeDocument/2006/relationships/hyperlink" Target="javascript:__doPostBack('ctl00$ContentPlaceHolder1$grdStudent_Details$ctl1225$lnk_Student','')" TargetMode="External"/><Relationship Id="rId1266" Type="http://schemas.openxmlformats.org/officeDocument/2006/relationships/hyperlink" Target="javascript:__doPostBack('ctl00$ContentPlaceHolder1$grdStudent_Details$ctl1267$lnk_Student','')" TargetMode="External"/><Relationship Id="rId1" Type="http://schemas.openxmlformats.org/officeDocument/2006/relationships/hyperlink" Target="javascript:__doPostBack('ctl00$ContentPlaceHolder1$grdStudent_Details$ctl02$lnk_Student','')" TargetMode="External"/><Relationship Id="rId233" Type="http://schemas.openxmlformats.org/officeDocument/2006/relationships/hyperlink" Target="javascript:__doPostBack('ctl00$ContentPlaceHolder1$grdStudent_Details$ctl234$lnk_Student','')" TargetMode="External"/><Relationship Id="rId440" Type="http://schemas.openxmlformats.org/officeDocument/2006/relationships/hyperlink" Target="javascript:__doPostBack('ctl00$ContentPlaceHolder1$grdStudent_Details$ctl441$lnk_Student','')" TargetMode="External"/><Relationship Id="rId678" Type="http://schemas.openxmlformats.org/officeDocument/2006/relationships/hyperlink" Target="javascript:__doPostBack('ctl00$ContentPlaceHolder1$grdStudent_Details$ctl679$lnk_Student','')" TargetMode="External"/><Relationship Id="rId843" Type="http://schemas.openxmlformats.org/officeDocument/2006/relationships/hyperlink" Target="javascript:__doPostBack('ctl00$ContentPlaceHolder1$grdStudent_Details$ctl844$lnk_Student','')" TargetMode="External"/><Relationship Id="rId885" Type="http://schemas.openxmlformats.org/officeDocument/2006/relationships/hyperlink" Target="javascript:__doPostBack('ctl00$ContentPlaceHolder1$grdStudent_Details$ctl886$lnk_Student','')" TargetMode="External"/><Relationship Id="rId1070" Type="http://schemas.openxmlformats.org/officeDocument/2006/relationships/hyperlink" Target="javascript:__doPostBack('ctl00$ContentPlaceHolder1$grdStudent_Details$ctl1071$lnk_Student','')" TargetMode="External"/><Relationship Id="rId1126" Type="http://schemas.openxmlformats.org/officeDocument/2006/relationships/hyperlink" Target="javascript:__doPostBack('ctl00$ContentPlaceHolder1$grdStudent_Details$ctl1127$lnk_Student','')" TargetMode="External"/><Relationship Id="rId28" Type="http://schemas.openxmlformats.org/officeDocument/2006/relationships/hyperlink" Target="javascript:__doPostBack('ctl00$ContentPlaceHolder1$grdStudent_Details$ctl29$lnk_Student','')" TargetMode="External"/><Relationship Id="rId275" Type="http://schemas.openxmlformats.org/officeDocument/2006/relationships/hyperlink" Target="javascript:__doPostBack('ctl00$ContentPlaceHolder1$grdStudent_Details$ctl276$lnk_Student','')" TargetMode="External"/><Relationship Id="rId300" Type="http://schemas.openxmlformats.org/officeDocument/2006/relationships/hyperlink" Target="javascript:__doPostBack('ctl00$ContentPlaceHolder1$grdStudent_Details$ctl301$lnk_Student','')" TargetMode="External"/><Relationship Id="rId482" Type="http://schemas.openxmlformats.org/officeDocument/2006/relationships/hyperlink" Target="javascript:__doPostBack('ctl00$ContentPlaceHolder1$grdStudent_Details$ctl483$lnk_Student','')" TargetMode="External"/><Relationship Id="rId538" Type="http://schemas.openxmlformats.org/officeDocument/2006/relationships/hyperlink" Target="javascript:__doPostBack('ctl00$ContentPlaceHolder1$grdStudent_Details$ctl539$lnk_Student','')" TargetMode="External"/><Relationship Id="rId703" Type="http://schemas.openxmlformats.org/officeDocument/2006/relationships/hyperlink" Target="javascript:__doPostBack('ctl00$ContentPlaceHolder1$grdStudent_Details$ctl704$lnk_Student','')" TargetMode="External"/><Relationship Id="rId745" Type="http://schemas.openxmlformats.org/officeDocument/2006/relationships/hyperlink" Target="javascript:__doPostBack('ctl00$ContentPlaceHolder1$grdStudent_Details$ctl746$lnk_Student','')" TargetMode="External"/><Relationship Id="rId910" Type="http://schemas.openxmlformats.org/officeDocument/2006/relationships/hyperlink" Target="javascript:__doPostBack('ctl00$ContentPlaceHolder1$grdStudent_Details$ctl911$lnk_Student','')" TargetMode="External"/><Relationship Id="rId952" Type="http://schemas.openxmlformats.org/officeDocument/2006/relationships/hyperlink" Target="javascript:__doPostBack('ctl00$ContentPlaceHolder1$grdStudent_Details$ctl953$lnk_Student','')" TargetMode="External"/><Relationship Id="rId1168" Type="http://schemas.openxmlformats.org/officeDocument/2006/relationships/hyperlink" Target="javascript:__doPostBack('ctl00$ContentPlaceHolder1$grdStudent_Details$ctl1169$lnk_Student','')" TargetMode="External"/><Relationship Id="rId1333" Type="http://schemas.openxmlformats.org/officeDocument/2006/relationships/hyperlink" Target="javascript:__doPostBack('ctl00$ContentPlaceHolder1$grdStudent_Details$ctl1334$lnk_Student','')" TargetMode="External"/><Relationship Id="rId1375" Type="http://schemas.openxmlformats.org/officeDocument/2006/relationships/hyperlink" Target="javascript:__doPostBack('ctl00$ContentPlaceHolder1$grdStudent_Details$ctl1376$lnk_Student','')" TargetMode="External"/><Relationship Id="rId81" Type="http://schemas.openxmlformats.org/officeDocument/2006/relationships/hyperlink" Target="javascript:__doPostBack('ctl00$ContentPlaceHolder1$grdStudent_Details$ctl82$lnk_Student','')" TargetMode="External"/><Relationship Id="rId135" Type="http://schemas.openxmlformats.org/officeDocument/2006/relationships/hyperlink" Target="javascript:__doPostBack('ctl00$ContentPlaceHolder1$grdStudent_Details$ctl136$lnk_Student','')" TargetMode="External"/><Relationship Id="rId177" Type="http://schemas.openxmlformats.org/officeDocument/2006/relationships/hyperlink" Target="javascript:__doPostBack('ctl00$ContentPlaceHolder1$grdStudent_Details$ctl178$lnk_Student','')" TargetMode="External"/><Relationship Id="rId342" Type="http://schemas.openxmlformats.org/officeDocument/2006/relationships/hyperlink" Target="javascript:__doPostBack('ctl00$ContentPlaceHolder1$grdStudent_Details$ctl343$lnk_Student','')" TargetMode="External"/><Relationship Id="rId384" Type="http://schemas.openxmlformats.org/officeDocument/2006/relationships/hyperlink" Target="javascript:__doPostBack('ctl00$ContentPlaceHolder1$grdStudent_Details$ctl385$lnk_Student','')" TargetMode="External"/><Relationship Id="rId591" Type="http://schemas.openxmlformats.org/officeDocument/2006/relationships/hyperlink" Target="javascript:__doPostBack('ctl00$ContentPlaceHolder1$grdStudent_Details$ctl592$lnk_Student','')" TargetMode="External"/><Relationship Id="rId605" Type="http://schemas.openxmlformats.org/officeDocument/2006/relationships/hyperlink" Target="javascript:__doPostBack('ctl00$ContentPlaceHolder1$grdStudent_Details$ctl606$lnk_Student','')" TargetMode="External"/><Relationship Id="rId787" Type="http://schemas.openxmlformats.org/officeDocument/2006/relationships/hyperlink" Target="javascript:__doPostBack('ctl00$ContentPlaceHolder1$grdStudent_Details$ctl788$lnk_Student','')" TargetMode="External"/><Relationship Id="rId812" Type="http://schemas.openxmlformats.org/officeDocument/2006/relationships/hyperlink" Target="javascript:__doPostBack('ctl00$ContentPlaceHolder1$grdStudent_Details$ctl813$lnk_Student','')" TargetMode="External"/><Relationship Id="rId994" Type="http://schemas.openxmlformats.org/officeDocument/2006/relationships/hyperlink" Target="javascript:__doPostBack('ctl00$ContentPlaceHolder1$grdStudent_Details$ctl995$lnk_Student','')" TargetMode="External"/><Relationship Id="rId1028" Type="http://schemas.openxmlformats.org/officeDocument/2006/relationships/hyperlink" Target="javascript:__doPostBack('ctl00$ContentPlaceHolder1$grdStudent_Details$ctl1029$lnk_Student','')" TargetMode="External"/><Relationship Id="rId1235" Type="http://schemas.openxmlformats.org/officeDocument/2006/relationships/hyperlink" Target="javascript:__doPostBack('ctl00$ContentPlaceHolder1$grdStudent_Details$ctl1236$lnk_Student','')" TargetMode="External"/><Relationship Id="rId202" Type="http://schemas.openxmlformats.org/officeDocument/2006/relationships/hyperlink" Target="javascript:__doPostBack('ctl00$ContentPlaceHolder1$grdStudent_Details$ctl203$lnk_Student','')" TargetMode="External"/><Relationship Id="rId244" Type="http://schemas.openxmlformats.org/officeDocument/2006/relationships/hyperlink" Target="javascript:__doPostBack('ctl00$ContentPlaceHolder1$grdStudent_Details$ctl245$lnk_Student','')" TargetMode="External"/><Relationship Id="rId647" Type="http://schemas.openxmlformats.org/officeDocument/2006/relationships/hyperlink" Target="javascript:__doPostBack('ctl00$ContentPlaceHolder1$grdStudent_Details$ctl648$lnk_Student','')" TargetMode="External"/><Relationship Id="rId689" Type="http://schemas.openxmlformats.org/officeDocument/2006/relationships/hyperlink" Target="javascript:__doPostBack('ctl00$ContentPlaceHolder1$grdStudent_Details$ctl690$lnk_Student','')" TargetMode="External"/><Relationship Id="rId854" Type="http://schemas.openxmlformats.org/officeDocument/2006/relationships/hyperlink" Target="javascript:__doPostBack('ctl00$ContentPlaceHolder1$grdStudent_Details$ctl855$lnk_Student','')" TargetMode="External"/><Relationship Id="rId896" Type="http://schemas.openxmlformats.org/officeDocument/2006/relationships/hyperlink" Target="javascript:__doPostBack('ctl00$ContentPlaceHolder1$grdStudent_Details$ctl897$lnk_Student','')" TargetMode="External"/><Relationship Id="rId1081" Type="http://schemas.openxmlformats.org/officeDocument/2006/relationships/hyperlink" Target="javascript:__doPostBack('ctl00$ContentPlaceHolder1$grdStudent_Details$ctl1082$lnk_Student','')" TargetMode="External"/><Relationship Id="rId1277" Type="http://schemas.openxmlformats.org/officeDocument/2006/relationships/hyperlink" Target="javascript:__doPostBack('ctl00$ContentPlaceHolder1$grdStudent_Details$ctl1278$lnk_Student','')" TargetMode="External"/><Relationship Id="rId1302" Type="http://schemas.openxmlformats.org/officeDocument/2006/relationships/hyperlink" Target="javascript:__doPostBack('ctl00$ContentPlaceHolder1$grdStudent_Details$ctl1303$lnk_Student','')" TargetMode="External"/><Relationship Id="rId39" Type="http://schemas.openxmlformats.org/officeDocument/2006/relationships/hyperlink" Target="javascript:__doPostBack('ctl00$ContentPlaceHolder1$grdStudent_Details$ctl40$lnk_Student','')" TargetMode="External"/><Relationship Id="rId286" Type="http://schemas.openxmlformats.org/officeDocument/2006/relationships/hyperlink" Target="javascript:__doPostBack('ctl00$ContentPlaceHolder1$grdStudent_Details$ctl287$lnk_Student','')" TargetMode="External"/><Relationship Id="rId451" Type="http://schemas.openxmlformats.org/officeDocument/2006/relationships/hyperlink" Target="javascript:__doPostBack('ctl00$ContentPlaceHolder1$grdStudent_Details$ctl452$lnk_Student','')" TargetMode="External"/><Relationship Id="rId493" Type="http://schemas.openxmlformats.org/officeDocument/2006/relationships/hyperlink" Target="javascript:__doPostBack('ctl00$ContentPlaceHolder1$grdStudent_Details$ctl494$lnk_Student','')" TargetMode="External"/><Relationship Id="rId507" Type="http://schemas.openxmlformats.org/officeDocument/2006/relationships/hyperlink" Target="javascript:__doPostBack('ctl00$ContentPlaceHolder1$grdStudent_Details$ctl508$lnk_Student','')" TargetMode="External"/><Relationship Id="rId549" Type="http://schemas.openxmlformats.org/officeDocument/2006/relationships/hyperlink" Target="javascript:__doPostBack('ctl00$ContentPlaceHolder1$grdStudent_Details$ctl550$lnk_Student','')" TargetMode="External"/><Relationship Id="rId714" Type="http://schemas.openxmlformats.org/officeDocument/2006/relationships/hyperlink" Target="javascript:__doPostBack('ctl00$ContentPlaceHolder1$grdStudent_Details$ctl715$lnk_Student','')" TargetMode="External"/><Relationship Id="rId756" Type="http://schemas.openxmlformats.org/officeDocument/2006/relationships/hyperlink" Target="javascript:__doPostBack('ctl00$ContentPlaceHolder1$grdStudent_Details$ctl757$lnk_Student','')" TargetMode="External"/><Relationship Id="rId921" Type="http://schemas.openxmlformats.org/officeDocument/2006/relationships/hyperlink" Target="javascript:__doPostBack('ctl00$ContentPlaceHolder1$grdStudent_Details$ctl922$lnk_Student','')" TargetMode="External"/><Relationship Id="rId1137" Type="http://schemas.openxmlformats.org/officeDocument/2006/relationships/hyperlink" Target="javascript:__doPostBack('ctl00$ContentPlaceHolder1$grdStudent_Details$ctl1138$lnk_Student','')" TargetMode="External"/><Relationship Id="rId1179" Type="http://schemas.openxmlformats.org/officeDocument/2006/relationships/hyperlink" Target="javascript:__doPostBack('ctl00$ContentPlaceHolder1$grdStudent_Details$ctl1180$lnk_Student','')" TargetMode="External"/><Relationship Id="rId1344" Type="http://schemas.openxmlformats.org/officeDocument/2006/relationships/hyperlink" Target="javascript:__doPostBack('ctl00$ContentPlaceHolder1$grdStudent_Details$ctl1345$lnk_Student','')" TargetMode="External"/><Relationship Id="rId1386" Type="http://schemas.openxmlformats.org/officeDocument/2006/relationships/hyperlink" Target="javascript:__doPostBack('ctl00$ContentPlaceHolder1$grdStudent_Details$ctl1387$lnk_Student','')" TargetMode="External"/><Relationship Id="rId50" Type="http://schemas.openxmlformats.org/officeDocument/2006/relationships/hyperlink" Target="javascript:__doPostBack('ctl00$ContentPlaceHolder1$grdStudent_Details$ctl51$lnk_Student','')" TargetMode="External"/><Relationship Id="rId104" Type="http://schemas.openxmlformats.org/officeDocument/2006/relationships/hyperlink" Target="javascript:__doPostBack('ctl00$ContentPlaceHolder1$grdStudent_Details$ctl105$lnk_Student','')" TargetMode="External"/><Relationship Id="rId146" Type="http://schemas.openxmlformats.org/officeDocument/2006/relationships/hyperlink" Target="javascript:__doPostBack('ctl00$ContentPlaceHolder1$grdStudent_Details$ctl147$lnk_Student','')" TargetMode="External"/><Relationship Id="rId188" Type="http://schemas.openxmlformats.org/officeDocument/2006/relationships/hyperlink" Target="javascript:__doPostBack('ctl00$ContentPlaceHolder1$grdStudent_Details$ctl189$lnk_Student','')" TargetMode="External"/><Relationship Id="rId311" Type="http://schemas.openxmlformats.org/officeDocument/2006/relationships/hyperlink" Target="javascript:__doPostBack('ctl00$ContentPlaceHolder1$grdStudent_Details$ctl312$lnk_Student','')" TargetMode="External"/><Relationship Id="rId353" Type="http://schemas.openxmlformats.org/officeDocument/2006/relationships/hyperlink" Target="javascript:__doPostBack('ctl00$ContentPlaceHolder1$grdStudent_Details$ctl354$lnk_Student','')" TargetMode="External"/><Relationship Id="rId395" Type="http://schemas.openxmlformats.org/officeDocument/2006/relationships/hyperlink" Target="javascript:__doPostBack('ctl00$ContentPlaceHolder1$grdStudent_Details$ctl396$lnk_Student','')" TargetMode="External"/><Relationship Id="rId409" Type="http://schemas.openxmlformats.org/officeDocument/2006/relationships/hyperlink" Target="javascript:__doPostBack('ctl00$ContentPlaceHolder1$grdStudent_Details$ctl410$lnk_Student','')" TargetMode="External"/><Relationship Id="rId560" Type="http://schemas.openxmlformats.org/officeDocument/2006/relationships/hyperlink" Target="javascript:__doPostBack('ctl00$ContentPlaceHolder1$grdStudent_Details$ctl561$lnk_Student','')" TargetMode="External"/><Relationship Id="rId798" Type="http://schemas.openxmlformats.org/officeDocument/2006/relationships/hyperlink" Target="javascript:__doPostBack('ctl00$ContentPlaceHolder1$grdStudent_Details$ctl799$lnk_Student','')" TargetMode="External"/><Relationship Id="rId963" Type="http://schemas.openxmlformats.org/officeDocument/2006/relationships/hyperlink" Target="javascript:__doPostBack('ctl00$ContentPlaceHolder1$grdStudent_Details$ctl964$lnk_Student','')" TargetMode="External"/><Relationship Id="rId1039" Type="http://schemas.openxmlformats.org/officeDocument/2006/relationships/hyperlink" Target="javascript:__doPostBack('ctl00$ContentPlaceHolder1$grdStudent_Details$ctl1040$lnk_Student','')" TargetMode="External"/><Relationship Id="rId1190" Type="http://schemas.openxmlformats.org/officeDocument/2006/relationships/hyperlink" Target="javascript:__doPostBack('ctl00$ContentPlaceHolder1$grdStudent_Details$ctl1191$lnk_Student','')" TargetMode="External"/><Relationship Id="rId1204" Type="http://schemas.openxmlformats.org/officeDocument/2006/relationships/hyperlink" Target="javascript:__doPostBack('ctl00$ContentPlaceHolder1$grdStudent_Details$ctl1205$lnk_Student','')" TargetMode="External"/><Relationship Id="rId1246" Type="http://schemas.openxmlformats.org/officeDocument/2006/relationships/hyperlink" Target="javascript:__doPostBack('ctl00$ContentPlaceHolder1$grdStudent_Details$ctl1247$lnk_Student','')" TargetMode="External"/><Relationship Id="rId92" Type="http://schemas.openxmlformats.org/officeDocument/2006/relationships/hyperlink" Target="javascript:__doPostBack('ctl00$ContentPlaceHolder1$grdStudent_Details$ctl93$lnk_Student','')" TargetMode="External"/><Relationship Id="rId213" Type="http://schemas.openxmlformats.org/officeDocument/2006/relationships/hyperlink" Target="javascript:__doPostBack('ctl00$ContentPlaceHolder1$grdStudent_Details$ctl214$lnk_Student','')" TargetMode="External"/><Relationship Id="rId420" Type="http://schemas.openxmlformats.org/officeDocument/2006/relationships/hyperlink" Target="javascript:__doPostBack('ctl00$ContentPlaceHolder1$grdStudent_Details$ctl421$lnk_Student','')" TargetMode="External"/><Relationship Id="rId616" Type="http://schemas.openxmlformats.org/officeDocument/2006/relationships/hyperlink" Target="javascript:__doPostBack('ctl00$ContentPlaceHolder1$grdStudent_Details$ctl617$lnk_Student','')" TargetMode="External"/><Relationship Id="rId658" Type="http://schemas.openxmlformats.org/officeDocument/2006/relationships/hyperlink" Target="javascript:__doPostBack('ctl00$ContentPlaceHolder1$grdStudent_Details$ctl659$lnk_Student','')" TargetMode="External"/><Relationship Id="rId823" Type="http://schemas.openxmlformats.org/officeDocument/2006/relationships/hyperlink" Target="javascript:__doPostBack('ctl00$ContentPlaceHolder1$grdStudent_Details$ctl824$lnk_Student','')" TargetMode="External"/><Relationship Id="rId865" Type="http://schemas.openxmlformats.org/officeDocument/2006/relationships/hyperlink" Target="javascript:__doPostBack('ctl00$ContentPlaceHolder1$grdStudent_Details$ctl866$lnk_Student','')" TargetMode="External"/><Relationship Id="rId1050" Type="http://schemas.openxmlformats.org/officeDocument/2006/relationships/hyperlink" Target="javascript:__doPostBack('ctl00$ContentPlaceHolder1$grdStudent_Details$ctl1051$lnk_Student','')" TargetMode="External"/><Relationship Id="rId1288" Type="http://schemas.openxmlformats.org/officeDocument/2006/relationships/hyperlink" Target="javascript:__doPostBack('ctl00$ContentPlaceHolder1$grdStudent_Details$ctl1289$lnk_Student','')" TargetMode="External"/><Relationship Id="rId255" Type="http://schemas.openxmlformats.org/officeDocument/2006/relationships/hyperlink" Target="javascript:__doPostBack('ctl00$ContentPlaceHolder1$grdStudent_Details$ctl256$lnk_Student','')" TargetMode="External"/><Relationship Id="rId297" Type="http://schemas.openxmlformats.org/officeDocument/2006/relationships/hyperlink" Target="javascript:__doPostBack('ctl00$ContentPlaceHolder1$grdStudent_Details$ctl298$lnk_Student','')" TargetMode="External"/><Relationship Id="rId462" Type="http://schemas.openxmlformats.org/officeDocument/2006/relationships/hyperlink" Target="javascript:__doPostBack('ctl00$ContentPlaceHolder1$grdStudent_Details$ctl463$lnk_Student','')" TargetMode="External"/><Relationship Id="rId518" Type="http://schemas.openxmlformats.org/officeDocument/2006/relationships/hyperlink" Target="javascript:__doPostBack('ctl00$ContentPlaceHolder1$grdStudent_Details$ctl519$lnk_Student','')" TargetMode="External"/><Relationship Id="rId725" Type="http://schemas.openxmlformats.org/officeDocument/2006/relationships/hyperlink" Target="javascript:__doPostBack('ctl00$ContentPlaceHolder1$grdStudent_Details$ctl726$lnk_Student','')" TargetMode="External"/><Relationship Id="rId932" Type="http://schemas.openxmlformats.org/officeDocument/2006/relationships/hyperlink" Target="javascript:__doPostBack('ctl00$ContentPlaceHolder1$grdStudent_Details$ctl933$lnk_Student','')" TargetMode="External"/><Relationship Id="rId1092" Type="http://schemas.openxmlformats.org/officeDocument/2006/relationships/hyperlink" Target="javascript:__doPostBack('ctl00$ContentPlaceHolder1$grdStudent_Details$ctl1093$lnk_Student','')" TargetMode="External"/><Relationship Id="rId1106" Type="http://schemas.openxmlformats.org/officeDocument/2006/relationships/hyperlink" Target="javascript:__doPostBack('ctl00$ContentPlaceHolder1$grdStudent_Details$ctl1107$lnk_Student','')" TargetMode="External"/><Relationship Id="rId1148" Type="http://schemas.openxmlformats.org/officeDocument/2006/relationships/hyperlink" Target="javascript:__doPostBack('ctl00$ContentPlaceHolder1$grdStudent_Details$ctl1149$lnk_Student','')" TargetMode="External"/><Relationship Id="rId1313" Type="http://schemas.openxmlformats.org/officeDocument/2006/relationships/hyperlink" Target="javascript:__doPostBack('ctl00$ContentPlaceHolder1$grdStudent_Details$ctl1314$lnk_Student','')" TargetMode="External"/><Relationship Id="rId1355" Type="http://schemas.openxmlformats.org/officeDocument/2006/relationships/hyperlink" Target="javascript:__doPostBack('ctl00$ContentPlaceHolder1$grdStudent_Details$ctl1356$lnk_Student','')" TargetMode="External"/><Relationship Id="rId115" Type="http://schemas.openxmlformats.org/officeDocument/2006/relationships/hyperlink" Target="javascript:__doPostBack('ctl00$ContentPlaceHolder1$grdStudent_Details$ctl116$lnk_Student','')" TargetMode="External"/><Relationship Id="rId157" Type="http://schemas.openxmlformats.org/officeDocument/2006/relationships/hyperlink" Target="javascript:__doPostBack('ctl00$ContentPlaceHolder1$grdStudent_Details$ctl158$lnk_Student','')" TargetMode="External"/><Relationship Id="rId322" Type="http://schemas.openxmlformats.org/officeDocument/2006/relationships/hyperlink" Target="javascript:__doPostBack('ctl00$ContentPlaceHolder1$grdStudent_Details$ctl323$lnk_Student','')" TargetMode="External"/><Relationship Id="rId364" Type="http://schemas.openxmlformats.org/officeDocument/2006/relationships/hyperlink" Target="javascript:__doPostBack('ctl00$ContentPlaceHolder1$grdStudent_Details$ctl365$lnk_Student','')" TargetMode="External"/><Relationship Id="rId767" Type="http://schemas.openxmlformats.org/officeDocument/2006/relationships/hyperlink" Target="javascript:__doPostBack('ctl00$ContentPlaceHolder1$grdStudent_Details$ctl768$lnk_Student','')" TargetMode="External"/><Relationship Id="rId974" Type="http://schemas.openxmlformats.org/officeDocument/2006/relationships/hyperlink" Target="javascript:__doPostBack('ctl00$ContentPlaceHolder1$grdStudent_Details$ctl975$lnk_Student','')" TargetMode="External"/><Relationship Id="rId1008" Type="http://schemas.openxmlformats.org/officeDocument/2006/relationships/hyperlink" Target="javascript:__doPostBack('ctl00$ContentPlaceHolder1$grdStudent_Details$ctl1009$lnk_Student','')" TargetMode="External"/><Relationship Id="rId1215" Type="http://schemas.openxmlformats.org/officeDocument/2006/relationships/hyperlink" Target="javascript:__doPostBack('ctl00$ContentPlaceHolder1$grdStudent_Details$ctl1216$lnk_Student','')" TargetMode="External"/><Relationship Id="rId61" Type="http://schemas.openxmlformats.org/officeDocument/2006/relationships/hyperlink" Target="javascript:__doPostBack('ctl00$ContentPlaceHolder1$grdStudent_Details$ctl62$lnk_Student','')" TargetMode="External"/><Relationship Id="rId199" Type="http://schemas.openxmlformats.org/officeDocument/2006/relationships/hyperlink" Target="javascript:__doPostBack('ctl00$ContentPlaceHolder1$grdStudent_Details$ctl200$lnk_Student','')" TargetMode="External"/><Relationship Id="rId571" Type="http://schemas.openxmlformats.org/officeDocument/2006/relationships/hyperlink" Target="javascript:__doPostBack('ctl00$ContentPlaceHolder1$grdStudent_Details$ctl572$lnk_Student','')" TargetMode="External"/><Relationship Id="rId627" Type="http://schemas.openxmlformats.org/officeDocument/2006/relationships/hyperlink" Target="javascript:__doPostBack('ctl00$ContentPlaceHolder1$grdStudent_Details$ctl628$lnk_Student','')" TargetMode="External"/><Relationship Id="rId669" Type="http://schemas.openxmlformats.org/officeDocument/2006/relationships/hyperlink" Target="javascript:__doPostBack('ctl00$ContentPlaceHolder1$grdStudent_Details$ctl670$lnk_Student','')" TargetMode="External"/><Relationship Id="rId834" Type="http://schemas.openxmlformats.org/officeDocument/2006/relationships/hyperlink" Target="javascript:__doPostBack('ctl00$ContentPlaceHolder1$grdStudent_Details$ctl835$lnk_Student','')" TargetMode="External"/><Relationship Id="rId876" Type="http://schemas.openxmlformats.org/officeDocument/2006/relationships/hyperlink" Target="javascript:__doPostBack('ctl00$ContentPlaceHolder1$grdStudent_Details$ctl877$lnk_Student','')" TargetMode="External"/><Relationship Id="rId1257" Type="http://schemas.openxmlformats.org/officeDocument/2006/relationships/hyperlink" Target="javascript:__doPostBack('ctl00$ContentPlaceHolder1$grdStudent_Details$ctl1258$lnk_Student','')" TargetMode="External"/><Relationship Id="rId1299" Type="http://schemas.openxmlformats.org/officeDocument/2006/relationships/hyperlink" Target="javascript:__doPostBack('ctl00$ContentPlaceHolder1$grdStudent_Details$ctl1300$lnk_Student','')" TargetMode="External"/><Relationship Id="rId19" Type="http://schemas.openxmlformats.org/officeDocument/2006/relationships/hyperlink" Target="javascript:__doPostBack('ctl00$ContentPlaceHolder1$grdStudent_Details$ctl20$lnk_Student','')" TargetMode="External"/><Relationship Id="rId224" Type="http://schemas.openxmlformats.org/officeDocument/2006/relationships/hyperlink" Target="javascript:__doPostBack('ctl00$ContentPlaceHolder1$grdStudent_Details$ctl225$lnk_Student','')" TargetMode="External"/><Relationship Id="rId266" Type="http://schemas.openxmlformats.org/officeDocument/2006/relationships/hyperlink" Target="javascript:__doPostBack('ctl00$ContentPlaceHolder1$grdStudent_Details$ctl267$lnk_Student','')" TargetMode="External"/><Relationship Id="rId431" Type="http://schemas.openxmlformats.org/officeDocument/2006/relationships/hyperlink" Target="javascript:__doPostBack('ctl00$ContentPlaceHolder1$grdStudent_Details$ctl432$lnk_Student','')" TargetMode="External"/><Relationship Id="rId473" Type="http://schemas.openxmlformats.org/officeDocument/2006/relationships/hyperlink" Target="javascript:__doPostBack('ctl00$ContentPlaceHolder1$grdStudent_Details$ctl474$lnk_Student','')" TargetMode="External"/><Relationship Id="rId529" Type="http://schemas.openxmlformats.org/officeDocument/2006/relationships/hyperlink" Target="javascript:__doPostBack('ctl00$ContentPlaceHolder1$grdStudent_Details$ctl530$lnk_Student','')" TargetMode="External"/><Relationship Id="rId680" Type="http://schemas.openxmlformats.org/officeDocument/2006/relationships/hyperlink" Target="javascript:__doPostBack('ctl00$ContentPlaceHolder1$grdStudent_Details$ctl681$lnk_Student','')" TargetMode="External"/><Relationship Id="rId736" Type="http://schemas.openxmlformats.org/officeDocument/2006/relationships/hyperlink" Target="javascript:__doPostBack('ctl00$ContentPlaceHolder1$grdStudent_Details$ctl737$lnk_Student','')" TargetMode="External"/><Relationship Id="rId901" Type="http://schemas.openxmlformats.org/officeDocument/2006/relationships/hyperlink" Target="javascript:__doPostBack('ctl00$ContentPlaceHolder1$grdStudent_Details$ctl902$lnk_Student','')" TargetMode="External"/><Relationship Id="rId1061" Type="http://schemas.openxmlformats.org/officeDocument/2006/relationships/hyperlink" Target="javascript:__doPostBack('ctl00$ContentPlaceHolder1$grdStudent_Details$ctl1062$lnk_Student','')" TargetMode="External"/><Relationship Id="rId1117" Type="http://schemas.openxmlformats.org/officeDocument/2006/relationships/hyperlink" Target="javascript:__doPostBack('ctl00$ContentPlaceHolder1$grdStudent_Details$ctl1118$lnk_Student','')" TargetMode="External"/><Relationship Id="rId1159" Type="http://schemas.openxmlformats.org/officeDocument/2006/relationships/hyperlink" Target="javascript:__doPostBack('ctl00$ContentPlaceHolder1$grdStudent_Details$ctl1160$lnk_Student','')" TargetMode="External"/><Relationship Id="rId1324" Type="http://schemas.openxmlformats.org/officeDocument/2006/relationships/hyperlink" Target="javascript:__doPostBack('ctl00$ContentPlaceHolder1$grdStudent_Details$ctl1325$lnk_Student','')" TargetMode="External"/><Relationship Id="rId1366" Type="http://schemas.openxmlformats.org/officeDocument/2006/relationships/hyperlink" Target="javascript:__doPostBack('ctl00$ContentPlaceHolder1$grdStudent_Details$ctl1367$lnk_Student','')" TargetMode="External"/><Relationship Id="rId30" Type="http://schemas.openxmlformats.org/officeDocument/2006/relationships/hyperlink" Target="javascript:__doPostBack('ctl00$ContentPlaceHolder1$grdStudent_Details$ctl31$lnk_Student','')" TargetMode="External"/><Relationship Id="rId126" Type="http://schemas.openxmlformats.org/officeDocument/2006/relationships/hyperlink" Target="javascript:__doPostBack('ctl00$ContentPlaceHolder1$grdStudent_Details$ctl127$lnk_Student','')" TargetMode="External"/><Relationship Id="rId168" Type="http://schemas.openxmlformats.org/officeDocument/2006/relationships/hyperlink" Target="javascript:__doPostBack('ctl00$ContentPlaceHolder1$grdStudent_Details$ctl169$lnk_Student','')" TargetMode="External"/><Relationship Id="rId333" Type="http://schemas.openxmlformats.org/officeDocument/2006/relationships/hyperlink" Target="javascript:__doPostBack('ctl00$ContentPlaceHolder1$grdStudent_Details$ctl334$lnk_Student','')" TargetMode="External"/><Relationship Id="rId540" Type="http://schemas.openxmlformats.org/officeDocument/2006/relationships/hyperlink" Target="javascript:__doPostBack('ctl00$ContentPlaceHolder1$grdStudent_Details$ctl541$lnk_Student','')" TargetMode="External"/><Relationship Id="rId778" Type="http://schemas.openxmlformats.org/officeDocument/2006/relationships/hyperlink" Target="javascript:__doPostBack('ctl00$ContentPlaceHolder1$grdStudent_Details$ctl779$lnk_Student','')" TargetMode="External"/><Relationship Id="rId943" Type="http://schemas.openxmlformats.org/officeDocument/2006/relationships/hyperlink" Target="javascript:__doPostBack('ctl00$ContentPlaceHolder1$grdStudent_Details$ctl944$lnk_Student','')" TargetMode="External"/><Relationship Id="rId985" Type="http://schemas.openxmlformats.org/officeDocument/2006/relationships/hyperlink" Target="javascript:__doPostBack('ctl00$ContentPlaceHolder1$grdStudent_Details$ctl986$lnk_Student','')" TargetMode="External"/><Relationship Id="rId1019" Type="http://schemas.openxmlformats.org/officeDocument/2006/relationships/hyperlink" Target="javascript:__doPostBack('ctl00$ContentPlaceHolder1$grdStudent_Details$ctl1020$lnk_Student','')" TargetMode="External"/><Relationship Id="rId1170" Type="http://schemas.openxmlformats.org/officeDocument/2006/relationships/hyperlink" Target="javascript:__doPostBack('ctl00$ContentPlaceHolder1$grdStudent_Details$ctl1171$lnk_Student','')" TargetMode="External"/><Relationship Id="rId72" Type="http://schemas.openxmlformats.org/officeDocument/2006/relationships/hyperlink" Target="javascript:__doPostBack('ctl00$ContentPlaceHolder1$grdStudent_Details$ctl73$lnk_Student','')" TargetMode="External"/><Relationship Id="rId375" Type="http://schemas.openxmlformats.org/officeDocument/2006/relationships/hyperlink" Target="javascript:__doPostBack('ctl00$ContentPlaceHolder1$grdStudent_Details$ctl376$lnk_Student','')" TargetMode="External"/><Relationship Id="rId582" Type="http://schemas.openxmlformats.org/officeDocument/2006/relationships/hyperlink" Target="javascript:__doPostBack('ctl00$ContentPlaceHolder1$grdStudent_Details$ctl583$lnk_Student','')" TargetMode="External"/><Relationship Id="rId638" Type="http://schemas.openxmlformats.org/officeDocument/2006/relationships/hyperlink" Target="javascript:__doPostBack('ctl00$ContentPlaceHolder1$grdStudent_Details$ctl639$lnk_Student','')" TargetMode="External"/><Relationship Id="rId803" Type="http://schemas.openxmlformats.org/officeDocument/2006/relationships/hyperlink" Target="javascript:__doPostBack('ctl00$ContentPlaceHolder1$grdStudent_Details$ctl804$lnk_Student','')" TargetMode="External"/><Relationship Id="rId845" Type="http://schemas.openxmlformats.org/officeDocument/2006/relationships/hyperlink" Target="javascript:__doPostBack('ctl00$ContentPlaceHolder1$grdStudent_Details$ctl846$lnk_Student','')" TargetMode="External"/><Relationship Id="rId1030" Type="http://schemas.openxmlformats.org/officeDocument/2006/relationships/hyperlink" Target="javascript:__doPostBack('ctl00$ContentPlaceHolder1$grdStudent_Details$ctl1031$lnk_Student','')" TargetMode="External"/><Relationship Id="rId1226" Type="http://schemas.openxmlformats.org/officeDocument/2006/relationships/hyperlink" Target="javascript:__doPostBack('ctl00$ContentPlaceHolder1$grdStudent_Details$ctl1227$lnk_Student','')" TargetMode="External"/><Relationship Id="rId1268" Type="http://schemas.openxmlformats.org/officeDocument/2006/relationships/hyperlink" Target="javascript:__doPostBack('ctl00$ContentPlaceHolder1$grdStudent_Details$ctl1269$lnk_Student','')" TargetMode="External"/><Relationship Id="rId3" Type="http://schemas.openxmlformats.org/officeDocument/2006/relationships/hyperlink" Target="javascript:__doPostBack('ctl00$ContentPlaceHolder1$grdStudent_Details$ctl04$lnk_Student','')" TargetMode="External"/><Relationship Id="rId235" Type="http://schemas.openxmlformats.org/officeDocument/2006/relationships/hyperlink" Target="javascript:__doPostBack('ctl00$ContentPlaceHolder1$grdStudent_Details$ctl236$lnk_Student','')" TargetMode="External"/><Relationship Id="rId277" Type="http://schemas.openxmlformats.org/officeDocument/2006/relationships/hyperlink" Target="javascript:__doPostBack('ctl00$ContentPlaceHolder1$grdStudent_Details$ctl278$lnk_Student','')" TargetMode="External"/><Relationship Id="rId400" Type="http://schemas.openxmlformats.org/officeDocument/2006/relationships/hyperlink" Target="javascript:__doPostBack('ctl00$ContentPlaceHolder1$grdStudent_Details$ctl401$lnk_Student','')" TargetMode="External"/><Relationship Id="rId442" Type="http://schemas.openxmlformats.org/officeDocument/2006/relationships/hyperlink" Target="javascript:__doPostBack('ctl00$ContentPlaceHolder1$grdStudent_Details$ctl443$lnk_Student','')" TargetMode="External"/><Relationship Id="rId484" Type="http://schemas.openxmlformats.org/officeDocument/2006/relationships/hyperlink" Target="javascript:__doPostBack('ctl00$ContentPlaceHolder1$grdStudent_Details$ctl485$lnk_Student','')" TargetMode="External"/><Relationship Id="rId705" Type="http://schemas.openxmlformats.org/officeDocument/2006/relationships/hyperlink" Target="javascript:__doPostBack('ctl00$ContentPlaceHolder1$grdStudent_Details$ctl706$lnk_Student','')" TargetMode="External"/><Relationship Id="rId887" Type="http://schemas.openxmlformats.org/officeDocument/2006/relationships/hyperlink" Target="javascript:__doPostBack('ctl00$ContentPlaceHolder1$grdStudent_Details$ctl888$lnk_Student','')" TargetMode="External"/><Relationship Id="rId1072" Type="http://schemas.openxmlformats.org/officeDocument/2006/relationships/hyperlink" Target="javascript:__doPostBack('ctl00$ContentPlaceHolder1$grdStudent_Details$ctl1073$lnk_Student','')" TargetMode="External"/><Relationship Id="rId1128" Type="http://schemas.openxmlformats.org/officeDocument/2006/relationships/hyperlink" Target="javascript:__doPostBack('ctl00$ContentPlaceHolder1$grdStudent_Details$ctl1129$lnk_Student','')" TargetMode="External"/><Relationship Id="rId1335" Type="http://schemas.openxmlformats.org/officeDocument/2006/relationships/hyperlink" Target="javascript:__doPostBack('ctl00$ContentPlaceHolder1$grdStudent_Details$ctl1336$lnk_Student','')" TargetMode="External"/><Relationship Id="rId137" Type="http://schemas.openxmlformats.org/officeDocument/2006/relationships/hyperlink" Target="javascript:__doPostBack('ctl00$ContentPlaceHolder1$grdStudent_Details$ctl138$lnk_Student','')" TargetMode="External"/><Relationship Id="rId302" Type="http://schemas.openxmlformats.org/officeDocument/2006/relationships/hyperlink" Target="javascript:__doPostBack('ctl00$ContentPlaceHolder1$grdStudent_Details$ctl303$lnk_Student','')" TargetMode="External"/><Relationship Id="rId344" Type="http://schemas.openxmlformats.org/officeDocument/2006/relationships/hyperlink" Target="javascript:__doPostBack('ctl00$ContentPlaceHolder1$grdStudent_Details$ctl345$lnk_Student','')" TargetMode="External"/><Relationship Id="rId691" Type="http://schemas.openxmlformats.org/officeDocument/2006/relationships/hyperlink" Target="javascript:__doPostBack('ctl00$ContentPlaceHolder1$grdStudent_Details$ctl692$lnk_Student','')" TargetMode="External"/><Relationship Id="rId747" Type="http://schemas.openxmlformats.org/officeDocument/2006/relationships/hyperlink" Target="javascript:__doPostBack('ctl00$ContentPlaceHolder1$grdStudent_Details$ctl748$lnk_Student','')" TargetMode="External"/><Relationship Id="rId789" Type="http://schemas.openxmlformats.org/officeDocument/2006/relationships/hyperlink" Target="javascript:__doPostBack('ctl00$ContentPlaceHolder1$grdStudent_Details$ctl790$lnk_Student','')" TargetMode="External"/><Relationship Id="rId912" Type="http://schemas.openxmlformats.org/officeDocument/2006/relationships/hyperlink" Target="javascript:__doPostBack('ctl00$ContentPlaceHolder1$grdStudent_Details$ctl913$lnk_Student','')" TargetMode="External"/><Relationship Id="rId954" Type="http://schemas.openxmlformats.org/officeDocument/2006/relationships/hyperlink" Target="javascript:__doPostBack('ctl00$ContentPlaceHolder1$grdStudent_Details$ctl955$lnk_Student','')" TargetMode="External"/><Relationship Id="rId996" Type="http://schemas.openxmlformats.org/officeDocument/2006/relationships/hyperlink" Target="javascript:__doPostBack('ctl00$ContentPlaceHolder1$grdStudent_Details$ctl997$lnk_Student','')" TargetMode="External"/><Relationship Id="rId1377" Type="http://schemas.openxmlformats.org/officeDocument/2006/relationships/hyperlink" Target="javascript:__doPostBack('ctl00$ContentPlaceHolder1$grdStudent_Details$ctl1378$lnk_Student','')" TargetMode="External"/><Relationship Id="rId41" Type="http://schemas.openxmlformats.org/officeDocument/2006/relationships/hyperlink" Target="javascript:__doPostBack('ctl00$ContentPlaceHolder1$grdStudent_Details$ctl42$lnk_Student','')" TargetMode="External"/><Relationship Id="rId83" Type="http://schemas.openxmlformats.org/officeDocument/2006/relationships/hyperlink" Target="javascript:__doPostBack('ctl00$ContentPlaceHolder1$grdStudent_Details$ctl84$lnk_Student','')" TargetMode="External"/><Relationship Id="rId179" Type="http://schemas.openxmlformats.org/officeDocument/2006/relationships/hyperlink" Target="javascript:__doPostBack('ctl00$ContentPlaceHolder1$grdStudent_Details$ctl180$lnk_Student','')" TargetMode="External"/><Relationship Id="rId386" Type="http://schemas.openxmlformats.org/officeDocument/2006/relationships/hyperlink" Target="javascript:__doPostBack('ctl00$ContentPlaceHolder1$grdStudent_Details$ctl387$lnk_Student','')" TargetMode="External"/><Relationship Id="rId551" Type="http://schemas.openxmlformats.org/officeDocument/2006/relationships/hyperlink" Target="javascript:__doPostBack('ctl00$ContentPlaceHolder1$grdStudent_Details$ctl552$lnk_Student','')" TargetMode="External"/><Relationship Id="rId593" Type="http://schemas.openxmlformats.org/officeDocument/2006/relationships/hyperlink" Target="javascript:__doPostBack('ctl00$ContentPlaceHolder1$grdStudent_Details$ctl594$lnk_Student','')" TargetMode="External"/><Relationship Id="rId607" Type="http://schemas.openxmlformats.org/officeDocument/2006/relationships/hyperlink" Target="javascript:__doPostBack('ctl00$ContentPlaceHolder1$grdStudent_Details$ctl608$lnk_Student','')" TargetMode="External"/><Relationship Id="rId649" Type="http://schemas.openxmlformats.org/officeDocument/2006/relationships/hyperlink" Target="javascript:__doPostBack('ctl00$ContentPlaceHolder1$grdStudent_Details$ctl650$lnk_Student','')" TargetMode="External"/><Relationship Id="rId814" Type="http://schemas.openxmlformats.org/officeDocument/2006/relationships/hyperlink" Target="javascript:__doPostBack('ctl00$ContentPlaceHolder1$grdStudent_Details$ctl815$lnk_Student','')" TargetMode="External"/><Relationship Id="rId856" Type="http://schemas.openxmlformats.org/officeDocument/2006/relationships/hyperlink" Target="javascript:__doPostBack('ctl00$ContentPlaceHolder1$grdStudent_Details$ctl857$lnk_Student','')" TargetMode="External"/><Relationship Id="rId1181" Type="http://schemas.openxmlformats.org/officeDocument/2006/relationships/hyperlink" Target="javascript:__doPostBack('ctl00$ContentPlaceHolder1$grdStudent_Details$ctl1182$lnk_Student','')" TargetMode="External"/><Relationship Id="rId1237" Type="http://schemas.openxmlformats.org/officeDocument/2006/relationships/hyperlink" Target="javascript:__doPostBack('ctl00$ContentPlaceHolder1$grdStudent_Details$ctl1238$lnk_Student','')" TargetMode="External"/><Relationship Id="rId1279" Type="http://schemas.openxmlformats.org/officeDocument/2006/relationships/hyperlink" Target="javascript:__doPostBack('ctl00$ContentPlaceHolder1$grdStudent_Details$ctl1280$lnk_Student','')" TargetMode="External"/><Relationship Id="rId190" Type="http://schemas.openxmlformats.org/officeDocument/2006/relationships/hyperlink" Target="javascript:__doPostBack('ctl00$ContentPlaceHolder1$grdStudent_Details$ctl191$lnk_Student','')" TargetMode="External"/><Relationship Id="rId204" Type="http://schemas.openxmlformats.org/officeDocument/2006/relationships/hyperlink" Target="javascript:__doPostBack('ctl00$ContentPlaceHolder1$grdStudent_Details$ctl205$lnk_Student','')" TargetMode="External"/><Relationship Id="rId246" Type="http://schemas.openxmlformats.org/officeDocument/2006/relationships/hyperlink" Target="javascript:__doPostBack('ctl00$ContentPlaceHolder1$grdStudent_Details$ctl247$lnk_Student','')" TargetMode="External"/><Relationship Id="rId288" Type="http://schemas.openxmlformats.org/officeDocument/2006/relationships/hyperlink" Target="javascript:__doPostBack('ctl00$ContentPlaceHolder1$grdStudent_Details$ctl289$lnk_Student','')" TargetMode="External"/><Relationship Id="rId411" Type="http://schemas.openxmlformats.org/officeDocument/2006/relationships/hyperlink" Target="javascript:__doPostBack('ctl00$ContentPlaceHolder1$grdStudent_Details$ctl412$lnk_Student','')" TargetMode="External"/><Relationship Id="rId453" Type="http://schemas.openxmlformats.org/officeDocument/2006/relationships/hyperlink" Target="javascript:__doPostBack('ctl00$ContentPlaceHolder1$grdStudent_Details$ctl454$lnk_Student','')" TargetMode="External"/><Relationship Id="rId509" Type="http://schemas.openxmlformats.org/officeDocument/2006/relationships/hyperlink" Target="javascript:__doPostBack('ctl00$ContentPlaceHolder1$grdStudent_Details$ctl510$lnk_Student','')" TargetMode="External"/><Relationship Id="rId660" Type="http://schemas.openxmlformats.org/officeDocument/2006/relationships/hyperlink" Target="javascript:__doPostBack('ctl00$ContentPlaceHolder1$grdStudent_Details$ctl661$lnk_Student','')" TargetMode="External"/><Relationship Id="rId898" Type="http://schemas.openxmlformats.org/officeDocument/2006/relationships/hyperlink" Target="javascript:__doPostBack('ctl00$ContentPlaceHolder1$grdStudent_Details$ctl899$lnk_Student','')" TargetMode="External"/><Relationship Id="rId1041" Type="http://schemas.openxmlformats.org/officeDocument/2006/relationships/hyperlink" Target="javascript:__doPostBack('ctl00$ContentPlaceHolder1$grdStudent_Details$ctl1042$lnk_Student','')" TargetMode="External"/><Relationship Id="rId1083" Type="http://schemas.openxmlformats.org/officeDocument/2006/relationships/hyperlink" Target="javascript:__doPostBack('ctl00$ContentPlaceHolder1$grdStudent_Details$ctl1084$lnk_Student','')" TargetMode="External"/><Relationship Id="rId1139" Type="http://schemas.openxmlformats.org/officeDocument/2006/relationships/hyperlink" Target="javascript:__doPostBack('ctl00$ContentPlaceHolder1$grdStudent_Details$ctl1140$lnk_Student','')" TargetMode="External"/><Relationship Id="rId1290" Type="http://schemas.openxmlformats.org/officeDocument/2006/relationships/hyperlink" Target="javascript:__doPostBack('ctl00$ContentPlaceHolder1$grdStudent_Details$ctl1291$lnk_Student','')" TargetMode="External"/><Relationship Id="rId1304" Type="http://schemas.openxmlformats.org/officeDocument/2006/relationships/hyperlink" Target="javascript:__doPostBack('ctl00$ContentPlaceHolder1$grdStudent_Details$ctl1305$lnk_Student','')" TargetMode="External"/><Relationship Id="rId1346" Type="http://schemas.openxmlformats.org/officeDocument/2006/relationships/hyperlink" Target="javascript:__doPostBack('ctl00$ContentPlaceHolder1$grdStudent_Details$ctl1347$lnk_Student','')" TargetMode="External"/><Relationship Id="rId106" Type="http://schemas.openxmlformats.org/officeDocument/2006/relationships/hyperlink" Target="javascript:__doPostBack('ctl00$ContentPlaceHolder1$grdStudent_Details$ctl107$lnk_Student','')" TargetMode="External"/><Relationship Id="rId313" Type="http://schemas.openxmlformats.org/officeDocument/2006/relationships/hyperlink" Target="javascript:__doPostBack('ctl00$ContentPlaceHolder1$grdStudent_Details$ctl314$lnk_Student','')" TargetMode="External"/><Relationship Id="rId495" Type="http://schemas.openxmlformats.org/officeDocument/2006/relationships/hyperlink" Target="javascript:__doPostBack('ctl00$ContentPlaceHolder1$grdStudent_Details$ctl496$lnk_Student','')" TargetMode="External"/><Relationship Id="rId716" Type="http://schemas.openxmlformats.org/officeDocument/2006/relationships/hyperlink" Target="javascript:__doPostBack('ctl00$ContentPlaceHolder1$grdStudent_Details$ctl717$lnk_Student','')" TargetMode="External"/><Relationship Id="rId758" Type="http://schemas.openxmlformats.org/officeDocument/2006/relationships/hyperlink" Target="javascript:__doPostBack('ctl00$ContentPlaceHolder1$grdStudent_Details$ctl759$lnk_Student','')" TargetMode="External"/><Relationship Id="rId923" Type="http://schemas.openxmlformats.org/officeDocument/2006/relationships/hyperlink" Target="javascript:__doPostBack('ctl00$ContentPlaceHolder1$grdStudent_Details$ctl924$lnk_Student','')" TargetMode="External"/><Relationship Id="rId965" Type="http://schemas.openxmlformats.org/officeDocument/2006/relationships/hyperlink" Target="javascript:__doPostBack('ctl00$ContentPlaceHolder1$grdStudent_Details$ctl966$lnk_Student','')" TargetMode="External"/><Relationship Id="rId1150" Type="http://schemas.openxmlformats.org/officeDocument/2006/relationships/hyperlink" Target="javascript:__doPostBack('ctl00$ContentPlaceHolder1$grdStudent_Details$ctl1151$lnk_Student','')" TargetMode="External"/><Relationship Id="rId1388" Type="http://schemas.openxmlformats.org/officeDocument/2006/relationships/hyperlink" Target="javascript:__doPostBack('ctl00$ContentPlaceHolder1$grdStudent_Details$ctl1389$lnk_Student','')" TargetMode="External"/><Relationship Id="rId10" Type="http://schemas.openxmlformats.org/officeDocument/2006/relationships/hyperlink" Target="javascript:__doPostBack('ctl00$ContentPlaceHolder1$grdStudent_Details$ctl11$lnk_Student','')" TargetMode="External"/><Relationship Id="rId52" Type="http://schemas.openxmlformats.org/officeDocument/2006/relationships/hyperlink" Target="javascript:__doPostBack('ctl00$ContentPlaceHolder1$grdStudent_Details$ctl53$lnk_Student','')" TargetMode="External"/><Relationship Id="rId94" Type="http://schemas.openxmlformats.org/officeDocument/2006/relationships/hyperlink" Target="javascript:__doPostBack('ctl00$ContentPlaceHolder1$grdStudent_Details$ctl95$lnk_Student','')" TargetMode="External"/><Relationship Id="rId148" Type="http://schemas.openxmlformats.org/officeDocument/2006/relationships/hyperlink" Target="javascript:__doPostBack('ctl00$ContentPlaceHolder1$grdStudent_Details$ctl149$lnk_Student','')" TargetMode="External"/><Relationship Id="rId355" Type="http://schemas.openxmlformats.org/officeDocument/2006/relationships/hyperlink" Target="javascript:__doPostBack('ctl00$ContentPlaceHolder1$grdStudent_Details$ctl356$lnk_Student','')" TargetMode="External"/><Relationship Id="rId397" Type="http://schemas.openxmlformats.org/officeDocument/2006/relationships/hyperlink" Target="javascript:__doPostBack('ctl00$ContentPlaceHolder1$grdStudent_Details$ctl398$lnk_Student','')" TargetMode="External"/><Relationship Id="rId520" Type="http://schemas.openxmlformats.org/officeDocument/2006/relationships/hyperlink" Target="javascript:__doPostBack('ctl00$ContentPlaceHolder1$grdStudent_Details$ctl521$lnk_Student','')" TargetMode="External"/><Relationship Id="rId562" Type="http://schemas.openxmlformats.org/officeDocument/2006/relationships/hyperlink" Target="javascript:__doPostBack('ctl00$ContentPlaceHolder1$grdStudent_Details$ctl563$lnk_Student','')" TargetMode="External"/><Relationship Id="rId618" Type="http://schemas.openxmlformats.org/officeDocument/2006/relationships/hyperlink" Target="javascript:__doPostBack('ctl00$ContentPlaceHolder1$grdStudent_Details$ctl619$lnk_Student','')" TargetMode="External"/><Relationship Id="rId825" Type="http://schemas.openxmlformats.org/officeDocument/2006/relationships/hyperlink" Target="javascript:__doPostBack('ctl00$ContentPlaceHolder1$grdStudent_Details$ctl826$lnk_Student','')" TargetMode="External"/><Relationship Id="rId1192" Type="http://schemas.openxmlformats.org/officeDocument/2006/relationships/hyperlink" Target="javascript:__doPostBack('ctl00$ContentPlaceHolder1$grdStudent_Details$ctl1193$lnk_Student','')" TargetMode="External"/><Relationship Id="rId1206" Type="http://schemas.openxmlformats.org/officeDocument/2006/relationships/hyperlink" Target="javascript:__doPostBack('ctl00$ContentPlaceHolder1$grdStudent_Details$ctl1207$lnk_Student','')" TargetMode="External"/><Relationship Id="rId1248" Type="http://schemas.openxmlformats.org/officeDocument/2006/relationships/hyperlink" Target="javascript:__doPostBack('ctl00$ContentPlaceHolder1$grdStudent_Details$ctl1249$lnk_Student','')" TargetMode="External"/><Relationship Id="rId215" Type="http://schemas.openxmlformats.org/officeDocument/2006/relationships/hyperlink" Target="javascript:__doPostBack('ctl00$ContentPlaceHolder1$grdStudent_Details$ctl216$lnk_Student','')" TargetMode="External"/><Relationship Id="rId257" Type="http://schemas.openxmlformats.org/officeDocument/2006/relationships/hyperlink" Target="javascript:__doPostBack('ctl00$ContentPlaceHolder1$grdStudent_Details$ctl258$lnk_Student','')" TargetMode="External"/><Relationship Id="rId422" Type="http://schemas.openxmlformats.org/officeDocument/2006/relationships/hyperlink" Target="javascript:__doPostBack('ctl00$ContentPlaceHolder1$grdStudent_Details$ctl423$lnk_Student','')" TargetMode="External"/><Relationship Id="rId464" Type="http://schemas.openxmlformats.org/officeDocument/2006/relationships/hyperlink" Target="javascript:__doPostBack('ctl00$ContentPlaceHolder1$grdStudent_Details$ctl465$lnk_Student','')" TargetMode="External"/><Relationship Id="rId867" Type="http://schemas.openxmlformats.org/officeDocument/2006/relationships/hyperlink" Target="javascript:__doPostBack('ctl00$ContentPlaceHolder1$grdStudent_Details$ctl868$lnk_Student','')" TargetMode="External"/><Relationship Id="rId1010" Type="http://schemas.openxmlformats.org/officeDocument/2006/relationships/hyperlink" Target="javascript:__doPostBack('ctl00$ContentPlaceHolder1$grdStudent_Details$ctl1011$lnk_Student','')" TargetMode="External"/><Relationship Id="rId1052" Type="http://schemas.openxmlformats.org/officeDocument/2006/relationships/hyperlink" Target="javascript:__doPostBack('ctl00$ContentPlaceHolder1$grdStudent_Details$ctl1053$lnk_Student','')" TargetMode="External"/><Relationship Id="rId1094" Type="http://schemas.openxmlformats.org/officeDocument/2006/relationships/hyperlink" Target="javascript:__doPostBack('ctl00$ContentPlaceHolder1$grdStudent_Details$ctl1095$lnk_Student','')" TargetMode="External"/><Relationship Id="rId1108" Type="http://schemas.openxmlformats.org/officeDocument/2006/relationships/hyperlink" Target="javascript:__doPostBack('ctl00$ContentPlaceHolder1$grdStudent_Details$ctl1109$lnk_Student','')" TargetMode="External"/><Relationship Id="rId1315" Type="http://schemas.openxmlformats.org/officeDocument/2006/relationships/hyperlink" Target="javascript:__doPostBack('ctl00$ContentPlaceHolder1$grdStudent_Details$ctl1316$lnk_Student','')" TargetMode="External"/><Relationship Id="rId299" Type="http://schemas.openxmlformats.org/officeDocument/2006/relationships/hyperlink" Target="javascript:__doPostBack('ctl00$ContentPlaceHolder1$grdStudent_Details$ctl300$lnk_Student','')" TargetMode="External"/><Relationship Id="rId727" Type="http://schemas.openxmlformats.org/officeDocument/2006/relationships/hyperlink" Target="javascript:__doPostBack('ctl00$ContentPlaceHolder1$grdStudent_Details$ctl728$lnk_Student','')" TargetMode="External"/><Relationship Id="rId934" Type="http://schemas.openxmlformats.org/officeDocument/2006/relationships/hyperlink" Target="javascript:__doPostBack('ctl00$ContentPlaceHolder1$grdStudent_Details$ctl935$lnk_Student','')" TargetMode="External"/><Relationship Id="rId1357" Type="http://schemas.openxmlformats.org/officeDocument/2006/relationships/hyperlink" Target="javascript:__doPostBack('ctl00$ContentPlaceHolder1$grdStudent_Details$ctl1358$lnk_Student','')" TargetMode="External"/><Relationship Id="rId63" Type="http://schemas.openxmlformats.org/officeDocument/2006/relationships/hyperlink" Target="javascript:__doPostBack('ctl00$ContentPlaceHolder1$grdStudent_Details$ctl64$lnk_Student','')" TargetMode="External"/><Relationship Id="rId159" Type="http://schemas.openxmlformats.org/officeDocument/2006/relationships/hyperlink" Target="javascript:__doPostBack('ctl00$ContentPlaceHolder1$grdStudent_Details$ctl160$lnk_Student','')" TargetMode="External"/><Relationship Id="rId366" Type="http://schemas.openxmlformats.org/officeDocument/2006/relationships/hyperlink" Target="javascript:__doPostBack('ctl00$ContentPlaceHolder1$grdStudent_Details$ctl367$lnk_Student','')" TargetMode="External"/><Relationship Id="rId573" Type="http://schemas.openxmlformats.org/officeDocument/2006/relationships/hyperlink" Target="javascript:__doPostBack('ctl00$ContentPlaceHolder1$grdStudent_Details$ctl574$lnk_Student','')" TargetMode="External"/><Relationship Id="rId780" Type="http://schemas.openxmlformats.org/officeDocument/2006/relationships/hyperlink" Target="javascript:__doPostBack('ctl00$ContentPlaceHolder1$grdStudent_Details$ctl781$lnk_Student','')" TargetMode="External"/><Relationship Id="rId1217" Type="http://schemas.openxmlformats.org/officeDocument/2006/relationships/hyperlink" Target="javascript:__doPostBack('ctl00$ContentPlaceHolder1$grdStudent_Details$ctl1218$lnk_Student','')" TargetMode="External"/><Relationship Id="rId226" Type="http://schemas.openxmlformats.org/officeDocument/2006/relationships/hyperlink" Target="javascript:__doPostBack('ctl00$ContentPlaceHolder1$grdStudent_Details$ctl227$lnk_Student','')" TargetMode="External"/><Relationship Id="rId433" Type="http://schemas.openxmlformats.org/officeDocument/2006/relationships/hyperlink" Target="javascript:__doPostBack('ctl00$ContentPlaceHolder1$grdStudent_Details$ctl434$lnk_Student','')" TargetMode="External"/><Relationship Id="rId878" Type="http://schemas.openxmlformats.org/officeDocument/2006/relationships/hyperlink" Target="javascript:__doPostBack('ctl00$ContentPlaceHolder1$grdStudent_Details$ctl879$lnk_Student','')" TargetMode="External"/><Relationship Id="rId1063" Type="http://schemas.openxmlformats.org/officeDocument/2006/relationships/hyperlink" Target="javascript:__doPostBack('ctl00$ContentPlaceHolder1$grdStudent_Details$ctl1064$lnk_Student','')" TargetMode="External"/><Relationship Id="rId1270" Type="http://schemas.openxmlformats.org/officeDocument/2006/relationships/hyperlink" Target="javascript:__doPostBack('ctl00$ContentPlaceHolder1$grdStudent_Details$ctl1271$lnk_Student','')" TargetMode="External"/><Relationship Id="rId640" Type="http://schemas.openxmlformats.org/officeDocument/2006/relationships/hyperlink" Target="javascript:__doPostBack('ctl00$ContentPlaceHolder1$grdStudent_Details$ctl641$lnk_Student','')" TargetMode="External"/><Relationship Id="rId738" Type="http://schemas.openxmlformats.org/officeDocument/2006/relationships/hyperlink" Target="javascript:__doPostBack('ctl00$ContentPlaceHolder1$grdStudent_Details$ctl739$lnk_Student','')" TargetMode="External"/><Relationship Id="rId945" Type="http://schemas.openxmlformats.org/officeDocument/2006/relationships/hyperlink" Target="javascript:__doPostBack('ctl00$ContentPlaceHolder1$grdStudent_Details$ctl946$lnk_Student','')" TargetMode="External"/><Relationship Id="rId1368" Type="http://schemas.openxmlformats.org/officeDocument/2006/relationships/hyperlink" Target="javascript:__doPostBack('ctl00$ContentPlaceHolder1$grdStudent_Details$ctl1369$lnk_Student','')" TargetMode="External"/><Relationship Id="rId74" Type="http://schemas.openxmlformats.org/officeDocument/2006/relationships/hyperlink" Target="javascript:__doPostBack('ctl00$ContentPlaceHolder1$grdStudent_Details$ctl75$lnk_Student','')" TargetMode="External"/><Relationship Id="rId377" Type="http://schemas.openxmlformats.org/officeDocument/2006/relationships/hyperlink" Target="javascript:__doPostBack('ctl00$ContentPlaceHolder1$grdStudent_Details$ctl378$lnk_Student','')" TargetMode="External"/><Relationship Id="rId500" Type="http://schemas.openxmlformats.org/officeDocument/2006/relationships/hyperlink" Target="javascript:__doPostBack('ctl00$ContentPlaceHolder1$grdStudent_Details$ctl501$lnk_Student','')" TargetMode="External"/><Relationship Id="rId584" Type="http://schemas.openxmlformats.org/officeDocument/2006/relationships/hyperlink" Target="javascript:__doPostBack('ctl00$ContentPlaceHolder1$grdStudent_Details$ctl585$lnk_Student','')" TargetMode="External"/><Relationship Id="rId805" Type="http://schemas.openxmlformats.org/officeDocument/2006/relationships/hyperlink" Target="javascript:__doPostBack('ctl00$ContentPlaceHolder1$grdStudent_Details$ctl806$lnk_Student','')" TargetMode="External"/><Relationship Id="rId1130" Type="http://schemas.openxmlformats.org/officeDocument/2006/relationships/hyperlink" Target="javascript:__doPostBack('ctl00$ContentPlaceHolder1$grdStudent_Details$ctl1131$lnk_Student','')" TargetMode="External"/><Relationship Id="rId1228" Type="http://schemas.openxmlformats.org/officeDocument/2006/relationships/hyperlink" Target="javascript:__doPostBack('ctl00$ContentPlaceHolder1$grdStudent_Details$ctl1229$lnk_Student','')" TargetMode="External"/><Relationship Id="rId5" Type="http://schemas.openxmlformats.org/officeDocument/2006/relationships/hyperlink" Target="javascript:__doPostBack('ctl00$ContentPlaceHolder1$grdStudent_Details$ctl06$lnk_Student','')" TargetMode="External"/><Relationship Id="rId237" Type="http://schemas.openxmlformats.org/officeDocument/2006/relationships/hyperlink" Target="javascript:__doPostBack('ctl00$ContentPlaceHolder1$grdStudent_Details$ctl238$lnk_Student','')" TargetMode="External"/><Relationship Id="rId791" Type="http://schemas.openxmlformats.org/officeDocument/2006/relationships/hyperlink" Target="javascript:__doPostBack('ctl00$ContentPlaceHolder1$grdStudent_Details$ctl792$lnk_Student','')" TargetMode="External"/><Relationship Id="rId889" Type="http://schemas.openxmlformats.org/officeDocument/2006/relationships/hyperlink" Target="javascript:__doPostBack('ctl00$ContentPlaceHolder1$grdStudent_Details$ctl890$lnk_Student','')" TargetMode="External"/><Relationship Id="rId1074" Type="http://schemas.openxmlformats.org/officeDocument/2006/relationships/hyperlink" Target="javascript:__doPostBack('ctl00$ContentPlaceHolder1$grdStudent_Details$ctl1075$lnk_Student','')" TargetMode="External"/><Relationship Id="rId444" Type="http://schemas.openxmlformats.org/officeDocument/2006/relationships/hyperlink" Target="javascript:__doPostBack('ctl00$ContentPlaceHolder1$grdStudent_Details$ctl445$lnk_Student','')" TargetMode="External"/><Relationship Id="rId651" Type="http://schemas.openxmlformats.org/officeDocument/2006/relationships/hyperlink" Target="javascript:__doPostBack('ctl00$ContentPlaceHolder1$grdStudent_Details$ctl652$lnk_Student','')" TargetMode="External"/><Relationship Id="rId749" Type="http://schemas.openxmlformats.org/officeDocument/2006/relationships/hyperlink" Target="javascript:__doPostBack('ctl00$ContentPlaceHolder1$grdStudent_Details$ctl750$lnk_Student','')" TargetMode="External"/><Relationship Id="rId1281" Type="http://schemas.openxmlformats.org/officeDocument/2006/relationships/hyperlink" Target="javascript:__doPostBack('ctl00$ContentPlaceHolder1$grdStudent_Details$ctl1282$lnk_Student','')" TargetMode="External"/><Relationship Id="rId1379" Type="http://schemas.openxmlformats.org/officeDocument/2006/relationships/hyperlink" Target="javascript:__doPostBack('ctl00$ContentPlaceHolder1$grdStudent_Details$ctl1380$lnk_Student','')" TargetMode="External"/><Relationship Id="rId290" Type="http://schemas.openxmlformats.org/officeDocument/2006/relationships/hyperlink" Target="javascript:__doPostBack('ctl00$ContentPlaceHolder1$grdStudent_Details$ctl291$lnk_Student','')" TargetMode="External"/><Relationship Id="rId304" Type="http://schemas.openxmlformats.org/officeDocument/2006/relationships/hyperlink" Target="javascript:__doPostBack('ctl00$ContentPlaceHolder1$grdStudent_Details$ctl305$lnk_Student','')" TargetMode="External"/><Relationship Id="rId388" Type="http://schemas.openxmlformats.org/officeDocument/2006/relationships/hyperlink" Target="javascript:__doPostBack('ctl00$ContentPlaceHolder1$grdStudent_Details$ctl389$lnk_Student','')" TargetMode="External"/><Relationship Id="rId511" Type="http://schemas.openxmlformats.org/officeDocument/2006/relationships/hyperlink" Target="javascript:__doPostBack('ctl00$ContentPlaceHolder1$grdStudent_Details$ctl512$lnk_Student','')" TargetMode="External"/><Relationship Id="rId609" Type="http://schemas.openxmlformats.org/officeDocument/2006/relationships/hyperlink" Target="javascript:__doPostBack('ctl00$ContentPlaceHolder1$grdStudent_Details$ctl610$lnk_Student','')" TargetMode="External"/><Relationship Id="rId956" Type="http://schemas.openxmlformats.org/officeDocument/2006/relationships/hyperlink" Target="javascript:__doPostBack('ctl00$ContentPlaceHolder1$grdStudent_Details$ctl957$lnk_Student','')" TargetMode="External"/><Relationship Id="rId1141" Type="http://schemas.openxmlformats.org/officeDocument/2006/relationships/hyperlink" Target="javascript:__doPostBack('ctl00$ContentPlaceHolder1$grdStudent_Details$ctl1142$lnk_Student','')" TargetMode="External"/><Relationship Id="rId1239" Type="http://schemas.openxmlformats.org/officeDocument/2006/relationships/hyperlink" Target="javascript:__doPostBack('ctl00$ContentPlaceHolder1$grdStudent_Details$ctl1240$lnk_Student','')" TargetMode="External"/><Relationship Id="rId85" Type="http://schemas.openxmlformats.org/officeDocument/2006/relationships/hyperlink" Target="javascript:__doPostBack('ctl00$ContentPlaceHolder1$grdStudent_Details$ctl86$lnk_Student','')" TargetMode="External"/><Relationship Id="rId150" Type="http://schemas.openxmlformats.org/officeDocument/2006/relationships/hyperlink" Target="javascript:__doPostBack('ctl00$ContentPlaceHolder1$grdStudent_Details$ctl151$lnk_Student','')" TargetMode="External"/><Relationship Id="rId595" Type="http://schemas.openxmlformats.org/officeDocument/2006/relationships/hyperlink" Target="javascript:__doPostBack('ctl00$ContentPlaceHolder1$grdStudent_Details$ctl596$lnk_Student','')" TargetMode="External"/><Relationship Id="rId816" Type="http://schemas.openxmlformats.org/officeDocument/2006/relationships/hyperlink" Target="javascript:__doPostBack('ctl00$ContentPlaceHolder1$grdStudent_Details$ctl817$lnk_Student','')" TargetMode="External"/><Relationship Id="rId1001" Type="http://schemas.openxmlformats.org/officeDocument/2006/relationships/hyperlink" Target="javascript:__doPostBack('ctl00$ContentPlaceHolder1$grdStudent_Details$ctl1002$lnk_Student','')" TargetMode="External"/><Relationship Id="rId248" Type="http://schemas.openxmlformats.org/officeDocument/2006/relationships/hyperlink" Target="javascript:__doPostBack('ctl00$ContentPlaceHolder1$grdStudent_Details$ctl249$lnk_Student','')" TargetMode="External"/><Relationship Id="rId455" Type="http://schemas.openxmlformats.org/officeDocument/2006/relationships/hyperlink" Target="javascript:__doPostBack('ctl00$ContentPlaceHolder1$grdStudent_Details$ctl456$lnk_Student','')" TargetMode="External"/><Relationship Id="rId662" Type="http://schemas.openxmlformats.org/officeDocument/2006/relationships/hyperlink" Target="javascript:__doPostBack('ctl00$ContentPlaceHolder1$grdStudent_Details$ctl663$lnk_Student','')" TargetMode="External"/><Relationship Id="rId1085" Type="http://schemas.openxmlformats.org/officeDocument/2006/relationships/hyperlink" Target="javascript:__doPostBack('ctl00$ContentPlaceHolder1$grdStudent_Details$ctl1086$lnk_Student','')" TargetMode="External"/><Relationship Id="rId1292" Type="http://schemas.openxmlformats.org/officeDocument/2006/relationships/hyperlink" Target="javascript:__doPostBack('ctl00$ContentPlaceHolder1$grdStudent_Details$ctl1293$lnk_Student','')" TargetMode="External"/><Relationship Id="rId1306" Type="http://schemas.openxmlformats.org/officeDocument/2006/relationships/hyperlink" Target="javascript:__doPostBack('ctl00$ContentPlaceHolder1$grdStudent_Details$ctl1307$lnk_Student','')" TargetMode="External"/><Relationship Id="rId12" Type="http://schemas.openxmlformats.org/officeDocument/2006/relationships/hyperlink" Target="javascript:__doPostBack('ctl00$ContentPlaceHolder1$grdStudent_Details$ctl13$lnk_Student','')" TargetMode="External"/><Relationship Id="rId108" Type="http://schemas.openxmlformats.org/officeDocument/2006/relationships/hyperlink" Target="javascript:__doPostBack('ctl00$ContentPlaceHolder1$grdStudent_Details$ctl109$lnk_Student','')" TargetMode="External"/><Relationship Id="rId315" Type="http://schemas.openxmlformats.org/officeDocument/2006/relationships/hyperlink" Target="javascript:__doPostBack('ctl00$ContentPlaceHolder1$grdStudent_Details$ctl316$lnk_Student','')" TargetMode="External"/><Relationship Id="rId522" Type="http://schemas.openxmlformats.org/officeDocument/2006/relationships/hyperlink" Target="javascript:__doPostBack('ctl00$ContentPlaceHolder1$grdStudent_Details$ctl523$lnk_Student','')" TargetMode="External"/><Relationship Id="rId967" Type="http://schemas.openxmlformats.org/officeDocument/2006/relationships/hyperlink" Target="javascript:__doPostBack('ctl00$ContentPlaceHolder1$grdStudent_Details$ctl968$lnk_Student','')" TargetMode="External"/><Relationship Id="rId1152" Type="http://schemas.openxmlformats.org/officeDocument/2006/relationships/hyperlink" Target="javascript:__doPostBack('ctl00$ContentPlaceHolder1$grdStudent_Details$ctl1153$lnk_Student','')" TargetMode="External"/><Relationship Id="rId96" Type="http://schemas.openxmlformats.org/officeDocument/2006/relationships/hyperlink" Target="javascript:__doPostBack('ctl00$ContentPlaceHolder1$grdStudent_Details$ctl97$lnk_Student','')" TargetMode="External"/><Relationship Id="rId161" Type="http://schemas.openxmlformats.org/officeDocument/2006/relationships/hyperlink" Target="javascript:__doPostBack('ctl00$ContentPlaceHolder1$grdStudent_Details$ctl162$lnk_Student','')" TargetMode="External"/><Relationship Id="rId399" Type="http://schemas.openxmlformats.org/officeDocument/2006/relationships/hyperlink" Target="javascript:__doPostBack('ctl00$ContentPlaceHolder1$grdStudent_Details$ctl400$lnk_Student','')" TargetMode="External"/><Relationship Id="rId827" Type="http://schemas.openxmlformats.org/officeDocument/2006/relationships/hyperlink" Target="javascript:__doPostBack('ctl00$ContentPlaceHolder1$grdStudent_Details$ctl828$lnk_Student','')" TargetMode="External"/><Relationship Id="rId1012" Type="http://schemas.openxmlformats.org/officeDocument/2006/relationships/hyperlink" Target="javascript:__doPostBack('ctl00$ContentPlaceHolder1$grdStudent_Details$ctl1013$lnk_Student','')" TargetMode="External"/><Relationship Id="rId259" Type="http://schemas.openxmlformats.org/officeDocument/2006/relationships/hyperlink" Target="javascript:__doPostBack('ctl00$ContentPlaceHolder1$grdStudent_Details$ctl260$lnk_Student','')" TargetMode="External"/><Relationship Id="rId466" Type="http://schemas.openxmlformats.org/officeDocument/2006/relationships/hyperlink" Target="javascript:__doPostBack('ctl00$ContentPlaceHolder1$grdStudent_Details$ctl467$lnk_Student','')" TargetMode="External"/><Relationship Id="rId673" Type="http://schemas.openxmlformats.org/officeDocument/2006/relationships/hyperlink" Target="javascript:__doPostBack('ctl00$ContentPlaceHolder1$grdStudent_Details$ctl674$lnk_Student','')" TargetMode="External"/><Relationship Id="rId880" Type="http://schemas.openxmlformats.org/officeDocument/2006/relationships/hyperlink" Target="javascript:__doPostBack('ctl00$ContentPlaceHolder1$grdStudent_Details$ctl881$lnk_Student','')" TargetMode="External"/><Relationship Id="rId1096" Type="http://schemas.openxmlformats.org/officeDocument/2006/relationships/hyperlink" Target="javascript:__doPostBack('ctl00$ContentPlaceHolder1$grdStudent_Details$ctl1097$lnk_Student','')" TargetMode="External"/><Relationship Id="rId1317" Type="http://schemas.openxmlformats.org/officeDocument/2006/relationships/hyperlink" Target="javascript:__doPostBack('ctl00$ContentPlaceHolder1$grdStudent_Details$ctl1318$lnk_Student','')" TargetMode="External"/><Relationship Id="rId23" Type="http://schemas.openxmlformats.org/officeDocument/2006/relationships/hyperlink" Target="javascript:__doPostBack('ctl00$ContentPlaceHolder1$grdStudent_Details$ctl24$lnk_Student','')" TargetMode="External"/><Relationship Id="rId119" Type="http://schemas.openxmlformats.org/officeDocument/2006/relationships/hyperlink" Target="javascript:__doPostBack('ctl00$ContentPlaceHolder1$grdStudent_Details$ctl120$lnk_Student','')" TargetMode="External"/><Relationship Id="rId326" Type="http://schemas.openxmlformats.org/officeDocument/2006/relationships/hyperlink" Target="javascript:__doPostBack('ctl00$ContentPlaceHolder1$grdStudent_Details$ctl327$lnk_Student','')" TargetMode="External"/><Relationship Id="rId533" Type="http://schemas.openxmlformats.org/officeDocument/2006/relationships/hyperlink" Target="javascript:__doPostBack('ctl00$ContentPlaceHolder1$grdStudent_Details$ctl534$lnk_Student','')" TargetMode="External"/><Relationship Id="rId978" Type="http://schemas.openxmlformats.org/officeDocument/2006/relationships/hyperlink" Target="javascript:__doPostBack('ctl00$ContentPlaceHolder1$grdStudent_Details$ctl979$lnk_Student','')" TargetMode="External"/><Relationship Id="rId1163" Type="http://schemas.openxmlformats.org/officeDocument/2006/relationships/hyperlink" Target="javascript:__doPostBack('ctl00$ContentPlaceHolder1$grdStudent_Details$ctl1164$lnk_Student','')" TargetMode="External"/><Relationship Id="rId1370" Type="http://schemas.openxmlformats.org/officeDocument/2006/relationships/hyperlink" Target="javascript:__doPostBack('ctl00$ContentPlaceHolder1$grdStudent_Details$ctl1371$lnk_Student','')" TargetMode="External"/><Relationship Id="rId740" Type="http://schemas.openxmlformats.org/officeDocument/2006/relationships/hyperlink" Target="javascript:__doPostBack('ctl00$ContentPlaceHolder1$grdStudent_Details$ctl741$lnk_Student','')" TargetMode="External"/><Relationship Id="rId838" Type="http://schemas.openxmlformats.org/officeDocument/2006/relationships/hyperlink" Target="javascript:__doPostBack('ctl00$ContentPlaceHolder1$grdStudent_Details$ctl839$lnk_Student','')" TargetMode="External"/><Relationship Id="rId1023" Type="http://schemas.openxmlformats.org/officeDocument/2006/relationships/hyperlink" Target="javascript:__doPostBack('ctl00$ContentPlaceHolder1$grdStudent_Details$ctl1024$lnk_Student','')" TargetMode="External"/><Relationship Id="rId172" Type="http://schemas.openxmlformats.org/officeDocument/2006/relationships/hyperlink" Target="javascript:__doPostBack('ctl00$ContentPlaceHolder1$grdStudent_Details$ctl173$lnk_Student','')" TargetMode="External"/><Relationship Id="rId477" Type="http://schemas.openxmlformats.org/officeDocument/2006/relationships/hyperlink" Target="javascript:__doPostBack('ctl00$ContentPlaceHolder1$grdStudent_Details$ctl478$lnk_Student','')" TargetMode="External"/><Relationship Id="rId600" Type="http://schemas.openxmlformats.org/officeDocument/2006/relationships/hyperlink" Target="javascript:__doPostBack('ctl00$ContentPlaceHolder1$grdStudent_Details$ctl601$lnk_Student','')" TargetMode="External"/><Relationship Id="rId684" Type="http://schemas.openxmlformats.org/officeDocument/2006/relationships/hyperlink" Target="javascript:__doPostBack('ctl00$ContentPlaceHolder1$grdStudent_Details$ctl685$lnk_Student','')" TargetMode="External"/><Relationship Id="rId1230" Type="http://schemas.openxmlformats.org/officeDocument/2006/relationships/hyperlink" Target="javascript:__doPostBack('ctl00$ContentPlaceHolder1$grdStudent_Details$ctl1231$lnk_Student','')" TargetMode="External"/><Relationship Id="rId1328" Type="http://schemas.openxmlformats.org/officeDocument/2006/relationships/hyperlink" Target="javascript:__doPostBack('ctl00$ContentPlaceHolder1$grdStudent_Details$ctl1329$lnk_Student','')" TargetMode="External"/><Relationship Id="rId337" Type="http://schemas.openxmlformats.org/officeDocument/2006/relationships/hyperlink" Target="javascript:__doPostBack('ctl00$ContentPlaceHolder1$grdStudent_Details$ctl338$lnk_Student','')" TargetMode="External"/><Relationship Id="rId891" Type="http://schemas.openxmlformats.org/officeDocument/2006/relationships/hyperlink" Target="javascript:__doPostBack('ctl00$ContentPlaceHolder1$grdStudent_Details$ctl892$lnk_Student','')" TargetMode="External"/><Relationship Id="rId905" Type="http://schemas.openxmlformats.org/officeDocument/2006/relationships/hyperlink" Target="javascript:__doPostBack('ctl00$ContentPlaceHolder1$grdStudent_Details$ctl906$lnk_Student','')" TargetMode="External"/><Relationship Id="rId989" Type="http://schemas.openxmlformats.org/officeDocument/2006/relationships/hyperlink" Target="javascript:__doPostBack('ctl00$ContentPlaceHolder1$grdStudent_Details$ctl990$lnk_Student','')" TargetMode="External"/><Relationship Id="rId34" Type="http://schemas.openxmlformats.org/officeDocument/2006/relationships/hyperlink" Target="javascript:__doPostBack('ctl00$ContentPlaceHolder1$grdStudent_Details$ctl35$lnk_Student','')" TargetMode="External"/><Relationship Id="rId544" Type="http://schemas.openxmlformats.org/officeDocument/2006/relationships/hyperlink" Target="javascript:__doPostBack('ctl00$ContentPlaceHolder1$grdStudent_Details$ctl545$lnk_Student','')" TargetMode="External"/><Relationship Id="rId751" Type="http://schemas.openxmlformats.org/officeDocument/2006/relationships/hyperlink" Target="javascript:__doPostBack('ctl00$ContentPlaceHolder1$grdStudent_Details$ctl752$lnk_Student','')" TargetMode="External"/><Relationship Id="rId849" Type="http://schemas.openxmlformats.org/officeDocument/2006/relationships/hyperlink" Target="javascript:__doPostBack('ctl00$ContentPlaceHolder1$grdStudent_Details$ctl850$lnk_Student','')" TargetMode="External"/><Relationship Id="rId1174" Type="http://schemas.openxmlformats.org/officeDocument/2006/relationships/hyperlink" Target="javascript:__doPostBack('ctl00$ContentPlaceHolder1$grdStudent_Details$ctl1175$lnk_Student','')" TargetMode="External"/><Relationship Id="rId1381" Type="http://schemas.openxmlformats.org/officeDocument/2006/relationships/hyperlink" Target="javascript:__doPostBack('ctl00$ContentPlaceHolder1$grdStudent_Details$ctl1382$lnk_Student','')" TargetMode="External"/><Relationship Id="rId183" Type="http://schemas.openxmlformats.org/officeDocument/2006/relationships/hyperlink" Target="javascript:__doPostBack('ctl00$ContentPlaceHolder1$grdStudent_Details$ctl184$lnk_Student','')" TargetMode="External"/><Relationship Id="rId390" Type="http://schemas.openxmlformats.org/officeDocument/2006/relationships/hyperlink" Target="javascript:__doPostBack('ctl00$ContentPlaceHolder1$grdStudent_Details$ctl391$lnk_Student','')" TargetMode="External"/><Relationship Id="rId404" Type="http://schemas.openxmlformats.org/officeDocument/2006/relationships/hyperlink" Target="javascript:__doPostBack('ctl00$ContentPlaceHolder1$grdStudent_Details$ctl405$lnk_Student','')" TargetMode="External"/><Relationship Id="rId611" Type="http://schemas.openxmlformats.org/officeDocument/2006/relationships/hyperlink" Target="javascript:__doPostBack('ctl00$ContentPlaceHolder1$grdStudent_Details$ctl612$lnk_Student','')" TargetMode="External"/><Relationship Id="rId1034" Type="http://schemas.openxmlformats.org/officeDocument/2006/relationships/hyperlink" Target="javascript:__doPostBack('ctl00$ContentPlaceHolder1$grdStudent_Details$ctl1035$lnk_Student','')" TargetMode="External"/><Relationship Id="rId1241" Type="http://schemas.openxmlformats.org/officeDocument/2006/relationships/hyperlink" Target="javascript:__doPostBack('ctl00$ContentPlaceHolder1$grdStudent_Details$ctl1242$lnk_Student','')" TargetMode="External"/><Relationship Id="rId1339" Type="http://schemas.openxmlformats.org/officeDocument/2006/relationships/hyperlink" Target="javascript:__doPostBack('ctl00$ContentPlaceHolder1$grdStudent_Details$ctl1340$lnk_Student','')" TargetMode="External"/><Relationship Id="rId250" Type="http://schemas.openxmlformats.org/officeDocument/2006/relationships/hyperlink" Target="javascript:__doPostBack('ctl00$ContentPlaceHolder1$grdStudent_Details$ctl251$lnk_Student','')" TargetMode="External"/><Relationship Id="rId488" Type="http://schemas.openxmlformats.org/officeDocument/2006/relationships/hyperlink" Target="javascript:__doPostBack('ctl00$ContentPlaceHolder1$grdStudent_Details$ctl489$lnk_Student','')" TargetMode="External"/><Relationship Id="rId695" Type="http://schemas.openxmlformats.org/officeDocument/2006/relationships/hyperlink" Target="javascript:__doPostBack('ctl00$ContentPlaceHolder1$grdStudent_Details$ctl696$lnk_Student','')" TargetMode="External"/><Relationship Id="rId709" Type="http://schemas.openxmlformats.org/officeDocument/2006/relationships/hyperlink" Target="javascript:__doPostBack('ctl00$ContentPlaceHolder1$grdStudent_Details$ctl710$lnk_Student','')" TargetMode="External"/><Relationship Id="rId916" Type="http://schemas.openxmlformats.org/officeDocument/2006/relationships/hyperlink" Target="javascript:__doPostBack('ctl00$ContentPlaceHolder1$grdStudent_Details$ctl917$lnk_Student','')" TargetMode="External"/><Relationship Id="rId1101" Type="http://schemas.openxmlformats.org/officeDocument/2006/relationships/hyperlink" Target="javascript:__doPostBack('ctl00$ContentPlaceHolder1$grdStudent_Details$ctl1102$lnk_Student','')" TargetMode="External"/><Relationship Id="rId45" Type="http://schemas.openxmlformats.org/officeDocument/2006/relationships/hyperlink" Target="javascript:__doPostBack('ctl00$ContentPlaceHolder1$grdStudent_Details$ctl46$lnk_Student','')" TargetMode="External"/><Relationship Id="rId110" Type="http://schemas.openxmlformats.org/officeDocument/2006/relationships/hyperlink" Target="javascript:__doPostBack('ctl00$ContentPlaceHolder1$grdStudent_Details$ctl111$lnk_Student','')" TargetMode="External"/><Relationship Id="rId348" Type="http://schemas.openxmlformats.org/officeDocument/2006/relationships/hyperlink" Target="javascript:__doPostBack('ctl00$ContentPlaceHolder1$grdStudent_Details$ctl349$lnk_Student','')" TargetMode="External"/><Relationship Id="rId555" Type="http://schemas.openxmlformats.org/officeDocument/2006/relationships/hyperlink" Target="javascript:__doPostBack('ctl00$ContentPlaceHolder1$grdStudent_Details$ctl556$lnk_Student','')" TargetMode="External"/><Relationship Id="rId762" Type="http://schemas.openxmlformats.org/officeDocument/2006/relationships/hyperlink" Target="javascript:__doPostBack('ctl00$ContentPlaceHolder1$grdStudent_Details$ctl763$lnk_Student','')" TargetMode="External"/><Relationship Id="rId1185" Type="http://schemas.openxmlformats.org/officeDocument/2006/relationships/hyperlink" Target="javascript:__doPostBack('ctl00$ContentPlaceHolder1$grdStudent_Details$ctl1186$lnk_Student','')" TargetMode="External"/><Relationship Id="rId194" Type="http://schemas.openxmlformats.org/officeDocument/2006/relationships/hyperlink" Target="javascript:__doPostBack('ctl00$ContentPlaceHolder1$grdStudent_Details$ctl195$lnk_Student','')" TargetMode="External"/><Relationship Id="rId208" Type="http://schemas.openxmlformats.org/officeDocument/2006/relationships/hyperlink" Target="javascript:__doPostBack('ctl00$ContentPlaceHolder1$grdStudent_Details$ctl209$lnk_Student','')" TargetMode="External"/><Relationship Id="rId415" Type="http://schemas.openxmlformats.org/officeDocument/2006/relationships/hyperlink" Target="javascript:__doPostBack('ctl00$ContentPlaceHolder1$grdStudent_Details$ctl416$lnk_Student','')" TargetMode="External"/><Relationship Id="rId622" Type="http://schemas.openxmlformats.org/officeDocument/2006/relationships/hyperlink" Target="javascript:__doPostBack('ctl00$ContentPlaceHolder1$grdStudent_Details$ctl623$lnk_Student','')" TargetMode="External"/><Relationship Id="rId1045" Type="http://schemas.openxmlformats.org/officeDocument/2006/relationships/hyperlink" Target="javascript:__doPostBack('ctl00$ContentPlaceHolder1$grdStudent_Details$ctl1046$lnk_Student','')" TargetMode="External"/><Relationship Id="rId1252" Type="http://schemas.openxmlformats.org/officeDocument/2006/relationships/hyperlink" Target="javascript:__doPostBack('ctl00$ContentPlaceHolder1$grdStudent_Details$ctl1253$lnk_Student','')" TargetMode="External"/><Relationship Id="rId261" Type="http://schemas.openxmlformats.org/officeDocument/2006/relationships/hyperlink" Target="javascript:__doPostBack('ctl00$ContentPlaceHolder1$grdStudent_Details$ctl262$lnk_Student','')" TargetMode="External"/><Relationship Id="rId499" Type="http://schemas.openxmlformats.org/officeDocument/2006/relationships/hyperlink" Target="javascript:__doPostBack('ctl00$ContentPlaceHolder1$grdStudent_Details$ctl500$lnk_Student','')" TargetMode="External"/><Relationship Id="rId927" Type="http://schemas.openxmlformats.org/officeDocument/2006/relationships/hyperlink" Target="javascript:__doPostBack('ctl00$ContentPlaceHolder1$grdStudent_Details$ctl928$lnk_Student','')" TargetMode="External"/><Relationship Id="rId1112" Type="http://schemas.openxmlformats.org/officeDocument/2006/relationships/hyperlink" Target="javascript:__doPostBack('ctl00$ContentPlaceHolder1$grdStudent_Details$ctl1113$lnk_Student','')" TargetMode="External"/><Relationship Id="rId56" Type="http://schemas.openxmlformats.org/officeDocument/2006/relationships/hyperlink" Target="javascript:__doPostBack('ctl00$ContentPlaceHolder1$grdStudent_Details$ctl57$lnk_Student','')" TargetMode="External"/><Relationship Id="rId359" Type="http://schemas.openxmlformats.org/officeDocument/2006/relationships/hyperlink" Target="javascript:__doPostBack('ctl00$ContentPlaceHolder1$grdStudent_Details$ctl360$lnk_Student','')" TargetMode="External"/><Relationship Id="rId566" Type="http://schemas.openxmlformats.org/officeDocument/2006/relationships/hyperlink" Target="javascript:__doPostBack('ctl00$ContentPlaceHolder1$grdStudent_Details$ctl567$lnk_Student','')" TargetMode="External"/><Relationship Id="rId773" Type="http://schemas.openxmlformats.org/officeDocument/2006/relationships/hyperlink" Target="javascript:__doPostBack('ctl00$ContentPlaceHolder1$grdStudent_Details$ctl774$lnk_Student','')" TargetMode="External"/><Relationship Id="rId1196" Type="http://schemas.openxmlformats.org/officeDocument/2006/relationships/hyperlink" Target="javascript:__doPostBack('ctl00$ContentPlaceHolder1$grdStudent_Details$ctl1197$lnk_Student','')" TargetMode="External"/><Relationship Id="rId121" Type="http://schemas.openxmlformats.org/officeDocument/2006/relationships/hyperlink" Target="javascript:__doPostBack('ctl00$ContentPlaceHolder1$grdStudent_Details$ctl122$lnk_Student','')" TargetMode="External"/><Relationship Id="rId219" Type="http://schemas.openxmlformats.org/officeDocument/2006/relationships/hyperlink" Target="javascript:__doPostBack('ctl00$ContentPlaceHolder1$grdStudent_Details$ctl220$lnk_Student','')" TargetMode="External"/><Relationship Id="rId426" Type="http://schemas.openxmlformats.org/officeDocument/2006/relationships/hyperlink" Target="javascript:__doPostBack('ctl00$ContentPlaceHolder1$grdStudent_Details$ctl427$lnk_Student','')" TargetMode="External"/><Relationship Id="rId633" Type="http://schemas.openxmlformats.org/officeDocument/2006/relationships/hyperlink" Target="javascript:__doPostBack('ctl00$ContentPlaceHolder1$grdStudent_Details$ctl634$lnk_Student','')" TargetMode="External"/><Relationship Id="rId980" Type="http://schemas.openxmlformats.org/officeDocument/2006/relationships/hyperlink" Target="javascript:__doPostBack('ctl00$ContentPlaceHolder1$grdStudent_Details$ctl981$lnk_Student','')" TargetMode="External"/><Relationship Id="rId1056" Type="http://schemas.openxmlformats.org/officeDocument/2006/relationships/hyperlink" Target="javascript:__doPostBack('ctl00$ContentPlaceHolder1$grdStudent_Details$ctl1057$lnk_Student','')" TargetMode="External"/><Relationship Id="rId1263" Type="http://schemas.openxmlformats.org/officeDocument/2006/relationships/hyperlink" Target="javascript:__doPostBack('ctl00$ContentPlaceHolder1$grdStudent_Details$ctl1264$lnk_Student','')" TargetMode="External"/><Relationship Id="rId840" Type="http://schemas.openxmlformats.org/officeDocument/2006/relationships/hyperlink" Target="javascript:__doPostBack('ctl00$ContentPlaceHolder1$grdStudent_Details$ctl841$lnk_Student','')" TargetMode="External"/><Relationship Id="rId938" Type="http://schemas.openxmlformats.org/officeDocument/2006/relationships/hyperlink" Target="javascript:__doPostBack('ctl00$ContentPlaceHolder1$grdStudent_Details$ctl939$lnk_Student','')" TargetMode="External"/><Relationship Id="rId67" Type="http://schemas.openxmlformats.org/officeDocument/2006/relationships/hyperlink" Target="javascript:__doPostBack('ctl00$ContentPlaceHolder1$grdStudent_Details$ctl68$lnk_Student','')" TargetMode="External"/><Relationship Id="rId272" Type="http://schemas.openxmlformats.org/officeDocument/2006/relationships/hyperlink" Target="javascript:__doPostBack('ctl00$ContentPlaceHolder1$grdStudent_Details$ctl273$lnk_Student','')" TargetMode="External"/><Relationship Id="rId577" Type="http://schemas.openxmlformats.org/officeDocument/2006/relationships/hyperlink" Target="javascript:__doPostBack('ctl00$ContentPlaceHolder1$grdStudent_Details$ctl578$lnk_Student','')" TargetMode="External"/><Relationship Id="rId700" Type="http://schemas.openxmlformats.org/officeDocument/2006/relationships/hyperlink" Target="javascript:__doPostBack('ctl00$ContentPlaceHolder1$grdStudent_Details$ctl701$lnk_Student','')" TargetMode="External"/><Relationship Id="rId1123" Type="http://schemas.openxmlformats.org/officeDocument/2006/relationships/hyperlink" Target="javascript:__doPostBack('ctl00$ContentPlaceHolder1$grdStudent_Details$ctl1124$lnk_Student','')" TargetMode="External"/><Relationship Id="rId1330" Type="http://schemas.openxmlformats.org/officeDocument/2006/relationships/hyperlink" Target="javascript:__doPostBack('ctl00$ContentPlaceHolder1$grdStudent_Details$ctl1331$lnk_Student','')" TargetMode="External"/><Relationship Id="rId132" Type="http://schemas.openxmlformats.org/officeDocument/2006/relationships/hyperlink" Target="javascript:__doPostBack('ctl00$ContentPlaceHolder1$grdStudent_Details$ctl133$lnk_Student','')" TargetMode="External"/><Relationship Id="rId784" Type="http://schemas.openxmlformats.org/officeDocument/2006/relationships/hyperlink" Target="javascript:__doPostBack('ctl00$ContentPlaceHolder1$grdStudent_Details$ctl785$lnk_Student','')" TargetMode="External"/><Relationship Id="rId991" Type="http://schemas.openxmlformats.org/officeDocument/2006/relationships/hyperlink" Target="javascript:__doPostBack('ctl00$ContentPlaceHolder1$grdStudent_Details$ctl992$lnk_Student','')" TargetMode="External"/><Relationship Id="rId1067" Type="http://schemas.openxmlformats.org/officeDocument/2006/relationships/hyperlink" Target="javascript:__doPostBack('ctl00$ContentPlaceHolder1$grdStudent_Details$ctl1068$lnk_Student','')" TargetMode="External"/><Relationship Id="rId437" Type="http://schemas.openxmlformats.org/officeDocument/2006/relationships/hyperlink" Target="javascript:__doPostBack('ctl00$ContentPlaceHolder1$grdStudent_Details$ctl438$lnk_Student','')" TargetMode="External"/><Relationship Id="rId644" Type="http://schemas.openxmlformats.org/officeDocument/2006/relationships/hyperlink" Target="javascript:__doPostBack('ctl00$ContentPlaceHolder1$grdStudent_Details$ctl645$lnk_Student','')" TargetMode="External"/><Relationship Id="rId851" Type="http://schemas.openxmlformats.org/officeDocument/2006/relationships/hyperlink" Target="javascript:__doPostBack('ctl00$ContentPlaceHolder1$grdStudent_Details$ctl852$lnk_Student','')" TargetMode="External"/><Relationship Id="rId1274" Type="http://schemas.openxmlformats.org/officeDocument/2006/relationships/hyperlink" Target="javascript:__doPostBack('ctl00$ContentPlaceHolder1$grdStudent_Details$ctl1275$lnk_Student','')" TargetMode="External"/><Relationship Id="rId283" Type="http://schemas.openxmlformats.org/officeDocument/2006/relationships/hyperlink" Target="javascript:__doPostBack('ctl00$ContentPlaceHolder1$grdStudent_Details$ctl284$lnk_Student','')" TargetMode="External"/><Relationship Id="rId490" Type="http://schemas.openxmlformats.org/officeDocument/2006/relationships/hyperlink" Target="javascript:__doPostBack('ctl00$ContentPlaceHolder1$grdStudent_Details$ctl491$lnk_Student','')" TargetMode="External"/><Relationship Id="rId504" Type="http://schemas.openxmlformats.org/officeDocument/2006/relationships/hyperlink" Target="javascript:__doPostBack('ctl00$ContentPlaceHolder1$grdStudent_Details$ctl505$lnk_Student','')" TargetMode="External"/><Relationship Id="rId711" Type="http://schemas.openxmlformats.org/officeDocument/2006/relationships/hyperlink" Target="javascript:__doPostBack('ctl00$ContentPlaceHolder1$grdStudent_Details$ctl712$lnk_Student','')" TargetMode="External"/><Relationship Id="rId949" Type="http://schemas.openxmlformats.org/officeDocument/2006/relationships/hyperlink" Target="javascript:__doPostBack('ctl00$ContentPlaceHolder1$grdStudent_Details$ctl950$lnk_Student','')" TargetMode="External"/><Relationship Id="rId1134" Type="http://schemas.openxmlformats.org/officeDocument/2006/relationships/hyperlink" Target="javascript:__doPostBack('ctl00$ContentPlaceHolder1$grdStudent_Details$ctl1135$lnk_Student','')" TargetMode="External"/><Relationship Id="rId1341" Type="http://schemas.openxmlformats.org/officeDocument/2006/relationships/hyperlink" Target="javascript:__doPostBack('ctl00$ContentPlaceHolder1$grdStudent_Details$ctl1342$lnk_Student','')" TargetMode="External"/><Relationship Id="rId78" Type="http://schemas.openxmlformats.org/officeDocument/2006/relationships/hyperlink" Target="javascript:__doPostBack('ctl00$ContentPlaceHolder1$grdStudent_Details$ctl79$lnk_Student','')" TargetMode="External"/><Relationship Id="rId143" Type="http://schemas.openxmlformats.org/officeDocument/2006/relationships/hyperlink" Target="javascript:__doPostBack('ctl00$ContentPlaceHolder1$grdStudent_Details$ctl144$lnk_Student','')" TargetMode="External"/><Relationship Id="rId350" Type="http://schemas.openxmlformats.org/officeDocument/2006/relationships/hyperlink" Target="javascript:__doPostBack('ctl00$ContentPlaceHolder1$grdStudent_Details$ctl351$lnk_Student','')" TargetMode="External"/><Relationship Id="rId588" Type="http://schemas.openxmlformats.org/officeDocument/2006/relationships/hyperlink" Target="javascript:__doPostBack('ctl00$ContentPlaceHolder1$grdStudent_Details$ctl589$lnk_Student','')" TargetMode="External"/><Relationship Id="rId795" Type="http://schemas.openxmlformats.org/officeDocument/2006/relationships/hyperlink" Target="javascript:__doPostBack('ctl00$ContentPlaceHolder1$grdStudent_Details$ctl796$lnk_Student','')" TargetMode="External"/><Relationship Id="rId809" Type="http://schemas.openxmlformats.org/officeDocument/2006/relationships/hyperlink" Target="javascript:__doPostBack('ctl00$ContentPlaceHolder1$grdStudent_Details$ctl810$lnk_Student','')" TargetMode="External"/><Relationship Id="rId1201" Type="http://schemas.openxmlformats.org/officeDocument/2006/relationships/hyperlink" Target="javascript:__doPostBack('ctl00$ContentPlaceHolder1$grdStudent_Details$ctl1202$lnk_Student','')" TargetMode="External"/><Relationship Id="rId9" Type="http://schemas.openxmlformats.org/officeDocument/2006/relationships/hyperlink" Target="javascript:__doPostBack('ctl00$ContentPlaceHolder1$grdStudent_Details$ctl10$lnk_Student','')" TargetMode="External"/><Relationship Id="rId210" Type="http://schemas.openxmlformats.org/officeDocument/2006/relationships/hyperlink" Target="javascript:__doPostBack('ctl00$ContentPlaceHolder1$grdStudent_Details$ctl211$lnk_Student','')" TargetMode="External"/><Relationship Id="rId448" Type="http://schemas.openxmlformats.org/officeDocument/2006/relationships/hyperlink" Target="javascript:__doPostBack('ctl00$ContentPlaceHolder1$grdStudent_Details$ctl449$lnk_Student','')" TargetMode="External"/><Relationship Id="rId655" Type="http://schemas.openxmlformats.org/officeDocument/2006/relationships/hyperlink" Target="javascript:__doPostBack('ctl00$ContentPlaceHolder1$grdStudent_Details$ctl656$lnk_Student','')" TargetMode="External"/><Relationship Id="rId862" Type="http://schemas.openxmlformats.org/officeDocument/2006/relationships/hyperlink" Target="javascript:__doPostBack('ctl00$ContentPlaceHolder1$grdStudent_Details$ctl863$lnk_Student','')" TargetMode="External"/><Relationship Id="rId1078" Type="http://schemas.openxmlformats.org/officeDocument/2006/relationships/hyperlink" Target="javascript:__doPostBack('ctl00$ContentPlaceHolder1$grdStudent_Details$ctl1079$lnk_Student','')" TargetMode="External"/><Relationship Id="rId1285" Type="http://schemas.openxmlformats.org/officeDocument/2006/relationships/hyperlink" Target="javascript:__doPostBack('ctl00$ContentPlaceHolder1$grdStudent_Details$ctl1286$lnk_Student','')" TargetMode="External"/><Relationship Id="rId294" Type="http://schemas.openxmlformats.org/officeDocument/2006/relationships/hyperlink" Target="javascript:__doPostBack('ctl00$ContentPlaceHolder1$grdStudent_Details$ctl295$lnk_Student','')" TargetMode="External"/><Relationship Id="rId308" Type="http://schemas.openxmlformats.org/officeDocument/2006/relationships/hyperlink" Target="javascript:__doPostBack('ctl00$ContentPlaceHolder1$grdStudent_Details$ctl309$lnk_Student','')" TargetMode="External"/><Relationship Id="rId515" Type="http://schemas.openxmlformats.org/officeDocument/2006/relationships/hyperlink" Target="javascript:__doPostBack('ctl00$ContentPlaceHolder1$grdStudent_Details$ctl516$lnk_Student','')" TargetMode="External"/><Relationship Id="rId722" Type="http://schemas.openxmlformats.org/officeDocument/2006/relationships/hyperlink" Target="javascript:__doPostBack('ctl00$ContentPlaceHolder1$grdStudent_Details$ctl723$lnk_Student','')" TargetMode="External"/><Relationship Id="rId1145" Type="http://schemas.openxmlformats.org/officeDocument/2006/relationships/hyperlink" Target="javascript:__doPostBack('ctl00$ContentPlaceHolder1$grdStudent_Details$ctl1146$lnk_Student','')" TargetMode="External"/><Relationship Id="rId1352" Type="http://schemas.openxmlformats.org/officeDocument/2006/relationships/hyperlink" Target="javascript:__doPostBack('ctl00$ContentPlaceHolder1$grdStudent_Details$ctl1353$lnk_Student','')" TargetMode="External"/><Relationship Id="rId89" Type="http://schemas.openxmlformats.org/officeDocument/2006/relationships/hyperlink" Target="javascript:__doPostBack('ctl00$ContentPlaceHolder1$grdStudent_Details$ctl90$lnk_Student','')" TargetMode="External"/><Relationship Id="rId154" Type="http://schemas.openxmlformats.org/officeDocument/2006/relationships/hyperlink" Target="javascript:__doPostBack('ctl00$ContentPlaceHolder1$grdStudent_Details$ctl155$lnk_Student','')" TargetMode="External"/><Relationship Id="rId361" Type="http://schemas.openxmlformats.org/officeDocument/2006/relationships/hyperlink" Target="javascript:__doPostBack('ctl00$ContentPlaceHolder1$grdStudent_Details$ctl362$lnk_Student','')" TargetMode="External"/><Relationship Id="rId599" Type="http://schemas.openxmlformats.org/officeDocument/2006/relationships/hyperlink" Target="javascript:__doPostBack('ctl00$ContentPlaceHolder1$grdStudent_Details$ctl600$lnk_Student','')" TargetMode="External"/><Relationship Id="rId1005" Type="http://schemas.openxmlformats.org/officeDocument/2006/relationships/hyperlink" Target="javascript:__doPostBack('ctl00$ContentPlaceHolder1$grdStudent_Details$ctl1006$lnk_Student','')" TargetMode="External"/><Relationship Id="rId1212" Type="http://schemas.openxmlformats.org/officeDocument/2006/relationships/hyperlink" Target="javascript:__doPostBack('ctl00$ContentPlaceHolder1$grdStudent_Details$ctl1213$lnk_Student','')" TargetMode="External"/><Relationship Id="rId459" Type="http://schemas.openxmlformats.org/officeDocument/2006/relationships/hyperlink" Target="javascript:__doPostBack('ctl00$ContentPlaceHolder1$grdStudent_Details$ctl460$lnk_Student','')" TargetMode="External"/><Relationship Id="rId666" Type="http://schemas.openxmlformats.org/officeDocument/2006/relationships/hyperlink" Target="javascript:__doPostBack('ctl00$ContentPlaceHolder1$grdStudent_Details$ctl667$lnk_Student','')" TargetMode="External"/><Relationship Id="rId873" Type="http://schemas.openxmlformats.org/officeDocument/2006/relationships/hyperlink" Target="javascript:__doPostBack('ctl00$ContentPlaceHolder1$grdStudent_Details$ctl874$lnk_Student','')" TargetMode="External"/><Relationship Id="rId1089" Type="http://schemas.openxmlformats.org/officeDocument/2006/relationships/hyperlink" Target="javascript:__doPostBack('ctl00$ContentPlaceHolder1$grdStudent_Details$ctl1090$lnk_Student','')" TargetMode="External"/><Relationship Id="rId1296" Type="http://schemas.openxmlformats.org/officeDocument/2006/relationships/hyperlink" Target="javascript:__doPostBack('ctl00$ContentPlaceHolder1$grdStudent_Details$ctl1297$lnk_Student','')" TargetMode="External"/><Relationship Id="rId16" Type="http://schemas.openxmlformats.org/officeDocument/2006/relationships/hyperlink" Target="javascript:__doPostBack('ctl00$ContentPlaceHolder1$grdStudent_Details$ctl17$lnk_Student','')" TargetMode="External"/><Relationship Id="rId221" Type="http://schemas.openxmlformats.org/officeDocument/2006/relationships/hyperlink" Target="javascript:__doPostBack('ctl00$ContentPlaceHolder1$grdStudent_Details$ctl222$lnk_Student','')" TargetMode="External"/><Relationship Id="rId319" Type="http://schemas.openxmlformats.org/officeDocument/2006/relationships/hyperlink" Target="javascript:__doPostBack('ctl00$ContentPlaceHolder1$grdStudent_Details$ctl320$lnk_Student','')" TargetMode="External"/><Relationship Id="rId526" Type="http://schemas.openxmlformats.org/officeDocument/2006/relationships/hyperlink" Target="javascript:__doPostBack('ctl00$ContentPlaceHolder1$grdStudent_Details$ctl527$lnk_Student','')" TargetMode="External"/><Relationship Id="rId1156" Type="http://schemas.openxmlformats.org/officeDocument/2006/relationships/hyperlink" Target="javascript:__doPostBack('ctl00$ContentPlaceHolder1$grdStudent_Details$ctl1157$lnk_Student','')" TargetMode="External"/><Relationship Id="rId1363" Type="http://schemas.openxmlformats.org/officeDocument/2006/relationships/hyperlink" Target="javascript:__doPostBack('ctl00$ContentPlaceHolder1$grdStudent_Details$ctl1364$lnk_Student','')" TargetMode="External"/><Relationship Id="rId733" Type="http://schemas.openxmlformats.org/officeDocument/2006/relationships/hyperlink" Target="javascript:__doPostBack('ctl00$ContentPlaceHolder1$grdStudent_Details$ctl734$lnk_Student','')" TargetMode="External"/><Relationship Id="rId940" Type="http://schemas.openxmlformats.org/officeDocument/2006/relationships/hyperlink" Target="javascript:__doPostBack('ctl00$ContentPlaceHolder1$grdStudent_Details$ctl941$lnk_Student','')" TargetMode="External"/><Relationship Id="rId1016" Type="http://schemas.openxmlformats.org/officeDocument/2006/relationships/hyperlink" Target="javascript:__doPostBack('ctl00$ContentPlaceHolder1$grdStudent_Details$ctl1017$lnk_Student','')" TargetMode="External"/><Relationship Id="rId165" Type="http://schemas.openxmlformats.org/officeDocument/2006/relationships/hyperlink" Target="javascript:__doPostBack('ctl00$ContentPlaceHolder1$grdStudent_Details$ctl166$lnk_Student','')" TargetMode="External"/><Relationship Id="rId372" Type="http://schemas.openxmlformats.org/officeDocument/2006/relationships/hyperlink" Target="javascript:__doPostBack('ctl00$ContentPlaceHolder1$grdStudent_Details$ctl373$lnk_Student','')" TargetMode="External"/><Relationship Id="rId677" Type="http://schemas.openxmlformats.org/officeDocument/2006/relationships/hyperlink" Target="javascript:__doPostBack('ctl00$ContentPlaceHolder1$grdStudent_Details$ctl678$lnk_Student','')" TargetMode="External"/><Relationship Id="rId800" Type="http://schemas.openxmlformats.org/officeDocument/2006/relationships/hyperlink" Target="javascript:__doPostBack('ctl00$ContentPlaceHolder1$grdStudent_Details$ctl801$lnk_Student','')" TargetMode="External"/><Relationship Id="rId1223" Type="http://schemas.openxmlformats.org/officeDocument/2006/relationships/hyperlink" Target="javascript:__doPostBack('ctl00$ContentPlaceHolder1$grdStudent_Details$ctl1224$lnk_Student','')" TargetMode="External"/><Relationship Id="rId232" Type="http://schemas.openxmlformats.org/officeDocument/2006/relationships/hyperlink" Target="javascript:__doPostBack('ctl00$ContentPlaceHolder1$grdStudent_Details$ctl233$lnk_Student','')" TargetMode="External"/><Relationship Id="rId884" Type="http://schemas.openxmlformats.org/officeDocument/2006/relationships/hyperlink" Target="javascript:__doPostBack('ctl00$ContentPlaceHolder1$grdStudent_Details$ctl885$lnk_Student','')" TargetMode="External"/><Relationship Id="rId27" Type="http://schemas.openxmlformats.org/officeDocument/2006/relationships/hyperlink" Target="javascript:__doPostBack('ctl00$ContentPlaceHolder1$grdStudent_Details$ctl28$lnk_Student','')" TargetMode="External"/><Relationship Id="rId537" Type="http://schemas.openxmlformats.org/officeDocument/2006/relationships/hyperlink" Target="javascript:__doPostBack('ctl00$ContentPlaceHolder1$grdStudent_Details$ctl538$lnk_Student','')" TargetMode="External"/><Relationship Id="rId744" Type="http://schemas.openxmlformats.org/officeDocument/2006/relationships/hyperlink" Target="javascript:__doPostBack('ctl00$ContentPlaceHolder1$grdStudent_Details$ctl745$lnk_Student','')" TargetMode="External"/><Relationship Id="rId951" Type="http://schemas.openxmlformats.org/officeDocument/2006/relationships/hyperlink" Target="javascript:__doPostBack('ctl00$ContentPlaceHolder1$grdStudent_Details$ctl952$lnk_Student','')" TargetMode="External"/><Relationship Id="rId1167" Type="http://schemas.openxmlformats.org/officeDocument/2006/relationships/hyperlink" Target="javascript:__doPostBack('ctl00$ContentPlaceHolder1$grdStudent_Details$ctl1168$lnk_Student','')" TargetMode="External"/><Relationship Id="rId1374" Type="http://schemas.openxmlformats.org/officeDocument/2006/relationships/hyperlink" Target="javascript:__doPostBack('ctl00$ContentPlaceHolder1$grdStudent_Details$ctl1375$lnk_Student','')" TargetMode="External"/><Relationship Id="rId80" Type="http://schemas.openxmlformats.org/officeDocument/2006/relationships/hyperlink" Target="javascript:__doPostBack('ctl00$ContentPlaceHolder1$grdStudent_Details$ctl81$lnk_Student','')" TargetMode="External"/><Relationship Id="rId176" Type="http://schemas.openxmlformats.org/officeDocument/2006/relationships/hyperlink" Target="javascript:__doPostBack('ctl00$ContentPlaceHolder1$grdStudent_Details$ctl177$lnk_Student','')" TargetMode="External"/><Relationship Id="rId383" Type="http://schemas.openxmlformats.org/officeDocument/2006/relationships/hyperlink" Target="javascript:__doPostBack('ctl00$ContentPlaceHolder1$grdStudent_Details$ctl384$lnk_Student','')" TargetMode="External"/><Relationship Id="rId590" Type="http://schemas.openxmlformats.org/officeDocument/2006/relationships/hyperlink" Target="javascript:__doPostBack('ctl00$ContentPlaceHolder1$grdStudent_Details$ctl591$lnk_Student','')" TargetMode="External"/><Relationship Id="rId604" Type="http://schemas.openxmlformats.org/officeDocument/2006/relationships/hyperlink" Target="javascript:__doPostBack('ctl00$ContentPlaceHolder1$grdStudent_Details$ctl605$lnk_Student','')" TargetMode="External"/><Relationship Id="rId811" Type="http://schemas.openxmlformats.org/officeDocument/2006/relationships/hyperlink" Target="javascript:__doPostBack('ctl00$ContentPlaceHolder1$grdStudent_Details$ctl812$lnk_Student','')" TargetMode="External"/><Relationship Id="rId1027" Type="http://schemas.openxmlformats.org/officeDocument/2006/relationships/hyperlink" Target="javascript:__doPostBack('ctl00$ContentPlaceHolder1$grdStudent_Details$ctl1028$lnk_Student','')" TargetMode="External"/><Relationship Id="rId1234" Type="http://schemas.openxmlformats.org/officeDocument/2006/relationships/hyperlink" Target="javascript:__doPostBack('ctl00$ContentPlaceHolder1$grdStudent_Details$ctl1235$lnk_Student','')" TargetMode="External"/><Relationship Id="rId243" Type="http://schemas.openxmlformats.org/officeDocument/2006/relationships/hyperlink" Target="javascript:__doPostBack('ctl00$ContentPlaceHolder1$grdStudent_Details$ctl244$lnk_Student','')" TargetMode="External"/><Relationship Id="rId450" Type="http://schemas.openxmlformats.org/officeDocument/2006/relationships/hyperlink" Target="javascript:__doPostBack('ctl00$ContentPlaceHolder1$grdStudent_Details$ctl451$lnk_Student','')" TargetMode="External"/><Relationship Id="rId688" Type="http://schemas.openxmlformats.org/officeDocument/2006/relationships/hyperlink" Target="javascript:__doPostBack('ctl00$ContentPlaceHolder1$grdStudent_Details$ctl689$lnk_Student','')" TargetMode="External"/><Relationship Id="rId895" Type="http://schemas.openxmlformats.org/officeDocument/2006/relationships/hyperlink" Target="javascript:__doPostBack('ctl00$ContentPlaceHolder1$grdStudent_Details$ctl896$lnk_Student','')" TargetMode="External"/><Relationship Id="rId909" Type="http://schemas.openxmlformats.org/officeDocument/2006/relationships/hyperlink" Target="javascript:__doPostBack('ctl00$ContentPlaceHolder1$grdStudent_Details$ctl910$lnk_Student','')" TargetMode="External"/><Relationship Id="rId1080" Type="http://schemas.openxmlformats.org/officeDocument/2006/relationships/hyperlink" Target="javascript:__doPostBack('ctl00$ContentPlaceHolder1$grdStudent_Details$ctl1081$lnk_Student','')" TargetMode="External"/><Relationship Id="rId1301" Type="http://schemas.openxmlformats.org/officeDocument/2006/relationships/hyperlink" Target="javascript:__doPostBack('ctl00$ContentPlaceHolder1$grdStudent_Details$ctl1302$lnk_Student','')" TargetMode="External"/><Relationship Id="rId38" Type="http://schemas.openxmlformats.org/officeDocument/2006/relationships/hyperlink" Target="javascript:__doPostBack('ctl00$ContentPlaceHolder1$grdStudent_Details$ctl39$lnk_Student','')" TargetMode="External"/><Relationship Id="rId103" Type="http://schemas.openxmlformats.org/officeDocument/2006/relationships/hyperlink" Target="javascript:__doPostBack('ctl00$ContentPlaceHolder1$grdStudent_Details$ctl104$lnk_Student','')" TargetMode="External"/><Relationship Id="rId310" Type="http://schemas.openxmlformats.org/officeDocument/2006/relationships/hyperlink" Target="javascript:__doPostBack('ctl00$ContentPlaceHolder1$grdStudent_Details$ctl311$lnk_Student','')" TargetMode="External"/><Relationship Id="rId548" Type="http://schemas.openxmlformats.org/officeDocument/2006/relationships/hyperlink" Target="javascript:__doPostBack('ctl00$ContentPlaceHolder1$grdStudent_Details$ctl549$lnk_Student','')" TargetMode="External"/><Relationship Id="rId755" Type="http://schemas.openxmlformats.org/officeDocument/2006/relationships/hyperlink" Target="javascript:__doPostBack('ctl00$ContentPlaceHolder1$grdStudent_Details$ctl756$lnk_Student','')" TargetMode="External"/><Relationship Id="rId962" Type="http://schemas.openxmlformats.org/officeDocument/2006/relationships/hyperlink" Target="javascript:__doPostBack('ctl00$ContentPlaceHolder1$grdStudent_Details$ctl963$lnk_Student','')" TargetMode="External"/><Relationship Id="rId1178" Type="http://schemas.openxmlformats.org/officeDocument/2006/relationships/hyperlink" Target="javascript:__doPostBack('ctl00$ContentPlaceHolder1$grdStudent_Details$ctl1179$lnk_Student','')" TargetMode="External"/><Relationship Id="rId1385" Type="http://schemas.openxmlformats.org/officeDocument/2006/relationships/hyperlink" Target="javascript:__doPostBack('ctl00$ContentPlaceHolder1$grdStudent_Details$ctl1386$lnk_Student','')" TargetMode="External"/><Relationship Id="rId91" Type="http://schemas.openxmlformats.org/officeDocument/2006/relationships/hyperlink" Target="javascript:__doPostBack('ctl00$ContentPlaceHolder1$grdStudent_Details$ctl92$lnk_Student','')" TargetMode="External"/><Relationship Id="rId187" Type="http://schemas.openxmlformats.org/officeDocument/2006/relationships/hyperlink" Target="javascript:__doPostBack('ctl00$ContentPlaceHolder1$grdStudent_Details$ctl188$lnk_Student','')" TargetMode="External"/><Relationship Id="rId394" Type="http://schemas.openxmlformats.org/officeDocument/2006/relationships/hyperlink" Target="javascript:__doPostBack('ctl00$ContentPlaceHolder1$grdStudent_Details$ctl395$lnk_Student','')" TargetMode="External"/><Relationship Id="rId408" Type="http://schemas.openxmlformats.org/officeDocument/2006/relationships/hyperlink" Target="javascript:__doPostBack('ctl00$ContentPlaceHolder1$grdStudent_Details$ctl409$lnk_Student','')" TargetMode="External"/><Relationship Id="rId615" Type="http://schemas.openxmlformats.org/officeDocument/2006/relationships/hyperlink" Target="javascript:__doPostBack('ctl00$ContentPlaceHolder1$grdStudent_Details$ctl616$lnk_Student','')" TargetMode="External"/><Relationship Id="rId822" Type="http://schemas.openxmlformats.org/officeDocument/2006/relationships/hyperlink" Target="javascript:__doPostBack('ctl00$ContentPlaceHolder1$grdStudent_Details$ctl823$lnk_Student','')" TargetMode="External"/><Relationship Id="rId1038" Type="http://schemas.openxmlformats.org/officeDocument/2006/relationships/hyperlink" Target="javascript:__doPostBack('ctl00$ContentPlaceHolder1$grdStudent_Details$ctl1039$lnk_Student','')" TargetMode="External"/><Relationship Id="rId1245" Type="http://schemas.openxmlformats.org/officeDocument/2006/relationships/hyperlink" Target="javascript:__doPostBack('ctl00$ContentPlaceHolder1$grdStudent_Details$ctl1246$lnk_Student','')" TargetMode="External"/><Relationship Id="rId254" Type="http://schemas.openxmlformats.org/officeDocument/2006/relationships/hyperlink" Target="javascript:__doPostBack('ctl00$ContentPlaceHolder1$grdStudent_Details$ctl255$lnk_Student','')" TargetMode="External"/><Relationship Id="rId699" Type="http://schemas.openxmlformats.org/officeDocument/2006/relationships/hyperlink" Target="javascript:__doPostBack('ctl00$ContentPlaceHolder1$grdStudent_Details$ctl700$lnk_Student','')" TargetMode="External"/><Relationship Id="rId1091" Type="http://schemas.openxmlformats.org/officeDocument/2006/relationships/hyperlink" Target="javascript:__doPostBack('ctl00$ContentPlaceHolder1$grdStudent_Details$ctl1092$lnk_Student','')" TargetMode="External"/><Relationship Id="rId1105" Type="http://schemas.openxmlformats.org/officeDocument/2006/relationships/hyperlink" Target="javascript:__doPostBack('ctl00$ContentPlaceHolder1$grdStudent_Details$ctl1106$lnk_Student','')" TargetMode="External"/><Relationship Id="rId1312" Type="http://schemas.openxmlformats.org/officeDocument/2006/relationships/hyperlink" Target="javascript:__doPostBack('ctl00$ContentPlaceHolder1$grdStudent_Details$ctl1313$lnk_Student','')" TargetMode="External"/><Relationship Id="rId49" Type="http://schemas.openxmlformats.org/officeDocument/2006/relationships/hyperlink" Target="javascript:__doPostBack('ctl00$ContentPlaceHolder1$grdStudent_Details$ctl50$lnk_Student','')" TargetMode="External"/><Relationship Id="rId114" Type="http://schemas.openxmlformats.org/officeDocument/2006/relationships/hyperlink" Target="javascript:__doPostBack('ctl00$ContentPlaceHolder1$grdStudent_Details$ctl115$lnk_Student','')" TargetMode="External"/><Relationship Id="rId461" Type="http://schemas.openxmlformats.org/officeDocument/2006/relationships/hyperlink" Target="javascript:__doPostBack('ctl00$ContentPlaceHolder1$grdStudent_Details$ctl462$lnk_Student','')" TargetMode="External"/><Relationship Id="rId559" Type="http://schemas.openxmlformats.org/officeDocument/2006/relationships/hyperlink" Target="javascript:__doPostBack('ctl00$ContentPlaceHolder1$grdStudent_Details$ctl560$lnk_Student','')" TargetMode="External"/><Relationship Id="rId766" Type="http://schemas.openxmlformats.org/officeDocument/2006/relationships/hyperlink" Target="javascript:__doPostBack('ctl00$ContentPlaceHolder1$grdStudent_Details$ctl767$lnk_Student','')" TargetMode="External"/><Relationship Id="rId1189" Type="http://schemas.openxmlformats.org/officeDocument/2006/relationships/hyperlink" Target="javascript:__doPostBack('ctl00$ContentPlaceHolder1$grdStudent_Details$ctl1190$lnk_Student','')" TargetMode="External"/><Relationship Id="rId198" Type="http://schemas.openxmlformats.org/officeDocument/2006/relationships/hyperlink" Target="javascript:__doPostBack('ctl00$ContentPlaceHolder1$grdStudent_Details$ctl199$lnk_Student','')" TargetMode="External"/><Relationship Id="rId321" Type="http://schemas.openxmlformats.org/officeDocument/2006/relationships/hyperlink" Target="javascript:__doPostBack('ctl00$ContentPlaceHolder1$grdStudent_Details$ctl322$lnk_Student','')" TargetMode="External"/><Relationship Id="rId419" Type="http://schemas.openxmlformats.org/officeDocument/2006/relationships/hyperlink" Target="javascript:__doPostBack('ctl00$ContentPlaceHolder1$grdStudent_Details$ctl420$lnk_Student','')" TargetMode="External"/><Relationship Id="rId626" Type="http://schemas.openxmlformats.org/officeDocument/2006/relationships/hyperlink" Target="javascript:__doPostBack('ctl00$ContentPlaceHolder1$grdStudent_Details$ctl627$lnk_Student','')" TargetMode="External"/><Relationship Id="rId973" Type="http://schemas.openxmlformats.org/officeDocument/2006/relationships/hyperlink" Target="javascript:__doPostBack('ctl00$ContentPlaceHolder1$grdStudent_Details$ctl974$lnk_Student','')" TargetMode="External"/><Relationship Id="rId1049" Type="http://schemas.openxmlformats.org/officeDocument/2006/relationships/hyperlink" Target="javascript:__doPostBack('ctl00$ContentPlaceHolder1$grdStudent_Details$ctl1050$lnk_Student','')" TargetMode="External"/><Relationship Id="rId1256" Type="http://schemas.openxmlformats.org/officeDocument/2006/relationships/hyperlink" Target="javascript:__doPostBack('ctl00$ContentPlaceHolder1$grdStudent_Details$ctl1257$lnk_Student','')" TargetMode="External"/><Relationship Id="rId833" Type="http://schemas.openxmlformats.org/officeDocument/2006/relationships/hyperlink" Target="javascript:__doPostBack('ctl00$ContentPlaceHolder1$grdStudent_Details$ctl834$lnk_Student','')" TargetMode="External"/><Relationship Id="rId1116" Type="http://schemas.openxmlformats.org/officeDocument/2006/relationships/hyperlink" Target="javascript:__doPostBack('ctl00$ContentPlaceHolder1$grdStudent_Details$ctl1117$lnk_Student','')" TargetMode="External"/><Relationship Id="rId265" Type="http://schemas.openxmlformats.org/officeDocument/2006/relationships/hyperlink" Target="javascript:__doPostBack('ctl00$ContentPlaceHolder1$grdStudent_Details$ctl266$lnk_Student','')" TargetMode="External"/><Relationship Id="rId472" Type="http://schemas.openxmlformats.org/officeDocument/2006/relationships/hyperlink" Target="javascript:__doPostBack('ctl00$ContentPlaceHolder1$grdStudent_Details$ctl473$lnk_Student','')" TargetMode="External"/><Relationship Id="rId900" Type="http://schemas.openxmlformats.org/officeDocument/2006/relationships/hyperlink" Target="javascript:__doPostBack('ctl00$ContentPlaceHolder1$grdStudent_Details$ctl901$lnk_Student','')" TargetMode="External"/><Relationship Id="rId1323" Type="http://schemas.openxmlformats.org/officeDocument/2006/relationships/hyperlink" Target="javascript:__doPostBack('ctl00$ContentPlaceHolder1$grdStudent_Details$ctl1324$lnk_Student','')" TargetMode="External"/><Relationship Id="rId125" Type="http://schemas.openxmlformats.org/officeDocument/2006/relationships/hyperlink" Target="javascript:__doPostBack('ctl00$ContentPlaceHolder1$grdStudent_Details$ctl126$lnk_Student','')" TargetMode="External"/><Relationship Id="rId332" Type="http://schemas.openxmlformats.org/officeDocument/2006/relationships/hyperlink" Target="javascript:__doPostBack('ctl00$ContentPlaceHolder1$grdStudent_Details$ctl333$lnk_Student','')" TargetMode="External"/><Relationship Id="rId777" Type="http://schemas.openxmlformats.org/officeDocument/2006/relationships/hyperlink" Target="javascript:__doPostBack('ctl00$ContentPlaceHolder1$grdStudent_Details$ctl778$lnk_Student','')" TargetMode="External"/><Relationship Id="rId984" Type="http://schemas.openxmlformats.org/officeDocument/2006/relationships/hyperlink" Target="javascript:__doPostBack('ctl00$ContentPlaceHolder1$grdStudent_Details$ctl985$lnk_Student','')" TargetMode="External"/><Relationship Id="rId637" Type="http://schemas.openxmlformats.org/officeDocument/2006/relationships/hyperlink" Target="javascript:__doPostBack('ctl00$ContentPlaceHolder1$grdStudent_Details$ctl638$lnk_Student','')" TargetMode="External"/><Relationship Id="rId844" Type="http://schemas.openxmlformats.org/officeDocument/2006/relationships/hyperlink" Target="javascript:__doPostBack('ctl00$ContentPlaceHolder1$grdStudent_Details$ctl845$lnk_Student','')" TargetMode="External"/><Relationship Id="rId1267" Type="http://schemas.openxmlformats.org/officeDocument/2006/relationships/hyperlink" Target="javascript:__doPostBack('ctl00$ContentPlaceHolder1$grdStudent_Details$ctl1268$lnk_Student','')" TargetMode="External"/><Relationship Id="rId276" Type="http://schemas.openxmlformats.org/officeDocument/2006/relationships/hyperlink" Target="javascript:__doPostBack('ctl00$ContentPlaceHolder1$grdStudent_Details$ctl277$lnk_Student','')" TargetMode="External"/><Relationship Id="rId483" Type="http://schemas.openxmlformats.org/officeDocument/2006/relationships/hyperlink" Target="javascript:__doPostBack('ctl00$ContentPlaceHolder1$grdStudent_Details$ctl484$lnk_Student','')" TargetMode="External"/><Relationship Id="rId690" Type="http://schemas.openxmlformats.org/officeDocument/2006/relationships/hyperlink" Target="javascript:__doPostBack('ctl00$ContentPlaceHolder1$grdStudent_Details$ctl691$lnk_Student','')" TargetMode="External"/><Relationship Id="rId704" Type="http://schemas.openxmlformats.org/officeDocument/2006/relationships/hyperlink" Target="javascript:__doPostBack('ctl00$ContentPlaceHolder1$grdStudent_Details$ctl705$lnk_Student','')" TargetMode="External"/><Relationship Id="rId911" Type="http://schemas.openxmlformats.org/officeDocument/2006/relationships/hyperlink" Target="javascript:__doPostBack('ctl00$ContentPlaceHolder1$grdStudent_Details$ctl912$lnk_Student','')" TargetMode="External"/><Relationship Id="rId1127" Type="http://schemas.openxmlformats.org/officeDocument/2006/relationships/hyperlink" Target="javascript:__doPostBack('ctl00$ContentPlaceHolder1$grdStudent_Details$ctl1128$lnk_Student','')" TargetMode="External"/><Relationship Id="rId1334" Type="http://schemas.openxmlformats.org/officeDocument/2006/relationships/hyperlink" Target="javascript:__doPostBack('ctl00$ContentPlaceHolder1$grdStudent_Details$ctl1335$lnk_Student','')" TargetMode="External"/><Relationship Id="rId40" Type="http://schemas.openxmlformats.org/officeDocument/2006/relationships/hyperlink" Target="javascript:__doPostBack('ctl00$ContentPlaceHolder1$grdStudent_Details$ctl41$lnk_Student','')" TargetMode="External"/><Relationship Id="rId136" Type="http://schemas.openxmlformats.org/officeDocument/2006/relationships/hyperlink" Target="javascript:__doPostBack('ctl00$ContentPlaceHolder1$grdStudent_Details$ctl137$lnk_Student','')" TargetMode="External"/><Relationship Id="rId343" Type="http://schemas.openxmlformats.org/officeDocument/2006/relationships/hyperlink" Target="javascript:__doPostBack('ctl00$ContentPlaceHolder1$grdStudent_Details$ctl344$lnk_Student','')" TargetMode="External"/><Relationship Id="rId550" Type="http://schemas.openxmlformats.org/officeDocument/2006/relationships/hyperlink" Target="javascript:__doPostBack('ctl00$ContentPlaceHolder1$grdStudent_Details$ctl551$lnk_Student','')" TargetMode="External"/><Relationship Id="rId788" Type="http://schemas.openxmlformats.org/officeDocument/2006/relationships/hyperlink" Target="javascript:__doPostBack('ctl00$ContentPlaceHolder1$grdStudent_Details$ctl789$lnk_Student','')" TargetMode="External"/><Relationship Id="rId995" Type="http://schemas.openxmlformats.org/officeDocument/2006/relationships/hyperlink" Target="javascript:__doPostBack('ctl00$ContentPlaceHolder1$grdStudent_Details$ctl996$lnk_Student','')" TargetMode="External"/><Relationship Id="rId1180" Type="http://schemas.openxmlformats.org/officeDocument/2006/relationships/hyperlink" Target="javascript:__doPostBack('ctl00$ContentPlaceHolder1$grdStudent_Details$ctl1181$lnk_Student','')" TargetMode="External"/><Relationship Id="rId203" Type="http://schemas.openxmlformats.org/officeDocument/2006/relationships/hyperlink" Target="javascript:__doPostBack('ctl00$ContentPlaceHolder1$grdStudent_Details$ctl204$lnk_Student','')" TargetMode="External"/><Relationship Id="rId648" Type="http://schemas.openxmlformats.org/officeDocument/2006/relationships/hyperlink" Target="javascript:__doPostBack('ctl00$ContentPlaceHolder1$grdStudent_Details$ctl649$lnk_Student','')" TargetMode="External"/><Relationship Id="rId855" Type="http://schemas.openxmlformats.org/officeDocument/2006/relationships/hyperlink" Target="javascript:__doPostBack('ctl00$ContentPlaceHolder1$grdStudent_Details$ctl856$lnk_Student','')" TargetMode="External"/><Relationship Id="rId1040" Type="http://schemas.openxmlformats.org/officeDocument/2006/relationships/hyperlink" Target="javascript:__doPostBack('ctl00$ContentPlaceHolder1$grdStudent_Details$ctl1041$lnk_Student','')" TargetMode="External"/><Relationship Id="rId1278" Type="http://schemas.openxmlformats.org/officeDocument/2006/relationships/hyperlink" Target="javascript:__doPostBack('ctl00$ContentPlaceHolder1$grdStudent_Details$ctl1279$lnk_Student','')" TargetMode="External"/><Relationship Id="rId287" Type="http://schemas.openxmlformats.org/officeDocument/2006/relationships/hyperlink" Target="javascript:__doPostBack('ctl00$ContentPlaceHolder1$grdStudent_Details$ctl288$lnk_Student','')" TargetMode="External"/><Relationship Id="rId410" Type="http://schemas.openxmlformats.org/officeDocument/2006/relationships/hyperlink" Target="javascript:__doPostBack('ctl00$ContentPlaceHolder1$grdStudent_Details$ctl411$lnk_Student','')" TargetMode="External"/><Relationship Id="rId494" Type="http://schemas.openxmlformats.org/officeDocument/2006/relationships/hyperlink" Target="javascript:__doPostBack('ctl00$ContentPlaceHolder1$grdStudent_Details$ctl495$lnk_Student','')" TargetMode="External"/><Relationship Id="rId508" Type="http://schemas.openxmlformats.org/officeDocument/2006/relationships/hyperlink" Target="javascript:__doPostBack('ctl00$ContentPlaceHolder1$grdStudent_Details$ctl509$lnk_Student','')" TargetMode="External"/><Relationship Id="rId715" Type="http://schemas.openxmlformats.org/officeDocument/2006/relationships/hyperlink" Target="javascript:__doPostBack('ctl00$ContentPlaceHolder1$grdStudent_Details$ctl716$lnk_Student','')" TargetMode="External"/><Relationship Id="rId922" Type="http://schemas.openxmlformats.org/officeDocument/2006/relationships/hyperlink" Target="javascript:__doPostBack('ctl00$ContentPlaceHolder1$grdStudent_Details$ctl923$lnk_Student','')" TargetMode="External"/><Relationship Id="rId1138" Type="http://schemas.openxmlformats.org/officeDocument/2006/relationships/hyperlink" Target="javascript:__doPostBack('ctl00$ContentPlaceHolder1$grdStudent_Details$ctl1139$lnk_Student','')" TargetMode="External"/><Relationship Id="rId1345" Type="http://schemas.openxmlformats.org/officeDocument/2006/relationships/hyperlink" Target="javascript:__doPostBack('ctl00$ContentPlaceHolder1$grdStudent_Details$ctl1346$lnk_Student','')" TargetMode="External"/><Relationship Id="rId147" Type="http://schemas.openxmlformats.org/officeDocument/2006/relationships/hyperlink" Target="javascript:__doPostBack('ctl00$ContentPlaceHolder1$grdStudent_Details$ctl148$lnk_Student','')" TargetMode="External"/><Relationship Id="rId354" Type="http://schemas.openxmlformats.org/officeDocument/2006/relationships/hyperlink" Target="javascript:__doPostBack('ctl00$ContentPlaceHolder1$grdStudent_Details$ctl355$lnk_Student','')" TargetMode="External"/><Relationship Id="rId799" Type="http://schemas.openxmlformats.org/officeDocument/2006/relationships/hyperlink" Target="javascript:__doPostBack('ctl00$ContentPlaceHolder1$grdStudent_Details$ctl800$lnk_Student','')" TargetMode="External"/><Relationship Id="rId1191" Type="http://schemas.openxmlformats.org/officeDocument/2006/relationships/hyperlink" Target="javascript:__doPostBack('ctl00$ContentPlaceHolder1$grdStudent_Details$ctl1192$lnk_Student','')" TargetMode="External"/><Relationship Id="rId1205" Type="http://schemas.openxmlformats.org/officeDocument/2006/relationships/hyperlink" Target="javascript:__doPostBack('ctl00$ContentPlaceHolder1$grdStudent_Details$ctl1206$lnk_Student','')" TargetMode="External"/><Relationship Id="rId51" Type="http://schemas.openxmlformats.org/officeDocument/2006/relationships/hyperlink" Target="javascript:__doPostBack('ctl00$ContentPlaceHolder1$grdStudent_Details$ctl52$lnk_Student','')" TargetMode="External"/><Relationship Id="rId561" Type="http://schemas.openxmlformats.org/officeDocument/2006/relationships/hyperlink" Target="javascript:__doPostBack('ctl00$ContentPlaceHolder1$grdStudent_Details$ctl562$lnk_Student','')" TargetMode="External"/><Relationship Id="rId659" Type="http://schemas.openxmlformats.org/officeDocument/2006/relationships/hyperlink" Target="javascript:__doPostBack('ctl00$ContentPlaceHolder1$grdStudent_Details$ctl660$lnk_Student','')" TargetMode="External"/><Relationship Id="rId866" Type="http://schemas.openxmlformats.org/officeDocument/2006/relationships/hyperlink" Target="javascript:__doPostBack('ctl00$ContentPlaceHolder1$grdStudent_Details$ctl867$lnk_Student','')" TargetMode="External"/><Relationship Id="rId1289" Type="http://schemas.openxmlformats.org/officeDocument/2006/relationships/hyperlink" Target="javascript:__doPostBack('ctl00$ContentPlaceHolder1$grdStudent_Details$ctl1290$lnk_Student','')" TargetMode="External"/><Relationship Id="rId214" Type="http://schemas.openxmlformats.org/officeDocument/2006/relationships/hyperlink" Target="javascript:__doPostBack('ctl00$ContentPlaceHolder1$grdStudent_Details$ctl215$lnk_Student','')" TargetMode="External"/><Relationship Id="rId298" Type="http://schemas.openxmlformats.org/officeDocument/2006/relationships/hyperlink" Target="javascript:__doPostBack('ctl00$ContentPlaceHolder1$grdStudent_Details$ctl299$lnk_Student','')" TargetMode="External"/><Relationship Id="rId421" Type="http://schemas.openxmlformats.org/officeDocument/2006/relationships/hyperlink" Target="javascript:__doPostBack('ctl00$ContentPlaceHolder1$grdStudent_Details$ctl422$lnk_Student','')" TargetMode="External"/><Relationship Id="rId519" Type="http://schemas.openxmlformats.org/officeDocument/2006/relationships/hyperlink" Target="javascript:__doPostBack('ctl00$ContentPlaceHolder1$grdStudent_Details$ctl520$lnk_Student','')" TargetMode="External"/><Relationship Id="rId1051" Type="http://schemas.openxmlformats.org/officeDocument/2006/relationships/hyperlink" Target="javascript:__doPostBack('ctl00$ContentPlaceHolder1$grdStudent_Details$ctl1052$lnk_Student','')" TargetMode="External"/><Relationship Id="rId1149" Type="http://schemas.openxmlformats.org/officeDocument/2006/relationships/hyperlink" Target="javascript:__doPostBack('ctl00$ContentPlaceHolder1$grdStudent_Details$ctl1150$lnk_Student','')" TargetMode="External"/><Relationship Id="rId1356" Type="http://schemas.openxmlformats.org/officeDocument/2006/relationships/hyperlink" Target="javascript:__doPostBack('ctl00$ContentPlaceHolder1$grdStudent_Details$ctl1357$lnk_Student','')" TargetMode="External"/><Relationship Id="rId158" Type="http://schemas.openxmlformats.org/officeDocument/2006/relationships/hyperlink" Target="javascript:__doPostBack('ctl00$ContentPlaceHolder1$grdStudent_Details$ctl159$lnk_Student','')" TargetMode="External"/><Relationship Id="rId726" Type="http://schemas.openxmlformats.org/officeDocument/2006/relationships/hyperlink" Target="javascript:__doPostBack('ctl00$ContentPlaceHolder1$grdStudent_Details$ctl727$lnk_Student','')" TargetMode="External"/><Relationship Id="rId933" Type="http://schemas.openxmlformats.org/officeDocument/2006/relationships/hyperlink" Target="javascript:__doPostBack('ctl00$ContentPlaceHolder1$grdStudent_Details$ctl934$lnk_Student','')" TargetMode="External"/><Relationship Id="rId1009" Type="http://schemas.openxmlformats.org/officeDocument/2006/relationships/hyperlink" Target="javascript:__doPostBack('ctl00$ContentPlaceHolder1$grdStudent_Details$ctl1010$lnk_Student','')" TargetMode="External"/><Relationship Id="rId62" Type="http://schemas.openxmlformats.org/officeDocument/2006/relationships/hyperlink" Target="javascript:__doPostBack('ctl00$ContentPlaceHolder1$grdStudent_Details$ctl63$lnk_Student','')" TargetMode="External"/><Relationship Id="rId365" Type="http://schemas.openxmlformats.org/officeDocument/2006/relationships/hyperlink" Target="javascript:__doPostBack('ctl00$ContentPlaceHolder1$grdStudent_Details$ctl366$lnk_Student','')" TargetMode="External"/><Relationship Id="rId572" Type="http://schemas.openxmlformats.org/officeDocument/2006/relationships/hyperlink" Target="javascript:__doPostBack('ctl00$ContentPlaceHolder1$grdStudent_Details$ctl573$lnk_Student','')" TargetMode="External"/><Relationship Id="rId1216" Type="http://schemas.openxmlformats.org/officeDocument/2006/relationships/hyperlink" Target="javascript:__doPostBack('ctl00$ContentPlaceHolder1$grdStudent_Details$ctl1217$lnk_Student','')" TargetMode="External"/><Relationship Id="rId225" Type="http://schemas.openxmlformats.org/officeDocument/2006/relationships/hyperlink" Target="javascript:__doPostBack('ctl00$ContentPlaceHolder1$grdStudent_Details$ctl226$lnk_Student','')" TargetMode="External"/><Relationship Id="rId432" Type="http://schemas.openxmlformats.org/officeDocument/2006/relationships/hyperlink" Target="javascript:__doPostBack('ctl00$ContentPlaceHolder1$grdStudent_Details$ctl433$lnk_Student','')" TargetMode="External"/><Relationship Id="rId877" Type="http://schemas.openxmlformats.org/officeDocument/2006/relationships/hyperlink" Target="javascript:__doPostBack('ctl00$ContentPlaceHolder1$grdStudent_Details$ctl878$lnk_Student','')" TargetMode="External"/><Relationship Id="rId1062" Type="http://schemas.openxmlformats.org/officeDocument/2006/relationships/hyperlink" Target="javascript:__doPostBack('ctl00$ContentPlaceHolder1$grdStudent_Details$ctl1063$lnk_Student','')" TargetMode="External"/><Relationship Id="rId737" Type="http://schemas.openxmlformats.org/officeDocument/2006/relationships/hyperlink" Target="javascript:__doPostBack('ctl00$ContentPlaceHolder1$grdStudent_Details$ctl738$lnk_Student','')" TargetMode="External"/><Relationship Id="rId944" Type="http://schemas.openxmlformats.org/officeDocument/2006/relationships/hyperlink" Target="javascript:__doPostBack('ctl00$ContentPlaceHolder1$grdStudent_Details$ctl945$lnk_Student','')" TargetMode="External"/><Relationship Id="rId1367" Type="http://schemas.openxmlformats.org/officeDocument/2006/relationships/hyperlink" Target="javascript:__doPostBack('ctl00$ContentPlaceHolder1$grdStudent_Details$ctl1368$lnk_Student','')" TargetMode="External"/><Relationship Id="rId73" Type="http://schemas.openxmlformats.org/officeDocument/2006/relationships/hyperlink" Target="javascript:__doPostBack('ctl00$ContentPlaceHolder1$grdStudent_Details$ctl74$lnk_Student','')" TargetMode="External"/><Relationship Id="rId169" Type="http://schemas.openxmlformats.org/officeDocument/2006/relationships/hyperlink" Target="javascript:__doPostBack('ctl00$ContentPlaceHolder1$grdStudent_Details$ctl170$lnk_Student','')" TargetMode="External"/><Relationship Id="rId376" Type="http://schemas.openxmlformats.org/officeDocument/2006/relationships/hyperlink" Target="javascript:__doPostBack('ctl00$ContentPlaceHolder1$grdStudent_Details$ctl377$lnk_Student','')" TargetMode="External"/><Relationship Id="rId583" Type="http://schemas.openxmlformats.org/officeDocument/2006/relationships/hyperlink" Target="javascript:__doPostBack('ctl00$ContentPlaceHolder1$grdStudent_Details$ctl584$lnk_Student','')" TargetMode="External"/><Relationship Id="rId790" Type="http://schemas.openxmlformats.org/officeDocument/2006/relationships/hyperlink" Target="javascript:__doPostBack('ctl00$ContentPlaceHolder1$grdStudent_Details$ctl791$lnk_Student','')" TargetMode="External"/><Relationship Id="rId804" Type="http://schemas.openxmlformats.org/officeDocument/2006/relationships/hyperlink" Target="javascript:__doPostBack('ctl00$ContentPlaceHolder1$grdStudent_Details$ctl805$lnk_Student','')" TargetMode="External"/><Relationship Id="rId1227" Type="http://schemas.openxmlformats.org/officeDocument/2006/relationships/hyperlink" Target="javascript:__doPostBack('ctl00$ContentPlaceHolder1$grdStudent_Details$ctl1228$lnk_Student','')" TargetMode="External"/><Relationship Id="rId4" Type="http://schemas.openxmlformats.org/officeDocument/2006/relationships/hyperlink" Target="javascript:__doPostBack('ctl00$ContentPlaceHolder1$grdStudent_Details$ctl05$lnk_Student','')" TargetMode="External"/><Relationship Id="rId236" Type="http://schemas.openxmlformats.org/officeDocument/2006/relationships/hyperlink" Target="javascript:__doPostBack('ctl00$ContentPlaceHolder1$grdStudent_Details$ctl237$lnk_Student','')" TargetMode="External"/><Relationship Id="rId443" Type="http://schemas.openxmlformats.org/officeDocument/2006/relationships/hyperlink" Target="javascript:__doPostBack('ctl00$ContentPlaceHolder1$grdStudent_Details$ctl444$lnk_Student','')" TargetMode="External"/><Relationship Id="rId650" Type="http://schemas.openxmlformats.org/officeDocument/2006/relationships/hyperlink" Target="javascript:__doPostBack('ctl00$ContentPlaceHolder1$grdStudent_Details$ctl651$lnk_Student','')" TargetMode="External"/><Relationship Id="rId888" Type="http://schemas.openxmlformats.org/officeDocument/2006/relationships/hyperlink" Target="javascript:__doPostBack('ctl00$ContentPlaceHolder1$grdStudent_Details$ctl889$lnk_Student','')" TargetMode="External"/><Relationship Id="rId1073" Type="http://schemas.openxmlformats.org/officeDocument/2006/relationships/hyperlink" Target="javascript:__doPostBack('ctl00$ContentPlaceHolder1$grdStudent_Details$ctl1074$lnk_Student','')" TargetMode="External"/><Relationship Id="rId1280" Type="http://schemas.openxmlformats.org/officeDocument/2006/relationships/hyperlink" Target="javascript:__doPostBack('ctl00$ContentPlaceHolder1$grdStudent_Details$ctl1281$lnk_Student','')" TargetMode="External"/><Relationship Id="rId303" Type="http://schemas.openxmlformats.org/officeDocument/2006/relationships/hyperlink" Target="javascript:__doPostBack('ctl00$ContentPlaceHolder1$grdStudent_Details$ctl304$lnk_Student','')" TargetMode="External"/><Relationship Id="rId748" Type="http://schemas.openxmlformats.org/officeDocument/2006/relationships/hyperlink" Target="javascript:__doPostBack('ctl00$ContentPlaceHolder1$grdStudent_Details$ctl749$lnk_Student','')" TargetMode="External"/><Relationship Id="rId955" Type="http://schemas.openxmlformats.org/officeDocument/2006/relationships/hyperlink" Target="javascript:__doPostBack('ctl00$ContentPlaceHolder1$grdStudent_Details$ctl956$lnk_Student','')" TargetMode="External"/><Relationship Id="rId1140" Type="http://schemas.openxmlformats.org/officeDocument/2006/relationships/hyperlink" Target="javascript:__doPostBack('ctl00$ContentPlaceHolder1$grdStudent_Details$ctl1141$lnk_Student','')" TargetMode="External"/><Relationship Id="rId1378" Type="http://schemas.openxmlformats.org/officeDocument/2006/relationships/hyperlink" Target="javascript:__doPostBack('ctl00$ContentPlaceHolder1$grdStudent_Details$ctl1379$lnk_Student','')" TargetMode="External"/><Relationship Id="rId84" Type="http://schemas.openxmlformats.org/officeDocument/2006/relationships/hyperlink" Target="javascript:__doPostBack('ctl00$ContentPlaceHolder1$grdStudent_Details$ctl85$lnk_Student','')" TargetMode="External"/><Relationship Id="rId387" Type="http://schemas.openxmlformats.org/officeDocument/2006/relationships/hyperlink" Target="javascript:__doPostBack('ctl00$ContentPlaceHolder1$grdStudent_Details$ctl388$lnk_Student','')" TargetMode="External"/><Relationship Id="rId510" Type="http://schemas.openxmlformats.org/officeDocument/2006/relationships/hyperlink" Target="javascript:__doPostBack('ctl00$ContentPlaceHolder1$grdStudent_Details$ctl511$lnk_Student','')" TargetMode="External"/><Relationship Id="rId594" Type="http://schemas.openxmlformats.org/officeDocument/2006/relationships/hyperlink" Target="javascript:__doPostBack('ctl00$ContentPlaceHolder1$grdStudent_Details$ctl595$lnk_Student','')" TargetMode="External"/><Relationship Id="rId608" Type="http://schemas.openxmlformats.org/officeDocument/2006/relationships/hyperlink" Target="javascript:__doPostBack('ctl00$ContentPlaceHolder1$grdStudent_Details$ctl609$lnk_Student','')" TargetMode="External"/><Relationship Id="rId815" Type="http://schemas.openxmlformats.org/officeDocument/2006/relationships/hyperlink" Target="javascript:__doPostBack('ctl00$ContentPlaceHolder1$grdStudent_Details$ctl816$lnk_Student','')" TargetMode="External"/><Relationship Id="rId1238" Type="http://schemas.openxmlformats.org/officeDocument/2006/relationships/hyperlink" Target="javascript:__doPostBack('ctl00$ContentPlaceHolder1$grdStudent_Details$ctl1239$lnk_Student','')" TargetMode="External"/><Relationship Id="rId247" Type="http://schemas.openxmlformats.org/officeDocument/2006/relationships/hyperlink" Target="javascript:__doPostBack('ctl00$ContentPlaceHolder1$grdStudent_Details$ctl248$lnk_Student','')" TargetMode="External"/><Relationship Id="rId899" Type="http://schemas.openxmlformats.org/officeDocument/2006/relationships/hyperlink" Target="javascript:__doPostBack('ctl00$ContentPlaceHolder1$grdStudent_Details$ctl900$lnk_Student','')" TargetMode="External"/><Relationship Id="rId1000" Type="http://schemas.openxmlformats.org/officeDocument/2006/relationships/hyperlink" Target="javascript:__doPostBack('ctl00$ContentPlaceHolder1$grdStudent_Details$ctl1001$lnk_Student','')" TargetMode="External"/><Relationship Id="rId1084" Type="http://schemas.openxmlformats.org/officeDocument/2006/relationships/hyperlink" Target="javascript:__doPostBack('ctl00$ContentPlaceHolder1$grdStudent_Details$ctl1085$lnk_Student','')" TargetMode="External"/><Relationship Id="rId1305" Type="http://schemas.openxmlformats.org/officeDocument/2006/relationships/hyperlink" Target="javascript:__doPostBack('ctl00$ContentPlaceHolder1$grdStudent_Details$ctl1306$lnk_Student','')" TargetMode="External"/><Relationship Id="rId107" Type="http://schemas.openxmlformats.org/officeDocument/2006/relationships/hyperlink" Target="javascript:__doPostBack('ctl00$ContentPlaceHolder1$grdStudent_Details$ctl108$lnk_Student','')" TargetMode="External"/><Relationship Id="rId454" Type="http://schemas.openxmlformats.org/officeDocument/2006/relationships/hyperlink" Target="javascript:__doPostBack('ctl00$ContentPlaceHolder1$grdStudent_Details$ctl455$lnk_Student','')" TargetMode="External"/><Relationship Id="rId661" Type="http://schemas.openxmlformats.org/officeDocument/2006/relationships/hyperlink" Target="javascript:__doPostBack('ctl00$ContentPlaceHolder1$grdStudent_Details$ctl662$lnk_Student','')" TargetMode="External"/><Relationship Id="rId759" Type="http://schemas.openxmlformats.org/officeDocument/2006/relationships/hyperlink" Target="javascript:__doPostBack('ctl00$ContentPlaceHolder1$grdStudent_Details$ctl760$lnk_Student','')" TargetMode="External"/><Relationship Id="rId966" Type="http://schemas.openxmlformats.org/officeDocument/2006/relationships/hyperlink" Target="javascript:__doPostBack('ctl00$ContentPlaceHolder1$grdStudent_Details$ctl967$lnk_Student','')" TargetMode="External"/><Relationship Id="rId1291" Type="http://schemas.openxmlformats.org/officeDocument/2006/relationships/hyperlink" Target="javascript:__doPostBack('ctl00$ContentPlaceHolder1$grdStudent_Details$ctl1292$lnk_Student','')" TargetMode="External"/><Relationship Id="rId1389" Type="http://schemas.openxmlformats.org/officeDocument/2006/relationships/drawing" Target="../drawings/drawing2.xml"/><Relationship Id="rId11" Type="http://schemas.openxmlformats.org/officeDocument/2006/relationships/hyperlink" Target="javascript:__doPostBack('ctl00$ContentPlaceHolder1$grdStudent_Details$ctl12$lnk_Student','')" TargetMode="External"/><Relationship Id="rId314" Type="http://schemas.openxmlformats.org/officeDocument/2006/relationships/hyperlink" Target="javascript:__doPostBack('ctl00$ContentPlaceHolder1$grdStudent_Details$ctl315$lnk_Student','')" TargetMode="External"/><Relationship Id="rId398" Type="http://schemas.openxmlformats.org/officeDocument/2006/relationships/hyperlink" Target="javascript:__doPostBack('ctl00$ContentPlaceHolder1$grdStudent_Details$ctl399$lnk_Student','')" TargetMode="External"/><Relationship Id="rId521" Type="http://schemas.openxmlformats.org/officeDocument/2006/relationships/hyperlink" Target="javascript:__doPostBack('ctl00$ContentPlaceHolder1$grdStudent_Details$ctl522$lnk_Student','')" TargetMode="External"/><Relationship Id="rId619" Type="http://schemas.openxmlformats.org/officeDocument/2006/relationships/hyperlink" Target="javascript:__doPostBack('ctl00$ContentPlaceHolder1$grdStudent_Details$ctl620$lnk_Student','')" TargetMode="External"/><Relationship Id="rId1151" Type="http://schemas.openxmlformats.org/officeDocument/2006/relationships/hyperlink" Target="javascript:__doPostBack('ctl00$ContentPlaceHolder1$grdStudent_Details$ctl1152$lnk_Student','')" TargetMode="External"/><Relationship Id="rId1249" Type="http://schemas.openxmlformats.org/officeDocument/2006/relationships/hyperlink" Target="javascript:__doPostBack('ctl00$ContentPlaceHolder1$grdStudent_Details$ctl1250$lnk_Student','')" TargetMode="External"/><Relationship Id="rId95" Type="http://schemas.openxmlformats.org/officeDocument/2006/relationships/hyperlink" Target="javascript:__doPostBack('ctl00$ContentPlaceHolder1$grdStudent_Details$ctl96$lnk_Student','')" TargetMode="External"/><Relationship Id="rId160" Type="http://schemas.openxmlformats.org/officeDocument/2006/relationships/hyperlink" Target="javascript:__doPostBack('ctl00$ContentPlaceHolder1$grdStudent_Details$ctl161$lnk_Student','')" TargetMode="External"/><Relationship Id="rId826" Type="http://schemas.openxmlformats.org/officeDocument/2006/relationships/hyperlink" Target="javascript:__doPostBack('ctl00$ContentPlaceHolder1$grdStudent_Details$ctl827$lnk_Student','')" TargetMode="External"/><Relationship Id="rId1011" Type="http://schemas.openxmlformats.org/officeDocument/2006/relationships/hyperlink" Target="javascript:__doPostBack('ctl00$ContentPlaceHolder1$grdStudent_Details$ctl1012$lnk_Student','')" TargetMode="External"/><Relationship Id="rId1109" Type="http://schemas.openxmlformats.org/officeDocument/2006/relationships/hyperlink" Target="javascript:__doPostBack('ctl00$ContentPlaceHolder1$grdStudent_Details$ctl1110$lnk_Student','')" TargetMode="External"/><Relationship Id="rId258" Type="http://schemas.openxmlformats.org/officeDocument/2006/relationships/hyperlink" Target="javascript:__doPostBack('ctl00$ContentPlaceHolder1$grdStudent_Details$ctl259$lnk_Student','')" TargetMode="External"/><Relationship Id="rId465" Type="http://schemas.openxmlformats.org/officeDocument/2006/relationships/hyperlink" Target="javascript:__doPostBack('ctl00$ContentPlaceHolder1$grdStudent_Details$ctl466$lnk_Student','')" TargetMode="External"/><Relationship Id="rId672" Type="http://schemas.openxmlformats.org/officeDocument/2006/relationships/hyperlink" Target="javascript:__doPostBack('ctl00$ContentPlaceHolder1$grdStudent_Details$ctl673$lnk_Student','')" TargetMode="External"/><Relationship Id="rId1095" Type="http://schemas.openxmlformats.org/officeDocument/2006/relationships/hyperlink" Target="javascript:__doPostBack('ctl00$ContentPlaceHolder1$grdStudent_Details$ctl1096$lnk_Student','')" TargetMode="External"/><Relationship Id="rId1316" Type="http://schemas.openxmlformats.org/officeDocument/2006/relationships/hyperlink" Target="javascript:__doPostBack('ctl00$ContentPlaceHolder1$grdStudent_Details$ctl1317$lnk_Student','')" TargetMode="External"/><Relationship Id="rId22" Type="http://schemas.openxmlformats.org/officeDocument/2006/relationships/hyperlink" Target="javascript:__doPostBack('ctl00$ContentPlaceHolder1$grdStudent_Details$ctl23$lnk_Student','')" TargetMode="External"/><Relationship Id="rId118" Type="http://schemas.openxmlformats.org/officeDocument/2006/relationships/hyperlink" Target="javascript:__doPostBack('ctl00$ContentPlaceHolder1$grdStudent_Details$ctl119$lnk_Student','')" TargetMode="External"/><Relationship Id="rId325" Type="http://schemas.openxmlformats.org/officeDocument/2006/relationships/hyperlink" Target="javascript:__doPostBack('ctl00$ContentPlaceHolder1$grdStudent_Details$ctl326$lnk_Student','')" TargetMode="External"/><Relationship Id="rId532" Type="http://schemas.openxmlformats.org/officeDocument/2006/relationships/hyperlink" Target="javascript:__doPostBack('ctl00$ContentPlaceHolder1$grdStudent_Details$ctl533$lnk_Student','')" TargetMode="External"/><Relationship Id="rId977" Type="http://schemas.openxmlformats.org/officeDocument/2006/relationships/hyperlink" Target="javascript:__doPostBack('ctl00$ContentPlaceHolder1$grdStudent_Details$ctl978$lnk_Student','')" TargetMode="External"/><Relationship Id="rId1162" Type="http://schemas.openxmlformats.org/officeDocument/2006/relationships/hyperlink" Target="javascript:__doPostBack('ctl00$ContentPlaceHolder1$grdStudent_Details$ctl1163$lnk_Student','')" TargetMode="External"/><Relationship Id="rId171" Type="http://schemas.openxmlformats.org/officeDocument/2006/relationships/hyperlink" Target="javascript:__doPostBack('ctl00$ContentPlaceHolder1$grdStudent_Details$ctl172$lnk_Student','')" TargetMode="External"/><Relationship Id="rId837" Type="http://schemas.openxmlformats.org/officeDocument/2006/relationships/hyperlink" Target="javascript:__doPostBack('ctl00$ContentPlaceHolder1$grdStudent_Details$ctl838$lnk_Student','')" TargetMode="External"/><Relationship Id="rId1022" Type="http://schemas.openxmlformats.org/officeDocument/2006/relationships/hyperlink" Target="javascript:__doPostBack('ctl00$ContentPlaceHolder1$grdStudent_Details$ctl1023$lnk_Student','')" TargetMode="External"/><Relationship Id="rId269" Type="http://schemas.openxmlformats.org/officeDocument/2006/relationships/hyperlink" Target="javascript:__doPostBack('ctl00$ContentPlaceHolder1$grdStudent_Details$ctl270$lnk_Student','')" TargetMode="External"/><Relationship Id="rId476" Type="http://schemas.openxmlformats.org/officeDocument/2006/relationships/hyperlink" Target="javascript:__doPostBack('ctl00$ContentPlaceHolder1$grdStudent_Details$ctl477$lnk_Student','')" TargetMode="External"/><Relationship Id="rId683" Type="http://schemas.openxmlformats.org/officeDocument/2006/relationships/hyperlink" Target="javascript:__doPostBack('ctl00$ContentPlaceHolder1$grdStudent_Details$ctl684$lnk_Student','')" TargetMode="External"/><Relationship Id="rId890" Type="http://schemas.openxmlformats.org/officeDocument/2006/relationships/hyperlink" Target="javascript:__doPostBack('ctl00$ContentPlaceHolder1$grdStudent_Details$ctl891$lnk_Student','')" TargetMode="External"/><Relationship Id="rId904" Type="http://schemas.openxmlformats.org/officeDocument/2006/relationships/hyperlink" Target="javascript:__doPostBack('ctl00$ContentPlaceHolder1$grdStudent_Details$ctl905$lnk_Student','')" TargetMode="External"/><Relationship Id="rId1327" Type="http://schemas.openxmlformats.org/officeDocument/2006/relationships/hyperlink" Target="javascript:__doPostBack('ctl00$ContentPlaceHolder1$grdStudent_Details$ctl1328$lnk_Student','')" TargetMode="External"/><Relationship Id="rId33" Type="http://schemas.openxmlformats.org/officeDocument/2006/relationships/hyperlink" Target="javascript:__doPostBack('ctl00$ContentPlaceHolder1$grdStudent_Details$ctl34$lnk_Student','')" TargetMode="External"/><Relationship Id="rId129" Type="http://schemas.openxmlformats.org/officeDocument/2006/relationships/hyperlink" Target="javascript:__doPostBack('ctl00$ContentPlaceHolder1$grdStudent_Details$ctl130$lnk_Student','')" TargetMode="External"/><Relationship Id="rId336" Type="http://schemas.openxmlformats.org/officeDocument/2006/relationships/hyperlink" Target="javascript:__doPostBack('ctl00$ContentPlaceHolder1$grdStudent_Details$ctl337$lnk_Student','')" TargetMode="External"/><Relationship Id="rId543" Type="http://schemas.openxmlformats.org/officeDocument/2006/relationships/hyperlink" Target="javascript:__doPostBack('ctl00$ContentPlaceHolder1$grdStudent_Details$ctl544$lnk_Student','')" TargetMode="External"/><Relationship Id="rId988" Type="http://schemas.openxmlformats.org/officeDocument/2006/relationships/hyperlink" Target="javascript:__doPostBack('ctl00$ContentPlaceHolder1$grdStudent_Details$ctl989$lnk_Student','')" TargetMode="External"/><Relationship Id="rId1173" Type="http://schemas.openxmlformats.org/officeDocument/2006/relationships/hyperlink" Target="javascript:__doPostBack('ctl00$ContentPlaceHolder1$grdStudent_Details$ctl1174$lnk_Student','')" TargetMode="External"/><Relationship Id="rId1380" Type="http://schemas.openxmlformats.org/officeDocument/2006/relationships/hyperlink" Target="javascript:__doPostBack('ctl00$ContentPlaceHolder1$grdStudent_Details$ctl1381$lnk_Student','')" TargetMode="External"/><Relationship Id="rId182" Type="http://schemas.openxmlformats.org/officeDocument/2006/relationships/hyperlink" Target="javascript:__doPostBack('ctl00$ContentPlaceHolder1$grdStudent_Details$ctl183$lnk_Student','')" TargetMode="External"/><Relationship Id="rId403" Type="http://schemas.openxmlformats.org/officeDocument/2006/relationships/hyperlink" Target="javascript:__doPostBack('ctl00$ContentPlaceHolder1$grdStudent_Details$ctl404$lnk_Student','')" TargetMode="External"/><Relationship Id="rId750" Type="http://schemas.openxmlformats.org/officeDocument/2006/relationships/hyperlink" Target="javascript:__doPostBack('ctl00$ContentPlaceHolder1$grdStudent_Details$ctl751$lnk_Student','')" TargetMode="External"/><Relationship Id="rId848" Type="http://schemas.openxmlformats.org/officeDocument/2006/relationships/hyperlink" Target="javascript:__doPostBack('ctl00$ContentPlaceHolder1$grdStudent_Details$ctl849$lnk_Student','')" TargetMode="External"/><Relationship Id="rId1033" Type="http://schemas.openxmlformats.org/officeDocument/2006/relationships/hyperlink" Target="javascript:__doPostBack('ctl00$ContentPlaceHolder1$grdStudent_Details$ctl1034$lnk_Student','')" TargetMode="External"/><Relationship Id="rId487" Type="http://schemas.openxmlformats.org/officeDocument/2006/relationships/hyperlink" Target="javascript:__doPostBack('ctl00$ContentPlaceHolder1$grdStudent_Details$ctl488$lnk_Student','')" TargetMode="External"/><Relationship Id="rId610" Type="http://schemas.openxmlformats.org/officeDocument/2006/relationships/hyperlink" Target="javascript:__doPostBack('ctl00$ContentPlaceHolder1$grdStudent_Details$ctl611$lnk_Student','')" TargetMode="External"/><Relationship Id="rId694" Type="http://schemas.openxmlformats.org/officeDocument/2006/relationships/hyperlink" Target="javascript:__doPostBack('ctl00$ContentPlaceHolder1$grdStudent_Details$ctl695$lnk_Student','')" TargetMode="External"/><Relationship Id="rId708" Type="http://schemas.openxmlformats.org/officeDocument/2006/relationships/hyperlink" Target="javascript:__doPostBack('ctl00$ContentPlaceHolder1$grdStudent_Details$ctl709$lnk_Student','')" TargetMode="External"/><Relationship Id="rId915" Type="http://schemas.openxmlformats.org/officeDocument/2006/relationships/hyperlink" Target="javascript:__doPostBack('ctl00$ContentPlaceHolder1$grdStudent_Details$ctl916$lnk_Student','')" TargetMode="External"/><Relationship Id="rId1240" Type="http://schemas.openxmlformats.org/officeDocument/2006/relationships/hyperlink" Target="javascript:__doPostBack('ctl00$ContentPlaceHolder1$grdStudent_Details$ctl1241$lnk_Student','')" TargetMode="External"/><Relationship Id="rId1338" Type="http://schemas.openxmlformats.org/officeDocument/2006/relationships/hyperlink" Target="javascript:__doPostBack('ctl00$ContentPlaceHolder1$grdStudent_Details$ctl1339$lnk_Student','')" TargetMode="External"/><Relationship Id="rId347" Type="http://schemas.openxmlformats.org/officeDocument/2006/relationships/hyperlink" Target="javascript:__doPostBack('ctl00$ContentPlaceHolder1$grdStudent_Details$ctl348$lnk_Student','')" TargetMode="External"/><Relationship Id="rId999" Type="http://schemas.openxmlformats.org/officeDocument/2006/relationships/hyperlink" Target="javascript:__doPostBack('ctl00$ContentPlaceHolder1$grdStudent_Details$ctl1000$lnk_Student','')" TargetMode="External"/><Relationship Id="rId1100" Type="http://schemas.openxmlformats.org/officeDocument/2006/relationships/hyperlink" Target="javascript:__doPostBack('ctl00$ContentPlaceHolder1$grdStudent_Details$ctl1101$lnk_Student','')" TargetMode="External"/><Relationship Id="rId1184" Type="http://schemas.openxmlformats.org/officeDocument/2006/relationships/hyperlink" Target="javascript:__doPostBack('ctl00$ContentPlaceHolder1$grdStudent_Details$ctl1185$lnk_Student','')" TargetMode="External"/><Relationship Id="rId44" Type="http://schemas.openxmlformats.org/officeDocument/2006/relationships/hyperlink" Target="javascript:__doPostBack('ctl00$ContentPlaceHolder1$grdStudent_Details$ctl45$lnk_Student','')" TargetMode="External"/><Relationship Id="rId554" Type="http://schemas.openxmlformats.org/officeDocument/2006/relationships/hyperlink" Target="javascript:__doPostBack('ctl00$ContentPlaceHolder1$grdStudent_Details$ctl555$lnk_Student','')" TargetMode="External"/><Relationship Id="rId761" Type="http://schemas.openxmlformats.org/officeDocument/2006/relationships/hyperlink" Target="javascript:__doPostBack('ctl00$ContentPlaceHolder1$grdStudent_Details$ctl762$lnk_Student','')" TargetMode="External"/><Relationship Id="rId859" Type="http://schemas.openxmlformats.org/officeDocument/2006/relationships/hyperlink" Target="javascript:__doPostBack('ctl00$ContentPlaceHolder1$grdStudent_Details$ctl860$lnk_Student','')" TargetMode="External"/><Relationship Id="rId193" Type="http://schemas.openxmlformats.org/officeDocument/2006/relationships/hyperlink" Target="javascript:__doPostBack('ctl00$ContentPlaceHolder1$grdStudent_Details$ctl194$lnk_Student','')" TargetMode="External"/><Relationship Id="rId207" Type="http://schemas.openxmlformats.org/officeDocument/2006/relationships/hyperlink" Target="javascript:__doPostBack('ctl00$ContentPlaceHolder1$grdStudent_Details$ctl208$lnk_Student','')" TargetMode="External"/><Relationship Id="rId414" Type="http://schemas.openxmlformats.org/officeDocument/2006/relationships/hyperlink" Target="javascript:__doPostBack('ctl00$ContentPlaceHolder1$grdStudent_Details$ctl415$lnk_Student','')" TargetMode="External"/><Relationship Id="rId498" Type="http://schemas.openxmlformats.org/officeDocument/2006/relationships/hyperlink" Target="javascript:__doPostBack('ctl00$ContentPlaceHolder1$grdStudent_Details$ctl499$lnk_Student','')" TargetMode="External"/><Relationship Id="rId621" Type="http://schemas.openxmlformats.org/officeDocument/2006/relationships/hyperlink" Target="javascript:__doPostBack('ctl00$ContentPlaceHolder1$grdStudent_Details$ctl622$lnk_Student','')" TargetMode="External"/><Relationship Id="rId1044" Type="http://schemas.openxmlformats.org/officeDocument/2006/relationships/hyperlink" Target="javascript:__doPostBack('ctl00$ContentPlaceHolder1$grdStudent_Details$ctl1045$lnk_Student','')" TargetMode="External"/><Relationship Id="rId1251" Type="http://schemas.openxmlformats.org/officeDocument/2006/relationships/hyperlink" Target="javascript:__doPostBack('ctl00$ContentPlaceHolder1$grdStudent_Details$ctl1252$lnk_Student','')" TargetMode="External"/><Relationship Id="rId1349" Type="http://schemas.openxmlformats.org/officeDocument/2006/relationships/hyperlink" Target="javascript:__doPostBack('ctl00$ContentPlaceHolder1$grdStudent_Details$ctl1350$lnk_Student','')" TargetMode="External"/><Relationship Id="rId260" Type="http://schemas.openxmlformats.org/officeDocument/2006/relationships/hyperlink" Target="javascript:__doPostBack('ctl00$ContentPlaceHolder1$grdStudent_Details$ctl261$lnk_Student','')" TargetMode="External"/><Relationship Id="rId719" Type="http://schemas.openxmlformats.org/officeDocument/2006/relationships/hyperlink" Target="javascript:__doPostBack('ctl00$ContentPlaceHolder1$grdStudent_Details$ctl720$lnk_Student','')" TargetMode="External"/><Relationship Id="rId926" Type="http://schemas.openxmlformats.org/officeDocument/2006/relationships/hyperlink" Target="javascript:__doPostBack('ctl00$ContentPlaceHolder1$grdStudent_Details$ctl927$lnk_Student','')" TargetMode="External"/><Relationship Id="rId1111" Type="http://schemas.openxmlformats.org/officeDocument/2006/relationships/hyperlink" Target="javascript:__doPostBack('ctl00$ContentPlaceHolder1$grdStudent_Details$ctl1112$lnk_Student','')" TargetMode="External"/><Relationship Id="rId55" Type="http://schemas.openxmlformats.org/officeDocument/2006/relationships/hyperlink" Target="javascript:__doPostBack('ctl00$ContentPlaceHolder1$grdStudent_Details$ctl56$lnk_Student','')" TargetMode="External"/><Relationship Id="rId120" Type="http://schemas.openxmlformats.org/officeDocument/2006/relationships/hyperlink" Target="javascript:__doPostBack('ctl00$ContentPlaceHolder1$grdStudent_Details$ctl121$lnk_Student','')" TargetMode="External"/><Relationship Id="rId358" Type="http://schemas.openxmlformats.org/officeDocument/2006/relationships/hyperlink" Target="javascript:__doPostBack('ctl00$ContentPlaceHolder1$grdStudent_Details$ctl359$lnk_Student','')" TargetMode="External"/><Relationship Id="rId565" Type="http://schemas.openxmlformats.org/officeDocument/2006/relationships/hyperlink" Target="javascript:__doPostBack('ctl00$ContentPlaceHolder1$grdStudent_Details$ctl566$lnk_Student','')" TargetMode="External"/><Relationship Id="rId772" Type="http://schemas.openxmlformats.org/officeDocument/2006/relationships/hyperlink" Target="javascript:__doPostBack('ctl00$ContentPlaceHolder1$grdStudent_Details$ctl773$lnk_Student','')" TargetMode="External"/><Relationship Id="rId1195" Type="http://schemas.openxmlformats.org/officeDocument/2006/relationships/hyperlink" Target="javascript:__doPostBack('ctl00$ContentPlaceHolder1$grdStudent_Details$ctl1196$lnk_Student','')" TargetMode="External"/><Relationship Id="rId1209" Type="http://schemas.openxmlformats.org/officeDocument/2006/relationships/hyperlink" Target="javascript:__doPostBack('ctl00$ContentPlaceHolder1$grdStudent_Details$ctl1210$lnk_Student','')" TargetMode="External"/><Relationship Id="rId218" Type="http://schemas.openxmlformats.org/officeDocument/2006/relationships/hyperlink" Target="javascript:__doPostBack('ctl00$ContentPlaceHolder1$grdStudent_Details$ctl219$lnk_Student','')" TargetMode="External"/><Relationship Id="rId425" Type="http://schemas.openxmlformats.org/officeDocument/2006/relationships/hyperlink" Target="javascript:__doPostBack('ctl00$ContentPlaceHolder1$grdStudent_Details$ctl426$lnk_Student','')" TargetMode="External"/><Relationship Id="rId632" Type="http://schemas.openxmlformats.org/officeDocument/2006/relationships/hyperlink" Target="javascript:__doPostBack('ctl00$ContentPlaceHolder1$grdStudent_Details$ctl633$lnk_Student','')" TargetMode="External"/><Relationship Id="rId1055" Type="http://schemas.openxmlformats.org/officeDocument/2006/relationships/hyperlink" Target="javascript:__doPostBack('ctl00$ContentPlaceHolder1$grdStudent_Details$ctl1056$lnk_Student','')" TargetMode="External"/><Relationship Id="rId1262" Type="http://schemas.openxmlformats.org/officeDocument/2006/relationships/hyperlink" Target="javascript:__doPostBack('ctl00$ContentPlaceHolder1$grdStudent_Details$ctl1263$lnk_Student','')" TargetMode="External"/><Relationship Id="rId271" Type="http://schemas.openxmlformats.org/officeDocument/2006/relationships/hyperlink" Target="javascript:__doPostBack('ctl00$ContentPlaceHolder1$grdStudent_Details$ctl272$lnk_Student','')" TargetMode="External"/><Relationship Id="rId937" Type="http://schemas.openxmlformats.org/officeDocument/2006/relationships/hyperlink" Target="javascript:__doPostBack('ctl00$ContentPlaceHolder1$grdStudent_Details$ctl938$lnk_Student','')" TargetMode="External"/><Relationship Id="rId1122" Type="http://schemas.openxmlformats.org/officeDocument/2006/relationships/hyperlink" Target="javascript:__doPostBack('ctl00$ContentPlaceHolder1$grdStudent_Details$ctl1123$lnk_Student','')" TargetMode="External"/><Relationship Id="rId66" Type="http://schemas.openxmlformats.org/officeDocument/2006/relationships/hyperlink" Target="javascript:__doPostBack('ctl00$ContentPlaceHolder1$grdStudent_Details$ctl67$lnk_Student','')" TargetMode="External"/><Relationship Id="rId131" Type="http://schemas.openxmlformats.org/officeDocument/2006/relationships/hyperlink" Target="javascript:__doPostBack('ctl00$ContentPlaceHolder1$grdStudent_Details$ctl132$lnk_Student','')" TargetMode="External"/><Relationship Id="rId369" Type="http://schemas.openxmlformats.org/officeDocument/2006/relationships/hyperlink" Target="javascript:__doPostBack('ctl00$ContentPlaceHolder1$grdStudent_Details$ctl370$lnk_Student','')" TargetMode="External"/><Relationship Id="rId576" Type="http://schemas.openxmlformats.org/officeDocument/2006/relationships/hyperlink" Target="javascript:__doPostBack('ctl00$ContentPlaceHolder1$grdStudent_Details$ctl577$lnk_Student','')" TargetMode="External"/><Relationship Id="rId783" Type="http://schemas.openxmlformats.org/officeDocument/2006/relationships/hyperlink" Target="javascript:__doPostBack('ctl00$ContentPlaceHolder1$grdStudent_Details$ctl784$lnk_Student','')" TargetMode="External"/><Relationship Id="rId990" Type="http://schemas.openxmlformats.org/officeDocument/2006/relationships/hyperlink" Target="javascript:__doPostBack('ctl00$ContentPlaceHolder1$grdStudent_Details$ctl991$lnk_Student','')" TargetMode="External"/><Relationship Id="rId229" Type="http://schemas.openxmlformats.org/officeDocument/2006/relationships/hyperlink" Target="javascript:__doPostBack('ctl00$ContentPlaceHolder1$grdStudent_Details$ctl230$lnk_Student','')" TargetMode="External"/><Relationship Id="rId436" Type="http://schemas.openxmlformats.org/officeDocument/2006/relationships/hyperlink" Target="javascript:__doPostBack('ctl00$ContentPlaceHolder1$grdStudent_Details$ctl437$lnk_Student','')" TargetMode="External"/><Relationship Id="rId643" Type="http://schemas.openxmlformats.org/officeDocument/2006/relationships/hyperlink" Target="javascript:__doPostBack('ctl00$ContentPlaceHolder1$grdStudent_Details$ctl644$lnk_Student','')" TargetMode="External"/><Relationship Id="rId1066" Type="http://schemas.openxmlformats.org/officeDocument/2006/relationships/hyperlink" Target="javascript:__doPostBack('ctl00$ContentPlaceHolder1$grdStudent_Details$ctl1067$lnk_Student','')" TargetMode="External"/><Relationship Id="rId1273" Type="http://schemas.openxmlformats.org/officeDocument/2006/relationships/hyperlink" Target="javascript:__doPostBack('ctl00$ContentPlaceHolder1$grdStudent_Details$ctl1274$lnk_Student','')" TargetMode="External"/><Relationship Id="rId850" Type="http://schemas.openxmlformats.org/officeDocument/2006/relationships/hyperlink" Target="javascript:__doPostBack('ctl00$ContentPlaceHolder1$grdStudent_Details$ctl851$lnk_Student','')" TargetMode="External"/><Relationship Id="rId948" Type="http://schemas.openxmlformats.org/officeDocument/2006/relationships/hyperlink" Target="javascript:__doPostBack('ctl00$ContentPlaceHolder1$grdStudent_Details$ctl949$lnk_Student','')" TargetMode="External"/><Relationship Id="rId1133" Type="http://schemas.openxmlformats.org/officeDocument/2006/relationships/hyperlink" Target="javascript:__doPostBack('ctl00$ContentPlaceHolder1$grdStudent_Details$ctl1134$lnk_Student','')" TargetMode="External"/><Relationship Id="rId77" Type="http://schemas.openxmlformats.org/officeDocument/2006/relationships/hyperlink" Target="javascript:__doPostBack('ctl00$ContentPlaceHolder1$grdStudent_Details$ctl78$lnk_Student','')" TargetMode="External"/><Relationship Id="rId282" Type="http://schemas.openxmlformats.org/officeDocument/2006/relationships/hyperlink" Target="javascript:__doPostBack('ctl00$ContentPlaceHolder1$grdStudent_Details$ctl283$lnk_Student','')" TargetMode="External"/><Relationship Id="rId503" Type="http://schemas.openxmlformats.org/officeDocument/2006/relationships/hyperlink" Target="javascript:__doPostBack('ctl00$ContentPlaceHolder1$grdStudent_Details$ctl504$lnk_Student','')" TargetMode="External"/><Relationship Id="rId587" Type="http://schemas.openxmlformats.org/officeDocument/2006/relationships/hyperlink" Target="javascript:__doPostBack('ctl00$ContentPlaceHolder1$grdStudent_Details$ctl588$lnk_Student','')" TargetMode="External"/><Relationship Id="rId710" Type="http://schemas.openxmlformats.org/officeDocument/2006/relationships/hyperlink" Target="javascript:__doPostBack('ctl00$ContentPlaceHolder1$grdStudent_Details$ctl711$lnk_Student','')" TargetMode="External"/><Relationship Id="rId808" Type="http://schemas.openxmlformats.org/officeDocument/2006/relationships/hyperlink" Target="javascript:__doPostBack('ctl00$ContentPlaceHolder1$grdStudent_Details$ctl809$lnk_Student','')" TargetMode="External"/><Relationship Id="rId1340" Type="http://schemas.openxmlformats.org/officeDocument/2006/relationships/hyperlink" Target="javascript:__doPostBack('ctl00$ContentPlaceHolder1$grdStudent_Details$ctl1341$lnk_Student','')" TargetMode="External"/><Relationship Id="rId8" Type="http://schemas.openxmlformats.org/officeDocument/2006/relationships/hyperlink" Target="javascript:__doPostBack('ctl00$ContentPlaceHolder1$grdStudent_Details$ctl09$lnk_Student','')" TargetMode="External"/><Relationship Id="rId142" Type="http://schemas.openxmlformats.org/officeDocument/2006/relationships/hyperlink" Target="javascript:__doPostBack('ctl00$ContentPlaceHolder1$grdStudent_Details$ctl143$lnk_Student','')" TargetMode="External"/><Relationship Id="rId447" Type="http://schemas.openxmlformats.org/officeDocument/2006/relationships/hyperlink" Target="javascript:__doPostBack('ctl00$ContentPlaceHolder1$grdStudent_Details$ctl448$lnk_Student','')" TargetMode="External"/><Relationship Id="rId794" Type="http://schemas.openxmlformats.org/officeDocument/2006/relationships/hyperlink" Target="javascript:__doPostBack('ctl00$ContentPlaceHolder1$grdStudent_Details$ctl795$lnk_Student','')" TargetMode="External"/><Relationship Id="rId1077" Type="http://schemas.openxmlformats.org/officeDocument/2006/relationships/hyperlink" Target="javascript:__doPostBack('ctl00$ContentPlaceHolder1$grdStudent_Details$ctl1078$lnk_Student','')" TargetMode="External"/><Relationship Id="rId1200" Type="http://schemas.openxmlformats.org/officeDocument/2006/relationships/hyperlink" Target="javascript:__doPostBack('ctl00$ContentPlaceHolder1$grdStudent_Details$ctl1201$lnk_Student','')" TargetMode="External"/><Relationship Id="rId654" Type="http://schemas.openxmlformats.org/officeDocument/2006/relationships/hyperlink" Target="javascript:__doPostBack('ctl00$ContentPlaceHolder1$grdStudent_Details$ctl655$lnk_Student','')" TargetMode="External"/><Relationship Id="rId861" Type="http://schemas.openxmlformats.org/officeDocument/2006/relationships/hyperlink" Target="javascript:__doPostBack('ctl00$ContentPlaceHolder1$grdStudent_Details$ctl862$lnk_Student','')" TargetMode="External"/><Relationship Id="rId959" Type="http://schemas.openxmlformats.org/officeDocument/2006/relationships/hyperlink" Target="javascript:__doPostBack('ctl00$ContentPlaceHolder1$grdStudent_Details$ctl960$lnk_Student','')" TargetMode="External"/><Relationship Id="rId1284" Type="http://schemas.openxmlformats.org/officeDocument/2006/relationships/hyperlink" Target="javascript:__doPostBack('ctl00$ContentPlaceHolder1$grdStudent_Details$ctl1285$lnk_Student','')" TargetMode="External"/><Relationship Id="rId293" Type="http://schemas.openxmlformats.org/officeDocument/2006/relationships/hyperlink" Target="javascript:__doPostBack('ctl00$ContentPlaceHolder1$grdStudent_Details$ctl294$lnk_Student','')" TargetMode="External"/><Relationship Id="rId307" Type="http://schemas.openxmlformats.org/officeDocument/2006/relationships/hyperlink" Target="javascript:__doPostBack('ctl00$ContentPlaceHolder1$grdStudent_Details$ctl308$lnk_Student','')" TargetMode="External"/><Relationship Id="rId514" Type="http://schemas.openxmlformats.org/officeDocument/2006/relationships/hyperlink" Target="javascript:__doPostBack('ctl00$ContentPlaceHolder1$grdStudent_Details$ctl515$lnk_Student','')" TargetMode="External"/><Relationship Id="rId721" Type="http://schemas.openxmlformats.org/officeDocument/2006/relationships/hyperlink" Target="javascript:__doPostBack('ctl00$ContentPlaceHolder1$grdStudent_Details$ctl722$lnk_Student','')" TargetMode="External"/><Relationship Id="rId1144" Type="http://schemas.openxmlformats.org/officeDocument/2006/relationships/hyperlink" Target="javascript:__doPostBack('ctl00$ContentPlaceHolder1$grdStudent_Details$ctl1145$lnk_Student','')" TargetMode="External"/><Relationship Id="rId1351" Type="http://schemas.openxmlformats.org/officeDocument/2006/relationships/hyperlink" Target="javascript:__doPostBack('ctl00$ContentPlaceHolder1$grdStudent_Details$ctl1352$lnk_Student','')" TargetMode="External"/><Relationship Id="rId88" Type="http://schemas.openxmlformats.org/officeDocument/2006/relationships/hyperlink" Target="javascript:__doPostBack('ctl00$ContentPlaceHolder1$grdStudent_Details$ctl89$lnk_Student','')" TargetMode="External"/><Relationship Id="rId153" Type="http://schemas.openxmlformats.org/officeDocument/2006/relationships/hyperlink" Target="javascript:__doPostBack('ctl00$ContentPlaceHolder1$grdStudent_Details$ctl154$lnk_Student','')" TargetMode="External"/><Relationship Id="rId360" Type="http://schemas.openxmlformats.org/officeDocument/2006/relationships/hyperlink" Target="javascript:__doPostBack('ctl00$ContentPlaceHolder1$grdStudent_Details$ctl361$lnk_Student','')" TargetMode="External"/><Relationship Id="rId598" Type="http://schemas.openxmlformats.org/officeDocument/2006/relationships/hyperlink" Target="javascript:__doPostBack('ctl00$ContentPlaceHolder1$grdStudent_Details$ctl599$lnk_Student','')" TargetMode="External"/><Relationship Id="rId819" Type="http://schemas.openxmlformats.org/officeDocument/2006/relationships/hyperlink" Target="javascript:__doPostBack('ctl00$ContentPlaceHolder1$grdStudent_Details$ctl820$lnk_Student','')" TargetMode="External"/><Relationship Id="rId1004" Type="http://schemas.openxmlformats.org/officeDocument/2006/relationships/hyperlink" Target="javascript:__doPostBack('ctl00$ContentPlaceHolder1$grdStudent_Details$ctl1005$lnk_Student','')" TargetMode="External"/><Relationship Id="rId1211" Type="http://schemas.openxmlformats.org/officeDocument/2006/relationships/hyperlink" Target="javascript:__doPostBack('ctl00$ContentPlaceHolder1$grdStudent_Details$ctl1212$lnk_Student','')" TargetMode="External"/><Relationship Id="rId220" Type="http://schemas.openxmlformats.org/officeDocument/2006/relationships/hyperlink" Target="javascript:__doPostBack('ctl00$ContentPlaceHolder1$grdStudent_Details$ctl221$lnk_Student','')" TargetMode="External"/><Relationship Id="rId458" Type="http://schemas.openxmlformats.org/officeDocument/2006/relationships/hyperlink" Target="javascript:__doPostBack('ctl00$ContentPlaceHolder1$grdStudent_Details$ctl459$lnk_Student','')" TargetMode="External"/><Relationship Id="rId665" Type="http://schemas.openxmlformats.org/officeDocument/2006/relationships/hyperlink" Target="javascript:__doPostBack('ctl00$ContentPlaceHolder1$grdStudent_Details$ctl666$lnk_Student','')" TargetMode="External"/><Relationship Id="rId872" Type="http://schemas.openxmlformats.org/officeDocument/2006/relationships/hyperlink" Target="javascript:__doPostBack('ctl00$ContentPlaceHolder1$grdStudent_Details$ctl873$lnk_Student','')" TargetMode="External"/><Relationship Id="rId1088" Type="http://schemas.openxmlformats.org/officeDocument/2006/relationships/hyperlink" Target="javascript:__doPostBack('ctl00$ContentPlaceHolder1$grdStudent_Details$ctl1089$lnk_Student','')" TargetMode="External"/><Relationship Id="rId1295" Type="http://schemas.openxmlformats.org/officeDocument/2006/relationships/hyperlink" Target="javascript:__doPostBack('ctl00$ContentPlaceHolder1$grdStudent_Details$ctl1296$lnk_Student','')" TargetMode="External"/><Relationship Id="rId1309" Type="http://schemas.openxmlformats.org/officeDocument/2006/relationships/hyperlink" Target="javascript:__doPostBack('ctl00$ContentPlaceHolder1$grdStudent_Details$ctl1310$lnk_Student','')" TargetMode="External"/><Relationship Id="rId15" Type="http://schemas.openxmlformats.org/officeDocument/2006/relationships/hyperlink" Target="javascript:__doPostBack('ctl00$ContentPlaceHolder1$grdStudent_Details$ctl16$lnk_Student','')" TargetMode="External"/><Relationship Id="rId318" Type="http://schemas.openxmlformats.org/officeDocument/2006/relationships/hyperlink" Target="javascript:__doPostBack('ctl00$ContentPlaceHolder1$grdStudent_Details$ctl319$lnk_Student','')" TargetMode="External"/><Relationship Id="rId525" Type="http://schemas.openxmlformats.org/officeDocument/2006/relationships/hyperlink" Target="javascript:__doPostBack('ctl00$ContentPlaceHolder1$grdStudent_Details$ctl526$lnk_Student','')" TargetMode="External"/><Relationship Id="rId732" Type="http://schemas.openxmlformats.org/officeDocument/2006/relationships/hyperlink" Target="javascript:__doPostBack('ctl00$ContentPlaceHolder1$grdStudent_Details$ctl733$lnk_Student','')" TargetMode="External"/><Relationship Id="rId1155" Type="http://schemas.openxmlformats.org/officeDocument/2006/relationships/hyperlink" Target="javascript:__doPostBack('ctl00$ContentPlaceHolder1$grdStudent_Details$ctl1156$lnk_Student','')" TargetMode="External"/><Relationship Id="rId1362" Type="http://schemas.openxmlformats.org/officeDocument/2006/relationships/hyperlink" Target="javascript:__doPostBack('ctl00$ContentPlaceHolder1$grdStudent_Details$ctl1363$lnk_Student','')" TargetMode="External"/><Relationship Id="rId99" Type="http://schemas.openxmlformats.org/officeDocument/2006/relationships/hyperlink" Target="javascript:__doPostBack('ctl00$ContentPlaceHolder1$grdStudent_Details$ctl100$lnk_Student','')" TargetMode="External"/><Relationship Id="rId164" Type="http://schemas.openxmlformats.org/officeDocument/2006/relationships/hyperlink" Target="javascript:__doPostBack('ctl00$ContentPlaceHolder1$grdStudent_Details$ctl165$lnk_Student','')" TargetMode="External"/><Relationship Id="rId371" Type="http://schemas.openxmlformats.org/officeDocument/2006/relationships/hyperlink" Target="javascript:__doPostBack('ctl00$ContentPlaceHolder1$grdStudent_Details$ctl372$lnk_Student','')" TargetMode="External"/><Relationship Id="rId1015" Type="http://schemas.openxmlformats.org/officeDocument/2006/relationships/hyperlink" Target="javascript:__doPostBack('ctl00$ContentPlaceHolder1$grdStudent_Details$ctl1016$lnk_Student','')" TargetMode="External"/><Relationship Id="rId1222" Type="http://schemas.openxmlformats.org/officeDocument/2006/relationships/hyperlink" Target="javascript:__doPostBack('ctl00$ContentPlaceHolder1$grdStudent_Details$ctl1223$lnk_Student','')" TargetMode="External"/><Relationship Id="rId469" Type="http://schemas.openxmlformats.org/officeDocument/2006/relationships/hyperlink" Target="javascript:__doPostBack('ctl00$ContentPlaceHolder1$grdStudent_Details$ctl470$lnk_Student','')" TargetMode="External"/><Relationship Id="rId676" Type="http://schemas.openxmlformats.org/officeDocument/2006/relationships/hyperlink" Target="javascript:__doPostBack('ctl00$ContentPlaceHolder1$grdStudent_Details$ctl677$lnk_Student','')" TargetMode="External"/><Relationship Id="rId883" Type="http://schemas.openxmlformats.org/officeDocument/2006/relationships/hyperlink" Target="javascript:__doPostBack('ctl00$ContentPlaceHolder1$grdStudent_Details$ctl884$lnk_Student','')" TargetMode="External"/><Relationship Id="rId1099" Type="http://schemas.openxmlformats.org/officeDocument/2006/relationships/hyperlink" Target="javascript:__doPostBack('ctl00$ContentPlaceHolder1$grdStudent_Details$ctl1100$lnk_Student','')" TargetMode="External"/><Relationship Id="rId26" Type="http://schemas.openxmlformats.org/officeDocument/2006/relationships/hyperlink" Target="javascript:__doPostBack('ctl00$ContentPlaceHolder1$grdStudent_Details$ctl27$lnk_Student','')" TargetMode="External"/><Relationship Id="rId231" Type="http://schemas.openxmlformats.org/officeDocument/2006/relationships/hyperlink" Target="javascript:__doPostBack('ctl00$ContentPlaceHolder1$grdStudent_Details$ctl232$lnk_Student','')" TargetMode="External"/><Relationship Id="rId329" Type="http://schemas.openxmlformats.org/officeDocument/2006/relationships/hyperlink" Target="javascript:__doPostBack('ctl00$ContentPlaceHolder1$grdStudent_Details$ctl330$lnk_Student','')" TargetMode="External"/><Relationship Id="rId536" Type="http://schemas.openxmlformats.org/officeDocument/2006/relationships/hyperlink" Target="javascript:__doPostBack('ctl00$ContentPlaceHolder1$grdStudent_Details$ctl537$lnk_Student','')" TargetMode="External"/><Relationship Id="rId1166" Type="http://schemas.openxmlformats.org/officeDocument/2006/relationships/hyperlink" Target="javascript:__doPostBack('ctl00$ContentPlaceHolder1$grdStudent_Details$ctl1167$lnk_Student','')" TargetMode="External"/><Relationship Id="rId1373" Type="http://schemas.openxmlformats.org/officeDocument/2006/relationships/hyperlink" Target="javascript:__doPostBack('ctl00$ContentPlaceHolder1$grdStudent_Details$ctl1374$lnk_Student','')" TargetMode="External"/><Relationship Id="rId175" Type="http://schemas.openxmlformats.org/officeDocument/2006/relationships/hyperlink" Target="javascript:__doPostBack('ctl00$ContentPlaceHolder1$grdStudent_Details$ctl176$lnk_Student','')" TargetMode="External"/><Relationship Id="rId743" Type="http://schemas.openxmlformats.org/officeDocument/2006/relationships/hyperlink" Target="javascript:__doPostBack('ctl00$ContentPlaceHolder1$grdStudent_Details$ctl744$lnk_Student','')" TargetMode="External"/><Relationship Id="rId950" Type="http://schemas.openxmlformats.org/officeDocument/2006/relationships/hyperlink" Target="javascript:__doPostBack('ctl00$ContentPlaceHolder1$grdStudent_Details$ctl951$lnk_Student','')" TargetMode="External"/><Relationship Id="rId1026" Type="http://schemas.openxmlformats.org/officeDocument/2006/relationships/hyperlink" Target="javascript:__doPostBack('ctl00$ContentPlaceHolder1$grdStudent_Details$ctl1027$lnk_Student','')" TargetMode="External"/><Relationship Id="rId382" Type="http://schemas.openxmlformats.org/officeDocument/2006/relationships/hyperlink" Target="javascript:__doPostBack('ctl00$ContentPlaceHolder1$grdStudent_Details$ctl383$lnk_Student','')" TargetMode="External"/><Relationship Id="rId603" Type="http://schemas.openxmlformats.org/officeDocument/2006/relationships/hyperlink" Target="javascript:__doPostBack('ctl00$ContentPlaceHolder1$grdStudent_Details$ctl604$lnk_Student','')" TargetMode="External"/><Relationship Id="rId687" Type="http://schemas.openxmlformats.org/officeDocument/2006/relationships/hyperlink" Target="javascript:__doPostBack('ctl00$ContentPlaceHolder1$grdStudent_Details$ctl688$lnk_Student','')" TargetMode="External"/><Relationship Id="rId810" Type="http://schemas.openxmlformats.org/officeDocument/2006/relationships/hyperlink" Target="javascript:__doPostBack('ctl00$ContentPlaceHolder1$grdStudent_Details$ctl811$lnk_Student','')" TargetMode="External"/><Relationship Id="rId908" Type="http://schemas.openxmlformats.org/officeDocument/2006/relationships/hyperlink" Target="javascript:__doPostBack('ctl00$ContentPlaceHolder1$grdStudent_Details$ctl909$lnk_Student','')" TargetMode="External"/><Relationship Id="rId1233" Type="http://schemas.openxmlformats.org/officeDocument/2006/relationships/hyperlink" Target="javascript:__doPostBack('ctl00$ContentPlaceHolder1$grdStudent_Details$ctl1234$lnk_Student','')" TargetMode="External"/><Relationship Id="rId242" Type="http://schemas.openxmlformats.org/officeDocument/2006/relationships/hyperlink" Target="javascript:__doPostBack('ctl00$ContentPlaceHolder1$grdStudent_Details$ctl243$lnk_Student','')" TargetMode="External"/><Relationship Id="rId894" Type="http://schemas.openxmlformats.org/officeDocument/2006/relationships/hyperlink" Target="javascript:__doPostBack('ctl00$ContentPlaceHolder1$grdStudent_Details$ctl895$lnk_Student','')" TargetMode="External"/><Relationship Id="rId1177" Type="http://schemas.openxmlformats.org/officeDocument/2006/relationships/hyperlink" Target="javascript:__doPostBack('ctl00$ContentPlaceHolder1$grdStudent_Details$ctl1178$lnk_Student','')" TargetMode="External"/><Relationship Id="rId1300" Type="http://schemas.openxmlformats.org/officeDocument/2006/relationships/hyperlink" Target="javascript:__doPostBack('ctl00$ContentPlaceHolder1$grdStudent_Details$ctl1301$lnk_Student','')" TargetMode="External"/><Relationship Id="rId37" Type="http://schemas.openxmlformats.org/officeDocument/2006/relationships/hyperlink" Target="javascript:__doPostBack('ctl00$ContentPlaceHolder1$grdStudent_Details$ctl38$lnk_Student','')" TargetMode="External"/><Relationship Id="rId102" Type="http://schemas.openxmlformats.org/officeDocument/2006/relationships/hyperlink" Target="javascript:__doPostBack('ctl00$ContentPlaceHolder1$grdStudent_Details$ctl103$lnk_Student','')" TargetMode="External"/><Relationship Id="rId547" Type="http://schemas.openxmlformats.org/officeDocument/2006/relationships/hyperlink" Target="javascript:__doPostBack('ctl00$ContentPlaceHolder1$grdStudent_Details$ctl548$lnk_Student','')" TargetMode="External"/><Relationship Id="rId754" Type="http://schemas.openxmlformats.org/officeDocument/2006/relationships/hyperlink" Target="javascript:__doPostBack('ctl00$ContentPlaceHolder1$grdStudent_Details$ctl755$lnk_Student','')" TargetMode="External"/><Relationship Id="rId961" Type="http://schemas.openxmlformats.org/officeDocument/2006/relationships/hyperlink" Target="javascript:__doPostBack('ctl00$ContentPlaceHolder1$grdStudent_Details$ctl962$lnk_Student','')" TargetMode="External"/><Relationship Id="rId1384" Type="http://schemas.openxmlformats.org/officeDocument/2006/relationships/hyperlink" Target="javascript:__doPostBack('ctl00$ContentPlaceHolder1$grdStudent_Details$ctl1385$lnk_Student','')" TargetMode="External"/><Relationship Id="rId90" Type="http://schemas.openxmlformats.org/officeDocument/2006/relationships/hyperlink" Target="javascript:__doPostBack('ctl00$ContentPlaceHolder1$grdStudent_Details$ctl91$lnk_Student','')" TargetMode="External"/><Relationship Id="rId186" Type="http://schemas.openxmlformats.org/officeDocument/2006/relationships/hyperlink" Target="javascript:__doPostBack('ctl00$ContentPlaceHolder1$grdStudent_Details$ctl187$lnk_Student','')" TargetMode="External"/><Relationship Id="rId393" Type="http://schemas.openxmlformats.org/officeDocument/2006/relationships/hyperlink" Target="javascript:__doPostBack('ctl00$ContentPlaceHolder1$grdStudent_Details$ctl394$lnk_Student','')" TargetMode="External"/><Relationship Id="rId407" Type="http://schemas.openxmlformats.org/officeDocument/2006/relationships/hyperlink" Target="javascript:__doPostBack('ctl00$ContentPlaceHolder1$grdStudent_Details$ctl408$lnk_Student','')" TargetMode="External"/><Relationship Id="rId614" Type="http://schemas.openxmlformats.org/officeDocument/2006/relationships/hyperlink" Target="javascript:__doPostBack('ctl00$ContentPlaceHolder1$grdStudent_Details$ctl615$lnk_Student','')" TargetMode="External"/><Relationship Id="rId821" Type="http://schemas.openxmlformats.org/officeDocument/2006/relationships/hyperlink" Target="javascript:__doPostBack('ctl00$ContentPlaceHolder1$grdStudent_Details$ctl822$lnk_Student','')" TargetMode="External"/><Relationship Id="rId1037" Type="http://schemas.openxmlformats.org/officeDocument/2006/relationships/hyperlink" Target="javascript:__doPostBack('ctl00$ContentPlaceHolder1$grdStudent_Details$ctl1038$lnk_Student','')" TargetMode="External"/><Relationship Id="rId1244" Type="http://schemas.openxmlformats.org/officeDocument/2006/relationships/hyperlink" Target="javascript:__doPostBack('ctl00$ContentPlaceHolder1$grdStudent_Details$ctl1245$lnk_Student','')" TargetMode="External"/><Relationship Id="rId253" Type="http://schemas.openxmlformats.org/officeDocument/2006/relationships/hyperlink" Target="javascript:__doPostBack('ctl00$ContentPlaceHolder1$grdStudent_Details$ctl254$lnk_Student','')" TargetMode="External"/><Relationship Id="rId460" Type="http://schemas.openxmlformats.org/officeDocument/2006/relationships/hyperlink" Target="javascript:__doPostBack('ctl00$ContentPlaceHolder1$grdStudent_Details$ctl461$lnk_Student','')" TargetMode="External"/><Relationship Id="rId698" Type="http://schemas.openxmlformats.org/officeDocument/2006/relationships/hyperlink" Target="javascript:__doPostBack('ctl00$ContentPlaceHolder1$grdStudent_Details$ctl699$lnk_Student','')" TargetMode="External"/><Relationship Id="rId919" Type="http://schemas.openxmlformats.org/officeDocument/2006/relationships/hyperlink" Target="javascript:__doPostBack('ctl00$ContentPlaceHolder1$grdStudent_Details$ctl920$lnk_Student','')" TargetMode="External"/><Relationship Id="rId1090" Type="http://schemas.openxmlformats.org/officeDocument/2006/relationships/hyperlink" Target="javascript:__doPostBack('ctl00$ContentPlaceHolder1$grdStudent_Details$ctl1091$lnk_Student','')" TargetMode="External"/><Relationship Id="rId1104" Type="http://schemas.openxmlformats.org/officeDocument/2006/relationships/hyperlink" Target="javascript:__doPostBack('ctl00$ContentPlaceHolder1$grdStudent_Details$ctl1105$lnk_Student','')" TargetMode="External"/><Relationship Id="rId1311" Type="http://schemas.openxmlformats.org/officeDocument/2006/relationships/hyperlink" Target="javascript:__doPostBack('ctl00$ContentPlaceHolder1$grdStudent_Details$ctl1312$lnk_Student','')" TargetMode="External"/><Relationship Id="rId48" Type="http://schemas.openxmlformats.org/officeDocument/2006/relationships/hyperlink" Target="javascript:__doPostBack('ctl00$ContentPlaceHolder1$grdStudent_Details$ctl49$lnk_Student','')" TargetMode="External"/><Relationship Id="rId113" Type="http://schemas.openxmlformats.org/officeDocument/2006/relationships/hyperlink" Target="javascript:__doPostBack('ctl00$ContentPlaceHolder1$grdStudent_Details$ctl114$lnk_Student','')" TargetMode="External"/><Relationship Id="rId320" Type="http://schemas.openxmlformats.org/officeDocument/2006/relationships/hyperlink" Target="javascript:__doPostBack('ctl00$ContentPlaceHolder1$grdStudent_Details$ctl321$lnk_Student','')" TargetMode="External"/><Relationship Id="rId558" Type="http://schemas.openxmlformats.org/officeDocument/2006/relationships/hyperlink" Target="javascript:__doPostBack('ctl00$ContentPlaceHolder1$grdStudent_Details$ctl559$lnk_Student','')" TargetMode="External"/><Relationship Id="rId765" Type="http://schemas.openxmlformats.org/officeDocument/2006/relationships/hyperlink" Target="javascript:__doPostBack('ctl00$ContentPlaceHolder1$grdStudent_Details$ctl766$lnk_Student','')" TargetMode="External"/><Relationship Id="rId972" Type="http://schemas.openxmlformats.org/officeDocument/2006/relationships/hyperlink" Target="javascript:__doPostBack('ctl00$ContentPlaceHolder1$grdStudent_Details$ctl973$lnk_Student','')" TargetMode="External"/><Relationship Id="rId1188" Type="http://schemas.openxmlformats.org/officeDocument/2006/relationships/hyperlink" Target="javascript:__doPostBack('ctl00$ContentPlaceHolder1$grdStudent_Details$ctl1189$lnk_Student','')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34"/>
  <sheetViews>
    <sheetView tabSelected="1" workbookViewId="0">
      <selection sqref="A1:XFD1048576"/>
    </sheetView>
  </sheetViews>
  <sheetFormatPr defaultRowHeight="15.75"/>
  <cols>
    <col min="1" max="16384" width="9.140625" style="66"/>
  </cols>
  <sheetData>
    <row r="1" spans="1:10" ht="22.5" customHeight="1">
      <c r="A1" s="65" t="s">
        <v>2925</v>
      </c>
    </row>
    <row r="2" spans="1:10" ht="30.75" customHeight="1">
      <c r="A2" s="83" t="s">
        <v>2919</v>
      </c>
      <c r="B2" s="83"/>
      <c r="C2" s="83"/>
      <c r="D2" s="83"/>
      <c r="E2" s="83"/>
      <c r="F2" s="83"/>
      <c r="G2" s="83"/>
      <c r="H2" s="83"/>
      <c r="I2" s="83"/>
      <c r="J2" s="83"/>
    </row>
    <row r="3" spans="1:10" ht="30" customHeight="1">
      <c r="A3" s="84" t="s">
        <v>2920</v>
      </c>
      <c r="B3" s="84"/>
      <c r="C3" s="84"/>
      <c r="D3" s="84"/>
      <c r="E3" s="84"/>
      <c r="F3" s="84"/>
      <c r="G3" s="84"/>
      <c r="H3" s="84"/>
      <c r="I3" s="84"/>
      <c r="J3" s="84"/>
    </row>
    <row r="4" spans="1:10" ht="18" customHeight="1">
      <c r="A4" s="90" t="s">
        <v>2926</v>
      </c>
      <c r="B4" s="90"/>
      <c r="C4" s="90"/>
      <c r="D4" s="90"/>
      <c r="E4" s="90"/>
      <c r="F4" s="90"/>
      <c r="G4" s="90"/>
      <c r="H4" s="90"/>
      <c r="I4" s="90"/>
      <c r="J4" s="90"/>
    </row>
    <row r="5" spans="1:10" ht="27" thickBot="1">
      <c r="A5" s="102" t="s">
        <v>2936</v>
      </c>
      <c r="B5" s="103"/>
      <c r="C5" s="103"/>
      <c r="D5" s="103"/>
      <c r="E5" s="103"/>
      <c r="F5" s="103"/>
      <c r="G5" s="103"/>
      <c r="H5" s="103"/>
      <c r="I5" s="103"/>
      <c r="J5" s="104"/>
    </row>
    <row r="6" spans="1:10">
      <c r="A6" s="67"/>
      <c r="B6" s="67"/>
      <c r="C6" s="67"/>
      <c r="D6" s="67"/>
      <c r="E6" s="67"/>
      <c r="F6" s="91" t="s">
        <v>2937</v>
      </c>
      <c r="G6" s="92"/>
      <c r="H6" s="92"/>
      <c r="I6" s="92"/>
      <c r="J6" s="93"/>
    </row>
    <row r="7" spans="1:10">
      <c r="A7" s="67"/>
      <c r="B7" s="67"/>
      <c r="C7" s="67"/>
      <c r="D7" s="67"/>
      <c r="E7" s="67"/>
      <c r="F7" s="94"/>
      <c r="G7" s="95"/>
      <c r="H7" s="95"/>
      <c r="I7" s="95"/>
      <c r="J7" s="96"/>
    </row>
    <row r="8" spans="1:10">
      <c r="A8" s="67"/>
      <c r="B8" s="67"/>
      <c r="C8" s="67"/>
      <c r="D8" s="67"/>
      <c r="E8" s="67"/>
      <c r="F8" s="94"/>
      <c r="G8" s="95"/>
      <c r="H8" s="95"/>
      <c r="I8" s="95"/>
      <c r="J8" s="96"/>
    </row>
    <row r="9" spans="1:10">
      <c r="A9" s="67"/>
      <c r="B9" s="67"/>
      <c r="C9" s="67"/>
      <c r="D9" s="67"/>
      <c r="E9" s="67"/>
      <c r="F9" s="94"/>
      <c r="G9" s="95"/>
      <c r="H9" s="95"/>
      <c r="I9" s="95"/>
      <c r="J9" s="96"/>
    </row>
    <row r="10" spans="1:10">
      <c r="A10" s="67"/>
      <c r="B10" s="67"/>
      <c r="C10" s="67"/>
      <c r="D10" s="67"/>
      <c r="E10" s="67"/>
      <c r="F10" s="94"/>
      <c r="G10" s="95"/>
      <c r="H10" s="95"/>
      <c r="I10" s="95"/>
      <c r="J10" s="96"/>
    </row>
    <row r="11" spans="1:10" ht="16.5" thickBot="1">
      <c r="A11" s="67"/>
      <c r="B11" s="67"/>
      <c r="C11" s="67"/>
      <c r="D11" s="67"/>
      <c r="E11" s="67"/>
      <c r="F11" s="97"/>
      <c r="G11" s="98"/>
      <c r="H11" s="98"/>
      <c r="I11" s="98"/>
      <c r="J11" s="99"/>
    </row>
    <row r="12" spans="1:10" ht="6.75" customHeight="1">
      <c r="A12" s="67"/>
      <c r="B12" s="67"/>
      <c r="C12" s="67"/>
      <c r="D12" s="67"/>
      <c r="E12" s="67"/>
      <c r="F12" s="82"/>
      <c r="G12" s="82"/>
      <c r="H12" s="82"/>
      <c r="I12" s="82"/>
      <c r="J12" s="82"/>
    </row>
    <row r="13" spans="1:10" ht="18.75">
      <c r="A13" s="100" t="s">
        <v>2917</v>
      </c>
      <c r="B13" s="100"/>
      <c r="C13" s="100"/>
      <c r="D13" s="100"/>
      <c r="E13" s="100"/>
      <c r="F13" s="100"/>
      <c r="G13" s="100"/>
      <c r="H13" s="100"/>
      <c r="I13" s="100"/>
      <c r="J13" s="100"/>
    </row>
    <row r="15" spans="1:10" ht="22.5" customHeight="1">
      <c r="A15" s="101" t="s">
        <v>2918</v>
      </c>
      <c r="B15" s="101"/>
      <c r="C15" s="101"/>
      <c r="D15" s="101"/>
      <c r="E15" s="101"/>
      <c r="F15" s="101"/>
      <c r="G15" s="101"/>
      <c r="H15" s="101"/>
      <c r="I15" s="101"/>
      <c r="J15" s="101"/>
    </row>
    <row r="16" spans="1:10" ht="41.25" customHeight="1">
      <c r="A16" s="107" t="s">
        <v>2927</v>
      </c>
      <c r="B16" s="107"/>
      <c r="C16" s="107"/>
      <c r="D16" s="107"/>
      <c r="E16" s="107"/>
      <c r="F16" s="107"/>
      <c r="G16" s="107"/>
      <c r="H16" s="107"/>
      <c r="I16" s="107"/>
      <c r="J16" s="107"/>
    </row>
    <row r="17" spans="1:10" ht="25.5" customHeight="1">
      <c r="A17" s="108" t="s">
        <v>2928</v>
      </c>
      <c r="B17" s="108"/>
      <c r="C17" s="108"/>
      <c r="D17" s="108"/>
      <c r="E17" s="108"/>
      <c r="F17" s="108"/>
      <c r="G17" s="108"/>
      <c r="H17" s="108"/>
      <c r="I17" s="108"/>
      <c r="J17" s="108"/>
    </row>
    <row r="18" spans="1:10" ht="43.5" customHeight="1">
      <c r="A18" s="107" t="s">
        <v>2929</v>
      </c>
      <c r="B18" s="107"/>
      <c r="C18" s="107"/>
      <c r="D18" s="107"/>
      <c r="E18" s="107"/>
      <c r="F18" s="107"/>
      <c r="G18" s="107"/>
      <c r="H18" s="107"/>
      <c r="I18" s="107"/>
      <c r="J18" s="107"/>
    </row>
    <row r="19" spans="1:10" ht="21" customHeight="1">
      <c r="A19" s="108" t="s">
        <v>2930</v>
      </c>
      <c r="B19" s="108"/>
      <c r="C19" s="108"/>
      <c r="D19" s="108"/>
      <c r="E19" s="108"/>
      <c r="F19" s="108"/>
      <c r="G19" s="108"/>
      <c r="H19" s="108"/>
      <c r="I19" s="108"/>
      <c r="J19" s="108"/>
    </row>
    <row r="20" spans="1:10" ht="7.5" customHeight="1"/>
    <row r="21" spans="1:10" ht="25.5" customHeight="1">
      <c r="A21" s="101" t="s">
        <v>2921</v>
      </c>
      <c r="B21" s="101"/>
      <c r="C21" s="101"/>
      <c r="D21" s="101"/>
      <c r="E21" s="101"/>
      <c r="F21" s="101"/>
      <c r="G21" s="101"/>
      <c r="H21" s="101"/>
      <c r="I21" s="101"/>
      <c r="J21" s="101"/>
    </row>
    <row r="22" spans="1:10" ht="18.75">
      <c r="A22" s="105" t="s">
        <v>2922</v>
      </c>
      <c r="B22" s="105"/>
      <c r="C22" s="105"/>
      <c r="D22" s="105"/>
      <c r="E22" s="105"/>
      <c r="F22" s="105"/>
      <c r="G22" s="105"/>
      <c r="H22" s="105"/>
      <c r="I22" s="105"/>
      <c r="J22" s="105"/>
    </row>
    <row r="23" spans="1:10" ht="10.5" customHeight="1">
      <c r="A23" s="67"/>
      <c r="B23" s="67"/>
      <c r="C23" s="67"/>
      <c r="D23" s="67"/>
      <c r="E23" s="67"/>
      <c r="F23" s="67"/>
      <c r="G23" s="67"/>
      <c r="H23" s="67"/>
      <c r="I23" s="67"/>
    </row>
    <row r="24" spans="1:10" ht="35.1" customHeight="1">
      <c r="A24" s="106" t="s">
        <v>2923</v>
      </c>
      <c r="B24" s="106"/>
      <c r="C24" s="106"/>
      <c r="D24" s="106"/>
      <c r="E24" s="106"/>
      <c r="F24" s="106"/>
      <c r="G24" s="106"/>
      <c r="H24" s="106"/>
      <c r="I24" s="106"/>
      <c r="J24" s="106"/>
    </row>
    <row r="25" spans="1:10" ht="33" customHeight="1">
      <c r="A25" s="106" t="s">
        <v>2924</v>
      </c>
      <c r="B25" s="106"/>
      <c r="C25" s="106"/>
      <c r="D25" s="106"/>
      <c r="E25" s="106"/>
      <c r="F25" s="106"/>
      <c r="G25" s="106"/>
      <c r="H25" s="106"/>
      <c r="I25" s="106"/>
      <c r="J25" s="106"/>
    </row>
    <row r="27" spans="1:10" ht="27.75" customHeight="1">
      <c r="A27" s="87" t="s">
        <v>2931</v>
      </c>
      <c r="B27" s="87"/>
      <c r="C27" s="87"/>
      <c r="D27" s="87"/>
      <c r="E27" s="87"/>
      <c r="F27" s="87"/>
      <c r="G27" s="87"/>
      <c r="H27" s="87"/>
      <c r="I27" s="87"/>
      <c r="J27" s="87"/>
    </row>
    <row r="28" spans="1:10" ht="21" customHeight="1">
      <c r="A28" s="88" t="s">
        <v>2933</v>
      </c>
      <c r="B28" s="88"/>
      <c r="C28" s="88"/>
      <c r="D28" s="88"/>
      <c r="E28" s="88"/>
      <c r="F28" s="88"/>
      <c r="G28" s="88"/>
      <c r="H28" s="88"/>
      <c r="I28" s="88"/>
      <c r="J28" s="88"/>
    </row>
    <row r="29" spans="1:10" ht="18.75">
      <c r="A29" s="89" t="s">
        <v>2932</v>
      </c>
      <c r="B29" s="89"/>
      <c r="C29" s="89"/>
      <c r="D29" s="89"/>
      <c r="E29" s="89"/>
      <c r="F29" s="89"/>
      <c r="G29" s="89"/>
      <c r="H29" s="89"/>
      <c r="I29" s="89"/>
      <c r="J29" s="89"/>
    </row>
    <row r="34" spans="1:10" ht="21">
      <c r="A34" s="85" t="s">
        <v>2934</v>
      </c>
      <c r="B34" s="85"/>
      <c r="C34" s="85"/>
      <c r="G34" s="86" t="s">
        <v>2935</v>
      </c>
      <c r="H34" s="85"/>
      <c r="I34" s="85"/>
      <c r="J34" s="48"/>
    </row>
  </sheetData>
  <sheetProtection password="CE26" sheet="1" objects="1" scenarios="1" selectLockedCells="1" selectUnlockedCells="1"/>
  <mergeCells count="20">
    <mergeCell ref="A16:J16"/>
    <mergeCell ref="A17:J17"/>
    <mergeCell ref="A18:J18"/>
    <mergeCell ref="A19:J19"/>
    <mergeCell ref="A2:J2"/>
    <mergeCell ref="A3:J3"/>
    <mergeCell ref="A34:C34"/>
    <mergeCell ref="G34:I34"/>
    <mergeCell ref="A27:J27"/>
    <mergeCell ref="A28:J28"/>
    <mergeCell ref="A29:J29"/>
    <mergeCell ref="A4:J4"/>
    <mergeCell ref="F6:J11"/>
    <mergeCell ref="A13:J13"/>
    <mergeCell ref="A15:J15"/>
    <mergeCell ref="A21:J21"/>
    <mergeCell ref="A5:J5"/>
    <mergeCell ref="A22:J22"/>
    <mergeCell ref="A24:J24"/>
    <mergeCell ref="A25:J25"/>
  </mergeCells>
  <hyperlinks>
    <hyperlink ref="G34" r:id="rId1"/>
  </hyperlinks>
  <pageMargins left="0.39370078740157483" right="0.39370078740157483" top="0.39370078740157483" bottom="0.39370078740157483" header="0" footer="0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H25"/>
  <sheetViews>
    <sheetView zoomScale="115" zoomScaleNormal="115" zoomScaleSheetLayoutView="100" workbookViewId="0">
      <selection activeCell="C12" sqref="C12"/>
    </sheetView>
  </sheetViews>
  <sheetFormatPr defaultRowHeight="15"/>
  <cols>
    <col min="1" max="1" width="15.42578125" style="49" customWidth="1"/>
    <col min="2" max="2" width="9.28515625" style="49" customWidth="1"/>
    <col min="3" max="3" width="14.85546875" style="49" customWidth="1"/>
    <col min="4" max="4" width="8" style="49" customWidth="1"/>
    <col min="5" max="5" width="12.5703125" style="49" customWidth="1"/>
    <col min="6" max="6" width="9.140625" style="49" customWidth="1"/>
    <col min="7" max="7" width="10.85546875" style="49" customWidth="1"/>
    <col min="8" max="8" width="7.28515625" style="49" customWidth="1"/>
    <col min="9" max="16384" width="9.140625" style="49"/>
  </cols>
  <sheetData>
    <row r="1" spans="1:8" ht="23.25" customHeight="1">
      <c r="A1" s="109" t="s">
        <v>2853</v>
      </c>
      <c r="B1" s="109"/>
      <c r="C1" s="109"/>
      <c r="D1" s="109"/>
      <c r="E1" s="109"/>
      <c r="F1" s="109"/>
      <c r="G1" s="109"/>
      <c r="H1" s="109"/>
    </row>
    <row r="4" spans="1:8" ht="30">
      <c r="A4" s="50" t="s">
        <v>2854</v>
      </c>
      <c r="C4" s="51" t="s">
        <v>2856</v>
      </c>
      <c r="E4" s="52" t="s">
        <v>2881</v>
      </c>
      <c r="F4" s="53" t="s">
        <v>2883</v>
      </c>
      <c r="G4" s="54" t="s">
        <v>13</v>
      </c>
    </row>
    <row r="5" spans="1:8">
      <c r="A5" s="55" t="s">
        <v>32</v>
      </c>
      <c r="C5" s="55" t="s">
        <v>15</v>
      </c>
      <c r="E5" s="56" t="s">
        <v>30</v>
      </c>
      <c r="F5" s="57"/>
      <c r="G5" s="58"/>
    </row>
    <row r="6" spans="1:8">
      <c r="A6" s="55" t="s">
        <v>2855</v>
      </c>
      <c r="C6" s="55" t="s">
        <v>29</v>
      </c>
      <c r="E6" s="56" t="s">
        <v>27</v>
      </c>
      <c r="F6" s="57"/>
      <c r="G6" s="58"/>
    </row>
    <row r="7" spans="1:8">
      <c r="A7" s="55" t="s">
        <v>33</v>
      </c>
      <c r="C7" s="55"/>
      <c r="E7" s="56" t="s">
        <v>28</v>
      </c>
      <c r="F7" s="57"/>
      <c r="G7" s="58"/>
    </row>
    <row r="8" spans="1:8">
      <c r="A8" s="55" t="s">
        <v>31</v>
      </c>
      <c r="C8" s="55"/>
      <c r="E8" s="56" t="s">
        <v>2863</v>
      </c>
      <c r="F8" s="57" t="s">
        <v>14</v>
      </c>
      <c r="G8" s="58"/>
    </row>
    <row r="9" spans="1:8">
      <c r="A9" s="55"/>
      <c r="C9" s="55"/>
      <c r="E9" s="56" t="s">
        <v>52</v>
      </c>
      <c r="F9" s="57" t="s">
        <v>16</v>
      </c>
      <c r="G9" s="58"/>
    </row>
    <row r="10" spans="1:8">
      <c r="A10" s="55"/>
      <c r="C10" s="55"/>
      <c r="E10" s="56" t="s">
        <v>251</v>
      </c>
      <c r="F10" s="57" t="s">
        <v>17</v>
      </c>
      <c r="G10" s="58"/>
    </row>
    <row r="11" spans="1:8">
      <c r="A11" s="59"/>
      <c r="C11" s="59"/>
      <c r="E11" s="56" t="s">
        <v>394</v>
      </c>
      <c r="F11" s="57" t="s">
        <v>18</v>
      </c>
      <c r="G11" s="58"/>
    </row>
    <row r="12" spans="1:8">
      <c r="E12" s="56" t="s">
        <v>487</v>
      </c>
      <c r="F12" s="57" t="s">
        <v>19</v>
      </c>
      <c r="G12" s="58"/>
    </row>
    <row r="13" spans="1:8">
      <c r="E13" s="56" t="s">
        <v>741</v>
      </c>
      <c r="F13" s="57" t="s">
        <v>20</v>
      </c>
      <c r="G13" s="58"/>
    </row>
    <row r="14" spans="1:8">
      <c r="E14" s="56" t="s">
        <v>964</v>
      </c>
      <c r="F14" s="57" t="s">
        <v>21</v>
      </c>
      <c r="G14" s="58"/>
    </row>
    <row r="15" spans="1:8">
      <c r="E15" s="56" t="s">
        <v>1163</v>
      </c>
      <c r="F15" s="57" t="s">
        <v>22</v>
      </c>
      <c r="G15" s="58"/>
    </row>
    <row r="16" spans="1:8">
      <c r="E16" s="56" t="s">
        <v>1365</v>
      </c>
      <c r="F16" s="57" t="s">
        <v>23</v>
      </c>
      <c r="G16" s="58"/>
    </row>
    <row r="17" spans="5:7">
      <c r="E17" s="56" t="s">
        <v>1645</v>
      </c>
      <c r="F17" s="57" t="s">
        <v>24</v>
      </c>
      <c r="G17" s="58"/>
    </row>
    <row r="18" spans="5:7">
      <c r="E18" s="56" t="s">
        <v>2882</v>
      </c>
      <c r="F18" s="57" t="s">
        <v>25</v>
      </c>
      <c r="G18" s="58" t="s">
        <v>32</v>
      </c>
    </row>
    <row r="19" spans="5:7">
      <c r="E19" s="56" t="s">
        <v>2882</v>
      </c>
      <c r="F19" s="57" t="s">
        <v>25</v>
      </c>
      <c r="G19" s="58" t="s">
        <v>2855</v>
      </c>
    </row>
    <row r="20" spans="5:7">
      <c r="E20" s="56" t="s">
        <v>2882</v>
      </c>
      <c r="F20" s="57" t="s">
        <v>25</v>
      </c>
      <c r="G20" s="58" t="s">
        <v>33</v>
      </c>
    </row>
    <row r="21" spans="5:7">
      <c r="E21" s="56" t="s">
        <v>2882</v>
      </c>
      <c r="F21" s="57" t="s">
        <v>25</v>
      </c>
      <c r="G21" s="58" t="s">
        <v>31</v>
      </c>
    </row>
    <row r="22" spans="5:7">
      <c r="E22" s="56" t="s">
        <v>2190</v>
      </c>
      <c r="F22" s="57" t="s">
        <v>26</v>
      </c>
      <c r="G22" s="58" t="s">
        <v>32</v>
      </c>
    </row>
    <row r="23" spans="5:7">
      <c r="E23" s="56" t="s">
        <v>2190</v>
      </c>
      <c r="F23" s="57" t="s">
        <v>26</v>
      </c>
      <c r="G23" s="58" t="s">
        <v>2855</v>
      </c>
    </row>
    <row r="24" spans="5:7">
      <c r="E24" s="56" t="s">
        <v>2190</v>
      </c>
      <c r="F24" s="57" t="s">
        <v>26</v>
      </c>
      <c r="G24" s="58" t="s">
        <v>33</v>
      </c>
    </row>
    <row r="25" spans="5:7">
      <c r="E25" s="60" t="s">
        <v>2190</v>
      </c>
      <c r="F25" s="61" t="s">
        <v>26</v>
      </c>
      <c r="G25" s="58" t="s">
        <v>31</v>
      </c>
    </row>
  </sheetData>
  <mergeCells count="1">
    <mergeCell ref="A1:H1"/>
  </mergeCells>
  <pageMargins left="0.7" right="0.7" top="0.75" bottom="0.75" header="0.3" footer="0.3"/>
  <pageSetup paperSize="9" orientation="portrait" r:id="rId1"/>
  <tableParts count="3">
    <tablePart r:id="rId2"/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M48"/>
  <sheetViews>
    <sheetView view="pageBreakPreview" zoomScaleNormal="115" zoomScaleSheetLayoutView="100" workbookViewId="0">
      <selection activeCell="D3" sqref="D3"/>
    </sheetView>
  </sheetViews>
  <sheetFormatPr defaultRowHeight="15"/>
  <cols>
    <col min="1" max="1" width="4.28515625" style="6" customWidth="1"/>
    <col min="2" max="2" width="7.7109375" style="6" bestFit="1" customWidth="1"/>
    <col min="3" max="3" width="11" style="6" customWidth="1"/>
    <col min="4" max="4" width="9.140625" style="6" customWidth="1"/>
    <col min="5" max="12" width="6.7109375" style="6" customWidth="1"/>
    <col min="13" max="16384" width="9.140625" style="6"/>
  </cols>
  <sheetData>
    <row r="1" spans="1:13" ht="21" customHeight="1">
      <c r="A1" s="110" t="s">
        <v>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2"/>
    </row>
    <row r="2" spans="1:13" ht="45.75" customHeight="1">
      <c r="A2" s="81" t="s">
        <v>1</v>
      </c>
      <c r="B2" s="81" t="s">
        <v>2</v>
      </c>
      <c r="C2" s="81" t="s">
        <v>13</v>
      </c>
      <c r="D2" s="81" t="s">
        <v>3</v>
      </c>
      <c r="E2" s="81" t="s">
        <v>5</v>
      </c>
      <c r="F2" s="81" t="s">
        <v>4</v>
      </c>
      <c r="G2" s="81" t="s">
        <v>6</v>
      </c>
      <c r="H2" s="81" t="s">
        <v>7</v>
      </c>
      <c r="I2" s="81" t="s">
        <v>8</v>
      </c>
      <c r="J2" s="81" t="s">
        <v>9</v>
      </c>
      <c r="K2" s="81" t="s">
        <v>10</v>
      </c>
      <c r="L2" s="81" t="s">
        <v>11</v>
      </c>
      <c r="M2" s="81" t="s">
        <v>12</v>
      </c>
    </row>
    <row r="3" spans="1:13">
      <c r="A3" s="36">
        <v>1</v>
      </c>
      <c r="B3" s="37" t="s">
        <v>30</v>
      </c>
      <c r="C3" s="7"/>
      <c r="D3" s="36" t="s">
        <v>15</v>
      </c>
      <c r="E3" s="36">
        <v>1000</v>
      </c>
      <c r="F3" s="36">
        <v>5000</v>
      </c>
      <c r="G3" s="36">
        <v>3000</v>
      </c>
      <c r="H3" s="36">
        <v>0</v>
      </c>
      <c r="I3" s="36">
        <v>0</v>
      </c>
      <c r="J3" s="36">
        <v>0</v>
      </c>
      <c r="K3" s="36">
        <v>0</v>
      </c>
      <c r="L3" s="36">
        <v>0</v>
      </c>
      <c r="M3" s="41">
        <f>IF(SUM(E3:L3)=0,"",SUM(E3:L3))</f>
        <v>9000</v>
      </c>
    </row>
    <row r="4" spans="1:13">
      <c r="A4" s="36">
        <v>2</v>
      </c>
      <c r="B4" s="37" t="s">
        <v>30</v>
      </c>
      <c r="C4" s="7"/>
      <c r="D4" s="36" t="s">
        <v>29</v>
      </c>
      <c r="E4" s="36">
        <v>1000</v>
      </c>
      <c r="F4" s="36">
        <v>6000</v>
      </c>
      <c r="G4" s="36">
        <v>3000</v>
      </c>
      <c r="H4" s="36">
        <v>0</v>
      </c>
      <c r="I4" s="36">
        <v>0</v>
      </c>
      <c r="J4" s="36">
        <v>0</v>
      </c>
      <c r="K4" s="36">
        <v>0</v>
      </c>
      <c r="L4" s="36">
        <v>0</v>
      </c>
      <c r="M4" s="41">
        <f t="shared" ref="M4:M48" si="0">IF(SUM(E4:L4)=0,"",SUM(E4:L4))</f>
        <v>10000</v>
      </c>
    </row>
    <row r="5" spans="1:13">
      <c r="A5" s="36">
        <v>3</v>
      </c>
      <c r="B5" s="37" t="s">
        <v>27</v>
      </c>
      <c r="C5" s="7"/>
      <c r="D5" s="36" t="s">
        <v>15</v>
      </c>
      <c r="E5" s="36">
        <v>1000</v>
      </c>
      <c r="F5" s="36">
        <v>5000</v>
      </c>
      <c r="G5" s="36">
        <v>3000</v>
      </c>
      <c r="H5" s="36">
        <v>0</v>
      </c>
      <c r="I5" s="36">
        <v>0</v>
      </c>
      <c r="J5" s="36">
        <v>0</v>
      </c>
      <c r="K5" s="36">
        <v>0</v>
      </c>
      <c r="L5" s="36">
        <v>0</v>
      </c>
      <c r="M5" s="41">
        <f t="shared" si="0"/>
        <v>9000</v>
      </c>
    </row>
    <row r="6" spans="1:13">
      <c r="A6" s="36">
        <v>4</v>
      </c>
      <c r="B6" s="37" t="s">
        <v>27</v>
      </c>
      <c r="C6" s="7"/>
      <c r="D6" s="36" t="s">
        <v>29</v>
      </c>
      <c r="E6" s="36">
        <v>1000</v>
      </c>
      <c r="F6" s="36">
        <v>6000</v>
      </c>
      <c r="G6" s="36">
        <v>3000</v>
      </c>
      <c r="H6" s="36">
        <v>0</v>
      </c>
      <c r="I6" s="36">
        <v>0</v>
      </c>
      <c r="J6" s="36">
        <v>0</v>
      </c>
      <c r="K6" s="36">
        <v>0</v>
      </c>
      <c r="L6" s="36">
        <v>0</v>
      </c>
      <c r="M6" s="41">
        <f t="shared" si="0"/>
        <v>10000</v>
      </c>
    </row>
    <row r="7" spans="1:13">
      <c r="A7" s="36">
        <v>5</v>
      </c>
      <c r="B7" s="37" t="s">
        <v>28</v>
      </c>
      <c r="C7" s="7"/>
      <c r="D7" s="36" t="s">
        <v>15</v>
      </c>
      <c r="E7" s="36">
        <v>1000</v>
      </c>
      <c r="F7" s="36">
        <v>5000</v>
      </c>
      <c r="G7" s="36">
        <v>3000</v>
      </c>
      <c r="H7" s="36">
        <v>0</v>
      </c>
      <c r="I7" s="36">
        <v>0</v>
      </c>
      <c r="J7" s="36">
        <v>0</v>
      </c>
      <c r="K7" s="36">
        <v>0</v>
      </c>
      <c r="L7" s="36">
        <v>0</v>
      </c>
      <c r="M7" s="41">
        <f t="shared" si="0"/>
        <v>9000</v>
      </c>
    </row>
    <row r="8" spans="1:13">
      <c r="A8" s="36">
        <v>6</v>
      </c>
      <c r="B8" s="37" t="s">
        <v>28</v>
      </c>
      <c r="C8" s="7"/>
      <c r="D8" s="36" t="s">
        <v>29</v>
      </c>
      <c r="E8" s="36">
        <v>1000</v>
      </c>
      <c r="F8" s="36">
        <v>6000</v>
      </c>
      <c r="G8" s="36">
        <v>3000</v>
      </c>
      <c r="H8" s="36">
        <v>0</v>
      </c>
      <c r="I8" s="36">
        <v>0</v>
      </c>
      <c r="J8" s="36">
        <v>0</v>
      </c>
      <c r="K8" s="36">
        <v>0</v>
      </c>
      <c r="L8" s="36">
        <v>0</v>
      </c>
      <c r="M8" s="41">
        <f t="shared" si="0"/>
        <v>10000</v>
      </c>
    </row>
    <row r="9" spans="1:13">
      <c r="A9" s="36">
        <v>7</v>
      </c>
      <c r="B9" s="37" t="s">
        <v>2863</v>
      </c>
      <c r="C9" s="7"/>
      <c r="D9" s="36" t="s">
        <v>15</v>
      </c>
      <c r="E9" s="36">
        <v>1000</v>
      </c>
      <c r="F9" s="36">
        <v>6000</v>
      </c>
      <c r="G9" s="36">
        <v>3000</v>
      </c>
      <c r="H9" s="36">
        <v>0</v>
      </c>
      <c r="I9" s="36">
        <v>0</v>
      </c>
      <c r="J9" s="36">
        <v>0</v>
      </c>
      <c r="K9" s="36">
        <v>0</v>
      </c>
      <c r="L9" s="36">
        <v>0</v>
      </c>
      <c r="M9" s="41">
        <f t="shared" si="0"/>
        <v>10000</v>
      </c>
    </row>
    <row r="10" spans="1:13">
      <c r="A10" s="36">
        <v>8</v>
      </c>
      <c r="B10" s="37" t="s">
        <v>2863</v>
      </c>
      <c r="C10" s="7"/>
      <c r="D10" s="36" t="s">
        <v>29</v>
      </c>
      <c r="E10" s="36">
        <v>1000</v>
      </c>
      <c r="F10" s="36">
        <v>7000</v>
      </c>
      <c r="G10" s="36">
        <v>3000</v>
      </c>
      <c r="H10" s="36">
        <v>0</v>
      </c>
      <c r="I10" s="36">
        <v>0</v>
      </c>
      <c r="J10" s="36">
        <v>0</v>
      </c>
      <c r="K10" s="36">
        <v>0</v>
      </c>
      <c r="L10" s="36">
        <v>0</v>
      </c>
      <c r="M10" s="41">
        <f t="shared" si="0"/>
        <v>11000</v>
      </c>
    </row>
    <row r="11" spans="1:13">
      <c r="A11" s="36">
        <v>9</v>
      </c>
      <c r="B11" s="37" t="s">
        <v>52</v>
      </c>
      <c r="C11" s="7"/>
      <c r="D11" s="36" t="s">
        <v>15</v>
      </c>
      <c r="E11" s="36">
        <v>1000</v>
      </c>
      <c r="F11" s="36">
        <v>6000</v>
      </c>
      <c r="G11" s="36">
        <v>3000</v>
      </c>
      <c r="H11" s="36">
        <v>0</v>
      </c>
      <c r="I11" s="36">
        <v>0</v>
      </c>
      <c r="J11" s="36">
        <v>0</v>
      </c>
      <c r="K11" s="36">
        <v>0</v>
      </c>
      <c r="L11" s="36">
        <v>0</v>
      </c>
      <c r="M11" s="41">
        <f t="shared" ref="M11:M14" si="1">IF(SUM(E11:L11)=0,"",SUM(E11:L11))</f>
        <v>10000</v>
      </c>
    </row>
    <row r="12" spans="1:13">
      <c r="A12" s="36">
        <v>10</v>
      </c>
      <c r="B12" s="37" t="s">
        <v>52</v>
      </c>
      <c r="C12" s="7"/>
      <c r="D12" s="36" t="s">
        <v>29</v>
      </c>
      <c r="E12" s="36">
        <v>1000</v>
      </c>
      <c r="F12" s="36">
        <v>7000</v>
      </c>
      <c r="G12" s="36">
        <v>3000</v>
      </c>
      <c r="H12" s="36">
        <v>0</v>
      </c>
      <c r="I12" s="36">
        <v>0</v>
      </c>
      <c r="J12" s="36">
        <v>0</v>
      </c>
      <c r="K12" s="36">
        <v>0</v>
      </c>
      <c r="L12" s="36">
        <v>0</v>
      </c>
      <c r="M12" s="41">
        <f t="shared" si="1"/>
        <v>11000</v>
      </c>
    </row>
    <row r="13" spans="1:13">
      <c r="A13" s="36">
        <v>11</v>
      </c>
      <c r="B13" s="37" t="s">
        <v>251</v>
      </c>
      <c r="C13" s="7"/>
      <c r="D13" s="36" t="s">
        <v>15</v>
      </c>
      <c r="E13" s="36">
        <v>1000</v>
      </c>
      <c r="F13" s="36">
        <v>6000</v>
      </c>
      <c r="G13" s="36">
        <v>3000</v>
      </c>
      <c r="H13" s="36">
        <v>0</v>
      </c>
      <c r="I13" s="36">
        <v>0</v>
      </c>
      <c r="J13" s="36">
        <v>0</v>
      </c>
      <c r="K13" s="36">
        <v>0</v>
      </c>
      <c r="L13" s="36">
        <v>0</v>
      </c>
      <c r="M13" s="41">
        <f t="shared" si="1"/>
        <v>10000</v>
      </c>
    </row>
    <row r="14" spans="1:13">
      <c r="A14" s="36">
        <v>12</v>
      </c>
      <c r="B14" s="37" t="s">
        <v>251</v>
      </c>
      <c r="C14" s="7"/>
      <c r="D14" s="36" t="s">
        <v>29</v>
      </c>
      <c r="E14" s="36">
        <v>1000</v>
      </c>
      <c r="F14" s="36">
        <v>7000</v>
      </c>
      <c r="G14" s="36">
        <v>3000</v>
      </c>
      <c r="H14" s="36">
        <v>0</v>
      </c>
      <c r="I14" s="36">
        <v>0</v>
      </c>
      <c r="J14" s="36">
        <v>0</v>
      </c>
      <c r="K14" s="36">
        <v>0</v>
      </c>
      <c r="L14" s="36">
        <v>0</v>
      </c>
      <c r="M14" s="41">
        <f t="shared" si="1"/>
        <v>11000</v>
      </c>
    </row>
    <row r="15" spans="1:13">
      <c r="A15" s="36">
        <v>13</v>
      </c>
      <c r="B15" s="37" t="s">
        <v>394</v>
      </c>
      <c r="C15" s="7"/>
      <c r="D15" s="36" t="s">
        <v>15</v>
      </c>
      <c r="E15" s="36">
        <v>1000</v>
      </c>
      <c r="F15" s="36">
        <v>7000</v>
      </c>
      <c r="G15" s="36">
        <v>3000</v>
      </c>
      <c r="H15" s="36">
        <v>0</v>
      </c>
      <c r="I15" s="36">
        <v>0</v>
      </c>
      <c r="J15" s="36">
        <v>0</v>
      </c>
      <c r="K15" s="36">
        <v>0</v>
      </c>
      <c r="L15" s="36">
        <v>0</v>
      </c>
      <c r="M15" s="41">
        <f t="shared" si="0"/>
        <v>11000</v>
      </c>
    </row>
    <row r="16" spans="1:13">
      <c r="A16" s="36">
        <v>14</v>
      </c>
      <c r="B16" s="37" t="s">
        <v>394</v>
      </c>
      <c r="C16" s="7"/>
      <c r="D16" s="36" t="s">
        <v>29</v>
      </c>
      <c r="E16" s="36">
        <v>1000</v>
      </c>
      <c r="F16" s="36">
        <v>8000</v>
      </c>
      <c r="G16" s="36">
        <v>3000</v>
      </c>
      <c r="H16" s="36">
        <v>0</v>
      </c>
      <c r="I16" s="36">
        <v>0</v>
      </c>
      <c r="J16" s="36">
        <v>0</v>
      </c>
      <c r="K16" s="36">
        <v>0</v>
      </c>
      <c r="L16" s="36">
        <v>0</v>
      </c>
      <c r="M16" s="41">
        <f t="shared" si="0"/>
        <v>12000</v>
      </c>
    </row>
    <row r="17" spans="1:13">
      <c r="A17" s="36">
        <v>15</v>
      </c>
      <c r="B17" s="37" t="s">
        <v>487</v>
      </c>
      <c r="C17" s="7"/>
      <c r="D17" s="36" t="s">
        <v>15</v>
      </c>
      <c r="E17" s="36">
        <v>1000</v>
      </c>
      <c r="F17" s="36">
        <v>7000</v>
      </c>
      <c r="G17" s="36">
        <v>3000</v>
      </c>
      <c r="H17" s="36">
        <v>0</v>
      </c>
      <c r="I17" s="36">
        <v>0</v>
      </c>
      <c r="J17" s="36">
        <v>0</v>
      </c>
      <c r="K17" s="36">
        <v>0</v>
      </c>
      <c r="L17" s="36">
        <v>0</v>
      </c>
      <c r="M17" s="41">
        <f t="shared" si="0"/>
        <v>11000</v>
      </c>
    </row>
    <row r="18" spans="1:13">
      <c r="A18" s="36">
        <v>16</v>
      </c>
      <c r="B18" s="37" t="s">
        <v>487</v>
      </c>
      <c r="C18" s="7"/>
      <c r="D18" s="36" t="s">
        <v>29</v>
      </c>
      <c r="E18" s="36">
        <v>1000</v>
      </c>
      <c r="F18" s="36">
        <v>8000</v>
      </c>
      <c r="G18" s="36">
        <v>3000</v>
      </c>
      <c r="H18" s="36">
        <v>0</v>
      </c>
      <c r="I18" s="36">
        <v>0</v>
      </c>
      <c r="J18" s="36">
        <v>0</v>
      </c>
      <c r="K18" s="36">
        <v>0</v>
      </c>
      <c r="L18" s="36">
        <v>0</v>
      </c>
      <c r="M18" s="41">
        <f t="shared" si="0"/>
        <v>12000</v>
      </c>
    </row>
    <row r="19" spans="1:13">
      <c r="A19" s="36">
        <v>17</v>
      </c>
      <c r="B19" s="37" t="s">
        <v>741</v>
      </c>
      <c r="C19" s="7"/>
      <c r="D19" s="36" t="s">
        <v>15</v>
      </c>
      <c r="E19" s="36">
        <v>1000</v>
      </c>
      <c r="F19" s="36">
        <v>8000</v>
      </c>
      <c r="G19" s="36">
        <v>3000</v>
      </c>
      <c r="H19" s="36">
        <v>0</v>
      </c>
      <c r="I19" s="36">
        <v>0</v>
      </c>
      <c r="J19" s="36">
        <v>0</v>
      </c>
      <c r="K19" s="36">
        <v>0</v>
      </c>
      <c r="L19" s="36">
        <v>0</v>
      </c>
      <c r="M19" s="41">
        <f t="shared" si="0"/>
        <v>12000</v>
      </c>
    </row>
    <row r="20" spans="1:13">
      <c r="A20" s="36">
        <v>18</v>
      </c>
      <c r="B20" s="37" t="s">
        <v>741</v>
      </c>
      <c r="C20" s="7"/>
      <c r="D20" s="36" t="s">
        <v>29</v>
      </c>
      <c r="E20" s="36">
        <v>1000</v>
      </c>
      <c r="F20" s="36">
        <v>9000</v>
      </c>
      <c r="G20" s="36">
        <v>3000</v>
      </c>
      <c r="H20" s="36">
        <v>0</v>
      </c>
      <c r="I20" s="36">
        <v>0</v>
      </c>
      <c r="J20" s="36">
        <v>0</v>
      </c>
      <c r="K20" s="36">
        <v>0</v>
      </c>
      <c r="L20" s="36">
        <v>0</v>
      </c>
      <c r="M20" s="41">
        <f t="shared" si="0"/>
        <v>13000</v>
      </c>
    </row>
    <row r="21" spans="1:13">
      <c r="A21" s="36">
        <v>19</v>
      </c>
      <c r="B21" s="37" t="s">
        <v>964</v>
      </c>
      <c r="C21" s="7"/>
      <c r="D21" s="36" t="s">
        <v>15</v>
      </c>
      <c r="E21" s="36">
        <v>1000</v>
      </c>
      <c r="F21" s="36">
        <v>8000</v>
      </c>
      <c r="G21" s="36">
        <v>3000</v>
      </c>
      <c r="H21" s="36">
        <v>0</v>
      </c>
      <c r="I21" s="36">
        <v>0</v>
      </c>
      <c r="J21" s="36">
        <v>0</v>
      </c>
      <c r="K21" s="36">
        <v>0</v>
      </c>
      <c r="L21" s="36">
        <v>0</v>
      </c>
      <c r="M21" s="41">
        <f t="shared" si="0"/>
        <v>12000</v>
      </c>
    </row>
    <row r="22" spans="1:13">
      <c r="A22" s="36">
        <v>20</v>
      </c>
      <c r="B22" s="37" t="s">
        <v>964</v>
      </c>
      <c r="C22" s="7"/>
      <c r="D22" s="36" t="s">
        <v>29</v>
      </c>
      <c r="E22" s="36">
        <v>1000</v>
      </c>
      <c r="F22" s="36">
        <v>9000</v>
      </c>
      <c r="G22" s="36">
        <v>3000</v>
      </c>
      <c r="H22" s="36">
        <v>0</v>
      </c>
      <c r="I22" s="36">
        <v>0</v>
      </c>
      <c r="J22" s="36">
        <v>0</v>
      </c>
      <c r="K22" s="36">
        <v>0</v>
      </c>
      <c r="L22" s="36">
        <v>0</v>
      </c>
      <c r="M22" s="41">
        <f t="shared" si="0"/>
        <v>13000</v>
      </c>
    </row>
    <row r="23" spans="1:13">
      <c r="A23" s="36">
        <v>21</v>
      </c>
      <c r="B23" s="37" t="s">
        <v>1163</v>
      </c>
      <c r="C23" s="7"/>
      <c r="D23" s="36" t="s">
        <v>15</v>
      </c>
      <c r="E23" s="36">
        <v>1000</v>
      </c>
      <c r="F23" s="36">
        <v>8000</v>
      </c>
      <c r="G23" s="36">
        <v>3000</v>
      </c>
      <c r="H23" s="36">
        <v>0</v>
      </c>
      <c r="I23" s="36">
        <v>0</v>
      </c>
      <c r="J23" s="36">
        <v>0</v>
      </c>
      <c r="K23" s="36">
        <v>0</v>
      </c>
      <c r="L23" s="36">
        <v>0</v>
      </c>
      <c r="M23" s="41">
        <f t="shared" si="0"/>
        <v>12000</v>
      </c>
    </row>
    <row r="24" spans="1:13">
      <c r="A24" s="36">
        <v>22</v>
      </c>
      <c r="B24" s="37" t="s">
        <v>1163</v>
      </c>
      <c r="C24" s="7"/>
      <c r="D24" s="36" t="s">
        <v>29</v>
      </c>
      <c r="E24" s="36">
        <v>1000</v>
      </c>
      <c r="F24" s="36">
        <v>9000</v>
      </c>
      <c r="G24" s="36">
        <v>3000</v>
      </c>
      <c r="H24" s="36">
        <v>0</v>
      </c>
      <c r="I24" s="36">
        <v>0</v>
      </c>
      <c r="J24" s="36">
        <v>0</v>
      </c>
      <c r="K24" s="36">
        <v>0</v>
      </c>
      <c r="L24" s="36">
        <v>0</v>
      </c>
      <c r="M24" s="41">
        <f t="shared" si="0"/>
        <v>13000</v>
      </c>
    </row>
    <row r="25" spans="1:13">
      <c r="A25" s="36">
        <v>23</v>
      </c>
      <c r="B25" s="37" t="s">
        <v>1365</v>
      </c>
      <c r="C25" s="7"/>
      <c r="D25" s="36" t="s">
        <v>15</v>
      </c>
      <c r="E25" s="36">
        <v>1000</v>
      </c>
      <c r="F25" s="36">
        <v>9000</v>
      </c>
      <c r="G25" s="36">
        <v>3000</v>
      </c>
      <c r="H25" s="36">
        <v>5000</v>
      </c>
      <c r="I25" s="36">
        <v>0</v>
      </c>
      <c r="J25" s="36">
        <v>0</v>
      </c>
      <c r="K25" s="36">
        <v>0</v>
      </c>
      <c r="L25" s="36">
        <v>0</v>
      </c>
      <c r="M25" s="41">
        <f t="shared" si="0"/>
        <v>18000</v>
      </c>
    </row>
    <row r="26" spans="1:13">
      <c r="A26" s="36">
        <v>24</v>
      </c>
      <c r="B26" s="37" t="s">
        <v>1365</v>
      </c>
      <c r="C26" s="7"/>
      <c r="D26" s="36" t="s">
        <v>29</v>
      </c>
      <c r="E26" s="36">
        <v>1000</v>
      </c>
      <c r="F26" s="36">
        <v>10000</v>
      </c>
      <c r="G26" s="36">
        <v>3000</v>
      </c>
      <c r="H26" s="36">
        <v>5000</v>
      </c>
      <c r="I26" s="36">
        <v>0</v>
      </c>
      <c r="J26" s="36">
        <v>0</v>
      </c>
      <c r="K26" s="36">
        <v>0</v>
      </c>
      <c r="L26" s="36">
        <v>0</v>
      </c>
      <c r="M26" s="41">
        <f t="shared" si="0"/>
        <v>19000</v>
      </c>
    </row>
    <row r="27" spans="1:13">
      <c r="A27" s="36">
        <v>25</v>
      </c>
      <c r="B27" s="37" t="s">
        <v>1645</v>
      </c>
      <c r="C27" s="7"/>
      <c r="D27" s="36" t="s">
        <v>15</v>
      </c>
      <c r="E27" s="36">
        <v>1000</v>
      </c>
      <c r="F27" s="36">
        <v>9000</v>
      </c>
      <c r="G27" s="36">
        <v>3000</v>
      </c>
      <c r="H27" s="36">
        <v>5000</v>
      </c>
      <c r="I27" s="36">
        <v>0</v>
      </c>
      <c r="J27" s="36">
        <v>0</v>
      </c>
      <c r="K27" s="36">
        <v>0</v>
      </c>
      <c r="L27" s="36">
        <v>0</v>
      </c>
      <c r="M27" s="41">
        <f t="shared" si="0"/>
        <v>18000</v>
      </c>
    </row>
    <row r="28" spans="1:13">
      <c r="A28" s="36">
        <v>26</v>
      </c>
      <c r="B28" s="37" t="s">
        <v>1645</v>
      </c>
      <c r="C28" s="7"/>
      <c r="D28" s="36" t="s">
        <v>29</v>
      </c>
      <c r="E28" s="36">
        <v>1000</v>
      </c>
      <c r="F28" s="36">
        <v>10000</v>
      </c>
      <c r="G28" s="36">
        <v>3000</v>
      </c>
      <c r="H28" s="36">
        <v>5000</v>
      </c>
      <c r="I28" s="36">
        <v>0</v>
      </c>
      <c r="J28" s="36">
        <v>0</v>
      </c>
      <c r="K28" s="36">
        <v>0</v>
      </c>
      <c r="L28" s="36">
        <v>0</v>
      </c>
      <c r="M28" s="41">
        <f t="shared" si="0"/>
        <v>19000</v>
      </c>
    </row>
    <row r="29" spans="1:13">
      <c r="A29" s="36">
        <v>27</v>
      </c>
      <c r="B29" s="37" t="s">
        <v>2882</v>
      </c>
      <c r="C29" s="7" t="s">
        <v>32</v>
      </c>
      <c r="D29" s="36" t="s">
        <v>15</v>
      </c>
      <c r="E29" s="36">
        <v>1000</v>
      </c>
      <c r="F29" s="36">
        <v>11000</v>
      </c>
      <c r="G29" s="36">
        <v>4000</v>
      </c>
      <c r="H29" s="36">
        <v>5000</v>
      </c>
      <c r="I29" s="36">
        <v>0</v>
      </c>
      <c r="J29" s="36">
        <v>0</v>
      </c>
      <c r="K29" s="36">
        <v>0</v>
      </c>
      <c r="L29" s="36">
        <v>0</v>
      </c>
      <c r="M29" s="41">
        <f t="shared" si="0"/>
        <v>21000</v>
      </c>
    </row>
    <row r="30" spans="1:13">
      <c r="A30" s="36">
        <v>28</v>
      </c>
      <c r="B30" s="37" t="s">
        <v>2882</v>
      </c>
      <c r="C30" s="7" t="s">
        <v>2855</v>
      </c>
      <c r="D30" s="36" t="s">
        <v>15</v>
      </c>
      <c r="E30" s="36">
        <v>1000</v>
      </c>
      <c r="F30" s="36">
        <v>10000</v>
      </c>
      <c r="G30" s="36">
        <v>4000</v>
      </c>
      <c r="H30" s="36">
        <v>5000</v>
      </c>
      <c r="I30" s="36">
        <v>0</v>
      </c>
      <c r="J30" s="36">
        <v>0</v>
      </c>
      <c r="K30" s="36">
        <v>0</v>
      </c>
      <c r="L30" s="36">
        <v>0</v>
      </c>
      <c r="M30" s="41">
        <f t="shared" si="0"/>
        <v>20000</v>
      </c>
    </row>
    <row r="31" spans="1:13">
      <c r="A31" s="36">
        <v>29</v>
      </c>
      <c r="B31" s="37" t="s">
        <v>2882</v>
      </c>
      <c r="C31" s="7" t="s">
        <v>33</v>
      </c>
      <c r="D31" s="36" t="s">
        <v>15</v>
      </c>
      <c r="E31" s="36">
        <v>1000</v>
      </c>
      <c r="F31" s="36">
        <v>12000</v>
      </c>
      <c r="G31" s="36">
        <v>4000</v>
      </c>
      <c r="H31" s="36">
        <v>5000</v>
      </c>
      <c r="I31" s="36">
        <v>0</v>
      </c>
      <c r="J31" s="36">
        <v>0</v>
      </c>
      <c r="K31" s="36">
        <v>0</v>
      </c>
      <c r="L31" s="36">
        <v>0</v>
      </c>
      <c r="M31" s="41">
        <f t="shared" si="0"/>
        <v>22000</v>
      </c>
    </row>
    <row r="32" spans="1:13">
      <c r="A32" s="36">
        <v>30</v>
      </c>
      <c r="B32" s="37" t="s">
        <v>2882</v>
      </c>
      <c r="C32" s="7" t="s">
        <v>31</v>
      </c>
      <c r="D32" s="36" t="s">
        <v>15</v>
      </c>
      <c r="E32" s="36">
        <v>1000</v>
      </c>
      <c r="F32" s="36">
        <v>12000</v>
      </c>
      <c r="G32" s="36">
        <v>4000</v>
      </c>
      <c r="H32" s="36">
        <v>5000</v>
      </c>
      <c r="I32" s="36">
        <v>0</v>
      </c>
      <c r="J32" s="36">
        <v>0</v>
      </c>
      <c r="K32" s="36">
        <v>0</v>
      </c>
      <c r="L32" s="36">
        <v>0</v>
      </c>
      <c r="M32" s="41">
        <f t="shared" si="0"/>
        <v>22000</v>
      </c>
    </row>
    <row r="33" spans="1:13">
      <c r="A33" s="36">
        <v>31</v>
      </c>
      <c r="B33" s="37" t="s">
        <v>2882</v>
      </c>
      <c r="C33" s="7" t="s">
        <v>32</v>
      </c>
      <c r="D33" s="36" t="s">
        <v>29</v>
      </c>
      <c r="E33" s="36">
        <v>1000</v>
      </c>
      <c r="F33" s="36">
        <v>12000</v>
      </c>
      <c r="G33" s="36">
        <v>4000</v>
      </c>
      <c r="H33" s="36">
        <v>5000</v>
      </c>
      <c r="I33" s="36">
        <v>0</v>
      </c>
      <c r="J33" s="36">
        <v>0</v>
      </c>
      <c r="K33" s="36">
        <v>0</v>
      </c>
      <c r="L33" s="36">
        <v>0</v>
      </c>
      <c r="M33" s="41">
        <f t="shared" si="0"/>
        <v>22000</v>
      </c>
    </row>
    <row r="34" spans="1:13">
      <c r="A34" s="36">
        <v>32</v>
      </c>
      <c r="B34" s="37" t="s">
        <v>2882</v>
      </c>
      <c r="C34" s="7" t="s">
        <v>2855</v>
      </c>
      <c r="D34" s="36" t="s">
        <v>29</v>
      </c>
      <c r="E34" s="36">
        <v>1000</v>
      </c>
      <c r="F34" s="36">
        <v>11000</v>
      </c>
      <c r="G34" s="36">
        <v>4000</v>
      </c>
      <c r="H34" s="36">
        <v>5000</v>
      </c>
      <c r="I34" s="36">
        <v>0</v>
      </c>
      <c r="J34" s="36">
        <v>0</v>
      </c>
      <c r="K34" s="36">
        <v>0</v>
      </c>
      <c r="L34" s="36">
        <v>0</v>
      </c>
      <c r="M34" s="41">
        <f t="shared" si="0"/>
        <v>21000</v>
      </c>
    </row>
    <row r="35" spans="1:13">
      <c r="A35" s="36">
        <v>33</v>
      </c>
      <c r="B35" s="37" t="s">
        <v>2882</v>
      </c>
      <c r="C35" s="7" t="s">
        <v>33</v>
      </c>
      <c r="D35" s="36" t="s">
        <v>29</v>
      </c>
      <c r="E35" s="36">
        <v>1000</v>
      </c>
      <c r="F35" s="36">
        <v>13000</v>
      </c>
      <c r="G35" s="36">
        <v>4000</v>
      </c>
      <c r="H35" s="36">
        <v>5000</v>
      </c>
      <c r="I35" s="36">
        <v>0</v>
      </c>
      <c r="J35" s="36">
        <v>0</v>
      </c>
      <c r="K35" s="36">
        <v>0</v>
      </c>
      <c r="L35" s="36">
        <v>0</v>
      </c>
      <c r="M35" s="41">
        <f t="shared" si="0"/>
        <v>23000</v>
      </c>
    </row>
    <row r="36" spans="1:13">
      <c r="A36" s="36">
        <v>34</v>
      </c>
      <c r="B36" s="37" t="s">
        <v>2882</v>
      </c>
      <c r="C36" s="7" t="s">
        <v>31</v>
      </c>
      <c r="D36" s="36" t="s">
        <v>29</v>
      </c>
      <c r="E36" s="36">
        <v>1000</v>
      </c>
      <c r="F36" s="36">
        <v>13000</v>
      </c>
      <c r="G36" s="36">
        <v>4000</v>
      </c>
      <c r="H36" s="36">
        <v>5000</v>
      </c>
      <c r="I36" s="36">
        <v>0</v>
      </c>
      <c r="J36" s="36">
        <v>0</v>
      </c>
      <c r="K36" s="36">
        <v>0</v>
      </c>
      <c r="L36" s="36">
        <v>0</v>
      </c>
      <c r="M36" s="41">
        <f t="shared" si="0"/>
        <v>23000</v>
      </c>
    </row>
    <row r="37" spans="1:13">
      <c r="A37" s="36">
        <v>35</v>
      </c>
      <c r="B37" s="37" t="s">
        <v>2190</v>
      </c>
      <c r="C37" s="7" t="s">
        <v>32</v>
      </c>
      <c r="D37" s="36" t="s">
        <v>15</v>
      </c>
      <c r="E37" s="36">
        <v>1000</v>
      </c>
      <c r="F37" s="36">
        <v>11000</v>
      </c>
      <c r="G37" s="36">
        <v>4000</v>
      </c>
      <c r="H37" s="36">
        <v>5000</v>
      </c>
      <c r="I37" s="36">
        <v>0</v>
      </c>
      <c r="J37" s="36">
        <v>0</v>
      </c>
      <c r="K37" s="36">
        <v>0</v>
      </c>
      <c r="L37" s="36">
        <v>0</v>
      </c>
      <c r="M37" s="41">
        <f t="shared" si="0"/>
        <v>21000</v>
      </c>
    </row>
    <row r="38" spans="1:13">
      <c r="A38" s="36">
        <v>36</v>
      </c>
      <c r="B38" s="37" t="s">
        <v>2190</v>
      </c>
      <c r="C38" s="7" t="s">
        <v>2855</v>
      </c>
      <c r="D38" s="36" t="s">
        <v>15</v>
      </c>
      <c r="E38" s="36">
        <v>1000</v>
      </c>
      <c r="F38" s="36">
        <v>10000</v>
      </c>
      <c r="G38" s="36">
        <v>4000</v>
      </c>
      <c r="H38" s="36">
        <v>5000</v>
      </c>
      <c r="I38" s="36">
        <v>0</v>
      </c>
      <c r="J38" s="36">
        <v>0</v>
      </c>
      <c r="K38" s="36">
        <v>0</v>
      </c>
      <c r="L38" s="36">
        <v>0</v>
      </c>
      <c r="M38" s="41">
        <f t="shared" si="0"/>
        <v>20000</v>
      </c>
    </row>
    <row r="39" spans="1:13">
      <c r="A39" s="36">
        <v>37</v>
      </c>
      <c r="B39" s="37" t="s">
        <v>2190</v>
      </c>
      <c r="C39" s="7" t="s">
        <v>33</v>
      </c>
      <c r="D39" s="36" t="s">
        <v>15</v>
      </c>
      <c r="E39" s="36">
        <v>1000</v>
      </c>
      <c r="F39" s="36">
        <v>12000</v>
      </c>
      <c r="G39" s="36">
        <v>4000</v>
      </c>
      <c r="H39" s="36">
        <v>5000</v>
      </c>
      <c r="I39" s="36">
        <v>0</v>
      </c>
      <c r="J39" s="36">
        <v>0</v>
      </c>
      <c r="K39" s="36">
        <v>0</v>
      </c>
      <c r="L39" s="36">
        <v>0</v>
      </c>
      <c r="M39" s="41">
        <f t="shared" si="0"/>
        <v>22000</v>
      </c>
    </row>
    <row r="40" spans="1:13">
      <c r="A40" s="36">
        <v>38</v>
      </c>
      <c r="B40" s="37" t="s">
        <v>2190</v>
      </c>
      <c r="C40" s="7" t="s">
        <v>31</v>
      </c>
      <c r="D40" s="36" t="s">
        <v>15</v>
      </c>
      <c r="E40" s="36">
        <v>1000</v>
      </c>
      <c r="F40" s="36">
        <v>12000</v>
      </c>
      <c r="G40" s="36">
        <v>4000</v>
      </c>
      <c r="H40" s="36">
        <v>5000</v>
      </c>
      <c r="I40" s="36">
        <v>0</v>
      </c>
      <c r="J40" s="36">
        <v>0</v>
      </c>
      <c r="K40" s="36">
        <v>0</v>
      </c>
      <c r="L40" s="36">
        <v>0</v>
      </c>
      <c r="M40" s="41">
        <f t="shared" si="0"/>
        <v>22000</v>
      </c>
    </row>
    <row r="41" spans="1:13">
      <c r="A41" s="36">
        <v>39</v>
      </c>
      <c r="B41" s="37" t="s">
        <v>2190</v>
      </c>
      <c r="C41" s="7" t="s">
        <v>32</v>
      </c>
      <c r="D41" s="36" t="s">
        <v>29</v>
      </c>
      <c r="E41" s="36">
        <v>1000</v>
      </c>
      <c r="F41" s="36">
        <v>12000</v>
      </c>
      <c r="G41" s="36">
        <v>4000</v>
      </c>
      <c r="H41" s="36">
        <v>5000</v>
      </c>
      <c r="I41" s="36">
        <v>0</v>
      </c>
      <c r="J41" s="36">
        <v>0</v>
      </c>
      <c r="K41" s="36">
        <v>0</v>
      </c>
      <c r="L41" s="36">
        <v>0</v>
      </c>
      <c r="M41" s="41">
        <f t="shared" si="0"/>
        <v>22000</v>
      </c>
    </row>
    <row r="42" spans="1:13">
      <c r="A42" s="36">
        <v>40</v>
      </c>
      <c r="B42" s="37" t="s">
        <v>2190</v>
      </c>
      <c r="C42" s="7" t="s">
        <v>2855</v>
      </c>
      <c r="D42" s="36" t="s">
        <v>29</v>
      </c>
      <c r="E42" s="36">
        <v>1000</v>
      </c>
      <c r="F42" s="36">
        <v>11000</v>
      </c>
      <c r="G42" s="36">
        <v>4000</v>
      </c>
      <c r="H42" s="36">
        <v>5000</v>
      </c>
      <c r="I42" s="36">
        <v>0</v>
      </c>
      <c r="J42" s="36">
        <v>0</v>
      </c>
      <c r="K42" s="36">
        <v>0</v>
      </c>
      <c r="L42" s="36">
        <v>0</v>
      </c>
      <c r="M42" s="41">
        <f t="shared" si="0"/>
        <v>21000</v>
      </c>
    </row>
    <row r="43" spans="1:13">
      <c r="A43" s="36">
        <v>41</v>
      </c>
      <c r="B43" s="37" t="s">
        <v>2190</v>
      </c>
      <c r="C43" s="7" t="s">
        <v>33</v>
      </c>
      <c r="D43" s="36" t="s">
        <v>29</v>
      </c>
      <c r="E43" s="36">
        <v>1000</v>
      </c>
      <c r="F43" s="36">
        <v>13000</v>
      </c>
      <c r="G43" s="36">
        <v>4000</v>
      </c>
      <c r="H43" s="36">
        <v>5000</v>
      </c>
      <c r="I43" s="36">
        <v>0</v>
      </c>
      <c r="J43" s="36">
        <v>0</v>
      </c>
      <c r="K43" s="36">
        <v>0</v>
      </c>
      <c r="L43" s="36">
        <v>0</v>
      </c>
      <c r="M43" s="41">
        <f t="shared" si="0"/>
        <v>23000</v>
      </c>
    </row>
    <row r="44" spans="1:13">
      <c r="A44" s="36">
        <v>42</v>
      </c>
      <c r="B44" s="37" t="s">
        <v>2190</v>
      </c>
      <c r="C44" s="7" t="s">
        <v>31</v>
      </c>
      <c r="D44" s="36" t="s">
        <v>29</v>
      </c>
      <c r="E44" s="36">
        <v>1000</v>
      </c>
      <c r="F44" s="36">
        <v>13000</v>
      </c>
      <c r="G44" s="36">
        <v>4000</v>
      </c>
      <c r="H44" s="36">
        <v>5000</v>
      </c>
      <c r="I44" s="36">
        <v>0</v>
      </c>
      <c r="J44" s="36">
        <v>0</v>
      </c>
      <c r="K44" s="36">
        <v>0</v>
      </c>
      <c r="L44" s="36">
        <v>0</v>
      </c>
      <c r="M44" s="41">
        <f t="shared" si="0"/>
        <v>23000</v>
      </c>
    </row>
    <row r="45" spans="1:13">
      <c r="A45" s="36">
        <v>43</v>
      </c>
      <c r="B45" s="36"/>
      <c r="C45" s="7"/>
      <c r="D45" s="36"/>
      <c r="E45" s="36"/>
      <c r="F45" s="36"/>
      <c r="G45" s="36"/>
      <c r="H45" s="36"/>
      <c r="I45" s="36"/>
      <c r="J45" s="36"/>
      <c r="K45" s="36"/>
      <c r="L45" s="36"/>
      <c r="M45" s="41" t="str">
        <f t="shared" si="0"/>
        <v/>
      </c>
    </row>
    <row r="46" spans="1:13">
      <c r="A46" s="36">
        <v>44</v>
      </c>
      <c r="B46" s="36"/>
      <c r="C46" s="7"/>
      <c r="D46" s="36"/>
      <c r="E46" s="36"/>
      <c r="F46" s="36"/>
      <c r="G46" s="36"/>
      <c r="H46" s="36"/>
      <c r="I46" s="36"/>
      <c r="J46" s="36"/>
      <c r="K46" s="36"/>
      <c r="L46" s="36"/>
      <c r="M46" s="41" t="str">
        <f t="shared" si="0"/>
        <v/>
      </c>
    </row>
    <row r="47" spans="1:13">
      <c r="A47" s="36">
        <v>45</v>
      </c>
      <c r="B47" s="36"/>
      <c r="C47" s="7"/>
      <c r="D47" s="36"/>
      <c r="E47" s="36"/>
      <c r="F47" s="36"/>
      <c r="G47" s="36"/>
      <c r="H47" s="36"/>
      <c r="I47" s="36"/>
      <c r="J47" s="36"/>
      <c r="K47" s="36"/>
      <c r="L47" s="36"/>
      <c r="M47" s="41" t="str">
        <f t="shared" si="0"/>
        <v/>
      </c>
    </row>
    <row r="48" spans="1:13">
      <c r="A48" s="36">
        <v>46</v>
      </c>
      <c r="B48" s="36"/>
      <c r="C48" s="7"/>
      <c r="D48" s="36"/>
      <c r="E48" s="36"/>
      <c r="F48" s="36"/>
      <c r="G48" s="36"/>
      <c r="H48" s="36"/>
      <c r="I48" s="36"/>
      <c r="J48" s="36"/>
      <c r="K48" s="36"/>
      <c r="L48" s="36"/>
      <c r="M48" s="41" t="str">
        <f t="shared" si="0"/>
        <v/>
      </c>
    </row>
  </sheetData>
  <sheetProtection password="CC38" sheet="1" objects="1" scenarios="1" formatCells="0" formatColumns="0" formatRows="0"/>
  <mergeCells count="1">
    <mergeCell ref="A1:M1"/>
  </mergeCells>
  <conditionalFormatting sqref="D3:D48">
    <cfRule type="containsText" dxfId="48" priority="2" stopIfTrue="1" operator="containsText" text="English">
      <formula>NOT(ISERROR(SEARCH("English",D3)))</formula>
    </cfRule>
  </conditionalFormatting>
  <conditionalFormatting sqref="D3:D44">
    <cfRule type="containsText" dxfId="47" priority="1" operator="containsText" text="Hindi">
      <formula>NOT(ISERROR(SEARCH("Hindi",D3)))</formula>
    </cfRule>
  </conditionalFormatting>
  <dataValidations count="4">
    <dataValidation type="list" allowBlank="1" showInputMessage="1" showErrorMessage="1" sqref="B45:B48">
      <formula1>"Prep., LKG, UKG, 1st, 2nd, 3rd, 4th, 5th, 6th, 7th, 8th, 9th, 10th, 11th, 12th"</formula1>
    </dataValidation>
    <dataValidation type="list" allowBlank="1" showInputMessage="1" showErrorMessage="1" sqref="C3:C48">
      <formula1>Streams_in_school</formula1>
    </dataValidation>
    <dataValidation type="list" allowBlank="1" showInputMessage="1" showErrorMessage="1" sqref="D3:D48">
      <formula1>Mediums_in_School</formula1>
    </dataValidation>
    <dataValidation type="list" allowBlank="1" showInputMessage="1" showErrorMessage="1" sqref="B3:B44">
      <formula1>Classes</formula1>
    </dataValidation>
  </dataValidations>
  <pageMargins left="0.25" right="0.25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E60"/>
  <sheetViews>
    <sheetView zoomScale="70" zoomScaleNormal="70" workbookViewId="0">
      <selection activeCell="C16" sqref="C16"/>
    </sheetView>
  </sheetViews>
  <sheetFormatPr defaultColWidth="11.5703125" defaultRowHeight="15"/>
  <cols>
    <col min="1" max="1" width="27.5703125" style="6" bestFit="1" customWidth="1"/>
    <col min="2" max="16384" width="11.5703125" style="6"/>
  </cols>
  <sheetData>
    <row r="1" spans="1:5">
      <c r="A1" s="5" t="str">
        <f>B1&amp;"_"&amp;C1&amp;"_"&amp;D1</f>
        <v>Prep.__Hindi</v>
      </c>
      <c r="B1" s="5" t="str">
        <f>'Fee Chart'!B3</f>
        <v>Prep.</v>
      </c>
      <c r="C1" s="5" t="str">
        <f>IF('Fee Chart'!C3=0,"",'Fee Chart'!C3)</f>
        <v/>
      </c>
      <c r="D1" s="5" t="str">
        <f>'Fee Chart'!D3</f>
        <v>Hindi</v>
      </c>
      <c r="E1" s="5">
        <f>'Fee Chart'!M3</f>
        <v>9000</v>
      </c>
    </row>
    <row r="2" spans="1:5">
      <c r="A2" s="5" t="str">
        <f t="shared" ref="A2:A60" si="0">B2&amp;"_"&amp;C2&amp;"_"&amp;D2</f>
        <v>Prep.__English</v>
      </c>
      <c r="B2" s="5" t="str">
        <f>'Fee Chart'!B4</f>
        <v>Prep.</v>
      </c>
      <c r="C2" s="5" t="str">
        <f>IF('Fee Chart'!C4=0,"",'Fee Chart'!C4)</f>
        <v/>
      </c>
      <c r="D2" s="5" t="str">
        <f>'Fee Chart'!D4</f>
        <v>English</v>
      </c>
      <c r="E2" s="5">
        <f>'Fee Chart'!M4</f>
        <v>10000</v>
      </c>
    </row>
    <row r="3" spans="1:5">
      <c r="A3" s="5" t="str">
        <f t="shared" si="0"/>
        <v>LKG__Hindi</v>
      </c>
      <c r="B3" s="5" t="str">
        <f>'Fee Chart'!B5</f>
        <v>LKG</v>
      </c>
      <c r="C3" s="5" t="str">
        <f>IF('Fee Chart'!C5=0,"",'Fee Chart'!C5)</f>
        <v/>
      </c>
      <c r="D3" s="5" t="str">
        <f>'Fee Chart'!D5</f>
        <v>Hindi</v>
      </c>
      <c r="E3" s="5">
        <f>'Fee Chart'!M5</f>
        <v>9000</v>
      </c>
    </row>
    <row r="4" spans="1:5">
      <c r="A4" s="5" t="str">
        <f t="shared" si="0"/>
        <v>LKG__English</v>
      </c>
      <c r="B4" s="5" t="str">
        <f>'Fee Chart'!B6</f>
        <v>LKG</v>
      </c>
      <c r="C4" s="5" t="str">
        <f>IF('Fee Chart'!C6=0,"",'Fee Chart'!C6)</f>
        <v/>
      </c>
      <c r="D4" s="5" t="str">
        <f>'Fee Chart'!D6</f>
        <v>English</v>
      </c>
      <c r="E4" s="5">
        <f>'Fee Chart'!M6</f>
        <v>10000</v>
      </c>
    </row>
    <row r="5" spans="1:5">
      <c r="A5" s="5" t="str">
        <f t="shared" si="0"/>
        <v>UKG__Hindi</v>
      </c>
      <c r="B5" s="5" t="str">
        <f>'Fee Chart'!B7</f>
        <v>UKG</v>
      </c>
      <c r="C5" s="5" t="str">
        <f>IF('Fee Chart'!C7=0,"",'Fee Chart'!C7)</f>
        <v/>
      </c>
      <c r="D5" s="5" t="str">
        <f>'Fee Chart'!D7</f>
        <v>Hindi</v>
      </c>
      <c r="E5" s="5">
        <f>'Fee Chart'!M7</f>
        <v>9000</v>
      </c>
    </row>
    <row r="6" spans="1:5">
      <c r="A6" s="5" t="str">
        <f t="shared" si="0"/>
        <v>UKG__English</v>
      </c>
      <c r="B6" s="5" t="str">
        <f>'Fee Chart'!B8</f>
        <v>UKG</v>
      </c>
      <c r="C6" s="5" t="str">
        <f>IF('Fee Chart'!C8=0,"",'Fee Chart'!C8)</f>
        <v/>
      </c>
      <c r="D6" s="5" t="str">
        <f>'Fee Chart'!D8</f>
        <v>English</v>
      </c>
      <c r="E6" s="5">
        <f>'Fee Chart'!M8</f>
        <v>10000</v>
      </c>
    </row>
    <row r="7" spans="1:5">
      <c r="A7" s="5" t="str">
        <f t="shared" si="0"/>
        <v>First__Hindi</v>
      </c>
      <c r="B7" s="5" t="str">
        <f>'Fee Chart'!B9</f>
        <v>First</v>
      </c>
      <c r="C7" s="5" t="str">
        <f>IF('Fee Chart'!C9=0,"",'Fee Chart'!C9)</f>
        <v/>
      </c>
      <c r="D7" s="5" t="str">
        <f>'Fee Chart'!D9</f>
        <v>Hindi</v>
      </c>
      <c r="E7" s="5">
        <f>'Fee Chart'!M9</f>
        <v>10000</v>
      </c>
    </row>
    <row r="8" spans="1:5">
      <c r="A8" s="5" t="str">
        <f t="shared" si="0"/>
        <v>First__English</v>
      </c>
      <c r="B8" s="5" t="str">
        <f>'Fee Chart'!B10</f>
        <v>First</v>
      </c>
      <c r="C8" s="5" t="str">
        <f>IF('Fee Chart'!C10=0,"",'Fee Chart'!C10)</f>
        <v/>
      </c>
      <c r="D8" s="5" t="str">
        <f>'Fee Chart'!D10</f>
        <v>English</v>
      </c>
      <c r="E8" s="5">
        <f>'Fee Chart'!M10</f>
        <v>11000</v>
      </c>
    </row>
    <row r="9" spans="1:5">
      <c r="A9" s="5" t="str">
        <f t="shared" si="0"/>
        <v>Second__Hindi</v>
      </c>
      <c r="B9" s="5" t="str">
        <f>'Fee Chart'!B11</f>
        <v>Second</v>
      </c>
      <c r="C9" s="5" t="str">
        <f>IF('Fee Chart'!C11=0,"",'Fee Chart'!C11)</f>
        <v/>
      </c>
      <c r="D9" s="5" t="str">
        <f>'Fee Chart'!D11</f>
        <v>Hindi</v>
      </c>
      <c r="E9" s="5">
        <f>'Fee Chart'!M11</f>
        <v>10000</v>
      </c>
    </row>
    <row r="10" spans="1:5">
      <c r="A10" s="5" t="str">
        <f t="shared" si="0"/>
        <v>Second__English</v>
      </c>
      <c r="B10" s="5" t="str">
        <f>'Fee Chart'!B12</f>
        <v>Second</v>
      </c>
      <c r="C10" s="5" t="str">
        <f>IF('Fee Chart'!C12=0,"",'Fee Chart'!C12)</f>
        <v/>
      </c>
      <c r="D10" s="5" t="str">
        <f>'Fee Chart'!D12</f>
        <v>English</v>
      </c>
      <c r="E10" s="5">
        <f>'Fee Chart'!M12</f>
        <v>11000</v>
      </c>
    </row>
    <row r="11" spans="1:5">
      <c r="A11" s="5" t="str">
        <f t="shared" si="0"/>
        <v>Third__Hindi</v>
      </c>
      <c r="B11" s="5" t="str">
        <f>'Fee Chart'!B13</f>
        <v>Third</v>
      </c>
      <c r="C11" s="5" t="str">
        <f>IF('Fee Chart'!C13=0,"",'Fee Chart'!C13)</f>
        <v/>
      </c>
      <c r="D11" s="5" t="str">
        <f>'Fee Chart'!D13</f>
        <v>Hindi</v>
      </c>
      <c r="E11" s="5">
        <f>'Fee Chart'!M13</f>
        <v>10000</v>
      </c>
    </row>
    <row r="12" spans="1:5">
      <c r="A12" s="5" t="str">
        <f t="shared" si="0"/>
        <v>Third__English</v>
      </c>
      <c r="B12" s="5" t="str">
        <f>'Fee Chart'!B14</f>
        <v>Third</v>
      </c>
      <c r="C12" s="5" t="str">
        <f>IF('Fee Chart'!C14=0,"",'Fee Chart'!C14)</f>
        <v/>
      </c>
      <c r="D12" s="5" t="str">
        <f>'Fee Chart'!D14</f>
        <v>English</v>
      </c>
      <c r="E12" s="5">
        <f>'Fee Chart'!M14</f>
        <v>11000</v>
      </c>
    </row>
    <row r="13" spans="1:5">
      <c r="A13" s="5" t="str">
        <f t="shared" si="0"/>
        <v>Fourth__Hindi</v>
      </c>
      <c r="B13" s="5" t="str">
        <f>'Fee Chart'!B15</f>
        <v>Fourth</v>
      </c>
      <c r="C13" s="5" t="str">
        <f>IF('Fee Chart'!C15=0,"",'Fee Chart'!C15)</f>
        <v/>
      </c>
      <c r="D13" s="5" t="str">
        <f>'Fee Chart'!D15</f>
        <v>Hindi</v>
      </c>
      <c r="E13" s="5">
        <f>'Fee Chart'!M15</f>
        <v>11000</v>
      </c>
    </row>
    <row r="14" spans="1:5">
      <c r="A14" s="5" t="str">
        <f t="shared" si="0"/>
        <v>Fourth__English</v>
      </c>
      <c r="B14" s="5" t="str">
        <f>'Fee Chart'!B16</f>
        <v>Fourth</v>
      </c>
      <c r="C14" s="5" t="str">
        <f>IF('Fee Chart'!C16=0,"",'Fee Chart'!C16)</f>
        <v/>
      </c>
      <c r="D14" s="5" t="str">
        <f>'Fee Chart'!D16</f>
        <v>English</v>
      </c>
      <c r="E14" s="5">
        <f>'Fee Chart'!M16</f>
        <v>12000</v>
      </c>
    </row>
    <row r="15" spans="1:5">
      <c r="A15" s="5" t="str">
        <f t="shared" si="0"/>
        <v>Fifth__Hindi</v>
      </c>
      <c r="B15" s="5" t="str">
        <f>'Fee Chart'!B17</f>
        <v>Fifth</v>
      </c>
      <c r="C15" s="5" t="str">
        <f>IF('Fee Chart'!C17=0,"",'Fee Chart'!C17)</f>
        <v/>
      </c>
      <c r="D15" s="5" t="str">
        <f>'Fee Chart'!D17</f>
        <v>Hindi</v>
      </c>
      <c r="E15" s="5">
        <f>'Fee Chart'!M17</f>
        <v>11000</v>
      </c>
    </row>
    <row r="16" spans="1:5">
      <c r="A16" s="5" t="str">
        <f t="shared" si="0"/>
        <v>Fifth__English</v>
      </c>
      <c r="B16" s="5" t="str">
        <f>'Fee Chart'!B18</f>
        <v>Fifth</v>
      </c>
      <c r="C16" s="5" t="str">
        <f>IF('Fee Chart'!C18=0,"",'Fee Chart'!C18)</f>
        <v/>
      </c>
      <c r="D16" s="5" t="str">
        <f>'Fee Chart'!D18</f>
        <v>English</v>
      </c>
      <c r="E16" s="5">
        <f>'Fee Chart'!M18</f>
        <v>12000</v>
      </c>
    </row>
    <row r="17" spans="1:5">
      <c r="A17" s="5" t="str">
        <f t="shared" si="0"/>
        <v>Sixth__Hindi</v>
      </c>
      <c r="B17" s="5" t="str">
        <f>'Fee Chart'!B19</f>
        <v>Sixth</v>
      </c>
      <c r="C17" s="5" t="str">
        <f>IF('Fee Chart'!C19=0,"",'Fee Chart'!C19)</f>
        <v/>
      </c>
      <c r="D17" s="5" t="str">
        <f>'Fee Chart'!D19</f>
        <v>Hindi</v>
      </c>
      <c r="E17" s="5">
        <f>'Fee Chart'!M19</f>
        <v>12000</v>
      </c>
    </row>
    <row r="18" spans="1:5">
      <c r="A18" s="5" t="str">
        <f t="shared" si="0"/>
        <v>Sixth__English</v>
      </c>
      <c r="B18" s="5" t="str">
        <f>'Fee Chart'!B20</f>
        <v>Sixth</v>
      </c>
      <c r="C18" s="5" t="str">
        <f>IF('Fee Chart'!C20=0,"",'Fee Chart'!C20)</f>
        <v/>
      </c>
      <c r="D18" s="5" t="str">
        <f>'Fee Chart'!D20</f>
        <v>English</v>
      </c>
      <c r="E18" s="5">
        <f>'Fee Chart'!M20</f>
        <v>13000</v>
      </c>
    </row>
    <row r="19" spans="1:5">
      <c r="A19" s="5" t="str">
        <f t="shared" si="0"/>
        <v>Seventh__Hindi</v>
      </c>
      <c r="B19" s="5" t="str">
        <f>'Fee Chart'!B21</f>
        <v>Seventh</v>
      </c>
      <c r="C19" s="5" t="str">
        <f>IF('Fee Chart'!C21=0,"",'Fee Chart'!C21)</f>
        <v/>
      </c>
      <c r="D19" s="5" t="str">
        <f>'Fee Chart'!D21</f>
        <v>Hindi</v>
      </c>
      <c r="E19" s="5">
        <f>'Fee Chart'!M21</f>
        <v>12000</v>
      </c>
    </row>
    <row r="20" spans="1:5">
      <c r="A20" s="5" t="str">
        <f t="shared" si="0"/>
        <v>Seventh__English</v>
      </c>
      <c r="B20" s="5" t="str">
        <f>'Fee Chart'!B22</f>
        <v>Seventh</v>
      </c>
      <c r="C20" s="5" t="str">
        <f>IF('Fee Chart'!C22=0,"",'Fee Chart'!C22)</f>
        <v/>
      </c>
      <c r="D20" s="5" t="str">
        <f>'Fee Chart'!D22</f>
        <v>English</v>
      </c>
      <c r="E20" s="5">
        <f>'Fee Chart'!M22</f>
        <v>13000</v>
      </c>
    </row>
    <row r="21" spans="1:5">
      <c r="A21" s="5" t="str">
        <f t="shared" si="0"/>
        <v>Eigth__Hindi</v>
      </c>
      <c r="B21" s="5" t="str">
        <f>'Fee Chart'!B23</f>
        <v>Eigth</v>
      </c>
      <c r="C21" s="5" t="str">
        <f>IF('Fee Chart'!C23=0,"",'Fee Chart'!C23)</f>
        <v/>
      </c>
      <c r="D21" s="5" t="str">
        <f>'Fee Chart'!D23</f>
        <v>Hindi</v>
      </c>
      <c r="E21" s="5">
        <f>'Fee Chart'!M23</f>
        <v>12000</v>
      </c>
    </row>
    <row r="22" spans="1:5">
      <c r="A22" s="5" t="str">
        <f t="shared" si="0"/>
        <v>Eigth__English</v>
      </c>
      <c r="B22" s="5" t="str">
        <f>'Fee Chart'!B24</f>
        <v>Eigth</v>
      </c>
      <c r="C22" s="5" t="str">
        <f>IF('Fee Chart'!C24=0,"",'Fee Chart'!C24)</f>
        <v/>
      </c>
      <c r="D22" s="5" t="str">
        <f>'Fee Chart'!D24</f>
        <v>English</v>
      </c>
      <c r="E22" s="5">
        <f>'Fee Chart'!M24</f>
        <v>13000</v>
      </c>
    </row>
    <row r="23" spans="1:5">
      <c r="A23" s="5" t="str">
        <f t="shared" si="0"/>
        <v>Ninth__Hindi</v>
      </c>
      <c r="B23" s="5" t="str">
        <f>'Fee Chart'!B25</f>
        <v>Ninth</v>
      </c>
      <c r="C23" s="5" t="str">
        <f>IF('Fee Chart'!C25=0,"",'Fee Chart'!C25)</f>
        <v/>
      </c>
      <c r="D23" s="5" t="str">
        <f>'Fee Chart'!D25</f>
        <v>Hindi</v>
      </c>
      <c r="E23" s="5">
        <f>'Fee Chart'!M25</f>
        <v>18000</v>
      </c>
    </row>
    <row r="24" spans="1:5">
      <c r="A24" s="5" t="str">
        <f t="shared" si="0"/>
        <v>Ninth__English</v>
      </c>
      <c r="B24" s="5" t="str">
        <f>'Fee Chart'!B26</f>
        <v>Ninth</v>
      </c>
      <c r="C24" s="5" t="str">
        <f>IF('Fee Chart'!C26=0,"",'Fee Chart'!C26)</f>
        <v/>
      </c>
      <c r="D24" s="5" t="str">
        <f>'Fee Chart'!D26</f>
        <v>English</v>
      </c>
      <c r="E24" s="5">
        <f>'Fee Chart'!M26</f>
        <v>19000</v>
      </c>
    </row>
    <row r="25" spans="1:5">
      <c r="A25" s="5" t="str">
        <f t="shared" si="0"/>
        <v>Tenth__Hindi</v>
      </c>
      <c r="B25" s="5" t="str">
        <f>'Fee Chart'!B27</f>
        <v>Tenth</v>
      </c>
      <c r="C25" s="5" t="str">
        <f>IF('Fee Chart'!C27=0,"",'Fee Chart'!C27)</f>
        <v/>
      </c>
      <c r="D25" s="5" t="str">
        <f>'Fee Chart'!D27</f>
        <v>Hindi</v>
      </c>
      <c r="E25" s="5">
        <f>'Fee Chart'!M27</f>
        <v>18000</v>
      </c>
    </row>
    <row r="26" spans="1:5">
      <c r="A26" s="5" t="str">
        <f t="shared" si="0"/>
        <v>Tenth__English</v>
      </c>
      <c r="B26" s="5" t="str">
        <f>'Fee Chart'!B28</f>
        <v>Tenth</v>
      </c>
      <c r="C26" s="5" t="str">
        <f>IF('Fee Chart'!C28=0,"",'Fee Chart'!C28)</f>
        <v/>
      </c>
      <c r="D26" s="5" t="str">
        <f>'Fee Chart'!D28</f>
        <v>English</v>
      </c>
      <c r="E26" s="5">
        <f>'Fee Chart'!M28</f>
        <v>19000</v>
      </c>
    </row>
    <row r="27" spans="1:5">
      <c r="A27" s="5" t="str">
        <f t="shared" si="0"/>
        <v>Eleventh_Arts_Hindi</v>
      </c>
      <c r="B27" s="5" t="str">
        <f>'Fee Chart'!B29</f>
        <v>Eleventh</v>
      </c>
      <c r="C27" s="5" t="str">
        <f>IF('Fee Chart'!C29=0,"",'Fee Chart'!C29)</f>
        <v>Arts</v>
      </c>
      <c r="D27" s="5" t="str">
        <f>'Fee Chart'!D29</f>
        <v>Hindi</v>
      </c>
      <c r="E27" s="5">
        <f>'Fee Chart'!M29</f>
        <v>21000</v>
      </c>
    </row>
    <row r="28" spans="1:5">
      <c r="A28" s="5" t="str">
        <f t="shared" si="0"/>
        <v>Eleventh_Commerce_Hindi</v>
      </c>
      <c r="B28" s="5" t="str">
        <f>'Fee Chart'!B30</f>
        <v>Eleventh</v>
      </c>
      <c r="C28" s="5" t="str">
        <f>IF('Fee Chart'!C30=0,"",'Fee Chart'!C30)</f>
        <v>Commerce</v>
      </c>
      <c r="D28" s="5" t="str">
        <f>'Fee Chart'!D30</f>
        <v>Hindi</v>
      </c>
      <c r="E28" s="5">
        <f>'Fee Chart'!M30</f>
        <v>20000</v>
      </c>
    </row>
    <row r="29" spans="1:5">
      <c r="A29" s="5" t="str">
        <f t="shared" si="0"/>
        <v>Eleventh_Agriculture_Hindi</v>
      </c>
      <c r="B29" s="5" t="str">
        <f>'Fee Chart'!B31</f>
        <v>Eleventh</v>
      </c>
      <c r="C29" s="5" t="str">
        <f>IF('Fee Chart'!C31=0,"",'Fee Chart'!C31)</f>
        <v>Agriculture</v>
      </c>
      <c r="D29" s="5" t="str">
        <f>'Fee Chart'!D31</f>
        <v>Hindi</v>
      </c>
      <c r="E29" s="5">
        <f>'Fee Chart'!M31</f>
        <v>22000</v>
      </c>
    </row>
    <row r="30" spans="1:5">
      <c r="A30" s="5" t="str">
        <f t="shared" si="0"/>
        <v>Eleventh_Science_Hindi</v>
      </c>
      <c r="B30" s="5" t="str">
        <f>'Fee Chart'!B32</f>
        <v>Eleventh</v>
      </c>
      <c r="C30" s="5" t="str">
        <f>IF('Fee Chart'!C32=0,"",'Fee Chart'!C32)</f>
        <v>Science</v>
      </c>
      <c r="D30" s="5" t="str">
        <f>'Fee Chart'!D32</f>
        <v>Hindi</v>
      </c>
      <c r="E30" s="5">
        <f>'Fee Chart'!M32</f>
        <v>22000</v>
      </c>
    </row>
    <row r="31" spans="1:5">
      <c r="A31" s="5" t="str">
        <f t="shared" si="0"/>
        <v>Eleventh_Arts_English</v>
      </c>
      <c r="B31" s="5" t="str">
        <f>'Fee Chart'!B33</f>
        <v>Eleventh</v>
      </c>
      <c r="C31" s="5" t="str">
        <f>IF('Fee Chart'!C33=0,"",'Fee Chart'!C33)</f>
        <v>Arts</v>
      </c>
      <c r="D31" s="5" t="str">
        <f>'Fee Chart'!D33</f>
        <v>English</v>
      </c>
      <c r="E31" s="5">
        <f>'Fee Chart'!M33</f>
        <v>22000</v>
      </c>
    </row>
    <row r="32" spans="1:5">
      <c r="A32" s="5" t="str">
        <f t="shared" si="0"/>
        <v>Eleventh_Commerce_English</v>
      </c>
      <c r="B32" s="5" t="str">
        <f>'Fee Chart'!B34</f>
        <v>Eleventh</v>
      </c>
      <c r="C32" s="5" t="str">
        <f>IF('Fee Chart'!C34=0,"",'Fee Chart'!C34)</f>
        <v>Commerce</v>
      </c>
      <c r="D32" s="5" t="str">
        <f>'Fee Chart'!D34</f>
        <v>English</v>
      </c>
      <c r="E32" s="5">
        <f>'Fee Chart'!M34</f>
        <v>21000</v>
      </c>
    </row>
    <row r="33" spans="1:5">
      <c r="A33" s="5" t="str">
        <f t="shared" si="0"/>
        <v>Eleventh_Agriculture_English</v>
      </c>
      <c r="B33" s="5" t="str">
        <f>'Fee Chart'!B35</f>
        <v>Eleventh</v>
      </c>
      <c r="C33" s="5" t="str">
        <f>IF('Fee Chart'!C35=0,"",'Fee Chart'!C35)</f>
        <v>Agriculture</v>
      </c>
      <c r="D33" s="5" t="str">
        <f>'Fee Chart'!D35</f>
        <v>English</v>
      </c>
      <c r="E33" s="5">
        <f>'Fee Chart'!M35</f>
        <v>23000</v>
      </c>
    </row>
    <row r="34" spans="1:5">
      <c r="A34" s="5" t="str">
        <f t="shared" si="0"/>
        <v>Eleventh_Science_English</v>
      </c>
      <c r="B34" s="5" t="str">
        <f>'Fee Chart'!B36</f>
        <v>Eleventh</v>
      </c>
      <c r="C34" s="5" t="str">
        <f>IF('Fee Chart'!C36=0,"",'Fee Chart'!C36)</f>
        <v>Science</v>
      </c>
      <c r="D34" s="5" t="str">
        <f>'Fee Chart'!D36</f>
        <v>English</v>
      </c>
      <c r="E34" s="5">
        <f>'Fee Chart'!M36</f>
        <v>23000</v>
      </c>
    </row>
    <row r="35" spans="1:5">
      <c r="A35" s="5" t="str">
        <f t="shared" si="0"/>
        <v>Twelth_Arts_Hindi</v>
      </c>
      <c r="B35" s="5" t="str">
        <f>'Fee Chart'!B37</f>
        <v>Twelth</v>
      </c>
      <c r="C35" s="5" t="str">
        <f>IF('Fee Chart'!C37=0,"",'Fee Chart'!C37)</f>
        <v>Arts</v>
      </c>
      <c r="D35" s="5" t="str">
        <f>'Fee Chart'!D37</f>
        <v>Hindi</v>
      </c>
      <c r="E35" s="5">
        <f>'Fee Chart'!M37</f>
        <v>21000</v>
      </c>
    </row>
    <row r="36" spans="1:5">
      <c r="A36" s="5" t="str">
        <f t="shared" si="0"/>
        <v>Twelth_Commerce_Hindi</v>
      </c>
      <c r="B36" s="5" t="str">
        <f>'Fee Chart'!B38</f>
        <v>Twelth</v>
      </c>
      <c r="C36" s="5" t="str">
        <f>IF('Fee Chart'!C38=0,"",'Fee Chart'!C38)</f>
        <v>Commerce</v>
      </c>
      <c r="D36" s="5" t="str">
        <f>'Fee Chart'!D38</f>
        <v>Hindi</v>
      </c>
      <c r="E36" s="5">
        <f>'Fee Chart'!M38</f>
        <v>20000</v>
      </c>
    </row>
    <row r="37" spans="1:5">
      <c r="A37" s="5" t="str">
        <f t="shared" si="0"/>
        <v>Twelth_Agriculture_Hindi</v>
      </c>
      <c r="B37" s="5" t="str">
        <f>'Fee Chart'!B39</f>
        <v>Twelth</v>
      </c>
      <c r="C37" s="5" t="str">
        <f>IF('Fee Chart'!C39=0,"",'Fee Chart'!C39)</f>
        <v>Agriculture</v>
      </c>
      <c r="D37" s="5" t="str">
        <f>'Fee Chart'!D39</f>
        <v>Hindi</v>
      </c>
      <c r="E37" s="5">
        <f>'Fee Chart'!M39</f>
        <v>22000</v>
      </c>
    </row>
    <row r="38" spans="1:5">
      <c r="A38" s="5" t="str">
        <f t="shared" si="0"/>
        <v>Twelth_Science_Hindi</v>
      </c>
      <c r="B38" s="5" t="str">
        <f>'Fee Chart'!B40</f>
        <v>Twelth</v>
      </c>
      <c r="C38" s="5" t="str">
        <f>IF('Fee Chart'!C40=0,"",'Fee Chart'!C40)</f>
        <v>Science</v>
      </c>
      <c r="D38" s="5" t="str">
        <f>'Fee Chart'!D40</f>
        <v>Hindi</v>
      </c>
      <c r="E38" s="5">
        <f>'Fee Chart'!M40</f>
        <v>22000</v>
      </c>
    </row>
    <row r="39" spans="1:5">
      <c r="A39" s="5" t="str">
        <f t="shared" si="0"/>
        <v>Twelth_Arts_English</v>
      </c>
      <c r="B39" s="5" t="str">
        <f>'Fee Chart'!B41</f>
        <v>Twelth</v>
      </c>
      <c r="C39" s="5" t="str">
        <f>IF('Fee Chart'!C41=0,"",'Fee Chart'!C41)</f>
        <v>Arts</v>
      </c>
      <c r="D39" s="5" t="str">
        <f>'Fee Chart'!D41</f>
        <v>English</v>
      </c>
      <c r="E39" s="5">
        <f>'Fee Chart'!M41</f>
        <v>22000</v>
      </c>
    </row>
    <row r="40" spans="1:5">
      <c r="A40" s="5" t="str">
        <f t="shared" si="0"/>
        <v>Twelth_Commerce_English</v>
      </c>
      <c r="B40" s="5" t="str">
        <f>'Fee Chart'!B42</f>
        <v>Twelth</v>
      </c>
      <c r="C40" s="5" t="str">
        <f>IF('Fee Chart'!C42=0,"",'Fee Chart'!C42)</f>
        <v>Commerce</v>
      </c>
      <c r="D40" s="5" t="str">
        <f>'Fee Chart'!D42</f>
        <v>English</v>
      </c>
      <c r="E40" s="5">
        <f>'Fee Chart'!M42</f>
        <v>21000</v>
      </c>
    </row>
    <row r="41" spans="1:5">
      <c r="A41" s="5" t="str">
        <f t="shared" si="0"/>
        <v>Twelth_Agriculture_English</v>
      </c>
      <c r="B41" s="5" t="str">
        <f>'Fee Chart'!B43</f>
        <v>Twelth</v>
      </c>
      <c r="C41" s="5" t="str">
        <f>IF('Fee Chart'!C43=0,"",'Fee Chart'!C43)</f>
        <v>Agriculture</v>
      </c>
      <c r="D41" s="5" t="str">
        <f>'Fee Chart'!D43</f>
        <v>English</v>
      </c>
      <c r="E41" s="5">
        <f>'Fee Chart'!M43</f>
        <v>23000</v>
      </c>
    </row>
    <row r="42" spans="1:5">
      <c r="A42" s="5" t="str">
        <f t="shared" si="0"/>
        <v>Twelth_Science_English</v>
      </c>
      <c r="B42" s="5" t="str">
        <f>'Fee Chart'!B44</f>
        <v>Twelth</v>
      </c>
      <c r="C42" s="5" t="str">
        <f>IF('Fee Chart'!C44=0,"",'Fee Chart'!C44)</f>
        <v>Science</v>
      </c>
      <c r="D42" s="5" t="str">
        <f>'Fee Chart'!D44</f>
        <v>English</v>
      </c>
      <c r="E42" s="5">
        <f>'Fee Chart'!M44</f>
        <v>23000</v>
      </c>
    </row>
    <row r="43" spans="1:5">
      <c r="A43" s="5" t="str">
        <f t="shared" si="0"/>
        <v>0__0</v>
      </c>
      <c r="B43" s="5">
        <f>'Fee Chart'!B45</f>
        <v>0</v>
      </c>
      <c r="C43" s="5" t="str">
        <f>IF('Fee Chart'!C45=0,"",'Fee Chart'!C45)</f>
        <v/>
      </c>
      <c r="D43" s="5">
        <f>'Fee Chart'!D45</f>
        <v>0</v>
      </c>
      <c r="E43" s="5" t="str">
        <f>'Fee Chart'!M45</f>
        <v/>
      </c>
    </row>
    <row r="44" spans="1:5">
      <c r="A44" s="5" t="str">
        <f t="shared" si="0"/>
        <v>0__0</v>
      </c>
      <c r="B44" s="5">
        <f>'Fee Chart'!B46</f>
        <v>0</v>
      </c>
      <c r="C44" s="5" t="str">
        <f>IF('Fee Chart'!C46=0,"",'Fee Chart'!C46)</f>
        <v/>
      </c>
      <c r="D44" s="5">
        <f>'Fee Chart'!D46</f>
        <v>0</v>
      </c>
      <c r="E44" s="5" t="str">
        <f>'Fee Chart'!M46</f>
        <v/>
      </c>
    </row>
    <row r="45" spans="1:5">
      <c r="A45" s="5" t="str">
        <f t="shared" si="0"/>
        <v>0__0</v>
      </c>
      <c r="B45" s="5">
        <f>'Fee Chart'!B47</f>
        <v>0</v>
      </c>
      <c r="C45" s="5" t="str">
        <f>IF('Fee Chart'!C47=0,"",'Fee Chart'!C47)</f>
        <v/>
      </c>
      <c r="D45" s="5">
        <f>'Fee Chart'!D47</f>
        <v>0</v>
      </c>
      <c r="E45" s="5" t="str">
        <f>'Fee Chart'!M47</f>
        <v/>
      </c>
    </row>
    <row r="46" spans="1:5">
      <c r="A46" s="5" t="str">
        <f t="shared" si="0"/>
        <v>0__0</v>
      </c>
      <c r="B46" s="5">
        <f>'Fee Chart'!B48</f>
        <v>0</v>
      </c>
      <c r="C46" s="5" t="str">
        <f>IF('Fee Chart'!C48=0,"",'Fee Chart'!C48)</f>
        <v/>
      </c>
      <c r="D46" s="5">
        <f>'Fee Chart'!D48</f>
        <v>0</v>
      </c>
      <c r="E46" s="5" t="str">
        <f>'Fee Chart'!M48</f>
        <v/>
      </c>
    </row>
    <row r="47" spans="1:5">
      <c r="A47" s="5" t="str">
        <f t="shared" si="0"/>
        <v>0__0</v>
      </c>
      <c r="B47" s="5">
        <f>'Fee Chart'!B49</f>
        <v>0</v>
      </c>
      <c r="C47" s="5" t="str">
        <f>IF('Fee Chart'!C49=0,"",'Fee Chart'!C49)</f>
        <v/>
      </c>
      <c r="D47" s="5">
        <f>'Fee Chart'!D49</f>
        <v>0</v>
      </c>
      <c r="E47" s="5">
        <f>'Fee Chart'!M49</f>
        <v>0</v>
      </c>
    </row>
    <row r="48" spans="1:5">
      <c r="A48" s="5" t="str">
        <f t="shared" si="0"/>
        <v>0__0</v>
      </c>
      <c r="B48" s="5">
        <f>'Fee Chart'!B50</f>
        <v>0</v>
      </c>
      <c r="C48" s="5" t="str">
        <f>IF('Fee Chart'!C50=0,"",'Fee Chart'!C50)</f>
        <v/>
      </c>
      <c r="D48" s="5">
        <f>'Fee Chart'!D50</f>
        <v>0</v>
      </c>
      <c r="E48" s="5">
        <f>'Fee Chart'!M50</f>
        <v>0</v>
      </c>
    </row>
    <row r="49" spans="1:5">
      <c r="A49" s="5" t="str">
        <f t="shared" si="0"/>
        <v>0__0</v>
      </c>
      <c r="B49" s="5">
        <f>'Fee Chart'!B51</f>
        <v>0</v>
      </c>
      <c r="C49" s="5" t="str">
        <f>IF('Fee Chart'!C51=0,"",'Fee Chart'!C51)</f>
        <v/>
      </c>
      <c r="D49" s="5">
        <f>'Fee Chart'!D51</f>
        <v>0</v>
      </c>
      <c r="E49" s="5">
        <f>'Fee Chart'!M51</f>
        <v>0</v>
      </c>
    </row>
    <row r="50" spans="1:5">
      <c r="A50" s="5" t="str">
        <f t="shared" si="0"/>
        <v>0__0</v>
      </c>
      <c r="B50" s="5">
        <f>'Fee Chart'!B52</f>
        <v>0</v>
      </c>
      <c r="C50" s="5" t="str">
        <f>IF('Fee Chart'!C52=0,"",'Fee Chart'!C52)</f>
        <v/>
      </c>
      <c r="D50" s="5">
        <f>'Fee Chart'!D52</f>
        <v>0</v>
      </c>
      <c r="E50" s="5">
        <f>'Fee Chart'!M52</f>
        <v>0</v>
      </c>
    </row>
    <row r="51" spans="1:5">
      <c r="A51" s="5" t="str">
        <f t="shared" si="0"/>
        <v>0__0</v>
      </c>
      <c r="B51" s="5">
        <f>'Fee Chart'!B53</f>
        <v>0</v>
      </c>
      <c r="C51" s="5" t="str">
        <f>IF('Fee Chart'!C53=0,"",'Fee Chart'!C53)</f>
        <v/>
      </c>
      <c r="D51" s="5">
        <f>'Fee Chart'!D53</f>
        <v>0</v>
      </c>
      <c r="E51" s="5">
        <f>'Fee Chart'!M53</f>
        <v>0</v>
      </c>
    </row>
    <row r="52" spans="1:5">
      <c r="A52" s="5" t="str">
        <f t="shared" si="0"/>
        <v>0__0</v>
      </c>
      <c r="B52" s="5">
        <f>'Fee Chart'!B54</f>
        <v>0</v>
      </c>
      <c r="C52" s="5" t="str">
        <f>IF('Fee Chart'!C54=0,"",'Fee Chart'!C54)</f>
        <v/>
      </c>
      <c r="D52" s="5">
        <f>'Fee Chart'!D54</f>
        <v>0</v>
      </c>
      <c r="E52" s="5">
        <f>'Fee Chart'!M54</f>
        <v>0</v>
      </c>
    </row>
    <row r="53" spans="1:5">
      <c r="A53" s="5" t="str">
        <f t="shared" si="0"/>
        <v>0__0</v>
      </c>
      <c r="B53" s="5">
        <f>'Fee Chart'!B55</f>
        <v>0</v>
      </c>
      <c r="C53" s="5" t="str">
        <f>IF('Fee Chart'!C55=0,"",'Fee Chart'!C55)</f>
        <v/>
      </c>
      <c r="D53" s="5">
        <f>'Fee Chart'!D55</f>
        <v>0</v>
      </c>
      <c r="E53" s="5">
        <f>'Fee Chart'!M55</f>
        <v>0</v>
      </c>
    </row>
    <row r="54" spans="1:5">
      <c r="A54" s="5" t="str">
        <f t="shared" si="0"/>
        <v>0__0</v>
      </c>
      <c r="B54" s="5">
        <f>'Fee Chart'!B56</f>
        <v>0</v>
      </c>
      <c r="C54" s="5" t="str">
        <f>IF('Fee Chart'!C56=0,"",'Fee Chart'!C56)</f>
        <v/>
      </c>
      <c r="D54" s="5">
        <f>'Fee Chart'!D56</f>
        <v>0</v>
      </c>
      <c r="E54" s="5">
        <f>'Fee Chart'!M56</f>
        <v>0</v>
      </c>
    </row>
    <row r="55" spans="1:5">
      <c r="A55" s="5" t="str">
        <f t="shared" si="0"/>
        <v>0__0</v>
      </c>
      <c r="B55" s="5">
        <f>'Fee Chart'!B57</f>
        <v>0</v>
      </c>
      <c r="C55" s="5" t="str">
        <f>IF('Fee Chart'!C57=0,"",'Fee Chart'!C57)</f>
        <v/>
      </c>
      <c r="D55" s="5">
        <f>'Fee Chart'!D57</f>
        <v>0</v>
      </c>
      <c r="E55" s="5">
        <f>'Fee Chart'!M57</f>
        <v>0</v>
      </c>
    </row>
    <row r="56" spans="1:5">
      <c r="A56" s="5" t="str">
        <f t="shared" si="0"/>
        <v>0__0</v>
      </c>
      <c r="B56" s="5">
        <f>'Fee Chart'!B58</f>
        <v>0</v>
      </c>
      <c r="C56" s="5" t="str">
        <f>IF('Fee Chart'!C58=0,"",'Fee Chart'!C58)</f>
        <v/>
      </c>
      <c r="D56" s="5">
        <f>'Fee Chart'!D58</f>
        <v>0</v>
      </c>
      <c r="E56" s="5">
        <f>'Fee Chart'!M58</f>
        <v>0</v>
      </c>
    </row>
    <row r="57" spans="1:5">
      <c r="A57" s="5" t="str">
        <f t="shared" si="0"/>
        <v>0__0</v>
      </c>
      <c r="B57" s="5">
        <f>'Fee Chart'!B59</f>
        <v>0</v>
      </c>
      <c r="C57" s="5" t="str">
        <f>IF('Fee Chart'!C59=0,"",'Fee Chart'!C59)</f>
        <v/>
      </c>
      <c r="D57" s="5">
        <f>'Fee Chart'!D59</f>
        <v>0</v>
      </c>
      <c r="E57" s="5">
        <f>'Fee Chart'!M59</f>
        <v>0</v>
      </c>
    </row>
    <row r="58" spans="1:5">
      <c r="A58" s="5" t="str">
        <f t="shared" si="0"/>
        <v>0__0</v>
      </c>
      <c r="B58" s="5">
        <f>'Fee Chart'!B60</f>
        <v>0</v>
      </c>
      <c r="C58" s="5" t="str">
        <f>IF('Fee Chart'!C60=0,"",'Fee Chart'!C60)</f>
        <v/>
      </c>
      <c r="D58" s="5">
        <f>'Fee Chart'!D60</f>
        <v>0</v>
      </c>
      <c r="E58" s="5">
        <f>'Fee Chart'!M60</f>
        <v>0</v>
      </c>
    </row>
    <row r="59" spans="1:5">
      <c r="A59" s="5" t="str">
        <f t="shared" si="0"/>
        <v>0__0</v>
      </c>
      <c r="B59" s="5">
        <f>'Fee Chart'!B61</f>
        <v>0</v>
      </c>
      <c r="C59" s="5" t="str">
        <f>IF('Fee Chart'!C61=0,"",'Fee Chart'!C61)</f>
        <v/>
      </c>
      <c r="D59" s="5">
        <f>'Fee Chart'!D61</f>
        <v>0</v>
      </c>
      <c r="E59" s="5">
        <f>'Fee Chart'!M61</f>
        <v>0</v>
      </c>
    </row>
    <row r="60" spans="1:5">
      <c r="A60" s="5" t="str">
        <f t="shared" si="0"/>
        <v>0__0</v>
      </c>
      <c r="B60" s="5">
        <f>'Fee Chart'!B62</f>
        <v>0</v>
      </c>
      <c r="C60" s="5" t="str">
        <f>IF('Fee Chart'!C62=0,"",'Fee Chart'!C62)</f>
        <v/>
      </c>
      <c r="D60" s="5">
        <f>'Fee Chart'!D62</f>
        <v>0</v>
      </c>
      <c r="E60" s="5">
        <f>'Fee Chart'!M62</f>
        <v>0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J48"/>
  <sheetViews>
    <sheetView view="pageBreakPreview" zoomScaleNormal="115" zoomScaleSheetLayoutView="100" workbookViewId="0">
      <selection sqref="A1:J1"/>
    </sheetView>
  </sheetViews>
  <sheetFormatPr defaultRowHeight="15"/>
  <cols>
    <col min="1" max="1" width="4.85546875" style="6" customWidth="1"/>
    <col min="2" max="2" width="7.7109375" style="6" bestFit="1" customWidth="1"/>
    <col min="3" max="3" width="10.85546875" style="6" bestFit="1" customWidth="1"/>
    <col min="4" max="4" width="8" style="6" bestFit="1" customWidth="1"/>
    <col min="5" max="9" width="11.28515625" style="6" customWidth="1"/>
    <col min="10" max="10" width="10.85546875" style="6" customWidth="1"/>
    <col min="11" max="16384" width="9.140625" style="6"/>
  </cols>
  <sheetData>
    <row r="1" spans="1:10" ht="21" customHeight="1">
      <c r="A1" s="110" t="s">
        <v>39</v>
      </c>
      <c r="B1" s="111"/>
      <c r="C1" s="111"/>
      <c r="D1" s="111"/>
      <c r="E1" s="111"/>
      <c r="F1" s="111"/>
      <c r="G1" s="111"/>
      <c r="H1" s="111"/>
      <c r="I1" s="111"/>
      <c r="J1" s="112"/>
    </row>
    <row r="2" spans="1:10" ht="45.75" customHeight="1">
      <c r="A2" s="81" t="s">
        <v>1</v>
      </c>
      <c r="B2" s="81" t="s">
        <v>2</v>
      </c>
      <c r="C2" s="81" t="s">
        <v>13</v>
      </c>
      <c r="D2" s="81" t="s">
        <v>3</v>
      </c>
      <c r="E2" s="81" t="s">
        <v>34</v>
      </c>
      <c r="F2" s="81" t="s">
        <v>35</v>
      </c>
      <c r="G2" s="81" t="s">
        <v>36</v>
      </c>
      <c r="H2" s="81" t="s">
        <v>37</v>
      </c>
      <c r="I2" s="81" t="s">
        <v>38</v>
      </c>
      <c r="J2" s="81" t="s">
        <v>12</v>
      </c>
    </row>
    <row r="3" spans="1:10">
      <c r="A3" s="39">
        <v>1</v>
      </c>
      <c r="B3" s="38" t="str">
        <f>IF('Fee Chart'!B3=0,"",'Fee Chart'!B3)</f>
        <v>Prep.</v>
      </c>
      <c r="C3" s="38" t="str">
        <f>IF('Fee Chart'!C3=0,"",'Fee Chart'!C3)</f>
        <v/>
      </c>
      <c r="D3" s="38" t="str">
        <f>IF('Fee Chart'!D3=0,"",'Fee Chart'!D3)</f>
        <v>Hindi</v>
      </c>
      <c r="E3" s="36">
        <v>1000</v>
      </c>
      <c r="F3" s="36">
        <v>5000</v>
      </c>
      <c r="G3" s="36">
        <v>3000</v>
      </c>
      <c r="H3" s="36">
        <v>0</v>
      </c>
      <c r="I3" s="36">
        <v>0</v>
      </c>
      <c r="J3" s="40">
        <f>IF(SUM(E3:I3)=0,"",SUM(E3:I3))</f>
        <v>9000</v>
      </c>
    </row>
    <row r="4" spans="1:10">
      <c r="A4" s="39">
        <v>2</v>
      </c>
      <c r="B4" s="38" t="str">
        <f>IF('Fee Chart'!B4=0,"",'Fee Chart'!B4)</f>
        <v>Prep.</v>
      </c>
      <c r="C4" s="38" t="str">
        <f>IF('Fee Chart'!C4=0,"",'Fee Chart'!C4)</f>
        <v/>
      </c>
      <c r="D4" s="38" t="str">
        <f>IF('Fee Chart'!D4=0,"",'Fee Chart'!D4)</f>
        <v>English</v>
      </c>
      <c r="E4" s="36">
        <v>1000</v>
      </c>
      <c r="F4" s="36">
        <v>5000</v>
      </c>
      <c r="G4" s="36">
        <v>4000</v>
      </c>
      <c r="H4" s="36">
        <v>0</v>
      </c>
      <c r="I4" s="36">
        <v>0</v>
      </c>
      <c r="J4" s="40">
        <f t="shared" ref="J4:J48" si="0">IF(SUM(E4:I4)=0,"",SUM(E4:I4))</f>
        <v>10000</v>
      </c>
    </row>
    <row r="5" spans="1:10">
      <c r="A5" s="39">
        <v>3</v>
      </c>
      <c r="B5" s="38" t="str">
        <f>IF('Fee Chart'!B5=0,"",'Fee Chart'!B5)</f>
        <v>LKG</v>
      </c>
      <c r="C5" s="38" t="str">
        <f>IF('Fee Chart'!C5=0,"",'Fee Chart'!C5)</f>
        <v/>
      </c>
      <c r="D5" s="38" t="str">
        <f>IF('Fee Chart'!D5=0,"",'Fee Chart'!D5)</f>
        <v>Hindi</v>
      </c>
      <c r="E5" s="36"/>
      <c r="F5" s="36"/>
      <c r="G5" s="36"/>
      <c r="H5" s="36"/>
      <c r="I5" s="36"/>
      <c r="J5" s="40" t="str">
        <f t="shared" si="0"/>
        <v/>
      </c>
    </row>
    <row r="6" spans="1:10">
      <c r="A6" s="39">
        <v>4</v>
      </c>
      <c r="B6" s="38" t="str">
        <f>IF('Fee Chart'!B6=0,"",'Fee Chart'!B6)</f>
        <v>LKG</v>
      </c>
      <c r="C6" s="38" t="str">
        <f>IF('Fee Chart'!C6=0,"",'Fee Chart'!C6)</f>
        <v/>
      </c>
      <c r="D6" s="38" t="str">
        <f>IF('Fee Chart'!D6=0,"",'Fee Chart'!D6)</f>
        <v>English</v>
      </c>
      <c r="E6" s="36"/>
      <c r="F6" s="36"/>
      <c r="G6" s="36"/>
      <c r="H6" s="36"/>
      <c r="I6" s="36"/>
      <c r="J6" s="40" t="str">
        <f t="shared" si="0"/>
        <v/>
      </c>
    </row>
    <row r="7" spans="1:10">
      <c r="A7" s="39">
        <v>5</v>
      </c>
      <c r="B7" s="38" t="str">
        <f>IF('Fee Chart'!B7=0,"",'Fee Chart'!B7)</f>
        <v>UKG</v>
      </c>
      <c r="C7" s="38" t="str">
        <f>IF('Fee Chart'!C7=0,"",'Fee Chart'!C7)</f>
        <v/>
      </c>
      <c r="D7" s="38" t="str">
        <f>IF('Fee Chart'!D7=0,"",'Fee Chart'!D7)</f>
        <v>Hindi</v>
      </c>
      <c r="E7" s="36"/>
      <c r="F7" s="36"/>
      <c r="G7" s="36"/>
      <c r="H7" s="36"/>
      <c r="I7" s="36"/>
      <c r="J7" s="40" t="str">
        <f t="shared" si="0"/>
        <v/>
      </c>
    </row>
    <row r="8" spans="1:10">
      <c r="A8" s="39">
        <v>6</v>
      </c>
      <c r="B8" s="38" t="str">
        <f>IF('Fee Chart'!B8=0,"",'Fee Chart'!B8)</f>
        <v>UKG</v>
      </c>
      <c r="C8" s="38" t="str">
        <f>IF('Fee Chart'!C8=0,"",'Fee Chart'!C8)</f>
        <v/>
      </c>
      <c r="D8" s="38" t="str">
        <f>IF('Fee Chart'!D8=0,"",'Fee Chart'!D8)</f>
        <v>English</v>
      </c>
      <c r="E8" s="36"/>
      <c r="F8" s="36"/>
      <c r="G8" s="36"/>
      <c r="H8" s="36"/>
      <c r="I8" s="36"/>
      <c r="J8" s="40" t="str">
        <f t="shared" si="0"/>
        <v/>
      </c>
    </row>
    <row r="9" spans="1:10">
      <c r="A9" s="39">
        <v>7</v>
      </c>
      <c r="B9" s="38" t="str">
        <f>IF('Fee Chart'!B9=0,"",'Fee Chart'!B9)</f>
        <v>First</v>
      </c>
      <c r="C9" s="38" t="str">
        <f>IF('Fee Chart'!C9=0,"",'Fee Chart'!C9)</f>
        <v/>
      </c>
      <c r="D9" s="38" t="str">
        <f>IF('Fee Chart'!D9=0,"",'Fee Chart'!D9)</f>
        <v>Hindi</v>
      </c>
      <c r="E9" s="36"/>
      <c r="F9" s="36"/>
      <c r="G9" s="36"/>
      <c r="H9" s="36"/>
      <c r="I9" s="36"/>
      <c r="J9" s="40" t="str">
        <f t="shared" si="0"/>
        <v/>
      </c>
    </row>
    <row r="10" spans="1:10">
      <c r="A10" s="39">
        <v>8</v>
      </c>
      <c r="B10" s="38" t="str">
        <f>IF('Fee Chart'!B10=0,"",'Fee Chart'!B10)</f>
        <v>First</v>
      </c>
      <c r="C10" s="38" t="str">
        <f>IF('Fee Chart'!C10=0,"",'Fee Chart'!C10)</f>
        <v/>
      </c>
      <c r="D10" s="38" t="str">
        <f>IF('Fee Chart'!D10=0,"",'Fee Chart'!D10)</f>
        <v>English</v>
      </c>
      <c r="E10" s="36"/>
      <c r="F10" s="36"/>
      <c r="G10" s="36"/>
      <c r="H10" s="36"/>
      <c r="I10" s="36"/>
      <c r="J10" s="40" t="str">
        <f t="shared" si="0"/>
        <v/>
      </c>
    </row>
    <row r="11" spans="1:10">
      <c r="A11" s="39">
        <v>9</v>
      </c>
      <c r="B11" s="38" t="str">
        <f>IF('Fee Chart'!B11=0,"",'Fee Chart'!B11)</f>
        <v>Second</v>
      </c>
      <c r="C11" s="38" t="str">
        <f>IF('Fee Chart'!C11=0,"",'Fee Chart'!C11)</f>
        <v/>
      </c>
      <c r="D11" s="38" t="str">
        <f>IF('Fee Chart'!D11=0,"",'Fee Chart'!D11)</f>
        <v>Hindi</v>
      </c>
      <c r="E11" s="36"/>
      <c r="F11" s="36"/>
      <c r="G11" s="36"/>
      <c r="H11" s="36"/>
      <c r="I11" s="36"/>
      <c r="J11" s="40" t="str">
        <f t="shared" si="0"/>
        <v/>
      </c>
    </row>
    <row r="12" spans="1:10">
      <c r="A12" s="39">
        <v>10</v>
      </c>
      <c r="B12" s="38" t="str">
        <f>IF('Fee Chart'!B12=0,"",'Fee Chart'!B12)</f>
        <v>Second</v>
      </c>
      <c r="C12" s="38" t="str">
        <f>IF('Fee Chart'!C12=0,"",'Fee Chart'!C12)</f>
        <v/>
      </c>
      <c r="D12" s="38" t="str">
        <f>IF('Fee Chart'!D12=0,"",'Fee Chart'!D12)</f>
        <v>English</v>
      </c>
      <c r="E12" s="36"/>
      <c r="F12" s="36"/>
      <c r="G12" s="36"/>
      <c r="H12" s="36"/>
      <c r="I12" s="36"/>
      <c r="J12" s="40" t="str">
        <f>IF(SUM(E12:I12)=0,"",SUM(E12:I12))</f>
        <v/>
      </c>
    </row>
    <row r="13" spans="1:10">
      <c r="A13" s="39">
        <v>11</v>
      </c>
      <c r="B13" s="38" t="str">
        <f>IF('Fee Chart'!B13=0,"",'Fee Chart'!B13)</f>
        <v>Third</v>
      </c>
      <c r="C13" s="38" t="str">
        <f>IF('Fee Chart'!C13=0,"",'Fee Chart'!C13)</f>
        <v/>
      </c>
      <c r="D13" s="38" t="str">
        <f>IF('Fee Chart'!D13=0,"",'Fee Chart'!D13)</f>
        <v>Hindi</v>
      </c>
      <c r="E13" s="36"/>
      <c r="F13" s="36"/>
      <c r="G13" s="36"/>
      <c r="H13" s="36"/>
      <c r="I13" s="36"/>
      <c r="J13" s="40" t="str">
        <f t="shared" si="0"/>
        <v/>
      </c>
    </row>
    <row r="14" spans="1:10">
      <c r="A14" s="39">
        <v>12</v>
      </c>
      <c r="B14" s="38" t="str">
        <f>IF('Fee Chart'!B14=0,"",'Fee Chart'!B14)</f>
        <v>Third</v>
      </c>
      <c r="C14" s="38" t="str">
        <f>IF('Fee Chart'!C14=0,"",'Fee Chart'!C14)</f>
        <v/>
      </c>
      <c r="D14" s="38" t="str">
        <f>IF('Fee Chart'!D14=0,"",'Fee Chart'!D14)</f>
        <v>English</v>
      </c>
      <c r="E14" s="36"/>
      <c r="F14" s="36"/>
      <c r="G14" s="36"/>
      <c r="H14" s="36"/>
      <c r="I14" s="36"/>
      <c r="J14" s="40" t="str">
        <f t="shared" si="0"/>
        <v/>
      </c>
    </row>
    <row r="15" spans="1:10">
      <c r="A15" s="39">
        <v>13</v>
      </c>
      <c r="B15" s="38" t="str">
        <f>IF('Fee Chart'!B15=0,"",'Fee Chart'!B15)</f>
        <v>Fourth</v>
      </c>
      <c r="C15" s="38" t="str">
        <f>IF('Fee Chart'!C15=0,"",'Fee Chart'!C15)</f>
        <v/>
      </c>
      <c r="D15" s="38" t="str">
        <f>IF('Fee Chart'!D15=0,"",'Fee Chart'!D15)</f>
        <v>Hindi</v>
      </c>
      <c r="E15" s="36"/>
      <c r="F15" s="36"/>
      <c r="G15" s="36"/>
      <c r="H15" s="36"/>
      <c r="I15" s="36"/>
      <c r="J15" s="40" t="str">
        <f t="shared" si="0"/>
        <v/>
      </c>
    </row>
    <row r="16" spans="1:10">
      <c r="A16" s="39">
        <v>14</v>
      </c>
      <c r="B16" s="38" t="str">
        <f>IF('Fee Chart'!B16=0,"",'Fee Chart'!B16)</f>
        <v>Fourth</v>
      </c>
      <c r="C16" s="38" t="str">
        <f>IF('Fee Chart'!C16=0,"",'Fee Chart'!C16)</f>
        <v/>
      </c>
      <c r="D16" s="38" t="str">
        <f>IF('Fee Chart'!D16=0,"",'Fee Chart'!D16)</f>
        <v>English</v>
      </c>
      <c r="E16" s="36"/>
      <c r="F16" s="36"/>
      <c r="G16" s="36"/>
      <c r="H16" s="36"/>
      <c r="I16" s="36"/>
      <c r="J16" s="40" t="str">
        <f t="shared" si="0"/>
        <v/>
      </c>
    </row>
    <row r="17" spans="1:10">
      <c r="A17" s="39">
        <v>15</v>
      </c>
      <c r="B17" s="38" t="str">
        <f>IF('Fee Chart'!B17=0,"",'Fee Chart'!B17)</f>
        <v>Fifth</v>
      </c>
      <c r="C17" s="38" t="str">
        <f>IF('Fee Chart'!C17=0,"",'Fee Chart'!C17)</f>
        <v/>
      </c>
      <c r="D17" s="38" t="str">
        <f>IF('Fee Chart'!D17=0,"",'Fee Chart'!D17)</f>
        <v>Hindi</v>
      </c>
      <c r="E17" s="36"/>
      <c r="F17" s="36"/>
      <c r="G17" s="36"/>
      <c r="H17" s="36"/>
      <c r="I17" s="36"/>
      <c r="J17" s="40" t="str">
        <f t="shared" si="0"/>
        <v/>
      </c>
    </row>
    <row r="18" spans="1:10">
      <c r="A18" s="39">
        <v>16</v>
      </c>
      <c r="B18" s="38" t="str">
        <f>IF('Fee Chart'!B18=0,"",'Fee Chart'!B18)</f>
        <v>Fifth</v>
      </c>
      <c r="C18" s="38" t="str">
        <f>IF('Fee Chart'!C18=0,"",'Fee Chart'!C18)</f>
        <v/>
      </c>
      <c r="D18" s="38" t="str">
        <f>IF('Fee Chart'!D18=0,"",'Fee Chart'!D18)</f>
        <v>English</v>
      </c>
      <c r="E18" s="36"/>
      <c r="F18" s="36"/>
      <c r="G18" s="36"/>
      <c r="H18" s="36"/>
      <c r="I18" s="36"/>
      <c r="J18" s="40" t="str">
        <f t="shared" si="0"/>
        <v/>
      </c>
    </row>
    <row r="19" spans="1:10">
      <c r="A19" s="39">
        <v>17</v>
      </c>
      <c r="B19" s="38" t="str">
        <f>IF('Fee Chart'!B19=0,"",'Fee Chart'!B19)</f>
        <v>Sixth</v>
      </c>
      <c r="C19" s="38" t="str">
        <f>IF('Fee Chart'!C19=0,"",'Fee Chart'!C19)</f>
        <v/>
      </c>
      <c r="D19" s="38" t="str">
        <f>IF('Fee Chart'!D19=0,"",'Fee Chart'!D19)</f>
        <v>Hindi</v>
      </c>
      <c r="E19" s="36"/>
      <c r="F19" s="36"/>
      <c r="G19" s="36"/>
      <c r="H19" s="36"/>
      <c r="I19" s="36"/>
      <c r="J19" s="40" t="str">
        <f t="shared" si="0"/>
        <v/>
      </c>
    </row>
    <row r="20" spans="1:10">
      <c r="A20" s="39">
        <v>18</v>
      </c>
      <c r="B20" s="38" t="str">
        <f>IF('Fee Chart'!B20=0,"",'Fee Chart'!B20)</f>
        <v>Sixth</v>
      </c>
      <c r="C20" s="38" t="str">
        <f>IF('Fee Chart'!C20=0,"",'Fee Chart'!C20)</f>
        <v/>
      </c>
      <c r="D20" s="38" t="str">
        <f>IF('Fee Chart'!D20=0,"",'Fee Chart'!D20)</f>
        <v>English</v>
      </c>
      <c r="E20" s="36"/>
      <c r="F20" s="36"/>
      <c r="G20" s="36"/>
      <c r="H20" s="36"/>
      <c r="I20" s="36"/>
      <c r="J20" s="40" t="str">
        <f t="shared" si="0"/>
        <v/>
      </c>
    </row>
    <row r="21" spans="1:10">
      <c r="A21" s="39">
        <v>19</v>
      </c>
      <c r="B21" s="38" t="str">
        <f>IF('Fee Chart'!B21=0,"",'Fee Chart'!B21)</f>
        <v>Seventh</v>
      </c>
      <c r="C21" s="38" t="str">
        <f>IF('Fee Chart'!C21=0,"",'Fee Chart'!C21)</f>
        <v/>
      </c>
      <c r="D21" s="38" t="str">
        <f>IF('Fee Chart'!D21=0,"",'Fee Chart'!D21)</f>
        <v>Hindi</v>
      </c>
      <c r="E21" s="36"/>
      <c r="F21" s="36"/>
      <c r="G21" s="36"/>
      <c r="H21" s="36"/>
      <c r="I21" s="36"/>
      <c r="J21" s="40" t="str">
        <f t="shared" si="0"/>
        <v/>
      </c>
    </row>
    <row r="22" spans="1:10">
      <c r="A22" s="39">
        <v>20</v>
      </c>
      <c r="B22" s="38" t="str">
        <f>IF('Fee Chart'!B22=0,"",'Fee Chart'!B22)</f>
        <v>Seventh</v>
      </c>
      <c r="C22" s="38" t="str">
        <f>IF('Fee Chart'!C22=0,"",'Fee Chart'!C22)</f>
        <v/>
      </c>
      <c r="D22" s="38" t="str">
        <f>IF('Fee Chart'!D22=0,"",'Fee Chart'!D22)</f>
        <v>English</v>
      </c>
      <c r="E22" s="36"/>
      <c r="F22" s="36"/>
      <c r="G22" s="36"/>
      <c r="H22" s="36"/>
      <c r="I22" s="36"/>
      <c r="J22" s="40" t="str">
        <f t="shared" si="0"/>
        <v/>
      </c>
    </row>
    <row r="23" spans="1:10">
      <c r="A23" s="39">
        <v>21</v>
      </c>
      <c r="B23" s="38" t="str">
        <f>IF('Fee Chart'!B23=0,"",'Fee Chart'!B23)</f>
        <v>Eigth</v>
      </c>
      <c r="C23" s="38" t="str">
        <f>IF('Fee Chart'!C23=0,"",'Fee Chart'!C23)</f>
        <v/>
      </c>
      <c r="D23" s="38" t="str">
        <f>IF('Fee Chart'!D23=0,"",'Fee Chart'!D23)</f>
        <v>Hindi</v>
      </c>
      <c r="E23" s="36"/>
      <c r="F23" s="36"/>
      <c r="G23" s="36"/>
      <c r="H23" s="36"/>
      <c r="I23" s="36"/>
      <c r="J23" s="40" t="str">
        <f t="shared" si="0"/>
        <v/>
      </c>
    </row>
    <row r="24" spans="1:10">
      <c r="A24" s="39">
        <v>22</v>
      </c>
      <c r="B24" s="38" t="str">
        <f>IF('Fee Chart'!B24=0,"",'Fee Chart'!B24)</f>
        <v>Eigth</v>
      </c>
      <c r="C24" s="38" t="str">
        <f>IF('Fee Chart'!C24=0,"",'Fee Chart'!C24)</f>
        <v/>
      </c>
      <c r="D24" s="38" t="str">
        <f>IF('Fee Chart'!D24=0,"",'Fee Chart'!D24)</f>
        <v>English</v>
      </c>
      <c r="E24" s="36"/>
      <c r="F24" s="36"/>
      <c r="G24" s="36"/>
      <c r="H24" s="36"/>
      <c r="I24" s="36"/>
      <c r="J24" s="40" t="str">
        <f t="shared" si="0"/>
        <v/>
      </c>
    </row>
    <row r="25" spans="1:10">
      <c r="A25" s="39">
        <v>23</v>
      </c>
      <c r="B25" s="38" t="str">
        <f>IF('Fee Chart'!B25=0,"",'Fee Chart'!B25)</f>
        <v>Ninth</v>
      </c>
      <c r="C25" s="38" t="str">
        <f>IF('Fee Chart'!C25=0,"",'Fee Chart'!C25)</f>
        <v/>
      </c>
      <c r="D25" s="38" t="str">
        <f>IF('Fee Chart'!D25=0,"",'Fee Chart'!D25)</f>
        <v>Hindi</v>
      </c>
      <c r="E25" s="36"/>
      <c r="F25" s="36"/>
      <c r="G25" s="36"/>
      <c r="H25" s="36"/>
      <c r="I25" s="36"/>
      <c r="J25" s="40" t="str">
        <f t="shared" si="0"/>
        <v/>
      </c>
    </row>
    <row r="26" spans="1:10">
      <c r="A26" s="39">
        <v>24</v>
      </c>
      <c r="B26" s="38" t="str">
        <f>IF('Fee Chart'!B26=0,"",'Fee Chart'!B26)</f>
        <v>Ninth</v>
      </c>
      <c r="C26" s="38" t="str">
        <f>IF('Fee Chart'!C26=0,"",'Fee Chart'!C26)</f>
        <v/>
      </c>
      <c r="D26" s="38" t="str">
        <f>IF('Fee Chart'!D26=0,"",'Fee Chart'!D26)</f>
        <v>English</v>
      </c>
      <c r="E26" s="36"/>
      <c r="F26" s="36"/>
      <c r="G26" s="36"/>
      <c r="H26" s="36"/>
      <c r="I26" s="36"/>
      <c r="J26" s="40" t="str">
        <f t="shared" si="0"/>
        <v/>
      </c>
    </row>
    <row r="27" spans="1:10">
      <c r="A27" s="39">
        <v>25</v>
      </c>
      <c r="B27" s="38" t="str">
        <f>IF('Fee Chart'!B27=0,"",'Fee Chart'!B27)</f>
        <v>Tenth</v>
      </c>
      <c r="C27" s="38" t="str">
        <f>IF('Fee Chart'!C27=0,"",'Fee Chart'!C27)</f>
        <v/>
      </c>
      <c r="D27" s="38" t="str">
        <f>IF('Fee Chart'!D27=0,"",'Fee Chart'!D27)</f>
        <v>Hindi</v>
      </c>
      <c r="E27" s="36"/>
      <c r="F27" s="36"/>
      <c r="G27" s="36"/>
      <c r="H27" s="36"/>
      <c r="I27" s="36"/>
      <c r="J27" s="40" t="str">
        <f t="shared" si="0"/>
        <v/>
      </c>
    </row>
    <row r="28" spans="1:10">
      <c r="A28" s="39">
        <v>26</v>
      </c>
      <c r="B28" s="38" t="str">
        <f>IF('Fee Chart'!B28=0,"",'Fee Chart'!B28)</f>
        <v>Tenth</v>
      </c>
      <c r="C28" s="38" t="str">
        <f>IF('Fee Chart'!C28=0,"",'Fee Chart'!C28)</f>
        <v/>
      </c>
      <c r="D28" s="38" t="str">
        <f>IF('Fee Chart'!D28=0,"",'Fee Chart'!D28)</f>
        <v>English</v>
      </c>
      <c r="E28" s="36"/>
      <c r="F28" s="36"/>
      <c r="G28" s="36"/>
      <c r="H28" s="36"/>
      <c r="I28" s="36"/>
      <c r="J28" s="40" t="str">
        <f t="shared" si="0"/>
        <v/>
      </c>
    </row>
    <row r="29" spans="1:10">
      <c r="A29" s="39">
        <v>27</v>
      </c>
      <c r="B29" s="38" t="str">
        <f>IF('Fee Chart'!B29=0,"",'Fee Chart'!B29)</f>
        <v>Eleventh</v>
      </c>
      <c r="C29" s="38" t="str">
        <f>IF('Fee Chart'!C29=0,"",'Fee Chart'!C29)</f>
        <v>Arts</v>
      </c>
      <c r="D29" s="38" t="str">
        <f>IF('Fee Chart'!D29=0,"",'Fee Chart'!D29)</f>
        <v>Hindi</v>
      </c>
      <c r="E29" s="36"/>
      <c r="F29" s="36"/>
      <c r="G29" s="36"/>
      <c r="H29" s="36"/>
      <c r="I29" s="36"/>
      <c r="J29" s="40" t="str">
        <f t="shared" si="0"/>
        <v/>
      </c>
    </row>
    <row r="30" spans="1:10">
      <c r="A30" s="39">
        <v>28</v>
      </c>
      <c r="B30" s="38" t="str">
        <f>IF('Fee Chart'!B30=0,"",'Fee Chart'!B30)</f>
        <v>Eleventh</v>
      </c>
      <c r="C30" s="38" t="str">
        <f>IF('Fee Chart'!C30=0,"",'Fee Chart'!C30)</f>
        <v>Commerce</v>
      </c>
      <c r="D30" s="38" t="str">
        <f>IF('Fee Chart'!D30=0,"",'Fee Chart'!D30)</f>
        <v>Hindi</v>
      </c>
      <c r="E30" s="36"/>
      <c r="F30" s="36"/>
      <c r="G30" s="36"/>
      <c r="H30" s="36"/>
      <c r="I30" s="36"/>
      <c r="J30" s="40" t="str">
        <f t="shared" si="0"/>
        <v/>
      </c>
    </row>
    <row r="31" spans="1:10">
      <c r="A31" s="39">
        <v>29</v>
      </c>
      <c r="B31" s="38" t="str">
        <f>IF('Fee Chart'!B31=0,"",'Fee Chart'!B31)</f>
        <v>Eleventh</v>
      </c>
      <c r="C31" s="38" t="str">
        <f>IF('Fee Chart'!C31=0,"",'Fee Chart'!C31)</f>
        <v>Agriculture</v>
      </c>
      <c r="D31" s="38" t="str">
        <f>IF('Fee Chart'!D31=0,"",'Fee Chart'!D31)</f>
        <v>Hindi</v>
      </c>
      <c r="E31" s="36"/>
      <c r="F31" s="36"/>
      <c r="G31" s="36"/>
      <c r="H31" s="36"/>
      <c r="I31" s="36"/>
      <c r="J31" s="40" t="str">
        <f t="shared" si="0"/>
        <v/>
      </c>
    </row>
    <row r="32" spans="1:10">
      <c r="A32" s="39">
        <v>30</v>
      </c>
      <c r="B32" s="38" t="str">
        <f>IF('Fee Chart'!B32=0,"",'Fee Chart'!B32)</f>
        <v>Eleventh</v>
      </c>
      <c r="C32" s="38" t="str">
        <f>IF('Fee Chart'!C32=0,"",'Fee Chart'!C32)</f>
        <v>Science</v>
      </c>
      <c r="D32" s="38" t="str">
        <f>IF('Fee Chart'!D32=0,"",'Fee Chart'!D32)</f>
        <v>Hindi</v>
      </c>
      <c r="E32" s="36"/>
      <c r="F32" s="36"/>
      <c r="G32" s="36"/>
      <c r="H32" s="36"/>
      <c r="I32" s="36"/>
      <c r="J32" s="40" t="str">
        <f t="shared" si="0"/>
        <v/>
      </c>
    </row>
    <row r="33" spans="1:10">
      <c r="A33" s="39">
        <v>31</v>
      </c>
      <c r="B33" s="38" t="str">
        <f>IF('Fee Chart'!B33=0,"",'Fee Chart'!B33)</f>
        <v>Eleventh</v>
      </c>
      <c r="C33" s="38" t="str">
        <f>IF('Fee Chart'!C33=0,"",'Fee Chart'!C33)</f>
        <v>Arts</v>
      </c>
      <c r="D33" s="38" t="str">
        <f>IF('Fee Chart'!D33=0,"",'Fee Chart'!D33)</f>
        <v>English</v>
      </c>
      <c r="E33" s="36"/>
      <c r="F33" s="36"/>
      <c r="G33" s="36"/>
      <c r="H33" s="36"/>
      <c r="I33" s="36"/>
      <c r="J33" s="40" t="str">
        <f t="shared" si="0"/>
        <v/>
      </c>
    </row>
    <row r="34" spans="1:10">
      <c r="A34" s="39">
        <v>32</v>
      </c>
      <c r="B34" s="38" t="str">
        <f>IF('Fee Chart'!B34=0,"",'Fee Chart'!B34)</f>
        <v>Eleventh</v>
      </c>
      <c r="C34" s="38" t="str">
        <f>IF('Fee Chart'!C34=0,"",'Fee Chart'!C34)</f>
        <v>Commerce</v>
      </c>
      <c r="D34" s="38" t="str">
        <f>IF('Fee Chart'!D34=0,"",'Fee Chart'!D34)</f>
        <v>English</v>
      </c>
      <c r="E34" s="36"/>
      <c r="F34" s="36"/>
      <c r="G34" s="36"/>
      <c r="H34" s="36"/>
      <c r="I34" s="36"/>
      <c r="J34" s="40" t="str">
        <f t="shared" si="0"/>
        <v/>
      </c>
    </row>
    <row r="35" spans="1:10">
      <c r="A35" s="39">
        <v>33</v>
      </c>
      <c r="B35" s="38" t="str">
        <f>IF('Fee Chart'!B35=0,"",'Fee Chart'!B35)</f>
        <v>Eleventh</v>
      </c>
      <c r="C35" s="38" t="str">
        <f>IF('Fee Chart'!C35=0,"",'Fee Chart'!C35)</f>
        <v>Agriculture</v>
      </c>
      <c r="D35" s="38" t="str">
        <f>IF('Fee Chart'!D35=0,"",'Fee Chart'!D35)</f>
        <v>English</v>
      </c>
      <c r="E35" s="36"/>
      <c r="F35" s="36"/>
      <c r="G35" s="36"/>
      <c r="H35" s="36"/>
      <c r="I35" s="36"/>
      <c r="J35" s="40" t="str">
        <f t="shared" si="0"/>
        <v/>
      </c>
    </row>
    <row r="36" spans="1:10">
      <c r="A36" s="39">
        <v>34</v>
      </c>
      <c r="B36" s="38" t="str">
        <f>IF('Fee Chart'!B36=0,"",'Fee Chart'!B36)</f>
        <v>Eleventh</v>
      </c>
      <c r="C36" s="38" t="str">
        <f>IF('Fee Chart'!C36=0,"",'Fee Chart'!C36)</f>
        <v>Science</v>
      </c>
      <c r="D36" s="38" t="str">
        <f>IF('Fee Chart'!D36=0,"",'Fee Chart'!D36)</f>
        <v>English</v>
      </c>
      <c r="E36" s="36"/>
      <c r="F36" s="36"/>
      <c r="G36" s="36"/>
      <c r="H36" s="36"/>
      <c r="I36" s="36"/>
      <c r="J36" s="40" t="str">
        <f t="shared" si="0"/>
        <v/>
      </c>
    </row>
    <row r="37" spans="1:10">
      <c r="A37" s="39">
        <v>35</v>
      </c>
      <c r="B37" s="38" t="str">
        <f>IF('Fee Chart'!B37=0,"",'Fee Chart'!B37)</f>
        <v>Twelth</v>
      </c>
      <c r="C37" s="38" t="str">
        <f>IF('Fee Chart'!C37=0,"",'Fee Chart'!C37)</f>
        <v>Arts</v>
      </c>
      <c r="D37" s="38" t="str">
        <f>IF('Fee Chart'!D37=0,"",'Fee Chart'!D37)</f>
        <v>Hindi</v>
      </c>
      <c r="E37" s="36"/>
      <c r="F37" s="36"/>
      <c r="G37" s="36"/>
      <c r="H37" s="36"/>
      <c r="I37" s="36"/>
      <c r="J37" s="40" t="str">
        <f t="shared" si="0"/>
        <v/>
      </c>
    </row>
    <row r="38" spans="1:10">
      <c r="A38" s="39">
        <v>36</v>
      </c>
      <c r="B38" s="38" t="str">
        <f>IF('Fee Chart'!B38=0,"",'Fee Chart'!B38)</f>
        <v>Twelth</v>
      </c>
      <c r="C38" s="38" t="str">
        <f>IF('Fee Chart'!C38=0,"",'Fee Chart'!C38)</f>
        <v>Commerce</v>
      </c>
      <c r="D38" s="38" t="str">
        <f>IF('Fee Chart'!D38=0,"",'Fee Chart'!D38)</f>
        <v>Hindi</v>
      </c>
      <c r="E38" s="36"/>
      <c r="F38" s="36"/>
      <c r="G38" s="36"/>
      <c r="H38" s="36"/>
      <c r="I38" s="36"/>
      <c r="J38" s="40" t="str">
        <f t="shared" si="0"/>
        <v/>
      </c>
    </row>
    <row r="39" spans="1:10">
      <c r="A39" s="39">
        <v>37</v>
      </c>
      <c r="B39" s="38" t="str">
        <f>IF('Fee Chart'!B39=0,"",'Fee Chart'!B39)</f>
        <v>Twelth</v>
      </c>
      <c r="C39" s="38" t="str">
        <f>IF('Fee Chart'!C39=0,"",'Fee Chart'!C39)</f>
        <v>Agriculture</v>
      </c>
      <c r="D39" s="38" t="str">
        <f>IF('Fee Chart'!D39=0,"",'Fee Chart'!D39)</f>
        <v>Hindi</v>
      </c>
      <c r="E39" s="36"/>
      <c r="F39" s="36"/>
      <c r="G39" s="36"/>
      <c r="H39" s="36"/>
      <c r="I39" s="36"/>
      <c r="J39" s="40" t="str">
        <f t="shared" si="0"/>
        <v/>
      </c>
    </row>
    <row r="40" spans="1:10">
      <c r="A40" s="39">
        <v>38</v>
      </c>
      <c r="B40" s="38" t="str">
        <f>IF('Fee Chart'!B40=0,"",'Fee Chart'!B40)</f>
        <v>Twelth</v>
      </c>
      <c r="C40" s="38" t="str">
        <f>IF('Fee Chart'!C40=0,"",'Fee Chart'!C40)</f>
        <v>Science</v>
      </c>
      <c r="D40" s="38" t="str">
        <f>IF('Fee Chart'!D40=0,"",'Fee Chart'!D40)</f>
        <v>Hindi</v>
      </c>
      <c r="E40" s="36"/>
      <c r="F40" s="36"/>
      <c r="G40" s="36"/>
      <c r="H40" s="36"/>
      <c r="I40" s="36"/>
      <c r="J40" s="40" t="str">
        <f t="shared" si="0"/>
        <v/>
      </c>
    </row>
    <row r="41" spans="1:10">
      <c r="A41" s="39">
        <v>39</v>
      </c>
      <c r="B41" s="38" t="str">
        <f>IF('Fee Chart'!B41=0,"",'Fee Chart'!B41)</f>
        <v>Twelth</v>
      </c>
      <c r="C41" s="38" t="str">
        <f>IF('Fee Chart'!C41=0,"",'Fee Chart'!C41)</f>
        <v>Arts</v>
      </c>
      <c r="D41" s="38" t="str">
        <f>IF('Fee Chart'!D41=0,"",'Fee Chart'!D41)</f>
        <v>English</v>
      </c>
      <c r="E41" s="36"/>
      <c r="F41" s="36"/>
      <c r="G41" s="36"/>
      <c r="H41" s="36"/>
      <c r="I41" s="36"/>
      <c r="J41" s="40" t="str">
        <f t="shared" si="0"/>
        <v/>
      </c>
    </row>
    <row r="42" spans="1:10">
      <c r="A42" s="39">
        <v>40</v>
      </c>
      <c r="B42" s="38" t="str">
        <f>IF('Fee Chart'!B42=0,"",'Fee Chart'!B42)</f>
        <v>Twelth</v>
      </c>
      <c r="C42" s="38" t="str">
        <f>IF('Fee Chart'!C42=0,"",'Fee Chart'!C42)</f>
        <v>Commerce</v>
      </c>
      <c r="D42" s="38" t="str">
        <f>IF('Fee Chart'!D42=0,"",'Fee Chart'!D42)</f>
        <v>English</v>
      </c>
      <c r="E42" s="36"/>
      <c r="F42" s="36"/>
      <c r="G42" s="36"/>
      <c r="H42" s="36"/>
      <c r="I42" s="36"/>
      <c r="J42" s="40" t="str">
        <f t="shared" si="0"/>
        <v/>
      </c>
    </row>
    <row r="43" spans="1:10">
      <c r="A43" s="39">
        <v>41</v>
      </c>
      <c r="B43" s="38" t="str">
        <f>IF('Fee Chart'!B43=0,"",'Fee Chart'!B43)</f>
        <v>Twelth</v>
      </c>
      <c r="C43" s="38" t="str">
        <f>IF('Fee Chart'!C43=0,"",'Fee Chart'!C43)</f>
        <v>Agriculture</v>
      </c>
      <c r="D43" s="38" t="str">
        <f>IF('Fee Chart'!D43=0,"",'Fee Chart'!D43)</f>
        <v>English</v>
      </c>
      <c r="E43" s="36"/>
      <c r="F43" s="36"/>
      <c r="G43" s="36"/>
      <c r="H43" s="36"/>
      <c r="I43" s="36"/>
      <c r="J43" s="40" t="str">
        <f t="shared" si="0"/>
        <v/>
      </c>
    </row>
    <row r="44" spans="1:10">
      <c r="A44" s="39">
        <v>42</v>
      </c>
      <c r="B44" s="38" t="str">
        <f>IF('Fee Chart'!B44=0,"",'Fee Chart'!B44)</f>
        <v>Twelth</v>
      </c>
      <c r="C44" s="38" t="str">
        <f>IF('Fee Chart'!C44=0,"",'Fee Chart'!C44)</f>
        <v>Science</v>
      </c>
      <c r="D44" s="38" t="str">
        <f>IF('Fee Chart'!D44=0,"",'Fee Chart'!D44)</f>
        <v>English</v>
      </c>
      <c r="E44" s="36"/>
      <c r="F44" s="36"/>
      <c r="G44" s="36"/>
      <c r="H44" s="36"/>
      <c r="I44" s="36"/>
      <c r="J44" s="40" t="str">
        <f t="shared" si="0"/>
        <v/>
      </c>
    </row>
    <row r="45" spans="1:10">
      <c r="A45" s="39">
        <v>43</v>
      </c>
      <c r="B45" s="39" t="str">
        <f>IF('Fee Chart'!B45=0,"",'Fee Chart'!B45)</f>
        <v/>
      </c>
      <c r="C45" s="38" t="str">
        <f>IF('Fee Chart'!C45=0,"",'Fee Chart'!C45)</f>
        <v/>
      </c>
      <c r="D45" s="38" t="str">
        <f>IF('Fee Chart'!D45=0,"",'Fee Chart'!D45)</f>
        <v/>
      </c>
      <c r="E45" s="36"/>
      <c r="F45" s="36"/>
      <c r="G45" s="36"/>
      <c r="H45" s="36"/>
      <c r="I45" s="36"/>
      <c r="J45" s="40" t="str">
        <f t="shared" si="0"/>
        <v/>
      </c>
    </row>
    <row r="46" spans="1:10">
      <c r="A46" s="39">
        <v>44</v>
      </c>
      <c r="B46" s="39" t="str">
        <f>IF('Fee Chart'!B46=0,"",'Fee Chart'!B46)</f>
        <v/>
      </c>
      <c r="C46" s="38" t="str">
        <f>IF('Fee Chart'!C46=0,"",'Fee Chart'!C46)</f>
        <v/>
      </c>
      <c r="D46" s="38" t="str">
        <f>IF('Fee Chart'!D46=0,"",'Fee Chart'!D46)</f>
        <v/>
      </c>
      <c r="E46" s="36"/>
      <c r="F46" s="36"/>
      <c r="G46" s="36"/>
      <c r="H46" s="36"/>
      <c r="I46" s="36"/>
      <c r="J46" s="40" t="str">
        <f t="shared" si="0"/>
        <v/>
      </c>
    </row>
    <row r="47" spans="1:10">
      <c r="A47" s="39">
        <v>45</v>
      </c>
      <c r="B47" s="39" t="str">
        <f>IF('Fee Chart'!B47=0,"",'Fee Chart'!B47)</f>
        <v/>
      </c>
      <c r="C47" s="38" t="str">
        <f>IF('Fee Chart'!C47=0,"",'Fee Chart'!C47)</f>
        <v/>
      </c>
      <c r="D47" s="38" t="str">
        <f>IF('Fee Chart'!D47=0,"",'Fee Chart'!D47)</f>
        <v/>
      </c>
      <c r="E47" s="36"/>
      <c r="F47" s="36"/>
      <c r="G47" s="36"/>
      <c r="H47" s="36"/>
      <c r="I47" s="36"/>
      <c r="J47" s="40" t="str">
        <f t="shared" si="0"/>
        <v/>
      </c>
    </row>
    <row r="48" spans="1:10">
      <c r="A48" s="39">
        <v>46</v>
      </c>
      <c r="B48" s="39" t="str">
        <f>IF('Fee Chart'!B48=0,"",'Fee Chart'!B48)</f>
        <v/>
      </c>
      <c r="C48" s="38" t="str">
        <f>IF('Fee Chart'!C48=0,"",'Fee Chart'!C48)</f>
        <v/>
      </c>
      <c r="D48" s="38" t="str">
        <f>IF('Fee Chart'!D48=0,"",'Fee Chart'!D48)</f>
        <v/>
      </c>
      <c r="E48" s="36"/>
      <c r="F48" s="36"/>
      <c r="G48" s="36"/>
      <c r="H48" s="36"/>
      <c r="I48" s="36"/>
      <c r="J48" s="40" t="str">
        <f t="shared" si="0"/>
        <v/>
      </c>
    </row>
  </sheetData>
  <sheetProtection password="CC38" sheet="1" objects="1" scenarios="1" formatCells="0" formatColumns="0" formatRows="0"/>
  <mergeCells count="1">
    <mergeCell ref="A1:J1"/>
  </mergeCells>
  <pageMargins left="0.25" right="0.25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K1389"/>
  <sheetViews>
    <sheetView workbookViewId="0">
      <selection activeCell="C5" sqref="C5"/>
    </sheetView>
  </sheetViews>
  <sheetFormatPr defaultRowHeight="15"/>
  <cols>
    <col min="1" max="1" width="5.7109375" bestFit="1" customWidth="1"/>
    <col min="2" max="3" width="25" customWidth="1"/>
    <col min="4" max="4" width="23.140625" bestFit="1" customWidth="1"/>
    <col min="5" max="5" width="8.28515625" bestFit="1" customWidth="1"/>
    <col min="6" max="6" width="8.5703125" bestFit="1" customWidth="1"/>
    <col min="7" max="7" width="18" bestFit="1" customWidth="1"/>
    <col min="8" max="8" width="9" bestFit="1" customWidth="1"/>
    <col min="9" max="9" width="7.7109375" bestFit="1" customWidth="1"/>
    <col min="10" max="10" width="10.7109375" customWidth="1"/>
    <col min="11" max="11" width="13.5703125" bestFit="1" customWidth="1"/>
  </cols>
  <sheetData>
    <row r="1" spans="1:11">
      <c r="A1" s="1" t="s">
        <v>1</v>
      </c>
      <c r="B1" s="1" t="s">
        <v>40</v>
      </c>
      <c r="C1" s="1" t="s">
        <v>41</v>
      </c>
      <c r="D1" s="1" t="s">
        <v>42</v>
      </c>
      <c r="E1" s="1" t="s">
        <v>2</v>
      </c>
      <c r="F1" s="1" t="s">
        <v>43</v>
      </c>
      <c r="G1" s="1" t="s">
        <v>44</v>
      </c>
      <c r="H1" s="1" t="s">
        <v>45</v>
      </c>
      <c r="I1" s="1" t="s">
        <v>46</v>
      </c>
      <c r="J1" s="1" t="s">
        <v>47</v>
      </c>
      <c r="K1" s="1" t="s">
        <v>48</v>
      </c>
    </row>
    <row r="2" spans="1:11">
      <c r="A2" s="2">
        <v>1</v>
      </c>
      <c r="B2" s="3" t="s">
        <v>49</v>
      </c>
      <c r="C2" s="3" t="s">
        <v>50</v>
      </c>
      <c r="D2" s="3" t="s">
        <v>51</v>
      </c>
      <c r="E2" s="3" t="s">
        <v>52</v>
      </c>
      <c r="F2" s="3" t="s">
        <v>29</v>
      </c>
      <c r="G2" s="2">
        <v>6475</v>
      </c>
      <c r="H2" s="3" t="s">
        <v>53</v>
      </c>
      <c r="I2" s="3" t="s">
        <v>54</v>
      </c>
      <c r="J2" s="4">
        <v>41418</v>
      </c>
      <c r="K2" s="2" t="s">
        <v>55</v>
      </c>
    </row>
    <row r="3" spans="1:11">
      <c r="A3" s="2">
        <v>2</v>
      </c>
      <c r="B3" s="3" t="s">
        <v>56</v>
      </c>
      <c r="C3" s="3" t="s">
        <v>57</v>
      </c>
      <c r="D3" s="3" t="s">
        <v>58</v>
      </c>
      <c r="E3" s="3" t="s">
        <v>52</v>
      </c>
      <c r="F3" s="3" t="s">
        <v>15</v>
      </c>
      <c r="G3" s="2">
        <v>6455</v>
      </c>
      <c r="H3" s="3" t="s">
        <v>53</v>
      </c>
      <c r="I3" s="3" t="s">
        <v>54</v>
      </c>
      <c r="J3" s="4">
        <v>41092</v>
      </c>
      <c r="K3" s="2" t="s">
        <v>55</v>
      </c>
    </row>
    <row r="4" spans="1:11">
      <c r="A4" s="2">
        <v>3</v>
      </c>
      <c r="B4" s="3" t="s">
        <v>59</v>
      </c>
      <c r="C4" s="3" t="s">
        <v>60</v>
      </c>
      <c r="D4" s="3" t="s">
        <v>61</v>
      </c>
      <c r="E4" s="3" t="s">
        <v>52</v>
      </c>
      <c r="F4" s="3" t="s">
        <v>29</v>
      </c>
      <c r="G4" s="2" t="s">
        <v>62</v>
      </c>
      <c r="H4" s="3" t="s">
        <v>53</v>
      </c>
      <c r="I4" s="3" t="s">
        <v>54</v>
      </c>
      <c r="J4" s="4">
        <v>41661</v>
      </c>
      <c r="K4" s="2" t="s">
        <v>55</v>
      </c>
    </row>
    <row r="5" spans="1:11">
      <c r="A5" s="2">
        <v>4</v>
      </c>
      <c r="B5" s="3" t="s">
        <v>63</v>
      </c>
      <c r="C5" s="3" t="s">
        <v>64</v>
      </c>
      <c r="D5" s="3" t="s">
        <v>65</v>
      </c>
      <c r="E5" s="3" t="s">
        <v>52</v>
      </c>
      <c r="F5" s="3" t="s">
        <v>15</v>
      </c>
      <c r="G5" s="2">
        <v>6470</v>
      </c>
      <c r="H5" s="3" t="s">
        <v>53</v>
      </c>
      <c r="I5" s="3" t="s">
        <v>54</v>
      </c>
      <c r="J5" s="4">
        <v>41647</v>
      </c>
      <c r="K5" s="2" t="s">
        <v>55</v>
      </c>
    </row>
    <row r="6" spans="1:11">
      <c r="A6" s="2">
        <v>5</v>
      </c>
      <c r="B6" s="3" t="s">
        <v>66</v>
      </c>
      <c r="C6" s="3" t="s">
        <v>67</v>
      </c>
      <c r="D6" s="3" t="s">
        <v>68</v>
      </c>
      <c r="E6" s="3" t="s">
        <v>52</v>
      </c>
      <c r="F6" s="3" t="s">
        <v>15</v>
      </c>
      <c r="G6" s="2">
        <v>6324</v>
      </c>
      <c r="H6" s="3" t="s">
        <v>69</v>
      </c>
      <c r="I6" s="3" t="s">
        <v>70</v>
      </c>
      <c r="J6" s="4">
        <v>41053</v>
      </c>
      <c r="K6" s="2" t="s">
        <v>71</v>
      </c>
    </row>
    <row r="7" spans="1:11">
      <c r="A7" s="2">
        <v>6</v>
      </c>
      <c r="B7" s="3" t="s">
        <v>72</v>
      </c>
      <c r="C7" s="3" t="s">
        <v>73</v>
      </c>
      <c r="D7" s="3" t="s">
        <v>74</v>
      </c>
      <c r="E7" s="3" t="s">
        <v>52</v>
      </c>
      <c r="F7" s="3" t="s">
        <v>15</v>
      </c>
      <c r="G7" s="2">
        <v>6705</v>
      </c>
      <c r="H7" s="3" t="s">
        <v>53</v>
      </c>
      <c r="I7" s="3" t="s">
        <v>70</v>
      </c>
      <c r="J7" s="4">
        <v>41056</v>
      </c>
      <c r="K7" s="2" t="s">
        <v>71</v>
      </c>
    </row>
    <row r="8" spans="1:11">
      <c r="A8" s="2">
        <v>7</v>
      </c>
      <c r="B8" s="3" t="s">
        <v>75</v>
      </c>
      <c r="C8" s="3" t="s">
        <v>76</v>
      </c>
      <c r="D8" s="3" t="s">
        <v>77</v>
      </c>
      <c r="E8" s="3" t="s">
        <v>52</v>
      </c>
      <c r="F8" s="3" t="s">
        <v>15</v>
      </c>
      <c r="G8" s="2">
        <v>6463</v>
      </c>
      <c r="H8" s="3" t="s">
        <v>69</v>
      </c>
      <c r="I8" s="3" t="s">
        <v>54</v>
      </c>
      <c r="J8" s="4">
        <v>41320</v>
      </c>
      <c r="K8" s="2" t="s">
        <v>71</v>
      </c>
    </row>
    <row r="9" spans="1:11">
      <c r="A9" s="2">
        <v>8</v>
      </c>
      <c r="B9" s="3" t="s">
        <v>78</v>
      </c>
      <c r="C9" s="3" t="s">
        <v>79</v>
      </c>
      <c r="D9" s="3" t="s">
        <v>80</v>
      </c>
      <c r="E9" s="3" t="s">
        <v>52</v>
      </c>
      <c r="F9" s="3" t="s">
        <v>29</v>
      </c>
      <c r="G9" s="2" t="s">
        <v>81</v>
      </c>
      <c r="H9" s="3" t="s">
        <v>53</v>
      </c>
      <c r="I9" s="3" t="s">
        <v>70</v>
      </c>
      <c r="J9" s="4">
        <v>41506</v>
      </c>
      <c r="K9" s="2" t="s">
        <v>71</v>
      </c>
    </row>
    <row r="10" spans="1:11">
      <c r="A10" s="2">
        <v>9</v>
      </c>
      <c r="B10" s="3" t="s">
        <v>82</v>
      </c>
      <c r="C10" s="3" t="s">
        <v>83</v>
      </c>
      <c r="D10" s="3" t="s">
        <v>84</v>
      </c>
      <c r="E10" s="3" t="s">
        <v>52</v>
      </c>
      <c r="F10" s="3" t="s">
        <v>15</v>
      </c>
      <c r="G10" s="2">
        <v>6457</v>
      </c>
      <c r="H10" s="3" t="s">
        <v>53</v>
      </c>
      <c r="I10" s="3" t="s">
        <v>54</v>
      </c>
      <c r="J10" s="4">
        <v>41403</v>
      </c>
      <c r="K10" s="2" t="s">
        <v>71</v>
      </c>
    </row>
    <row r="11" spans="1:11">
      <c r="A11" s="2">
        <v>10</v>
      </c>
      <c r="B11" s="3" t="s">
        <v>85</v>
      </c>
      <c r="C11" s="3" t="s">
        <v>86</v>
      </c>
      <c r="D11" s="3" t="s">
        <v>87</v>
      </c>
      <c r="E11" s="3" t="s">
        <v>52</v>
      </c>
      <c r="F11" s="3" t="s">
        <v>29</v>
      </c>
      <c r="G11" s="2" t="s">
        <v>88</v>
      </c>
      <c r="H11" s="3" t="s">
        <v>53</v>
      </c>
      <c r="I11" s="3" t="s">
        <v>70</v>
      </c>
      <c r="J11" s="4">
        <v>41214</v>
      </c>
      <c r="K11" s="2" t="s">
        <v>71</v>
      </c>
    </row>
    <row r="12" spans="1:11">
      <c r="A12" s="2">
        <v>11</v>
      </c>
      <c r="B12" s="3" t="s">
        <v>89</v>
      </c>
      <c r="C12" s="3" t="s">
        <v>90</v>
      </c>
      <c r="D12" s="3" t="s">
        <v>91</v>
      </c>
      <c r="E12" s="3" t="s">
        <v>52</v>
      </c>
      <c r="F12" s="3" t="s">
        <v>29</v>
      </c>
      <c r="G12" s="2" t="s">
        <v>92</v>
      </c>
      <c r="H12" s="3" t="s">
        <v>53</v>
      </c>
      <c r="I12" s="3" t="s">
        <v>54</v>
      </c>
      <c r="J12" s="4">
        <v>41623</v>
      </c>
      <c r="K12" s="2" t="s">
        <v>55</v>
      </c>
    </row>
    <row r="13" spans="1:11">
      <c r="A13" s="2">
        <v>12</v>
      </c>
      <c r="B13" s="3" t="s">
        <v>93</v>
      </c>
      <c r="C13" s="3" t="s">
        <v>94</v>
      </c>
      <c r="D13" s="3" t="s">
        <v>95</v>
      </c>
      <c r="E13" s="3" t="s">
        <v>52</v>
      </c>
      <c r="F13" s="3" t="s">
        <v>15</v>
      </c>
      <c r="G13" s="2">
        <v>6369</v>
      </c>
      <c r="H13" s="3" t="s">
        <v>96</v>
      </c>
      <c r="I13" s="3" t="s">
        <v>70</v>
      </c>
      <c r="J13" s="4">
        <v>41203</v>
      </c>
      <c r="K13" s="2" t="s">
        <v>71</v>
      </c>
    </row>
    <row r="14" spans="1:11">
      <c r="A14" s="2">
        <v>13</v>
      </c>
      <c r="B14" s="3" t="s">
        <v>97</v>
      </c>
      <c r="C14" s="3" t="s">
        <v>98</v>
      </c>
      <c r="D14" s="3" t="s">
        <v>99</v>
      </c>
      <c r="E14" s="3" t="s">
        <v>52</v>
      </c>
      <c r="F14" s="3" t="s">
        <v>15</v>
      </c>
      <c r="G14" s="2">
        <v>6444</v>
      </c>
      <c r="H14" s="3" t="s">
        <v>69</v>
      </c>
      <c r="I14" s="3" t="s">
        <v>70</v>
      </c>
      <c r="J14" s="4">
        <v>41271</v>
      </c>
      <c r="K14" s="2" t="s">
        <v>71</v>
      </c>
    </row>
    <row r="15" spans="1:11">
      <c r="A15" s="2">
        <v>14</v>
      </c>
      <c r="B15" s="3" t="s">
        <v>100</v>
      </c>
      <c r="C15" s="3" t="s">
        <v>101</v>
      </c>
      <c r="D15" s="3" t="s">
        <v>68</v>
      </c>
      <c r="E15" s="3" t="s">
        <v>52</v>
      </c>
      <c r="F15" s="3" t="s">
        <v>29</v>
      </c>
      <c r="G15" s="2" t="s">
        <v>102</v>
      </c>
      <c r="H15" s="3" t="s">
        <v>53</v>
      </c>
      <c r="I15" s="3" t="s">
        <v>54</v>
      </c>
      <c r="J15" s="4">
        <v>41292</v>
      </c>
      <c r="K15" s="2" t="s">
        <v>71</v>
      </c>
    </row>
    <row r="16" spans="1:11">
      <c r="A16" s="2">
        <v>15</v>
      </c>
      <c r="B16" s="3" t="s">
        <v>103</v>
      </c>
      <c r="C16" s="3" t="s">
        <v>104</v>
      </c>
      <c r="D16" s="3" t="s">
        <v>105</v>
      </c>
      <c r="E16" s="3" t="s">
        <v>52</v>
      </c>
      <c r="F16" s="3" t="s">
        <v>15</v>
      </c>
      <c r="G16" s="2">
        <v>6436</v>
      </c>
      <c r="H16" s="3" t="s">
        <v>69</v>
      </c>
      <c r="I16" s="3" t="s">
        <v>70</v>
      </c>
      <c r="J16" s="4">
        <v>41103</v>
      </c>
      <c r="K16" s="2" t="s">
        <v>71</v>
      </c>
    </row>
    <row r="17" spans="1:11">
      <c r="A17" s="2">
        <v>16</v>
      </c>
      <c r="B17" s="3" t="s">
        <v>106</v>
      </c>
      <c r="C17" s="3" t="s">
        <v>107</v>
      </c>
      <c r="D17" s="3" t="s">
        <v>108</v>
      </c>
      <c r="E17" s="3" t="s">
        <v>52</v>
      </c>
      <c r="F17" s="3" t="s">
        <v>29</v>
      </c>
      <c r="G17" s="2" t="s">
        <v>109</v>
      </c>
      <c r="H17" s="3" t="s">
        <v>96</v>
      </c>
      <c r="I17" s="3" t="s">
        <v>70</v>
      </c>
      <c r="J17" s="4">
        <v>41154</v>
      </c>
      <c r="K17" s="2" t="s">
        <v>71</v>
      </c>
    </row>
    <row r="18" spans="1:11">
      <c r="A18" s="2">
        <v>17</v>
      </c>
      <c r="B18" s="3" t="s">
        <v>110</v>
      </c>
      <c r="C18" s="3" t="s">
        <v>101</v>
      </c>
      <c r="D18" s="3" t="s">
        <v>68</v>
      </c>
      <c r="E18" s="3" t="s">
        <v>52</v>
      </c>
      <c r="F18" s="3" t="s">
        <v>29</v>
      </c>
      <c r="G18" s="2" t="s">
        <v>111</v>
      </c>
      <c r="H18" s="3" t="s">
        <v>53</v>
      </c>
      <c r="I18" s="3" t="s">
        <v>70</v>
      </c>
      <c r="J18" s="4">
        <v>41292</v>
      </c>
      <c r="K18" s="2" t="s">
        <v>71</v>
      </c>
    </row>
    <row r="19" spans="1:11">
      <c r="A19" s="2">
        <v>18</v>
      </c>
      <c r="B19" s="3" t="s">
        <v>112</v>
      </c>
      <c r="C19" s="3" t="s">
        <v>113</v>
      </c>
      <c r="D19" s="3" t="s">
        <v>114</v>
      </c>
      <c r="E19" s="3" t="s">
        <v>52</v>
      </c>
      <c r="F19" s="3" t="s">
        <v>15</v>
      </c>
      <c r="G19" s="2">
        <v>6461</v>
      </c>
      <c r="H19" s="3" t="s">
        <v>53</v>
      </c>
      <c r="I19" s="3" t="s">
        <v>70</v>
      </c>
      <c r="J19" s="4">
        <v>41020</v>
      </c>
      <c r="K19" s="2" t="s">
        <v>71</v>
      </c>
    </row>
    <row r="20" spans="1:11">
      <c r="A20" s="2">
        <v>19</v>
      </c>
      <c r="B20" s="3" t="s">
        <v>115</v>
      </c>
      <c r="C20" s="3" t="s">
        <v>116</v>
      </c>
      <c r="D20" s="3" t="s">
        <v>117</v>
      </c>
      <c r="E20" s="3" t="s">
        <v>52</v>
      </c>
      <c r="F20" s="3" t="s">
        <v>15</v>
      </c>
      <c r="G20" s="2">
        <v>6495</v>
      </c>
      <c r="H20" s="3" t="s">
        <v>53</v>
      </c>
      <c r="I20" s="3" t="s">
        <v>70</v>
      </c>
      <c r="J20" s="4">
        <v>41712</v>
      </c>
      <c r="K20" s="2" t="s">
        <v>55</v>
      </c>
    </row>
    <row r="21" spans="1:11">
      <c r="A21" s="2">
        <v>20</v>
      </c>
      <c r="B21" s="3" t="s">
        <v>118</v>
      </c>
      <c r="C21" s="3" t="s">
        <v>119</v>
      </c>
      <c r="D21" s="3" t="s">
        <v>120</v>
      </c>
      <c r="E21" s="3" t="s">
        <v>52</v>
      </c>
      <c r="F21" s="3" t="s">
        <v>29</v>
      </c>
      <c r="G21" s="2" t="s">
        <v>121</v>
      </c>
      <c r="H21" s="3" t="s">
        <v>53</v>
      </c>
      <c r="I21" s="3" t="s">
        <v>54</v>
      </c>
      <c r="J21" s="4">
        <v>41615</v>
      </c>
      <c r="K21" s="2" t="s">
        <v>71</v>
      </c>
    </row>
    <row r="22" spans="1:11">
      <c r="A22" s="2">
        <v>21</v>
      </c>
      <c r="B22" s="3" t="s">
        <v>118</v>
      </c>
      <c r="C22" s="3" t="s">
        <v>122</v>
      </c>
      <c r="D22" s="3" t="s">
        <v>123</v>
      </c>
      <c r="E22" s="3" t="s">
        <v>52</v>
      </c>
      <c r="F22" s="3" t="s">
        <v>15</v>
      </c>
      <c r="G22" s="2">
        <v>6583</v>
      </c>
      <c r="H22" s="3" t="s">
        <v>69</v>
      </c>
      <c r="I22" s="3" t="s">
        <v>54</v>
      </c>
      <c r="J22" s="4">
        <v>41457</v>
      </c>
      <c r="K22" s="2" t="s">
        <v>71</v>
      </c>
    </row>
    <row r="23" spans="1:11">
      <c r="A23" s="2">
        <v>22</v>
      </c>
      <c r="B23" s="3" t="s">
        <v>124</v>
      </c>
      <c r="C23" s="3" t="s">
        <v>125</v>
      </c>
      <c r="D23" s="3" t="s">
        <v>126</v>
      </c>
      <c r="E23" s="3" t="s">
        <v>52</v>
      </c>
      <c r="F23" s="3" t="s">
        <v>15</v>
      </c>
      <c r="G23" s="2">
        <v>6476</v>
      </c>
      <c r="H23" s="3" t="s">
        <v>53</v>
      </c>
      <c r="I23" s="3" t="s">
        <v>70</v>
      </c>
      <c r="J23" s="4">
        <v>41403</v>
      </c>
      <c r="K23" s="2" t="s">
        <v>71</v>
      </c>
    </row>
    <row r="24" spans="1:11">
      <c r="A24" s="2">
        <v>23</v>
      </c>
      <c r="B24" s="3" t="s">
        <v>127</v>
      </c>
      <c r="C24" s="3" t="s">
        <v>128</v>
      </c>
      <c r="D24" s="3" t="s">
        <v>129</v>
      </c>
      <c r="E24" s="3" t="s">
        <v>52</v>
      </c>
      <c r="F24" s="3" t="s">
        <v>29</v>
      </c>
      <c r="G24" s="2" t="s">
        <v>130</v>
      </c>
      <c r="H24" s="3" t="s">
        <v>69</v>
      </c>
      <c r="I24" s="3" t="s">
        <v>70</v>
      </c>
      <c r="J24" s="4">
        <v>41110</v>
      </c>
      <c r="K24" s="2" t="s">
        <v>55</v>
      </c>
    </row>
    <row r="25" spans="1:11">
      <c r="A25" s="2">
        <v>24</v>
      </c>
      <c r="B25" s="3" t="s">
        <v>94</v>
      </c>
      <c r="C25" s="3" t="s">
        <v>131</v>
      </c>
      <c r="D25" s="3" t="s">
        <v>132</v>
      </c>
      <c r="E25" s="3" t="s">
        <v>52</v>
      </c>
      <c r="F25" s="3" t="s">
        <v>15</v>
      </c>
      <c r="G25" s="2">
        <v>6458</v>
      </c>
      <c r="H25" s="3" t="s">
        <v>69</v>
      </c>
      <c r="I25" s="3" t="s">
        <v>70</v>
      </c>
      <c r="J25" s="4">
        <v>41841</v>
      </c>
      <c r="K25" s="2" t="s">
        <v>71</v>
      </c>
    </row>
    <row r="26" spans="1:11">
      <c r="A26" s="2">
        <v>25</v>
      </c>
      <c r="B26" s="3" t="s">
        <v>133</v>
      </c>
      <c r="C26" s="3" t="s">
        <v>134</v>
      </c>
      <c r="D26" s="3" t="s">
        <v>123</v>
      </c>
      <c r="E26" s="3" t="s">
        <v>52</v>
      </c>
      <c r="F26" s="3" t="s">
        <v>15</v>
      </c>
      <c r="G26" s="2">
        <v>6459</v>
      </c>
      <c r="H26" s="3" t="s">
        <v>53</v>
      </c>
      <c r="I26" s="3" t="s">
        <v>54</v>
      </c>
      <c r="J26" s="4">
        <v>41322</v>
      </c>
      <c r="K26" s="2" t="s">
        <v>71</v>
      </c>
    </row>
    <row r="27" spans="1:11">
      <c r="A27" s="2">
        <v>26</v>
      </c>
      <c r="B27" s="3" t="s">
        <v>135</v>
      </c>
      <c r="C27" s="3" t="s">
        <v>136</v>
      </c>
      <c r="D27" s="3" t="s">
        <v>137</v>
      </c>
      <c r="E27" s="3" t="s">
        <v>52</v>
      </c>
      <c r="F27" s="3" t="s">
        <v>15</v>
      </c>
      <c r="G27" s="2">
        <v>6454</v>
      </c>
      <c r="H27" s="3" t="s">
        <v>138</v>
      </c>
      <c r="I27" s="3" t="s">
        <v>70</v>
      </c>
      <c r="J27" s="4">
        <v>40678</v>
      </c>
      <c r="K27" s="2" t="s">
        <v>71</v>
      </c>
    </row>
    <row r="28" spans="1:11">
      <c r="A28" s="2">
        <v>27</v>
      </c>
      <c r="B28" s="3" t="s">
        <v>139</v>
      </c>
      <c r="C28" s="3" t="s">
        <v>140</v>
      </c>
      <c r="D28" s="3" t="s">
        <v>141</v>
      </c>
      <c r="E28" s="3" t="s">
        <v>52</v>
      </c>
      <c r="F28" s="3" t="s">
        <v>29</v>
      </c>
      <c r="G28" s="2" t="s">
        <v>142</v>
      </c>
      <c r="H28" s="3" t="s">
        <v>53</v>
      </c>
      <c r="I28" s="3" t="s">
        <v>70</v>
      </c>
      <c r="J28" s="4">
        <v>42411</v>
      </c>
      <c r="K28" s="2" t="s">
        <v>71</v>
      </c>
    </row>
    <row r="29" spans="1:11">
      <c r="A29" s="2">
        <v>28</v>
      </c>
      <c r="B29" s="3" t="s">
        <v>143</v>
      </c>
      <c r="C29" s="3" t="s">
        <v>144</v>
      </c>
      <c r="D29" s="3" t="s">
        <v>145</v>
      </c>
      <c r="E29" s="3" t="s">
        <v>52</v>
      </c>
      <c r="F29" s="3" t="s">
        <v>29</v>
      </c>
      <c r="G29" s="2" t="s">
        <v>146</v>
      </c>
      <c r="H29" s="3" t="s">
        <v>96</v>
      </c>
      <c r="I29" s="3" t="s">
        <v>54</v>
      </c>
      <c r="J29" s="4">
        <v>41111</v>
      </c>
      <c r="K29" s="2" t="s">
        <v>71</v>
      </c>
    </row>
    <row r="30" spans="1:11" ht="30">
      <c r="A30" s="2">
        <v>29</v>
      </c>
      <c r="B30" s="3" t="s">
        <v>147</v>
      </c>
      <c r="C30" s="3" t="s">
        <v>148</v>
      </c>
      <c r="D30" s="3" t="s">
        <v>149</v>
      </c>
      <c r="E30" s="3" t="s">
        <v>52</v>
      </c>
      <c r="F30" s="3" t="s">
        <v>15</v>
      </c>
      <c r="G30" s="2">
        <v>6341</v>
      </c>
      <c r="H30" s="3" t="s">
        <v>69</v>
      </c>
      <c r="I30" s="3" t="s">
        <v>54</v>
      </c>
      <c r="J30" s="4">
        <v>41189</v>
      </c>
      <c r="K30" s="2" t="s">
        <v>71</v>
      </c>
    </row>
    <row r="31" spans="1:11">
      <c r="A31" s="2">
        <v>30</v>
      </c>
      <c r="B31" s="3" t="s">
        <v>150</v>
      </c>
      <c r="C31" s="3" t="s">
        <v>151</v>
      </c>
      <c r="D31" s="3" t="s">
        <v>152</v>
      </c>
      <c r="E31" s="3" t="s">
        <v>52</v>
      </c>
      <c r="F31" s="3" t="s">
        <v>15</v>
      </c>
      <c r="G31" s="2">
        <v>6453</v>
      </c>
      <c r="H31" s="3" t="s">
        <v>69</v>
      </c>
      <c r="I31" s="3" t="s">
        <v>54</v>
      </c>
      <c r="J31" s="4">
        <v>41566</v>
      </c>
      <c r="K31" s="2" t="s">
        <v>71</v>
      </c>
    </row>
    <row r="32" spans="1:11">
      <c r="A32" s="2">
        <v>31</v>
      </c>
      <c r="B32" s="3" t="s">
        <v>153</v>
      </c>
      <c r="C32" s="3" t="s">
        <v>154</v>
      </c>
      <c r="D32" s="3" t="s">
        <v>155</v>
      </c>
      <c r="E32" s="3" t="s">
        <v>52</v>
      </c>
      <c r="F32" s="3" t="s">
        <v>29</v>
      </c>
      <c r="G32" s="2" t="s">
        <v>156</v>
      </c>
      <c r="H32" s="3" t="s">
        <v>53</v>
      </c>
      <c r="I32" s="3" t="s">
        <v>54</v>
      </c>
      <c r="J32" s="4">
        <v>41185</v>
      </c>
      <c r="K32" s="2" t="s">
        <v>55</v>
      </c>
    </row>
    <row r="33" spans="1:11">
      <c r="A33" s="2">
        <v>32</v>
      </c>
      <c r="B33" s="3" t="s">
        <v>157</v>
      </c>
      <c r="C33" s="3" t="s">
        <v>158</v>
      </c>
      <c r="D33" s="3" t="s">
        <v>159</v>
      </c>
      <c r="E33" s="3" t="s">
        <v>52</v>
      </c>
      <c r="F33" s="3" t="s">
        <v>15</v>
      </c>
      <c r="G33" s="2">
        <v>6582</v>
      </c>
      <c r="H33" s="3" t="s">
        <v>53</v>
      </c>
      <c r="I33" s="3" t="s">
        <v>54</v>
      </c>
      <c r="J33" s="4">
        <v>41457</v>
      </c>
      <c r="K33" s="2" t="s">
        <v>71</v>
      </c>
    </row>
    <row r="34" spans="1:11">
      <c r="A34" s="2">
        <v>33</v>
      </c>
      <c r="B34" s="3" t="s">
        <v>160</v>
      </c>
      <c r="C34" s="3" t="s">
        <v>161</v>
      </c>
      <c r="D34" s="3" t="s">
        <v>162</v>
      </c>
      <c r="E34" s="3" t="s">
        <v>52</v>
      </c>
      <c r="F34" s="3" t="s">
        <v>15</v>
      </c>
      <c r="G34" s="2">
        <v>6462</v>
      </c>
      <c r="H34" s="3" t="s">
        <v>53</v>
      </c>
      <c r="I34" s="3" t="s">
        <v>70</v>
      </c>
      <c r="J34" s="4">
        <v>40967</v>
      </c>
      <c r="K34" s="2" t="s">
        <v>71</v>
      </c>
    </row>
    <row r="35" spans="1:11">
      <c r="A35" s="2">
        <v>34</v>
      </c>
      <c r="B35" s="3" t="s">
        <v>163</v>
      </c>
      <c r="C35" s="3" t="s">
        <v>164</v>
      </c>
      <c r="D35" s="3" t="s">
        <v>165</v>
      </c>
      <c r="E35" s="3" t="s">
        <v>52</v>
      </c>
      <c r="F35" s="3" t="s">
        <v>15</v>
      </c>
      <c r="G35" s="2">
        <v>6450</v>
      </c>
      <c r="H35" s="3" t="s">
        <v>53</v>
      </c>
      <c r="I35" s="3" t="s">
        <v>70</v>
      </c>
      <c r="J35" s="4">
        <v>41521</v>
      </c>
      <c r="K35" s="2" t="s">
        <v>55</v>
      </c>
    </row>
    <row r="36" spans="1:11">
      <c r="A36" s="2">
        <v>35</v>
      </c>
      <c r="B36" s="3" t="s">
        <v>166</v>
      </c>
      <c r="C36" s="3" t="s">
        <v>167</v>
      </c>
      <c r="D36" s="3" t="s">
        <v>168</v>
      </c>
      <c r="E36" s="3" t="s">
        <v>52</v>
      </c>
      <c r="F36" s="3" t="s">
        <v>15</v>
      </c>
      <c r="G36" s="2">
        <v>6447</v>
      </c>
      <c r="H36" s="3" t="s">
        <v>53</v>
      </c>
      <c r="I36" s="3" t="s">
        <v>54</v>
      </c>
      <c r="J36" s="4">
        <v>41954</v>
      </c>
      <c r="K36" s="2" t="s">
        <v>71</v>
      </c>
    </row>
    <row r="37" spans="1:11">
      <c r="A37" s="2">
        <v>36</v>
      </c>
      <c r="B37" s="3" t="s">
        <v>169</v>
      </c>
      <c r="C37" s="3" t="s">
        <v>170</v>
      </c>
      <c r="D37" s="3" t="s">
        <v>171</v>
      </c>
      <c r="E37" s="3" t="s">
        <v>52</v>
      </c>
      <c r="F37" s="3" t="s">
        <v>15</v>
      </c>
      <c r="G37" s="2">
        <v>6481</v>
      </c>
      <c r="H37" s="3" t="s">
        <v>69</v>
      </c>
      <c r="I37" s="3" t="s">
        <v>54</v>
      </c>
      <c r="J37" s="4">
        <v>41140</v>
      </c>
      <c r="K37" s="2" t="s">
        <v>71</v>
      </c>
    </row>
    <row r="38" spans="1:11">
      <c r="A38" s="2">
        <v>37</v>
      </c>
      <c r="B38" s="3" t="s">
        <v>172</v>
      </c>
      <c r="C38" s="3" t="s">
        <v>173</v>
      </c>
      <c r="D38" s="3" t="s">
        <v>174</v>
      </c>
      <c r="E38" s="3" t="s">
        <v>52</v>
      </c>
      <c r="F38" s="3" t="s">
        <v>29</v>
      </c>
      <c r="G38" s="2" t="s">
        <v>175</v>
      </c>
      <c r="H38" s="3" t="s">
        <v>53</v>
      </c>
      <c r="I38" s="3" t="s">
        <v>70</v>
      </c>
      <c r="J38" s="4">
        <v>41521</v>
      </c>
      <c r="K38" s="2" t="s">
        <v>71</v>
      </c>
    </row>
    <row r="39" spans="1:11">
      <c r="A39" s="2">
        <v>38</v>
      </c>
      <c r="B39" s="3" t="s">
        <v>176</v>
      </c>
      <c r="C39" s="3" t="s">
        <v>177</v>
      </c>
      <c r="D39" s="3" t="s">
        <v>178</v>
      </c>
      <c r="E39" s="3" t="s">
        <v>52</v>
      </c>
      <c r="F39" s="3" t="s">
        <v>15</v>
      </c>
      <c r="G39" s="2">
        <v>6396</v>
      </c>
      <c r="H39" s="3" t="s">
        <v>53</v>
      </c>
      <c r="I39" s="3" t="s">
        <v>70</v>
      </c>
      <c r="J39" s="4">
        <v>41800</v>
      </c>
      <c r="K39" s="2" t="s">
        <v>71</v>
      </c>
    </row>
    <row r="40" spans="1:11">
      <c r="A40" s="2">
        <v>39</v>
      </c>
      <c r="B40" s="3" t="s">
        <v>179</v>
      </c>
      <c r="C40" s="3" t="s">
        <v>180</v>
      </c>
      <c r="D40" s="3" t="s">
        <v>181</v>
      </c>
      <c r="E40" s="3" t="s">
        <v>52</v>
      </c>
      <c r="F40" s="3" t="s">
        <v>15</v>
      </c>
      <c r="G40" s="2">
        <v>6485</v>
      </c>
      <c r="H40" s="3" t="s">
        <v>53</v>
      </c>
      <c r="I40" s="3" t="s">
        <v>70</v>
      </c>
      <c r="J40" s="4">
        <v>41593</v>
      </c>
      <c r="K40" s="2" t="s">
        <v>55</v>
      </c>
    </row>
    <row r="41" spans="1:11">
      <c r="A41" s="2">
        <v>40</v>
      </c>
      <c r="B41" s="3" t="s">
        <v>182</v>
      </c>
      <c r="C41" s="3" t="s">
        <v>183</v>
      </c>
      <c r="D41" s="3" t="s">
        <v>184</v>
      </c>
      <c r="E41" s="3" t="s">
        <v>52</v>
      </c>
      <c r="F41" s="3" t="s">
        <v>15</v>
      </c>
      <c r="G41" s="2">
        <v>6473</v>
      </c>
      <c r="H41" s="3" t="s">
        <v>138</v>
      </c>
      <c r="I41" s="3" t="s">
        <v>54</v>
      </c>
      <c r="J41" s="4">
        <v>41474</v>
      </c>
      <c r="K41" s="2" t="s">
        <v>71</v>
      </c>
    </row>
    <row r="42" spans="1:11">
      <c r="A42" s="2">
        <v>41</v>
      </c>
      <c r="B42" s="3" t="s">
        <v>185</v>
      </c>
      <c r="C42" s="3" t="s">
        <v>183</v>
      </c>
      <c r="D42" s="3" t="s">
        <v>184</v>
      </c>
      <c r="E42" s="3" t="s">
        <v>52</v>
      </c>
      <c r="F42" s="3" t="s">
        <v>15</v>
      </c>
      <c r="G42" s="2">
        <v>6472</v>
      </c>
      <c r="H42" s="3" t="s">
        <v>138</v>
      </c>
      <c r="I42" s="3" t="s">
        <v>54</v>
      </c>
      <c r="J42" s="4">
        <v>40992</v>
      </c>
      <c r="K42" s="2" t="s">
        <v>71</v>
      </c>
    </row>
    <row r="43" spans="1:11">
      <c r="A43" s="2">
        <v>42</v>
      </c>
      <c r="B43" s="3" t="s">
        <v>186</v>
      </c>
      <c r="C43" s="3" t="s">
        <v>187</v>
      </c>
      <c r="D43" s="3" t="s">
        <v>188</v>
      </c>
      <c r="E43" s="3" t="s">
        <v>52</v>
      </c>
      <c r="F43" s="3" t="s">
        <v>15</v>
      </c>
      <c r="G43" s="2">
        <v>6704</v>
      </c>
      <c r="H43" s="3" t="s">
        <v>69</v>
      </c>
      <c r="I43" s="3" t="s">
        <v>70</v>
      </c>
      <c r="J43" s="4">
        <v>41675</v>
      </c>
      <c r="K43" s="2" t="s">
        <v>55</v>
      </c>
    </row>
    <row r="44" spans="1:11">
      <c r="A44" s="2">
        <v>43</v>
      </c>
      <c r="B44" s="3" t="s">
        <v>189</v>
      </c>
      <c r="C44" s="3" t="s">
        <v>190</v>
      </c>
      <c r="D44" s="3" t="s">
        <v>191</v>
      </c>
      <c r="E44" s="3" t="s">
        <v>52</v>
      </c>
      <c r="F44" s="3" t="s">
        <v>15</v>
      </c>
      <c r="G44" s="2">
        <v>6464</v>
      </c>
      <c r="H44" s="3" t="s">
        <v>53</v>
      </c>
      <c r="I44" s="3" t="s">
        <v>54</v>
      </c>
      <c r="J44" s="4">
        <v>42000</v>
      </c>
      <c r="K44" s="2" t="s">
        <v>71</v>
      </c>
    </row>
    <row r="45" spans="1:11">
      <c r="A45" s="2">
        <v>44</v>
      </c>
      <c r="B45" s="3" t="s">
        <v>192</v>
      </c>
      <c r="C45" s="3" t="s">
        <v>187</v>
      </c>
      <c r="D45" s="3" t="s">
        <v>188</v>
      </c>
      <c r="E45" s="3" t="s">
        <v>52</v>
      </c>
      <c r="F45" s="3" t="s">
        <v>15</v>
      </c>
      <c r="G45" s="2">
        <v>6703</v>
      </c>
      <c r="H45" s="3" t="s">
        <v>69</v>
      </c>
      <c r="I45" s="3" t="s">
        <v>54</v>
      </c>
      <c r="J45" s="4">
        <v>41332</v>
      </c>
      <c r="K45" s="2" t="s">
        <v>55</v>
      </c>
    </row>
    <row r="46" spans="1:11">
      <c r="A46" s="2">
        <v>45</v>
      </c>
      <c r="B46" s="3" t="s">
        <v>193</v>
      </c>
      <c r="C46" s="3" t="s">
        <v>194</v>
      </c>
      <c r="D46" s="3" t="s">
        <v>195</v>
      </c>
      <c r="E46" s="3" t="s">
        <v>52</v>
      </c>
      <c r="F46" s="3" t="s">
        <v>15</v>
      </c>
      <c r="G46" s="2">
        <v>6460</v>
      </c>
      <c r="H46" s="3" t="s">
        <v>53</v>
      </c>
      <c r="I46" s="3" t="s">
        <v>54</v>
      </c>
      <c r="J46" s="4">
        <v>41366</v>
      </c>
      <c r="K46" s="2" t="s">
        <v>55</v>
      </c>
    </row>
    <row r="47" spans="1:11" ht="30">
      <c r="A47" s="2">
        <v>46</v>
      </c>
      <c r="B47" s="3" t="s">
        <v>196</v>
      </c>
      <c r="C47" s="3" t="s">
        <v>148</v>
      </c>
      <c r="D47" s="3" t="s">
        <v>149</v>
      </c>
      <c r="E47" s="3" t="s">
        <v>52</v>
      </c>
      <c r="F47" s="3" t="s">
        <v>15</v>
      </c>
      <c r="G47" s="2">
        <v>6340</v>
      </c>
      <c r="H47" s="3" t="s">
        <v>69</v>
      </c>
      <c r="I47" s="3" t="s">
        <v>70</v>
      </c>
      <c r="J47" s="4">
        <v>42043</v>
      </c>
      <c r="K47" s="2" t="s">
        <v>71</v>
      </c>
    </row>
    <row r="48" spans="1:11">
      <c r="A48" s="2">
        <v>47</v>
      </c>
      <c r="B48" s="3" t="s">
        <v>197</v>
      </c>
      <c r="C48" s="3" t="s">
        <v>198</v>
      </c>
      <c r="D48" s="3" t="s">
        <v>199</v>
      </c>
      <c r="E48" s="3" t="s">
        <v>52</v>
      </c>
      <c r="F48" s="3" t="s">
        <v>15</v>
      </c>
      <c r="G48" s="2">
        <v>6343</v>
      </c>
      <c r="H48" s="3" t="s">
        <v>53</v>
      </c>
      <c r="I48" s="3" t="s">
        <v>54</v>
      </c>
      <c r="J48" s="4">
        <v>41498</v>
      </c>
      <c r="K48" s="2" t="s">
        <v>71</v>
      </c>
    </row>
    <row r="49" spans="1:11">
      <c r="A49" s="2">
        <v>48</v>
      </c>
      <c r="B49" s="3" t="s">
        <v>200</v>
      </c>
      <c r="C49" s="3" t="s">
        <v>201</v>
      </c>
      <c r="D49" s="3" t="s">
        <v>202</v>
      </c>
      <c r="E49" s="3" t="s">
        <v>52</v>
      </c>
      <c r="F49" s="3" t="s">
        <v>15</v>
      </c>
      <c r="G49" s="2">
        <v>6469</v>
      </c>
      <c r="H49" s="3" t="s">
        <v>53</v>
      </c>
      <c r="I49" s="3" t="s">
        <v>54</v>
      </c>
      <c r="J49" s="4">
        <v>41032</v>
      </c>
      <c r="K49" s="2" t="s">
        <v>71</v>
      </c>
    </row>
    <row r="50" spans="1:11">
      <c r="A50" s="2">
        <v>49</v>
      </c>
      <c r="B50" s="3" t="s">
        <v>200</v>
      </c>
      <c r="C50" s="3" t="s">
        <v>203</v>
      </c>
      <c r="D50" s="3" t="s">
        <v>159</v>
      </c>
      <c r="E50" s="3" t="s">
        <v>52</v>
      </c>
      <c r="F50" s="3" t="s">
        <v>15</v>
      </c>
      <c r="G50" s="2">
        <v>6422</v>
      </c>
      <c r="H50" s="3" t="s">
        <v>69</v>
      </c>
      <c r="I50" s="3" t="s">
        <v>54</v>
      </c>
      <c r="J50" s="4">
        <v>41612</v>
      </c>
      <c r="K50" s="2" t="s">
        <v>71</v>
      </c>
    </row>
    <row r="51" spans="1:11">
      <c r="A51" s="2">
        <v>50</v>
      </c>
      <c r="B51" s="3" t="s">
        <v>204</v>
      </c>
      <c r="C51" s="3" t="s">
        <v>205</v>
      </c>
      <c r="D51" s="3" t="s">
        <v>206</v>
      </c>
      <c r="E51" s="3" t="s">
        <v>52</v>
      </c>
      <c r="F51" s="3" t="s">
        <v>15</v>
      </c>
      <c r="G51" s="2">
        <v>6480</v>
      </c>
      <c r="H51" s="3" t="s">
        <v>53</v>
      </c>
      <c r="I51" s="3" t="s">
        <v>70</v>
      </c>
      <c r="J51" s="4">
        <v>41611</v>
      </c>
      <c r="K51" s="2" t="s">
        <v>55</v>
      </c>
    </row>
    <row r="52" spans="1:11">
      <c r="A52" s="2">
        <v>51</v>
      </c>
      <c r="B52" s="3" t="s">
        <v>207</v>
      </c>
      <c r="C52" s="3" t="s">
        <v>208</v>
      </c>
      <c r="D52" s="3" t="s">
        <v>209</v>
      </c>
      <c r="E52" s="3" t="s">
        <v>52</v>
      </c>
      <c r="F52" s="3" t="s">
        <v>15</v>
      </c>
      <c r="G52" s="2">
        <v>6468</v>
      </c>
      <c r="H52" s="3" t="s">
        <v>53</v>
      </c>
      <c r="I52" s="3" t="s">
        <v>70</v>
      </c>
      <c r="J52" s="4">
        <v>40850</v>
      </c>
      <c r="K52" s="2" t="s">
        <v>71</v>
      </c>
    </row>
    <row r="53" spans="1:11">
      <c r="A53" s="2">
        <v>52</v>
      </c>
      <c r="B53" s="3" t="s">
        <v>210</v>
      </c>
      <c r="C53" s="3" t="s">
        <v>211</v>
      </c>
      <c r="D53" s="3" t="s">
        <v>212</v>
      </c>
      <c r="E53" s="3" t="s">
        <v>52</v>
      </c>
      <c r="F53" s="3" t="s">
        <v>29</v>
      </c>
      <c r="G53" s="2" t="s">
        <v>213</v>
      </c>
      <c r="H53" s="3" t="s">
        <v>53</v>
      </c>
      <c r="I53" s="3" t="s">
        <v>70</v>
      </c>
      <c r="J53" s="4">
        <v>41255</v>
      </c>
      <c r="K53" s="2" t="s">
        <v>71</v>
      </c>
    </row>
    <row r="54" spans="1:11">
      <c r="A54" s="2">
        <v>53</v>
      </c>
      <c r="B54" s="3" t="s">
        <v>214</v>
      </c>
      <c r="C54" s="3" t="s">
        <v>215</v>
      </c>
      <c r="D54" s="3" t="s">
        <v>61</v>
      </c>
      <c r="E54" s="3" t="s">
        <v>52</v>
      </c>
      <c r="F54" s="3" t="s">
        <v>29</v>
      </c>
      <c r="G54" s="2" t="s">
        <v>216</v>
      </c>
      <c r="H54" s="3" t="s">
        <v>53</v>
      </c>
      <c r="I54" s="3" t="s">
        <v>54</v>
      </c>
      <c r="J54" s="4">
        <v>42036</v>
      </c>
      <c r="K54" s="2" t="s">
        <v>71</v>
      </c>
    </row>
    <row r="55" spans="1:11">
      <c r="A55" s="2">
        <v>54</v>
      </c>
      <c r="B55" s="3" t="s">
        <v>217</v>
      </c>
      <c r="C55" s="3" t="s">
        <v>218</v>
      </c>
      <c r="D55" s="3" t="s">
        <v>219</v>
      </c>
      <c r="E55" s="3" t="s">
        <v>52</v>
      </c>
      <c r="F55" s="3" t="s">
        <v>29</v>
      </c>
      <c r="G55" s="2" t="s">
        <v>220</v>
      </c>
      <c r="H55" s="3" t="s">
        <v>53</v>
      </c>
      <c r="I55" s="3" t="s">
        <v>54</v>
      </c>
      <c r="J55" s="4">
        <v>41440</v>
      </c>
      <c r="K55" s="2" t="s">
        <v>55</v>
      </c>
    </row>
    <row r="56" spans="1:11">
      <c r="A56" s="2">
        <v>55</v>
      </c>
      <c r="B56" s="3" t="s">
        <v>221</v>
      </c>
      <c r="C56" s="3" t="s">
        <v>222</v>
      </c>
      <c r="D56" s="3" t="s">
        <v>223</v>
      </c>
      <c r="E56" s="3" t="s">
        <v>52</v>
      </c>
      <c r="F56" s="3" t="s">
        <v>15</v>
      </c>
      <c r="G56" s="2">
        <v>6706</v>
      </c>
      <c r="H56" s="3" t="s">
        <v>53</v>
      </c>
      <c r="I56" s="3" t="s">
        <v>70</v>
      </c>
      <c r="J56" s="4">
        <v>41446</v>
      </c>
      <c r="K56" s="2" t="s">
        <v>55</v>
      </c>
    </row>
    <row r="57" spans="1:11">
      <c r="A57" s="2">
        <v>56</v>
      </c>
      <c r="B57" s="3" t="s">
        <v>224</v>
      </c>
      <c r="C57" s="3" t="s">
        <v>225</v>
      </c>
      <c r="D57" s="3" t="s">
        <v>105</v>
      </c>
      <c r="E57" s="3" t="s">
        <v>52</v>
      </c>
      <c r="F57" s="3" t="s">
        <v>15</v>
      </c>
      <c r="G57" s="2">
        <v>6478</v>
      </c>
      <c r="H57" s="3" t="s">
        <v>69</v>
      </c>
      <c r="I57" s="3" t="s">
        <v>54</v>
      </c>
      <c r="J57" s="4">
        <v>41507</v>
      </c>
      <c r="K57" s="2" t="s">
        <v>71</v>
      </c>
    </row>
    <row r="58" spans="1:11">
      <c r="A58" s="2">
        <v>57</v>
      </c>
      <c r="B58" s="3" t="s">
        <v>226</v>
      </c>
      <c r="C58" s="3" t="s">
        <v>227</v>
      </c>
      <c r="D58" s="3" t="s">
        <v>228</v>
      </c>
      <c r="E58" s="3" t="s">
        <v>52</v>
      </c>
      <c r="F58" s="3" t="s">
        <v>15</v>
      </c>
      <c r="G58" s="2">
        <v>6584</v>
      </c>
      <c r="H58" s="3" t="s">
        <v>96</v>
      </c>
      <c r="I58" s="3" t="s">
        <v>54</v>
      </c>
      <c r="J58" s="4">
        <v>41457</v>
      </c>
      <c r="K58" s="2" t="s">
        <v>71</v>
      </c>
    </row>
    <row r="59" spans="1:11">
      <c r="A59" s="2">
        <v>58</v>
      </c>
      <c r="B59" s="3" t="s">
        <v>229</v>
      </c>
      <c r="C59" s="3" t="s">
        <v>230</v>
      </c>
      <c r="D59" s="3" t="s">
        <v>231</v>
      </c>
      <c r="E59" s="3" t="s">
        <v>52</v>
      </c>
      <c r="F59" s="3" t="s">
        <v>15</v>
      </c>
      <c r="G59" s="2">
        <v>6465</v>
      </c>
      <c r="H59" s="3" t="s">
        <v>53</v>
      </c>
      <c r="I59" s="3" t="s">
        <v>54</v>
      </c>
      <c r="J59" s="4">
        <v>41704</v>
      </c>
      <c r="K59" s="2" t="s">
        <v>55</v>
      </c>
    </row>
    <row r="60" spans="1:11">
      <c r="A60" s="2">
        <v>59</v>
      </c>
      <c r="B60" s="3" t="s">
        <v>232</v>
      </c>
      <c r="C60" s="3" t="s">
        <v>233</v>
      </c>
      <c r="D60" s="3" t="s">
        <v>84</v>
      </c>
      <c r="E60" s="3" t="s">
        <v>52</v>
      </c>
      <c r="F60" s="3" t="s">
        <v>29</v>
      </c>
      <c r="G60" s="2" t="s">
        <v>234</v>
      </c>
      <c r="H60" s="3" t="s">
        <v>53</v>
      </c>
      <c r="I60" s="3" t="s">
        <v>70</v>
      </c>
      <c r="J60" s="4">
        <v>41572</v>
      </c>
      <c r="K60" s="2" t="s">
        <v>71</v>
      </c>
    </row>
    <row r="61" spans="1:11">
      <c r="A61" s="2">
        <v>60</v>
      </c>
      <c r="B61" s="3" t="s">
        <v>235</v>
      </c>
      <c r="C61" s="3" t="s">
        <v>236</v>
      </c>
      <c r="D61" s="3" t="s">
        <v>237</v>
      </c>
      <c r="E61" s="3" t="s">
        <v>52</v>
      </c>
      <c r="F61" s="3" t="s">
        <v>15</v>
      </c>
      <c r="G61" s="2">
        <v>6445</v>
      </c>
      <c r="H61" s="3" t="s">
        <v>69</v>
      </c>
      <c r="I61" s="3" t="s">
        <v>54</v>
      </c>
      <c r="J61" s="4">
        <v>41666</v>
      </c>
      <c r="K61" s="2" t="s">
        <v>71</v>
      </c>
    </row>
    <row r="62" spans="1:11">
      <c r="A62" s="2">
        <v>61</v>
      </c>
      <c r="B62" s="3" t="s">
        <v>238</v>
      </c>
      <c r="C62" s="3" t="s">
        <v>239</v>
      </c>
      <c r="D62" s="3" t="s">
        <v>159</v>
      </c>
      <c r="E62" s="3" t="s">
        <v>52</v>
      </c>
      <c r="F62" s="3" t="s">
        <v>15</v>
      </c>
      <c r="G62" s="2">
        <v>6477</v>
      </c>
      <c r="H62" s="3" t="s">
        <v>69</v>
      </c>
      <c r="I62" s="3" t="s">
        <v>70</v>
      </c>
      <c r="J62" s="4">
        <v>41434</v>
      </c>
      <c r="K62" s="2" t="s">
        <v>71</v>
      </c>
    </row>
    <row r="63" spans="1:11">
      <c r="A63" s="2">
        <v>62</v>
      </c>
      <c r="B63" s="3" t="s">
        <v>240</v>
      </c>
      <c r="C63" s="3" t="s">
        <v>241</v>
      </c>
      <c r="D63" s="3" t="s">
        <v>242</v>
      </c>
      <c r="E63" s="3" t="s">
        <v>52</v>
      </c>
      <c r="F63" s="3" t="s">
        <v>15</v>
      </c>
      <c r="G63" s="2">
        <v>6449</v>
      </c>
      <c r="H63" s="3" t="s">
        <v>69</v>
      </c>
      <c r="I63" s="3" t="s">
        <v>54</v>
      </c>
      <c r="J63" s="4">
        <v>41691</v>
      </c>
      <c r="K63" s="2" t="s">
        <v>71</v>
      </c>
    </row>
    <row r="64" spans="1:11">
      <c r="A64" s="2">
        <v>63</v>
      </c>
      <c r="B64" s="3" t="s">
        <v>243</v>
      </c>
      <c r="C64" s="3" t="s">
        <v>244</v>
      </c>
      <c r="D64" s="3" t="s">
        <v>159</v>
      </c>
      <c r="E64" s="3" t="s">
        <v>52</v>
      </c>
      <c r="F64" s="3" t="s">
        <v>29</v>
      </c>
      <c r="G64" s="2" t="s">
        <v>245</v>
      </c>
      <c r="H64" s="3" t="s">
        <v>53</v>
      </c>
      <c r="I64" s="3" t="s">
        <v>70</v>
      </c>
      <c r="J64" s="4">
        <v>41032</v>
      </c>
      <c r="K64" s="2" t="s">
        <v>71</v>
      </c>
    </row>
    <row r="65" spans="1:11">
      <c r="A65" s="2">
        <v>64</v>
      </c>
      <c r="B65" s="3" t="s">
        <v>246</v>
      </c>
      <c r="C65" s="3" t="s">
        <v>247</v>
      </c>
      <c r="D65" s="3" t="s">
        <v>248</v>
      </c>
      <c r="E65" s="3" t="s">
        <v>52</v>
      </c>
      <c r="F65" s="3" t="s">
        <v>15</v>
      </c>
      <c r="G65" s="2">
        <v>6585</v>
      </c>
      <c r="H65" s="3" t="s">
        <v>249</v>
      </c>
      <c r="I65" s="3" t="s">
        <v>70</v>
      </c>
      <c r="J65" s="4">
        <v>41457</v>
      </c>
      <c r="K65" s="2" t="s">
        <v>71</v>
      </c>
    </row>
    <row r="66" spans="1:11">
      <c r="A66" s="2">
        <v>65</v>
      </c>
      <c r="B66" s="3" t="s">
        <v>56</v>
      </c>
      <c r="C66" s="3" t="s">
        <v>230</v>
      </c>
      <c r="D66" s="3" t="s">
        <v>250</v>
      </c>
      <c r="E66" s="3" t="s">
        <v>251</v>
      </c>
      <c r="F66" s="3" t="s">
        <v>15</v>
      </c>
      <c r="G66" s="2">
        <v>1566</v>
      </c>
      <c r="H66" s="3" t="s">
        <v>53</v>
      </c>
      <c r="I66" s="3" t="s">
        <v>54</v>
      </c>
      <c r="J66" s="4">
        <v>40938</v>
      </c>
      <c r="K66" s="2" t="s">
        <v>55</v>
      </c>
    </row>
    <row r="67" spans="1:11">
      <c r="A67" s="2">
        <v>66</v>
      </c>
      <c r="B67" s="3" t="s">
        <v>252</v>
      </c>
      <c r="C67" s="3" t="s">
        <v>253</v>
      </c>
      <c r="D67" s="3" t="s">
        <v>254</v>
      </c>
      <c r="E67" s="3" t="s">
        <v>251</v>
      </c>
      <c r="F67" s="3" t="s">
        <v>15</v>
      </c>
      <c r="G67" s="2">
        <v>1596</v>
      </c>
      <c r="H67" s="3" t="s">
        <v>53</v>
      </c>
      <c r="I67" s="3" t="s">
        <v>70</v>
      </c>
      <c r="J67" s="4">
        <v>40253</v>
      </c>
      <c r="K67" s="2" t="s">
        <v>71</v>
      </c>
    </row>
    <row r="68" spans="1:11">
      <c r="A68" s="2">
        <v>67</v>
      </c>
      <c r="B68" s="3" t="s">
        <v>255</v>
      </c>
      <c r="C68" s="3" t="s">
        <v>256</v>
      </c>
      <c r="D68" s="3" t="s">
        <v>257</v>
      </c>
      <c r="E68" s="3" t="s">
        <v>251</v>
      </c>
      <c r="F68" s="3" t="s">
        <v>15</v>
      </c>
      <c r="G68" s="2">
        <v>1569</v>
      </c>
      <c r="H68" s="3" t="s">
        <v>53</v>
      </c>
      <c r="I68" s="3" t="s">
        <v>54</v>
      </c>
      <c r="J68" s="4">
        <v>40984</v>
      </c>
      <c r="K68" s="2" t="s">
        <v>55</v>
      </c>
    </row>
    <row r="69" spans="1:11">
      <c r="A69" s="2">
        <v>68</v>
      </c>
      <c r="B69" s="3" t="s">
        <v>258</v>
      </c>
      <c r="C69" s="3" t="s">
        <v>259</v>
      </c>
      <c r="D69" s="3" t="s">
        <v>260</v>
      </c>
      <c r="E69" s="3" t="s">
        <v>251</v>
      </c>
      <c r="F69" s="3" t="s">
        <v>15</v>
      </c>
      <c r="G69" s="2">
        <v>1503</v>
      </c>
      <c r="H69" s="3" t="s">
        <v>69</v>
      </c>
      <c r="I69" s="3" t="s">
        <v>70</v>
      </c>
      <c r="J69" s="4">
        <v>41579</v>
      </c>
      <c r="K69" s="2" t="s">
        <v>71</v>
      </c>
    </row>
    <row r="70" spans="1:11">
      <c r="A70" s="2">
        <v>69</v>
      </c>
      <c r="B70" s="3" t="s">
        <v>261</v>
      </c>
      <c r="C70" s="3" t="s">
        <v>262</v>
      </c>
      <c r="D70" s="3" t="s">
        <v>263</v>
      </c>
      <c r="E70" s="3" t="s">
        <v>251</v>
      </c>
      <c r="F70" s="3" t="s">
        <v>15</v>
      </c>
      <c r="G70" s="2">
        <v>1517</v>
      </c>
      <c r="H70" s="3" t="s">
        <v>53</v>
      </c>
      <c r="I70" s="3" t="s">
        <v>70</v>
      </c>
      <c r="J70" s="4">
        <v>40548</v>
      </c>
      <c r="K70" s="2" t="s">
        <v>71</v>
      </c>
    </row>
    <row r="71" spans="1:11">
      <c r="A71" s="2">
        <v>70</v>
      </c>
      <c r="B71" s="3" t="s">
        <v>264</v>
      </c>
      <c r="C71" s="3" t="s">
        <v>265</v>
      </c>
      <c r="D71" s="3" t="s">
        <v>266</v>
      </c>
      <c r="E71" s="3" t="s">
        <v>251</v>
      </c>
      <c r="F71" s="3" t="s">
        <v>15</v>
      </c>
      <c r="G71" s="2">
        <v>1621</v>
      </c>
      <c r="H71" s="3" t="s">
        <v>53</v>
      </c>
      <c r="I71" s="3" t="s">
        <v>70</v>
      </c>
      <c r="J71" s="4">
        <v>41089</v>
      </c>
      <c r="K71" s="2" t="s">
        <v>71</v>
      </c>
    </row>
    <row r="72" spans="1:11">
      <c r="A72" s="2">
        <v>71</v>
      </c>
      <c r="B72" s="3" t="s">
        <v>267</v>
      </c>
      <c r="C72" s="3" t="s">
        <v>268</v>
      </c>
      <c r="D72" s="3" t="s">
        <v>269</v>
      </c>
      <c r="E72" s="3" t="s">
        <v>251</v>
      </c>
      <c r="F72" s="3" t="s">
        <v>15</v>
      </c>
      <c r="G72" s="2">
        <v>6733</v>
      </c>
      <c r="H72" s="3" t="s">
        <v>69</v>
      </c>
      <c r="I72" s="3" t="s">
        <v>54</v>
      </c>
      <c r="J72" s="4">
        <v>41549</v>
      </c>
      <c r="K72" s="2" t="s">
        <v>71</v>
      </c>
    </row>
    <row r="73" spans="1:11">
      <c r="A73" s="2">
        <v>72</v>
      </c>
      <c r="B73" s="3" t="s">
        <v>270</v>
      </c>
      <c r="C73" s="3" t="s">
        <v>271</v>
      </c>
      <c r="D73" s="3" t="s">
        <v>159</v>
      </c>
      <c r="E73" s="3" t="s">
        <v>251</v>
      </c>
      <c r="F73" s="3" t="s">
        <v>15</v>
      </c>
      <c r="G73" s="2">
        <v>1521</v>
      </c>
      <c r="H73" s="3" t="s">
        <v>69</v>
      </c>
      <c r="I73" s="3" t="s">
        <v>54</v>
      </c>
      <c r="J73" s="4">
        <v>41102</v>
      </c>
      <c r="K73" s="2" t="s">
        <v>71</v>
      </c>
    </row>
    <row r="74" spans="1:11">
      <c r="A74" s="2">
        <v>73</v>
      </c>
      <c r="B74" s="3" t="s">
        <v>272</v>
      </c>
      <c r="C74" s="3" t="s">
        <v>273</v>
      </c>
      <c r="D74" s="3" t="s">
        <v>274</v>
      </c>
      <c r="E74" s="3" t="s">
        <v>251</v>
      </c>
      <c r="F74" s="3" t="s">
        <v>15</v>
      </c>
      <c r="G74" s="2">
        <v>1545</v>
      </c>
      <c r="H74" s="3" t="s">
        <v>53</v>
      </c>
      <c r="I74" s="3" t="s">
        <v>70</v>
      </c>
      <c r="J74" s="4">
        <v>41257</v>
      </c>
      <c r="K74" s="2" t="s">
        <v>71</v>
      </c>
    </row>
    <row r="75" spans="1:11">
      <c r="A75" s="2">
        <v>74</v>
      </c>
      <c r="B75" s="3" t="s">
        <v>275</v>
      </c>
      <c r="C75" s="3" t="s">
        <v>271</v>
      </c>
      <c r="D75" s="3" t="s">
        <v>159</v>
      </c>
      <c r="E75" s="3" t="s">
        <v>251</v>
      </c>
      <c r="F75" s="3" t="s">
        <v>15</v>
      </c>
      <c r="G75" s="2">
        <v>1520</v>
      </c>
      <c r="H75" s="3" t="s">
        <v>69</v>
      </c>
      <c r="I75" s="3" t="s">
        <v>70</v>
      </c>
      <c r="J75" s="4">
        <v>41858</v>
      </c>
      <c r="K75" s="2" t="s">
        <v>71</v>
      </c>
    </row>
    <row r="76" spans="1:11">
      <c r="A76" s="2">
        <v>75</v>
      </c>
      <c r="B76" s="3" t="s">
        <v>276</v>
      </c>
      <c r="C76" s="3" t="s">
        <v>277</v>
      </c>
      <c r="D76" s="3" t="s">
        <v>212</v>
      </c>
      <c r="E76" s="3" t="s">
        <v>251</v>
      </c>
      <c r="F76" s="3" t="s">
        <v>15</v>
      </c>
      <c r="G76" s="2">
        <v>6734</v>
      </c>
      <c r="H76" s="3" t="s">
        <v>69</v>
      </c>
      <c r="I76" s="3" t="s">
        <v>70</v>
      </c>
      <c r="J76" s="4">
        <v>40278</v>
      </c>
      <c r="K76" s="2" t="s">
        <v>71</v>
      </c>
    </row>
    <row r="77" spans="1:11">
      <c r="A77" s="2">
        <v>76</v>
      </c>
      <c r="B77" s="3" t="s">
        <v>278</v>
      </c>
      <c r="C77" s="3" t="s">
        <v>279</v>
      </c>
      <c r="D77" s="3" t="s">
        <v>280</v>
      </c>
      <c r="E77" s="3" t="s">
        <v>251</v>
      </c>
      <c r="F77" s="3" t="s">
        <v>29</v>
      </c>
      <c r="G77" s="2" t="s">
        <v>281</v>
      </c>
      <c r="H77" s="3" t="s">
        <v>53</v>
      </c>
      <c r="I77" s="3" t="s">
        <v>54</v>
      </c>
      <c r="J77" s="4">
        <v>40916</v>
      </c>
      <c r="K77" s="2" t="s">
        <v>71</v>
      </c>
    </row>
    <row r="78" spans="1:11">
      <c r="A78" s="2">
        <v>77</v>
      </c>
      <c r="B78" s="3" t="s">
        <v>282</v>
      </c>
      <c r="C78" s="3" t="s">
        <v>283</v>
      </c>
      <c r="D78" s="3" t="s">
        <v>84</v>
      </c>
      <c r="E78" s="3" t="s">
        <v>251</v>
      </c>
      <c r="F78" s="3" t="s">
        <v>15</v>
      </c>
      <c r="G78" s="2">
        <v>1620</v>
      </c>
      <c r="H78" s="3" t="s">
        <v>69</v>
      </c>
      <c r="I78" s="3" t="s">
        <v>70</v>
      </c>
      <c r="J78" s="4">
        <v>41264</v>
      </c>
      <c r="K78" s="2" t="s">
        <v>71</v>
      </c>
    </row>
    <row r="79" spans="1:11">
      <c r="A79" s="2">
        <v>78</v>
      </c>
      <c r="B79" s="3" t="s">
        <v>284</v>
      </c>
      <c r="C79" s="3" t="s">
        <v>285</v>
      </c>
      <c r="D79" s="3" t="s">
        <v>286</v>
      </c>
      <c r="E79" s="3" t="s">
        <v>251</v>
      </c>
      <c r="F79" s="3" t="s">
        <v>15</v>
      </c>
      <c r="G79" s="2">
        <v>1564</v>
      </c>
      <c r="H79" s="3" t="s">
        <v>53</v>
      </c>
      <c r="I79" s="3" t="s">
        <v>54</v>
      </c>
      <c r="J79" s="4">
        <v>40782</v>
      </c>
      <c r="K79" s="2" t="s">
        <v>55</v>
      </c>
    </row>
    <row r="80" spans="1:11">
      <c r="A80" s="2">
        <v>79</v>
      </c>
      <c r="B80" s="3" t="s">
        <v>287</v>
      </c>
      <c r="C80" s="3" t="s">
        <v>288</v>
      </c>
      <c r="D80" s="3" t="s">
        <v>289</v>
      </c>
      <c r="E80" s="3" t="s">
        <v>251</v>
      </c>
      <c r="F80" s="3" t="s">
        <v>15</v>
      </c>
      <c r="G80" s="2">
        <v>1508</v>
      </c>
      <c r="H80" s="3" t="s">
        <v>69</v>
      </c>
      <c r="I80" s="3" t="s">
        <v>70</v>
      </c>
      <c r="J80" s="4">
        <v>41199</v>
      </c>
      <c r="K80" s="2" t="s">
        <v>71</v>
      </c>
    </row>
    <row r="81" spans="1:11">
      <c r="A81" s="2">
        <v>80</v>
      </c>
      <c r="B81" s="3" t="s">
        <v>290</v>
      </c>
      <c r="C81" s="3" t="s">
        <v>291</v>
      </c>
      <c r="D81" s="3" t="s">
        <v>292</v>
      </c>
      <c r="E81" s="3" t="s">
        <v>251</v>
      </c>
      <c r="F81" s="3" t="s">
        <v>15</v>
      </c>
      <c r="G81" s="2">
        <v>1546</v>
      </c>
      <c r="H81" s="3" t="s">
        <v>53</v>
      </c>
      <c r="I81" s="3" t="s">
        <v>70</v>
      </c>
      <c r="J81" s="4">
        <v>40991</v>
      </c>
      <c r="K81" s="2" t="s">
        <v>71</v>
      </c>
    </row>
    <row r="82" spans="1:11">
      <c r="A82" s="2">
        <v>81</v>
      </c>
      <c r="B82" s="3" t="s">
        <v>293</v>
      </c>
      <c r="C82" s="3" t="s">
        <v>233</v>
      </c>
      <c r="D82" s="3" t="s">
        <v>294</v>
      </c>
      <c r="E82" s="3" t="s">
        <v>251</v>
      </c>
      <c r="F82" s="3" t="s">
        <v>15</v>
      </c>
      <c r="G82" s="2">
        <v>1490</v>
      </c>
      <c r="H82" s="3" t="s">
        <v>69</v>
      </c>
      <c r="I82" s="3" t="s">
        <v>70</v>
      </c>
      <c r="J82" s="4">
        <v>41099</v>
      </c>
      <c r="K82" s="2" t="s">
        <v>71</v>
      </c>
    </row>
    <row r="83" spans="1:11">
      <c r="A83" s="2">
        <v>82</v>
      </c>
      <c r="B83" s="3" t="s">
        <v>295</v>
      </c>
      <c r="C83" s="3" t="s">
        <v>296</v>
      </c>
      <c r="D83" s="3" t="s">
        <v>297</v>
      </c>
      <c r="E83" s="3" t="s">
        <v>251</v>
      </c>
      <c r="F83" s="3" t="s">
        <v>15</v>
      </c>
      <c r="G83" s="2">
        <v>1548</v>
      </c>
      <c r="H83" s="3" t="s">
        <v>53</v>
      </c>
      <c r="I83" s="3" t="s">
        <v>54</v>
      </c>
      <c r="J83" s="4">
        <v>40709</v>
      </c>
      <c r="K83" s="2" t="s">
        <v>71</v>
      </c>
    </row>
    <row r="84" spans="1:11">
      <c r="A84" s="2">
        <v>83</v>
      </c>
      <c r="B84" s="3" t="s">
        <v>298</v>
      </c>
      <c r="C84" s="3" t="s">
        <v>177</v>
      </c>
      <c r="D84" s="3" t="s">
        <v>299</v>
      </c>
      <c r="E84" s="3" t="s">
        <v>251</v>
      </c>
      <c r="F84" s="3" t="s">
        <v>15</v>
      </c>
      <c r="G84" s="2">
        <v>1518</v>
      </c>
      <c r="H84" s="3" t="s">
        <v>53</v>
      </c>
      <c r="I84" s="3" t="s">
        <v>70</v>
      </c>
      <c r="J84" s="4">
        <v>41088</v>
      </c>
      <c r="K84" s="2" t="s">
        <v>71</v>
      </c>
    </row>
    <row r="85" spans="1:11">
      <c r="A85" s="2">
        <v>84</v>
      </c>
      <c r="B85" s="3" t="s">
        <v>300</v>
      </c>
      <c r="C85" s="3" t="s">
        <v>301</v>
      </c>
      <c r="D85" s="3" t="s">
        <v>228</v>
      </c>
      <c r="E85" s="3" t="s">
        <v>251</v>
      </c>
      <c r="F85" s="3" t="s">
        <v>15</v>
      </c>
      <c r="G85" s="2">
        <v>1544</v>
      </c>
      <c r="H85" s="3" t="s">
        <v>53</v>
      </c>
      <c r="I85" s="3" t="s">
        <v>54</v>
      </c>
      <c r="J85" s="4">
        <v>41082</v>
      </c>
      <c r="K85" s="2" t="s">
        <v>71</v>
      </c>
    </row>
    <row r="86" spans="1:11">
      <c r="A86" s="2">
        <v>85</v>
      </c>
      <c r="B86" s="3" t="s">
        <v>302</v>
      </c>
      <c r="C86" s="3" t="s">
        <v>303</v>
      </c>
      <c r="D86" s="3" t="s">
        <v>304</v>
      </c>
      <c r="E86" s="3" t="s">
        <v>251</v>
      </c>
      <c r="F86" s="3" t="s">
        <v>15</v>
      </c>
      <c r="G86" s="2">
        <v>1559</v>
      </c>
      <c r="H86" s="3" t="s">
        <v>53</v>
      </c>
      <c r="I86" s="3" t="s">
        <v>54</v>
      </c>
      <c r="J86" s="4">
        <v>40927</v>
      </c>
      <c r="K86" s="2" t="s">
        <v>55</v>
      </c>
    </row>
    <row r="87" spans="1:11">
      <c r="A87" s="2">
        <v>86</v>
      </c>
      <c r="B87" s="3" t="s">
        <v>305</v>
      </c>
      <c r="C87" s="3" t="s">
        <v>306</v>
      </c>
      <c r="D87" s="3" t="s">
        <v>269</v>
      </c>
      <c r="E87" s="3" t="s">
        <v>251</v>
      </c>
      <c r="F87" s="3" t="s">
        <v>15</v>
      </c>
      <c r="G87" s="2">
        <v>1526</v>
      </c>
      <c r="H87" s="3" t="s">
        <v>53</v>
      </c>
      <c r="I87" s="3" t="s">
        <v>54</v>
      </c>
      <c r="J87" s="4">
        <v>40682</v>
      </c>
      <c r="K87" s="2" t="s">
        <v>71</v>
      </c>
    </row>
    <row r="88" spans="1:11">
      <c r="A88" s="2">
        <v>87</v>
      </c>
      <c r="B88" s="3" t="s">
        <v>307</v>
      </c>
      <c r="C88" s="3" t="s">
        <v>308</v>
      </c>
      <c r="D88" s="3" t="s">
        <v>309</v>
      </c>
      <c r="E88" s="3" t="s">
        <v>251</v>
      </c>
      <c r="F88" s="3" t="s">
        <v>15</v>
      </c>
      <c r="G88" s="2">
        <v>1627</v>
      </c>
      <c r="H88" s="3" t="s">
        <v>69</v>
      </c>
      <c r="I88" s="3" t="s">
        <v>70</v>
      </c>
      <c r="J88" s="4">
        <v>40822</v>
      </c>
      <c r="K88" s="2" t="s">
        <v>71</v>
      </c>
    </row>
    <row r="89" spans="1:11">
      <c r="A89" s="2">
        <v>88</v>
      </c>
      <c r="B89" s="3" t="s">
        <v>310</v>
      </c>
      <c r="C89" s="3" t="s">
        <v>271</v>
      </c>
      <c r="D89" s="3" t="s">
        <v>159</v>
      </c>
      <c r="E89" s="3" t="s">
        <v>251</v>
      </c>
      <c r="F89" s="3" t="s">
        <v>15</v>
      </c>
      <c r="G89" s="2">
        <v>1519</v>
      </c>
      <c r="H89" s="3" t="s">
        <v>69</v>
      </c>
      <c r="I89" s="3" t="s">
        <v>54</v>
      </c>
      <c r="J89" s="4">
        <v>40497</v>
      </c>
      <c r="K89" s="2" t="s">
        <v>71</v>
      </c>
    </row>
    <row r="90" spans="1:11">
      <c r="A90" s="2">
        <v>89</v>
      </c>
      <c r="B90" s="3" t="s">
        <v>311</v>
      </c>
      <c r="C90" s="3" t="s">
        <v>312</v>
      </c>
      <c r="D90" s="3" t="s">
        <v>313</v>
      </c>
      <c r="E90" s="3" t="s">
        <v>251</v>
      </c>
      <c r="F90" s="3" t="s">
        <v>15</v>
      </c>
      <c r="G90" s="2">
        <v>1561</v>
      </c>
      <c r="H90" s="3" t="s">
        <v>69</v>
      </c>
      <c r="I90" s="3" t="s">
        <v>54</v>
      </c>
      <c r="J90" s="4">
        <v>40726</v>
      </c>
      <c r="K90" s="2" t="s">
        <v>55</v>
      </c>
    </row>
    <row r="91" spans="1:11">
      <c r="A91" s="2">
        <v>90</v>
      </c>
      <c r="B91" s="3" t="s">
        <v>314</v>
      </c>
      <c r="C91" s="3" t="s">
        <v>315</v>
      </c>
      <c r="D91" s="3" t="s">
        <v>316</v>
      </c>
      <c r="E91" s="3" t="s">
        <v>251</v>
      </c>
      <c r="F91" s="3" t="s">
        <v>15</v>
      </c>
      <c r="G91" s="2">
        <v>6735</v>
      </c>
      <c r="H91" s="3" t="s">
        <v>69</v>
      </c>
      <c r="I91" s="3" t="s">
        <v>70</v>
      </c>
      <c r="J91" s="4">
        <v>41223</v>
      </c>
      <c r="K91" s="2" t="s">
        <v>71</v>
      </c>
    </row>
    <row r="92" spans="1:11">
      <c r="A92" s="2">
        <v>91</v>
      </c>
      <c r="B92" s="3" t="s">
        <v>317</v>
      </c>
      <c r="C92" s="3" t="s">
        <v>233</v>
      </c>
      <c r="D92" s="3" t="s">
        <v>318</v>
      </c>
      <c r="E92" s="3" t="s">
        <v>251</v>
      </c>
      <c r="F92" s="3" t="s">
        <v>15</v>
      </c>
      <c r="G92" s="2">
        <v>1565</v>
      </c>
      <c r="H92" s="3" t="s">
        <v>53</v>
      </c>
      <c r="I92" s="3" t="s">
        <v>70</v>
      </c>
      <c r="J92" s="4">
        <v>40919</v>
      </c>
      <c r="K92" s="2" t="s">
        <v>55</v>
      </c>
    </row>
    <row r="93" spans="1:11">
      <c r="A93" s="2">
        <v>92</v>
      </c>
      <c r="B93" s="3" t="s">
        <v>169</v>
      </c>
      <c r="C93" s="3" t="s">
        <v>319</v>
      </c>
      <c r="D93" s="3" t="s">
        <v>320</v>
      </c>
      <c r="E93" s="3" t="s">
        <v>251</v>
      </c>
      <c r="F93" s="3" t="s">
        <v>15</v>
      </c>
      <c r="G93" s="2">
        <v>6731</v>
      </c>
      <c r="H93" s="3" t="s">
        <v>69</v>
      </c>
      <c r="I93" s="3" t="s">
        <v>54</v>
      </c>
      <c r="J93" s="4">
        <v>40429</v>
      </c>
      <c r="K93" s="2" t="s">
        <v>71</v>
      </c>
    </row>
    <row r="94" spans="1:11">
      <c r="A94" s="2">
        <v>93</v>
      </c>
      <c r="B94" s="3" t="s">
        <v>321</v>
      </c>
      <c r="C94" s="3" t="s">
        <v>322</v>
      </c>
      <c r="D94" s="3" t="s">
        <v>181</v>
      </c>
      <c r="E94" s="3" t="s">
        <v>251</v>
      </c>
      <c r="F94" s="3" t="s">
        <v>15</v>
      </c>
      <c r="G94" s="2">
        <v>1554</v>
      </c>
      <c r="H94" s="3" t="s">
        <v>53</v>
      </c>
      <c r="I94" s="3" t="s">
        <v>70</v>
      </c>
      <c r="J94" s="4">
        <v>40735</v>
      </c>
      <c r="K94" s="2" t="s">
        <v>71</v>
      </c>
    </row>
    <row r="95" spans="1:11">
      <c r="A95" s="2">
        <v>94</v>
      </c>
      <c r="B95" s="3" t="s">
        <v>323</v>
      </c>
      <c r="C95" s="3" t="s">
        <v>324</v>
      </c>
      <c r="D95" s="3" t="s">
        <v>325</v>
      </c>
      <c r="E95" s="3" t="s">
        <v>251</v>
      </c>
      <c r="F95" s="3" t="s">
        <v>15</v>
      </c>
      <c r="G95" s="2">
        <v>6442</v>
      </c>
      <c r="H95" s="3" t="s">
        <v>53</v>
      </c>
      <c r="I95" s="3" t="s">
        <v>70</v>
      </c>
      <c r="J95" s="4">
        <v>40953</v>
      </c>
      <c r="K95" s="2" t="s">
        <v>71</v>
      </c>
    </row>
    <row r="96" spans="1:11">
      <c r="A96" s="2">
        <v>95</v>
      </c>
      <c r="B96" s="3" t="s">
        <v>326</v>
      </c>
      <c r="C96" s="3" t="s">
        <v>327</v>
      </c>
      <c r="D96" s="3" t="s">
        <v>58</v>
      </c>
      <c r="E96" s="3" t="s">
        <v>251</v>
      </c>
      <c r="F96" s="3" t="s">
        <v>15</v>
      </c>
      <c r="G96" s="2">
        <v>6376</v>
      </c>
      <c r="H96" s="3" t="s">
        <v>53</v>
      </c>
      <c r="I96" s="3" t="s">
        <v>54</v>
      </c>
      <c r="J96" s="4">
        <v>41085</v>
      </c>
      <c r="K96" s="2" t="s">
        <v>71</v>
      </c>
    </row>
    <row r="97" spans="1:11">
      <c r="A97" s="2">
        <v>96</v>
      </c>
      <c r="B97" s="3" t="s">
        <v>328</v>
      </c>
      <c r="C97" s="3" t="s">
        <v>329</v>
      </c>
      <c r="D97" s="3" t="s">
        <v>330</v>
      </c>
      <c r="E97" s="3" t="s">
        <v>251</v>
      </c>
      <c r="F97" s="3" t="s">
        <v>15</v>
      </c>
      <c r="G97" s="2">
        <v>1532</v>
      </c>
      <c r="H97" s="3" t="s">
        <v>53</v>
      </c>
      <c r="I97" s="3" t="s">
        <v>70</v>
      </c>
      <c r="J97" s="4">
        <v>41172</v>
      </c>
      <c r="K97" s="2" t="s">
        <v>71</v>
      </c>
    </row>
    <row r="98" spans="1:11">
      <c r="A98" s="2">
        <v>97</v>
      </c>
      <c r="B98" s="3" t="s">
        <v>331</v>
      </c>
      <c r="C98" s="3" t="s">
        <v>332</v>
      </c>
      <c r="D98" s="3" t="s">
        <v>333</v>
      </c>
      <c r="E98" s="3" t="s">
        <v>251</v>
      </c>
      <c r="F98" s="3" t="s">
        <v>15</v>
      </c>
      <c r="G98" s="2">
        <v>1510</v>
      </c>
      <c r="H98" s="3" t="s">
        <v>69</v>
      </c>
      <c r="I98" s="3" t="s">
        <v>54</v>
      </c>
      <c r="J98" s="4">
        <v>41223</v>
      </c>
      <c r="K98" s="2" t="s">
        <v>71</v>
      </c>
    </row>
    <row r="99" spans="1:11">
      <c r="A99" s="2">
        <v>98</v>
      </c>
      <c r="B99" s="3" t="s">
        <v>334</v>
      </c>
      <c r="C99" s="3" t="s">
        <v>335</v>
      </c>
      <c r="D99" s="3" t="s">
        <v>336</v>
      </c>
      <c r="E99" s="3" t="s">
        <v>251</v>
      </c>
      <c r="F99" s="3" t="s">
        <v>15</v>
      </c>
      <c r="G99" s="2">
        <v>1560</v>
      </c>
      <c r="H99" s="3" t="s">
        <v>69</v>
      </c>
      <c r="I99" s="3" t="s">
        <v>54</v>
      </c>
      <c r="J99" s="4">
        <v>40778</v>
      </c>
      <c r="K99" s="2" t="s">
        <v>55</v>
      </c>
    </row>
    <row r="100" spans="1:11">
      <c r="A100" s="2">
        <v>99</v>
      </c>
      <c r="B100" s="3" t="s">
        <v>337</v>
      </c>
      <c r="C100" s="3" t="s">
        <v>338</v>
      </c>
      <c r="D100" s="3" t="s">
        <v>339</v>
      </c>
      <c r="E100" s="3" t="s">
        <v>251</v>
      </c>
      <c r="F100" s="3" t="s">
        <v>29</v>
      </c>
      <c r="G100" s="2" t="s">
        <v>340</v>
      </c>
      <c r="H100" s="3" t="s">
        <v>53</v>
      </c>
      <c r="I100" s="3" t="s">
        <v>70</v>
      </c>
      <c r="J100" s="4">
        <v>42040</v>
      </c>
      <c r="K100" s="2" t="s">
        <v>71</v>
      </c>
    </row>
    <row r="101" spans="1:11">
      <c r="A101" s="2">
        <v>100</v>
      </c>
      <c r="B101" s="3" t="s">
        <v>341</v>
      </c>
      <c r="C101" s="3" t="s">
        <v>342</v>
      </c>
      <c r="D101" s="3" t="s">
        <v>343</v>
      </c>
      <c r="E101" s="3" t="s">
        <v>251</v>
      </c>
      <c r="F101" s="3" t="s">
        <v>29</v>
      </c>
      <c r="G101" s="2" t="s">
        <v>344</v>
      </c>
      <c r="H101" s="3" t="s">
        <v>96</v>
      </c>
      <c r="I101" s="3" t="s">
        <v>70</v>
      </c>
      <c r="J101" s="4">
        <v>41424</v>
      </c>
      <c r="K101" s="2" t="s">
        <v>71</v>
      </c>
    </row>
    <row r="102" spans="1:11">
      <c r="A102" s="2">
        <v>101</v>
      </c>
      <c r="B102" s="3" t="s">
        <v>345</v>
      </c>
      <c r="C102" s="3" t="s">
        <v>346</v>
      </c>
      <c r="D102" s="3" t="s">
        <v>347</v>
      </c>
      <c r="E102" s="3" t="s">
        <v>251</v>
      </c>
      <c r="F102" s="3" t="s">
        <v>15</v>
      </c>
      <c r="G102" s="2">
        <v>6646</v>
      </c>
      <c r="H102" s="3" t="s">
        <v>138</v>
      </c>
      <c r="I102" s="3" t="s">
        <v>70</v>
      </c>
      <c r="J102" s="4">
        <v>41125</v>
      </c>
      <c r="K102" s="2" t="s">
        <v>71</v>
      </c>
    </row>
    <row r="103" spans="1:11">
      <c r="A103" s="2">
        <v>102</v>
      </c>
      <c r="B103" s="3" t="s">
        <v>192</v>
      </c>
      <c r="C103" s="3" t="s">
        <v>348</v>
      </c>
      <c r="D103" s="3" t="s">
        <v>159</v>
      </c>
      <c r="E103" s="3" t="s">
        <v>251</v>
      </c>
      <c r="F103" s="3" t="s">
        <v>15</v>
      </c>
      <c r="G103" s="2">
        <v>1506</v>
      </c>
      <c r="H103" s="3" t="s">
        <v>69</v>
      </c>
      <c r="I103" s="3" t="s">
        <v>54</v>
      </c>
      <c r="J103" s="4">
        <v>40612</v>
      </c>
      <c r="K103" s="2" t="s">
        <v>71</v>
      </c>
    </row>
    <row r="104" spans="1:11">
      <c r="A104" s="2">
        <v>103</v>
      </c>
      <c r="B104" s="3" t="s">
        <v>187</v>
      </c>
      <c r="C104" s="3" t="s">
        <v>349</v>
      </c>
      <c r="D104" s="3" t="s">
        <v>350</v>
      </c>
      <c r="E104" s="3" t="s">
        <v>251</v>
      </c>
      <c r="F104" s="3" t="s">
        <v>15</v>
      </c>
      <c r="G104" s="2">
        <v>6739</v>
      </c>
      <c r="H104" s="3" t="s">
        <v>53</v>
      </c>
      <c r="I104" s="3" t="s">
        <v>70</v>
      </c>
      <c r="J104" s="4">
        <v>41044</v>
      </c>
      <c r="K104" s="2" t="s">
        <v>71</v>
      </c>
    </row>
    <row r="105" spans="1:11">
      <c r="A105" s="2">
        <v>104</v>
      </c>
      <c r="B105" s="3" t="s">
        <v>351</v>
      </c>
      <c r="C105" s="3" t="s">
        <v>352</v>
      </c>
      <c r="D105" s="3" t="s">
        <v>353</v>
      </c>
      <c r="E105" s="3" t="s">
        <v>251</v>
      </c>
      <c r="F105" s="3" t="s">
        <v>15</v>
      </c>
      <c r="G105" s="2">
        <v>1562</v>
      </c>
      <c r="H105" s="3" t="s">
        <v>53</v>
      </c>
      <c r="I105" s="3" t="s">
        <v>70</v>
      </c>
      <c r="J105" s="4">
        <v>40746</v>
      </c>
      <c r="K105" s="2" t="s">
        <v>55</v>
      </c>
    </row>
    <row r="106" spans="1:11">
      <c r="A106" s="2">
        <v>105</v>
      </c>
      <c r="B106" s="3" t="s">
        <v>354</v>
      </c>
      <c r="C106" s="3" t="s">
        <v>233</v>
      </c>
      <c r="D106" s="3" t="s">
        <v>355</v>
      </c>
      <c r="E106" s="3" t="s">
        <v>251</v>
      </c>
      <c r="F106" s="3" t="s">
        <v>15</v>
      </c>
      <c r="G106" s="2">
        <v>1494</v>
      </c>
      <c r="H106" s="3" t="s">
        <v>69</v>
      </c>
      <c r="I106" s="3" t="s">
        <v>70</v>
      </c>
      <c r="J106" s="4">
        <v>41235</v>
      </c>
      <c r="K106" s="2" t="s">
        <v>71</v>
      </c>
    </row>
    <row r="107" spans="1:11">
      <c r="A107" s="2">
        <v>106</v>
      </c>
      <c r="B107" s="3" t="s">
        <v>356</v>
      </c>
      <c r="C107" s="3" t="s">
        <v>357</v>
      </c>
      <c r="D107" s="3" t="s">
        <v>358</v>
      </c>
      <c r="E107" s="3" t="s">
        <v>251</v>
      </c>
      <c r="F107" s="3" t="s">
        <v>15</v>
      </c>
      <c r="G107" s="2">
        <v>1567</v>
      </c>
      <c r="H107" s="3" t="s">
        <v>53</v>
      </c>
      <c r="I107" s="3" t="s">
        <v>70</v>
      </c>
      <c r="J107" s="4">
        <v>41283</v>
      </c>
      <c r="K107" s="2" t="s">
        <v>55</v>
      </c>
    </row>
    <row r="108" spans="1:11">
      <c r="A108" s="2">
        <v>107</v>
      </c>
      <c r="B108" s="3" t="s">
        <v>359</v>
      </c>
      <c r="C108" s="3" t="s">
        <v>360</v>
      </c>
      <c r="D108" s="3" t="s">
        <v>361</v>
      </c>
      <c r="E108" s="3" t="s">
        <v>251</v>
      </c>
      <c r="F108" s="3" t="s">
        <v>29</v>
      </c>
      <c r="G108" s="2" t="s">
        <v>362</v>
      </c>
      <c r="H108" s="3" t="s">
        <v>53</v>
      </c>
      <c r="I108" s="3" t="s">
        <v>70</v>
      </c>
      <c r="J108" s="4">
        <v>40909</v>
      </c>
      <c r="K108" s="2" t="s">
        <v>71</v>
      </c>
    </row>
    <row r="109" spans="1:11">
      <c r="A109" s="2">
        <v>108</v>
      </c>
      <c r="B109" s="3" t="s">
        <v>363</v>
      </c>
      <c r="C109" s="3" t="s">
        <v>364</v>
      </c>
      <c r="D109" s="3" t="s">
        <v>365</v>
      </c>
      <c r="E109" s="3" t="s">
        <v>251</v>
      </c>
      <c r="F109" s="3" t="s">
        <v>15</v>
      </c>
      <c r="G109" s="2">
        <v>1568</v>
      </c>
      <c r="H109" s="3" t="s">
        <v>53</v>
      </c>
      <c r="I109" s="3" t="s">
        <v>54</v>
      </c>
      <c r="J109" s="4">
        <v>41119</v>
      </c>
      <c r="K109" s="2" t="s">
        <v>55</v>
      </c>
    </row>
    <row r="110" spans="1:11">
      <c r="A110" s="2">
        <v>109</v>
      </c>
      <c r="B110" s="3" t="s">
        <v>366</v>
      </c>
      <c r="C110" s="3" t="s">
        <v>367</v>
      </c>
      <c r="D110" s="3" t="s">
        <v>219</v>
      </c>
      <c r="E110" s="3" t="s">
        <v>251</v>
      </c>
      <c r="F110" s="3" t="s">
        <v>15</v>
      </c>
      <c r="G110" s="2">
        <v>1563</v>
      </c>
      <c r="H110" s="3" t="s">
        <v>53</v>
      </c>
      <c r="I110" s="3" t="s">
        <v>54</v>
      </c>
      <c r="J110" s="4">
        <v>41196</v>
      </c>
      <c r="K110" s="2" t="s">
        <v>55</v>
      </c>
    </row>
    <row r="111" spans="1:11">
      <c r="A111" s="2">
        <v>110</v>
      </c>
      <c r="B111" s="3" t="s">
        <v>368</v>
      </c>
      <c r="C111" s="3" t="s">
        <v>369</v>
      </c>
      <c r="D111" s="3" t="s">
        <v>228</v>
      </c>
      <c r="E111" s="3" t="s">
        <v>251</v>
      </c>
      <c r="F111" s="3" t="s">
        <v>15</v>
      </c>
      <c r="G111" s="2">
        <v>1557</v>
      </c>
      <c r="H111" s="3" t="s">
        <v>69</v>
      </c>
      <c r="I111" s="3" t="s">
        <v>70</v>
      </c>
      <c r="J111" s="4">
        <v>40906</v>
      </c>
      <c r="K111" s="2" t="s">
        <v>55</v>
      </c>
    </row>
    <row r="112" spans="1:11">
      <c r="A112" s="2">
        <v>111</v>
      </c>
      <c r="B112" s="3" t="s">
        <v>370</v>
      </c>
      <c r="C112" s="3" t="s">
        <v>134</v>
      </c>
      <c r="D112" s="3" t="s">
        <v>123</v>
      </c>
      <c r="E112" s="3" t="s">
        <v>251</v>
      </c>
      <c r="F112" s="3" t="s">
        <v>15</v>
      </c>
      <c r="G112" s="2">
        <v>1537</v>
      </c>
      <c r="H112" s="3" t="s">
        <v>69</v>
      </c>
      <c r="I112" s="3" t="s">
        <v>70</v>
      </c>
      <c r="J112" s="4">
        <v>40236</v>
      </c>
      <c r="K112" s="2" t="s">
        <v>71</v>
      </c>
    </row>
    <row r="113" spans="1:11">
      <c r="A113" s="2">
        <v>112</v>
      </c>
      <c r="B113" s="3" t="s">
        <v>371</v>
      </c>
      <c r="C113" s="3" t="s">
        <v>372</v>
      </c>
      <c r="D113" s="3" t="s">
        <v>373</v>
      </c>
      <c r="E113" s="3" t="s">
        <v>251</v>
      </c>
      <c r="F113" s="3" t="s">
        <v>15</v>
      </c>
      <c r="G113" s="2">
        <v>6732</v>
      </c>
      <c r="H113" s="3" t="s">
        <v>53</v>
      </c>
      <c r="I113" s="3" t="s">
        <v>70</v>
      </c>
      <c r="J113" s="4">
        <v>40399</v>
      </c>
      <c r="K113" s="2" t="s">
        <v>71</v>
      </c>
    </row>
    <row r="114" spans="1:11">
      <c r="A114" s="2">
        <v>113</v>
      </c>
      <c r="B114" s="3" t="s">
        <v>374</v>
      </c>
      <c r="C114" s="3" t="s">
        <v>375</v>
      </c>
      <c r="D114" s="3" t="s">
        <v>61</v>
      </c>
      <c r="E114" s="3" t="s">
        <v>251</v>
      </c>
      <c r="F114" s="3" t="s">
        <v>15</v>
      </c>
      <c r="G114" s="2">
        <v>1475</v>
      </c>
      <c r="H114" s="3" t="s">
        <v>53</v>
      </c>
      <c r="I114" s="3" t="s">
        <v>54</v>
      </c>
      <c r="J114" s="4">
        <v>41169</v>
      </c>
      <c r="K114" s="2" t="s">
        <v>55</v>
      </c>
    </row>
    <row r="115" spans="1:11">
      <c r="A115" s="2">
        <v>114</v>
      </c>
      <c r="B115" s="3" t="s">
        <v>376</v>
      </c>
      <c r="C115" s="3" t="s">
        <v>134</v>
      </c>
      <c r="D115" s="3" t="s">
        <v>377</v>
      </c>
      <c r="E115" s="3" t="s">
        <v>251</v>
      </c>
      <c r="F115" s="3" t="s">
        <v>15</v>
      </c>
      <c r="G115" s="2">
        <v>1524</v>
      </c>
      <c r="H115" s="3" t="s">
        <v>138</v>
      </c>
      <c r="I115" s="3" t="s">
        <v>70</v>
      </c>
      <c r="J115" s="4">
        <v>40886</v>
      </c>
      <c r="K115" s="2" t="s">
        <v>71</v>
      </c>
    </row>
    <row r="116" spans="1:11">
      <c r="A116" s="2">
        <v>115</v>
      </c>
      <c r="B116" s="3" t="s">
        <v>378</v>
      </c>
      <c r="C116" s="3" t="s">
        <v>379</v>
      </c>
      <c r="D116" s="3" t="s">
        <v>380</v>
      </c>
      <c r="E116" s="3" t="s">
        <v>251</v>
      </c>
      <c r="F116" s="3" t="s">
        <v>29</v>
      </c>
      <c r="G116" s="2" t="s">
        <v>381</v>
      </c>
      <c r="H116" s="3" t="s">
        <v>69</v>
      </c>
      <c r="I116" s="3" t="s">
        <v>70</v>
      </c>
      <c r="J116" s="4">
        <v>40188</v>
      </c>
      <c r="K116" s="2" t="s">
        <v>71</v>
      </c>
    </row>
    <row r="117" spans="1:11">
      <c r="A117" s="2">
        <v>116</v>
      </c>
      <c r="B117" s="3" t="s">
        <v>382</v>
      </c>
      <c r="C117" s="3" t="s">
        <v>98</v>
      </c>
      <c r="D117" s="3" t="s">
        <v>99</v>
      </c>
      <c r="E117" s="3" t="s">
        <v>251</v>
      </c>
      <c r="F117" s="3" t="s">
        <v>15</v>
      </c>
      <c r="G117" s="2">
        <v>1541</v>
      </c>
      <c r="H117" s="3" t="s">
        <v>69</v>
      </c>
      <c r="I117" s="3" t="s">
        <v>70</v>
      </c>
      <c r="J117" s="4">
        <v>40782</v>
      </c>
      <c r="K117" s="2" t="s">
        <v>71</v>
      </c>
    </row>
    <row r="118" spans="1:11">
      <c r="A118" s="2">
        <v>117</v>
      </c>
      <c r="B118" s="3" t="s">
        <v>383</v>
      </c>
      <c r="C118" s="3" t="s">
        <v>384</v>
      </c>
      <c r="D118" s="3" t="s">
        <v>385</v>
      </c>
      <c r="E118" s="3" t="s">
        <v>251</v>
      </c>
      <c r="F118" s="3" t="s">
        <v>15</v>
      </c>
      <c r="G118" s="2">
        <v>1542</v>
      </c>
      <c r="H118" s="3" t="s">
        <v>53</v>
      </c>
      <c r="I118" s="3" t="s">
        <v>70</v>
      </c>
      <c r="J118" s="4">
        <v>41211</v>
      </c>
      <c r="K118" s="2" t="s">
        <v>71</v>
      </c>
    </row>
    <row r="119" spans="1:11">
      <c r="A119" s="2">
        <v>118</v>
      </c>
      <c r="B119" s="3" t="s">
        <v>386</v>
      </c>
      <c r="C119" s="3" t="s">
        <v>233</v>
      </c>
      <c r="D119" s="3" t="s">
        <v>294</v>
      </c>
      <c r="E119" s="3" t="s">
        <v>251</v>
      </c>
      <c r="F119" s="3" t="s">
        <v>15</v>
      </c>
      <c r="G119" s="2">
        <v>1480</v>
      </c>
      <c r="H119" s="3" t="s">
        <v>69</v>
      </c>
      <c r="I119" s="3" t="s">
        <v>70</v>
      </c>
      <c r="J119" s="4">
        <v>41531</v>
      </c>
      <c r="K119" s="2" t="s">
        <v>71</v>
      </c>
    </row>
    <row r="120" spans="1:11" ht="30">
      <c r="A120" s="2">
        <v>119</v>
      </c>
      <c r="B120" s="3" t="s">
        <v>387</v>
      </c>
      <c r="C120" s="3" t="s">
        <v>388</v>
      </c>
      <c r="D120" s="3" t="s">
        <v>373</v>
      </c>
      <c r="E120" s="3" t="s">
        <v>251</v>
      </c>
      <c r="F120" s="3" t="s">
        <v>15</v>
      </c>
      <c r="G120" s="2">
        <v>6626</v>
      </c>
      <c r="H120" s="3" t="s">
        <v>53</v>
      </c>
      <c r="I120" s="3" t="s">
        <v>70</v>
      </c>
      <c r="J120" s="4">
        <v>41632</v>
      </c>
      <c r="K120" s="2" t="s">
        <v>71</v>
      </c>
    </row>
    <row r="121" spans="1:11">
      <c r="A121" s="2">
        <v>120</v>
      </c>
      <c r="B121" s="3" t="s">
        <v>389</v>
      </c>
      <c r="C121" s="3" t="s">
        <v>390</v>
      </c>
      <c r="D121" s="3" t="s">
        <v>391</v>
      </c>
      <c r="E121" s="3" t="s">
        <v>251</v>
      </c>
      <c r="F121" s="3" t="s">
        <v>29</v>
      </c>
      <c r="G121" s="2" t="s">
        <v>392</v>
      </c>
      <c r="H121" s="3" t="s">
        <v>53</v>
      </c>
      <c r="I121" s="3" t="s">
        <v>54</v>
      </c>
      <c r="J121" s="4">
        <v>40800</v>
      </c>
      <c r="K121" s="2" t="s">
        <v>71</v>
      </c>
    </row>
    <row r="122" spans="1:11">
      <c r="A122" s="2">
        <v>121</v>
      </c>
      <c r="B122" s="3" t="s">
        <v>49</v>
      </c>
      <c r="C122" s="3" t="s">
        <v>265</v>
      </c>
      <c r="D122" s="3" t="s">
        <v>393</v>
      </c>
      <c r="E122" s="3" t="s">
        <v>394</v>
      </c>
      <c r="F122" s="3" t="s">
        <v>15</v>
      </c>
      <c r="G122" s="2">
        <v>1254</v>
      </c>
      <c r="H122" s="3" t="s">
        <v>53</v>
      </c>
      <c r="I122" s="3" t="s">
        <v>54</v>
      </c>
      <c r="J122" s="4">
        <v>39814</v>
      </c>
      <c r="K122" s="2" t="s">
        <v>71</v>
      </c>
    </row>
    <row r="123" spans="1:11">
      <c r="A123" s="2">
        <v>122</v>
      </c>
      <c r="B123" s="3" t="s">
        <v>395</v>
      </c>
      <c r="C123" s="3" t="s">
        <v>396</v>
      </c>
      <c r="D123" s="3" t="s">
        <v>397</v>
      </c>
      <c r="E123" s="3" t="s">
        <v>394</v>
      </c>
      <c r="F123" s="3" t="s">
        <v>15</v>
      </c>
      <c r="G123" s="2">
        <v>1583</v>
      </c>
      <c r="H123" s="3" t="s">
        <v>53</v>
      </c>
      <c r="I123" s="3" t="s">
        <v>70</v>
      </c>
      <c r="J123" s="4">
        <v>40605</v>
      </c>
      <c r="K123" s="2" t="s">
        <v>71</v>
      </c>
    </row>
    <row r="124" spans="1:11">
      <c r="A124" s="2">
        <v>123</v>
      </c>
      <c r="B124" s="3" t="s">
        <v>398</v>
      </c>
      <c r="C124" s="3" t="s">
        <v>399</v>
      </c>
      <c r="D124" s="3" t="s">
        <v>400</v>
      </c>
      <c r="E124" s="3" t="s">
        <v>394</v>
      </c>
      <c r="F124" s="3" t="s">
        <v>15</v>
      </c>
      <c r="G124" s="2">
        <v>1098</v>
      </c>
      <c r="H124" s="3" t="s">
        <v>53</v>
      </c>
      <c r="I124" s="3" t="s">
        <v>70</v>
      </c>
      <c r="J124" s="4">
        <v>40526</v>
      </c>
      <c r="K124" s="2" t="s">
        <v>71</v>
      </c>
    </row>
    <row r="125" spans="1:11">
      <c r="A125" s="2">
        <v>124</v>
      </c>
      <c r="B125" s="3" t="s">
        <v>401</v>
      </c>
      <c r="C125" s="3" t="s">
        <v>402</v>
      </c>
      <c r="D125" s="3" t="s">
        <v>403</v>
      </c>
      <c r="E125" s="3" t="s">
        <v>394</v>
      </c>
      <c r="F125" s="3" t="s">
        <v>15</v>
      </c>
      <c r="G125" s="2">
        <v>1074</v>
      </c>
      <c r="H125" s="3" t="s">
        <v>69</v>
      </c>
      <c r="I125" s="3" t="s">
        <v>54</v>
      </c>
      <c r="J125" s="4">
        <v>40040</v>
      </c>
      <c r="K125" s="2" t="s">
        <v>71</v>
      </c>
    </row>
    <row r="126" spans="1:11">
      <c r="A126" s="2">
        <v>125</v>
      </c>
      <c r="B126" s="3" t="s">
        <v>404</v>
      </c>
      <c r="C126" s="3" t="s">
        <v>405</v>
      </c>
      <c r="D126" s="3" t="s">
        <v>406</v>
      </c>
      <c r="E126" s="3" t="s">
        <v>394</v>
      </c>
      <c r="F126" s="3" t="s">
        <v>15</v>
      </c>
      <c r="G126" s="2">
        <v>1467</v>
      </c>
      <c r="H126" s="3" t="s">
        <v>53</v>
      </c>
      <c r="I126" s="3" t="s">
        <v>54</v>
      </c>
      <c r="J126" s="4">
        <v>40527</v>
      </c>
      <c r="K126" s="2" t="s">
        <v>55</v>
      </c>
    </row>
    <row r="127" spans="1:11">
      <c r="A127" s="2">
        <v>126</v>
      </c>
      <c r="B127" s="3" t="s">
        <v>258</v>
      </c>
      <c r="C127" s="3" t="s">
        <v>104</v>
      </c>
      <c r="D127" s="3" t="s">
        <v>407</v>
      </c>
      <c r="E127" s="3" t="s">
        <v>394</v>
      </c>
      <c r="F127" s="3" t="s">
        <v>15</v>
      </c>
      <c r="G127" s="2">
        <v>1102</v>
      </c>
      <c r="H127" s="3" t="s">
        <v>69</v>
      </c>
      <c r="I127" s="3" t="s">
        <v>70</v>
      </c>
      <c r="J127" s="4">
        <v>40554</v>
      </c>
      <c r="K127" s="2" t="s">
        <v>71</v>
      </c>
    </row>
    <row r="128" spans="1:11">
      <c r="A128" s="2">
        <v>127</v>
      </c>
      <c r="B128" s="3" t="s">
        <v>408</v>
      </c>
      <c r="C128" s="3" t="s">
        <v>409</v>
      </c>
      <c r="D128" s="3" t="s">
        <v>397</v>
      </c>
      <c r="E128" s="3" t="s">
        <v>394</v>
      </c>
      <c r="F128" s="3" t="s">
        <v>15</v>
      </c>
      <c r="G128" s="2">
        <v>1626</v>
      </c>
      <c r="H128" s="3" t="s">
        <v>53</v>
      </c>
      <c r="I128" s="3" t="s">
        <v>70</v>
      </c>
      <c r="J128" s="4">
        <v>40583</v>
      </c>
      <c r="K128" s="2" t="s">
        <v>71</v>
      </c>
    </row>
    <row r="129" spans="1:11">
      <c r="A129" s="2">
        <v>128</v>
      </c>
      <c r="B129" s="3" t="s">
        <v>410</v>
      </c>
      <c r="C129" s="3" t="s">
        <v>233</v>
      </c>
      <c r="D129" s="3" t="s">
        <v>411</v>
      </c>
      <c r="E129" s="3" t="s">
        <v>394</v>
      </c>
      <c r="F129" s="3" t="s">
        <v>15</v>
      </c>
      <c r="G129" s="2">
        <v>1377</v>
      </c>
      <c r="H129" s="3" t="s">
        <v>53</v>
      </c>
      <c r="I129" s="3" t="s">
        <v>54</v>
      </c>
      <c r="J129" s="4">
        <v>40377</v>
      </c>
      <c r="K129" s="2" t="s">
        <v>71</v>
      </c>
    </row>
    <row r="130" spans="1:11">
      <c r="A130" s="2">
        <v>129</v>
      </c>
      <c r="B130" s="3" t="s">
        <v>412</v>
      </c>
      <c r="C130" s="3" t="s">
        <v>413</v>
      </c>
      <c r="D130" s="3" t="s">
        <v>414</v>
      </c>
      <c r="E130" s="3" t="s">
        <v>394</v>
      </c>
      <c r="F130" s="3" t="s">
        <v>15</v>
      </c>
      <c r="G130" s="2">
        <v>6738</v>
      </c>
      <c r="H130" s="3" t="s">
        <v>69</v>
      </c>
      <c r="I130" s="3" t="s">
        <v>54</v>
      </c>
      <c r="J130" s="4">
        <v>41168</v>
      </c>
      <c r="K130" s="2" t="s">
        <v>71</v>
      </c>
    </row>
    <row r="131" spans="1:11" ht="30">
      <c r="A131" s="2">
        <v>130</v>
      </c>
      <c r="B131" s="3" t="s">
        <v>412</v>
      </c>
      <c r="C131" s="3" t="s">
        <v>415</v>
      </c>
      <c r="D131" s="3" t="s">
        <v>159</v>
      </c>
      <c r="E131" s="3" t="s">
        <v>394</v>
      </c>
      <c r="F131" s="3" t="s">
        <v>15</v>
      </c>
      <c r="G131" s="2">
        <v>1066</v>
      </c>
      <c r="H131" s="3" t="s">
        <v>69</v>
      </c>
      <c r="I131" s="3" t="s">
        <v>54</v>
      </c>
      <c r="J131" s="4">
        <v>40282</v>
      </c>
      <c r="K131" s="2" t="s">
        <v>71</v>
      </c>
    </row>
    <row r="132" spans="1:11">
      <c r="A132" s="2">
        <v>131</v>
      </c>
      <c r="B132" s="3" t="s">
        <v>82</v>
      </c>
      <c r="C132" s="3" t="s">
        <v>288</v>
      </c>
      <c r="D132" s="3" t="s">
        <v>84</v>
      </c>
      <c r="E132" s="3" t="s">
        <v>394</v>
      </c>
      <c r="F132" s="3" t="s">
        <v>15</v>
      </c>
      <c r="G132" s="2">
        <v>1222</v>
      </c>
      <c r="H132" s="3" t="s">
        <v>69</v>
      </c>
      <c r="I132" s="3" t="s">
        <v>54</v>
      </c>
      <c r="J132" s="4">
        <v>41421</v>
      </c>
      <c r="K132" s="2" t="s">
        <v>71</v>
      </c>
    </row>
    <row r="133" spans="1:11">
      <c r="A133" s="2">
        <v>132</v>
      </c>
      <c r="B133" s="3" t="s">
        <v>416</v>
      </c>
      <c r="C133" s="3" t="s">
        <v>417</v>
      </c>
      <c r="D133" s="3" t="s">
        <v>159</v>
      </c>
      <c r="E133" s="3" t="s">
        <v>394</v>
      </c>
      <c r="F133" s="3" t="s">
        <v>15</v>
      </c>
      <c r="G133" s="2">
        <v>1471</v>
      </c>
      <c r="H133" s="3" t="s">
        <v>69</v>
      </c>
      <c r="I133" s="3" t="s">
        <v>70</v>
      </c>
      <c r="J133" s="4">
        <v>40873</v>
      </c>
      <c r="K133" s="2" t="s">
        <v>71</v>
      </c>
    </row>
    <row r="134" spans="1:11">
      <c r="A134" s="2">
        <v>133</v>
      </c>
      <c r="B134" s="3" t="s">
        <v>418</v>
      </c>
      <c r="C134" s="3" t="s">
        <v>419</v>
      </c>
      <c r="D134" s="3" t="s">
        <v>420</v>
      </c>
      <c r="E134" s="3" t="s">
        <v>394</v>
      </c>
      <c r="F134" s="3" t="s">
        <v>15</v>
      </c>
      <c r="G134" s="2">
        <v>6501</v>
      </c>
      <c r="H134" s="3" t="s">
        <v>138</v>
      </c>
      <c r="I134" s="3" t="s">
        <v>70</v>
      </c>
      <c r="J134" s="4">
        <v>40739</v>
      </c>
      <c r="K134" s="2" t="s">
        <v>71</v>
      </c>
    </row>
    <row r="135" spans="1:11">
      <c r="A135" s="2">
        <v>134</v>
      </c>
      <c r="B135" s="3" t="s">
        <v>421</v>
      </c>
      <c r="C135" s="3" t="s">
        <v>422</v>
      </c>
      <c r="D135" s="3" t="s">
        <v>423</v>
      </c>
      <c r="E135" s="3" t="s">
        <v>394</v>
      </c>
      <c r="F135" s="3" t="s">
        <v>15</v>
      </c>
      <c r="G135" s="2">
        <v>1619</v>
      </c>
      <c r="H135" s="3" t="s">
        <v>53</v>
      </c>
      <c r="I135" s="3" t="s">
        <v>70</v>
      </c>
      <c r="J135" s="4">
        <v>40118</v>
      </c>
      <c r="K135" s="2" t="s">
        <v>71</v>
      </c>
    </row>
    <row r="136" spans="1:11">
      <c r="A136" s="2">
        <v>135</v>
      </c>
      <c r="B136" s="3" t="s">
        <v>424</v>
      </c>
      <c r="C136" s="3" t="s">
        <v>425</v>
      </c>
      <c r="D136" s="3" t="s">
        <v>426</v>
      </c>
      <c r="E136" s="3" t="s">
        <v>394</v>
      </c>
      <c r="F136" s="3" t="s">
        <v>15</v>
      </c>
      <c r="G136" s="2">
        <v>1085</v>
      </c>
      <c r="H136" s="3" t="s">
        <v>53</v>
      </c>
      <c r="I136" s="3" t="s">
        <v>70</v>
      </c>
      <c r="J136" s="4">
        <v>40923</v>
      </c>
      <c r="K136" s="2" t="s">
        <v>71</v>
      </c>
    </row>
    <row r="137" spans="1:11">
      <c r="A137" s="2">
        <v>136</v>
      </c>
      <c r="B137" s="3" t="s">
        <v>427</v>
      </c>
      <c r="C137" s="3" t="s">
        <v>428</v>
      </c>
      <c r="D137" s="3" t="s">
        <v>429</v>
      </c>
      <c r="E137" s="3" t="s">
        <v>394</v>
      </c>
      <c r="F137" s="3" t="s">
        <v>15</v>
      </c>
      <c r="G137" s="2">
        <v>1383</v>
      </c>
      <c r="H137" s="3" t="s">
        <v>53</v>
      </c>
      <c r="I137" s="3" t="s">
        <v>70</v>
      </c>
      <c r="J137" s="4">
        <v>41230</v>
      </c>
      <c r="K137" s="2" t="s">
        <v>71</v>
      </c>
    </row>
    <row r="138" spans="1:11">
      <c r="A138" s="2">
        <v>137</v>
      </c>
      <c r="B138" s="3" t="s">
        <v>430</v>
      </c>
      <c r="C138" s="3" t="s">
        <v>431</v>
      </c>
      <c r="D138" s="3" t="s">
        <v>432</v>
      </c>
      <c r="E138" s="3" t="s">
        <v>394</v>
      </c>
      <c r="F138" s="3" t="s">
        <v>15</v>
      </c>
      <c r="G138" s="2">
        <v>1111</v>
      </c>
      <c r="H138" s="3" t="s">
        <v>53</v>
      </c>
      <c r="I138" s="3" t="s">
        <v>70</v>
      </c>
      <c r="J138" s="4">
        <v>40040</v>
      </c>
      <c r="K138" s="2" t="s">
        <v>71</v>
      </c>
    </row>
    <row r="139" spans="1:11">
      <c r="A139" s="2">
        <v>138</v>
      </c>
      <c r="B139" s="3" t="s">
        <v>433</v>
      </c>
      <c r="C139" s="3" t="s">
        <v>434</v>
      </c>
      <c r="D139" s="3" t="s">
        <v>435</v>
      </c>
      <c r="E139" s="3" t="s">
        <v>394</v>
      </c>
      <c r="F139" s="3" t="s">
        <v>15</v>
      </c>
      <c r="G139" s="2">
        <v>1241</v>
      </c>
      <c r="H139" s="3" t="s">
        <v>53</v>
      </c>
      <c r="I139" s="3" t="s">
        <v>54</v>
      </c>
      <c r="J139" s="4">
        <v>40404</v>
      </c>
      <c r="K139" s="2" t="s">
        <v>71</v>
      </c>
    </row>
    <row r="140" spans="1:11">
      <c r="A140" s="2">
        <v>139</v>
      </c>
      <c r="B140" s="3" t="s">
        <v>436</v>
      </c>
      <c r="C140" s="3" t="s">
        <v>437</v>
      </c>
      <c r="D140" s="3" t="s">
        <v>438</v>
      </c>
      <c r="E140" s="3" t="s">
        <v>394</v>
      </c>
      <c r="F140" s="3" t="s">
        <v>15</v>
      </c>
      <c r="G140" s="2">
        <v>1352</v>
      </c>
      <c r="H140" s="3" t="s">
        <v>53</v>
      </c>
      <c r="I140" s="3" t="s">
        <v>70</v>
      </c>
      <c r="J140" s="4">
        <v>40210</v>
      </c>
      <c r="K140" s="2" t="s">
        <v>71</v>
      </c>
    </row>
    <row r="141" spans="1:11">
      <c r="A141" s="2">
        <v>140</v>
      </c>
      <c r="B141" s="3" t="s">
        <v>439</v>
      </c>
      <c r="C141" s="3" t="s">
        <v>440</v>
      </c>
      <c r="D141" s="3" t="s">
        <v>441</v>
      </c>
      <c r="E141" s="3" t="s">
        <v>394</v>
      </c>
      <c r="F141" s="3" t="s">
        <v>15</v>
      </c>
      <c r="G141" s="2">
        <v>1468</v>
      </c>
      <c r="H141" s="3" t="s">
        <v>53</v>
      </c>
      <c r="I141" s="3" t="s">
        <v>54</v>
      </c>
      <c r="J141" s="4">
        <v>40554</v>
      </c>
      <c r="K141" s="2" t="s">
        <v>55</v>
      </c>
    </row>
    <row r="142" spans="1:11">
      <c r="A142" s="2">
        <v>141</v>
      </c>
      <c r="B142" s="3" t="s">
        <v>439</v>
      </c>
      <c r="C142" s="3" t="s">
        <v>324</v>
      </c>
      <c r="D142" s="3" t="s">
        <v>325</v>
      </c>
      <c r="E142" s="3" t="s">
        <v>394</v>
      </c>
      <c r="F142" s="3" t="s">
        <v>15</v>
      </c>
      <c r="G142" s="2">
        <v>6443</v>
      </c>
      <c r="H142" s="3" t="s">
        <v>53</v>
      </c>
      <c r="I142" s="3" t="s">
        <v>54</v>
      </c>
      <c r="J142" s="4">
        <v>40367</v>
      </c>
      <c r="K142" s="2" t="s">
        <v>71</v>
      </c>
    </row>
    <row r="143" spans="1:11">
      <c r="A143" s="2">
        <v>142</v>
      </c>
      <c r="B143" s="3" t="s">
        <v>442</v>
      </c>
      <c r="C143" s="3" t="s">
        <v>104</v>
      </c>
      <c r="D143" s="3" t="s">
        <v>68</v>
      </c>
      <c r="E143" s="3" t="s">
        <v>394</v>
      </c>
      <c r="F143" s="3" t="s">
        <v>15</v>
      </c>
      <c r="G143" s="2">
        <v>1211</v>
      </c>
      <c r="H143" s="3" t="s">
        <v>53</v>
      </c>
      <c r="I143" s="3" t="s">
        <v>70</v>
      </c>
      <c r="J143" s="4">
        <v>40969</v>
      </c>
      <c r="K143" s="2" t="s">
        <v>71</v>
      </c>
    </row>
    <row r="144" spans="1:11">
      <c r="A144" s="2">
        <v>143</v>
      </c>
      <c r="B144" s="3" t="s">
        <v>443</v>
      </c>
      <c r="C144" s="3" t="s">
        <v>444</v>
      </c>
      <c r="D144" s="3" t="s">
        <v>445</v>
      </c>
      <c r="E144" s="3" t="s">
        <v>394</v>
      </c>
      <c r="F144" s="3" t="s">
        <v>15</v>
      </c>
      <c r="G144" s="2">
        <v>1466</v>
      </c>
      <c r="H144" s="3" t="s">
        <v>53</v>
      </c>
      <c r="I144" s="3" t="s">
        <v>54</v>
      </c>
      <c r="J144" s="4">
        <v>40448</v>
      </c>
      <c r="K144" s="2" t="s">
        <v>55</v>
      </c>
    </row>
    <row r="145" spans="1:11">
      <c r="A145" s="2">
        <v>144</v>
      </c>
      <c r="B145" s="3" t="s">
        <v>446</v>
      </c>
      <c r="C145" s="3" t="s">
        <v>198</v>
      </c>
      <c r="D145" s="3" t="s">
        <v>199</v>
      </c>
      <c r="E145" s="3" t="s">
        <v>394</v>
      </c>
      <c r="F145" s="3" t="s">
        <v>15</v>
      </c>
      <c r="G145" s="2">
        <v>6342</v>
      </c>
      <c r="H145" s="3" t="s">
        <v>53</v>
      </c>
      <c r="I145" s="3" t="s">
        <v>54</v>
      </c>
      <c r="J145" s="4">
        <v>40646</v>
      </c>
      <c r="K145" s="2" t="s">
        <v>71</v>
      </c>
    </row>
    <row r="146" spans="1:11">
      <c r="A146" s="2">
        <v>145</v>
      </c>
      <c r="B146" s="3" t="s">
        <v>447</v>
      </c>
      <c r="C146" s="3" t="s">
        <v>448</v>
      </c>
      <c r="D146" s="3" t="s">
        <v>248</v>
      </c>
      <c r="E146" s="3" t="s">
        <v>394</v>
      </c>
      <c r="F146" s="3" t="s">
        <v>15</v>
      </c>
      <c r="G146" s="2">
        <v>1269</v>
      </c>
      <c r="H146" s="3" t="s">
        <v>53</v>
      </c>
      <c r="I146" s="3" t="s">
        <v>54</v>
      </c>
      <c r="J146" s="4">
        <v>40939</v>
      </c>
      <c r="K146" s="2" t="s">
        <v>71</v>
      </c>
    </row>
    <row r="147" spans="1:11">
      <c r="A147" s="2">
        <v>146</v>
      </c>
      <c r="B147" s="3" t="s">
        <v>449</v>
      </c>
      <c r="C147" s="3" t="s">
        <v>450</v>
      </c>
      <c r="D147" s="3" t="s">
        <v>451</v>
      </c>
      <c r="E147" s="3" t="s">
        <v>394</v>
      </c>
      <c r="F147" s="3" t="s">
        <v>15</v>
      </c>
      <c r="G147" s="2">
        <v>1591</v>
      </c>
      <c r="H147" s="3" t="s">
        <v>69</v>
      </c>
      <c r="I147" s="3" t="s">
        <v>54</v>
      </c>
      <c r="J147" s="4">
        <v>40145</v>
      </c>
      <c r="K147" s="2" t="s">
        <v>71</v>
      </c>
    </row>
    <row r="148" spans="1:11">
      <c r="A148" s="2">
        <v>147</v>
      </c>
      <c r="B148" s="3" t="s">
        <v>452</v>
      </c>
      <c r="C148" s="3" t="s">
        <v>453</v>
      </c>
      <c r="D148" s="3" t="s">
        <v>304</v>
      </c>
      <c r="E148" s="3" t="s">
        <v>394</v>
      </c>
      <c r="F148" s="3" t="s">
        <v>15</v>
      </c>
      <c r="G148" s="2">
        <v>1399</v>
      </c>
      <c r="H148" s="3" t="s">
        <v>53</v>
      </c>
      <c r="I148" s="3" t="s">
        <v>54</v>
      </c>
      <c r="J148" s="4">
        <v>40523</v>
      </c>
      <c r="K148" s="2" t="s">
        <v>71</v>
      </c>
    </row>
    <row r="149" spans="1:11">
      <c r="A149" s="2">
        <v>148</v>
      </c>
      <c r="B149" s="3" t="s">
        <v>454</v>
      </c>
      <c r="C149" s="3" t="s">
        <v>104</v>
      </c>
      <c r="D149" s="3" t="s">
        <v>68</v>
      </c>
      <c r="E149" s="3" t="s">
        <v>394</v>
      </c>
      <c r="F149" s="3" t="s">
        <v>15</v>
      </c>
      <c r="G149" s="2">
        <v>6693</v>
      </c>
      <c r="H149" s="3" t="s">
        <v>53</v>
      </c>
      <c r="I149" s="3" t="s">
        <v>70</v>
      </c>
      <c r="J149" s="4">
        <v>41306</v>
      </c>
      <c r="K149" s="2" t="s">
        <v>71</v>
      </c>
    </row>
    <row r="150" spans="1:11">
      <c r="A150" s="2">
        <v>149</v>
      </c>
      <c r="B150" s="3" t="s">
        <v>455</v>
      </c>
      <c r="C150" s="3" t="s">
        <v>456</v>
      </c>
      <c r="D150" s="3" t="s">
        <v>457</v>
      </c>
      <c r="E150" s="3" t="s">
        <v>394</v>
      </c>
      <c r="F150" s="3" t="s">
        <v>15</v>
      </c>
      <c r="G150" s="2">
        <v>6382</v>
      </c>
      <c r="H150" s="3" t="s">
        <v>138</v>
      </c>
      <c r="I150" s="3" t="s">
        <v>70</v>
      </c>
      <c r="J150" s="4">
        <v>41057</v>
      </c>
      <c r="K150" s="2" t="s">
        <v>71</v>
      </c>
    </row>
    <row r="151" spans="1:11">
      <c r="A151" s="2">
        <v>150</v>
      </c>
      <c r="B151" s="3" t="s">
        <v>458</v>
      </c>
      <c r="C151" s="3" t="s">
        <v>459</v>
      </c>
      <c r="D151" s="3" t="s">
        <v>460</v>
      </c>
      <c r="E151" s="3" t="s">
        <v>394</v>
      </c>
      <c r="F151" s="3" t="s">
        <v>15</v>
      </c>
      <c r="G151" s="2">
        <v>1273</v>
      </c>
      <c r="H151" s="3" t="s">
        <v>53</v>
      </c>
      <c r="I151" s="3" t="s">
        <v>70</v>
      </c>
      <c r="J151" s="4">
        <v>40672</v>
      </c>
      <c r="K151" s="2" t="s">
        <v>71</v>
      </c>
    </row>
    <row r="152" spans="1:11">
      <c r="A152" s="2">
        <v>151</v>
      </c>
      <c r="B152" s="3" t="s">
        <v>461</v>
      </c>
      <c r="C152" s="3" t="s">
        <v>173</v>
      </c>
      <c r="D152" s="3" t="s">
        <v>132</v>
      </c>
      <c r="E152" s="3" t="s">
        <v>394</v>
      </c>
      <c r="F152" s="3" t="s">
        <v>15</v>
      </c>
      <c r="G152" s="2">
        <v>6536</v>
      </c>
      <c r="H152" s="3" t="s">
        <v>69</v>
      </c>
      <c r="I152" s="3" t="s">
        <v>54</v>
      </c>
      <c r="J152" s="4">
        <v>41134</v>
      </c>
      <c r="K152" s="2" t="s">
        <v>71</v>
      </c>
    </row>
    <row r="153" spans="1:11">
      <c r="A153" s="2">
        <v>152</v>
      </c>
      <c r="B153" s="3" t="s">
        <v>462</v>
      </c>
      <c r="C153" s="3" t="s">
        <v>463</v>
      </c>
      <c r="D153" s="3" t="s">
        <v>464</v>
      </c>
      <c r="E153" s="3" t="s">
        <v>394</v>
      </c>
      <c r="F153" s="3" t="s">
        <v>15</v>
      </c>
      <c r="G153" s="2">
        <v>6344</v>
      </c>
      <c r="H153" s="3" t="s">
        <v>53</v>
      </c>
      <c r="I153" s="3" t="s">
        <v>54</v>
      </c>
      <c r="J153" s="4">
        <v>38718</v>
      </c>
      <c r="K153" s="2" t="s">
        <v>71</v>
      </c>
    </row>
    <row r="154" spans="1:11">
      <c r="A154" s="2">
        <v>153</v>
      </c>
      <c r="B154" s="3" t="s">
        <v>465</v>
      </c>
      <c r="C154" s="3" t="s">
        <v>466</v>
      </c>
      <c r="D154" s="3" t="s">
        <v>168</v>
      </c>
      <c r="E154" s="3" t="s">
        <v>394</v>
      </c>
      <c r="F154" s="3" t="s">
        <v>15</v>
      </c>
      <c r="G154" s="2">
        <v>1625</v>
      </c>
      <c r="H154" s="3" t="s">
        <v>69</v>
      </c>
      <c r="I154" s="3" t="s">
        <v>54</v>
      </c>
      <c r="J154" s="4">
        <v>39980</v>
      </c>
      <c r="K154" s="2" t="s">
        <v>71</v>
      </c>
    </row>
    <row r="155" spans="1:11">
      <c r="A155" s="2">
        <v>154</v>
      </c>
      <c r="B155" s="3" t="s">
        <v>467</v>
      </c>
      <c r="C155" s="3" t="s">
        <v>98</v>
      </c>
      <c r="D155" s="3" t="s">
        <v>468</v>
      </c>
      <c r="E155" s="3" t="s">
        <v>394</v>
      </c>
      <c r="F155" s="3" t="s">
        <v>15</v>
      </c>
      <c r="G155" s="2">
        <v>1097</v>
      </c>
      <c r="H155" s="3" t="s">
        <v>53</v>
      </c>
      <c r="I155" s="3" t="s">
        <v>70</v>
      </c>
      <c r="J155" s="4">
        <v>40904</v>
      </c>
      <c r="K155" s="2" t="s">
        <v>71</v>
      </c>
    </row>
    <row r="156" spans="1:11">
      <c r="A156" s="2">
        <v>155</v>
      </c>
      <c r="B156" s="3" t="s">
        <v>469</v>
      </c>
      <c r="C156" s="3" t="s">
        <v>246</v>
      </c>
      <c r="D156" s="3" t="s">
        <v>228</v>
      </c>
      <c r="E156" s="3" t="s">
        <v>394</v>
      </c>
      <c r="F156" s="3" t="s">
        <v>15</v>
      </c>
      <c r="G156" s="2">
        <v>1469</v>
      </c>
      <c r="H156" s="3" t="s">
        <v>69</v>
      </c>
      <c r="I156" s="3" t="s">
        <v>70</v>
      </c>
      <c r="J156" s="4">
        <v>40403</v>
      </c>
      <c r="K156" s="2" t="s">
        <v>55</v>
      </c>
    </row>
    <row r="157" spans="1:11">
      <c r="A157" s="2">
        <v>156</v>
      </c>
      <c r="B157" s="3" t="s">
        <v>470</v>
      </c>
      <c r="C157" s="3" t="s">
        <v>471</v>
      </c>
      <c r="D157" s="3" t="s">
        <v>159</v>
      </c>
      <c r="E157" s="3" t="s">
        <v>394</v>
      </c>
      <c r="F157" s="3" t="s">
        <v>15</v>
      </c>
      <c r="G157" s="2">
        <v>1178</v>
      </c>
      <c r="H157" s="3" t="s">
        <v>53</v>
      </c>
      <c r="I157" s="3" t="s">
        <v>70</v>
      </c>
      <c r="J157" s="4">
        <v>40540</v>
      </c>
      <c r="K157" s="2" t="s">
        <v>71</v>
      </c>
    </row>
    <row r="158" spans="1:11">
      <c r="A158" s="2">
        <v>157</v>
      </c>
      <c r="B158" s="3" t="s">
        <v>472</v>
      </c>
      <c r="C158" s="3" t="s">
        <v>422</v>
      </c>
      <c r="D158" s="3" t="s">
        <v>423</v>
      </c>
      <c r="E158" s="3" t="s">
        <v>394</v>
      </c>
      <c r="F158" s="3" t="s">
        <v>15</v>
      </c>
      <c r="G158" s="2">
        <v>1068</v>
      </c>
      <c r="H158" s="3" t="s">
        <v>53</v>
      </c>
      <c r="I158" s="3" t="s">
        <v>54</v>
      </c>
      <c r="J158" s="4">
        <v>40040</v>
      </c>
      <c r="K158" s="2" t="s">
        <v>71</v>
      </c>
    </row>
    <row r="159" spans="1:11">
      <c r="A159" s="2">
        <v>158</v>
      </c>
      <c r="B159" s="3" t="s">
        <v>402</v>
      </c>
      <c r="C159" s="3" t="s">
        <v>471</v>
      </c>
      <c r="D159" s="3" t="s">
        <v>316</v>
      </c>
      <c r="E159" s="3" t="s">
        <v>394</v>
      </c>
      <c r="F159" s="3" t="s">
        <v>15</v>
      </c>
      <c r="G159" s="2">
        <v>6745</v>
      </c>
      <c r="H159" s="3" t="s">
        <v>53</v>
      </c>
      <c r="I159" s="3" t="s">
        <v>70</v>
      </c>
      <c r="J159" s="4">
        <v>40429</v>
      </c>
      <c r="K159" s="2" t="s">
        <v>71</v>
      </c>
    </row>
    <row r="160" spans="1:11">
      <c r="A160" s="2">
        <v>159</v>
      </c>
      <c r="B160" s="3" t="s">
        <v>473</v>
      </c>
      <c r="C160" s="3" t="s">
        <v>167</v>
      </c>
      <c r="D160" s="3" t="s">
        <v>474</v>
      </c>
      <c r="E160" s="3" t="s">
        <v>394</v>
      </c>
      <c r="F160" s="3" t="s">
        <v>15</v>
      </c>
      <c r="G160" s="2">
        <v>1536</v>
      </c>
      <c r="H160" s="3" t="s">
        <v>69</v>
      </c>
      <c r="I160" s="3" t="s">
        <v>70</v>
      </c>
      <c r="J160" s="4">
        <v>41191</v>
      </c>
      <c r="K160" s="2" t="s">
        <v>71</v>
      </c>
    </row>
    <row r="161" spans="1:11">
      <c r="A161" s="2">
        <v>160</v>
      </c>
      <c r="B161" s="3" t="s">
        <v>475</v>
      </c>
      <c r="C161" s="3" t="s">
        <v>466</v>
      </c>
      <c r="D161" s="3" t="s">
        <v>168</v>
      </c>
      <c r="E161" s="3" t="s">
        <v>394</v>
      </c>
      <c r="F161" s="3" t="s">
        <v>15</v>
      </c>
      <c r="G161" s="2">
        <v>1624</v>
      </c>
      <c r="H161" s="3" t="s">
        <v>69</v>
      </c>
      <c r="I161" s="3" t="s">
        <v>70</v>
      </c>
      <c r="J161" s="4">
        <v>39448</v>
      </c>
      <c r="K161" s="2" t="s">
        <v>71</v>
      </c>
    </row>
    <row r="162" spans="1:11">
      <c r="A162" s="2">
        <v>161</v>
      </c>
      <c r="B162" s="3" t="s">
        <v>476</v>
      </c>
      <c r="C162" s="3" t="s">
        <v>477</v>
      </c>
      <c r="D162" s="3" t="s">
        <v>478</v>
      </c>
      <c r="E162" s="3" t="s">
        <v>394</v>
      </c>
      <c r="F162" s="3" t="s">
        <v>15</v>
      </c>
      <c r="G162" s="2">
        <v>1353</v>
      </c>
      <c r="H162" s="3" t="s">
        <v>53</v>
      </c>
      <c r="I162" s="3" t="s">
        <v>54</v>
      </c>
      <c r="J162" s="4">
        <v>40519</v>
      </c>
      <c r="K162" s="2" t="s">
        <v>71</v>
      </c>
    </row>
    <row r="163" spans="1:11">
      <c r="A163" s="2">
        <v>162</v>
      </c>
      <c r="B163" s="3" t="s">
        <v>479</v>
      </c>
      <c r="C163" s="3" t="s">
        <v>413</v>
      </c>
      <c r="D163" s="3" t="s">
        <v>292</v>
      </c>
      <c r="E163" s="3" t="s">
        <v>394</v>
      </c>
      <c r="F163" s="3" t="s">
        <v>15</v>
      </c>
      <c r="G163" s="2">
        <v>6552</v>
      </c>
      <c r="H163" s="3" t="s">
        <v>69</v>
      </c>
      <c r="I163" s="3" t="s">
        <v>70</v>
      </c>
      <c r="J163" s="4">
        <v>40666</v>
      </c>
      <c r="K163" s="2" t="s">
        <v>71</v>
      </c>
    </row>
    <row r="164" spans="1:11">
      <c r="A164" s="2">
        <v>163</v>
      </c>
      <c r="B164" s="3" t="s">
        <v>480</v>
      </c>
      <c r="C164" s="3" t="s">
        <v>233</v>
      </c>
      <c r="D164" s="3" t="s">
        <v>159</v>
      </c>
      <c r="E164" s="3" t="s">
        <v>394</v>
      </c>
      <c r="F164" s="3" t="s">
        <v>15</v>
      </c>
      <c r="G164" s="2">
        <v>6523</v>
      </c>
      <c r="H164" s="3" t="s">
        <v>53</v>
      </c>
      <c r="I164" s="3" t="s">
        <v>70</v>
      </c>
      <c r="J164" s="4">
        <v>40786</v>
      </c>
      <c r="K164" s="2" t="s">
        <v>71</v>
      </c>
    </row>
    <row r="165" spans="1:11">
      <c r="A165" s="2">
        <v>164</v>
      </c>
      <c r="B165" s="3" t="s">
        <v>481</v>
      </c>
      <c r="C165" s="3" t="s">
        <v>233</v>
      </c>
      <c r="D165" s="3" t="s">
        <v>159</v>
      </c>
      <c r="E165" s="3" t="s">
        <v>394</v>
      </c>
      <c r="F165" s="3" t="s">
        <v>15</v>
      </c>
      <c r="G165" s="2">
        <v>6522</v>
      </c>
      <c r="H165" s="3" t="s">
        <v>53</v>
      </c>
      <c r="I165" s="3" t="s">
        <v>54</v>
      </c>
      <c r="J165" s="4">
        <v>40786</v>
      </c>
      <c r="K165" s="2" t="s">
        <v>71</v>
      </c>
    </row>
    <row r="166" spans="1:11">
      <c r="A166" s="2">
        <v>165</v>
      </c>
      <c r="B166" s="3" t="s">
        <v>482</v>
      </c>
      <c r="C166" s="3" t="s">
        <v>483</v>
      </c>
      <c r="D166" s="3" t="s">
        <v>484</v>
      </c>
      <c r="E166" s="3" t="s">
        <v>394</v>
      </c>
      <c r="F166" s="3" t="s">
        <v>15</v>
      </c>
      <c r="G166" s="2">
        <v>1604</v>
      </c>
      <c r="H166" s="3" t="s">
        <v>53</v>
      </c>
      <c r="I166" s="3" t="s">
        <v>70</v>
      </c>
      <c r="J166" s="4">
        <v>40132</v>
      </c>
      <c r="K166" s="2" t="s">
        <v>71</v>
      </c>
    </row>
    <row r="167" spans="1:11">
      <c r="A167" s="2">
        <v>166</v>
      </c>
      <c r="B167" s="3" t="s">
        <v>485</v>
      </c>
      <c r="C167" s="3" t="s">
        <v>486</v>
      </c>
      <c r="D167" s="3" t="s">
        <v>248</v>
      </c>
      <c r="E167" s="3" t="s">
        <v>487</v>
      </c>
      <c r="F167" s="3" t="s">
        <v>29</v>
      </c>
      <c r="G167" s="2" t="s">
        <v>488</v>
      </c>
      <c r="H167" s="3" t="s">
        <v>53</v>
      </c>
      <c r="I167" s="3" t="s">
        <v>70</v>
      </c>
      <c r="J167" s="4">
        <v>40202</v>
      </c>
      <c r="K167" s="2" t="s">
        <v>71</v>
      </c>
    </row>
    <row r="168" spans="1:11">
      <c r="A168" s="2">
        <v>167</v>
      </c>
      <c r="B168" s="3" t="s">
        <v>489</v>
      </c>
      <c r="C168" s="3" t="s">
        <v>490</v>
      </c>
      <c r="D168" s="3" t="s">
        <v>491</v>
      </c>
      <c r="E168" s="3" t="s">
        <v>487</v>
      </c>
      <c r="F168" s="3" t="s">
        <v>29</v>
      </c>
      <c r="G168" s="2" t="s">
        <v>492</v>
      </c>
      <c r="H168" s="3" t="s">
        <v>53</v>
      </c>
      <c r="I168" s="3" t="s">
        <v>54</v>
      </c>
      <c r="J168" s="4">
        <v>39934</v>
      </c>
      <c r="K168" s="2" t="s">
        <v>71</v>
      </c>
    </row>
    <row r="169" spans="1:11">
      <c r="A169" s="2">
        <v>168</v>
      </c>
      <c r="B169" s="3" t="s">
        <v>493</v>
      </c>
      <c r="C169" s="3" t="s">
        <v>494</v>
      </c>
      <c r="D169" s="3" t="s">
        <v>393</v>
      </c>
      <c r="E169" s="3" t="s">
        <v>487</v>
      </c>
      <c r="F169" s="3" t="s">
        <v>15</v>
      </c>
      <c r="G169" s="2">
        <v>1339</v>
      </c>
      <c r="H169" s="3" t="s">
        <v>53</v>
      </c>
      <c r="I169" s="3" t="s">
        <v>70</v>
      </c>
      <c r="J169" s="4">
        <v>39579</v>
      </c>
      <c r="K169" s="2" t="s">
        <v>71</v>
      </c>
    </row>
    <row r="170" spans="1:11">
      <c r="A170" s="2">
        <v>169</v>
      </c>
      <c r="B170" s="3" t="s">
        <v>495</v>
      </c>
      <c r="C170" s="3" t="s">
        <v>496</v>
      </c>
      <c r="D170" s="3" t="s">
        <v>497</v>
      </c>
      <c r="E170" s="3" t="s">
        <v>487</v>
      </c>
      <c r="F170" s="3" t="s">
        <v>29</v>
      </c>
      <c r="G170" s="2" t="s">
        <v>498</v>
      </c>
      <c r="H170" s="3" t="s">
        <v>96</v>
      </c>
      <c r="I170" s="3" t="s">
        <v>54</v>
      </c>
      <c r="J170" s="4">
        <v>40566</v>
      </c>
      <c r="K170" s="2" t="s">
        <v>71</v>
      </c>
    </row>
    <row r="171" spans="1:11">
      <c r="A171" s="2">
        <v>170</v>
      </c>
      <c r="B171" s="3" t="s">
        <v>499</v>
      </c>
      <c r="C171" s="3" t="s">
        <v>500</v>
      </c>
      <c r="D171" s="3" t="s">
        <v>501</v>
      </c>
      <c r="E171" s="3" t="s">
        <v>487</v>
      </c>
      <c r="F171" s="3" t="s">
        <v>15</v>
      </c>
      <c r="G171" s="2">
        <v>6741</v>
      </c>
      <c r="H171" s="3" t="s">
        <v>69</v>
      </c>
      <c r="I171" s="3" t="s">
        <v>54</v>
      </c>
      <c r="J171" s="4">
        <v>39997</v>
      </c>
      <c r="K171" s="2" t="s">
        <v>71</v>
      </c>
    </row>
    <row r="172" spans="1:11">
      <c r="A172" s="2">
        <v>171</v>
      </c>
      <c r="B172" s="3" t="s">
        <v>502</v>
      </c>
      <c r="C172" s="3" t="s">
        <v>503</v>
      </c>
      <c r="D172" s="3" t="s">
        <v>504</v>
      </c>
      <c r="E172" s="3" t="s">
        <v>487</v>
      </c>
      <c r="F172" s="3" t="s">
        <v>29</v>
      </c>
      <c r="G172" s="2" t="s">
        <v>505</v>
      </c>
      <c r="H172" s="3" t="s">
        <v>53</v>
      </c>
      <c r="I172" s="3" t="s">
        <v>70</v>
      </c>
      <c r="J172" s="4">
        <v>40422</v>
      </c>
      <c r="K172" s="2" t="s">
        <v>71</v>
      </c>
    </row>
    <row r="173" spans="1:11">
      <c r="A173" s="2">
        <v>172</v>
      </c>
      <c r="B173" s="3" t="s">
        <v>506</v>
      </c>
      <c r="C173" s="3" t="s">
        <v>507</v>
      </c>
      <c r="D173" s="3" t="s">
        <v>508</v>
      </c>
      <c r="E173" s="3" t="s">
        <v>487</v>
      </c>
      <c r="F173" s="3" t="s">
        <v>15</v>
      </c>
      <c r="G173" s="2">
        <v>6528</v>
      </c>
      <c r="H173" s="3" t="s">
        <v>138</v>
      </c>
      <c r="I173" s="3" t="s">
        <v>70</v>
      </c>
      <c r="J173" s="4">
        <v>40007</v>
      </c>
      <c r="K173" s="2" t="s">
        <v>71</v>
      </c>
    </row>
    <row r="174" spans="1:11">
      <c r="A174" s="2">
        <v>173</v>
      </c>
      <c r="B174" s="3" t="s">
        <v>509</v>
      </c>
      <c r="C174" s="3" t="s">
        <v>268</v>
      </c>
      <c r="D174" s="3" t="s">
        <v>510</v>
      </c>
      <c r="E174" s="3" t="s">
        <v>487</v>
      </c>
      <c r="F174" s="3" t="s">
        <v>15</v>
      </c>
      <c r="G174" s="2">
        <v>1436</v>
      </c>
      <c r="H174" s="3" t="s">
        <v>53</v>
      </c>
      <c r="I174" s="3" t="s">
        <v>70</v>
      </c>
      <c r="J174" s="4">
        <v>40293</v>
      </c>
      <c r="K174" s="2" t="s">
        <v>71</v>
      </c>
    </row>
    <row r="175" spans="1:11">
      <c r="A175" s="2">
        <v>174</v>
      </c>
      <c r="B175" s="3" t="s">
        <v>511</v>
      </c>
      <c r="C175" s="3" t="s">
        <v>512</v>
      </c>
      <c r="D175" s="3" t="s">
        <v>513</v>
      </c>
      <c r="E175" s="3" t="s">
        <v>487</v>
      </c>
      <c r="F175" s="3" t="s">
        <v>29</v>
      </c>
      <c r="G175" s="2" t="s">
        <v>514</v>
      </c>
      <c r="H175" s="3" t="s">
        <v>53</v>
      </c>
      <c r="I175" s="3" t="s">
        <v>54</v>
      </c>
      <c r="J175" s="4">
        <v>40547</v>
      </c>
      <c r="K175" s="2" t="s">
        <v>71</v>
      </c>
    </row>
    <row r="176" spans="1:11">
      <c r="A176" s="2">
        <v>175</v>
      </c>
      <c r="B176" s="3" t="s">
        <v>515</v>
      </c>
      <c r="C176" s="3" t="s">
        <v>516</v>
      </c>
      <c r="D176" s="3" t="s">
        <v>451</v>
      </c>
      <c r="E176" s="3" t="s">
        <v>487</v>
      </c>
      <c r="F176" s="3" t="s">
        <v>15</v>
      </c>
      <c r="G176" s="2">
        <v>1374</v>
      </c>
      <c r="H176" s="3" t="s">
        <v>69</v>
      </c>
      <c r="I176" s="3" t="s">
        <v>70</v>
      </c>
      <c r="J176" s="4">
        <v>39661</v>
      </c>
      <c r="K176" s="2" t="s">
        <v>71</v>
      </c>
    </row>
    <row r="177" spans="1:11">
      <c r="A177" s="2">
        <v>176</v>
      </c>
      <c r="B177" s="3" t="s">
        <v>517</v>
      </c>
      <c r="C177" s="3" t="s">
        <v>518</v>
      </c>
      <c r="D177" s="3" t="s">
        <v>519</v>
      </c>
      <c r="E177" s="3" t="s">
        <v>487</v>
      </c>
      <c r="F177" s="3" t="s">
        <v>29</v>
      </c>
      <c r="G177" s="2" t="s">
        <v>520</v>
      </c>
      <c r="H177" s="3" t="s">
        <v>53</v>
      </c>
      <c r="I177" s="3" t="s">
        <v>70</v>
      </c>
      <c r="J177" s="4">
        <v>40139</v>
      </c>
      <c r="K177" s="2" t="s">
        <v>71</v>
      </c>
    </row>
    <row r="178" spans="1:11">
      <c r="A178" s="2">
        <v>177</v>
      </c>
      <c r="B178" s="3" t="s">
        <v>521</v>
      </c>
      <c r="C178" s="3" t="s">
        <v>522</v>
      </c>
      <c r="D178" s="3" t="s">
        <v>523</v>
      </c>
      <c r="E178" s="3" t="s">
        <v>487</v>
      </c>
      <c r="F178" s="3" t="s">
        <v>15</v>
      </c>
      <c r="G178" s="2">
        <v>6368</v>
      </c>
      <c r="H178" s="3" t="s">
        <v>53</v>
      </c>
      <c r="I178" s="3" t="s">
        <v>70</v>
      </c>
      <c r="J178" s="4">
        <v>40192</v>
      </c>
      <c r="K178" s="2" t="s">
        <v>71</v>
      </c>
    </row>
    <row r="179" spans="1:11">
      <c r="A179" s="2">
        <v>178</v>
      </c>
      <c r="B179" s="3" t="s">
        <v>524</v>
      </c>
      <c r="C179" s="3" t="s">
        <v>525</v>
      </c>
      <c r="D179" s="3" t="s">
        <v>526</v>
      </c>
      <c r="E179" s="3" t="s">
        <v>487</v>
      </c>
      <c r="F179" s="3" t="s">
        <v>29</v>
      </c>
      <c r="G179" s="2" t="s">
        <v>527</v>
      </c>
      <c r="H179" s="3" t="s">
        <v>96</v>
      </c>
      <c r="I179" s="3" t="s">
        <v>70</v>
      </c>
      <c r="J179" s="4">
        <v>40471</v>
      </c>
      <c r="K179" s="2" t="s">
        <v>71</v>
      </c>
    </row>
    <row r="180" spans="1:11">
      <c r="A180" s="2">
        <v>179</v>
      </c>
      <c r="B180" s="3" t="s">
        <v>106</v>
      </c>
      <c r="C180" s="3" t="s">
        <v>528</v>
      </c>
      <c r="D180" s="3" t="s">
        <v>529</v>
      </c>
      <c r="E180" s="3" t="s">
        <v>487</v>
      </c>
      <c r="F180" s="3" t="s">
        <v>15</v>
      </c>
      <c r="G180" s="2">
        <v>6619</v>
      </c>
      <c r="H180" s="3" t="s">
        <v>69</v>
      </c>
      <c r="I180" s="3" t="s">
        <v>70</v>
      </c>
      <c r="J180" s="4">
        <v>39910</v>
      </c>
      <c r="K180" s="2" t="s">
        <v>71</v>
      </c>
    </row>
    <row r="181" spans="1:11">
      <c r="A181" s="2">
        <v>180</v>
      </c>
      <c r="B181" s="3" t="s">
        <v>530</v>
      </c>
      <c r="C181" s="3" t="s">
        <v>431</v>
      </c>
      <c r="D181" s="3" t="s">
        <v>531</v>
      </c>
      <c r="E181" s="3" t="s">
        <v>487</v>
      </c>
      <c r="F181" s="3" t="s">
        <v>15</v>
      </c>
      <c r="G181" s="2">
        <v>1110</v>
      </c>
      <c r="H181" s="3" t="s">
        <v>138</v>
      </c>
      <c r="I181" s="3" t="s">
        <v>70</v>
      </c>
      <c r="J181" s="4">
        <v>39908</v>
      </c>
      <c r="K181" s="2" t="s">
        <v>71</v>
      </c>
    </row>
    <row r="182" spans="1:11">
      <c r="A182" s="2">
        <v>181</v>
      </c>
      <c r="B182" s="3" t="s">
        <v>532</v>
      </c>
      <c r="C182" s="3" t="s">
        <v>533</v>
      </c>
      <c r="D182" s="3" t="s">
        <v>137</v>
      </c>
      <c r="E182" s="3" t="s">
        <v>487</v>
      </c>
      <c r="F182" s="3" t="s">
        <v>15</v>
      </c>
      <c r="G182" s="2">
        <v>1256</v>
      </c>
      <c r="H182" s="3" t="s">
        <v>53</v>
      </c>
      <c r="I182" s="3" t="s">
        <v>70</v>
      </c>
      <c r="J182" s="4">
        <v>39269</v>
      </c>
      <c r="K182" s="2" t="s">
        <v>71</v>
      </c>
    </row>
    <row r="183" spans="1:11" ht="30">
      <c r="A183" s="2">
        <v>182</v>
      </c>
      <c r="B183" s="3" t="s">
        <v>534</v>
      </c>
      <c r="C183" s="3" t="s">
        <v>535</v>
      </c>
      <c r="D183" s="3" t="s">
        <v>536</v>
      </c>
      <c r="E183" s="3" t="s">
        <v>487</v>
      </c>
      <c r="F183" s="3" t="s">
        <v>29</v>
      </c>
      <c r="G183" s="2" t="s">
        <v>537</v>
      </c>
      <c r="H183" s="3" t="s">
        <v>53</v>
      </c>
      <c r="I183" s="3" t="s">
        <v>70</v>
      </c>
      <c r="J183" s="4">
        <v>40171</v>
      </c>
      <c r="K183" s="2" t="s">
        <v>71</v>
      </c>
    </row>
    <row r="184" spans="1:11">
      <c r="A184" s="2">
        <v>183</v>
      </c>
      <c r="B184" s="3" t="s">
        <v>538</v>
      </c>
      <c r="C184" s="3" t="s">
        <v>539</v>
      </c>
      <c r="D184" s="3" t="s">
        <v>540</v>
      </c>
      <c r="E184" s="3" t="s">
        <v>487</v>
      </c>
      <c r="F184" s="3" t="s">
        <v>15</v>
      </c>
      <c r="G184" s="2">
        <v>1516</v>
      </c>
      <c r="H184" s="3" t="s">
        <v>53</v>
      </c>
      <c r="I184" s="3" t="s">
        <v>70</v>
      </c>
      <c r="J184" s="4">
        <v>40188</v>
      </c>
      <c r="K184" s="2" t="s">
        <v>71</v>
      </c>
    </row>
    <row r="185" spans="1:11">
      <c r="A185" s="2">
        <v>184</v>
      </c>
      <c r="B185" s="3" t="s">
        <v>541</v>
      </c>
      <c r="C185" s="3" t="s">
        <v>542</v>
      </c>
      <c r="D185" s="3" t="s">
        <v>248</v>
      </c>
      <c r="E185" s="3" t="s">
        <v>487</v>
      </c>
      <c r="F185" s="3" t="s">
        <v>15</v>
      </c>
      <c r="G185" s="2">
        <v>6428</v>
      </c>
      <c r="H185" s="3" t="s">
        <v>53</v>
      </c>
      <c r="I185" s="3" t="s">
        <v>70</v>
      </c>
      <c r="J185" s="4">
        <v>40007</v>
      </c>
      <c r="K185" s="2" t="s">
        <v>71</v>
      </c>
    </row>
    <row r="186" spans="1:11">
      <c r="A186" s="2">
        <v>185</v>
      </c>
      <c r="B186" s="3" t="s">
        <v>543</v>
      </c>
      <c r="C186" s="3" t="s">
        <v>544</v>
      </c>
      <c r="D186" s="3" t="s">
        <v>120</v>
      </c>
      <c r="E186" s="3" t="s">
        <v>487</v>
      </c>
      <c r="F186" s="3" t="s">
        <v>15</v>
      </c>
      <c r="G186" s="2">
        <v>973</v>
      </c>
      <c r="H186" s="3" t="s">
        <v>69</v>
      </c>
      <c r="I186" s="3" t="s">
        <v>54</v>
      </c>
      <c r="J186" s="4">
        <v>39898</v>
      </c>
      <c r="K186" s="2" t="s">
        <v>71</v>
      </c>
    </row>
    <row r="187" spans="1:11">
      <c r="A187" s="2">
        <v>186</v>
      </c>
      <c r="B187" s="3" t="s">
        <v>545</v>
      </c>
      <c r="C187" s="3" t="s">
        <v>546</v>
      </c>
      <c r="D187" s="3" t="s">
        <v>547</v>
      </c>
      <c r="E187" s="3" t="s">
        <v>487</v>
      </c>
      <c r="F187" s="3" t="s">
        <v>15</v>
      </c>
      <c r="G187" s="2">
        <v>1539</v>
      </c>
      <c r="H187" s="3" t="s">
        <v>53</v>
      </c>
      <c r="I187" s="3" t="s">
        <v>54</v>
      </c>
      <c r="J187" s="4">
        <v>40379</v>
      </c>
      <c r="K187" s="2" t="s">
        <v>71</v>
      </c>
    </row>
    <row r="188" spans="1:11">
      <c r="A188" s="2">
        <v>187</v>
      </c>
      <c r="B188" s="3" t="s">
        <v>548</v>
      </c>
      <c r="C188" s="3" t="s">
        <v>549</v>
      </c>
      <c r="D188" s="3" t="s">
        <v>550</v>
      </c>
      <c r="E188" s="3" t="s">
        <v>487</v>
      </c>
      <c r="F188" s="3" t="s">
        <v>15</v>
      </c>
      <c r="G188" s="2">
        <v>1061</v>
      </c>
      <c r="H188" s="3" t="s">
        <v>53</v>
      </c>
      <c r="I188" s="3" t="s">
        <v>70</v>
      </c>
      <c r="J188" s="4">
        <v>39961</v>
      </c>
      <c r="K188" s="2" t="s">
        <v>71</v>
      </c>
    </row>
    <row r="189" spans="1:11">
      <c r="A189" s="2">
        <v>188</v>
      </c>
      <c r="B189" s="3" t="s">
        <v>551</v>
      </c>
      <c r="C189" s="3" t="s">
        <v>552</v>
      </c>
      <c r="D189" s="3" t="s">
        <v>553</v>
      </c>
      <c r="E189" s="3" t="s">
        <v>487</v>
      </c>
      <c r="F189" s="3" t="s">
        <v>15</v>
      </c>
      <c r="G189" s="2">
        <v>976</v>
      </c>
      <c r="H189" s="3" t="s">
        <v>53</v>
      </c>
      <c r="I189" s="3" t="s">
        <v>54</v>
      </c>
      <c r="J189" s="4">
        <v>39965</v>
      </c>
      <c r="K189" s="2" t="s">
        <v>71</v>
      </c>
    </row>
    <row r="190" spans="1:11">
      <c r="A190" s="2">
        <v>189</v>
      </c>
      <c r="B190" s="3" t="s">
        <v>554</v>
      </c>
      <c r="C190" s="3" t="s">
        <v>312</v>
      </c>
      <c r="D190" s="3" t="s">
        <v>555</v>
      </c>
      <c r="E190" s="3" t="s">
        <v>487</v>
      </c>
      <c r="F190" s="3" t="s">
        <v>15</v>
      </c>
      <c r="G190" s="2">
        <v>1188</v>
      </c>
      <c r="H190" s="3" t="s">
        <v>69</v>
      </c>
      <c r="I190" s="3" t="s">
        <v>70</v>
      </c>
      <c r="J190" s="4">
        <v>39970</v>
      </c>
      <c r="K190" s="2" t="s">
        <v>55</v>
      </c>
    </row>
    <row r="191" spans="1:11">
      <c r="A191" s="2">
        <v>190</v>
      </c>
      <c r="B191" s="3" t="s">
        <v>556</v>
      </c>
      <c r="C191" s="3" t="s">
        <v>384</v>
      </c>
      <c r="D191" s="3" t="s">
        <v>385</v>
      </c>
      <c r="E191" s="3" t="s">
        <v>487</v>
      </c>
      <c r="F191" s="3" t="s">
        <v>15</v>
      </c>
      <c r="G191" s="2">
        <v>1031</v>
      </c>
      <c r="H191" s="3" t="s">
        <v>53</v>
      </c>
      <c r="I191" s="3" t="s">
        <v>70</v>
      </c>
      <c r="J191" s="4">
        <v>39940</v>
      </c>
      <c r="K191" s="2" t="s">
        <v>71</v>
      </c>
    </row>
    <row r="192" spans="1:11">
      <c r="A192" s="2">
        <v>191</v>
      </c>
      <c r="B192" s="3" t="s">
        <v>557</v>
      </c>
      <c r="C192" s="3" t="s">
        <v>463</v>
      </c>
      <c r="D192" s="3" t="s">
        <v>558</v>
      </c>
      <c r="E192" s="3" t="s">
        <v>487</v>
      </c>
      <c r="F192" s="3" t="s">
        <v>15</v>
      </c>
      <c r="G192" s="2">
        <v>1623</v>
      </c>
      <c r="H192" s="3" t="s">
        <v>69</v>
      </c>
      <c r="I192" s="3" t="s">
        <v>54</v>
      </c>
      <c r="J192" s="4">
        <v>38829</v>
      </c>
      <c r="K192" s="2" t="s">
        <v>71</v>
      </c>
    </row>
    <row r="193" spans="1:11" ht="30">
      <c r="A193" s="2">
        <v>192</v>
      </c>
      <c r="B193" s="3" t="s">
        <v>559</v>
      </c>
      <c r="C193" s="3" t="s">
        <v>560</v>
      </c>
      <c r="D193" s="3" t="s">
        <v>561</v>
      </c>
      <c r="E193" s="3" t="s">
        <v>487</v>
      </c>
      <c r="F193" s="3" t="s">
        <v>15</v>
      </c>
      <c r="G193" s="2">
        <v>1182</v>
      </c>
      <c r="H193" s="3" t="s">
        <v>69</v>
      </c>
      <c r="I193" s="3" t="s">
        <v>54</v>
      </c>
      <c r="J193" s="4">
        <v>40096</v>
      </c>
      <c r="K193" s="2" t="s">
        <v>55</v>
      </c>
    </row>
    <row r="194" spans="1:11">
      <c r="A194" s="2">
        <v>193</v>
      </c>
      <c r="B194" s="3" t="s">
        <v>118</v>
      </c>
      <c r="C194" s="3" t="s">
        <v>562</v>
      </c>
      <c r="D194" s="3" t="s">
        <v>563</v>
      </c>
      <c r="E194" s="3" t="s">
        <v>487</v>
      </c>
      <c r="F194" s="3" t="s">
        <v>15</v>
      </c>
      <c r="G194" s="2">
        <v>6441</v>
      </c>
      <c r="H194" s="3" t="s">
        <v>69</v>
      </c>
      <c r="I194" s="3" t="s">
        <v>54</v>
      </c>
      <c r="J194" s="4">
        <v>40877</v>
      </c>
      <c r="K194" s="2" t="s">
        <v>71</v>
      </c>
    </row>
    <row r="195" spans="1:11">
      <c r="A195" s="2">
        <v>194</v>
      </c>
      <c r="B195" s="3" t="s">
        <v>564</v>
      </c>
      <c r="C195" s="3" t="s">
        <v>565</v>
      </c>
      <c r="D195" s="3" t="s">
        <v>566</v>
      </c>
      <c r="E195" s="3" t="s">
        <v>487</v>
      </c>
      <c r="F195" s="3" t="s">
        <v>29</v>
      </c>
      <c r="G195" s="2" t="s">
        <v>567</v>
      </c>
      <c r="H195" s="3" t="s">
        <v>96</v>
      </c>
      <c r="I195" s="3" t="s">
        <v>54</v>
      </c>
      <c r="J195" s="4">
        <v>40208</v>
      </c>
      <c r="K195" s="2" t="s">
        <v>71</v>
      </c>
    </row>
    <row r="196" spans="1:11">
      <c r="A196" s="2">
        <v>195</v>
      </c>
      <c r="B196" s="3" t="s">
        <v>568</v>
      </c>
      <c r="C196" s="3" t="s">
        <v>569</v>
      </c>
      <c r="D196" s="3" t="s">
        <v>105</v>
      </c>
      <c r="E196" s="3" t="s">
        <v>487</v>
      </c>
      <c r="F196" s="3" t="s">
        <v>15</v>
      </c>
      <c r="G196" s="2">
        <v>988</v>
      </c>
      <c r="H196" s="3" t="s">
        <v>53</v>
      </c>
      <c r="I196" s="3" t="s">
        <v>70</v>
      </c>
      <c r="J196" s="4">
        <v>40071</v>
      </c>
      <c r="K196" s="2" t="s">
        <v>71</v>
      </c>
    </row>
    <row r="197" spans="1:11">
      <c r="A197" s="2">
        <v>196</v>
      </c>
      <c r="B197" s="3" t="s">
        <v>570</v>
      </c>
      <c r="C197" s="3" t="s">
        <v>571</v>
      </c>
      <c r="D197" s="3" t="s">
        <v>77</v>
      </c>
      <c r="E197" s="3" t="s">
        <v>487</v>
      </c>
      <c r="F197" s="3" t="s">
        <v>15</v>
      </c>
      <c r="G197" s="2">
        <v>1080</v>
      </c>
      <c r="H197" s="3" t="s">
        <v>53</v>
      </c>
      <c r="I197" s="3" t="s">
        <v>54</v>
      </c>
      <c r="J197" s="4">
        <v>40321</v>
      </c>
      <c r="K197" s="2" t="s">
        <v>71</v>
      </c>
    </row>
    <row r="198" spans="1:11">
      <c r="A198" s="2">
        <v>197</v>
      </c>
      <c r="B198" s="3" t="s">
        <v>572</v>
      </c>
      <c r="C198" s="3" t="s">
        <v>573</v>
      </c>
      <c r="D198" s="3" t="s">
        <v>574</v>
      </c>
      <c r="E198" s="3" t="s">
        <v>487</v>
      </c>
      <c r="F198" s="3" t="s">
        <v>15</v>
      </c>
      <c r="G198" s="2">
        <v>1260</v>
      </c>
      <c r="H198" s="3" t="s">
        <v>53</v>
      </c>
      <c r="I198" s="3" t="s">
        <v>54</v>
      </c>
      <c r="J198" s="4">
        <v>40133</v>
      </c>
      <c r="K198" s="2" t="s">
        <v>71</v>
      </c>
    </row>
    <row r="199" spans="1:11">
      <c r="A199" s="2">
        <v>198</v>
      </c>
      <c r="B199" s="3" t="s">
        <v>575</v>
      </c>
      <c r="C199" s="3" t="s">
        <v>576</v>
      </c>
      <c r="D199" s="3" t="s">
        <v>577</v>
      </c>
      <c r="E199" s="3" t="s">
        <v>487</v>
      </c>
      <c r="F199" s="3" t="s">
        <v>29</v>
      </c>
      <c r="G199" s="2" t="s">
        <v>578</v>
      </c>
      <c r="H199" s="3" t="s">
        <v>53</v>
      </c>
      <c r="I199" s="3" t="s">
        <v>54</v>
      </c>
      <c r="J199" s="4">
        <v>40271</v>
      </c>
      <c r="K199" s="2" t="s">
        <v>71</v>
      </c>
    </row>
    <row r="200" spans="1:11">
      <c r="A200" s="2">
        <v>199</v>
      </c>
      <c r="B200" s="3" t="s">
        <v>579</v>
      </c>
      <c r="C200" s="3" t="s">
        <v>580</v>
      </c>
      <c r="D200" s="3" t="s">
        <v>65</v>
      </c>
      <c r="E200" s="3" t="s">
        <v>487</v>
      </c>
      <c r="F200" s="3" t="s">
        <v>15</v>
      </c>
      <c r="G200" s="2">
        <v>1608</v>
      </c>
      <c r="H200" s="3" t="s">
        <v>53</v>
      </c>
      <c r="I200" s="3" t="s">
        <v>70</v>
      </c>
      <c r="J200" s="4">
        <v>40395</v>
      </c>
      <c r="K200" s="2" t="s">
        <v>71</v>
      </c>
    </row>
    <row r="201" spans="1:11">
      <c r="A201" s="2">
        <v>200</v>
      </c>
      <c r="B201" s="3" t="s">
        <v>581</v>
      </c>
      <c r="C201" s="3" t="s">
        <v>582</v>
      </c>
      <c r="D201" s="3" t="s">
        <v>583</v>
      </c>
      <c r="E201" s="3" t="s">
        <v>487</v>
      </c>
      <c r="F201" s="3" t="s">
        <v>29</v>
      </c>
      <c r="G201" s="2" t="s">
        <v>584</v>
      </c>
      <c r="H201" s="3" t="s">
        <v>53</v>
      </c>
      <c r="I201" s="3" t="s">
        <v>70</v>
      </c>
      <c r="J201" s="4">
        <v>40190</v>
      </c>
      <c r="K201" s="2" t="s">
        <v>71</v>
      </c>
    </row>
    <row r="202" spans="1:11">
      <c r="A202" s="2">
        <v>201</v>
      </c>
      <c r="B202" s="3" t="s">
        <v>585</v>
      </c>
      <c r="C202" s="3" t="s">
        <v>586</v>
      </c>
      <c r="D202" s="3" t="s">
        <v>587</v>
      </c>
      <c r="E202" s="3" t="s">
        <v>487</v>
      </c>
      <c r="F202" s="3" t="s">
        <v>29</v>
      </c>
      <c r="G202" s="2" t="s">
        <v>588</v>
      </c>
      <c r="H202" s="3" t="s">
        <v>69</v>
      </c>
      <c r="I202" s="3" t="s">
        <v>54</v>
      </c>
      <c r="J202" s="4">
        <v>40945</v>
      </c>
      <c r="K202" s="2" t="s">
        <v>71</v>
      </c>
    </row>
    <row r="203" spans="1:11">
      <c r="A203" s="2">
        <v>202</v>
      </c>
      <c r="B203" s="3" t="s">
        <v>589</v>
      </c>
      <c r="C203" s="3" t="s">
        <v>76</v>
      </c>
      <c r="D203" s="3" t="s">
        <v>77</v>
      </c>
      <c r="E203" s="3" t="s">
        <v>487</v>
      </c>
      <c r="F203" s="3" t="s">
        <v>15</v>
      </c>
      <c r="G203" s="2">
        <v>1586</v>
      </c>
      <c r="H203" s="3" t="s">
        <v>69</v>
      </c>
      <c r="I203" s="3" t="s">
        <v>54</v>
      </c>
      <c r="J203" s="4">
        <v>40536</v>
      </c>
      <c r="K203" s="2" t="s">
        <v>71</v>
      </c>
    </row>
    <row r="204" spans="1:11">
      <c r="A204" s="2">
        <v>203</v>
      </c>
      <c r="B204" s="3" t="s">
        <v>590</v>
      </c>
      <c r="C204" s="3" t="s">
        <v>591</v>
      </c>
      <c r="D204" s="3" t="s">
        <v>377</v>
      </c>
      <c r="E204" s="3" t="s">
        <v>487</v>
      </c>
      <c r="F204" s="3" t="s">
        <v>15</v>
      </c>
      <c r="G204" s="2">
        <v>6723</v>
      </c>
      <c r="H204" s="3" t="s">
        <v>53</v>
      </c>
      <c r="I204" s="3" t="s">
        <v>54</v>
      </c>
      <c r="J204" s="4">
        <v>39856</v>
      </c>
      <c r="K204" s="2" t="s">
        <v>71</v>
      </c>
    </row>
    <row r="205" spans="1:11">
      <c r="A205" s="2">
        <v>204</v>
      </c>
      <c r="B205" s="3" t="s">
        <v>592</v>
      </c>
      <c r="C205" s="3" t="s">
        <v>593</v>
      </c>
      <c r="D205" s="3" t="s">
        <v>159</v>
      </c>
      <c r="E205" s="3" t="s">
        <v>487</v>
      </c>
      <c r="F205" s="3" t="s">
        <v>15</v>
      </c>
      <c r="G205" s="2">
        <v>1183</v>
      </c>
      <c r="H205" s="3" t="s">
        <v>69</v>
      </c>
      <c r="I205" s="3" t="s">
        <v>54</v>
      </c>
      <c r="J205" s="4">
        <v>40032</v>
      </c>
      <c r="K205" s="2" t="s">
        <v>55</v>
      </c>
    </row>
    <row r="206" spans="1:11">
      <c r="A206" s="2">
        <v>205</v>
      </c>
      <c r="B206" s="3" t="s">
        <v>594</v>
      </c>
      <c r="C206" s="3" t="s">
        <v>595</v>
      </c>
      <c r="D206" s="3" t="s">
        <v>596</v>
      </c>
      <c r="E206" s="3" t="s">
        <v>487</v>
      </c>
      <c r="F206" s="3" t="s">
        <v>29</v>
      </c>
      <c r="G206" s="2" t="s">
        <v>597</v>
      </c>
      <c r="H206" s="3" t="s">
        <v>53</v>
      </c>
      <c r="I206" s="3" t="s">
        <v>70</v>
      </c>
      <c r="J206" s="4">
        <v>40130</v>
      </c>
      <c r="K206" s="2" t="s">
        <v>71</v>
      </c>
    </row>
    <row r="207" spans="1:11">
      <c r="A207" s="2">
        <v>206</v>
      </c>
      <c r="B207" s="3" t="s">
        <v>598</v>
      </c>
      <c r="C207" s="3" t="s">
        <v>599</v>
      </c>
      <c r="D207" s="3" t="s">
        <v>385</v>
      </c>
      <c r="E207" s="3" t="s">
        <v>487</v>
      </c>
      <c r="F207" s="3" t="s">
        <v>15</v>
      </c>
      <c r="G207" s="2">
        <v>1360</v>
      </c>
      <c r="H207" s="3" t="s">
        <v>53</v>
      </c>
      <c r="I207" s="3" t="s">
        <v>70</v>
      </c>
      <c r="J207" s="4">
        <v>40393</v>
      </c>
      <c r="K207" s="2" t="s">
        <v>71</v>
      </c>
    </row>
    <row r="208" spans="1:11">
      <c r="A208" s="2">
        <v>207</v>
      </c>
      <c r="B208" s="3" t="s">
        <v>600</v>
      </c>
      <c r="C208" s="3" t="s">
        <v>601</v>
      </c>
      <c r="D208" s="3" t="s">
        <v>484</v>
      </c>
      <c r="E208" s="3" t="s">
        <v>487</v>
      </c>
      <c r="F208" s="3" t="s">
        <v>15</v>
      </c>
      <c r="G208" s="2">
        <v>1493</v>
      </c>
      <c r="H208" s="3" t="s">
        <v>53</v>
      </c>
      <c r="I208" s="3" t="s">
        <v>70</v>
      </c>
      <c r="J208" s="4">
        <v>39839</v>
      </c>
      <c r="K208" s="2" t="s">
        <v>71</v>
      </c>
    </row>
    <row r="209" spans="1:11">
      <c r="A209" s="2">
        <v>208</v>
      </c>
      <c r="B209" s="3" t="s">
        <v>602</v>
      </c>
      <c r="C209" s="3" t="s">
        <v>603</v>
      </c>
      <c r="D209" s="3" t="s">
        <v>604</v>
      </c>
      <c r="E209" s="3" t="s">
        <v>487</v>
      </c>
      <c r="F209" s="3" t="s">
        <v>15</v>
      </c>
      <c r="G209" s="2">
        <v>1587</v>
      </c>
      <c r="H209" s="3" t="s">
        <v>69</v>
      </c>
      <c r="I209" s="3" t="s">
        <v>70</v>
      </c>
      <c r="J209" s="4">
        <v>40063</v>
      </c>
      <c r="K209" s="2" t="s">
        <v>71</v>
      </c>
    </row>
    <row r="210" spans="1:11">
      <c r="A210" s="2">
        <v>209</v>
      </c>
      <c r="B210" s="3" t="s">
        <v>605</v>
      </c>
      <c r="C210" s="3" t="s">
        <v>606</v>
      </c>
      <c r="D210" s="3" t="s">
        <v>607</v>
      </c>
      <c r="E210" s="3" t="s">
        <v>487</v>
      </c>
      <c r="F210" s="3" t="s">
        <v>15</v>
      </c>
      <c r="G210" s="2">
        <v>1060</v>
      </c>
      <c r="H210" s="3" t="s">
        <v>53</v>
      </c>
      <c r="I210" s="3" t="s">
        <v>70</v>
      </c>
      <c r="J210" s="4">
        <v>39766</v>
      </c>
      <c r="K210" s="2" t="s">
        <v>71</v>
      </c>
    </row>
    <row r="211" spans="1:11">
      <c r="A211" s="2">
        <v>210</v>
      </c>
      <c r="B211" s="3" t="s">
        <v>608</v>
      </c>
      <c r="C211" s="3" t="s">
        <v>609</v>
      </c>
      <c r="D211" s="3" t="s">
        <v>610</v>
      </c>
      <c r="E211" s="3" t="s">
        <v>487</v>
      </c>
      <c r="F211" s="3" t="s">
        <v>15</v>
      </c>
      <c r="G211" s="2">
        <v>1266</v>
      </c>
      <c r="H211" s="3" t="s">
        <v>53</v>
      </c>
      <c r="I211" s="3" t="s">
        <v>70</v>
      </c>
      <c r="J211" s="4">
        <v>40453</v>
      </c>
      <c r="K211" s="2" t="s">
        <v>71</v>
      </c>
    </row>
    <row r="212" spans="1:11" ht="30">
      <c r="A212" s="2">
        <v>211</v>
      </c>
      <c r="B212" s="3" t="s">
        <v>611</v>
      </c>
      <c r="C212" s="3" t="s">
        <v>612</v>
      </c>
      <c r="D212" s="3" t="s">
        <v>613</v>
      </c>
      <c r="E212" s="3" t="s">
        <v>487</v>
      </c>
      <c r="F212" s="3" t="s">
        <v>15</v>
      </c>
      <c r="G212" s="2">
        <v>1103</v>
      </c>
      <c r="H212" s="3" t="s">
        <v>53</v>
      </c>
      <c r="I212" s="3" t="s">
        <v>70</v>
      </c>
      <c r="J212" s="4">
        <v>39731</v>
      </c>
      <c r="K212" s="2" t="s">
        <v>71</v>
      </c>
    </row>
    <row r="213" spans="1:11">
      <c r="A213" s="2">
        <v>212</v>
      </c>
      <c r="B213" s="3" t="s">
        <v>614</v>
      </c>
      <c r="C213" s="3" t="s">
        <v>615</v>
      </c>
      <c r="D213" s="3" t="s">
        <v>616</v>
      </c>
      <c r="E213" s="3" t="s">
        <v>487</v>
      </c>
      <c r="F213" s="3" t="s">
        <v>29</v>
      </c>
      <c r="G213" s="2" t="s">
        <v>617</v>
      </c>
      <c r="H213" s="3" t="s">
        <v>53</v>
      </c>
      <c r="I213" s="3" t="s">
        <v>70</v>
      </c>
      <c r="J213" s="4">
        <v>40374</v>
      </c>
      <c r="K213" s="2" t="s">
        <v>71</v>
      </c>
    </row>
    <row r="214" spans="1:11">
      <c r="A214" s="2">
        <v>213</v>
      </c>
      <c r="B214" s="3" t="s">
        <v>461</v>
      </c>
      <c r="C214" s="3" t="s">
        <v>618</v>
      </c>
      <c r="D214" s="3" t="s">
        <v>619</v>
      </c>
      <c r="E214" s="3" t="s">
        <v>487</v>
      </c>
      <c r="F214" s="3" t="s">
        <v>15</v>
      </c>
      <c r="G214" s="2">
        <v>1597</v>
      </c>
      <c r="H214" s="3" t="s">
        <v>53</v>
      </c>
      <c r="I214" s="3" t="s">
        <v>54</v>
      </c>
      <c r="J214" s="4">
        <v>40744</v>
      </c>
      <c r="K214" s="2" t="s">
        <v>71</v>
      </c>
    </row>
    <row r="215" spans="1:11">
      <c r="A215" s="2">
        <v>214</v>
      </c>
      <c r="B215" s="3" t="s">
        <v>620</v>
      </c>
      <c r="C215" s="3" t="s">
        <v>621</v>
      </c>
      <c r="D215" s="3" t="s">
        <v>622</v>
      </c>
      <c r="E215" s="3" t="s">
        <v>487</v>
      </c>
      <c r="F215" s="3" t="s">
        <v>15</v>
      </c>
      <c r="G215" s="2">
        <v>1041</v>
      </c>
      <c r="H215" s="3" t="s">
        <v>53</v>
      </c>
      <c r="I215" s="3" t="s">
        <v>54</v>
      </c>
      <c r="J215" s="4">
        <v>40558</v>
      </c>
      <c r="K215" s="2" t="s">
        <v>71</v>
      </c>
    </row>
    <row r="216" spans="1:11">
      <c r="A216" s="2">
        <v>215</v>
      </c>
      <c r="B216" s="3" t="s">
        <v>277</v>
      </c>
      <c r="C216" s="3" t="s">
        <v>623</v>
      </c>
      <c r="D216" s="3" t="s">
        <v>624</v>
      </c>
      <c r="E216" s="3" t="s">
        <v>487</v>
      </c>
      <c r="F216" s="3" t="s">
        <v>15</v>
      </c>
      <c r="G216" s="2">
        <v>1370</v>
      </c>
      <c r="H216" s="3" t="s">
        <v>53</v>
      </c>
      <c r="I216" s="3" t="s">
        <v>70</v>
      </c>
      <c r="J216" s="4">
        <v>40243</v>
      </c>
      <c r="K216" s="2" t="s">
        <v>71</v>
      </c>
    </row>
    <row r="217" spans="1:11">
      <c r="A217" s="2">
        <v>216</v>
      </c>
      <c r="B217" s="3" t="s">
        <v>625</v>
      </c>
      <c r="C217" s="3" t="s">
        <v>626</v>
      </c>
      <c r="D217" s="3" t="s">
        <v>627</v>
      </c>
      <c r="E217" s="3" t="s">
        <v>487</v>
      </c>
      <c r="F217" s="3" t="s">
        <v>15</v>
      </c>
      <c r="G217" s="2">
        <v>1358</v>
      </c>
      <c r="H217" s="3" t="s">
        <v>53</v>
      </c>
      <c r="I217" s="3" t="s">
        <v>54</v>
      </c>
      <c r="J217" s="4">
        <v>40138</v>
      </c>
      <c r="K217" s="2" t="s">
        <v>71</v>
      </c>
    </row>
    <row r="218" spans="1:11">
      <c r="A218" s="2">
        <v>217</v>
      </c>
      <c r="B218" s="3" t="s">
        <v>625</v>
      </c>
      <c r="C218" s="3" t="s">
        <v>623</v>
      </c>
      <c r="D218" s="3" t="s">
        <v>624</v>
      </c>
      <c r="E218" s="3" t="s">
        <v>487</v>
      </c>
      <c r="F218" s="3" t="s">
        <v>15</v>
      </c>
      <c r="G218" s="2">
        <v>1371</v>
      </c>
      <c r="H218" s="3" t="s">
        <v>53</v>
      </c>
      <c r="I218" s="3" t="s">
        <v>54</v>
      </c>
      <c r="J218" s="4">
        <v>40243</v>
      </c>
      <c r="K218" s="2" t="s">
        <v>71</v>
      </c>
    </row>
    <row r="219" spans="1:11">
      <c r="A219" s="2">
        <v>218</v>
      </c>
      <c r="B219" s="3" t="s">
        <v>628</v>
      </c>
      <c r="C219" s="3" t="s">
        <v>629</v>
      </c>
      <c r="D219" s="3" t="s">
        <v>630</v>
      </c>
      <c r="E219" s="3" t="s">
        <v>487</v>
      </c>
      <c r="F219" s="3" t="s">
        <v>15</v>
      </c>
      <c r="G219" s="2">
        <v>6487</v>
      </c>
      <c r="H219" s="3" t="s">
        <v>96</v>
      </c>
      <c r="I219" s="3" t="s">
        <v>54</v>
      </c>
      <c r="J219" s="4">
        <v>40380</v>
      </c>
      <c r="K219" s="2" t="s">
        <v>71</v>
      </c>
    </row>
    <row r="220" spans="1:11">
      <c r="A220" s="2">
        <v>219</v>
      </c>
      <c r="B220" s="3" t="s">
        <v>631</v>
      </c>
      <c r="C220" s="3" t="s">
        <v>632</v>
      </c>
      <c r="D220" s="3" t="s">
        <v>501</v>
      </c>
      <c r="E220" s="3" t="s">
        <v>487</v>
      </c>
      <c r="F220" s="3" t="s">
        <v>29</v>
      </c>
      <c r="G220" s="2" t="s">
        <v>633</v>
      </c>
      <c r="H220" s="3" t="s">
        <v>53</v>
      </c>
      <c r="I220" s="3" t="s">
        <v>54</v>
      </c>
      <c r="J220" s="4">
        <v>40243</v>
      </c>
      <c r="K220" s="2" t="s">
        <v>71</v>
      </c>
    </row>
    <row r="221" spans="1:11">
      <c r="A221" s="2">
        <v>220</v>
      </c>
      <c r="B221" s="3" t="s">
        <v>634</v>
      </c>
      <c r="C221" s="3" t="s">
        <v>635</v>
      </c>
      <c r="D221" s="3" t="s">
        <v>159</v>
      </c>
      <c r="E221" s="3" t="s">
        <v>487</v>
      </c>
      <c r="F221" s="3" t="s">
        <v>29</v>
      </c>
      <c r="G221" s="2" t="s">
        <v>636</v>
      </c>
      <c r="H221" s="3" t="s">
        <v>53</v>
      </c>
      <c r="I221" s="3" t="s">
        <v>54</v>
      </c>
      <c r="J221" s="4">
        <v>40434</v>
      </c>
      <c r="K221" s="2" t="s">
        <v>71</v>
      </c>
    </row>
    <row r="222" spans="1:11">
      <c r="A222" s="2">
        <v>221</v>
      </c>
      <c r="B222" s="3" t="s">
        <v>637</v>
      </c>
      <c r="C222" s="3" t="s">
        <v>638</v>
      </c>
      <c r="D222" s="3" t="s">
        <v>137</v>
      </c>
      <c r="E222" s="3" t="s">
        <v>487</v>
      </c>
      <c r="F222" s="3" t="s">
        <v>29</v>
      </c>
      <c r="G222" s="2" t="s">
        <v>639</v>
      </c>
      <c r="H222" s="3" t="s">
        <v>96</v>
      </c>
      <c r="I222" s="3" t="s">
        <v>70</v>
      </c>
      <c r="J222" s="4">
        <v>39779</v>
      </c>
      <c r="K222" s="2" t="s">
        <v>71</v>
      </c>
    </row>
    <row r="223" spans="1:11">
      <c r="A223" s="2">
        <v>222</v>
      </c>
      <c r="B223" s="3" t="s">
        <v>640</v>
      </c>
      <c r="C223" s="3" t="s">
        <v>641</v>
      </c>
      <c r="D223" s="3" t="s">
        <v>642</v>
      </c>
      <c r="E223" s="3" t="s">
        <v>487</v>
      </c>
      <c r="F223" s="3" t="s">
        <v>15</v>
      </c>
      <c r="G223" s="2">
        <v>1095</v>
      </c>
      <c r="H223" s="3" t="s">
        <v>53</v>
      </c>
      <c r="I223" s="3" t="s">
        <v>54</v>
      </c>
      <c r="J223" s="4">
        <v>41027</v>
      </c>
      <c r="K223" s="2" t="s">
        <v>71</v>
      </c>
    </row>
    <row r="224" spans="1:11">
      <c r="A224" s="2">
        <v>223</v>
      </c>
      <c r="B224" s="3" t="s">
        <v>192</v>
      </c>
      <c r="C224" s="3" t="s">
        <v>471</v>
      </c>
      <c r="D224" s="3" t="s">
        <v>643</v>
      </c>
      <c r="E224" s="3" t="s">
        <v>487</v>
      </c>
      <c r="F224" s="3" t="s">
        <v>15</v>
      </c>
      <c r="G224" s="2">
        <v>968</v>
      </c>
      <c r="H224" s="3" t="s">
        <v>69</v>
      </c>
      <c r="I224" s="3" t="s">
        <v>54</v>
      </c>
      <c r="J224" s="4">
        <v>39668</v>
      </c>
      <c r="K224" s="2" t="s">
        <v>71</v>
      </c>
    </row>
    <row r="225" spans="1:11">
      <c r="A225" s="2">
        <v>224</v>
      </c>
      <c r="B225" s="3" t="s">
        <v>644</v>
      </c>
      <c r="C225" s="3" t="s">
        <v>645</v>
      </c>
      <c r="D225" s="3" t="s">
        <v>646</v>
      </c>
      <c r="E225" s="3" t="s">
        <v>487</v>
      </c>
      <c r="F225" s="3" t="s">
        <v>29</v>
      </c>
      <c r="G225" s="2" t="s">
        <v>647</v>
      </c>
      <c r="H225" s="3" t="s">
        <v>53</v>
      </c>
      <c r="I225" s="3" t="s">
        <v>54</v>
      </c>
      <c r="J225" s="4">
        <v>40016</v>
      </c>
      <c r="K225" s="2" t="s">
        <v>71</v>
      </c>
    </row>
    <row r="226" spans="1:11">
      <c r="A226" s="2">
        <v>225</v>
      </c>
      <c r="B226" s="3" t="s">
        <v>462</v>
      </c>
      <c r="C226" s="3" t="s">
        <v>76</v>
      </c>
      <c r="D226" s="3" t="s">
        <v>508</v>
      </c>
      <c r="E226" s="3" t="s">
        <v>487</v>
      </c>
      <c r="F226" s="3" t="s">
        <v>29</v>
      </c>
      <c r="G226" s="2" t="s">
        <v>648</v>
      </c>
      <c r="H226" s="3" t="s">
        <v>53</v>
      </c>
      <c r="I226" s="3" t="s">
        <v>54</v>
      </c>
      <c r="J226" s="4">
        <v>40375</v>
      </c>
      <c r="K226" s="2" t="s">
        <v>71</v>
      </c>
    </row>
    <row r="227" spans="1:11">
      <c r="A227" s="2">
        <v>226</v>
      </c>
      <c r="B227" s="3" t="s">
        <v>465</v>
      </c>
      <c r="C227" s="3" t="s">
        <v>268</v>
      </c>
      <c r="D227" s="3" t="s">
        <v>105</v>
      </c>
      <c r="E227" s="3" t="s">
        <v>487</v>
      </c>
      <c r="F227" s="3" t="s">
        <v>15</v>
      </c>
      <c r="G227" s="2">
        <v>1193</v>
      </c>
      <c r="H227" s="3" t="s">
        <v>53</v>
      </c>
      <c r="I227" s="3" t="s">
        <v>54</v>
      </c>
      <c r="J227" s="4">
        <v>40278</v>
      </c>
      <c r="K227" s="2" t="s">
        <v>55</v>
      </c>
    </row>
    <row r="228" spans="1:11">
      <c r="A228" s="2">
        <v>227</v>
      </c>
      <c r="B228" s="3" t="s">
        <v>465</v>
      </c>
      <c r="C228" s="3" t="s">
        <v>649</v>
      </c>
      <c r="D228" s="3" t="s">
        <v>650</v>
      </c>
      <c r="E228" s="3" t="s">
        <v>487</v>
      </c>
      <c r="F228" s="3" t="s">
        <v>15</v>
      </c>
      <c r="G228" s="2">
        <v>1190</v>
      </c>
      <c r="H228" s="3" t="s">
        <v>69</v>
      </c>
      <c r="I228" s="3" t="s">
        <v>54</v>
      </c>
      <c r="J228" s="4">
        <v>40001</v>
      </c>
      <c r="K228" s="2" t="s">
        <v>55</v>
      </c>
    </row>
    <row r="229" spans="1:11">
      <c r="A229" s="2">
        <v>228</v>
      </c>
      <c r="B229" s="3" t="s">
        <v>651</v>
      </c>
      <c r="C229" s="3" t="s">
        <v>569</v>
      </c>
      <c r="D229" s="3" t="s">
        <v>105</v>
      </c>
      <c r="E229" s="3" t="s">
        <v>487</v>
      </c>
      <c r="F229" s="3" t="s">
        <v>15</v>
      </c>
      <c r="G229" s="2">
        <v>989</v>
      </c>
      <c r="H229" s="3" t="s">
        <v>53</v>
      </c>
      <c r="I229" s="3" t="s">
        <v>70</v>
      </c>
      <c r="J229" s="4">
        <v>40782</v>
      </c>
      <c r="K229" s="2" t="s">
        <v>71</v>
      </c>
    </row>
    <row r="230" spans="1:11">
      <c r="A230" s="2">
        <v>229</v>
      </c>
      <c r="B230" s="3" t="s">
        <v>652</v>
      </c>
      <c r="C230" s="3" t="s">
        <v>653</v>
      </c>
      <c r="D230" s="3" t="s">
        <v>654</v>
      </c>
      <c r="E230" s="3" t="s">
        <v>487</v>
      </c>
      <c r="F230" s="3" t="s">
        <v>15</v>
      </c>
      <c r="G230" s="2">
        <v>6413</v>
      </c>
      <c r="H230" s="3" t="s">
        <v>69</v>
      </c>
      <c r="I230" s="3" t="s">
        <v>70</v>
      </c>
      <c r="J230" s="4">
        <v>40185</v>
      </c>
      <c r="K230" s="2" t="s">
        <v>71</v>
      </c>
    </row>
    <row r="231" spans="1:11">
      <c r="A231" s="2">
        <v>230</v>
      </c>
      <c r="B231" s="3" t="s">
        <v>655</v>
      </c>
      <c r="C231" s="3" t="s">
        <v>656</v>
      </c>
      <c r="D231" s="3" t="s">
        <v>657</v>
      </c>
      <c r="E231" s="3" t="s">
        <v>487</v>
      </c>
      <c r="F231" s="3" t="s">
        <v>29</v>
      </c>
      <c r="G231" s="2" t="s">
        <v>658</v>
      </c>
      <c r="H231" s="3" t="s">
        <v>53</v>
      </c>
      <c r="I231" s="3" t="s">
        <v>70</v>
      </c>
      <c r="J231" s="4">
        <v>40266</v>
      </c>
      <c r="K231" s="2" t="s">
        <v>71</v>
      </c>
    </row>
    <row r="232" spans="1:11">
      <c r="A232" s="2">
        <v>231</v>
      </c>
      <c r="B232" s="3" t="s">
        <v>659</v>
      </c>
      <c r="C232" s="3" t="s">
        <v>660</v>
      </c>
      <c r="D232" s="3" t="s">
        <v>661</v>
      </c>
      <c r="E232" s="3" t="s">
        <v>487</v>
      </c>
      <c r="F232" s="3" t="s">
        <v>29</v>
      </c>
      <c r="G232" s="2" t="s">
        <v>662</v>
      </c>
      <c r="H232" s="3" t="s">
        <v>53</v>
      </c>
      <c r="I232" s="3" t="s">
        <v>54</v>
      </c>
      <c r="J232" s="4">
        <v>40594</v>
      </c>
      <c r="K232" s="2" t="s">
        <v>71</v>
      </c>
    </row>
    <row r="233" spans="1:11">
      <c r="A233" s="2">
        <v>232</v>
      </c>
      <c r="B233" s="3" t="s">
        <v>663</v>
      </c>
      <c r="C233" s="3" t="s">
        <v>167</v>
      </c>
      <c r="D233" s="3" t="s">
        <v>664</v>
      </c>
      <c r="E233" s="3" t="s">
        <v>487</v>
      </c>
      <c r="F233" s="3" t="s">
        <v>15</v>
      </c>
      <c r="G233" s="2">
        <v>1194</v>
      </c>
      <c r="H233" s="3" t="s">
        <v>69</v>
      </c>
      <c r="I233" s="3" t="s">
        <v>70</v>
      </c>
      <c r="J233" s="4">
        <v>40160</v>
      </c>
      <c r="K233" s="2" t="s">
        <v>55</v>
      </c>
    </row>
    <row r="234" spans="1:11">
      <c r="A234" s="2">
        <v>233</v>
      </c>
      <c r="B234" s="3" t="s">
        <v>663</v>
      </c>
      <c r="C234" s="3" t="s">
        <v>665</v>
      </c>
      <c r="D234" s="3" t="s">
        <v>666</v>
      </c>
      <c r="E234" s="3" t="s">
        <v>487</v>
      </c>
      <c r="F234" s="3" t="s">
        <v>29</v>
      </c>
      <c r="G234" s="2" t="s">
        <v>667</v>
      </c>
      <c r="H234" s="3" t="s">
        <v>53</v>
      </c>
      <c r="I234" s="3" t="s">
        <v>70</v>
      </c>
      <c r="J234" s="4">
        <v>40177</v>
      </c>
      <c r="K234" s="2" t="s">
        <v>71</v>
      </c>
    </row>
    <row r="235" spans="1:11">
      <c r="A235" s="2">
        <v>234</v>
      </c>
      <c r="B235" s="3" t="s">
        <v>668</v>
      </c>
      <c r="C235" s="3" t="s">
        <v>315</v>
      </c>
      <c r="D235" s="3" t="s">
        <v>159</v>
      </c>
      <c r="E235" s="3" t="s">
        <v>487</v>
      </c>
      <c r="F235" s="3" t="s">
        <v>29</v>
      </c>
      <c r="G235" s="2" t="s">
        <v>669</v>
      </c>
      <c r="H235" s="3" t="s">
        <v>53</v>
      </c>
      <c r="I235" s="3" t="s">
        <v>70</v>
      </c>
      <c r="J235" s="4">
        <v>40841</v>
      </c>
      <c r="K235" s="2" t="s">
        <v>71</v>
      </c>
    </row>
    <row r="236" spans="1:11">
      <c r="A236" s="2">
        <v>235</v>
      </c>
      <c r="B236" s="3" t="s">
        <v>670</v>
      </c>
      <c r="C236" s="3" t="s">
        <v>671</v>
      </c>
      <c r="D236" s="3" t="s">
        <v>672</v>
      </c>
      <c r="E236" s="3" t="s">
        <v>487</v>
      </c>
      <c r="F236" s="3" t="s">
        <v>15</v>
      </c>
      <c r="G236" s="2">
        <v>1186</v>
      </c>
      <c r="H236" s="3" t="s">
        <v>69</v>
      </c>
      <c r="I236" s="3" t="s">
        <v>70</v>
      </c>
      <c r="J236" s="4">
        <v>39935</v>
      </c>
      <c r="K236" s="2" t="s">
        <v>55</v>
      </c>
    </row>
    <row r="237" spans="1:11">
      <c r="A237" s="2">
        <v>236</v>
      </c>
      <c r="B237" s="3" t="s">
        <v>673</v>
      </c>
      <c r="C237" s="3" t="s">
        <v>671</v>
      </c>
      <c r="D237" s="3" t="s">
        <v>672</v>
      </c>
      <c r="E237" s="3" t="s">
        <v>487</v>
      </c>
      <c r="F237" s="3" t="s">
        <v>15</v>
      </c>
      <c r="G237" s="2">
        <v>1189</v>
      </c>
      <c r="H237" s="3" t="s">
        <v>69</v>
      </c>
      <c r="I237" s="3" t="s">
        <v>70</v>
      </c>
      <c r="J237" s="4">
        <v>40276</v>
      </c>
      <c r="K237" s="2" t="s">
        <v>55</v>
      </c>
    </row>
    <row r="238" spans="1:11">
      <c r="A238" s="2">
        <v>237</v>
      </c>
      <c r="B238" s="3" t="s">
        <v>673</v>
      </c>
      <c r="C238" s="3" t="s">
        <v>268</v>
      </c>
      <c r="D238" s="3" t="s">
        <v>159</v>
      </c>
      <c r="E238" s="3" t="s">
        <v>487</v>
      </c>
      <c r="F238" s="3" t="s">
        <v>15</v>
      </c>
      <c r="G238" s="2">
        <v>6348</v>
      </c>
      <c r="H238" s="3" t="s">
        <v>69</v>
      </c>
      <c r="I238" s="3" t="s">
        <v>70</v>
      </c>
      <c r="J238" s="4">
        <v>40367</v>
      </c>
      <c r="K238" s="2" t="s">
        <v>71</v>
      </c>
    </row>
    <row r="239" spans="1:11">
      <c r="A239" s="2">
        <v>238</v>
      </c>
      <c r="B239" s="3" t="s">
        <v>674</v>
      </c>
      <c r="C239" s="3" t="s">
        <v>413</v>
      </c>
      <c r="D239" s="3" t="s">
        <v>414</v>
      </c>
      <c r="E239" s="3" t="s">
        <v>487</v>
      </c>
      <c r="F239" s="3" t="s">
        <v>15</v>
      </c>
      <c r="G239" s="2">
        <v>6740</v>
      </c>
      <c r="H239" s="3" t="s">
        <v>69</v>
      </c>
      <c r="I239" s="3" t="s">
        <v>70</v>
      </c>
      <c r="J239" s="4">
        <v>39997</v>
      </c>
      <c r="K239" s="2" t="s">
        <v>71</v>
      </c>
    </row>
    <row r="240" spans="1:11">
      <c r="A240" s="2">
        <v>239</v>
      </c>
      <c r="B240" s="3" t="s">
        <v>675</v>
      </c>
      <c r="C240" s="3" t="s">
        <v>676</v>
      </c>
      <c r="D240" s="3" t="s">
        <v>159</v>
      </c>
      <c r="E240" s="3" t="s">
        <v>487</v>
      </c>
      <c r="F240" s="3" t="s">
        <v>29</v>
      </c>
      <c r="G240" s="2" t="s">
        <v>677</v>
      </c>
      <c r="H240" s="3" t="s">
        <v>53</v>
      </c>
      <c r="I240" s="3" t="s">
        <v>54</v>
      </c>
      <c r="J240" s="4">
        <v>40542</v>
      </c>
      <c r="K240" s="2" t="s">
        <v>71</v>
      </c>
    </row>
    <row r="241" spans="1:11">
      <c r="A241" s="2">
        <v>240</v>
      </c>
      <c r="B241" s="3" t="s">
        <v>678</v>
      </c>
      <c r="C241" s="3" t="s">
        <v>679</v>
      </c>
      <c r="D241" s="3" t="s">
        <v>680</v>
      </c>
      <c r="E241" s="3" t="s">
        <v>487</v>
      </c>
      <c r="F241" s="3" t="s">
        <v>29</v>
      </c>
      <c r="G241" s="2" t="s">
        <v>681</v>
      </c>
      <c r="H241" s="3" t="s">
        <v>53</v>
      </c>
      <c r="I241" s="3" t="s">
        <v>54</v>
      </c>
      <c r="J241" s="4">
        <v>40323</v>
      </c>
      <c r="K241" s="2" t="s">
        <v>71</v>
      </c>
    </row>
    <row r="242" spans="1:11">
      <c r="A242" s="2">
        <v>241</v>
      </c>
      <c r="B242" s="3" t="s">
        <v>682</v>
      </c>
      <c r="C242" s="3" t="s">
        <v>683</v>
      </c>
      <c r="D242" s="3" t="s">
        <v>159</v>
      </c>
      <c r="E242" s="3" t="s">
        <v>487</v>
      </c>
      <c r="F242" s="3" t="s">
        <v>15</v>
      </c>
      <c r="G242" s="2">
        <v>1252</v>
      </c>
      <c r="H242" s="3" t="s">
        <v>53</v>
      </c>
      <c r="I242" s="3" t="s">
        <v>70</v>
      </c>
      <c r="J242" s="4">
        <v>40429</v>
      </c>
      <c r="K242" s="2" t="s">
        <v>71</v>
      </c>
    </row>
    <row r="243" spans="1:11">
      <c r="A243" s="2">
        <v>242</v>
      </c>
      <c r="B243" s="3" t="s">
        <v>682</v>
      </c>
      <c r="C243" s="3" t="s">
        <v>684</v>
      </c>
      <c r="D243" s="3" t="s">
        <v>260</v>
      </c>
      <c r="E243" s="3" t="s">
        <v>487</v>
      </c>
      <c r="F243" s="3" t="s">
        <v>15</v>
      </c>
      <c r="G243" s="2">
        <v>1629</v>
      </c>
      <c r="H243" s="3" t="s">
        <v>69</v>
      </c>
      <c r="I243" s="3" t="s">
        <v>70</v>
      </c>
      <c r="J243" s="4">
        <v>40085</v>
      </c>
      <c r="K243" s="2" t="s">
        <v>71</v>
      </c>
    </row>
    <row r="244" spans="1:11">
      <c r="A244" s="2">
        <v>243</v>
      </c>
      <c r="B244" s="3" t="s">
        <v>685</v>
      </c>
      <c r="C244" s="3" t="s">
        <v>686</v>
      </c>
      <c r="D244" s="3" t="s">
        <v>65</v>
      </c>
      <c r="E244" s="3" t="s">
        <v>487</v>
      </c>
      <c r="F244" s="3" t="s">
        <v>15</v>
      </c>
      <c r="G244" s="2">
        <v>1192</v>
      </c>
      <c r="H244" s="3" t="s">
        <v>53</v>
      </c>
      <c r="I244" s="3" t="s">
        <v>70</v>
      </c>
      <c r="J244" s="4">
        <v>40296</v>
      </c>
      <c r="K244" s="2" t="s">
        <v>55</v>
      </c>
    </row>
    <row r="245" spans="1:11">
      <c r="A245" s="2">
        <v>244</v>
      </c>
      <c r="B245" s="3" t="s">
        <v>687</v>
      </c>
      <c r="C245" s="3" t="s">
        <v>688</v>
      </c>
      <c r="D245" s="3" t="s">
        <v>689</v>
      </c>
      <c r="E245" s="3" t="s">
        <v>487</v>
      </c>
      <c r="F245" s="3" t="s">
        <v>15</v>
      </c>
      <c r="G245" s="2">
        <v>6729</v>
      </c>
      <c r="H245" s="3" t="s">
        <v>53</v>
      </c>
      <c r="I245" s="3" t="s">
        <v>54</v>
      </c>
      <c r="J245" s="4">
        <v>39910</v>
      </c>
      <c r="K245" s="2" t="s">
        <v>71</v>
      </c>
    </row>
    <row r="246" spans="1:11">
      <c r="A246" s="2">
        <v>245</v>
      </c>
      <c r="B246" s="3" t="s">
        <v>690</v>
      </c>
      <c r="C246" s="3" t="s">
        <v>691</v>
      </c>
      <c r="D246" s="3" t="s">
        <v>692</v>
      </c>
      <c r="E246" s="3" t="s">
        <v>487</v>
      </c>
      <c r="F246" s="3" t="s">
        <v>15</v>
      </c>
      <c r="G246" s="2">
        <v>978</v>
      </c>
      <c r="H246" s="3" t="s">
        <v>53</v>
      </c>
      <c r="I246" s="3" t="s">
        <v>70</v>
      </c>
      <c r="J246" s="4">
        <v>39820</v>
      </c>
      <c r="K246" s="2" t="s">
        <v>71</v>
      </c>
    </row>
    <row r="247" spans="1:11">
      <c r="A247" s="2">
        <v>246</v>
      </c>
      <c r="B247" s="3" t="s">
        <v>693</v>
      </c>
      <c r="C247" s="3" t="s">
        <v>694</v>
      </c>
      <c r="D247" s="3" t="s">
        <v>695</v>
      </c>
      <c r="E247" s="3" t="s">
        <v>487</v>
      </c>
      <c r="F247" s="3" t="s">
        <v>15</v>
      </c>
      <c r="G247" s="2">
        <v>1439</v>
      </c>
      <c r="H247" s="3" t="s">
        <v>53</v>
      </c>
      <c r="I247" s="3" t="s">
        <v>54</v>
      </c>
      <c r="J247" s="4">
        <v>40165</v>
      </c>
      <c r="K247" s="2" t="s">
        <v>71</v>
      </c>
    </row>
    <row r="248" spans="1:11">
      <c r="A248" s="2">
        <v>247</v>
      </c>
      <c r="B248" s="3" t="s">
        <v>696</v>
      </c>
      <c r="C248" s="3" t="s">
        <v>134</v>
      </c>
      <c r="D248" s="3" t="s">
        <v>697</v>
      </c>
      <c r="E248" s="3" t="s">
        <v>487</v>
      </c>
      <c r="F248" s="3" t="s">
        <v>15</v>
      </c>
      <c r="G248" s="2">
        <v>1045</v>
      </c>
      <c r="H248" s="3" t="s">
        <v>69</v>
      </c>
      <c r="I248" s="3" t="s">
        <v>54</v>
      </c>
      <c r="J248" s="4">
        <v>40428</v>
      </c>
      <c r="K248" s="2" t="s">
        <v>71</v>
      </c>
    </row>
    <row r="249" spans="1:11">
      <c r="A249" s="2">
        <v>248</v>
      </c>
      <c r="B249" s="3" t="s">
        <v>698</v>
      </c>
      <c r="C249" s="3" t="s">
        <v>699</v>
      </c>
      <c r="D249" s="3" t="s">
        <v>700</v>
      </c>
      <c r="E249" s="3" t="s">
        <v>487</v>
      </c>
      <c r="F249" s="3" t="s">
        <v>15</v>
      </c>
      <c r="G249" s="2">
        <v>1239</v>
      </c>
      <c r="H249" s="3" t="s">
        <v>53</v>
      </c>
      <c r="I249" s="3" t="s">
        <v>54</v>
      </c>
      <c r="J249" s="4">
        <v>40234</v>
      </c>
      <c r="K249" s="2" t="s">
        <v>71</v>
      </c>
    </row>
    <row r="250" spans="1:11">
      <c r="A250" s="2">
        <v>249</v>
      </c>
      <c r="B250" s="3" t="s">
        <v>701</v>
      </c>
      <c r="C250" s="3" t="s">
        <v>253</v>
      </c>
      <c r="D250" s="3" t="s">
        <v>254</v>
      </c>
      <c r="E250" s="3" t="s">
        <v>487</v>
      </c>
      <c r="F250" s="3" t="s">
        <v>15</v>
      </c>
      <c r="G250" s="2">
        <v>1592</v>
      </c>
      <c r="H250" s="3" t="s">
        <v>53</v>
      </c>
      <c r="I250" s="3" t="s">
        <v>54</v>
      </c>
      <c r="J250" s="4">
        <v>39635</v>
      </c>
      <c r="K250" s="2" t="s">
        <v>71</v>
      </c>
    </row>
    <row r="251" spans="1:11">
      <c r="A251" s="2">
        <v>250</v>
      </c>
      <c r="B251" s="3" t="s">
        <v>702</v>
      </c>
      <c r="C251" s="3" t="s">
        <v>471</v>
      </c>
      <c r="D251" s="3" t="s">
        <v>703</v>
      </c>
      <c r="E251" s="3" t="s">
        <v>487</v>
      </c>
      <c r="F251" s="3" t="s">
        <v>15</v>
      </c>
      <c r="G251" s="2">
        <v>6439</v>
      </c>
      <c r="H251" s="3" t="s">
        <v>138</v>
      </c>
      <c r="I251" s="3" t="s">
        <v>70</v>
      </c>
      <c r="J251" s="4">
        <v>40004</v>
      </c>
      <c r="K251" s="2" t="s">
        <v>71</v>
      </c>
    </row>
    <row r="252" spans="1:11">
      <c r="A252" s="2">
        <v>251</v>
      </c>
      <c r="B252" s="3" t="s">
        <v>704</v>
      </c>
      <c r="C252" s="3" t="s">
        <v>705</v>
      </c>
      <c r="D252" s="3" t="s">
        <v>643</v>
      </c>
      <c r="E252" s="3" t="s">
        <v>487</v>
      </c>
      <c r="F252" s="3" t="s">
        <v>15</v>
      </c>
      <c r="G252" s="2">
        <v>1062</v>
      </c>
      <c r="H252" s="3" t="s">
        <v>69</v>
      </c>
      <c r="I252" s="3" t="s">
        <v>54</v>
      </c>
      <c r="J252" s="4">
        <v>40869</v>
      </c>
      <c r="K252" s="2" t="s">
        <v>71</v>
      </c>
    </row>
    <row r="253" spans="1:11">
      <c r="A253" s="2">
        <v>252</v>
      </c>
      <c r="B253" s="3" t="s">
        <v>706</v>
      </c>
      <c r="C253" s="3" t="s">
        <v>707</v>
      </c>
      <c r="D253" s="3" t="s">
        <v>181</v>
      </c>
      <c r="E253" s="3" t="s">
        <v>487</v>
      </c>
      <c r="F253" s="3" t="s">
        <v>15</v>
      </c>
      <c r="G253" s="2">
        <v>975</v>
      </c>
      <c r="H253" s="3" t="s">
        <v>53</v>
      </c>
      <c r="I253" s="3" t="s">
        <v>70</v>
      </c>
      <c r="J253" s="4">
        <v>39973</v>
      </c>
      <c r="K253" s="2" t="s">
        <v>71</v>
      </c>
    </row>
    <row r="254" spans="1:11">
      <c r="A254" s="2">
        <v>253</v>
      </c>
      <c r="B254" s="3" t="s">
        <v>708</v>
      </c>
      <c r="C254" s="3" t="s">
        <v>268</v>
      </c>
      <c r="D254" s="3" t="s">
        <v>105</v>
      </c>
      <c r="E254" s="3" t="s">
        <v>487</v>
      </c>
      <c r="F254" s="3" t="s">
        <v>15</v>
      </c>
      <c r="G254" s="2">
        <v>1191</v>
      </c>
      <c r="H254" s="3" t="s">
        <v>53</v>
      </c>
      <c r="I254" s="3" t="s">
        <v>70</v>
      </c>
      <c r="J254" s="4">
        <v>39938</v>
      </c>
      <c r="K254" s="2" t="s">
        <v>55</v>
      </c>
    </row>
    <row r="255" spans="1:11">
      <c r="A255" s="2">
        <v>254</v>
      </c>
      <c r="B255" s="3" t="s">
        <v>190</v>
      </c>
      <c r="C255" s="3" t="s">
        <v>709</v>
      </c>
      <c r="D255" s="3" t="s">
        <v>555</v>
      </c>
      <c r="E255" s="3" t="s">
        <v>487</v>
      </c>
      <c r="F255" s="3" t="s">
        <v>15</v>
      </c>
      <c r="G255" s="2">
        <v>1195</v>
      </c>
      <c r="H255" s="3" t="s">
        <v>69</v>
      </c>
      <c r="I255" s="3" t="s">
        <v>70</v>
      </c>
      <c r="J255" s="4">
        <v>39970</v>
      </c>
      <c r="K255" s="2" t="s">
        <v>55</v>
      </c>
    </row>
    <row r="256" spans="1:11">
      <c r="A256" s="2">
        <v>255</v>
      </c>
      <c r="B256" s="3" t="s">
        <v>710</v>
      </c>
      <c r="C256" s="3" t="s">
        <v>562</v>
      </c>
      <c r="D256" s="3" t="s">
        <v>711</v>
      </c>
      <c r="E256" s="3" t="s">
        <v>487</v>
      </c>
      <c r="F256" s="3" t="s">
        <v>15</v>
      </c>
      <c r="G256" s="2">
        <v>6634</v>
      </c>
      <c r="H256" s="3" t="s">
        <v>53</v>
      </c>
      <c r="I256" s="3" t="s">
        <v>70</v>
      </c>
      <c r="J256" s="4">
        <v>40880</v>
      </c>
      <c r="K256" s="2" t="s">
        <v>71</v>
      </c>
    </row>
    <row r="257" spans="1:11">
      <c r="A257" s="2">
        <v>256</v>
      </c>
      <c r="B257" s="3" t="s">
        <v>710</v>
      </c>
      <c r="C257" s="3" t="s">
        <v>712</v>
      </c>
      <c r="D257" s="3" t="s">
        <v>713</v>
      </c>
      <c r="E257" s="3" t="s">
        <v>487</v>
      </c>
      <c r="F257" s="3" t="s">
        <v>15</v>
      </c>
      <c r="G257" s="2">
        <v>1397</v>
      </c>
      <c r="H257" s="3" t="s">
        <v>53</v>
      </c>
      <c r="I257" s="3" t="s">
        <v>70</v>
      </c>
      <c r="J257" s="4">
        <v>41076</v>
      </c>
      <c r="K257" s="2" t="s">
        <v>71</v>
      </c>
    </row>
    <row r="258" spans="1:11">
      <c r="A258" s="2">
        <v>257</v>
      </c>
      <c r="B258" s="3" t="s">
        <v>684</v>
      </c>
      <c r="C258" s="3" t="s">
        <v>471</v>
      </c>
      <c r="D258" s="3" t="s">
        <v>703</v>
      </c>
      <c r="E258" s="3" t="s">
        <v>487</v>
      </c>
      <c r="F258" s="3" t="s">
        <v>15</v>
      </c>
      <c r="G258" s="2">
        <v>6438</v>
      </c>
      <c r="H258" s="3" t="s">
        <v>53</v>
      </c>
      <c r="I258" s="3" t="s">
        <v>70</v>
      </c>
      <c r="J258" s="4">
        <v>40770</v>
      </c>
      <c r="K258" s="2" t="s">
        <v>71</v>
      </c>
    </row>
    <row r="259" spans="1:11">
      <c r="A259" s="2">
        <v>258</v>
      </c>
      <c r="B259" s="3" t="s">
        <v>714</v>
      </c>
      <c r="C259" s="3" t="s">
        <v>715</v>
      </c>
      <c r="D259" s="3" t="s">
        <v>269</v>
      </c>
      <c r="E259" s="3" t="s">
        <v>487</v>
      </c>
      <c r="F259" s="3" t="s">
        <v>15</v>
      </c>
      <c r="G259" s="2">
        <v>1617</v>
      </c>
      <c r="H259" s="3" t="s">
        <v>69</v>
      </c>
      <c r="I259" s="3" t="s">
        <v>70</v>
      </c>
      <c r="J259" s="4">
        <v>39514</v>
      </c>
      <c r="K259" s="2" t="s">
        <v>71</v>
      </c>
    </row>
    <row r="260" spans="1:11">
      <c r="A260" s="2">
        <v>259</v>
      </c>
      <c r="B260" s="3" t="s">
        <v>716</v>
      </c>
      <c r="C260" s="3" t="s">
        <v>279</v>
      </c>
      <c r="D260" s="3" t="s">
        <v>280</v>
      </c>
      <c r="E260" s="3" t="s">
        <v>487</v>
      </c>
      <c r="F260" s="3" t="s">
        <v>29</v>
      </c>
      <c r="G260" s="2" t="s">
        <v>717</v>
      </c>
      <c r="H260" s="3" t="s">
        <v>53</v>
      </c>
      <c r="I260" s="3" t="s">
        <v>54</v>
      </c>
      <c r="J260" s="4">
        <v>40188</v>
      </c>
      <c r="K260" s="2" t="s">
        <v>71</v>
      </c>
    </row>
    <row r="261" spans="1:11">
      <c r="A261" s="2">
        <v>260</v>
      </c>
      <c r="B261" s="3" t="s">
        <v>718</v>
      </c>
      <c r="C261" s="3" t="s">
        <v>409</v>
      </c>
      <c r="D261" s="3" t="s">
        <v>719</v>
      </c>
      <c r="E261" s="3" t="s">
        <v>487</v>
      </c>
      <c r="F261" s="3" t="s">
        <v>15</v>
      </c>
      <c r="G261" s="2">
        <v>1217</v>
      </c>
      <c r="H261" s="3" t="s">
        <v>69</v>
      </c>
      <c r="I261" s="3" t="s">
        <v>70</v>
      </c>
      <c r="J261" s="4">
        <v>40925</v>
      </c>
      <c r="K261" s="2" t="s">
        <v>71</v>
      </c>
    </row>
    <row r="262" spans="1:11">
      <c r="A262" s="2">
        <v>261</v>
      </c>
      <c r="B262" s="3" t="s">
        <v>720</v>
      </c>
      <c r="C262" s="3" t="s">
        <v>721</v>
      </c>
      <c r="D262" s="3" t="s">
        <v>722</v>
      </c>
      <c r="E262" s="3" t="s">
        <v>487</v>
      </c>
      <c r="F262" s="3" t="s">
        <v>29</v>
      </c>
      <c r="G262" s="2" t="s">
        <v>723</v>
      </c>
      <c r="H262" s="3" t="s">
        <v>53</v>
      </c>
      <c r="I262" s="3" t="s">
        <v>54</v>
      </c>
      <c r="J262" s="4">
        <v>40721</v>
      </c>
      <c r="K262" s="2" t="s">
        <v>71</v>
      </c>
    </row>
    <row r="263" spans="1:11">
      <c r="A263" s="2">
        <v>262</v>
      </c>
      <c r="B263" s="3" t="s">
        <v>724</v>
      </c>
      <c r="C263" s="3" t="s">
        <v>725</v>
      </c>
      <c r="D263" s="3" t="s">
        <v>523</v>
      </c>
      <c r="E263" s="3" t="s">
        <v>487</v>
      </c>
      <c r="F263" s="3" t="s">
        <v>29</v>
      </c>
      <c r="G263" s="2" t="s">
        <v>726</v>
      </c>
      <c r="H263" s="3" t="s">
        <v>53</v>
      </c>
      <c r="I263" s="3" t="s">
        <v>70</v>
      </c>
      <c r="J263" s="4">
        <v>40076</v>
      </c>
      <c r="K263" s="2" t="s">
        <v>71</v>
      </c>
    </row>
    <row r="264" spans="1:11">
      <c r="A264" s="2">
        <v>263</v>
      </c>
      <c r="B264" s="3" t="s">
        <v>727</v>
      </c>
      <c r="C264" s="3" t="s">
        <v>233</v>
      </c>
      <c r="D264" s="3" t="s">
        <v>411</v>
      </c>
      <c r="E264" s="3" t="s">
        <v>487</v>
      </c>
      <c r="F264" s="3" t="s">
        <v>15</v>
      </c>
      <c r="G264" s="2">
        <v>1434</v>
      </c>
      <c r="H264" s="3" t="s">
        <v>53</v>
      </c>
      <c r="I264" s="3" t="s">
        <v>70</v>
      </c>
      <c r="J264" s="4">
        <v>40683</v>
      </c>
      <c r="K264" s="2" t="s">
        <v>71</v>
      </c>
    </row>
    <row r="265" spans="1:11">
      <c r="A265" s="2">
        <v>264</v>
      </c>
      <c r="B265" s="3" t="s">
        <v>728</v>
      </c>
      <c r="C265" s="3" t="s">
        <v>729</v>
      </c>
      <c r="D265" s="3" t="s">
        <v>159</v>
      </c>
      <c r="E265" s="3" t="s">
        <v>487</v>
      </c>
      <c r="F265" s="3" t="s">
        <v>15</v>
      </c>
      <c r="G265" s="2">
        <v>6736</v>
      </c>
      <c r="H265" s="3" t="s">
        <v>53</v>
      </c>
      <c r="I265" s="3" t="s">
        <v>70</v>
      </c>
      <c r="J265" s="4">
        <v>40721</v>
      </c>
      <c r="K265" s="2" t="s">
        <v>71</v>
      </c>
    </row>
    <row r="266" spans="1:11">
      <c r="A266" s="2">
        <v>265</v>
      </c>
      <c r="B266" s="3" t="s">
        <v>730</v>
      </c>
      <c r="C266" s="3" t="s">
        <v>731</v>
      </c>
      <c r="D266" s="3" t="s">
        <v>732</v>
      </c>
      <c r="E266" s="3" t="s">
        <v>487</v>
      </c>
      <c r="F266" s="3" t="s">
        <v>29</v>
      </c>
      <c r="G266" s="2" t="s">
        <v>733</v>
      </c>
      <c r="H266" s="3" t="s">
        <v>53</v>
      </c>
      <c r="I266" s="3" t="s">
        <v>70</v>
      </c>
      <c r="J266" s="4">
        <v>40140</v>
      </c>
      <c r="K266" s="2" t="s">
        <v>71</v>
      </c>
    </row>
    <row r="267" spans="1:11" ht="30">
      <c r="A267" s="2">
        <v>266</v>
      </c>
      <c r="B267" s="3" t="s">
        <v>734</v>
      </c>
      <c r="C267" s="3" t="s">
        <v>735</v>
      </c>
      <c r="D267" s="3" t="s">
        <v>523</v>
      </c>
      <c r="E267" s="3" t="s">
        <v>487</v>
      </c>
      <c r="F267" s="3" t="s">
        <v>29</v>
      </c>
      <c r="G267" s="2" t="s">
        <v>736</v>
      </c>
      <c r="H267" s="3" t="s">
        <v>53</v>
      </c>
      <c r="I267" s="3" t="s">
        <v>70</v>
      </c>
      <c r="J267" s="4">
        <v>39967</v>
      </c>
      <c r="K267" s="2" t="s">
        <v>71</v>
      </c>
    </row>
    <row r="268" spans="1:11">
      <c r="A268" s="2">
        <v>267</v>
      </c>
      <c r="B268" s="3" t="s">
        <v>737</v>
      </c>
      <c r="C268" s="3" t="s">
        <v>738</v>
      </c>
      <c r="D268" s="3" t="s">
        <v>739</v>
      </c>
      <c r="E268" s="3" t="s">
        <v>487</v>
      </c>
      <c r="F268" s="3" t="s">
        <v>15</v>
      </c>
      <c r="G268" s="2">
        <v>984</v>
      </c>
      <c r="H268" s="3" t="s">
        <v>53</v>
      </c>
      <c r="I268" s="3" t="s">
        <v>70</v>
      </c>
      <c r="J268" s="4">
        <v>40002</v>
      </c>
      <c r="K268" s="2" t="s">
        <v>71</v>
      </c>
    </row>
    <row r="269" spans="1:11">
      <c r="A269" s="2">
        <v>268</v>
      </c>
      <c r="B269" s="3" t="s">
        <v>740</v>
      </c>
      <c r="C269" s="3" t="s">
        <v>490</v>
      </c>
      <c r="D269" s="3" t="s">
        <v>491</v>
      </c>
      <c r="E269" s="3" t="s">
        <v>741</v>
      </c>
      <c r="F269" s="3" t="s">
        <v>29</v>
      </c>
      <c r="G269" s="2" t="s">
        <v>742</v>
      </c>
      <c r="H269" s="3" t="s">
        <v>53</v>
      </c>
      <c r="I269" s="3" t="s">
        <v>54</v>
      </c>
      <c r="J269" s="4">
        <v>39291</v>
      </c>
      <c r="K269" s="2" t="s">
        <v>71</v>
      </c>
    </row>
    <row r="270" spans="1:11">
      <c r="A270" s="2">
        <v>269</v>
      </c>
      <c r="B270" s="3" t="s">
        <v>743</v>
      </c>
      <c r="C270" s="3" t="s">
        <v>744</v>
      </c>
      <c r="D270" s="3" t="s">
        <v>745</v>
      </c>
      <c r="E270" s="3" t="s">
        <v>741</v>
      </c>
      <c r="F270" s="3" t="s">
        <v>15</v>
      </c>
      <c r="G270" s="2">
        <v>6605</v>
      </c>
      <c r="H270" s="3" t="s">
        <v>53</v>
      </c>
      <c r="I270" s="3" t="s">
        <v>70</v>
      </c>
      <c r="J270" s="4">
        <v>40358</v>
      </c>
      <c r="K270" s="2" t="s">
        <v>71</v>
      </c>
    </row>
    <row r="271" spans="1:11">
      <c r="A271" s="2">
        <v>270</v>
      </c>
      <c r="B271" s="3" t="s">
        <v>746</v>
      </c>
      <c r="C271" s="3" t="s">
        <v>747</v>
      </c>
      <c r="D271" s="3" t="s">
        <v>748</v>
      </c>
      <c r="E271" s="3" t="s">
        <v>741</v>
      </c>
      <c r="F271" s="3" t="s">
        <v>29</v>
      </c>
      <c r="G271" s="2" t="s">
        <v>749</v>
      </c>
      <c r="H271" s="3" t="s">
        <v>53</v>
      </c>
      <c r="I271" s="3" t="s">
        <v>70</v>
      </c>
      <c r="J271" s="4">
        <v>39881</v>
      </c>
      <c r="K271" s="2" t="s">
        <v>71</v>
      </c>
    </row>
    <row r="272" spans="1:11">
      <c r="A272" s="2">
        <v>271</v>
      </c>
      <c r="B272" s="3" t="s">
        <v>750</v>
      </c>
      <c r="C272" s="3" t="s">
        <v>751</v>
      </c>
      <c r="D272" s="3" t="s">
        <v>752</v>
      </c>
      <c r="E272" s="3" t="s">
        <v>741</v>
      </c>
      <c r="F272" s="3" t="s">
        <v>29</v>
      </c>
      <c r="G272" s="2" t="s">
        <v>753</v>
      </c>
      <c r="H272" s="3" t="s">
        <v>53</v>
      </c>
      <c r="I272" s="3" t="s">
        <v>70</v>
      </c>
      <c r="J272" s="4">
        <v>40189</v>
      </c>
      <c r="K272" s="2" t="s">
        <v>71</v>
      </c>
    </row>
    <row r="273" spans="1:11">
      <c r="A273" s="2">
        <v>272</v>
      </c>
      <c r="B273" s="3" t="s">
        <v>754</v>
      </c>
      <c r="C273" s="3" t="s">
        <v>379</v>
      </c>
      <c r="D273" s="3" t="s">
        <v>380</v>
      </c>
      <c r="E273" s="3" t="s">
        <v>741</v>
      </c>
      <c r="F273" s="3" t="s">
        <v>29</v>
      </c>
      <c r="G273" s="2" t="s">
        <v>755</v>
      </c>
      <c r="H273" s="3" t="s">
        <v>69</v>
      </c>
      <c r="I273" s="3" t="s">
        <v>70</v>
      </c>
      <c r="J273" s="4">
        <v>40188</v>
      </c>
      <c r="K273" s="2" t="s">
        <v>71</v>
      </c>
    </row>
    <row r="274" spans="1:11">
      <c r="A274" s="2">
        <v>273</v>
      </c>
      <c r="B274" s="3" t="s">
        <v>489</v>
      </c>
      <c r="C274" s="3" t="s">
        <v>756</v>
      </c>
      <c r="D274" s="3" t="s">
        <v>358</v>
      </c>
      <c r="E274" s="3" t="s">
        <v>741</v>
      </c>
      <c r="F274" s="3" t="s">
        <v>15</v>
      </c>
      <c r="G274" s="2">
        <v>50</v>
      </c>
      <c r="H274" s="3" t="s">
        <v>53</v>
      </c>
      <c r="I274" s="3" t="s">
        <v>54</v>
      </c>
      <c r="J274" s="4">
        <v>39909</v>
      </c>
      <c r="K274" s="2" t="s">
        <v>55</v>
      </c>
    </row>
    <row r="275" spans="1:11">
      <c r="A275" s="2">
        <v>274</v>
      </c>
      <c r="B275" s="3" t="s">
        <v>757</v>
      </c>
      <c r="C275" s="3" t="s">
        <v>758</v>
      </c>
      <c r="D275" s="3" t="s">
        <v>393</v>
      </c>
      <c r="E275" s="3" t="s">
        <v>741</v>
      </c>
      <c r="F275" s="3" t="s">
        <v>15</v>
      </c>
      <c r="G275" s="2">
        <v>46</v>
      </c>
      <c r="H275" s="3" t="s">
        <v>53</v>
      </c>
      <c r="I275" s="3" t="s">
        <v>54</v>
      </c>
      <c r="J275" s="4">
        <v>39928</v>
      </c>
      <c r="K275" s="2" t="s">
        <v>55</v>
      </c>
    </row>
    <row r="276" spans="1:11">
      <c r="A276" s="2">
        <v>275</v>
      </c>
      <c r="B276" s="3" t="s">
        <v>759</v>
      </c>
      <c r="C276" s="3" t="s">
        <v>760</v>
      </c>
      <c r="D276" s="3" t="s">
        <v>761</v>
      </c>
      <c r="E276" s="3" t="s">
        <v>741</v>
      </c>
      <c r="F276" s="3" t="s">
        <v>29</v>
      </c>
      <c r="G276" s="2" t="s">
        <v>762</v>
      </c>
      <c r="H276" s="3" t="s">
        <v>53</v>
      </c>
      <c r="I276" s="3" t="s">
        <v>70</v>
      </c>
      <c r="J276" s="4">
        <v>39909</v>
      </c>
      <c r="K276" s="2" t="s">
        <v>71</v>
      </c>
    </row>
    <row r="277" spans="1:11">
      <c r="A277" s="2">
        <v>276</v>
      </c>
      <c r="B277" s="3" t="s">
        <v>763</v>
      </c>
      <c r="C277" s="3" t="s">
        <v>764</v>
      </c>
      <c r="D277" s="3" t="s">
        <v>765</v>
      </c>
      <c r="E277" s="3" t="s">
        <v>741</v>
      </c>
      <c r="F277" s="3" t="s">
        <v>15</v>
      </c>
      <c r="G277" s="2">
        <v>977</v>
      </c>
      <c r="H277" s="3" t="s">
        <v>53</v>
      </c>
      <c r="I277" s="3" t="s">
        <v>70</v>
      </c>
      <c r="J277" s="4">
        <v>39877</v>
      </c>
      <c r="K277" s="2" t="s">
        <v>71</v>
      </c>
    </row>
    <row r="278" spans="1:11">
      <c r="A278" s="2">
        <v>277</v>
      </c>
      <c r="B278" s="3" t="s">
        <v>766</v>
      </c>
      <c r="C278" s="3" t="s">
        <v>767</v>
      </c>
      <c r="D278" s="3" t="s">
        <v>768</v>
      </c>
      <c r="E278" s="3" t="s">
        <v>741</v>
      </c>
      <c r="F278" s="3" t="s">
        <v>29</v>
      </c>
      <c r="G278" s="2" t="s">
        <v>769</v>
      </c>
      <c r="H278" s="3" t="s">
        <v>53</v>
      </c>
      <c r="I278" s="3" t="s">
        <v>54</v>
      </c>
      <c r="J278" s="4">
        <v>40104</v>
      </c>
      <c r="K278" s="2" t="s">
        <v>71</v>
      </c>
    </row>
    <row r="279" spans="1:11">
      <c r="A279" s="2">
        <v>278</v>
      </c>
      <c r="B279" s="3" t="s">
        <v>770</v>
      </c>
      <c r="C279" s="3" t="s">
        <v>771</v>
      </c>
      <c r="D279" s="3" t="s">
        <v>772</v>
      </c>
      <c r="E279" s="3" t="s">
        <v>741</v>
      </c>
      <c r="F279" s="3" t="s">
        <v>15</v>
      </c>
      <c r="G279" s="2">
        <v>1601</v>
      </c>
      <c r="H279" s="3" t="s">
        <v>53</v>
      </c>
      <c r="I279" s="3" t="s">
        <v>70</v>
      </c>
      <c r="J279" s="4">
        <v>40904</v>
      </c>
      <c r="K279" s="2" t="s">
        <v>71</v>
      </c>
    </row>
    <row r="280" spans="1:11">
      <c r="A280" s="2">
        <v>279</v>
      </c>
      <c r="B280" s="3" t="s">
        <v>773</v>
      </c>
      <c r="C280" s="3" t="s">
        <v>774</v>
      </c>
      <c r="D280" s="3" t="s">
        <v>248</v>
      </c>
      <c r="E280" s="3" t="s">
        <v>741</v>
      </c>
      <c r="F280" s="3" t="s">
        <v>29</v>
      </c>
      <c r="G280" s="2" t="s">
        <v>775</v>
      </c>
      <c r="H280" s="3" t="s">
        <v>53</v>
      </c>
      <c r="I280" s="3" t="s">
        <v>54</v>
      </c>
      <c r="J280" s="4">
        <v>39928</v>
      </c>
      <c r="K280" s="2" t="s">
        <v>71</v>
      </c>
    </row>
    <row r="281" spans="1:11">
      <c r="A281" s="2">
        <v>280</v>
      </c>
      <c r="B281" s="3" t="s">
        <v>776</v>
      </c>
      <c r="C281" s="3" t="s">
        <v>136</v>
      </c>
      <c r="D281" s="3" t="s">
        <v>777</v>
      </c>
      <c r="E281" s="3" t="s">
        <v>741</v>
      </c>
      <c r="F281" s="3" t="s">
        <v>29</v>
      </c>
      <c r="G281" s="2" t="s">
        <v>778</v>
      </c>
      <c r="H281" s="3" t="s">
        <v>138</v>
      </c>
      <c r="I281" s="3" t="s">
        <v>54</v>
      </c>
      <c r="J281" s="4">
        <v>40099</v>
      </c>
      <c r="K281" s="2" t="s">
        <v>71</v>
      </c>
    </row>
    <row r="282" spans="1:11">
      <c r="A282" s="2">
        <v>281</v>
      </c>
      <c r="B282" s="3" t="s">
        <v>779</v>
      </c>
      <c r="C282" s="3" t="s">
        <v>780</v>
      </c>
      <c r="D282" s="3" t="s">
        <v>159</v>
      </c>
      <c r="E282" s="3" t="s">
        <v>741</v>
      </c>
      <c r="F282" s="3" t="s">
        <v>15</v>
      </c>
      <c r="G282" s="2">
        <v>1522</v>
      </c>
      <c r="H282" s="3" t="s">
        <v>69</v>
      </c>
      <c r="I282" s="3" t="s">
        <v>70</v>
      </c>
      <c r="J282" s="4">
        <v>40492</v>
      </c>
      <c r="K282" s="2" t="s">
        <v>71</v>
      </c>
    </row>
    <row r="283" spans="1:11">
      <c r="A283" s="2">
        <v>282</v>
      </c>
      <c r="B283" s="3" t="s">
        <v>781</v>
      </c>
      <c r="C283" s="3" t="s">
        <v>782</v>
      </c>
      <c r="D283" s="3" t="s">
        <v>783</v>
      </c>
      <c r="E283" s="3" t="s">
        <v>741</v>
      </c>
      <c r="F283" s="3" t="s">
        <v>29</v>
      </c>
      <c r="G283" s="2" t="s">
        <v>784</v>
      </c>
      <c r="H283" s="3" t="s">
        <v>69</v>
      </c>
      <c r="I283" s="3" t="s">
        <v>54</v>
      </c>
      <c r="J283" s="4">
        <v>40020</v>
      </c>
      <c r="K283" s="2" t="s">
        <v>71</v>
      </c>
    </row>
    <row r="284" spans="1:11">
      <c r="A284" s="2">
        <v>283</v>
      </c>
      <c r="B284" s="3" t="s">
        <v>785</v>
      </c>
      <c r="C284" s="3" t="s">
        <v>786</v>
      </c>
      <c r="D284" s="3" t="s">
        <v>787</v>
      </c>
      <c r="E284" s="3" t="s">
        <v>741</v>
      </c>
      <c r="F284" s="3" t="s">
        <v>29</v>
      </c>
      <c r="G284" s="2" t="s">
        <v>788</v>
      </c>
      <c r="H284" s="3" t="s">
        <v>53</v>
      </c>
      <c r="I284" s="3" t="s">
        <v>70</v>
      </c>
      <c r="J284" s="4">
        <v>39366</v>
      </c>
      <c r="K284" s="2" t="s">
        <v>71</v>
      </c>
    </row>
    <row r="285" spans="1:11">
      <c r="A285" s="2">
        <v>284</v>
      </c>
      <c r="B285" s="3" t="s">
        <v>789</v>
      </c>
      <c r="C285" s="3" t="s">
        <v>790</v>
      </c>
      <c r="D285" s="3" t="s">
        <v>791</v>
      </c>
      <c r="E285" s="3" t="s">
        <v>741</v>
      </c>
      <c r="F285" s="3" t="s">
        <v>15</v>
      </c>
      <c r="G285" s="2">
        <v>6378</v>
      </c>
      <c r="H285" s="3" t="s">
        <v>53</v>
      </c>
      <c r="I285" s="3" t="s">
        <v>70</v>
      </c>
      <c r="J285" s="4">
        <v>40493</v>
      </c>
      <c r="K285" s="2" t="s">
        <v>71</v>
      </c>
    </row>
    <row r="286" spans="1:11">
      <c r="A286" s="2">
        <v>285</v>
      </c>
      <c r="B286" s="3" t="s">
        <v>792</v>
      </c>
      <c r="C286" s="3" t="s">
        <v>198</v>
      </c>
      <c r="D286" s="3" t="s">
        <v>793</v>
      </c>
      <c r="E286" s="3" t="s">
        <v>741</v>
      </c>
      <c r="F286" s="3" t="s">
        <v>15</v>
      </c>
      <c r="G286" s="2">
        <v>906</v>
      </c>
      <c r="H286" s="3" t="s">
        <v>53</v>
      </c>
      <c r="I286" s="3" t="s">
        <v>70</v>
      </c>
      <c r="J286" s="4">
        <v>39570</v>
      </c>
      <c r="K286" s="2" t="s">
        <v>71</v>
      </c>
    </row>
    <row r="287" spans="1:11">
      <c r="A287" s="2">
        <v>286</v>
      </c>
      <c r="B287" s="3" t="s">
        <v>794</v>
      </c>
      <c r="C287" s="3" t="s">
        <v>104</v>
      </c>
      <c r="D287" s="3" t="s">
        <v>411</v>
      </c>
      <c r="E287" s="3" t="s">
        <v>741</v>
      </c>
      <c r="F287" s="3" t="s">
        <v>29</v>
      </c>
      <c r="G287" s="2" t="s">
        <v>795</v>
      </c>
      <c r="H287" s="3" t="s">
        <v>53</v>
      </c>
      <c r="I287" s="3" t="s">
        <v>54</v>
      </c>
      <c r="J287" s="4">
        <v>40009</v>
      </c>
      <c r="K287" s="2" t="s">
        <v>71</v>
      </c>
    </row>
    <row r="288" spans="1:11">
      <c r="A288" s="2">
        <v>287</v>
      </c>
      <c r="B288" s="3" t="s">
        <v>796</v>
      </c>
      <c r="C288" s="3" t="s">
        <v>288</v>
      </c>
      <c r="D288" s="3" t="s">
        <v>248</v>
      </c>
      <c r="E288" s="3" t="s">
        <v>741</v>
      </c>
      <c r="F288" s="3" t="s">
        <v>15</v>
      </c>
      <c r="G288" s="2">
        <v>1515</v>
      </c>
      <c r="H288" s="3" t="s">
        <v>53</v>
      </c>
      <c r="I288" s="3" t="s">
        <v>70</v>
      </c>
      <c r="J288" s="4">
        <v>40028</v>
      </c>
      <c r="K288" s="2" t="s">
        <v>71</v>
      </c>
    </row>
    <row r="289" spans="1:11">
      <c r="A289" s="2">
        <v>288</v>
      </c>
      <c r="B289" s="3" t="s">
        <v>797</v>
      </c>
      <c r="C289" s="3" t="s">
        <v>699</v>
      </c>
      <c r="D289" s="3" t="s">
        <v>700</v>
      </c>
      <c r="E289" s="3" t="s">
        <v>741</v>
      </c>
      <c r="F289" s="3" t="s">
        <v>15</v>
      </c>
      <c r="G289" s="2">
        <v>1240</v>
      </c>
      <c r="H289" s="3" t="s">
        <v>53</v>
      </c>
      <c r="I289" s="3" t="s">
        <v>70</v>
      </c>
      <c r="J289" s="4">
        <v>39434</v>
      </c>
      <c r="K289" s="2" t="s">
        <v>71</v>
      </c>
    </row>
    <row r="290" spans="1:11">
      <c r="A290" s="2">
        <v>289</v>
      </c>
      <c r="B290" s="3" t="s">
        <v>798</v>
      </c>
      <c r="C290" s="3" t="s">
        <v>247</v>
      </c>
      <c r="D290" s="3" t="s">
        <v>95</v>
      </c>
      <c r="E290" s="3" t="s">
        <v>741</v>
      </c>
      <c r="F290" s="3" t="s">
        <v>15</v>
      </c>
      <c r="G290" s="2">
        <v>37</v>
      </c>
      <c r="H290" s="3" t="s">
        <v>69</v>
      </c>
      <c r="I290" s="3" t="s">
        <v>70</v>
      </c>
      <c r="J290" s="4">
        <v>39902</v>
      </c>
      <c r="K290" s="2" t="s">
        <v>55</v>
      </c>
    </row>
    <row r="291" spans="1:11">
      <c r="A291" s="2">
        <v>290</v>
      </c>
      <c r="B291" s="3" t="s">
        <v>799</v>
      </c>
      <c r="C291" s="3" t="s">
        <v>308</v>
      </c>
      <c r="D291" s="3" t="s">
        <v>800</v>
      </c>
      <c r="E291" s="3" t="s">
        <v>741</v>
      </c>
      <c r="F291" s="3" t="s">
        <v>15</v>
      </c>
      <c r="G291" s="2">
        <v>1585</v>
      </c>
      <c r="H291" s="3" t="s">
        <v>69</v>
      </c>
      <c r="I291" s="3" t="s">
        <v>70</v>
      </c>
      <c r="J291" s="4">
        <v>39797</v>
      </c>
      <c r="K291" s="2" t="s">
        <v>71</v>
      </c>
    </row>
    <row r="292" spans="1:11" ht="30">
      <c r="A292" s="2">
        <v>291</v>
      </c>
      <c r="B292" s="3" t="s">
        <v>801</v>
      </c>
      <c r="C292" s="3" t="s">
        <v>802</v>
      </c>
      <c r="D292" s="3" t="s">
        <v>803</v>
      </c>
      <c r="E292" s="3" t="s">
        <v>741</v>
      </c>
      <c r="F292" s="3" t="s">
        <v>15</v>
      </c>
      <c r="G292" s="2">
        <v>6636</v>
      </c>
      <c r="H292" s="3" t="s">
        <v>96</v>
      </c>
      <c r="I292" s="3" t="s">
        <v>70</v>
      </c>
      <c r="J292" s="4">
        <v>40183</v>
      </c>
      <c r="K292" s="2" t="s">
        <v>71</v>
      </c>
    </row>
    <row r="293" spans="1:11">
      <c r="A293" s="2">
        <v>292</v>
      </c>
      <c r="B293" s="3" t="s">
        <v>804</v>
      </c>
      <c r="C293" s="3" t="s">
        <v>211</v>
      </c>
      <c r="D293" s="3" t="s">
        <v>212</v>
      </c>
      <c r="E293" s="3" t="s">
        <v>741</v>
      </c>
      <c r="F293" s="3" t="s">
        <v>29</v>
      </c>
      <c r="G293" s="2" t="s">
        <v>805</v>
      </c>
      <c r="H293" s="3" t="s">
        <v>53</v>
      </c>
      <c r="I293" s="3" t="s">
        <v>54</v>
      </c>
      <c r="J293" s="4">
        <v>39844</v>
      </c>
      <c r="K293" s="2" t="s">
        <v>71</v>
      </c>
    </row>
    <row r="294" spans="1:11">
      <c r="A294" s="2">
        <v>293</v>
      </c>
      <c r="B294" s="3" t="s">
        <v>806</v>
      </c>
      <c r="C294" s="3" t="s">
        <v>807</v>
      </c>
      <c r="D294" s="3" t="s">
        <v>808</v>
      </c>
      <c r="E294" s="3" t="s">
        <v>741</v>
      </c>
      <c r="F294" s="3" t="s">
        <v>15</v>
      </c>
      <c r="G294" s="2">
        <v>6606</v>
      </c>
      <c r="H294" s="3" t="s">
        <v>96</v>
      </c>
      <c r="I294" s="3" t="s">
        <v>70</v>
      </c>
      <c r="J294" s="4">
        <v>40546</v>
      </c>
      <c r="K294" s="2" t="s">
        <v>71</v>
      </c>
    </row>
    <row r="295" spans="1:11">
      <c r="A295" s="2">
        <v>294</v>
      </c>
      <c r="B295" s="3" t="s">
        <v>809</v>
      </c>
      <c r="C295" s="3" t="s">
        <v>626</v>
      </c>
      <c r="D295" s="3" t="s">
        <v>627</v>
      </c>
      <c r="E295" s="3" t="s">
        <v>741</v>
      </c>
      <c r="F295" s="3" t="s">
        <v>15</v>
      </c>
      <c r="G295" s="2">
        <v>1363</v>
      </c>
      <c r="H295" s="3" t="s">
        <v>53</v>
      </c>
      <c r="I295" s="3" t="s">
        <v>70</v>
      </c>
      <c r="J295" s="4">
        <v>39461</v>
      </c>
      <c r="K295" s="2" t="s">
        <v>71</v>
      </c>
    </row>
    <row r="296" spans="1:11">
      <c r="A296" s="2">
        <v>295</v>
      </c>
      <c r="B296" s="3" t="s">
        <v>810</v>
      </c>
      <c r="C296" s="3" t="s">
        <v>425</v>
      </c>
      <c r="D296" s="3" t="s">
        <v>811</v>
      </c>
      <c r="E296" s="3" t="s">
        <v>741</v>
      </c>
      <c r="F296" s="3" t="s">
        <v>15</v>
      </c>
      <c r="G296" s="2">
        <v>1530</v>
      </c>
      <c r="H296" s="3" t="s">
        <v>53</v>
      </c>
      <c r="I296" s="3" t="s">
        <v>70</v>
      </c>
      <c r="J296" s="4">
        <v>40393</v>
      </c>
      <c r="K296" s="2" t="s">
        <v>71</v>
      </c>
    </row>
    <row r="297" spans="1:11">
      <c r="A297" s="2">
        <v>296</v>
      </c>
      <c r="B297" s="3" t="s">
        <v>812</v>
      </c>
      <c r="C297" s="3" t="s">
        <v>813</v>
      </c>
      <c r="D297" s="3" t="s">
        <v>126</v>
      </c>
      <c r="E297" s="3" t="s">
        <v>741</v>
      </c>
      <c r="F297" s="3" t="s">
        <v>15</v>
      </c>
      <c r="G297" s="2">
        <v>1618</v>
      </c>
      <c r="H297" s="3" t="s">
        <v>96</v>
      </c>
      <c r="I297" s="3" t="s">
        <v>54</v>
      </c>
      <c r="J297" s="4">
        <v>40423</v>
      </c>
      <c r="K297" s="2" t="s">
        <v>71</v>
      </c>
    </row>
    <row r="298" spans="1:11">
      <c r="A298" s="2">
        <v>297</v>
      </c>
      <c r="B298" s="3" t="s">
        <v>814</v>
      </c>
      <c r="C298" s="3" t="s">
        <v>104</v>
      </c>
      <c r="D298" s="3" t="s">
        <v>815</v>
      </c>
      <c r="E298" s="3" t="s">
        <v>741</v>
      </c>
      <c r="F298" s="3" t="s">
        <v>15</v>
      </c>
      <c r="G298" s="2">
        <v>1008</v>
      </c>
      <c r="H298" s="3" t="s">
        <v>53</v>
      </c>
      <c r="I298" s="3" t="s">
        <v>70</v>
      </c>
      <c r="J298" s="4">
        <v>40101</v>
      </c>
      <c r="K298" s="2" t="s">
        <v>71</v>
      </c>
    </row>
    <row r="299" spans="1:11">
      <c r="A299" s="2">
        <v>298</v>
      </c>
      <c r="B299" s="3" t="s">
        <v>816</v>
      </c>
      <c r="C299" s="3" t="s">
        <v>817</v>
      </c>
      <c r="D299" s="3" t="s">
        <v>818</v>
      </c>
      <c r="E299" s="3" t="s">
        <v>741</v>
      </c>
      <c r="F299" s="3" t="s">
        <v>15</v>
      </c>
      <c r="G299" s="2">
        <v>1244</v>
      </c>
      <c r="H299" s="3" t="s">
        <v>53</v>
      </c>
      <c r="I299" s="3" t="s">
        <v>70</v>
      </c>
      <c r="J299" s="4">
        <v>40331</v>
      </c>
      <c r="K299" s="2" t="s">
        <v>71</v>
      </c>
    </row>
    <row r="300" spans="1:11">
      <c r="A300" s="2">
        <v>299</v>
      </c>
      <c r="B300" s="3" t="s">
        <v>819</v>
      </c>
      <c r="C300" s="3" t="s">
        <v>820</v>
      </c>
      <c r="D300" s="3" t="s">
        <v>821</v>
      </c>
      <c r="E300" s="3" t="s">
        <v>741</v>
      </c>
      <c r="F300" s="3" t="s">
        <v>29</v>
      </c>
      <c r="G300" s="2" t="s">
        <v>822</v>
      </c>
      <c r="H300" s="3" t="s">
        <v>53</v>
      </c>
      <c r="I300" s="3" t="s">
        <v>70</v>
      </c>
      <c r="J300" s="4">
        <v>39415</v>
      </c>
      <c r="K300" s="2" t="s">
        <v>71</v>
      </c>
    </row>
    <row r="301" spans="1:11">
      <c r="A301" s="2">
        <v>300</v>
      </c>
      <c r="B301" s="3" t="s">
        <v>823</v>
      </c>
      <c r="C301" s="3" t="s">
        <v>824</v>
      </c>
      <c r="D301" s="3" t="s">
        <v>692</v>
      </c>
      <c r="E301" s="3" t="s">
        <v>741</v>
      </c>
      <c r="F301" s="3" t="s">
        <v>15</v>
      </c>
      <c r="G301" s="2">
        <v>980</v>
      </c>
      <c r="H301" s="3" t="s">
        <v>53</v>
      </c>
      <c r="I301" s="3" t="s">
        <v>70</v>
      </c>
      <c r="J301" s="4">
        <v>39203</v>
      </c>
      <c r="K301" s="2" t="s">
        <v>71</v>
      </c>
    </row>
    <row r="302" spans="1:11">
      <c r="A302" s="2">
        <v>301</v>
      </c>
      <c r="B302" s="3" t="s">
        <v>825</v>
      </c>
      <c r="C302" s="3" t="s">
        <v>826</v>
      </c>
      <c r="D302" s="3" t="s">
        <v>827</v>
      </c>
      <c r="E302" s="3" t="s">
        <v>741</v>
      </c>
      <c r="F302" s="3" t="s">
        <v>15</v>
      </c>
      <c r="G302" s="2">
        <v>1037</v>
      </c>
      <c r="H302" s="3" t="s">
        <v>53</v>
      </c>
      <c r="I302" s="3" t="s">
        <v>70</v>
      </c>
      <c r="J302" s="4">
        <v>39543</v>
      </c>
      <c r="K302" s="2" t="s">
        <v>71</v>
      </c>
    </row>
    <row r="303" spans="1:11">
      <c r="A303" s="2">
        <v>302</v>
      </c>
      <c r="B303" s="3" t="s">
        <v>828</v>
      </c>
      <c r="C303" s="3" t="s">
        <v>829</v>
      </c>
      <c r="D303" s="3" t="s">
        <v>178</v>
      </c>
      <c r="E303" s="3" t="s">
        <v>741</v>
      </c>
      <c r="F303" s="3" t="s">
        <v>15</v>
      </c>
      <c r="G303" s="2">
        <v>1614</v>
      </c>
      <c r="H303" s="3" t="s">
        <v>53</v>
      </c>
      <c r="I303" s="3" t="s">
        <v>54</v>
      </c>
      <c r="J303" s="4">
        <v>39789</v>
      </c>
      <c r="K303" s="2" t="s">
        <v>71</v>
      </c>
    </row>
    <row r="304" spans="1:11">
      <c r="A304" s="2">
        <v>303</v>
      </c>
      <c r="B304" s="3" t="s">
        <v>830</v>
      </c>
      <c r="C304" s="3" t="s">
        <v>831</v>
      </c>
      <c r="D304" s="3" t="s">
        <v>491</v>
      </c>
      <c r="E304" s="3" t="s">
        <v>741</v>
      </c>
      <c r="F304" s="3" t="s">
        <v>15</v>
      </c>
      <c r="G304" s="2">
        <v>44</v>
      </c>
      <c r="H304" s="3" t="s">
        <v>53</v>
      </c>
      <c r="I304" s="3" t="s">
        <v>70</v>
      </c>
      <c r="J304" s="4">
        <v>39592</v>
      </c>
      <c r="K304" s="2" t="s">
        <v>55</v>
      </c>
    </row>
    <row r="305" spans="1:11">
      <c r="A305" s="2">
        <v>304</v>
      </c>
      <c r="B305" s="3" t="s">
        <v>832</v>
      </c>
      <c r="C305" s="3" t="s">
        <v>833</v>
      </c>
      <c r="D305" s="3" t="s">
        <v>834</v>
      </c>
      <c r="E305" s="3" t="s">
        <v>741</v>
      </c>
      <c r="F305" s="3" t="s">
        <v>15</v>
      </c>
      <c r="G305" s="2">
        <v>41</v>
      </c>
      <c r="H305" s="3" t="s">
        <v>69</v>
      </c>
      <c r="I305" s="3" t="s">
        <v>70</v>
      </c>
      <c r="J305" s="4">
        <v>39615</v>
      </c>
      <c r="K305" s="2" t="s">
        <v>55</v>
      </c>
    </row>
    <row r="306" spans="1:11">
      <c r="A306" s="2">
        <v>305</v>
      </c>
      <c r="B306" s="3" t="s">
        <v>835</v>
      </c>
      <c r="C306" s="3" t="s">
        <v>288</v>
      </c>
      <c r="D306" s="3" t="s">
        <v>248</v>
      </c>
      <c r="E306" s="3" t="s">
        <v>741</v>
      </c>
      <c r="F306" s="3" t="s">
        <v>15</v>
      </c>
      <c r="G306" s="2">
        <v>1495</v>
      </c>
      <c r="H306" s="3" t="s">
        <v>53</v>
      </c>
      <c r="I306" s="3" t="s">
        <v>54</v>
      </c>
      <c r="J306" s="4">
        <v>39266</v>
      </c>
      <c r="K306" s="2" t="s">
        <v>71</v>
      </c>
    </row>
    <row r="307" spans="1:11">
      <c r="A307" s="2">
        <v>306</v>
      </c>
      <c r="B307" s="3" t="s">
        <v>836</v>
      </c>
      <c r="C307" s="3" t="s">
        <v>837</v>
      </c>
      <c r="D307" s="3" t="s">
        <v>397</v>
      </c>
      <c r="E307" s="3" t="s">
        <v>741</v>
      </c>
      <c r="F307" s="3" t="s">
        <v>29</v>
      </c>
      <c r="G307" s="2" t="s">
        <v>838</v>
      </c>
      <c r="H307" s="3" t="s">
        <v>53</v>
      </c>
      <c r="I307" s="3" t="s">
        <v>70</v>
      </c>
      <c r="J307" s="4">
        <v>39894</v>
      </c>
      <c r="K307" s="2" t="s">
        <v>71</v>
      </c>
    </row>
    <row r="308" spans="1:11">
      <c r="A308" s="2">
        <v>307</v>
      </c>
      <c r="B308" s="3" t="s">
        <v>839</v>
      </c>
      <c r="C308" s="3" t="s">
        <v>346</v>
      </c>
      <c r="D308" s="3" t="s">
        <v>840</v>
      </c>
      <c r="E308" s="3" t="s">
        <v>741</v>
      </c>
      <c r="F308" s="3" t="s">
        <v>29</v>
      </c>
      <c r="G308" s="2" t="s">
        <v>841</v>
      </c>
      <c r="H308" s="3" t="s">
        <v>69</v>
      </c>
      <c r="I308" s="3" t="s">
        <v>54</v>
      </c>
      <c r="J308" s="4">
        <v>40205</v>
      </c>
      <c r="K308" s="2" t="s">
        <v>71</v>
      </c>
    </row>
    <row r="309" spans="1:11">
      <c r="A309" s="2">
        <v>308</v>
      </c>
      <c r="B309" s="3" t="s">
        <v>842</v>
      </c>
      <c r="C309" s="3" t="s">
        <v>582</v>
      </c>
      <c r="D309" s="3" t="s">
        <v>583</v>
      </c>
      <c r="E309" s="3" t="s">
        <v>741</v>
      </c>
      <c r="F309" s="3" t="s">
        <v>29</v>
      </c>
      <c r="G309" s="2" t="s">
        <v>843</v>
      </c>
      <c r="H309" s="3" t="s">
        <v>53</v>
      </c>
      <c r="I309" s="3" t="s">
        <v>70</v>
      </c>
      <c r="J309" s="4">
        <v>39812</v>
      </c>
      <c r="K309" s="2" t="s">
        <v>71</v>
      </c>
    </row>
    <row r="310" spans="1:11">
      <c r="A310" s="2">
        <v>309</v>
      </c>
      <c r="B310" s="3" t="s">
        <v>150</v>
      </c>
      <c r="C310" s="3" t="s">
        <v>844</v>
      </c>
      <c r="D310" s="3" t="s">
        <v>845</v>
      </c>
      <c r="E310" s="3" t="s">
        <v>741</v>
      </c>
      <c r="F310" s="3" t="s">
        <v>15</v>
      </c>
      <c r="G310" s="2">
        <v>6737</v>
      </c>
      <c r="H310" s="3" t="s">
        <v>53</v>
      </c>
      <c r="I310" s="3" t="s">
        <v>54</v>
      </c>
      <c r="J310" s="4">
        <v>40725</v>
      </c>
      <c r="K310" s="2" t="s">
        <v>71</v>
      </c>
    </row>
    <row r="311" spans="1:11">
      <c r="A311" s="2">
        <v>310</v>
      </c>
      <c r="B311" s="3" t="s">
        <v>846</v>
      </c>
      <c r="C311" s="3" t="s">
        <v>817</v>
      </c>
      <c r="D311" s="3" t="s">
        <v>292</v>
      </c>
      <c r="E311" s="3" t="s">
        <v>741</v>
      </c>
      <c r="F311" s="3" t="s">
        <v>15</v>
      </c>
      <c r="G311" s="2">
        <v>905</v>
      </c>
      <c r="H311" s="3" t="s">
        <v>53</v>
      </c>
      <c r="I311" s="3" t="s">
        <v>70</v>
      </c>
      <c r="J311" s="4">
        <v>39681</v>
      </c>
      <c r="K311" s="2" t="s">
        <v>71</v>
      </c>
    </row>
    <row r="312" spans="1:11">
      <c r="A312" s="2">
        <v>311</v>
      </c>
      <c r="B312" s="3" t="s">
        <v>847</v>
      </c>
      <c r="C312" s="3" t="s">
        <v>233</v>
      </c>
      <c r="D312" s="3" t="s">
        <v>411</v>
      </c>
      <c r="E312" s="3" t="s">
        <v>741</v>
      </c>
      <c r="F312" s="3" t="s">
        <v>15</v>
      </c>
      <c r="G312" s="2">
        <v>1435</v>
      </c>
      <c r="H312" s="3" t="s">
        <v>69</v>
      </c>
      <c r="I312" s="3" t="s">
        <v>54</v>
      </c>
      <c r="J312" s="4">
        <v>39327</v>
      </c>
      <c r="K312" s="2" t="s">
        <v>71</v>
      </c>
    </row>
    <row r="313" spans="1:11">
      <c r="A313" s="2">
        <v>312</v>
      </c>
      <c r="B313" s="3" t="s">
        <v>848</v>
      </c>
      <c r="C313" s="3" t="s">
        <v>203</v>
      </c>
      <c r="D313" s="3" t="s">
        <v>84</v>
      </c>
      <c r="E313" s="3" t="s">
        <v>741</v>
      </c>
      <c r="F313" s="3" t="s">
        <v>15</v>
      </c>
      <c r="G313" s="2">
        <v>42</v>
      </c>
      <c r="H313" s="3" t="s">
        <v>69</v>
      </c>
      <c r="I313" s="3" t="s">
        <v>70</v>
      </c>
      <c r="J313" s="4">
        <v>39904</v>
      </c>
      <c r="K313" s="2" t="s">
        <v>55</v>
      </c>
    </row>
    <row r="314" spans="1:11">
      <c r="A314" s="2">
        <v>313</v>
      </c>
      <c r="B314" s="3" t="s">
        <v>455</v>
      </c>
      <c r="C314" s="3" t="s">
        <v>849</v>
      </c>
      <c r="D314" s="3" t="s">
        <v>212</v>
      </c>
      <c r="E314" s="3" t="s">
        <v>741</v>
      </c>
      <c r="F314" s="3" t="s">
        <v>15</v>
      </c>
      <c r="G314" s="2">
        <v>6325</v>
      </c>
      <c r="H314" s="3" t="s">
        <v>53</v>
      </c>
      <c r="I314" s="3" t="s">
        <v>70</v>
      </c>
      <c r="J314" s="4">
        <v>41556</v>
      </c>
      <c r="K314" s="2" t="s">
        <v>71</v>
      </c>
    </row>
    <row r="315" spans="1:11">
      <c r="A315" s="2">
        <v>314</v>
      </c>
      <c r="B315" s="3" t="s">
        <v>850</v>
      </c>
      <c r="C315" s="3" t="s">
        <v>851</v>
      </c>
      <c r="D315" s="3" t="s">
        <v>852</v>
      </c>
      <c r="E315" s="3" t="s">
        <v>741</v>
      </c>
      <c r="F315" s="3" t="s">
        <v>15</v>
      </c>
      <c r="G315" s="2">
        <v>1417</v>
      </c>
      <c r="H315" s="3" t="s">
        <v>53</v>
      </c>
      <c r="I315" s="3" t="s">
        <v>54</v>
      </c>
      <c r="J315" s="4">
        <v>39700</v>
      </c>
      <c r="K315" s="2" t="s">
        <v>71</v>
      </c>
    </row>
    <row r="316" spans="1:11">
      <c r="A316" s="2">
        <v>315</v>
      </c>
      <c r="B316" s="3" t="s">
        <v>853</v>
      </c>
      <c r="C316" s="3" t="s">
        <v>854</v>
      </c>
      <c r="D316" s="3" t="s">
        <v>855</v>
      </c>
      <c r="E316" s="3" t="s">
        <v>741</v>
      </c>
      <c r="F316" s="3" t="s">
        <v>29</v>
      </c>
      <c r="G316" s="2" t="s">
        <v>856</v>
      </c>
      <c r="H316" s="3" t="s">
        <v>53</v>
      </c>
      <c r="I316" s="3" t="s">
        <v>54</v>
      </c>
      <c r="J316" s="4">
        <v>39605</v>
      </c>
      <c r="K316" s="2" t="s">
        <v>71</v>
      </c>
    </row>
    <row r="317" spans="1:11">
      <c r="A317" s="2">
        <v>316</v>
      </c>
      <c r="B317" s="3" t="s">
        <v>857</v>
      </c>
      <c r="C317" s="3" t="s">
        <v>686</v>
      </c>
      <c r="D317" s="3" t="s">
        <v>858</v>
      </c>
      <c r="E317" s="3" t="s">
        <v>741</v>
      </c>
      <c r="F317" s="3" t="s">
        <v>29</v>
      </c>
      <c r="G317" s="2" t="s">
        <v>859</v>
      </c>
      <c r="H317" s="3" t="s">
        <v>53</v>
      </c>
      <c r="I317" s="3" t="s">
        <v>70</v>
      </c>
      <c r="J317" s="4">
        <v>38993</v>
      </c>
      <c r="K317" s="2" t="s">
        <v>71</v>
      </c>
    </row>
    <row r="318" spans="1:11" ht="30">
      <c r="A318" s="2">
        <v>317</v>
      </c>
      <c r="B318" s="3" t="s">
        <v>860</v>
      </c>
      <c r="C318" s="3" t="s">
        <v>861</v>
      </c>
      <c r="D318" s="3" t="s">
        <v>65</v>
      </c>
      <c r="E318" s="3" t="s">
        <v>741</v>
      </c>
      <c r="F318" s="3" t="s">
        <v>15</v>
      </c>
      <c r="G318" s="2">
        <v>1344</v>
      </c>
      <c r="H318" s="3" t="s">
        <v>53</v>
      </c>
      <c r="I318" s="3" t="s">
        <v>70</v>
      </c>
      <c r="J318" s="4">
        <v>39581</v>
      </c>
      <c r="K318" s="2" t="s">
        <v>71</v>
      </c>
    </row>
    <row r="319" spans="1:11">
      <c r="A319" s="2">
        <v>318</v>
      </c>
      <c r="B319" s="3" t="s">
        <v>862</v>
      </c>
      <c r="C319" s="3" t="s">
        <v>360</v>
      </c>
      <c r="D319" s="3" t="s">
        <v>361</v>
      </c>
      <c r="E319" s="3" t="s">
        <v>741</v>
      </c>
      <c r="F319" s="3" t="s">
        <v>29</v>
      </c>
      <c r="G319" s="2" t="s">
        <v>863</v>
      </c>
      <c r="H319" s="3" t="s">
        <v>53</v>
      </c>
      <c r="I319" s="3" t="s">
        <v>54</v>
      </c>
      <c r="J319" s="4">
        <v>40344</v>
      </c>
      <c r="K319" s="2" t="s">
        <v>71</v>
      </c>
    </row>
    <row r="320" spans="1:11">
      <c r="A320" s="2">
        <v>319</v>
      </c>
      <c r="B320" s="3" t="s">
        <v>864</v>
      </c>
      <c r="C320" s="3" t="s">
        <v>67</v>
      </c>
      <c r="D320" s="3" t="s">
        <v>865</v>
      </c>
      <c r="E320" s="3" t="s">
        <v>741</v>
      </c>
      <c r="F320" s="3" t="s">
        <v>15</v>
      </c>
      <c r="G320" s="2">
        <v>1447</v>
      </c>
      <c r="H320" s="3" t="s">
        <v>69</v>
      </c>
      <c r="I320" s="3" t="s">
        <v>70</v>
      </c>
      <c r="J320" s="4">
        <v>39607</v>
      </c>
      <c r="K320" s="2" t="s">
        <v>71</v>
      </c>
    </row>
    <row r="321" spans="1:11">
      <c r="A321" s="2">
        <v>320</v>
      </c>
      <c r="B321" s="3" t="s">
        <v>866</v>
      </c>
      <c r="C321" s="3" t="s">
        <v>431</v>
      </c>
      <c r="D321" s="3" t="s">
        <v>531</v>
      </c>
      <c r="E321" s="3" t="s">
        <v>741</v>
      </c>
      <c r="F321" s="3" t="s">
        <v>15</v>
      </c>
      <c r="G321" s="2">
        <v>1109</v>
      </c>
      <c r="H321" s="3" t="s">
        <v>138</v>
      </c>
      <c r="I321" s="3" t="s">
        <v>70</v>
      </c>
      <c r="J321" s="4">
        <v>40002</v>
      </c>
      <c r="K321" s="2" t="s">
        <v>71</v>
      </c>
    </row>
    <row r="322" spans="1:11">
      <c r="A322" s="2">
        <v>321</v>
      </c>
      <c r="B322" s="3" t="s">
        <v>867</v>
      </c>
      <c r="C322" s="3" t="s">
        <v>167</v>
      </c>
      <c r="D322" s="3" t="s">
        <v>664</v>
      </c>
      <c r="E322" s="3" t="s">
        <v>741</v>
      </c>
      <c r="F322" s="3" t="s">
        <v>15</v>
      </c>
      <c r="G322" s="2">
        <v>1232</v>
      </c>
      <c r="H322" s="3" t="s">
        <v>69</v>
      </c>
      <c r="I322" s="3" t="s">
        <v>54</v>
      </c>
      <c r="J322" s="4">
        <v>39530</v>
      </c>
      <c r="K322" s="2" t="s">
        <v>71</v>
      </c>
    </row>
    <row r="323" spans="1:11">
      <c r="A323" s="2">
        <v>322</v>
      </c>
      <c r="B323" s="3" t="s">
        <v>868</v>
      </c>
      <c r="C323" s="3" t="s">
        <v>869</v>
      </c>
      <c r="D323" s="3" t="s">
        <v>870</v>
      </c>
      <c r="E323" s="3" t="s">
        <v>741</v>
      </c>
      <c r="F323" s="3" t="s">
        <v>15</v>
      </c>
      <c r="G323" s="2">
        <v>1338</v>
      </c>
      <c r="H323" s="3" t="s">
        <v>69</v>
      </c>
      <c r="I323" s="3" t="s">
        <v>54</v>
      </c>
      <c r="J323" s="4">
        <v>39887</v>
      </c>
      <c r="K323" s="2" t="s">
        <v>71</v>
      </c>
    </row>
    <row r="324" spans="1:11">
      <c r="A324" s="2">
        <v>323</v>
      </c>
      <c r="B324" s="3" t="s">
        <v>871</v>
      </c>
      <c r="C324" s="3" t="s">
        <v>285</v>
      </c>
      <c r="D324" s="3" t="s">
        <v>872</v>
      </c>
      <c r="E324" s="3" t="s">
        <v>741</v>
      </c>
      <c r="F324" s="3" t="s">
        <v>15</v>
      </c>
      <c r="G324" s="2">
        <v>1042</v>
      </c>
      <c r="H324" s="3" t="s">
        <v>53</v>
      </c>
      <c r="I324" s="3" t="s">
        <v>70</v>
      </c>
      <c r="J324" s="4">
        <v>40429</v>
      </c>
      <c r="K324" s="2" t="s">
        <v>71</v>
      </c>
    </row>
    <row r="325" spans="1:11">
      <c r="A325" s="2">
        <v>324</v>
      </c>
      <c r="B325" s="3" t="s">
        <v>873</v>
      </c>
      <c r="C325" s="3" t="s">
        <v>874</v>
      </c>
      <c r="D325" s="3" t="s">
        <v>875</v>
      </c>
      <c r="E325" s="3" t="s">
        <v>741</v>
      </c>
      <c r="F325" s="3" t="s">
        <v>29</v>
      </c>
      <c r="G325" s="2" t="s">
        <v>876</v>
      </c>
      <c r="H325" s="3" t="s">
        <v>53</v>
      </c>
      <c r="I325" s="3" t="s">
        <v>70</v>
      </c>
      <c r="J325" s="4">
        <v>40649</v>
      </c>
      <c r="K325" s="2" t="s">
        <v>71</v>
      </c>
    </row>
    <row r="326" spans="1:11">
      <c r="A326" s="2">
        <v>325</v>
      </c>
      <c r="B326" s="3" t="s">
        <v>877</v>
      </c>
      <c r="C326" s="3" t="s">
        <v>878</v>
      </c>
      <c r="D326" s="3" t="s">
        <v>879</v>
      </c>
      <c r="E326" s="3" t="s">
        <v>741</v>
      </c>
      <c r="F326" s="3" t="s">
        <v>15</v>
      </c>
      <c r="G326" s="2">
        <v>6521</v>
      </c>
      <c r="H326" s="3" t="s">
        <v>53</v>
      </c>
      <c r="I326" s="3" t="s">
        <v>54</v>
      </c>
      <c r="J326" s="4">
        <v>39510</v>
      </c>
      <c r="K326" s="2" t="s">
        <v>71</v>
      </c>
    </row>
    <row r="327" spans="1:11">
      <c r="A327" s="2">
        <v>326</v>
      </c>
      <c r="B327" s="3" t="s">
        <v>192</v>
      </c>
      <c r="C327" s="3" t="s">
        <v>684</v>
      </c>
      <c r="D327" s="3" t="s">
        <v>77</v>
      </c>
      <c r="E327" s="3" t="s">
        <v>741</v>
      </c>
      <c r="F327" s="3" t="s">
        <v>15</v>
      </c>
      <c r="G327" s="2">
        <v>6434</v>
      </c>
      <c r="H327" s="3" t="s">
        <v>69</v>
      </c>
      <c r="I327" s="3" t="s">
        <v>54</v>
      </c>
      <c r="J327" s="4">
        <v>40368</v>
      </c>
      <c r="K327" s="2" t="s">
        <v>71</v>
      </c>
    </row>
    <row r="328" spans="1:11">
      <c r="A328" s="2">
        <v>327</v>
      </c>
      <c r="B328" s="3" t="s">
        <v>192</v>
      </c>
      <c r="C328" s="3" t="s">
        <v>880</v>
      </c>
      <c r="D328" s="3" t="s">
        <v>74</v>
      </c>
      <c r="E328" s="3" t="s">
        <v>741</v>
      </c>
      <c r="F328" s="3" t="s">
        <v>15</v>
      </c>
      <c r="G328" s="2">
        <v>6700</v>
      </c>
      <c r="H328" s="3" t="s">
        <v>69</v>
      </c>
      <c r="I328" s="3" t="s">
        <v>54</v>
      </c>
      <c r="J328" s="4">
        <v>40143</v>
      </c>
      <c r="K328" s="2" t="s">
        <v>71</v>
      </c>
    </row>
    <row r="329" spans="1:11">
      <c r="A329" s="2">
        <v>328</v>
      </c>
      <c r="B329" s="3" t="s">
        <v>462</v>
      </c>
      <c r="C329" s="3" t="s">
        <v>418</v>
      </c>
      <c r="D329" s="3" t="s">
        <v>881</v>
      </c>
      <c r="E329" s="3" t="s">
        <v>741</v>
      </c>
      <c r="F329" s="3" t="s">
        <v>15</v>
      </c>
      <c r="G329" s="2">
        <v>1010</v>
      </c>
      <c r="H329" s="3" t="s">
        <v>53</v>
      </c>
      <c r="I329" s="3" t="s">
        <v>54</v>
      </c>
      <c r="J329" s="4">
        <v>40009</v>
      </c>
      <c r="K329" s="2" t="s">
        <v>71</v>
      </c>
    </row>
    <row r="330" spans="1:11">
      <c r="A330" s="2">
        <v>329</v>
      </c>
      <c r="B330" s="3" t="s">
        <v>462</v>
      </c>
      <c r="C330" s="3" t="s">
        <v>882</v>
      </c>
      <c r="D330" s="3" t="s">
        <v>474</v>
      </c>
      <c r="E330" s="3" t="s">
        <v>741</v>
      </c>
      <c r="F330" s="3" t="s">
        <v>15</v>
      </c>
      <c r="G330" s="2">
        <v>6393</v>
      </c>
      <c r="H330" s="3" t="s">
        <v>53</v>
      </c>
      <c r="I330" s="3" t="s">
        <v>54</v>
      </c>
      <c r="J330" s="4">
        <v>40547</v>
      </c>
      <c r="K330" s="2" t="s">
        <v>71</v>
      </c>
    </row>
    <row r="331" spans="1:11">
      <c r="A331" s="2">
        <v>330</v>
      </c>
      <c r="B331" s="3" t="s">
        <v>883</v>
      </c>
      <c r="C331" s="3" t="s">
        <v>884</v>
      </c>
      <c r="D331" s="3" t="s">
        <v>885</v>
      </c>
      <c r="E331" s="3" t="s">
        <v>741</v>
      </c>
      <c r="F331" s="3" t="s">
        <v>29</v>
      </c>
      <c r="G331" s="2" t="s">
        <v>886</v>
      </c>
      <c r="H331" s="3" t="s">
        <v>138</v>
      </c>
      <c r="I331" s="3" t="s">
        <v>54</v>
      </c>
      <c r="J331" s="4">
        <v>40346</v>
      </c>
      <c r="K331" s="2" t="s">
        <v>71</v>
      </c>
    </row>
    <row r="332" spans="1:11">
      <c r="A332" s="2">
        <v>331</v>
      </c>
      <c r="B332" s="3" t="s">
        <v>887</v>
      </c>
      <c r="C332" s="3" t="s">
        <v>888</v>
      </c>
      <c r="D332" s="3" t="s">
        <v>889</v>
      </c>
      <c r="E332" s="3" t="s">
        <v>741</v>
      </c>
      <c r="F332" s="3" t="s">
        <v>29</v>
      </c>
      <c r="G332" s="2" t="s">
        <v>890</v>
      </c>
      <c r="H332" s="3" t="s">
        <v>96</v>
      </c>
      <c r="I332" s="3" t="s">
        <v>70</v>
      </c>
      <c r="J332" s="4">
        <v>40075</v>
      </c>
      <c r="K332" s="2" t="s">
        <v>71</v>
      </c>
    </row>
    <row r="333" spans="1:11">
      <c r="A333" s="2">
        <v>332</v>
      </c>
      <c r="B333" s="3" t="s">
        <v>891</v>
      </c>
      <c r="C333" s="3" t="s">
        <v>151</v>
      </c>
      <c r="D333" s="3" t="s">
        <v>152</v>
      </c>
      <c r="E333" s="3" t="s">
        <v>741</v>
      </c>
      <c r="F333" s="3" t="s">
        <v>15</v>
      </c>
      <c r="G333" s="2">
        <v>1223</v>
      </c>
      <c r="H333" s="3" t="s">
        <v>69</v>
      </c>
      <c r="I333" s="3" t="s">
        <v>54</v>
      </c>
      <c r="J333" s="4">
        <v>40168</v>
      </c>
      <c r="K333" s="2" t="s">
        <v>71</v>
      </c>
    </row>
    <row r="334" spans="1:11">
      <c r="A334" s="2">
        <v>333</v>
      </c>
      <c r="B334" s="3" t="s">
        <v>892</v>
      </c>
      <c r="C334" s="3" t="s">
        <v>893</v>
      </c>
      <c r="D334" s="3" t="s">
        <v>894</v>
      </c>
      <c r="E334" s="3" t="s">
        <v>741</v>
      </c>
      <c r="F334" s="3" t="s">
        <v>15</v>
      </c>
      <c r="G334" s="2">
        <v>1039</v>
      </c>
      <c r="H334" s="3" t="s">
        <v>53</v>
      </c>
      <c r="I334" s="3" t="s">
        <v>70</v>
      </c>
      <c r="J334" s="4">
        <v>40374</v>
      </c>
      <c r="K334" s="2" t="s">
        <v>71</v>
      </c>
    </row>
    <row r="335" spans="1:11">
      <c r="A335" s="2">
        <v>334</v>
      </c>
      <c r="B335" s="3" t="s">
        <v>895</v>
      </c>
      <c r="C335" s="3" t="s">
        <v>896</v>
      </c>
      <c r="D335" s="3" t="s">
        <v>292</v>
      </c>
      <c r="E335" s="3" t="s">
        <v>741</v>
      </c>
      <c r="F335" s="3" t="s">
        <v>15</v>
      </c>
      <c r="G335" s="2">
        <v>6560</v>
      </c>
      <c r="H335" s="3" t="s">
        <v>53</v>
      </c>
      <c r="I335" s="3" t="s">
        <v>70</v>
      </c>
      <c r="J335" s="4">
        <v>40820</v>
      </c>
      <c r="K335" s="2" t="s">
        <v>71</v>
      </c>
    </row>
    <row r="336" spans="1:11">
      <c r="A336" s="2">
        <v>335</v>
      </c>
      <c r="B336" s="3" t="s">
        <v>897</v>
      </c>
      <c r="C336" s="3" t="s">
        <v>898</v>
      </c>
      <c r="D336" s="3" t="s">
        <v>899</v>
      </c>
      <c r="E336" s="3" t="s">
        <v>741</v>
      </c>
      <c r="F336" s="3" t="s">
        <v>15</v>
      </c>
      <c r="G336" s="2">
        <v>6519</v>
      </c>
      <c r="H336" s="3" t="s">
        <v>96</v>
      </c>
      <c r="I336" s="3" t="s">
        <v>70</v>
      </c>
      <c r="J336" s="4">
        <v>39448</v>
      </c>
      <c r="K336" s="2" t="s">
        <v>71</v>
      </c>
    </row>
    <row r="337" spans="1:11">
      <c r="A337" s="2">
        <v>336</v>
      </c>
      <c r="B337" s="3" t="s">
        <v>83</v>
      </c>
      <c r="C337" s="3" t="s">
        <v>167</v>
      </c>
      <c r="D337" s="3" t="s">
        <v>900</v>
      </c>
      <c r="E337" s="3" t="s">
        <v>741</v>
      </c>
      <c r="F337" s="3" t="s">
        <v>15</v>
      </c>
      <c r="G337" s="2">
        <v>1007</v>
      </c>
      <c r="H337" s="3" t="s">
        <v>53</v>
      </c>
      <c r="I337" s="3" t="s">
        <v>70</v>
      </c>
      <c r="J337" s="4">
        <v>40252</v>
      </c>
      <c r="K337" s="2" t="s">
        <v>71</v>
      </c>
    </row>
    <row r="338" spans="1:11">
      <c r="A338" s="2">
        <v>337</v>
      </c>
      <c r="B338" s="3" t="s">
        <v>83</v>
      </c>
      <c r="C338" s="3" t="s">
        <v>901</v>
      </c>
      <c r="D338" s="3" t="s">
        <v>902</v>
      </c>
      <c r="E338" s="3" t="s">
        <v>741</v>
      </c>
      <c r="F338" s="3" t="s">
        <v>15</v>
      </c>
      <c r="G338" s="2">
        <v>1584</v>
      </c>
      <c r="H338" s="3" t="s">
        <v>69</v>
      </c>
      <c r="I338" s="3" t="s">
        <v>70</v>
      </c>
      <c r="J338" s="4">
        <v>39814</v>
      </c>
      <c r="K338" s="2" t="s">
        <v>71</v>
      </c>
    </row>
    <row r="339" spans="1:11">
      <c r="A339" s="2">
        <v>338</v>
      </c>
      <c r="B339" s="3" t="s">
        <v>233</v>
      </c>
      <c r="C339" s="3" t="s">
        <v>903</v>
      </c>
      <c r="D339" s="3" t="s">
        <v>904</v>
      </c>
      <c r="E339" s="3" t="s">
        <v>741</v>
      </c>
      <c r="F339" s="3" t="s">
        <v>15</v>
      </c>
      <c r="G339" s="2">
        <v>1075</v>
      </c>
      <c r="H339" s="3" t="s">
        <v>53</v>
      </c>
      <c r="I339" s="3" t="s">
        <v>70</v>
      </c>
      <c r="J339" s="4">
        <v>39685</v>
      </c>
      <c r="K339" s="2" t="s">
        <v>71</v>
      </c>
    </row>
    <row r="340" spans="1:11">
      <c r="A340" s="2">
        <v>339</v>
      </c>
      <c r="B340" s="3" t="s">
        <v>233</v>
      </c>
      <c r="C340" s="3" t="s">
        <v>905</v>
      </c>
      <c r="D340" s="3" t="s">
        <v>906</v>
      </c>
      <c r="E340" s="3" t="s">
        <v>741</v>
      </c>
      <c r="F340" s="3" t="s">
        <v>15</v>
      </c>
      <c r="G340" s="2">
        <v>6322</v>
      </c>
      <c r="H340" s="3" t="s">
        <v>53</v>
      </c>
      <c r="I340" s="3" t="s">
        <v>70</v>
      </c>
      <c r="J340" s="4">
        <v>40187</v>
      </c>
      <c r="K340" s="2" t="s">
        <v>71</v>
      </c>
    </row>
    <row r="341" spans="1:11">
      <c r="A341" s="2">
        <v>340</v>
      </c>
      <c r="B341" s="3" t="s">
        <v>907</v>
      </c>
      <c r="C341" s="3" t="s">
        <v>268</v>
      </c>
      <c r="D341" s="3" t="s">
        <v>624</v>
      </c>
      <c r="E341" s="3" t="s">
        <v>741</v>
      </c>
      <c r="F341" s="3" t="s">
        <v>29</v>
      </c>
      <c r="G341" s="2" t="s">
        <v>908</v>
      </c>
      <c r="H341" s="3" t="s">
        <v>53</v>
      </c>
      <c r="I341" s="3" t="s">
        <v>54</v>
      </c>
      <c r="J341" s="4">
        <v>39622</v>
      </c>
      <c r="K341" s="2" t="s">
        <v>71</v>
      </c>
    </row>
    <row r="342" spans="1:11">
      <c r="A342" s="2">
        <v>341</v>
      </c>
      <c r="B342" s="3" t="s">
        <v>909</v>
      </c>
      <c r="C342" s="3" t="s">
        <v>910</v>
      </c>
      <c r="D342" s="3" t="s">
        <v>911</v>
      </c>
      <c r="E342" s="3" t="s">
        <v>741</v>
      </c>
      <c r="F342" s="3" t="s">
        <v>15</v>
      </c>
      <c r="G342" s="2">
        <v>6411</v>
      </c>
      <c r="H342" s="3" t="s">
        <v>53</v>
      </c>
      <c r="I342" s="3" t="s">
        <v>70</v>
      </c>
      <c r="J342" s="4">
        <v>39889</v>
      </c>
      <c r="K342" s="2" t="s">
        <v>71</v>
      </c>
    </row>
    <row r="343" spans="1:11">
      <c r="A343" s="2">
        <v>342</v>
      </c>
      <c r="B343" s="3" t="s">
        <v>912</v>
      </c>
      <c r="C343" s="3" t="s">
        <v>599</v>
      </c>
      <c r="D343" s="3" t="s">
        <v>385</v>
      </c>
      <c r="E343" s="3" t="s">
        <v>741</v>
      </c>
      <c r="F343" s="3" t="s">
        <v>15</v>
      </c>
      <c r="G343" s="2">
        <v>1361</v>
      </c>
      <c r="H343" s="3" t="s">
        <v>53</v>
      </c>
      <c r="I343" s="3" t="s">
        <v>70</v>
      </c>
      <c r="J343" s="4">
        <v>39711</v>
      </c>
      <c r="K343" s="2" t="s">
        <v>71</v>
      </c>
    </row>
    <row r="344" spans="1:11">
      <c r="A344" s="2">
        <v>343</v>
      </c>
      <c r="B344" s="3" t="s">
        <v>913</v>
      </c>
      <c r="C344" s="3" t="s">
        <v>914</v>
      </c>
      <c r="D344" s="3" t="s">
        <v>915</v>
      </c>
      <c r="E344" s="3" t="s">
        <v>741</v>
      </c>
      <c r="F344" s="3" t="s">
        <v>15</v>
      </c>
      <c r="G344" s="2">
        <v>39</v>
      </c>
      <c r="H344" s="3" t="s">
        <v>53</v>
      </c>
      <c r="I344" s="3" t="s">
        <v>54</v>
      </c>
      <c r="J344" s="4">
        <v>39751</v>
      </c>
      <c r="K344" s="2" t="s">
        <v>55</v>
      </c>
    </row>
    <row r="345" spans="1:11">
      <c r="A345" s="2">
        <v>344</v>
      </c>
      <c r="B345" s="3" t="s">
        <v>916</v>
      </c>
      <c r="C345" s="3" t="s">
        <v>233</v>
      </c>
      <c r="D345" s="3" t="s">
        <v>917</v>
      </c>
      <c r="E345" s="3" t="s">
        <v>741</v>
      </c>
      <c r="F345" s="3" t="s">
        <v>29</v>
      </c>
      <c r="G345" s="2" t="s">
        <v>918</v>
      </c>
      <c r="H345" s="3" t="s">
        <v>53</v>
      </c>
      <c r="I345" s="3" t="s">
        <v>54</v>
      </c>
      <c r="J345" s="4">
        <v>39786</v>
      </c>
      <c r="K345" s="2" t="s">
        <v>71</v>
      </c>
    </row>
    <row r="346" spans="1:11">
      <c r="A346" s="2">
        <v>345</v>
      </c>
      <c r="B346" s="3" t="s">
        <v>919</v>
      </c>
      <c r="C346" s="3" t="s">
        <v>920</v>
      </c>
      <c r="D346" s="3" t="s">
        <v>921</v>
      </c>
      <c r="E346" s="3" t="s">
        <v>741</v>
      </c>
      <c r="F346" s="3" t="s">
        <v>15</v>
      </c>
      <c r="G346" s="2">
        <v>1440</v>
      </c>
      <c r="H346" s="3" t="s">
        <v>53</v>
      </c>
      <c r="I346" s="3" t="s">
        <v>54</v>
      </c>
      <c r="J346" s="4">
        <v>39958</v>
      </c>
      <c r="K346" s="2" t="s">
        <v>71</v>
      </c>
    </row>
    <row r="347" spans="1:11">
      <c r="A347" s="2">
        <v>346</v>
      </c>
      <c r="B347" s="3" t="s">
        <v>441</v>
      </c>
      <c r="C347" s="3" t="s">
        <v>98</v>
      </c>
      <c r="D347" s="3" t="s">
        <v>99</v>
      </c>
      <c r="E347" s="3" t="s">
        <v>741</v>
      </c>
      <c r="F347" s="3" t="s">
        <v>15</v>
      </c>
      <c r="G347" s="2">
        <v>1202</v>
      </c>
      <c r="H347" s="3" t="s">
        <v>69</v>
      </c>
      <c r="I347" s="3" t="s">
        <v>54</v>
      </c>
      <c r="J347" s="4">
        <v>39236</v>
      </c>
      <c r="K347" s="2" t="s">
        <v>71</v>
      </c>
    </row>
    <row r="348" spans="1:11">
      <c r="A348" s="2">
        <v>347</v>
      </c>
      <c r="B348" s="3" t="s">
        <v>827</v>
      </c>
      <c r="C348" s="3" t="s">
        <v>922</v>
      </c>
      <c r="D348" s="3" t="s">
        <v>923</v>
      </c>
      <c r="E348" s="3" t="s">
        <v>741</v>
      </c>
      <c r="F348" s="3" t="s">
        <v>15</v>
      </c>
      <c r="G348" s="2">
        <v>1514</v>
      </c>
      <c r="H348" s="3" t="s">
        <v>53</v>
      </c>
      <c r="I348" s="3" t="s">
        <v>54</v>
      </c>
      <c r="J348" s="4">
        <v>39886</v>
      </c>
      <c r="K348" s="2" t="s">
        <v>71</v>
      </c>
    </row>
    <row r="349" spans="1:11">
      <c r="A349" s="2">
        <v>348</v>
      </c>
      <c r="B349" s="3" t="s">
        <v>924</v>
      </c>
      <c r="C349" s="3" t="s">
        <v>925</v>
      </c>
      <c r="D349" s="3" t="s">
        <v>926</v>
      </c>
      <c r="E349" s="3" t="s">
        <v>741</v>
      </c>
      <c r="F349" s="3" t="s">
        <v>29</v>
      </c>
      <c r="G349" s="2" t="s">
        <v>927</v>
      </c>
      <c r="H349" s="3" t="s">
        <v>96</v>
      </c>
      <c r="I349" s="3" t="s">
        <v>70</v>
      </c>
      <c r="J349" s="4">
        <v>39672</v>
      </c>
      <c r="K349" s="2" t="s">
        <v>71</v>
      </c>
    </row>
    <row r="350" spans="1:11" ht="30">
      <c r="A350" s="2">
        <v>349</v>
      </c>
      <c r="B350" s="3" t="s">
        <v>928</v>
      </c>
      <c r="C350" s="3" t="s">
        <v>929</v>
      </c>
      <c r="D350" s="3" t="s">
        <v>930</v>
      </c>
      <c r="E350" s="3" t="s">
        <v>741</v>
      </c>
      <c r="F350" s="3" t="s">
        <v>29</v>
      </c>
      <c r="G350" s="2" t="s">
        <v>931</v>
      </c>
      <c r="H350" s="3" t="s">
        <v>96</v>
      </c>
      <c r="I350" s="3" t="s">
        <v>54</v>
      </c>
      <c r="J350" s="4">
        <v>39005</v>
      </c>
      <c r="K350" s="2" t="s">
        <v>71</v>
      </c>
    </row>
    <row r="351" spans="1:11">
      <c r="A351" s="2">
        <v>350</v>
      </c>
      <c r="B351" s="3" t="s">
        <v>932</v>
      </c>
      <c r="C351" s="3" t="s">
        <v>67</v>
      </c>
      <c r="D351" s="3" t="s">
        <v>558</v>
      </c>
      <c r="E351" s="3" t="s">
        <v>741</v>
      </c>
      <c r="F351" s="3" t="s">
        <v>15</v>
      </c>
      <c r="G351" s="2">
        <v>6313</v>
      </c>
      <c r="H351" s="3" t="s">
        <v>138</v>
      </c>
      <c r="I351" s="3" t="s">
        <v>70</v>
      </c>
      <c r="J351" s="4">
        <v>39541</v>
      </c>
      <c r="K351" s="2" t="s">
        <v>71</v>
      </c>
    </row>
    <row r="352" spans="1:11">
      <c r="A352" s="2">
        <v>351</v>
      </c>
      <c r="B352" s="3" t="s">
        <v>229</v>
      </c>
      <c r="C352" s="3" t="s">
        <v>933</v>
      </c>
      <c r="D352" s="3" t="s">
        <v>622</v>
      </c>
      <c r="E352" s="3" t="s">
        <v>741</v>
      </c>
      <c r="F352" s="3" t="s">
        <v>15</v>
      </c>
      <c r="G352" s="2">
        <v>1237</v>
      </c>
      <c r="H352" s="3" t="s">
        <v>53</v>
      </c>
      <c r="I352" s="3" t="s">
        <v>54</v>
      </c>
      <c r="J352" s="4">
        <v>39273</v>
      </c>
      <c r="K352" s="2" t="s">
        <v>71</v>
      </c>
    </row>
    <row r="353" spans="1:11">
      <c r="A353" s="2">
        <v>352</v>
      </c>
      <c r="B353" s="3" t="s">
        <v>934</v>
      </c>
      <c r="C353" s="3" t="s">
        <v>935</v>
      </c>
      <c r="D353" s="3" t="s">
        <v>936</v>
      </c>
      <c r="E353" s="3" t="s">
        <v>741</v>
      </c>
      <c r="F353" s="3" t="s">
        <v>15</v>
      </c>
      <c r="G353" s="2">
        <v>1297</v>
      </c>
      <c r="H353" s="3" t="s">
        <v>53</v>
      </c>
      <c r="I353" s="3" t="s">
        <v>70</v>
      </c>
      <c r="J353" s="4">
        <v>40195</v>
      </c>
      <c r="K353" s="2" t="s">
        <v>71</v>
      </c>
    </row>
    <row r="354" spans="1:11">
      <c r="A354" s="2">
        <v>353</v>
      </c>
      <c r="B354" s="3" t="s">
        <v>937</v>
      </c>
      <c r="C354" s="3" t="s">
        <v>203</v>
      </c>
      <c r="D354" s="3" t="s">
        <v>159</v>
      </c>
      <c r="E354" s="3" t="s">
        <v>741</v>
      </c>
      <c r="F354" s="3" t="s">
        <v>15</v>
      </c>
      <c r="G354" s="2">
        <v>6615</v>
      </c>
      <c r="H354" s="3" t="s">
        <v>69</v>
      </c>
      <c r="I354" s="3" t="s">
        <v>54</v>
      </c>
      <c r="J354" s="4">
        <v>39619</v>
      </c>
      <c r="K354" s="2" t="s">
        <v>71</v>
      </c>
    </row>
    <row r="355" spans="1:11">
      <c r="A355" s="2">
        <v>354</v>
      </c>
      <c r="B355" s="3" t="s">
        <v>938</v>
      </c>
      <c r="C355" s="3" t="s">
        <v>939</v>
      </c>
      <c r="D355" s="3" t="s">
        <v>309</v>
      </c>
      <c r="E355" s="3" t="s">
        <v>741</v>
      </c>
      <c r="F355" s="3" t="s">
        <v>15</v>
      </c>
      <c r="G355" s="2">
        <v>1603</v>
      </c>
      <c r="H355" s="3" t="s">
        <v>69</v>
      </c>
      <c r="I355" s="3" t="s">
        <v>70</v>
      </c>
      <c r="J355" s="4">
        <v>40159</v>
      </c>
      <c r="K355" s="2" t="s">
        <v>71</v>
      </c>
    </row>
    <row r="356" spans="1:11">
      <c r="A356" s="2">
        <v>355</v>
      </c>
      <c r="B356" s="3" t="s">
        <v>940</v>
      </c>
      <c r="C356" s="3" t="s">
        <v>104</v>
      </c>
      <c r="D356" s="3" t="s">
        <v>407</v>
      </c>
      <c r="E356" s="3" t="s">
        <v>741</v>
      </c>
      <c r="F356" s="3" t="s">
        <v>15</v>
      </c>
      <c r="G356" s="2">
        <v>1578</v>
      </c>
      <c r="H356" s="3" t="s">
        <v>53</v>
      </c>
      <c r="I356" s="3" t="s">
        <v>70</v>
      </c>
      <c r="J356" s="4">
        <v>40310</v>
      </c>
      <c r="K356" s="2" t="s">
        <v>71</v>
      </c>
    </row>
    <row r="357" spans="1:11">
      <c r="A357" s="2">
        <v>356</v>
      </c>
      <c r="B357" s="3" t="s">
        <v>941</v>
      </c>
      <c r="C357" s="3" t="s">
        <v>273</v>
      </c>
      <c r="D357" s="3" t="s">
        <v>942</v>
      </c>
      <c r="E357" s="3" t="s">
        <v>741</v>
      </c>
      <c r="F357" s="3" t="s">
        <v>15</v>
      </c>
      <c r="G357" s="2">
        <v>1106</v>
      </c>
      <c r="H357" s="3" t="s">
        <v>53</v>
      </c>
      <c r="I357" s="3" t="s">
        <v>54</v>
      </c>
      <c r="J357" s="4">
        <v>40371</v>
      </c>
      <c r="K357" s="2" t="s">
        <v>71</v>
      </c>
    </row>
    <row r="358" spans="1:11">
      <c r="A358" s="2">
        <v>357</v>
      </c>
      <c r="B358" s="3" t="s">
        <v>943</v>
      </c>
      <c r="C358" s="3" t="s">
        <v>721</v>
      </c>
      <c r="D358" s="3" t="s">
        <v>944</v>
      </c>
      <c r="E358" s="3" t="s">
        <v>741</v>
      </c>
      <c r="F358" s="3" t="s">
        <v>29</v>
      </c>
      <c r="G358" s="2" t="s">
        <v>945</v>
      </c>
      <c r="H358" s="3" t="s">
        <v>96</v>
      </c>
      <c r="I358" s="3" t="s">
        <v>54</v>
      </c>
      <c r="J358" s="4">
        <v>40464</v>
      </c>
      <c r="K358" s="2" t="s">
        <v>71</v>
      </c>
    </row>
    <row r="359" spans="1:11">
      <c r="A359" s="2">
        <v>358</v>
      </c>
      <c r="B359" s="3" t="s">
        <v>946</v>
      </c>
      <c r="C359" s="3" t="s">
        <v>947</v>
      </c>
      <c r="D359" s="3" t="s">
        <v>84</v>
      </c>
      <c r="E359" s="3" t="s">
        <v>741</v>
      </c>
      <c r="F359" s="3" t="s">
        <v>29</v>
      </c>
      <c r="G359" s="2" t="s">
        <v>948</v>
      </c>
      <c r="H359" s="3" t="s">
        <v>53</v>
      </c>
      <c r="I359" s="3" t="s">
        <v>70</v>
      </c>
      <c r="J359" s="4">
        <v>39649</v>
      </c>
      <c r="K359" s="2" t="s">
        <v>71</v>
      </c>
    </row>
    <row r="360" spans="1:11">
      <c r="A360" s="2">
        <v>359</v>
      </c>
      <c r="B360" s="3" t="s">
        <v>949</v>
      </c>
      <c r="C360" s="3" t="s">
        <v>409</v>
      </c>
      <c r="D360" s="3" t="s">
        <v>159</v>
      </c>
      <c r="E360" s="3" t="s">
        <v>741</v>
      </c>
      <c r="F360" s="3" t="s">
        <v>29</v>
      </c>
      <c r="G360" s="2" t="s">
        <v>950</v>
      </c>
      <c r="H360" s="3" t="s">
        <v>138</v>
      </c>
      <c r="I360" s="3" t="s">
        <v>70</v>
      </c>
      <c r="J360" s="4">
        <v>40038</v>
      </c>
      <c r="K360" s="2" t="s">
        <v>71</v>
      </c>
    </row>
    <row r="361" spans="1:11">
      <c r="A361" s="2">
        <v>360</v>
      </c>
      <c r="B361" s="3" t="s">
        <v>951</v>
      </c>
      <c r="C361" s="3" t="s">
        <v>952</v>
      </c>
      <c r="D361" s="3" t="s">
        <v>501</v>
      </c>
      <c r="E361" s="3" t="s">
        <v>741</v>
      </c>
      <c r="F361" s="3" t="s">
        <v>15</v>
      </c>
      <c r="G361" s="2">
        <v>6405</v>
      </c>
      <c r="H361" s="3" t="s">
        <v>53</v>
      </c>
      <c r="I361" s="3" t="s">
        <v>70</v>
      </c>
      <c r="J361" s="4">
        <v>39649</v>
      </c>
      <c r="K361" s="2" t="s">
        <v>71</v>
      </c>
    </row>
    <row r="362" spans="1:11">
      <c r="A362" s="2">
        <v>361</v>
      </c>
      <c r="B362" s="3" t="s">
        <v>953</v>
      </c>
      <c r="C362" s="3" t="s">
        <v>954</v>
      </c>
      <c r="D362" s="3" t="s">
        <v>955</v>
      </c>
      <c r="E362" s="3" t="s">
        <v>741</v>
      </c>
      <c r="F362" s="3" t="s">
        <v>15</v>
      </c>
      <c r="G362" s="2">
        <v>6662</v>
      </c>
      <c r="H362" s="3" t="s">
        <v>53</v>
      </c>
      <c r="I362" s="3" t="s">
        <v>70</v>
      </c>
      <c r="J362" s="4">
        <v>40578</v>
      </c>
      <c r="K362" s="2" t="s">
        <v>71</v>
      </c>
    </row>
    <row r="363" spans="1:11">
      <c r="A363" s="2">
        <v>362</v>
      </c>
      <c r="B363" s="3" t="s">
        <v>956</v>
      </c>
      <c r="C363" s="3" t="s">
        <v>288</v>
      </c>
      <c r="D363" s="3" t="s">
        <v>957</v>
      </c>
      <c r="E363" s="3" t="s">
        <v>741</v>
      </c>
      <c r="F363" s="3" t="s">
        <v>15</v>
      </c>
      <c r="G363" s="2">
        <v>6617</v>
      </c>
      <c r="H363" s="3" t="s">
        <v>53</v>
      </c>
      <c r="I363" s="3" t="s">
        <v>70</v>
      </c>
      <c r="J363" s="4">
        <v>40405</v>
      </c>
      <c r="K363" s="2" t="s">
        <v>71</v>
      </c>
    </row>
    <row r="364" spans="1:11">
      <c r="A364" s="2">
        <v>363</v>
      </c>
      <c r="B364" s="3" t="s">
        <v>958</v>
      </c>
      <c r="C364" s="3" t="s">
        <v>959</v>
      </c>
      <c r="D364" s="3" t="s">
        <v>960</v>
      </c>
      <c r="E364" s="3" t="s">
        <v>741</v>
      </c>
      <c r="F364" s="3" t="s">
        <v>15</v>
      </c>
      <c r="G364" s="2">
        <v>1392</v>
      </c>
      <c r="H364" s="3" t="s">
        <v>69</v>
      </c>
      <c r="I364" s="3" t="s">
        <v>70</v>
      </c>
      <c r="J364" s="4">
        <v>40462</v>
      </c>
      <c r="K364" s="2" t="s">
        <v>71</v>
      </c>
    </row>
    <row r="365" spans="1:11">
      <c r="A365" s="2">
        <v>364</v>
      </c>
      <c r="B365" s="3" t="s">
        <v>961</v>
      </c>
      <c r="C365" s="3" t="s">
        <v>962</v>
      </c>
      <c r="D365" s="3" t="s">
        <v>963</v>
      </c>
      <c r="E365" s="3" t="s">
        <v>964</v>
      </c>
      <c r="F365" s="3" t="s">
        <v>15</v>
      </c>
      <c r="G365" s="2">
        <v>6595</v>
      </c>
      <c r="H365" s="3" t="s">
        <v>53</v>
      </c>
      <c r="I365" s="3" t="s">
        <v>70</v>
      </c>
      <c r="J365" s="4">
        <v>39655</v>
      </c>
      <c r="K365" s="2" t="s">
        <v>71</v>
      </c>
    </row>
    <row r="366" spans="1:11">
      <c r="A366" s="2">
        <v>365</v>
      </c>
      <c r="B366" s="3" t="s">
        <v>965</v>
      </c>
      <c r="C366" s="3" t="s">
        <v>966</v>
      </c>
      <c r="D366" s="3" t="s">
        <v>400</v>
      </c>
      <c r="E366" s="3" t="s">
        <v>964</v>
      </c>
      <c r="F366" s="3" t="s">
        <v>15</v>
      </c>
      <c r="G366" s="2">
        <v>6720</v>
      </c>
      <c r="H366" s="3" t="s">
        <v>53</v>
      </c>
      <c r="I366" s="3" t="s">
        <v>70</v>
      </c>
      <c r="J366" s="4">
        <v>39462</v>
      </c>
      <c r="K366" s="2" t="s">
        <v>71</v>
      </c>
    </row>
    <row r="367" spans="1:11" ht="30">
      <c r="A367" s="2">
        <v>366</v>
      </c>
      <c r="B367" s="3" t="s">
        <v>967</v>
      </c>
      <c r="C367" s="3" t="s">
        <v>968</v>
      </c>
      <c r="D367" s="3" t="s">
        <v>969</v>
      </c>
      <c r="E367" s="3" t="s">
        <v>964</v>
      </c>
      <c r="F367" s="3" t="s">
        <v>29</v>
      </c>
      <c r="G367" s="2" t="s">
        <v>970</v>
      </c>
      <c r="H367" s="3" t="s">
        <v>53</v>
      </c>
      <c r="I367" s="3" t="s">
        <v>54</v>
      </c>
      <c r="J367" s="4">
        <v>39642</v>
      </c>
      <c r="K367" s="2" t="s">
        <v>71</v>
      </c>
    </row>
    <row r="368" spans="1:11">
      <c r="A368" s="2">
        <v>367</v>
      </c>
      <c r="B368" s="3" t="s">
        <v>971</v>
      </c>
      <c r="C368" s="3" t="s">
        <v>599</v>
      </c>
      <c r="D368" s="3" t="s">
        <v>385</v>
      </c>
      <c r="E368" s="3" t="s">
        <v>964</v>
      </c>
      <c r="F368" s="3" t="s">
        <v>15</v>
      </c>
      <c r="G368" s="2">
        <v>1362</v>
      </c>
      <c r="H368" s="3" t="s">
        <v>53</v>
      </c>
      <c r="I368" s="3" t="s">
        <v>70</v>
      </c>
      <c r="J368" s="4">
        <v>39301</v>
      </c>
      <c r="K368" s="2" t="s">
        <v>71</v>
      </c>
    </row>
    <row r="369" spans="1:11">
      <c r="A369" s="2">
        <v>368</v>
      </c>
      <c r="B369" s="3" t="s">
        <v>972</v>
      </c>
      <c r="C369" s="3" t="s">
        <v>973</v>
      </c>
      <c r="D369" s="3" t="s">
        <v>292</v>
      </c>
      <c r="E369" s="3" t="s">
        <v>964</v>
      </c>
      <c r="F369" s="3" t="s">
        <v>15</v>
      </c>
      <c r="G369" s="2">
        <v>1483</v>
      </c>
      <c r="H369" s="3" t="s">
        <v>69</v>
      </c>
      <c r="I369" s="3" t="s">
        <v>54</v>
      </c>
      <c r="J369" s="4">
        <v>40011</v>
      </c>
      <c r="K369" s="2" t="s">
        <v>71</v>
      </c>
    </row>
    <row r="370" spans="1:11">
      <c r="A370" s="2">
        <v>369</v>
      </c>
      <c r="B370" s="3" t="s">
        <v>974</v>
      </c>
      <c r="C370" s="3" t="s">
        <v>288</v>
      </c>
      <c r="D370" s="3" t="s">
        <v>975</v>
      </c>
      <c r="E370" s="3" t="s">
        <v>964</v>
      </c>
      <c r="F370" s="3" t="s">
        <v>15</v>
      </c>
      <c r="G370" s="2">
        <v>1228</v>
      </c>
      <c r="H370" s="3" t="s">
        <v>53</v>
      </c>
      <c r="I370" s="3" t="s">
        <v>70</v>
      </c>
      <c r="J370" s="4">
        <v>39575</v>
      </c>
      <c r="K370" s="2" t="s">
        <v>71</v>
      </c>
    </row>
    <row r="371" spans="1:11">
      <c r="A371" s="2">
        <v>370</v>
      </c>
      <c r="B371" s="3" t="s">
        <v>976</v>
      </c>
      <c r="C371" s="3" t="s">
        <v>884</v>
      </c>
      <c r="D371" s="3" t="s">
        <v>373</v>
      </c>
      <c r="E371" s="3" t="s">
        <v>964</v>
      </c>
      <c r="F371" s="3" t="s">
        <v>15</v>
      </c>
      <c r="G371" s="2">
        <v>6602</v>
      </c>
      <c r="H371" s="3" t="s">
        <v>53</v>
      </c>
      <c r="I371" s="3" t="s">
        <v>54</v>
      </c>
      <c r="J371" s="4">
        <v>39393</v>
      </c>
      <c r="K371" s="2" t="s">
        <v>71</v>
      </c>
    </row>
    <row r="372" spans="1:11">
      <c r="A372" s="2">
        <v>371</v>
      </c>
      <c r="B372" s="3" t="s">
        <v>977</v>
      </c>
      <c r="C372" s="3" t="s">
        <v>978</v>
      </c>
      <c r="D372" s="3" t="s">
        <v>979</v>
      </c>
      <c r="E372" s="3" t="s">
        <v>964</v>
      </c>
      <c r="F372" s="3" t="s">
        <v>15</v>
      </c>
      <c r="G372" s="2">
        <v>1337</v>
      </c>
      <c r="H372" s="3" t="s">
        <v>53</v>
      </c>
      <c r="I372" s="3" t="s">
        <v>70</v>
      </c>
      <c r="J372" s="4">
        <v>39448</v>
      </c>
      <c r="K372" s="2" t="s">
        <v>71</v>
      </c>
    </row>
    <row r="373" spans="1:11">
      <c r="A373" s="2">
        <v>372</v>
      </c>
      <c r="B373" s="3" t="s">
        <v>980</v>
      </c>
      <c r="C373" s="3" t="s">
        <v>981</v>
      </c>
      <c r="D373" s="3" t="s">
        <v>168</v>
      </c>
      <c r="E373" s="3" t="s">
        <v>964</v>
      </c>
      <c r="F373" s="3" t="s">
        <v>15</v>
      </c>
      <c r="G373" s="2">
        <v>6431</v>
      </c>
      <c r="H373" s="3" t="s">
        <v>69</v>
      </c>
      <c r="I373" s="3" t="s">
        <v>70</v>
      </c>
      <c r="J373" s="4">
        <v>39798</v>
      </c>
      <c r="K373" s="2" t="s">
        <v>71</v>
      </c>
    </row>
    <row r="374" spans="1:11">
      <c r="A374" s="2">
        <v>373</v>
      </c>
      <c r="B374" s="3" t="s">
        <v>379</v>
      </c>
      <c r="C374" s="3" t="s">
        <v>982</v>
      </c>
      <c r="D374" s="3" t="s">
        <v>983</v>
      </c>
      <c r="E374" s="3" t="s">
        <v>964</v>
      </c>
      <c r="F374" s="3" t="s">
        <v>29</v>
      </c>
      <c r="G374" s="2" t="s">
        <v>984</v>
      </c>
      <c r="H374" s="3" t="s">
        <v>53</v>
      </c>
      <c r="I374" s="3" t="s">
        <v>70</v>
      </c>
      <c r="J374" s="4">
        <v>40032</v>
      </c>
      <c r="K374" s="2" t="s">
        <v>71</v>
      </c>
    </row>
    <row r="375" spans="1:11" ht="30">
      <c r="A375" s="2">
        <v>374</v>
      </c>
      <c r="B375" s="3" t="s">
        <v>985</v>
      </c>
      <c r="C375" s="3" t="s">
        <v>986</v>
      </c>
      <c r="D375" s="3" t="s">
        <v>987</v>
      </c>
      <c r="E375" s="3" t="s">
        <v>964</v>
      </c>
      <c r="F375" s="3" t="s">
        <v>29</v>
      </c>
      <c r="G375" s="2" t="s">
        <v>988</v>
      </c>
      <c r="H375" s="3" t="s">
        <v>96</v>
      </c>
      <c r="I375" s="3" t="s">
        <v>54</v>
      </c>
      <c r="J375" s="4">
        <v>40269</v>
      </c>
      <c r="K375" s="2" t="s">
        <v>71</v>
      </c>
    </row>
    <row r="376" spans="1:11">
      <c r="A376" s="2">
        <v>375</v>
      </c>
      <c r="B376" s="3" t="s">
        <v>989</v>
      </c>
      <c r="C376" s="3" t="s">
        <v>990</v>
      </c>
      <c r="D376" s="3" t="s">
        <v>936</v>
      </c>
      <c r="E376" s="3" t="s">
        <v>964</v>
      </c>
      <c r="F376" s="3" t="s">
        <v>29</v>
      </c>
      <c r="G376" s="2" t="s">
        <v>991</v>
      </c>
      <c r="H376" s="3" t="s">
        <v>53</v>
      </c>
      <c r="I376" s="3" t="s">
        <v>70</v>
      </c>
      <c r="J376" s="4">
        <v>39757</v>
      </c>
      <c r="K376" s="2" t="s">
        <v>71</v>
      </c>
    </row>
    <row r="377" spans="1:11">
      <c r="A377" s="2">
        <v>376</v>
      </c>
      <c r="B377" s="3" t="s">
        <v>992</v>
      </c>
      <c r="C377" s="3" t="s">
        <v>993</v>
      </c>
      <c r="D377" s="3" t="s">
        <v>361</v>
      </c>
      <c r="E377" s="3" t="s">
        <v>964</v>
      </c>
      <c r="F377" s="3" t="s">
        <v>15</v>
      </c>
      <c r="G377" s="2">
        <v>1474</v>
      </c>
      <c r="H377" s="3" t="s">
        <v>53</v>
      </c>
      <c r="I377" s="3" t="s">
        <v>70</v>
      </c>
      <c r="J377" s="4">
        <v>39491</v>
      </c>
      <c r="K377" s="2" t="s">
        <v>71</v>
      </c>
    </row>
    <row r="378" spans="1:11">
      <c r="A378" s="2">
        <v>377</v>
      </c>
      <c r="B378" s="3" t="s">
        <v>994</v>
      </c>
      <c r="C378" s="3" t="s">
        <v>995</v>
      </c>
      <c r="D378" s="3" t="s">
        <v>269</v>
      </c>
      <c r="E378" s="3" t="s">
        <v>964</v>
      </c>
      <c r="F378" s="3" t="s">
        <v>15</v>
      </c>
      <c r="G378" s="2">
        <v>1528</v>
      </c>
      <c r="H378" s="3" t="s">
        <v>53</v>
      </c>
      <c r="I378" s="3" t="s">
        <v>70</v>
      </c>
      <c r="J378" s="4">
        <v>39644</v>
      </c>
      <c r="K378" s="2" t="s">
        <v>71</v>
      </c>
    </row>
    <row r="379" spans="1:11">
      <c r="A379" s="2">
        <v>378</v>
      </c>
      <c r="B379" s="3" t="s">
        <v>996</v>
      </c>
      <c r="C379" s="3" t="s">
        <v>997</v>
      </c>
      <c r="D379" s="3" t="s">
        <v>998</v>
      </c>
      <c r="E379" s="3" t="s">
        <v>964</v>
      </c>
      <c r="F379" s="3" t="s">
        <v>29</v>
      </c>
      <c r="G379" s="2" t="s">
        <v>999</v>
      </c>
      <c r="H379" s="3" t="s">
        <v>69</v>
      </c>
      <c r="I379" s="3" t="s">
        <v>54</v>
      </c>
      <c r="J379" s="4">
        <v>39251</v>
      </c>
      <c r="K379" s="2" t="s">
        <v>71</v>
      </c>
    </row>
    <row r="380" spans="1:11">
      <c r="A380" s="2">
        <v>379</v>
      </c>
      <c r="B380" s="3" t="s">
        <v>1000</v>
      </c>
      <c r="C380" s="3" t="s">
        <v>651</v>
      </c>
      <c r="D380" s="3" t="s">
        <v>1001</v>
      </c>
      <c r="E380" s="3" t="s">
        <v>964</v>
      </c>
      <c r="F380" s="3" t="s">
        <v>29</v>
      </c>
      <c r="G380" s="2" t="s">
        <v>1002</v>
      </c>
      <c r="H380" s="3" t="s">
        <v>53</v>
      </c>
      <c r="I380" s="3" t="s">
        <v>70</v>
      </c>
      <c r="J380" s="4">
        <v>39321</v>
      </c>
      <c r="K380" s="2" t="s">
        <v>71</v>
      </c>
    </row>
    <row r="381" spans="1:11" ht="30">
      <c r="A381" s="2">
        <v>380</v>
      </c>
      <c r="B381" s="3" t="s">
        <v>1003</v>
      </c>
      <c r="C381" s="3" t="s">
        <v>1004</v>
      </c>
      <c r="D381" s="3" t="s">
        <v>1005</v>
      </c>
      <c r="E381" s="3" t="s">
        <v>964</v>
      </c>
      <c r="F381" s="3" t="s">
        <v>29</v>
      </c>
      <c r="G381" s="2" t="s">
        <v>1006</v>
      </c>
      <c r="H381" s="3" t="s">
        <v>96</v>
      </c>
      <c r="I381" s="3" t="s">
        <v>70</v>
      </c>
      <c r="J381" s="4">
        <v>39982</v>
      </c>
      <c r="K381" s="2" t="s">
        <v>71</v>
      </c>
    </row>
    <row r="382" spans="1:11">
      <c r="A382" s="2">
        <v>381</v>
      </c>
      <c r="B382" s="3" t="s">
        <v>1007</v>
      </c>
      <c r="C382" s="3" t="s">
        <v>1008</v>
      </c>
      <c r="D382" s="3" t="s">
        <v>77</v>
      </c>
      <c r="E382" s="3" t="s">
        <v>964</v>
      </c>
      <c r="F382" s="3" t="s">
        <v>15</v>
      </c>
      <c r="G382" s="2">
        <v>6564</v>
      </c>
      <c r="H382" s="3" t="s">
        <v>53</v>
      </c>
      <c r="I382" s="3" t="s">
        <v>54</v>
      </c>
      <c r="J382" s="4">
        <v>40410</v>
      </c>
      <c r="K382" s="2" t="s">
        <v>71</v>
      </c>
    </row>
    <row r="383" spans="1:11">
      <c r="A383" s="2">
        <v>382</v>
      </c>
      <c r="B383" s="3" t="s">
        <v>1009</v>
      </c>
      <c r="C383" s="3" t="s">
        <v>1010</v>
      </c>
      <c r="D383" s="3" t="s">
        <v>1011</v>
      </c>
      <c r="E383" s="3" t="s">
        <v>964</v>
      </c>
      <c r="F383" s="3" t="s">
        <v>29</v>
      </c>
      <c r="G383" s="2" t="s">
        <v>1012</v>
      </c>
      <c r="H383" s="3" t="s">
        <v>53</v>
      </c>
      <c r="I383" s="3" t="s">
        <v>70</v>
      </c>
      <c r="J383" s="4">
        <v>39889</v>
      </c>
      <c r="K383" s="2" t="s">
        <v>71</v>
      </c>
    </row>
    <row r="384" spans="1:11">
      <c r="A384" s="2">
        <v>383</v>
      </c>
      <c r="B384" s="3" t="s">
        <v>1013</v>
      </c>
      <c r="C384" s="3" t="s">
        <v>1014</v>
      </c>
      <c r="D384" s="3" t="s">
        <v>65</v>
      </c>
      <c r="E384" s="3" t="s">
        <v>964</v>
      </c>
      <c r="F384" s="3" t="s">
        <v>15</v>
      </c>
      <c r="G384" s="2">
        <v>29</v>
      </c>
      <c r="H384" s="3" t="s">
        <v>53</v>
      </c>
      <c r="I384" s="3" t="s">
        <v>70</v>
      </c>
      <c r="J384" s="4">
        <v>39624</v>
      </c>
      <c r="K384" s="2" t="s">
        <v>55</v>
      </c>
    </row>
    <row r="385" spans="1:11">
      <c r="A385" s="2">
        <v>384</v>
      </c>
      <c r="B385" s="3" t="s">
        <v>1015</v>
      </c>
      <c r="C385" s="3" t="s">
        <v>1016</v>
      </c>
      <c r="D385" s="3" t="s">
        <v>438</v>
      </c>
      <c r="E385" s="3" t="s">
        <v>964</v>
      </c>
      <c r="F385" s="3" t="s">
        <v>15</v>
      </c>
      <c r="G385" s="2">
        <v>1249</v>
      </c>
      <c r="H385" s="3" t="s">
        <v>53</v>
      </c>
      <c r="I385" s="3" t="s">
        <v>54</v>
      </c>
      <c r="J385" s="4">
        <v>39667</v>
      </c>
      <c r="K385" s="2" t="s">
        <v>71</v>
      </c>
    </row>
    <row r="386" spans="1:11">
      <c r="A386" s="2">
        <v>385</v>
      </c>
      <c r="B386" s="3" t="s">
        <v>439</v>
      </c>
      <c r="C386" s="3" t="s">
        <v>1017</v>
      </c>
      <c r="D386" s="3" t="s">
        <v>1018</v>
      </c>
      <c r="E386" s="3" t="s">
        <v>964</v>
      </c>
      <c r="F386" s="3" t="s">
        <v>15</v>
      </c>
      <c r="G386" s="2">
        <v>24</v>
      </c>
      <c r="H386" s="3" t="s">
        <v>53</v>
      </c>
      <c r="I386" s="3" t="s">
        <v>54</v>
      </c>
      <c r="J386" s="4">
        <v>39566</v>
      </c>
      <c r="K386" s="2" t="s">
        <v>55</v>
      </c>
    </row>
    <row r="387" spans="1:11">
      <c r="A387" s="2">
        <v>386</v>
      </c>
      <c r="B387" s="3" t="s">
        <v>1019</v>
      </c>
      <c r="C387" s="3" t="s">
        <v>1020</v>
      </c>
      <c r="D387" s="3" t="s">
        <v>1021</v>
      </c>
      <c r="E387" s="3" t="s">
        <v>964</v>
      </c>
      <c r="F387" s="3" t="s">
        <v>29</v>
      </c>
      <c r="G387" s="2" t="s">
        <v>1022</v>
      </c>
      <c r="H387" s="3" t="s">
        <v>96</v>
      </c>
      <c r="I387" s="3" t="s">
        <v>70</v>
      </c>
      <c r="J387" s="4">
        <v>39647</v>
      </c>
      <c r="K387" s="2" t="s">
        <v>71</v>
      </c>
    </row>
    <row r="388" spans="1:11">
      <c r="A388" s="2">
        <v>387</v>
      </c>
      <c r="B388" s="3" t="s">
        <v>1023</v>
      </c>
      <c r="C388" s="3" t="s">
        <v>579</v>
      </c>
      <c r="D388" s="3" t="s">
        <v>1024</v>
      </c>
      <c r="E388" s="3" t="s">
        <v>964</v>
      </c>
      <c r="F388" s="3" t="s">
        <v>15</v>
      </c>
      <c r="G388" s="2">
        <v>27</v>
      </c>
      <c r="H388" s="3" t="s">
        <v>53</v>
      </c>
      <c r="I388" s="3" t="s">
        <v>54</v>
      </c>
      <c r="J388" s="4">
        <v>39533</v>
      </c>
      <c r="K388" s="2" t="s">
        <v>55</v>
      </c>
    </row>
    <row r="389" spans="1:11">
      <c r="A389" s="2">
        <v>388</v>
      </c>
      <c r="B389" s="3" t="s">
        <v>1025</v>
      </c>
      <c r="C389" s="3" t="s">
        <v>569</v>
      </c>
      <c r="D389" s="3" t="s">
        <v>105</v>
      </c>
      <c r="E389" s="3" t="s">
        <v>964</v>
      </c>
      <c r="F389" s="3" t="s">
        <v>15</v>
      </c>
      <c r="G389" s="2">
        <v>990</v>
      </c>
      <c r="H389" s="3" t="s">
        <v>53</v>
      </c>
      <c r="I389" s="3" t="s">
        <v>70</v>
      </c>
      <c r="J389" s="4">
        <v>39374</v>
      </c>
      <c r="K389" s="2" t="s">
        <v>71</v>
      </c>
    </row>
    <row r="390" spans="1:11">
      <c r="A390" s="2">
        <v>389</v>
      </c>
      <c r="B390" s="3" t="s">
        <v>1026</v>
      </c>
      <c r="C390" s="3" t="s">
        <v>993</v>
      </c>
      <c r="D390" s="3" t="s">
        <v>84</v>
      </c>
      <c r="E390" s="3" t="s">
        <v>964</v>
      </c>
      <c r="F390" s="3" t="s">
        <v>15</v>
      </c>
      <c r="G390" s="2">
        <v>1218</v>
      </c>
      <c r="H390" s="3" t="s">
        <v>53</v>
      </c>
      <c r="I390" s="3" t="s">
        <v>70</v>
      </c>
      <c r="J390" s="4">
        <v>39582</v>
      </c>
      <c r="K390" s="2" t="s">
        <v>71</v>
      </c>
    </row>
    <row r="391" spans="1:11">
      <c r="A391" s="2">
        <v>390</v>
      </c>
      <c r="B391" s="3" t="s">
        <v>1027</v>
      </c>
      <c r="C391" s="3" t="s">
        <v>829</v>
      </c>
      <c r="D391" s="3" t="s">
        <v>178</v>
      </c>
      <c r="E391" s="3" t="s">
        <v>964</v>
      </c>
      <c r="F391" s="3" t="s">
        <v>15</v>
      </c>
      <c r="G391" s="2">
        <v>1615</v>
      </c>
      <c r="H391" s="3" t="s">
        <v>53</v>
      </c>
      <c r="I391" s="3" t="s">
        <v>70</v>
      </c>
      <c r="J391" s="4">
        <v>39400</v>
      </c>
      <c r="K391" s="2" t="s">
        <v>71</v>
      </c>
    </row>
    <row r="392" spans="1:11">
      <c r="A392" s="2">
        <v>391</v>
      </c>
      <c r="B392" s="3" t="s">
        <v>1028</v>
      </c>
      <c r="C392" s="3" t="s">
        <v>1029</v>
      </c>
      <c r="D392" s="3" t="s">
        <v>1030</v>
      </c>
      <c r="E392" s="3" t="s">
        <v>964</v>
      </c>
      <c r="F392" s="3" t="s">
        <v>29</v>
      </c>
      <c r="G392" s="2" t="s">
        <v>1031</v>
      </c>
      <c r="H392" s="3" t="s">
        <v>69</v>
      </c>
      <c r="I392" s="3" t="s">
        <v>54</v>
      </c>
      <c r="J392" s="4">
        <v>40365</v>
      </c>
      <c r="K392" s="2" t="s">
        <v>71</v>
      </c>
    </row>
    <row r="393" spans="1:11">
      <c r="A393" s="2">
        <v>392</v>
      </c>
      <c r="B393" s="3" t="s">
        <v>1032</v>
      </c>
      <c r="C393" s="3" t="s">
        <v>247</v>
      </c>
      <c r="D393" s="3" t="s">
        <v>95</v>
      </c>
      <c r="E393" s="3" t="s">
        <v>964</v>
      </c>
      <c r="F393" s="3" t="s">
        <v>15</v>
      </c>
      <c r="G393" s="2">
        <v>19</v>
      </c>
      <c r="H393" s="3" t="s">
        <v>53</v>
      </c>
      <c r="I393" s="3" t="s">
        <v>70</v>
      </c>
      <c r="J393" s="4">
        <v>39296</v>
      </c>
      <c r="K393" s="2" t="s">
        <v>55</v>
      </c>
    </row>
    <row r="394" spans="1:11">
      <c r="A394" s="2">
        <v>393</v>
      </c>
      <c r="B394" s="3" t="s">
        <v>1033</v>
      </c>
      <c r="C394" s="3" t="s">
        <v>1034</v>
      </c>
      <c r="D394" s="3" t="s">
        <v>1035</v>
      </c>
      <c r="E394" s="3" t="s">
        <v>964</v>
      </c>
      <c r="F394" s="3" t="s">
        <v>15</v>
      </c>
      <c r="G394" s="2">
        <v>1497</v>
      </c>
      <c r="H394" s="3" t="s">
        <v>69</v>
      </c>
      <c r="I394" s="3" t="s">
        <v>54</v>
      </c>
      <c r="J394" s="4">
        <v>38813</v>
      </c>
      <c r="K394" s="2" t="s">
        <v>71</v>
      </c>
    </row>
    <row r="395" spans="1:11">
      <c r="A395" s="2">
        <v>394</v>
      </c>
      <c r="B395" s="3" t="s">
        <v>1036</v>
      </c>
      <c r="C395" s="3" t="s">
        <v>425</v>
      </c>
      <c r="D395" s="3" t="s">
        <v>77</v>
      </c>
      <c r="E395" s="3" t="s">
        <v>964</v>
      </c>
      <c r="F395" s="3" t="s">
        <v>15</v>
      </c>
      <c r="G395" s="2">
        <v>6402</v>
      </c>
      <c r="H395" s="3" t="s">
        <v>53</v>
      </c>
      <c r="I395" s="3" t="s">
        <v>70</v>
      </c>
      <c r="J395" s="4">
        <v>40236</v>
      </c>
      <c r="K395" s="2" t="s">
        <v>71</v>
      </c>
    </row>
    <row r="396" spans="1:11">
      <c r="A396" s="2">
        <v>395</v>
      </c>
      <c r="B396" s="3" t="s">
        <v>1037</v>
      </c>
      <c r="C396" s="3" t="s">
        <v>846</v>
      </c>
      <c r="D396" s="3" t="s">
        <v>1038</v>
      </c>
      <c r="E396" s="3" t="s">
        <v>964</v>
      </c>
      <c r="F396" s="3" t="s">
        <v>29</v>
      </c>
      <c r="G396" s="2" t="s">
        <v>1039</v>
      </c>
      <c r="H396" s="3" t="s">
        <v>53</v>
      </c>
      <c r="I396" s="3" t="s">
        <v>54</v>
      </c>
      <c r="J396" s="4">
        <v>39792</v>
      </c>
      <c r="K396" s="2" t="s">
        <v>71</v>
      </c>
    </row>
    <row r="397" spans="1:11">
      <c r="A397" s="2">
        <v>396</v>
      </c>
      <c r="B397" s="3" t="s">
        <v>160</v>
      </c>
      <c r="C397" s="3" t="s">
        <v>1040</v>
      </c>
      <c r="D397" s="3" t="s">
        <v>1041</v>
      </c>
      <c r="E397" s="3" t="s">
        <v>964</v>
      </c>
      <c r="F397" s="3" t="s">
        <v>15</v>
      </c>
      <c r="G397" s="2">
        <v>6742</v>
      </c>
      <c r="H397" s="3" t="s">
        <v>53</v>
      </c>
      <c r="I397" s="3" t="s">
        <v>70</v>
      </c>
      <c r="J397" s="4">
        <v>39539</v>
      </c>
      <c r="K397" s="2" t="s">
        <v>71</v>
      </c>
    </row>
    <row r="398" spans="1:11">
      <c r="A398" s="2">
        <v>397</v>
      </c>
      <c r="B398" s="3" t="s">
        <v>1042</v>
      </c>
      <c r="C398" s="3" t="s">
        <v>1043</v>
      </c>
      <c r="D398" s="3" t="s">
        <v>1044</v>
      </c>
      <c r="E398" s="3" t="s">
        <v>964</v>
      </c>
      <c r="F398" s="3" t="s">
        <v>15</v>
      </c>
      <c r="G398" s="2">
        <v>1391</v>
      </c>
      <c r="H398" s="3" t="s">
        <v>53</v>
      </c>
      <c r="I398" s="3" t="s">
        <v>70</v>
      </c>
      <c r="J398" s="4">
        <v>40008</v>
      </c>
      <c r="K398" s="2" t="s">
        <v>71</v>
      </c>
    </row>
    <row r="399" spans="1:11">
      <c r="A399" s="2">
        <v>398</v>
      </c>
      <c r="B399" s="3" t="s">
        <v>1045</v>
      </c>
      <c r="C399" s="3" t="s">
        <v>1046</v>
      </c>
      <c r="D399" s="3" t="s">
        <v>84</v>
      </c>
      <c r="E399" s="3" t="s">
        <v>964</v>
      </c>
      <c r="F399" s="3" t="s">
        <v>15</v>
      </c>
      <c r="G399" s="2">
        <v>6642</v>
      </c>
      <c r="H399" s="3" t="s">
        <v>53</v>
      </c>
      <c r="I399" s="3" t="s">
        <v>70</v>
      </c>
      <c r="J399" s="4">
        <v>39897</v>
      </c>
      <c r="K399" s="2" t="s">
        <v>71</v>
      </c>
    </row>
    <row r="400" spans="1:11">
      <c r="A400" s="2">
        <v>399</v>
      </c>
      <c r="B400" s="3" t="s">
        <v>1047</v>
      </c>
      <c r="C400" s="3" t="s">
        <v>1048</v>
      </c>
      <c r="D400" s="3" t="s">
        <v>523</v>
      </c>
      <c r="E400" s="3" t="s">
        <v>964</v>
      </c>
      <c r="F400" s="3" t="s">
        <v>15</v>
      </c>
      <c r="G400" s="2">
        <v>1350</v>
      </c>
      <c r="H400" s="3" t="s">
        <v>53</v>
      </c>
      <c r="I400" s="3" t="s">
        <v>70</v>
      </c>
      <c r="J400" s="4">
        <v>39821</v>
      </c>
      <c r="K400" s="2" t="s">
        <v>71</v>
      </c>
    </row>
    <row r="401" spans="1:11" ht="30">
      <c r="A401" s="2">
        <v>400</v>
      </c>
      <c r="B401" s="3" t="s">
        <v>1049</v>
      </c>
      <c r="C401" s="3" t="s">
        <v>1050</v>
      </c>
      <c r="D401" s="3" t="s">
        <v>942</v>
      </c>
      <c r="E401" s="3" t="s">
        <v>964</v>
      </c>
      <c r="F401" s="3" t="s">
        <v>15</v>
      </c>
      <c r="G401" s="2">
        <v>1107</v>
      </c>
      <c r="H401" s="3" t="s">
        <v>53</v>
      </c>
      <c r="I401" s="3" t="s">
        <v>70</v>
      </c>
      <c r="J401" s="4">
        <v>38327</v>
      </c>
      <c r="K401" s="2" t="s">
        <v>71</v>
      </c>
    </row>
    <row r="402" spans="1:11">
      <c r="A402" s="2">
        <v>401</v>
      </c>
      <c r="B402" s="3" t="s">
        <v>1051</v>
      </c>
      <c r="C402" s="3" t="s">
        <v>262</v>
      </c>
      <c r="D402" s="3" t="s">
        <v>263</v>
      </c>
      <c r="E402" s="3" t="s">
        <v>964</v>
      </c>
      <c r="F402" s="3" t="s">
        <v>15</v>
      </c>
      <c r="G402" s="2">
        <v>1492</v>
      </c>
      <c r="H402" s="3" t="s">
        <v>53</v>
      </c>
      <c r="I402" s="3" t="s">
        <v>54</v>
      </c>
      <c r="J402" s="4">
        <v>39703</v>
      </c>
      <c r="K402" s="2" t="s">
        <v>71</v>
      </c>
    </row>
    <row r="403" spans="1:11">
      <c r="A403" s="2">
        <v>402</v>
      </c>
      <c r="B403" s="3" t="s">
        <v>1052</v>
      </c>
      <c r="C403" s="3" t="s">
        <v>1053</v>
      </c>
      <c r="D403" s="3" t="s">
        <v>1054</v>
      </c>
      <c r="E403" s="3" t="s">
        <v>964</v>
      </c>
      <c r="F403" s="3" t="s">
        <v>15</v>
      </c>
      <c r="G403" s="2">
        <v>941</v>
      </c>
      <c r="H403" s="3" t="s">
        <v>53</v>
      </c>
      <c r="I403" s="3" t="s">
        <v>70</v>
      </c>
      <c r="J403" s="4">
        <v>39276</v>
      </c>
      <c r="K403" s="2" t="s">
        <v>71</v>
      </c>
    </row>
    <row r="404" spans="1:11">
      <c r="A404" s="2">
        <v>403</v>
      </c>
      <c r="B404" s="3" t="s">
        <v>1055</v>
      </c>
      <c r="C404" s="3" t="s">
        <v>324</v>
      </c>
      <c r="D404" s="3" t="s">
        <v>1056</v>
      </c>
      <c r="E404" s="3" t="s">
        <v>964</v>
      </c>
      <c r="F404" s="3" t="s">
        <v>15</v>
      </c>
      <c r="G404" s="2">
        <v>1610</v>
      </c>
      <c r="H404" s="3" t="s">
        <v>53</v>
      </c>
      <c r="I404" s="3" t="s">
        <v>70</v>
      </c>
      <c r="J404" s="4">
        <v>39162</v>
      </c>
      <c r="K404" s="2" t="s">
        <v>71</v>
      </c>
    </row>
    <row r="405" spans="1:11">
      <c r="A405" s="2">
        <v>404</v>
      </c>
      <c r="B405" s="3" t="s">
        <v>1057</v>
      </c>
      <c r="C405" s="3" t="s">
        <v>1058</v>
      </c>
      <c r="D405" s="3" t="s">
        <v>1059</v>
      </c>
      <c r="E405" s="3" t="s">
        <v>964</v>
      </c>
      <c r="F405" s="3" t="s">
        <v>15</v>
      </c>
      <c r="G405" s="2">
        <v>17</v>
      </c>
      <c r="H405" s="3" t="s">
        <v>53</v>
      </c>
      <c r="I405" s="3" t="s">
        <v>70</v>
      </c>
      <c r="J405" s="4">
        <v>39506</v>
      </c>
      <c r="K405" s="2" t="s">
        <v>55</v>
      </c>
    </row>
    <row r="406" spans="1:11">
      <c r="A406" s="2">
        <v>405</v>
      </c>
      <c r="B406" s="3" t="s">
        <v>1060</v>
      </c>
      <c r="C406" s="3" t="s">
        <v>1061</v>
      </c>
      <c r="D406" s="3" t="s">
        <v>1062</v>
      </c>
      <c r="E406" s="3" t="s">
        <v>964</v>
      </c>
      <c r="F406" s="3" t="s">
        <v>15</v>
      </c>
      <c r="G406" s="2">
        <v>25</v>
      </c>
      <c r="H406" s="3" t="s">
        <v>53</v>
      </c>
      <c r="I406" s="3" t="s">
        <v>70</v>
      </c>
      <c r="J406" s="4">
        <v>39613</v>
      </c>
      <c r="K406" s="2" t="s">
        <v>55</v>
      </c>
    </row>
    <row r="407" spans="1:11">
      <c r="A407" s="2">
        <v>406</v>
      </c>
      <c r="B407" s="3" t="s">
        <v>1063</v>
      </c>
      <c r="C407" s="3" t="s">
        <v>1064</v>
      </c>
      <c r="D407" s="3" t="s">
        <v>1065</v>
      </c>
      <c r="E407" s="3" t="s">
        <v>964</v>
      </c>
      <c r="F407" s="3" t="s">
        <v>15</v>
      </c>
      <c r="G407" s="2">
        <v>18</v>
      </c>
      <c r="H407" s="3" t="s">
        <v>53</v>
      </c>
      <c r="I407" s="3" t="s">
        <v>70</v>
      </c>
      <c r="J407" s="4">
        <v>39281</v>
      </c>
      <c r="K407" s="2" t="s">
        <v>55</v>
      </c>
    </row>
    <row r="408" spans="1:11">
      <c r="A408" s="2">
        <v>407</v>
      </c>
      <c r="B408" s="3" t="s">
        <v>1066</v>
      </c>
      <c r="C408" s="3" t="s">
        <v>1067</v>
      </c>
      <c r="D408" s="3" t="s">
        <v>923</v>
      </c>
      <c r="E408" s="3" t="s">
        <v>964</v>
      </c>
      <c r="F408" s="3" t="s">
        <v>15</v>
      </c>
      <c r="G408" s="2">
        <v>22</v>
      </c>
      <c r="H408" s="3" t="s">
        <v>53</v>
      </c>
      <c r="I408" s="3" t="s">
        <v>70</v>
      </c>
      <c r="J408" s="4">
        <v>39592</v>
      </c>
      <c r="K408" s="2" t="s">
        <v>55</v>
      </c>
    </row>
    <row r="409" spans="1:11">
      <c r="A409" s="2">
        <v>408</v>
      </c>
      <c r="B409" s="3" t="s">
        <v>461</v>
      </c>
      <c r="C409" s="3" t="s">
        <v>1068</v>
      </c>
      <c r="D409" s="3" t="s">
        <v>159</v>
      </c>
      <c r="E409" s="3" t="s">
        <v>964</v>
      </c>
      <c r="F409" s="3" t="s">
        <v>15</v>
      </c>
      <c r="G409" s="2">
        <v>925</v>
      </c>
      <c r="H409" s="3" t="s">
        <v>53</v>
      </c>
      <c r="I409" s="3" t="s">
        <v>54</v>
      </c>
      <c r="J409" s="4">
        <v>40009</v>
      </c>
      <c r="K409" s="2" t="s">
        <v>71</v>
      </c>
    </row>
    <row r="410" spans="1:11">
      <c r="A410" s="2">
        <v>409</v>
      </c>
      <c r="B410" s="3" t="s">
        <v>1069</v>
      </c>
      <c r="C410" s="3" t="s">
        <v>1070</v>
      </c>
      <c r="D410" s="3" t="s">
        <v>1071</v>
      </c>
      <c r="E410" s="3" t="s">
        <v>964</v>
      </c>
      <c r="F410" s="3" t="s">
        <v>15</v>
      </c>
      <c r="G410" s="2">
        <v>1224</v>
      </c>
      <c r="H410" s="3" t="s">
        <v>53</v>
      </c>
      <c r="I410" s="3" t="s">
        <v>70</v>
      </c>
      <c r="J410" s="4">
        <v>40165</v>
      </c>
      <c r="K410" s="2" t="s">
        <v>71</v>
      </c>
    </row>
    <row r="411" spans="1:11">
      <c r="A411" s="2">
        <v>410</v>
      </c>
      <c r="B411" s="3" t="s">
        <v>867</v>
      </c>
      <c r="C411" s="3" t="s">
        <v>1072</v>
      </c>
      <c r="D411" s="3" t="s">
        <v>159</v>
      </c>
      <c r="E411" s="3" t="s">
        <v>964</v>
      </c>
      <c r="F411" s="3" t="s">
        <v>29</v>
      </c>
      <c r="G411" s="2" t="s">
        <v>1073</v>
      </c>
      <c r="H411" s="3" t="s">
        <v>69</v>
      </c>
      <c r="I411" s="3" t="s">
        <v>54</v>
      </c>
      <c r="J411" s="4">
        <v>40313</v>
      </c>
      <c r="K411" s="2" t="s">
        <v>71</v>
      </c>
    </row>
    <row r="412" spans="1:11">
      <c r="A412" s="2">
        <v>411</v>
      </c>
      <c r="B412" s="3" t="s">
        <v>1074</v>
      </c>
      <c r="C412" s="3" t="s">
        <v>621</v>
      </c>
      <c r="D412" s="3" t="s">
        <v>622</v>
      </c>
      <c r="E412" s="3" t="s">
        <v>964</v>
      </c>
      <c r="F412" s="3" t="s">
        <v>15</v>
      </c>
      <c r="G412" s="2">
        <v>921</v>
      </c>
      <c r="H412" s="3" t="s">
        <v>53</v>
      </c>
      <c r="I412" s="3" t="s">
        <v>54</v>
      </c>
      <c r="J412" s="4">
        <v>39617</v>
      </c>
      <c r="K412" s="2" t="s">
        <v>71</v>
      </c>
    </row>
    <row r="413" spans="1:11">
      <c r="A413" s="2">
        <v>412</v>
      </c>
      <c r="B413" s="3" t="s">
        <v>1075</v>
      </c>
      <c r="C413" s="3" t="s">
        <v>1076</v>
      </c>
      <c r="D413" s="3" t="s">
        <v>292</v>
      </c>
      <c r="E413" s="3" t="s">
        <v>964</v>
      </c>
      <c r="F413" s="3" t="s">
        <v>15</v>
      </c>
      <c r="G413" s="2">
        <v>6670</v>
      </c>
      <c r="H413" s="3" t="s">
        <v>69</v>
      </c>
      <c r="I413" s="3" t="s">
        <v>70</v>
      </c>
      <c r="J413" s="4">
        <v>39814</v>
      </c>
      <c r="K413" s="2" t="s">
        <v>71</v>
      </c>
    </row>
    <row r="414" spans="1:11">
      <c r="A414" s="2">
        <v>413</v>
      </c>
      <c r="B414" s="3" t="s">
        <v>1077</v>
      </c>
      <c r="C414" s="3" t="s">
        <v>203</v>
      </c>
      <c r="D414" s="3" t="s">
        <v>1078</v>
      </c>
      <c r="E414" s="3" t="s">
        <v>964</v>
      </c>
      <c r="F414" s="3" t="s">
        <v>15</v>
      </c>
      <c r="G414" s="2">
        <v>1513</v>
      </c>
      <c r="H414" s="3" t="s">
        <v>69</v>
      </c>
      <c r="I414" s="3" t="s">
        <v>70</v>
      </c>
      <c r="J414" s="4">
        <v>39678</v>
      </c>
      <c r="K414" s="2" t="s">
        <v>71</v>
      </c>
    </row>
    <row r="415" spans="1:11">
      <c r="A415" s="2">
        <v>414</v>
      </c>
      <c r="B415" s="3" t="s">
        <v>1079</v>
      </c>
      <c r="C415" s="3" t="s">
        <v>1080</v>
      </c>
      <c r="D415" s="3" t="s">
        <v>1081</v>
      </c>
      <c r="E415" s="3" t="s">
        <v>964</v>
      </c>
      <c r="F415" s="3" t="s">
        <v>15</v>
      </c>
      <c r="G415" s="2">
        <v>14</v>
      </c>
      <c r="H415" s="3" t="s">
        <v>53</v>
      </c>
      <c r="I415" s="3" t="s">
        <v>70</v>
      </c>
      <c r="J415" s="4">
        <v>39512</v>
      </c>
      <c r="K415" s="2" t="s">
        <v>55</v>
      </c>
    </row>
    <row r="416" spans="1:11">
      <c r="A416" s="2">
        <v>415</v>
      </c>
      <c r="B416" s="3" t="s">
        <v>1082</v>
      </c>
      <c r="C416" s="3" t="s">
        <v>1083</v>
      </c>
      <c r="D416" s="3" t="s">
        <v>793</v>
      </c>
      <c r="E416" s="3" t="s">
        <v>964</v>
      </c>
      <c r="F416" s="3" t="s">
        <v>15</v>
      </c>
      <c r="G416" s="2">
        <v>6652</v>
      </c>
      <c r="H416" s="3" t="s">
        <v>53</v>
      </c>
      <c r="I416" s="3" t="s">
        <v>70</v>
      </c>
      <c r="J416" s="4">
        <v>39980</v>
      </c>
      <c r="K416" s="2" t="s">
        <v>71</v>
      </c>
    </row>
    <row r="417" spans="1:11">
      <c r="A417" s="2">
        <v>416</v>
      </c>
      <c r="B417" s="3" t="s">
        <v>1084</v>
      </c>
      <c r="C417" s="3" t="s">
        <v>1085</v>
      </c>
      <c r="D417" s="3" t="s">
        <v>1086</v>
      </c>
      <c r="E417" s="3" t="s">
        <v>964</v>
      </c>
      <c r="F417" s="3" t="s">
        <v>29</v>
      </c>
      <c r="G417" s="2" t="s">
        <v>1087</v>
      </c>
      <c r="H417" s="3" t="s">
        <v>69</v>
      </c>
      <c r="I417" s="3" t="s">
        <v>70</v>
      </c>
      <c r="J417" s="4">
        <v>39762</v>
      </c>
      <c r="K417" s="2" t="s">
        <v>71</v>
      </c>
    </row>
    <row r="418" spans="1:11">
      <c r="A418" s="2">
        <v>417</v>
      </c>
      <c r="B418" s="3" t="s">
        <v>1088</v>
      </c>
      <c r="C418" s="3" t="s">
        <v>1089</v>
      </c>
      <c r="D418" s="3" t="s">
        <v>1090</v>
      </c>
      <c r="E418" s="3" t="s">
        <v>964</v>
      </c>
      <c r="F418" s="3" t="s">
        <v>29</v>
      </c>
      <c r="G418" s="2" t="s">
        <v>1091</v>
      </c>
      <c r="H418" s="3" t="s">
        <v>53</v>
      </c>
      <c r="I418" s="3" t="s">
        <v>70</v>
      </c>
      <c r="J418" s="4">
        <v>38988</v>
      </c>
      <c r="K418" s="2" t="s">
        <v>71</v>
      </c>
    </row>
    <row r="419" spans="1:11">
      <c r="A419" s="2">
        <v>418</v>
      </c>
      <c r="B419" s="3" t="s">
        <v>1092</v>
      </c>
      <c r="C419" s="3" t="s">
        <v>959</v>
      </c>
      <c r="D419" s="3" t="s">
        <v>960</v>
      </c>
      <c r="E419" s="3" t="s">
        <v>964</v>
      </c>
      <c r="F419" s="3" t="s">
        <v>15</v>
      </c>
      <c r="G419" s="2">
        <v>1380</v>
      </c>
      <c r="H419" s="3" t="s">
        <v>69</v>
      </c>
      <c r="I419" s="3" t="s">
        <v>70</v>
      </c>
      <c r="J419" s="4">
        <v>39912</v>
      </c>
      <c r="K419" s="2" t="s">
        <v>71</v>
      </c>
    </row>
    <row r="420" spans="1:11">
      <c r="A420" s="2">
        <v>419</v>
      </c>
      <c r="B420" s="3" t="s">
        <v>1093</v>
      </c>
      <c r="C420" s="3" t="s">
        <v>516</v>
      </c>
      <c r="D420" s="3" t="s">
        <v>212</v>
      </c>
      <c r="E420" s="3" t="s">
        <v>964</v>
      </c>
      <c r="F420" s="3" t="s">
        <v>15</v>
      </c>
      <c r="G420" s="2">
        <v>1331</v>
      </c>
      <c r="H420" s="3" t="s">
        <v>69</v>
      </c>
      <c r="I420" s="3" t="s">
        <v>54</v>
      </c>
      <c r="J420" s="4">
        <v>39670</v>
      </c>
      <c r="K420" s="2" t="s">
        <v>71</v>
      </c>
    </row>
    <row r="421" spans="1:11">
      <c r="A421" s="2">
        <v>420</v>
      </c>
      <c r="B421" s="3" t="s">
        <v>1094</v>
      </c>
      <c r="C421" s="3" t="s">
        <v>104</v>
      </c>
      <c r="D421" s="3" t="s">
        <v>1095</v>
      </c>
      <c r="E421" s="3" t="s">
        <v>964</v>
      </c>
      <c r="F421" s="3" t="s">
        <v>29</v>
      </c>
      <c r="G421" s="2" t="s">
        <v>1096</v>
      </c>
      <c r="H421" s="3" t="s">
        <v>53</v>
      </c>
      <c r="I421" s="3" t="s">
        <v>70</v>
      </c>
      <c r="J421" s="4">
        <v>39287</v>
      </c>
      <c r="K421" s="2" t="s">
        <v>71</v>
      </c>
    </row>
    <row r="422" spans="1:11">
      <c r="A422" s="2">
        <v>421</v>
      </c>
      <c r="B422" s="3" t="s">
        <v>192</v>
      </c>
      <c r="C422" s="3" t="s">
        <v>1097</v>
      </c>
      <c r="D422" s="3" t="s">
        <v>403</v>
      </c>
      <c r="E422" s="3" t="s">
        <v>964</v>
      </c>
      <c r="F422" s="3" t="s">
        <v>15</v>
      </c>
      <c r="G422" s="2">
        <v>1125</v>
      </c>
      <c r="H422" s="3" t="s">
        <v>69</v>
      </c>
      <c r="I422" s="3" t="s">
        <v>54</v>
      </c>
      <c r="J422" s="4">
        <v>39663</v>
      </c>
      <c r="K422" s="2" t="s">
        <v>71</v>
      </c>
    </row>
    <row r="423" spans="1:11">
      <c r="A423" s="2">
        <v>422</v>
      </c>
      <c r="B423" s="3" t="s">
        <v>462</v>
      </c>
      <c r="C423" s="3" t="s">
        <v>471</v>
      </c>
      <c r="D423" s="3" t="s">
        <v>159</v>
      </c>
      <c r="E423" s="3" t="s">
        <v>964</v>
      </c>
      <c r="F423" s="3" t="s">
        <v>15</v>
      </c>
      <c r="G423" s="2">
        <v>936</v>
      </c>
      <c r="H423" s="3" t="s">
        <v>53</v>
      </c>
      <c r="I423" s="3" t="s">
        <v>54</v>
      </c>
      <c r="J423" s="4">
        <v>39688</v>
      </c>
      <c r="K423" s="2" t="s">
        <v>71</v>
      </c>
    </row>
    <row r="424" spans="1:11">
      <c r="A424" s="2">
        <v>423</v>
      </c>
      <c r="B424" s="3" t="s">
        <v>1098</v>
      </c>
      <c r="C424" s="3" t="s">
        <v>1099</v>
      </c>
      <c r="D424" s="3" t="s">
        <v>1100</v>
      </c>
      <c r="E424" s="3" t="s">
        <v>964</v>
      </c>
      <c r="F424" s="3" t="s">
        <v>15</v>
      </c>
      <c r="G424" s="2">
        <v>6681</v>
      </c>
      <c r="H424" s="3" t="s">
        <v>53</v>
      </c>
      <c r="I424" s="3" t="s">
        <v>70</v>
      </c>
      <c r="J424" s="4">
        <v>40149</v>
      </c>
      <c r="K424" s="2" t="s">
        <v>71</v>
      </c>
    </row>
    <row r="425" spans="1:11">
      <c r="A425" s="2">
        <v>424</v>
      </c>
      <c r="B425" s="3" t="s">
        <v>187</v>
      </c>
      <c r="C425" s="3" t="s">
        <v>1101</v>
      </c>
      <c r="D425" s="3" t="s">
        <v>1102</v>
      </c>
      <c r="E425" s="3" t="s">
        <v>964</v>
      </c>
      <c r="F425" s="3" t="s">
        <v>15</v>
      </c>
      <c r="G425" s="2">
        <v>6593</v>
      </c>
      <c r="H425" s="3" t="s">
        <v>53</v>
      </c>
      <c r="I425" s="3" t="s">
        <v>70</v>
      </c>
      <c r="J425" s="4">
        <v>40241</v>
      </c>
      <c r="K425" s="2" t="s">
        <v>71</v>
      </c>
    </row>
    <row r="426" spans="1:11">
      <c r="A426" s="2">
        <v>425</v>
      </c>
      <c r="B426" s="3" t="s">
        <v>1103</v>
      </c>
      <c r="C426" s="3" t="s">
        <v>884</v>
      </c>
      <c r="D426" s="3" t="s">
        <v>84</v>
      </c>
      <c r="E426" s="3" t="s">
        <v>964</v>
      </c>
      <c r="F426" s="3" t="s">
        <v>15</v>
      </c>
      <c r="G426" s="2">
        <v>6643</v>
      </c>
      <c r="H426" s="3" t="s">
        <v>53</v>
      </c>
      <c r="I426" s="3" t="s">
        <v>70</v>
      </c>
      <c r="J426" s="4">
        <v>40431</v>
      </c>
      <c r="K426" s="2" t="s">
        <v>71</v>
      </c>
    </row>
    <row r="427" spans="1:11">
      <c r="A427" s="2">
        <v>426</v>
      </c>
      <c r="B427" s="3" t="s">
        <v>1104</v>
      </c>
      <c r="C427" s="3" t="s">
        <v>884</v>
      </c>
      <c r="D427" s="3" t="s">
        <v>373</v>
      </c>
      <c r="E427" s="3" t="s">
        <v>964</v>
      </c>
      <c r="F427" s="3" t="s">
        <v>15</v>
      </c>
      <c r="G427" s="2">
        <v>6603</v>
      </c>
      <c r="H427" s="3" t="s">
        <v>53</v>
      </c>
      <c r="I427" s="3" t="s">
        <v>70</v>
      </c>
      <c r="J427" s="4">
        <v>39448</v>
      </c>
      <c r="K427" s="2" t="s">
        <v>71</v>
      </c>
    </row>
    <row r="428" spans="1:11">
      <c r="A428" s="2">
        <v>427</v>
      </c>
      <c r="B428" s="3" t="s">
        <v>491</v>
      </c>
      <c r="C428" s="3" t="s">
        <v>1105</v>
      </c>
      <c r="D428" s="3" t="s">
        <v>460</v>
      </c>
      <c r="E428" s="3" t="s">
        <v>964</v>
      </c>
      <c r="F428" s="3" t="s">
        <v>15</v>
      </c>
      <c r="G428" s="2">
        <v>1580</v>
      </c>
      <c r="H428" s="3" t="s">
        <v>53</v>
      </c>
      <c r="I428" s="3" t="s">
        <v>54</v>
      </c>
      <c r="J428" s="4">
        <v>39092</v>
      </c>
      <c r="K428" s="2" t="s">
        <v>71</v>
      </c>
    </row>
    <row r="429" spans="1:11">
      <c r="A429" s="2">
        <v>428</v>
      </c>
      <c r="B429" s="3" t="s">
        <v>1106</v>
      </c>
      <c r="C429" s="3" t="s">
        <v>1107</v>
      </c>
      <c r="D429" s="3" t="s">
        <v>84</v>
      </c>
      <c r="E429" s="3" t="s">
        <v>964</v>
      </c>
      <c r="F429" s="3" t="s">
        <v>15</v>
      </c>
      <c r="G429" s="2">
        <v>6709</v>
      </c>
      <c r="H429" s="3" t="s">
        <v>53</v>
      </c>
      <c r="I429" s="3" t="s">
        <v>70</v>
      </c>
      <c r="J429" s="4">
        <v>40693</v>
      </c>
      <c r="K429" s="2" t="s">
        <v>71</v>
      </c>
    </row>
    <row r="430" spans="1:11">
      <c r="A430" s="2">
        <v>429</v>
      </c>
      <c r="B430" s="3" t="s">
        <v>1108</v>
      </c>
      <c r="C430" s="3" t="s">
        <v>1109</v>
      </c>
      <c r="D430" s="3" t="s">
        <v>74</v>
      </c>
      <c r="E430" s="3" t="s">
        <v>964</v>
      </c>
      <c r="F430" s="3" t="s">
        <v>15</v>
      </c>
      <c r="G430" s="2">
        <v>1511</v>
      </c>
      <c r="H430" s="3" t="s">
        <v>53</v>
      </c>
      <c r="I430" s="3" t="s">
        <v>70</v>
      </c>
      <c r="J430" s="4">
        <v>39611</v>
      </c>
      <c r="K430" s="2" t="s">
        <v>71</v>
      </c>
    </row>
    <row r="431" spans="1:11">
      <c r="A431" s="2">
        <v>430</v>
      </c>
      <c r="B431" s="3" t="s">
        <v>1110</v>
      </c>
      <c r="C431" s="3" t="s">
        <v>413</v>
      </c>
      <c r="D431" s="3" t="s">
        <v>292</v>
      </c>
      <c r="E431" s="3" t="s">
        <v>964</v>
      </c>
      <c r="F431" s="3" t="s">
        <v>15</v>
      </c>
      <c r="G431" s="2">
        <v>6554</v>
      </c>
      <c r="H431" s="3" t="s">
        <v>69</v>
      </c>
      <c r="I431" s="3" t="s">
        <v>54</v>
      </c>
      <c r="J431" s="4">
        <v>39313</v>
      </c>
      <c r="K431" s="2" t="s">
        <v>71</v>
      </c>
    </row>
    <row r="432" spans="1:11">
      <c r="A432" s="2">
        <v>431</v>
      </c>
      <c r="B432" s="3" t="s">
        <v>1111</v>
      </c>
      <c r="C432" s="3" t="s">
        <v>1112</v>
      </c>
      <c r="D432" s="3" t="s">
        <v>1113</v>
      </c>
      <c r="E432" s="3" t="s">
        <v>964</v>
      </c>
      <c r="F432" s="3" t="s">
        <v>15</v>
      </c>
      <c r="G432" s="2">
        <v>6664</v>
      </c>
      <c r="H432" s="3" t="s">
        <v>138</v>
      </c>
      <c r="I432" s="3" t="s">
        <v>70</v>
      </c>
      <c r="J432" s="4">
        <v>40305</v>
      </c>
      <c r="K432" s="2" t="s">
        <v>71</v>
      </c>
    </row>
    <row r="433" spans="1:11">
      <c r="A433" s="2">
        <v>432</v>
      </c>
      <c r="B433" s="3" t="s">
        <v>1114</v>
      </c>
      <c r="C433" s="3" t="s">
        <v>780</v>
      </c>
      <c r="D433" s="3" t="s">
        <v>159</v>
      </c>
      <c r="E433" s="3" t="s">
        <v>964</v>
      </c>
      <c r="F433" s="3" t="s">
        <v>15</v>
      </c>
      <c r="G433" s="2">
        <v>1540</v>
      </c>
      <c r="H433" s="3" t="s">
        <v>69</v>
      </c>
      <c r="I433" s="3" t="s">
        <v>70</v>
      </c>
      <c r="J433" s="4">
        <v>40156</v>
      </c>
      <c r="K433" s="2" t="s">
        <v>71</v>
      </c>
    </row>
    <row r="434" spans="1:11">
      <c r="A434" s="2">
        <v>433</v>
      </c>
      <c r="B434" s="3" t="s">
        <v>1115</v>
      </c>
      <c r="C434" s="3" t="s">
        <v>1116</v>
      </c>
      <c r="D434" s="3" t="s">
        <v>358</v>
      </c>
      <c r="E434" s="3" t="s">
        <v>964</v>
      </c>
      <c r="F434" s="3" t="s">
        <v>15</v>
      </c>
      <c r="G434" s="2">
        <v>1316</v>
      </c>
      <c r="H434" s="3" t="s">
        <v>53</v>
      </c>
      <c r="I434" s="3" t="s">
        <v>70</v>
      </c>
      <c r="J434" s="4">
        <v>39800</v>
      </c>
      <c r="K434" s="2" t="s">
        <v>71</v>
      </c>
    </row>
    <row r="435" spans="1:11">
      <c r="A435" s="2">
        <v>434</v>
      </c>
      <c r="B435" s="3" t="s">
        <v>1117</v>
      </c>
      <c r="C435" s="3" t="s">
        <v>1118</v>
      </c>
      <c r="D435" s="3" t="s">
        <v>1119</v>
      </c>
      <c r="E435" s="3" t="s">
        <v>964</v>
      </c>
      <c r="F435" s="3" t="s">
        <v>29</v>
      </c>
      <c r="G435" s="2" t="s">
        <v>1120</v>
      </c>
      <c r="H435" s="3" t="s">
        <v>53</v>
      </c>
      <c r="I435" s="3" t="s">
        <v>70</v>
      </c>
      <c r="J435" s="4">
        <v>39330</v>
      </c>
      <c r="K435" s="2" t="s">
        <v>71</v>
      </c>
    </row>
    <row r="436" spans="1:11">
      <c r="A436" s="2">
        <v>435</v>
      </c>
      <c r="B436" s="3" t="s">
        <v>1121</v>
      </c>
      <c r="C436" s="3" t="s">
        <v>1122</v>
      </c>
      <c r="D436" s="3" t="s">
        <v>1123</v>
      </c>
      <c r="E436" s="3" t="s">
        <v>964</v>
      </c>
      <c r="F436" s="3" t="s">
        <v>15</v>
      </c>
      <c r="G436" s="2">
        <v>20</v>
      </c>
      <c r="H436" s="3" t="s">
        <v>53</v>
      </c>
      <c r="I436" s="3" t="s">
        <v>70</v>
      </c>
      <c r="J436" s="4">
        <v>39487</v>
      </c>
      <c r="K436" s="2" t="s">
        <v>55</v>
      </c>
    </row>
    <row r="437" spans="1:11">
      <c r="A437" s="2">
        <v>436</v>
      </c>
      <c r="B437" s="3" t="s">
        <v>1124</v>
      </c>
      <c r="C437" s="3" t="s">
        <v>780</v>
      </c>
      <c r="D437" s="3" t="s">
        <v>159</v>
      </c>
      <c r="E437" s="3" t="s">
        <v>964</v>
      </c>
      <c r="F437" s="3" t="s">
        <v>15</v>
      </c>
      <c r="G437" s="2">
        <v>1437</v>
      </c>
      <c r="H437" s="3" t="s">
        <v>69</v>
      </c>
      <c r="I437" s="3" t="s">
        <v>54</v>
      </c>
      <c r="J437" s="4">
        <v>39693</v>
      </c>
      <c r="K437" s="2" t="s">
        <v>71</v>
      </c>
    </row>
    <row r="438" spans="1:11">
      <c r="A438" s="2">
        <v>437</v>
      </c>
      <c r="B438" s="3" t="s">
        <v>210</v>
      </c>
      <c r="C438" s="3" t="s">
        <v>1125</v>
      </c>
      <c r="D438" s="3" t="s">
        <v>865</v>
      </c>
      <c r="E438" s="3" t="s">
        <v>964</v>
      </c>
      <c r="F438" s="3" t="s">
        <v>15</v>
      </c>
      <c r="G438" s="2">
        <v>1396</v>
      </c>
      <c r="H438" s="3" t="s">
        <v>138</v>
      </c>
      <c r="I438" s="3" t="s">
        <v>70</v>
      </c>
      <c r="J438" s="4">
        <v>39722</v>
      </c>
      <c r="K438" s="2" t="s">
        <v>71</v>
      </c>
    </row>
    <row r="439" spans="1:11">
      <c r="A439" s="2">
        <v>438</v>
      </c>
      <c r="B439" s="3" t="s">
        <v>1126</v>
      </c>
      <c r="C439" s="3" t="s">
        <v>1127</v>
      </c>
      <c r="D439" s="3" t="s">
        <v>622</v>
      </c>
      <c r="E439" s="3" t="s">
        <v>964</v>
      </c>
      <c r="F439" s="3" t="s">
        <v>15</v>
      </c>
      <c r="G439" s="2">
        <v>16</v>
      </c>
      <c r="H439" s="3" t="s">
        <v>53</v>
      </c>
      <c r="I439" s="3" t="s">
        <v>54</v>
      </c>
      <c r="J439" s="4">
        <v>39556</v>
      </c>
      <c r="K439" s="2" t="s">
        <v>55</v>
      </c>
    </row>
    <row r="440" spans="1:11">
      <c r="A440" s="2">
        <v>439</v>
      </c>
      <c r="B440" s="3" t="s">
        <v>1128</v>
      </c>
      <c r="C440" s="3" t="s">
        <v>1129</v>
      </c>
      <c r="D440" s="3" t="s">
        <v>1130</v>
      </c>
      <c r="E440" s="3" t="s">
        <v>964</v>
      </c>
      <c r="F440" s="3" t="s">
        <v>15</v>
      </c>
      <c r="G440" s="2">
        <v>23</v>
      </c>
      <c r="H440" s="3" t="s">
        <v>53</v>
      </c>
      <c r="I440" s="3" t="s">
        <v>54</v>
      </c>
      <c r="J440" s="4">
        <v>39588</v>
      </c>
      <c r="K440" s="2" t="s">
        <v>55</v>
      </c>
    </row>
    <row r="441" spans="1:11">
      <c r="A441" s="2">
        <v>440</v>
      </c>
      <c r="B441" s="3" t="s">
        <v>1131</v>
      </c>
      <c r="C441" s="3" t="s">
        <v>288</v>
      </c>
      <c r="D441" s="3" t="s">
        <v>917</v>
      </c>
      <c r="E441" s="3" t="s">
        <v>964</v>
      </c>
      <c r="F441" s="3" t="s">
        <v>15</v>
      </c>
      <c r="G441" s="2">
        <v>1411</v>
      </c>
      <c r="H441" s="3" t="s">
        <v>96</v>
      </c>
      <c r="I441" s="3" t="s">
        <v>70</v>
      </c>
      <c r="J441" s="4">
        <v>39718</v>
      </c>
      <c r="K441" s="2" t="s">
        <v>71</v>
      </c>
    </row>
    <row r="442" spans="1:11">
      <c r="A442" s="2">
        <v>441</v>
      </c>
      <c r="B442" s="3" t="s">
        <v>1132</v>
      </c>
      <c r="C442" s="3" t="s">
        <v>1133</v>
      </c>
      <c r="D442" s="3" t="s">
        <v>1134</v>
      </c>
      <c r="E442" s="3" t="s">
        <v>964</v>
      </c>
      <c r="F442" s="3" t="s">
        <v>15</v>
      </c>
      <c r="G442" s="2">
        <v>21</v>
      </c>
      <c r="H442" s="3" t="s">
        <v>53</v>
      </c>
      <c r="I442" s="3" t="s">
        <v>54</v>
      </c>
      <c r="J442" s="4">
        <v>38933</v>
      </c>
      <c r="K442" s="2" t="s">
        <v>55</v>
      </c>
    </row>
    <row r="443" spans="1:11">
      <c r="A443" s="2">
        <v>442</v>
      </c>
      <c r="B443" s="3" t="s">
        <v>1135</v>
      </c>
      <c r="C443" s="3" t="s">
        <v>1136</v>
      </c>
      <c r="D443" s="3" t="s">
        <v>858</v>
      </c>
      <c r="E443" s="3" t="s">
        <v>964</v>
      </c>
      <c r="F443" s="3" t="s">
        <v>15</v>
      </c>
      <c r="G443" s="2">
        <v>1589</v>
      </c>
      <c r="H443" s="3" t="s">
        <v>53</v>
      </c>
      <c r="I443" s="3" t="s">
        <v>70</v>
      </c>
      <c r="J443" s="4">
        <v>39800</v>
      </c>
      <c r="K443" s="2" t="s">
        <v>71</v>
      </c>
    </row>
    <row r="444" spans="1:11">
      <c r="A444" s="2">
        <v>443</v>
      </c>
      <c r="B444" s="3" t="s">
        <v>1137</v>
      </c>
      <c r="C444" s="3" t="s">
        <v>1138</v>
      </c>
      <c r="D444" s="3" t="s">
        <v>304</v>
      </c>
      <c r="E444" s="3" t="s">
        <v>964</v>
      </c>
      <c r="F444" s="3" t="s">
        <v>15</v>
      </c>
      <c r="G444" s="2">
        <v>1242</v>
      </c>
      <c r="H444" s="3" t="s">
        <v>53</v>
      </c>
      <c r="I444" s="3" t="s">
        <v>54</v>
      </c>
      <c r="J444" s="4">
        <v>39644</v>
      </c>
      <c r="K444" s="2" t="s">
        <v>71</v>
      </c>
    </row>
    <row r="445" spans="1:11">
      <c r="A445" s="2">
        <v>444</v>
      </c>
      <c r="B445" s="3" t="s">
        <v>1139</v>
      </c>
      <c r="C445" s="3" t="s">
        <v>565</v>
      </c>
      <c r="D445" s="3" t="s">
        <v>566</v>
      </c>
      <c r="E445" s="3" t="s">
        <v>964</v>
      </c>
      <c r="F445" s="3" t="s">
        <v>29</v>
      </c>
      <c r="G445" s="2" t="s">
        <v>1140</v>
      </c>
      <c r="H445" s="3" t="s">
        <v>96</v>
      </c>
      <c r="I445" s="3" t="s">
        <v>70</v>
      </c>
      <c r="J445" s="4">
        <v>39751</v>
      </c>
      <c r="K445" s="2" t="s">
        <v>71</v>
      </c>
    </row>
    <row r="446" spans="1:11">
      <c r="A446" s="2">
        <v>445</v>
      </c>
      <c r="B446" s="3" t="s">
        <v>1141</v>
      </c>
      <c r="C446" s="3" t="s">
        <v>1142</v>
      </c>
      <c r="D446" s="3" t="s">
        <v>266</v>
      </c>
      <c r="E446" s="3" t="s">
        <v>964</v>
      </c>
      <c r="F446" s="3" t="s">
        <v>15</v>
      </c>
      <c r="G446" s="2">
        <v>1181</v>
      </c>
      <c r="H446" s="3" t="s">
        <v>53</v>
      </c>
      <c r="I446" s="3" t="s">
        <v>70</v>
      </c>
      <c r="J446" s="4">
        <v>39530</v>
      </c>
      <c r="K446" s="2" t="s">
        <v>71</v>
      </c>
    </row>
    <row r="447" spans="1:11">
      <c r="A447" s="2">
        <v>446</v>
      </c>
      <c r="B447" s="3" t="s">
        <v>1143</v>
      </c>
      <c r="C447" s="3" t="s">
        <v>507</v>
      </c>
      <c r="D447" s="3" t="s">
        <v>198</v>
      </c>
      <c r="E447" s="3" t="s">
        <v>964</v>
      </c>
      <c r="F447" s="3" t="s">
        <v>15</v>
      </c>
      <c r="G447" s="2">
        <v>6529</v>
      </c>
      <c r="H447" s="3" t="s">
        <v>138</v>
      </c>
      <c r="I447" s="3" t="s">
        <v>70</v>
      </c>
      <c r="J447" s="4">
        <v>39340</v>
      </c>
      <c r="K447" s="2" t="s">
        <v>71</v>
      </c>
    </row>
    <row r="448" spans="1:11">
      <c r="A448" s="2">
        <v>447</v>
      </c>
      <c r="B448" s="3" t="s">
        <v>1144</v>
      </c>
      <c r="C448" s="3" t="s">
        <v>1145</v>
      </c>
      <c r="D448" s="3" t="s">
        <v>1146</v>
      </c>
      <c r="E448" s="3" t="s">
        <v>964</v>
      </c>
      <c r="F448" s="3" t="s">
        <v>15</v>
      </c>
      <c r="G448" s="2">
        <v>15</v>
      </c>
      <c r="H448" s="3" t="s">
        <v>53</v>
      </c>
      <c r="I448" s="3" t="s">
        <v>54</v>
      </c>
      <c r="J448" s="4">
        <v>39588</v>
      </c>
      <c r="K448" s="2" t="s">
        <v>55</v>
      </c>
    </row>
    <row r="449" spans="1:11">
      <c r="A449" s="2">
        <v>448</v>
      </c>
      <c r="B449" s="3" t="s">
        <v>1147</v>
      </c>
      <c r="C449" s="3" t="s">
        <v>291</v>
      </c>
      <c r="D449" s="3" t="s">
        <v>292</v>
      </c>
      <c r="E449" s="3" t="s">
        <v>964</v>
      </c>
      <c r="F449" s="3" t="s">
        <v>15</v>
      </c>
      <c r="G449" s="2">
        <v>1220</v>
      </c>
      <c r="H449" s="3" t="s">
        <v>53</v>
      </c>
      <c r="I449" s="3" t="s">
        <v>70</v>
      </c>
      <c r="J449" s="4">
        <v>39502</v>
      </c>
      <c r="K449" s="2" t="s">
        <v>71</v>
      </c>
    </row>
    <row r="450" spans="1:11">
      <c r="A450" s="2">
        <v>449</v>
      </c>
      <c r="B450" s="3" t="s">
        <v>1148</v>
      </c>
      <c r="C450" s="3" t="s">
        <v>1149</v>
      </c>
      <c r="D450" s="3" t="s">
        <v>168</v>
      </c>
      <c r="E450" s="3" t="s">
        <v>964</v>
      </c>
      <c r="F450" s="3" t="s">
        <v>15</v>
      </c>
      <c r="G450" s="2">
        <v>1420</v>
      </c>
      <c r="H450" s="3" t="s">
        <v>53</v>
      </c>
      <c r="I450" s="3" t="s">
        <v>70</v>
      </c>
      <c r="J450" s="4">
        <v>40387</v>
      </c>
      <c r="K450" s="2" t="s">
        <v>71</v>
      </c>
    </row>
    <row r="451" spans="1:11">
      <c r="A451" s="2">
        <v>450</v>
      </c>
      <c r="B451" s="3" t="s">
        <v>1150</v>
      </c>
      <c r="C451" s="3" t="s">
        <v>1151</v>
      </c>
      <c r="D451" s="3" t="s">
        <v>772</v>
      </c>
      <c r="E451" s="3" t="s">
        <v>964</v>
      </c>
      <c r="F451" s="3" t="s">
        <v>29</v>
      </c>
      <c r="G451" s="2" t="s">
        <v>1152</v>
      </c>
      <c r="H451" s="3" t="s">
        <v>53</v>
      </c>
      <c r="I451" s="3" t="s">
        <v>70</v>
      </c>
      <c r="J451" s="4">
        <v>39558</v>
      </c>
      <c r="K451" s="2" t="s">
        <v>71</v>
      </c>
    </row>
    <row r="452" spans="1:11">
      <c r="A452" s="2">
        <v>451</v>
      </c>
      <c r="B452" s="3" t="s">
        <v>1150</v>
      </c>
      <c r="C452" s="3" t="s">
        <v>1153</v>
      </c>
      <c r="D452" s="3" t="s">
        <v>159</v>
      </c>
      <c r="E452" s="3" t="s">
        <v>964</v>
      </c>
      <c r="F452" s="3" t="s">
        <v>15</v>
      </c>
      <c r="G452" s="2">
        <v>6726</v>
      </c>
      <c r="H452" s="3" t="s">
        <v>53</v>
      </c>
      <c r="I452" s="3" t="s">
        <v>70</v>
      </c>
      <c r="J452" s="4">
        <v>39943</v>
      </c>
      <c r="K452" s="2" t="s">
        <v>71</v>
      </c>
    </row>
    <row r="453" spans="1:11">
      <c r="A453" s="2">
        <v>452</v>
      </c>
      <c r="B453" s="3" t="s">
        <v>1154</v>
      </c>
      <c r="C453" s="3" t="s">
        <v>1155</v>
      </c>
      <c r="D453" s="3" t="s">
        <v>77</v>
      </c>
      <c r="E453" s="3" t="s">
        <v>964</v>
      </c>
      <c r="F453" s="3" t="s">
        <v>15</v>
      </c>
      <c r="G453" s="2">
        <v>923</v>
      </c>
      <c r="H453" s="3" t="s">
        <v>53</v>
      </c>
      <c r="I453" s="3" t="s">
        <v>70</v>
      </c>
      <c r="J453" s="4">
        <v>38894</v>
      </c>
      <c r="K453" s="2" t="s">
        <v>71</v>
      </c>
    </row>
    <row r="454" spans="1:11">
      <c r="A454" s="2">
        <v>453</v>
      </c>
      <c r="B454" s="3" t="s">
        <v>246</v>
      </c>
      <c r="C454" s="3" t="s">
        <v>1156</v>
      </c>
      <c r="D454" s="3" t="s">
        <v>852</v>
      </c>
      <c r="E454" s="3" t="s">
        <v>964</v>
      </c>
      <c r="F454" s="3" t="s">
        <v>15</v>
      </c>
      <c r="G454" s="2">
        <v>1430</v>
      </c>
      <c r="H454" s="3" t="s">
        <v>53</v>
      </c>
      <c r="I454" s="3" t="s">
        <v>70</v>
      </c>
      <c r="J454" s="4">
        <v>39558</v>
      </c>
      <c r="K454" s="2" t="s">
        <v>71</v>
      </c>
    </row>
    <row r="455" spans="1:11">
      <c r="A455" s="2">
        <v>454</v>
      </c>
      <c r="B455" s="3" t="s">
        <v>1157</v>
      </c>
      <c r="C455" s="3" t="s">
        <v>471</v>
      </c>
      <c r="D455" s="3" t="s">
        <v>361</v>
      </c>
      <c r="E455" s="3" t="s">
        <v>964</v>
      </c>
      <c r="F455" s="3" t="s">
        <v>29</v>
      </c>
      <c r="G455" s="2" t="s">
        <v>1158</v>
      </c>
      <c r="H455" s="3" t="s">
        <v>69</v>
      </c>
      <c r="I455" s="3" t="s">
        <v>70</v>
      </c>
      <c r="J455" s="4">
        <v>39850</v>
      </c>
      <c r="K455" s="2" t="s">
        <v>71</v>
      </c>
    </row>
    <row r="456" spans="1:11">
      <c r="A456" s="2">
        <v>455</v>
      </c>
      <c r="B456" s="3" t="s">
        <v>1159</v>
      </c>
      <c r="C456" s="3" t="s">
        <v>1160</v>
      </c>
      <c r="D456" s="3" t="s">
        <v>248</v>
      </c>
      <c r="E456" s="3" t="s">
        <v>964</v>
      </c>
      <c r="F456" s="3" t="s">
        <v>15</v>
      </c>
      <c r="G456" s="2">
        <v>6596</v>
      </c>
      <c r="H456" s="3" t="s">
        <v>53</v>
      </c>
      <c r="I456" s="3" t="s">
        <v>70</v>
      </c>
      <c r="J456" s="4">
        <v>39781</v>
      </c>
      <c r="K456" s="2" t="s">
        <v>71</v>
      </c>
    </row>
    <row r="457" spans="1:11">
      <c r="A457" s="2">
        <v>456</v>
      </c>
      <c r="B457" s="3" t="s">
        <v>737</v>
      </c>
      <c r="C457" s="3" t="s">
        <v>1076</v>
      </c>
      <c r="D457" s="3" t="s">
        <v>84</v>
      </c>
      <c r="E457" s="3" t="s">
        <v>964</v>
      </c>
      <c r="F457" s="3" t="s">
        <v>15</v>
      </c>
      <c r="G457" s="2">
        <v>1328</v>
      </c>
      <c r="H457" s="3" t="s">
        <v>53</v>
      </c>
      <c r="I457" s="3" t="s">
        <v>70</v>
      </c>
      <c r="J457" s="4">
        <v>39948</v>
      </c>
      <c r="K457" s="2" t="s">
        <v>71</v>
      </c>
    </row>
    <row r="458" spans="1:11">
      <c r="A458" s="2">
        <v>457</v>
      </c>
      <c r="B458" s="3" t="s">
        <v>1161</v>
      </c>
      <c r="C458" s="3" t="s">
        <v>1162</v>
      </c>
      <c r="D458" s="3" t="s">
        <v>491</v>
      </c>
      <c r="E458" s="3" t="s">
        <v>1163</v>
      </c>
      <c r="F458" s="3" t="s">
        <v>15</v>
      </c>
      <c r="G458" s="2">
        <v>1491</v>
      </c>
      <c r="H458" s="3" t="s">
        <v>53</v>
      </c>
      <c r="I458" s="3" t="s">
        <v>70</v>
      </c>
      <c r="J458" s="4">
        <v>38616</v>
      </c>
      <c r="K458" s="2" t="s">
        <v>71</v>
      </c>
    </row>
    <row r="459" spans="1:11">
      <c r="A459" s="2">
        <v>458</v>
      </c>
      <c r="B459" s="3" t="s">
        <v>1164</v>
      </c>
      <c r="C459" s="3" t="s">
        <v>265</v>
      </c>
      <c r="D459" s="3" t="s">
        <v>393</v>
      </c>
      <c r="E459" s="3" t="s">
        <v>1163</v>
      </c>
      <c r="F459" s="3" t="s">
        <v>15</v>
      </c>
      <c r="G459" s="2">
        <v>1322</v>
      </c>
      <c r="H459" s="3" t="s">
        <v>53</v>
      </c>
      <c r="I459" s="3" t="s">
        <v>54</v>
      </c>
      <c r="J459" s="4">
        <v>38205</v>
      </c>
      <c r="K459" s="2" t="s">
        <v>71</v>
      </c>
    </row>
    <row r="460" spans="1:11">
      <c r="A460" s="2">
        <v>459</v>
      </c>
      <c r="B460" s="3" t="s">
        <v>1164</v>
      </c>
      <c r="C460" s="3" t="s">
        <v>1165</v>
      </c>
      <c r="D460" s="3" t="s">
        <v>87</v>
      </c>
      <c r="E460" s="3" t="s">
        <v>1163</v>
      </c>
      <c r="F460" s="3" t="s">
        <v>15</v>
      </c>
      <c r="G460" s="2">
        <v>1423</v>
      </c>
      <c r="H460" s="3" t="s">
        <v>53</v>
      </c>
      <c r="I460" s="3" t="s">
        <v>54</v>
      </c>
      <c r="J460" s="4">
        <v>39274</v>
      </c>
      <c r="K460" s="2" t="s">
        <v>71</v>
      </c>
    </row>
    <row r="461" spans="1:11">
      <c r="A461" s="2">
        <v>460</v>
      </c>
      <c r="B461" s="3" t="s">
        <v>1166</v>
      </c>
      <c r="C461" s="3" t="s">
        <v>626</v>
      </c>
      <c r="D461" s="3" t="s">
        <v>627</v>
      </c>
      <c r="E461" s="3" t="s">
        <v>1163</v>
      </c>
      <c r="F461" s="3" t="s">
        <v>15</v>
      </c>
      <c r="G461" s="2">
        <v>1359</v>
      </c>
      <c r="H461" s="3" t="s">
        <v>53</v>
      </c>
      <c r="I461" s="3" t="s">
        <v>70</v>
      </c>
      <c r="J461" s="4">
        <v>39058</v>
      </c>
      <c r="K461" s="2" t="s">
        <v>71</v>
      </c>
    </row>
    <row r="462" spans="1:11">
      <c r="A462" s="2">
        <v>461</v>
      </c>
      <c r="B462" s="3" t="s">
        <v>1167</v>
      </c>
      <c r="C462" s="3" t="s">
        <v>1080</v>
      </c>
      <c r="D462" s="3" t="s">
        <v>1081</v>
      </c>
      <c r="E462" s="3" t="s">
        <v>1163</v>
      </c>
      <c r="F462" s="3" t="s">
        <v>15</v>
      </c>
      <c r="G462" s="2">
        <v>839</v>
      </c>
      <c r="H462" s="3" t="s">
        <v>53</v>
      </c>
      <c r="I462" s="3" t="s">
        <v>70</v>
      </c>
      <c r="J462" s="4">
        <v>39268</v>
      </c>
      <c r="K462" s="2" t="s">
        <v>71</v>
      </c>
    </row>
    <row r="463" spans="1:11">
      <c r="A463" s="2">
        <v>462</v>
      </c>
      <c r="B463" s="3" t="s">
        <v>1168</v>
      </c>
      <c r="C463" s="3" t="s">
        <v>1169</v>
      </c>
      <c r="D463" s="3" t="s">
        <v>1170</v>
      </c>
      <c r="E463" s="3" t="s">
        <v>1163</v>
      </c>
      <c r="F463" s="3" t="s">
        <v>15</v>
      </c>
      <c r="G463" s="2">
        <v>850</v>
      </c>
      <c r="H463" s="3" t="s">
        <v>53</v>
      </c>
      <c r="I463" s="3" t="s">
        <v>70</v>
      </c>
      <c r="J463" s="4">
        <v>39330</v>
      </c>
      <c r="K463" s="2" t="s">
        <v>71</v>
      </c>
    </row>
    <row r="464" spans="1:11">
      <c r="A464" s="2">
        <v>463</v>
      </c>
      <c r="B464" s="3" t="s">
        <v>1171</v>
      </c>
      <c r="C464" s="3" t="s">
        <v>236</v>
      </c>
      <c r="D464" s="3" t="s">
        <v>1090</v>
      </c>
      <c r="E464" s="3" t="s">
        <v>1163</v>
      </c>
      <c r="F464" s="3" t="s">
        <v>15</v>
      </c>
      <c r="G464" s="2">
        <v>844</v>
      </c>
      <c r="H464" s="3" t="s">
        <v>53</v>
      </c>
      <c r="I464" s="3" t="s">
        <v>70</v>
      </c>
      <c r="J464" s="4">
        <v>39706</v>
      </c>
      <c r="K464" s="2" t="s">
        <v>71</v>
      </c>
    </row>
    <row r="465" spans="1:11">
      <c r="A465" s="2">
        <v>464</v>
      </c>
      <c r="B465" s="3" t="s">
        <v>412</v>
      </c>
      <c r="C465" s="3" t="s">
        <v>993</v>
      </c>
      <c r="D465" s="3" t="s">
        <v>84</v>
      </c>
      <c r="E465" s="3" t="s">
        <v>1163</v>
      </c>
      <c r="F465" s="3" t="s">
        <v>15</v>
      </c>
      <c r="G465" s="2">
        <v>1219</v>
      </c>
      <c r="H465" s="3" t="s">
        <v>53</v>
      </c>
      <c r="I465" s="3" t="s">
        <v>54</v>
      </c>
      <c r="J465" s="4">
        <v>38939</v>
      </c>
      <c r="K465" s="2" t="s">
        <v>71</v>
      </c>
    </row>
    <row r="466" spans="1:11">
      <c r="A466" s="2">
        <v>465</v>
      </c>
      <c r="B466" s="3" t="s">
        <v>1172</v>
      </c>
      <c r="C466" s="3" t="s">
        <v>1173</v>
      </c>
      <c r="D466" s="3" t="s">
        <v>137</v>
      </c>
      <c r="E466" s="3" t="s">
        <v>1163</v>
      </c>
      <c r="F466" s="3" t="s">
        <v>15</v>
      </c>
      <c r="G466" s="2">
        <v>1488</v>
      </c>
      <c r="H466" s="3" t="s">
        <v>53</v>
      </c>
      <c r="I466" s="3" t="s">
        <v>54</v>
      </c>
      <c r="J466" s="4">
        <v>40182</v>
      </c>
      <c r="K466" s="2" t="s">
        <v>71</v>
      </c>
    </row>
    <row r="467" spans="1:11">
      <c r="A467" s="2">
        <v>466</v>
      </c>
      <c r="B467" s="3" t="s">
        <v>1174</v>
      </c>
      <c r="C467" s="3" t="s">
        <v>1175</v>
      </c>
      <c r="D467" s="3" t="s">
        <v>1176</v>
      </c>
      <c r="E467" s="3" t="s">
        <v>1163</v>
      </c>
      <c r="F467" s="3" t="s">
        <v>15</v>
      </c>
      <c r="G467" s="2">
        <v>742</v>
      </c>
      <c r="H467" s="3" t="s">
        <v>69</v>
      </c>
      <c r="I467" s="3" t="s">
        <v>54</v>
      </c>
      <c r="J467" s="4">
        <v>39987</v>
      </c>
      <c r="K467" s="2" t="s">
        <v>71</v>
      </c>
    </row>
    <row r="468" spans="1:11">
      <c r="A468" s="2">
        <v>467</v>
      </c>
      <c r="B468" s="3" t="s">
        <v>1177</v>
      </c>
      <c r="C468" s="3" t="s">
        <v>1178</v>
      </c>
      <c r="D468" s="3" t="s">
        <v>1179</v>
      </c>
      <c r="E468" s="3" t="s">
        <v>1163</v>
      </c>
      <c r="F468" s="3" t="s">
        <v>15</v>
      </c>
      <c r="G468" s="2">
        <v>1036</v>
      </c>
      <c r="H468" s="3" t="s">
        <v>69</v>
      </c>
      <c r="I468" s="3" t="s">
        <v>70</v>
      </c>
      <c r="J468" s="4">
        <v>38649</v>
      </c>
      <c r="K468" s="2" t="s">
        <v>71</v>
      </c>
    </row>
    <row r="469" spans="1:11">
      <c r="A469" s="2">
        <v>468</v>
      </c>
      <c r="B469" s="3" t="s">
        <v>1180</v>
      </c>
      <c r="C469" s="3" t="s">
        <v>1181</v>
      </c>
      <c r="D469" s="3" t="s">
        <v>123</v>
      </c>
      <c r="E469" s="3" t="s">
        <v>1163</v>
      </c>
      <c r="F469" s="3" t="s">
        <v>15</v>
      </c>
      <c r="G469" s="2">
        <v>1464</v>
      </c>
      <c r="H469" s="3" t="s">
        <v>53</v>
      </c>
      <c r="I469" s="3" t="s">
        <v>70</v>
      </c>
      <c r="J469" s="4">
        <v>39679</v>
      </c>
      <c r="K469" s="2" t="s">
        <v>71</v>
      </c>
    </row>
    <row r="470" spans="1:11">
      <c r="A470" s="2">
        <v>469</v>
      </c>
      <c r="B470" s="3" t="s">
        <v>1182</v>
      </c>
      <c r="C470" s="3" t="s">
        <v>1183</v>
      </c>
      <c r="D470" s="3" t="s">
        <v>65</v>
      </c>
      <c r="E470" s="3" t="s">
        <v>1163</v>
      </c>
      <c r="F470" s="3" t="s">
        <v>15</v>
      </c>
      <c r="G470" s="2">
        <v>6323</v>
      </c>
      <c r="H470" s="3" t="s">
        <v>53</v>
      </c>
      <c r="I470" s="3" t="s">
        <v>70</v>
      </c>
      <c r="J470" s="4">
        <v>38596</v>
      </c>
      <c r="K470" s="2" t="s">
        <v>71</v>
      </c>
    </row>
    <row r="471" spans="1:11">
      <c r="A471" s="2">
        <v>470</v>
      </c>
      <c r="B471" s="3" t="s">
        <v>1184</v>
      </c>
      <c r="C471" s="3" t="s">
        <v>1185</v>
      </c>
      <c r="D471" s="3" t="s">
        <v>159</v>
      </c>
      <c r="E471" s="3" t="s">
        <v>1163</v>
      </c>
      <c r="F471" s="3" t="s">
        <v>15</v>
      </c>
      <c r="G471" s="2">
        <v>1168</v>
      </c>
      <c r="H471" s="3" t="s">
        <v>53</v>
      </c>
      <c r="I471" s="3" t="s">
        <v>70</v>
      </c>
      <c r="J471" s="4">
        <v>39486</v>
      </c>
      <c r="K471" s="2" t="s">
        <v>71</v>
      </c>
    </row>
    <row r="472" spans="1:11">
      <c r="A472" s="2">
        <v>471</v>
      </c>
      <c r="B472" s="3" t="s">
        <v>1186</v>
      </c>
      <c r="C472" s="3" t="s">
        <v>409</v>
      </c>
      <c r="D472" s="3" t="s">
        <v>1187</v>
      </c>
      <c r="E472" s="3" t="s">
        <v>1163</v>
      </c>
      <c r="F472" s="3" t="s">
        <v>15</v>
      </c>
      <c r="G472" s="2">
        <v>1152</v>
      </c>
      <c r="H472" s="3" t="s">
        <v>69</v>
      </c>
      <c r="I472" s="3" t="s">
        <v>70</v>
      </c>
      <c r="J472" s="4">
        <v>39097</v>
      </c>
      <c r="K472" s="2" t="s">
        <v>71</v>
      </c>
    </row>
    <row r="473" spans="1:11">
      <c r="A473" s="2">
        <v>472</v>
      </c>
      <c r="B473" s="3" t="s">
        <v>1188</v>
      </c>
      <c r="C473" s="3" t="s">
        <v>1034</v>
      </c>
      <c r="D473" s="3" t="s">
        <v>1035</v>
      </c>
      <c r="E473" s="3" t="s">
        <v>1163</v>
      </c>
      <c r="F473" s="3" t="s">
        <v>15</v>
      </c>
      <c r="G473" s="2">
        <v>1498</v>
      </c>
      <c r="H473" s="3" t="s">
        <v>69</v>
      </c>
      <c r="I473" s="3" t="s">
        <v>70</v>
      </c>
      <c r="J473" s="4">
        <v>38357</v>
      </c>
      <c r="K473" s="2" t="s">
        <v>71</v>
      </c>
    </row>
    <row r="474" spans="1:11">
      <c r="A474" s="2">
        <v>473</v>
      </c>
      <c r="B474" s="3" t="s">
        <v>471</v>
      </c>
      <c r="C474" s="3" t="s">
        <v>1189</v>
      </c>
      <c r="D474" s="3" t="s">
        <v>1190</v>
      </c>
      <c r="E474" s="3" t="s">
        <v>1163</v>
      </c>
      <c r="F474" s="3" t="s">
        <v>15</v>
      </c>
      <c r="G474" s="2">
        <v>911</v>
      </c>
      <c r="H474" s="3" t="s">
        <v>138</v>
      </c>
      <c r="I474" s="3" t="s">
        <v>70</v>
      </c>
      <c r="J474" s="4">
        <v>38913</v>
      </c>
      <c r="K474" s="2" t="s">
        <v>71</v>
      </c>
    </row>
    <row r="475" spans="1:11">
      <c r="A475" s="2">
        <v>474</v>
      </c>
      <c r="B475" s="3" t="s">
        <v>1191</v>
      </c>
      <c r="C475" s="3" t="s">
        <v>1192</v>
      </c>
      <c r="D475" s="3" t="s">
        <v>123</v>
      </c>
      <c r="E475" s="3" t="s">
        <v>1163</v>
      </c>
      <c r="F475" s="3" t="s">
        <v>15</v>
      </c>
      <c r="G475" s="2">
        <v>6711</v>
      </c>
      <c r="H475" s="3" t="s">
        <v>138</v>
      </c>
      <c r="I475" s="3" t="s">
        <v>70</v>
      </c>
      <c r="J475" s="4">
        <v>39186</v>
      </c>
      <c r="K475" s="2" t="s">
        <v>71</v>
      </c>
    </row>
    <row r="476" spans="1:11">
      <c r="A476" s="2">
        <v>475</v>
      </c>
      <c r="B476" s="3" t="s">
        <v>1193</v>
      </c>
      <c r="C476" s="3" t="s">
        <v>1194</v>
      </c>
      <c r="D476" s="3" t="s">
        <v>894</v>
      </c>
      <c r="E476" s="3" t="s">
        <v>1163</v>
      </c>
      <c r="F476" s="3" t="s">
        <v>15</v>
      </c>
      <c r="G476" s="2">
        <v>1582</v>
      </c>
      <c r="H476" s="3" t="s">
        <v>53</v>
      </c>
      <c r="I476" s="3" t="s">
        <v>70</v>
      </c>
      <c r="J476" s="4">
        <v>39424</v>
      </c>
      <c r="K476" s="2" t="s">
        <v>71</v>
      </c>
    </row>
    <row r="477" spans="1:11">
      <c r="A477" s="2">
        <v>476</v>
      </c>
      <c r="B477" s="3" t="s">
        <v>421</v>
      </c>
      <c r="C477" s="3" t="s">
        <v>1195</v>
      </c>
      <c r="D477" s="3" t="s">
        <v>1090</v>
      </c>
      <c r="E477" s="3" t="s">
        <v>1163</v>
      </c>
      <c r="F477" s="3" t="s">
        <v>29</v>
      </c>
      <c r="G477" s="2" t="s">
        <v>1196</v>
      </c>
      <c r="H477" s="3" t="s">
        <v>53</v>
      </c>
      <c r="I477" s="3" t="s">
        <v>70</v>
      </c>
      <c r="J477" s="4">
        <v>38862</v>
      </c>
      <c r="K477" s="2" t="s">
        <v>71</v>
      </c>
    </row>
    <row r="478" spans="1:11">
      <c r="A478" s="2">
        <v>477</v>
      </c>
      <c r="B478" s="3" t="s">
        <v>1197</v>
      </c>
      <c r="C478" s="3" t="s">
        <v>1198</v>
      </c>
      <c r="D478" s="3" t="s">
        <v>1199</v>
      </c>
      <c r="E478" s="3" t="s">
        <v>1163</v>
      </c>
      <c r="F478" s="3" t="s">
        <v>29</v>
      </c>
      <c r="G478" s="2" t="s">
        <v>1200</v>
      </c>
      <c r="H478" s="3" t="s">
        <v>53</v>
      </c>
      <c r="I478" s="3" t="s">
        <v>70</v>
      </c>
      <c r="J478" s="4">
        <v>39275</v>
      </c>
      <c r="K478" s="2" t="s">
        <v>71</v>
      </c>
    </row>
    <row r="479" spans="1:11">
      <c r="A479" s="2">
        <v>478</v>
      </c>
      <c r="B479" s="3" t="s">
        <v>1201</v>
      </c>
      <c r="C479" s="3" t="s">
        <v>1202</v>
      </c>
      <c r="D479" s="3" t="s">
        <v>1203</v>
      </c>
      <c r="E479" s="3" t="s">
        <v>1163</v>
      </c>
      <c r="F479" s="3" t="s">
        <v>15</v>
      </c>
      <c r="G479" s="2">
        <v>6658</v>
      </c>
      <c r="H479" s="3" t="s">
        <v>138</v>
      </c>
      <c r="I479" s="3" t="s">
        <v>70</v>
      </c>
      <c r="J479" s="4">
        <v>38919</v>
      </c>
      <c r="K479" s="2" t="s">
        <v>71</v>
      </c>
    </row>
    <row r="480" spans="1:11">
      <c r="A480" s="2">
        <v>479</v>
      </c>
      <c r="B480" s="3" t="s">
        <v>1204</v>
      </c>
      <c r="C480" s="3" t="s">
        <v>1205</v>
      </c>
      <c r="D480" s="3" t="s">
        <v>1206</v>
      </c>
      <c r="E480" s="3" t="s">
        <v>1163</v>
      </c>
      <c r="F480" s="3" t="s">
        <v>29</v>
      </c>
      <c r="G480" s="2" t="s">
        <v>1207</v>
      </c>
      <c r="H480" s="3" t="s">
        <v>53</v>
      </c>
      <c r="I480" s="3" t="s">
        <v>70</v>
      </c>
      <c r="J480" s="4">
        <v>39296</v>
      </c>
      <c r="K480" s="2" t="s">
        <v>71</v>
      </c>
    </row>
    <row r="481" spans="1:11">
      <c r="A481" s="2">
        <v>480</v>
      </c>
      <c r="B481" s="3" t="s">
        <v>1208</v>
      </c>
      <c r="C481" s="3" t="s">
        <v>1209</v>
      </c>
      <c r="D481" s="3" t="s">
        <v>1210</v>
      </c>
      <c r="E481" s="3" t="s">
        <v>1163</v>
      </c>
      <c r="F481" s="3" t="s">
        <v>15</v>
      </c>
      <c r="G481" s="2">
        <v>1378</v>
      </c>
      <c r="H481" s="3" t="s">
        <v>53</v>
      </c>
      <c r="I481" s="3" t="s">
        <v>70</v>
      </c>
      <c r="J481" s="4">
        <v>38362</v>
      </c>
      <c r="K481" s="2" t="s">
        <v>71</v>
      </c>
    </row>
    <row r="482" spans="1:11">
      <c r="A482" s="2">
        <v>481</v>
      </c>
      <c r="B482" s="3" t="s">
        <v>1024</v>
      </c>
      <c r="C482" s="3" t="s">
        <v>933</v>
      </c>
      <c r="D482" s="3" t="s">
        <v>622</v>
      </c>
      <c r="E482" s="3" t="s">
        <v>1163</v>
      </c>
      <c r="F482" s="3" t="s">
        <v>15</v>
      </c>
      <c r="G482" s="2">
        <v>6628</v>
      </c>
      <c r="H482" s="3" t="s">
        <v>53</v>
      </c>
      <c r="I482" s="3" t="s">
        <v>54</v>
      </c>
      <c r="J482" s="4">
        <v>38543</v>
      </c>
      <c r="K482" s="2" t="s">
        <v>71</v>
      </c>
    </row>
    <row r="483" spans="1:11">
      <c r="A483" s="2">
        <v>482</v>
      </c>
      <c r="B483" s="3" t="s">
        <v>1211</v>
      </c>
      <c r="C483" s="3" t="s">
        <v>1212</v>
      </c>
      <c r="D483" s="3" t="s">
        <v>504</v>
      </c>
      <c r="E483" s="3" t="s">
        <v>1163</v>
      </c>
      <c r="F483" s="3" t="s">
        <v>29</v>
      </c>
      <c r="G483" s="2" t="s">
        <v>1213</v>
      </c>
      <c r="H483" s="3" t="s">
        <v>53</v>
      </c>
      <c r="I483" s="3" t="s">
        <v>70</v>
      </c>
      <c r="J483" s="4">
        <v>39220</v>
      </c>
      <c r="K483" s="2" t="s">
        <v>71</v>
      </c>
    </row>
    <row r="484" spans="1:11">
      <c r="A484" s="2">
        <v>483</v>
      </c>
      <c r="B484" s="3" t="s">
        <v>1214</v>
      </c>
      <c r="C484" s="3" t="s">
        <v>268</v>
      </c>
      <c r="D484" s="3" t="s">
        <v>1215</v>
      </c>
      <c r="E484" s="3" t="s">
        <v>1163</v>
      </c>
      <c r="F484" s="3" t="s">
        <v>15</v>
      </c>
      <c r="G484" s="2">
        <v>6557</v>
      </c>
      <c r="H484" s="3" t="s">
        <v>69</v>
      </c>
      <c r="I484" s="3" t="s">
        <v>70</v>
      </c>
      <c r="J484" s="4">
        <v>39308</v>
      </c>
      <c r="K484" s="2" t="s">
        <v>71</v>
      </c>
    </row>
    <row r="485" spans="1:11">
      <c r="A485" s="2">
        <v>484</v>
      </c>
      <c r="B485" s="3" t="s">
        <v>653</v>
      </c>
      <c r="C485" s="3" t="s">
        <v>1216</v>
      </c>
      <c r="D485" s="3" t="s">
        <v>1086</v>
      </c>
      <c r="E485" s="3" t="s">
        <v>1163</v>
      </c>
      <c r="F485" s="3" t="s">
        <v>15</v>
      </c>
      <c r="G485" s="2">
        <v>6608</v>
      </c>
      <c r="H485" s="3" t="s">
        <v>138</v>
      </c>
      <c r="I485" s="3" t="s">
        <v>70</v>
      </c>
      <c r="J485" s="4">
        <v>39264</v>
      </c>
      <c r="K485" s="2" t="s">
        <v>71</v>
      </c>
    </row>
    <row r="486" spans="1:11">
      <c r="A486" s="2">
        <v>485</v>
      </c>
      <c r="B486" s="3" t="s">
        <v>1217</v>
      </c>
      <c r="C486" s="3" t="s">
        <v>405</v>
      </c>
      <c r="D486" s="3" t="s">
        <v>911</v>
      </c>
      <c r="E486" s="3" t="s">
        <v>1163</v>
      </c>
      <c r="F486" s="3" t="s">
        <v>15</v>
      </c>
      <c r="G486" s="2">
        <v>1288</v>
      </c>
      <c r="H486" s="3" t="s">
        <v>53</v>
      </c>
      <c r="I486" s="3" t="s">
        <v>70</v>
      </c>
      <c r="J486" s="4">
        <v>38542</v>
      </c>
      <c r="K486" s="2" t="s">
        <v>71</v>
      </c>
    </row>
    <row r="487" spans="1:11">
      <c r="A487" s="2">
        <v>486</v>
      </c>
      <c r="B487" s="3" t="s">
        <v>814</v>
      </c>
      <c r="C487" s="3" t="s">
        <v>1218</v>
      </c>
      <c r="D487" s="3" t="s">
        <v>1219</v>
      </c>
      <c r="E487" s="3" t="s">
        <v>1163</v>
      </c>
      <c r="F487" s="3" t="s">
        <v>15</v>
      </c>
      <c r="G487" s="2">
        <v>6395</v>
      </c>
      <c r="H487" s="3" t="s">
        <v>53</v>
      </c>
      <c r="I487" s="3" t="s">
        <v>70</v>
      </c>
      <c r="J487" s="4">
        <v>39899</v>
      </c>
      <c r="K487" s="2" t="s">
        <v>71</v>
      </c>
    </row>
    <row r="488" spans="1:11">
      <c r="A488" s="2">
        <v>487</v>
      </c>
      <c r="B488" s="3" t="s">
        <v>1220</v>
      </c>
      <c r="C488" s="3" t="s">
        <v>79</v>
      </c>
      <c r="D488" s="3" t="s">
        <v>80</v>
      </c>
      <c r="E488" s="3" t="s">
        <v>1163</v>
      </c>
      <c r="F488" s="3" t="s">
        <v>29</v>
      </c>
      <c r="G488" s="2" t="s">
        <v>1221</v>
      </c>
      <c r="H488" s="3" t="s">
        <v>53</v>
      </c>
      <c r="I488" s="3" t="s">
        <v>70</v>
      </c>
      <c r="J488" s="4">
        <v>39338</v>
      </c>
      <c r="K488" s="2" t="s">
        <v>71</v>
      </c>
    </row>
    <row r="489" spans="1:11">
      <c r="A489" s="2">
        <v>488</v>
      </c>
      <c r="B489" s="3" t="s">
        <v>300</v>
      </c>
      <c r="C489" s="3" t="s">
        <v>233</v>
      </c>
      <c r="D489" s="3" t="s">
        <v>84</v>
      </c>
      <c r="E489" s="3" t="s">
        <v>1163</v>
      </c>
      <c r="F489" s="3" t="s">
        <v>29</v>
      </c>
      <c r="G489" s="2" t="s">
        <v>1222</v>
      </c>
      <c r="H489" s="3" t="s">
        <v>53</v>
      </c>
      <c r="I489" s="3" t="s">
        <v>54</v>
      </c>
      <c r="J489" s="4">
        <v>39276</v>
      </c>
      <c r="K489" s="2" t="s">
        <v>71</v>
      </c>
    </row>
    <row r="490" spans="1:11">
      <c r="A490" s="2">
        <v>489</v>
      </c>
      <c r="B490" s="3" t="s">
        <v>1223</v>
      </c>
      <c r="C490" s="3" t="s">
        <v>167</v>
      </c>
      <c r="D490" s="3" t="s">
        <v>474</v>
      </c>
      <c r="E490" s="3" t="s">
        <v>1163</v>
      </c>
      <c r="F490" s="3" t="s">
        <v>15</v>
      </c>
      <c r="G490" s="2">
        <v>1229</v>
      </c>
      <c r="H490" s="3" t="s">
        <v>69</v>
      </c>
      <c r="I490" s="3" t="s">
        <v>70</v>
      </c>
      <c r="J490" s="4">
        <v>40179</v>
      </c>
      <c r="K490" s="2" t="s">
        <v>71</v>
      </c>
    </row>
    <row r="491" spans="1:11">
      <c r="A491" s="2">
        <v>490</v>
      </c>
      <c r="B491" s="3" t="s">
        <v>1224</v>
      </c>
      <c r="C491" s="3" t="s">
        <v>1225</v>
      </c>
      <c r="D491" s="3" t="s">
        <v>313</v>
      </c>
      <c r="E491" s="3" t="s">
        <v>1163</v>
      </c>
      <c r="F491" s="3" t="s">
        <v>15</v>
      </c>
      <c r="G491" s="2">
        <v>6747</v>
      </c>
      <c r="H491" s="3" t="s">
        <v>53</v>
      </c>
      <c r="I491" s="3" t="s">
        <v>70</v>
      </c>
      <c r="J491" s="4">
        <v>38473</v>
      </c>
      <c r="K491" s="2" t="s">
        <v>71</v>
      </c>
    </row>
    <row r="492" spans="1:11">
      <c r="A492" s="2">
        <v>491</v>
      </c>
      <c r="B492" s="3" t="s">
        <v>1226</v>
      </c>
      <c r="C492" s="3" t="s">
        <v>1227</v>
      </c>
      <c r="D492" s="3" t="s">
        <v>1228</v>
      </c>
      <c r="E492" s="3" t="s">
        <v>1163</v>
      </c>
      <c r="F492" s="3" t="s">
        <v>15</v>
      </c>
      <c r="G492" s="2">
        <v>6358</v>
      </c>
      <c r="H492" s="3" t="s">
        <v>53</v>
      </c>
      <c r="I492" s="3" t="s">
        <v>70</v>
      </c>
      <c r="J492" s="4">
        <v>39794</v>
      </c>
      <c r="K492" s="2" t="s">
        <v>71</v>
      </c>
    </row>
    <row r="493" spans="1:11">
      <c r="A493" s="2">
        <v>492</v>
      </c>
      <c r="B493" s="3" t="s">
        <v>1229</v>
      </c>
      <c r="C493" s="3" t="s">
        <v>1151</v>
      </c>
      <c r="D493" s="3" t="s">
        <v>523</v>
      </c>
      <c r="E493" s="3" t="s">
        <v>1163</v>
      </c>
      <c r="F493" s="3" t="s">
        <v>29</v>
      </c>
      <c r="G493" s="2" t="s">
        <v>1230</v>
      </c>
      <c r="H493" s="3" t="s">
        <v>53</v>
      </c>
      <c r="I493" s="3" t="s">
        <v>70</v>
      </c>
      <c r="J493" s="4">
        <v>39435</v>
      </c>
      <c r="K493" s="2" t="s">
        <v>71</v>
      </c>
    </row>
    <row r="494" spans="1:11">
      <c r="A494" s="2">
        <v>493</v>
      </c>
      <c r="B494" s="3" t="s">
        <v>1231</v>
      </c>
      <c r="C494" s="3" t="s">
        <v>1232</v>
      </c>
      <c r="D494" s="3" t="s">
        <v>1233</v>
      </c>
      <c r="E494" s="3" t="s">
        <v>1163</v>
      </c>
      <c r="F494" s="3" t="s">
        <v>29</v>
      </c>
      <c r="G494" s="2" t="s">
        <v>1234</v>
      </c>
      <c r="H494" s="3" t="s">
        <v>96</v>
      </c>
      <c r="I494" s="3" t="s">
        <v>70</v>
      </c>
      <c r="J494" s="4">
        <v>38669</v>
      </c>
      <c r="K494" s="2" t="s">
        <v>71</v>
      </c>
    </row>
    <row r="495" spans="1:11">
      <c r="A495" s="2">
        <v>494</v>
      </c>
      <c r="B495" s="3" t="s">
        <v>1235</v>
      </c>
      <c r="C495" s="3" t="s">
        <v>516</v>
      </c>
      <c r="D495" s="3" t="s">
        <v>451</v>
      </c>
      <c r="E495" s="3" t="s">
        <v>1163</v>
      </c>
      <c r="F495" s="3" t="s">
        <v>15</v>
      </c>
      <c r="G495" s="2">
        <v>1373</v>
      </c>
      <c r="H495" s="3" t="s">
        <v>69</v>
      </c>
      <c r="I495" s="3" t="s">
        <v>54</v>
      </c>
      <c r="J495" s="4">
        <v>39698</v>
      </c>
      <c r="K495" s="2" t="s">
        <v>71</v>
      </c>
    </row>
    <row r="496" spans="1:11">
      <c r="A496" s="2">
        <v>495</v>
      </c>
      <c r="B496" s="3" t="s">
        <v>1236</v>
      </c>
      <c r="C496" s="3" t="s">
        <v>173</v>
      </c>
      <c r="D496" s="3" t="s">
        <v>292</v>
      </c>
      <c r="E496" s="3" t="s">
        <v>1163</v>
      </c>
      <c r="F496" s="3" t="s">
        <v>15</v>
      </c>
      <c r="G496" s="2">
        <v>848</v>
      </c>
      <c r="H496" s="3" t="s">
        <v>69</v>
      </c>
      <c r="I496" s="3" t="s">
        <v>54</v>
      </c>
      <c r="J496" s="4">
        <v>39675</v>
      </c>
      <c r="K496" s="2" t="s">
        <v>71</v>
      </c>
    </row>
    <row r="497" spans="1:11">
      <c r="A497" s="2">
        <v>496</v>
      </c>
      <c r="B497" s="3" t="s">
        <v>1237</v>
      </c>
      <c r="C497" s="3" t="s">
        <v>486</v>
      </c>
      <c r="D497" s="3" t="s">
        <v>248</v>
      </c>
      <c r="E497" s="3" t="s">
        <v>1163</v>
      </c>
      <c r="F497" s="3" t="s">
        <v>29</v>
      </c>
      <c r="G497" s="2" t="s">
        <v>1238</v>
      </c>
      <c r="H497" s="3" t="s">
        <v>53</v>
      </c>
      <c r="I497" s="3" t="s">
        <v>70</v>
      </c>
      <c r="J497" s="4">
        <v>39270</v>
      </c>
      <c r="K497" s="2" t="s">
        <v>71</v>
      </c>
    </row>
    <row r="498" spans="1:11">
      <c r="A498" s="2">
        <v>497</v>
      </c>
      <c r="B498" s="3" t="s">
        <v>446</v>
      </c>
      <c r="C498" s="3" t="s">
        <v>1239</v>
      </c>
      <c r="D498" s="3" t="s">
        <v>1199</v>
      </c>
      <c r="E498" s="3" t="s">
        <v>1163</v>
      </c>
      <c r="F498" s="3" t="s">
        <v>29</v>
      </c>
      <c r="G498" s="2" t="s">
        <v>1240</v>
      </c>
      <c r="H498" s="3" t="s">
        <v>53</v>
      </c>
      <c r="I498" s="3" t="s">
        <v>54</v>
      </c>
      <c r="J498" s="4">
        <v>39217</v>
      </c>
      <c r="K498" s="2" t="s">
        <v>71</v>
      </c>
    </row>
    <row r="499" spans="1:11">
      <c r="A499" s="2">
        <v>498</v>
      </c>
      <c r="B499" s="3" t="s">
        <v>1241</v>
      </c>
      <c r="C499" s="3" t="s">
        <v>98</v>
      </c>
      <c r="D499" s="3" t="s">
        <v>1242</v>
      </c>
      <c r="E499" s="3" t="s">
        <v>1163</v>
      </c>
      <c r="F499" s="3" t="s">
        <v>15</v>
      </c>
      <c r="G499" s="2">
        <v>6235</v>
      </c>
      <c r="H499" s="3" t="s">
        <v>53</v>
      </c>
      <c r="I499" s="3" t="s">
        <v>54</v>
      </c>
      <c r="J499" s="4">
        <v>40028</v>
      </c>
      <c r="K499" s="2" t="s">
        <v>71</v>
      </c>
    </row>
    <row r="500" spans="1:11">
      <c r="A500" s="2">
        <v>499</v>
      </c>
      <c r="B500" s="3" t="s">
        <v>1243</v>
      </c>
      <c r="C500" s="3" t="s">
        <v>790</v>
      </c>
      <c r="D500" s="3" t="s">
        <v>791</v>
      </c>
      <c r="E500" s="3" t="s">
        <v>1163</v>
      </c>
      <c r="F500" s="3" t="s">
        <v>15</v>
      </c>
      <c r="G500" s="2">
        <v>6379</v>
      </c>
      <c r="H500" s="3" t="s">
        <v>53</v>
      </c>
      <c r="I500" s="3" t="s">
        <v>70</v>
      </c>
      <c r="J500" s="4">
        <v>40125</v>
      </c>
      <c r="K500" s="2" t="s">
        <v>71</v>
      </c>
    </row>
    <row r="501" spans="1:11">
      <c r="A501" s="2">
        <v>500</v>
      </c>
      <c r="B501" s="3" t="s">
        <v>1244</v>
      </c>
      <c r="C501" s="3" t="s">
        <v>1043</v>
      </c>
      <c r="D501" s="3" t="s">
        <v>983</v>
      </c>
      <c r="E501" s="3" t="s">
        <v>1163</v>
      </c>
      <c r="F501" s="3" t="s">
        <v>15</v>
      </c>
      <c r="G501" s="2">
        <v>904</v>
      </c>
      <c r="H501" s="3" t="s">
        <v>53</v>
      </c>
      <c r="I501" s="3" t="s">
        <v>70</v>
      </c>
      <c r="J501" s="4">
        <v>40009</v>
      </c>
      <c r="K501" s="2" t="s">
        <v>71</v>
      </c>
    </row>
    <row r="502" spans="1:11">
      <c r="A502" s="2">
        <v>501</v>
      </c>
      <c r="B502" s="3" t="s">
        <v>592</v>
      </c>
      <c r="C502" s="3" t="s">
        <v>253</v>
      </c>
      <c r="D502" s="3" t="s">
        <v>254</v>
      </c>
      <c r="E502" s="3" t="s">
        <v>1163</v>
      </c>
      <c r="F502" s="3" t="s">
        <v>15</v>
      </c>
      <c r="G502" s="2">
        <v>1593</v>
      </c>
      <c r="H502" s="3" t="s">
        <v>53</v>
      </c>
      <c r="I502" s="3" t="s">
        <v>54</v>
      </c>
      <c r="J502" s="4">
        <v>38183</v>
      </c>
      <c r="K502" s="2" t="s">
        <v>71</v>
      </c>
    </row>
    <row r="503" spans="1:11">
      <c r="A503" s="2">
        <v>502</v>
      </c>
      <c r="B503" s="3" t="s">
        <v>1045</v>
      </c>
      <c r="C503" s="3" t="s">
        <v>1245</v>
      </c>
      <c r="D503" s="3" t="s">
        <v>120</v>
      </c>
      <c r="E503" s="3" t="s">
        <v>1163</v>
      </c>
      <c r="F503" s="3" t="s">
        <v>15</v>
      </c>
      <c r="G503" s="2">
        <v>6721</v>
      </c>
      <c r="H503" s="3" t="s">
        <v>53</v>
      </c>
      <c r="I503" s="3" t="s">
        <v>70</v>
      </c>
      <c r="J503" s="4">
        <v>39417</v>
      </c>
      <c r="K503" s="2" t="s">
        <v>71</v>
      </c>
    </row>
    <row r="504" spans="1:11">
      <c r="A504" s="2">
        <v>503</v>
      </c>
      <c r="B504" s="3" t="s">
        <v>314</v>
      </c>
      <c r="C504" s="3" t="s">
        <v>1246</v>
      </c>
      <c r="D504" s="3" t="s">
        <v>1199</v>
      </c>
      <c r="E504" s="3" t="s">
        <v>1163</v>
      </c>
      <c r="F504" s="3" t="s">
        <v>29</v>
      </c>
      <c r="G504" s="2" t="s">
        <v>1247</v>
      </c>
      <c r="H504" s="3" t="s">
        <v>53</v>
      </c>
      <c r="I504" s="3" t="s">
        <v>70</v>
      </c>
      <c r="J504" s="4">
        <v>39357</v>
      </c>
      <c r="K504" s="2" t="s">
        <v>71</v>
      </c>
    </row>
    <row r="505" spans="1:11">
      <c r="A505" s="2">
        <v>504</v>
      </c>
      <c r="B505" s="3" t="s">
        <v>1248</v>
      </c>
      <c r="C505" s="3" t="s">
        <v>1249</v>
      </c>
      <c r="D505" s="3" t="s">
        <v>132</v>
      </c>
      <c r="E505" s="3" t="s">
        <v>1163</v>
      </c>
      <c r="F505" s="3" t="s">
        <v>15</v>
      </c>
      <c r="G505" s="2">
        <v>1501</v>
      </c>
      <c r="H505" s="3" t="s">
        <v>69</v>
      </c>
      <c r="I505" s="3" t="s">
        <v>54</v>
      </c>
      <c r="J505" s="4">
        <v>38925</v>
      </c>
      <c r="K505" s="2" t="s">
        <v>71</v>
      </c>
    </row>
    <row r="506" spans="1:11">
      <c r="A506" s="2">
        <v>505</v>
      </c>
      <c r="B506" s="3" t="s">
        <v>1250</v>
      </c>
      <c r="C506" s="3" t="s">
        <v>413</v>
      </c>
      <c r="D506" s="3" t="s">
        <v>159</v>
      </c>
      <c r="E506" s="3" t="s">
        <v>1163</v>
      </c>
      <c r="F506" s="3" t="s">
        <v>15</v>
      </c>
      <c r="G506" s="2">
        <v>13</v>
      </c>
      <c r="H506" s="3" t="s">
        <v>53</v>
      </c>
      <c r="I506" s="3" t="s">
        <v>70</v>
      </c>
      <c r="J506" s="4">
        <v>40061</v>
      </c>
      <c r="K506" s="2" t="s">
        <v>55</v>
      </c>
    </row>
    <row r="507" spans="1:11">
      <c r="A507" s="2">
        <v>506</v>
      </c>
      <c r="B507" s="3" t="s">
        <v>1251</v>
      </c>
      <c r="C507" s="3" t="s">
        <v>1252</v>
      </c>
      <c r="D507" s="3" t="s">
        <v>1253</v>
      </c>
      <c r="E507" s="3" t="s">
        <v>1163</v>
      </c>
      <c r="F507" s="3" t="s">
        <v>15</v>
      </c>
      <c r="G507" s="2">
        <v>1135</v>
      </c>
      <c r="H507" s="3" t="s">
        <v>53</v>
      </c>
      <c r="I507" s="3" t="s">
        <v>70</v>
      </c>
      <c r="J507" s="4">
        <v>39000</v>
      </c>
      <c r="K507" s="2" t="s">
        <v>71</v>
      </c>
    </row>
    <row r="508" spans="1:11">
      <c r="A508" s="2">
        <v>507</v>
      </c>
      <c r="B508" s="3" t="s">
        <v>850</v>
      </c>
      <c r="C508" s="3" t="s">
        <v>360</v>
      </c>
      <c r="D508" s="3" t="s">
        <v>212</v>
      </c>
      <c r="E508" s="3" t="s">
        <v>1163</v>
      </c>
      <c r="F508" s="3" t="s">
        <v>15</v>
      </c>
      <c r="G508" s="2">
        <v>6644</v>
      </c>
      <c r="H508" s="3" t="s">
        <v>53</v>
      </c>
      <c r="I508" s="3" t="s">
        <v>54</v>
      </c>
      <c r="J508" s="4">
        <v>39522</v>
      </c>
      <c r="K508" s="2" t="s">
        <v>71</v>
      </c>
    </row>
    <row r="509" spans="1:11">
      <c r="A509" s="2">
        <v>508</v>
      </c>
      <c r="B509" s="3" t="s">
        <v>1254</v>
      </c>
      <c r="C509" s="3" t="s">
        <v>1255</v>
      </c>
      <c r="D509" s="3" t="s">
        <v>1102</v>
      </c>
      <c r="E509" s="3" t="s">
        <v>1163</v>
      </c>
      <c r="F509" s="3" t="s">
        <v>15</v>
      </c>
      <c r="G509" s="2">
        <v>6589</v>
      </c>
      <c r="H509" s="3" t="s">
        <v>53</v>
      </c>
      <c r="I509" s="3" t="s">
        <v>54</v>
      </c>
      <c r="J509" s="4">
        <v>39337</v>
      </c>
      <c r="K509" s="2" t="s">
        <v>71</v>
      </c>
    </row>
    <row r="510" spans="1:11">
      <c r="A510" s="2">
        <v>509</v>
      </c>
      <c r="B510" s="3" t="s">
        <v>1256</v>
      </c>
      <c r="C510" s="3" t="s">
        <v>167</v>
      </c>
      <c r="D510" s="3" t="s">
        <v>159</v>
      </c>
      <c r="E510" s="3" t="s">
        <v>1163</v>
      </c>
      <c r="F510" s="3" t="s">
        <v>15</v>
      </c>
      <c r="G510" s="2">
        <v>748</v>
      </c>
      <c r="H510" s="3" t="s">
        <v>69</v>
      </c>
      <c r="I510" s="3" t="s">
        <v>70</v>
      </c>
      <c r="J510" s="4">
        <v>39721</v>
      </c>
      <c r="K510" s="2" t="s">
        <v>71</v>
      </c>
    </row>
    <row r="511" spans="1:11">
      <c r="A511" s="2">
        <v>510</v>
      </c>
      <c r="B511" s="3" t="s">
        <v>1257</v>
      </c>
      <c r="C511" s="3" t="s">
        <v>268</v>
      </c>
      <c r="D511" s="3" t="s">
        <v>159</v>
      </c>
      <c r="E511" s="3" t="s">
        <v>1163</v>
      </c>
      <c r="F511" s="3" t="s">
        <v>15</v>
      </c>
      <c r="G511" s="2">
        <v>6526</v>
      </c>
      <c r="H511" s="3" t="s">
        <v>69</v>
      </c>
      <c r="I511" s="3" t="s">
        <v>70</v>
      </c>
      <c r="J511" s="4">
        <v>39271</v>
      </c>
      <c r="K511" s="2" t="s">
        <v>71</v>
      </c>
    </row>
    <row r="512" spans="1:11">
      <c r="A512" s="2">
        <v>511</v>
      </c>
      <c r="B512" s="3" t="s">
        <v>1258</v>
      </c>
      <c r="C512" s="3" t="s">
        <v>1259</v>
      </c>
      <c r="D512" s="3" t="s">
        <v>1260</v>
      </c>
      <c r="E512" s="3" t="s">
        <v>1163</v>
      </c>
      <c r="F512" s="3" t="s">
        <v>15</v>
      </c>
      <c r="G512" s="2">
        <v>821</v>
      </c>
      <c r="H512" s="3" t="s">
        <v>53</v>
      </c>
      <c r="I512" s="3" t="s">
        <v>54</v>
      </c>
      <c r="J512" s="4">
        <v>39996</v>
      </c>
      <c r="K512" s="2" t="s">
        <v>71</v>
      </c>
    </row>
    <row r="513" spans="1:11">
      <c r="A513" s="2">
        <v>512</v>
      </c>
      <c r="B513" s="3" t="s">
        <v>1261</v>
      </c>
      <c r="C513" s="3" t="s">
        <v>1262</v>
      </c>
      <c r="D513" s="3" t="s">
        <v>1263</v>
      </c>
      <c r="E513" s="3" t="s">
        <v>1163</v>
      </c>
      <c r="F513" s="3" t="s">
        <v>15</v>
      </c>
      <c r="G513" s="2">
        <v>706</v>
      </c>
      <c r="H513" s="3" t="s">
        <v>53</v>
      </c>
      <c r="I513" s="3" t="s">
        <v>70</v>
      </c>
      <c r="J513" s="4">
        <v>39298</v>
      </c>
      <c r="K513" s="2" t="s">
        <v>71</v>
      </c>
    </row>
    <row r="514" spans="1:11">
      <c r="A514" s="2">
        <v>513</v>
      </c>
      <c r="B514" s="3" t="s">
        <v>1264</v>
      </c>
      <c r="C514" s="3" t="s">
        <v>1265</v>
      </c>
      <c r="D514" s="3" t="s">
        <v>1266</v>
      </c>
      <c r="E514" s="3" t="s">
        <v>1163</v>
      </c>
      <c r="F514" s="3" t="s">
        <v>15</v>
      </c>
      <c r="G514" s="2">
        <v>1139</v>
      </c>
      <c r="H514" s="3" t="s">
        <v>53</v>
      </c>
      <c r="I514" s="3" t="s">
        <v>70</v>
      </c>
      <c r="J514" s="4">
        <v>39067</v>
      </c>
      <c r="K514" s="2" t="s">
        <v>71</v>
      </c>
    </row>
    <row r="515" spans="1:11" ht="30">
      <c r="A515" s="2">
        <v>514</v>
      </c>
      <c r="B515" s="3" t="s">
        <v>1267</v>
      </c>
      <c r="C515" s="3" t="s">
        <v>1268</v>
      </c>
      <c r="D515" s="3" t="s">
        <v>1269</v>
      </c>
      <c r="E515" s="3" t="s">
        <v>1163</v>
      </c>
      <c r="F515" s="3" t="s">
        <v>29</v>
      </c>
      <c r="G515" s="2" t="s">
        <v>1270</v>
      </c>
      <c r="H515" s="3" t="s">
        <v>53</v>
      </c>
      <c r="I515" s="3" t="s">
        <v>70</v>
      </c>
      <c r="J515" s="4">
        <v>39005</v>
      </c>
      <c r="K515" s="2" t="s">
        <v>71</v>
      </c>
    </row>
    <row r="516" spans="1:11">
      <c r="A516" s="2">
        <v>515</v>
      </c>
      <c r="B516" s="3" t="s">
        <v>1271</v>
      </c>
      <c r="C516" s="3" t="s">
        <v>1272</v>
      </c>
      <c r="D516" s="3" t="s">
        <v>1273</v>
      </c>
      <c r="E516" s="3" t="s">
        <v>1163</v>
      </c>
      <c r="F516" s="3" t="s">
        <v>15</v>
      </c>
      <c r="G516" s="2">
        <v>1146</v>
      </c>
      <c r="H516" s="3" t="s">
        <v>53</v>
      </c>
      <c r="I516" s="3" t="s">
        <v>70</v>
      </c>
      <c r="J516" s="4">
        <v>39037</v>
      </c>
      <c r="K516" s="2" t="s">
        <v>71</v>
      </c>
    </row>
    <row r="517" spans="1:11">
      <c r="A517" s="2">
        <v>516</v>
      </c>
      <c r="B517" s="3" t="s">
        <v>1274</v>
      </c>
      <c r="C517" s="3" t="s">
        <v>134</v>
      </c>
      <c r="D517" s="3" t="s">
        <v>697</v>
      </c>
      <c r="E517" s="3" t="s">
        <v>1163</v>
      </c>
      <c r="F517" s="3" t="s">
        <v>15</v>
      </c>
      <c r="G517" s="2">
        <v>726</v>
      </c>
      <c r="H517" s="3" t="s">
        <v>69</v>
      </c>
      <c r="I517" s="3" t="s">
        <v>70</v>
      </c>
      <c r="J517" s="4">
        <v>39291</v>
      </c>
      <c r="K517" s="2" t="s">
        <v>71</v>
      </c>
    </row>
    <row r="518" spans="1:11">
      <c r="A518" s="2">
        <v>517</v>
      </c>
      <c r="B518" s="3" t="s">
        <v>1275</v>
      </c>
      <c r="C518" s="3" t="s">
        <v>173</v>
      </c>
      <c r="D518" s="3" t="s">
        <v>292</v>
      </c>
      <c r="E518" s="3" t="s">
        <v>1163</v>
      </c>
      <c r="F518" s="3" t="s">
        <v>15</v>
      </c>
      <c r="G518" s="2">
        <v>847</v>
      </c>
      <c r="H518" s="3" t="s">
        <v>69</v>
      </c>
      <c r="I518" s="3" t="s">
        <v>70</v>
      </c>
      <c r="J518" s="4">
        <v>39675</v>
      </c>
      <c r="K518" s="2" t="s">
        <v>71</v>
      </c>
    </row>
    <row r="519" spans="1:11">
      <c r="A519" s="2">
        <v>518</v>
      </c>
      <c r="B519" s="3" t="s">
        <v>1276</v>
      </c>
      <c r="C519" s="3" t="s">
        <v>1105</v>
      </c>
      <c r="D519" s="3" t="s">
        <v>460</v>
      </c>
      <c r="E519" s="3" t="s">
        <v>1163</v>
      </c>
      <c r="F519" s="3" t="s">
        <v>15</v>
      </c>
      <c r="G519" s="2">
        <v>1579</v>
      </c>
      <c r="H519" s="3" t="s">
        <v>53</v>
      </c>
      <c r="I519" s="3" t="s">
        <v>54</v>
      </c>
      <c r="J519" s="4">
        <v>39667</v>
      </c>
      <c r="K519" s="2" t="s">
        <v>71</v>
      </c>
    </row>
    <row r="520" spans="1:11">
      <c r="A520" s="2">
        <v>519</v>
      </c>
      <c r="B520" s="3" t="s">
        <v>461</v>
      </c>
      <c r="C520" s="3" t="s">
        <v>268</v>
      </c>
      <c r="D520" s="3" t="s">
        <v>159</v>
      </c>
      <c r="E520" s="3" t="s">
        <v>1163</v>
      </c>
      <c r="F520" s="3" t="s">
        <v>15</v>
      </c>
      <c r="G520" s="2">
        <v>6692</v>
      </c>
      <c r="H520" s="3" t="s">
        <v>69</v>
      </c>
      <c r="I520" s="3" t="s">
        <v>54</v>
      </c>
      <c r="J520" s="4">
        <v>39846</v>
      </c>
      <c r="K520" s="2" t="s">
        <v>71</v>
      </c>
    </row>
    <row r="521" spans="1:11">
      <c r="A521" s="2">
        <v>520</v>
      </c>
      <c r="B521" s="3" t="s">
        <v>1277</v>
      </c>
      <c r="C521" s="3" t="s">
        <v>1278</v>
      </c>
      <c r="D521" s="3" t="s">
        <v>1279</v>
      </c>
      <c r="E521" s="3" t="s">
        <v>1163</v>
      </c>
      <c r="F521" s="3" t="s">
        <v>15</v>
      </c>
      <c r="G521" s="2">
        <v>1575</v>
      </c>
      <c r="H521" s="3" t="s">
        <v>69</v>
      </c>
      <c r="I521" s="3" t="s">
        <v>70</v>
      </c>
      <c r="J521" s="4">
        <v>39365</v>
      </c>
      <c r="K521" s="2" t="s">
        <v>71</v>
      </c>
    </row>
    <row r="522" spans="1:11">
      <c r="A522" s="2">
        <v>521</v>
      </c>
      <c r="B522" s="3" t="s">
        <v>1280</v>
      </c>
      <c r="C522" s="3" t="s">
        <v>1281</v>
      </c>
      <c r="D522" s="3" t="s">
        <v>292</v>
      </c>
      <c r="E522" s="3" t="s">
        <v>1163</v>
      </c>
      <c r="F522" s="3" t="s">
        <v>15</v>
      </c>
      <c r="G522" s="2">
        <v>723</v>
      </c>
      <c r="H522" s="3" t="s">
        <v>69</v>
      </c>
      <c r="I522" s="3" t="s">
        <v>70</v>
      </c>
      <c r="J522" s="4">
        <v>39593</v>
      </c>
      <c r="K522" s="2" t="s">
        <v>71</v>
      </c>
    </row>
    <row r="523" spans="1:11">
      <c r="A523" s="2">
        <v>522</v>
      </c>
      <c r="B523" s="3" t="s">
        <v>1282</v>
      </c>
      <c r="C523" s="3" t="s">
        <v>738</v>
      </c>
      <c r="D523" s="3" t="s">
        <v>739</v>
      </c>
      <c r="E523" s="3" t="s">
        <v>1163</v>
      </c>
      <c r="F523" s="3" t="s">
        <v>15</v>
      </c>
      <c r="G523" s="2">
        <v>874</v>
      </c>
      <c r="H523" s="3" t="s">
        <v>53</v>
      </c>
      <c r="I523" s="3" t="s">
        <v>70</v>
      </c>
      <c r="J523" s="4">
        <v>39375</v>
      </c>
      <c r="K523" s="2" t="s">
        <v>71</v>
      </c>
    </row>
    <row r="524" spans="1:11">
      <c r="A524" s="2">
        <v>523</v>
      </c>
      <c r="B524" s="3" t="s">
        <v>1283</v>
      </c>
      <c r="C524" s="3" t="s">
        <v>1284</v>
      </c>
      <c r="D524" s="3" t="s">
        <v>558</v>
      </c>
      <c r="E524" s="3" t="s">
        <v>1163</v>
      </c>
      <c r="F524" s="3" t="s">
        <v>15</v>
      </c>
      <c r="G524" s="2">
        <v>838</v>
      </c>
      <c r="H524" s="3" t="s">
        <v>138</v>
      </c>
      <c r="I524" s="3" t="s">
        <v>70</v>
      </c>
      <c r="J524" s="4">
        <v>38913</v>
      </c>
      <c r="K524" s="2" t="s">
        <v>71</v>
      </c>
    </row>
    <row r="525" spans="1:11">
      <c r="A525" s="2">
        <v>524</v>
      </c>
      <c r="B525" s="3" t="s">
        <v>1285</v>
      </c>
      <c r="C525" s="3" t="s">
        <v>1286</v>
      </c>
      <c r="D525" s="3" t="s">
        <v>624</v>
      </c>
      <c r="E525" s="3" t="s">
        <v>1163</v>
      </c>
      <c r="F525" s="3" t="s">
        <v>15</v>
      </c>
      <c r="G525" s="2">
        <v>6500</v>
      </c>
      <c r="H525" s="3" t="s">
        <v>96</v>
      </c>
      <c r="I525" s="3" t="s">
        <v>54</v>
      </c>
      <c r="J525" s="4">
        <v>39763</v>
      </c>
      <c r="K525" s="2" t="s">
        <v>71</v>
      </c>
    </row>
    <row r="526" spans="1:11">
      <c r="A526" s="2">
        <v>525</v>
      </c>
      <c r="B526" s="3" t="s">
        <v>1287</v>
      </c>
      <c r="C526" s="3" t="s">
        <v>1288</v>
      </c>
      <c r="D526" s="3" t="s">
        <v>1289</v>
      </c>
      <c r="E526" s="3" t="s">
        <v>1163</v>
      </c>
      <c r="F526" s="3" t="s">
        <v>15</v>
      </c>
      <c r="G526" s="2">
        <v>828</v>
      </c>
      <c r="H526" s="3" t="s">
        <v>69</v>
      </c>
      <c r="I526" s="3" t="s">
        <v>70</v>
      </c>
      <c r="J526" s="4">
        <v>39818</v>
      </c>
      <c r="K526" s="2" t="s">
        <v>71</v>
      </c>
    </row>
    <row r="527" spans="1:11">
      <c r="A527" s="2">
        <v>526</v>
      </c>
      <c r="B527" s="3" t="s">
        <v>1290</v>
      </c>
      <c r="C527" s="3" t="s">
        <v>1291</v>
      </c>
      <c r="D527" s="3" t="s">
        <v>1292</v>
      </c>
      <c r="E527" s="3" t="s">
        <v>1163</v>
      </c>
      <c r="F527" s="3" t="s">
        <v>15</v>
      </c>
      <c r="G527" s="2">
        <v>1279</v>
      </c>
      <c r="H527" s="3" t="s">
        <v>96</v>
      </c>
      <c r="I527" s="3" t="s">
        <v>70</v>
      </c>
      <c r="J527" s="4">
        <v>39731</v>
      </c>
      <c r="K527" s="2" t="s">
        <v>71</v>
      </c>
    </row>
    <row r="528" spans="1:11">
      <c r="A528" s="2">
        <v>527</v>
      </c>
      <c r="B528" s="3" t="s">
        <v>1293</v>
      </c>
      <c r="C528" s="3" t="s">
        <v>1294</v>
      </c>
      <c r="D528" s="3" t="s">
        <v>1090</v>
      </c>
      <c r="E528" s="3" t="s">
        <v>1163</v>
      </c>
      <c r="F528" s="3" t="s">
        <v>15</v>
      </c>
      <c r="G528" s="2">
        <v>1148</v>
      </c>
      <c r="H528" s="3" t="s">
        <v>53</v>
      </c>
      <c r="I528" s="3" t="s">
        <v>54</v>
      </c>
      <c r="J528" s="4">
        <v>39728</v>
      </c>
      <c r="K528" s="2" t="s">
        <v>71</v>
      </c>
    </row>
    <row r="529" spans="1:11">
      <c r="A529" s="2">
        <v>528</v>
      </c>
      <c r="B529" s="3" t="s">
        <v>1295</v>
      </c>
      <c r="C529" s="3" t="s">
        <v>1296</v>
      </c>
      <c r="D529" s="3" t="s">
        <v>159</v>
      </c>
      <c r="E529" s="3" t="s">
        <v>1163</v>
      </c>
      <c r="F529" s="3" t="s">
        <v>15</v>
      </c>
      <c r="G529" s="2">
        <v>731</v>
      </c>
      <c r="H529" s="3" t="s">
        <v>53</v>
      </c>
      <c r="I529" s="3" t="s">
        <v>54</v>
      </c>
      <c r="J529" s="4">
        <v>40064</v>
      </c>
      <c r="K529" s="2" t="s">
        <v>71</v>
      </c>
    </row>
    <row r="530" spans="1:11">
      <c r="A530" s="2">
        <v>529</v>
      </c>
      <c r="B530" s="3" t="s">
        <v>663</v>
      </c>
      <c r="C530" s="3" t="s">
        <v>466</v>
      </c>
      <c r="D530" s="3" t="s">
        <v>1297</v>
      </c>
      <c r="E530" s="3" t="s">
        <v>1163</v>
      </c>
      <c r="F530" s="3" t="s">
        <v>15</v>
      </c>
      <c r="G530" s="2">
        <v>711</v>
      </c>
      <c r="H530" s="3" t="s">
        <v>69</v>
      </c>
      <c r="I530" s="3" t="s">
        <v>70</v>
      </c>
      <c r="J530" s="4">
        <v>39596</v>
      </c>
      <c r="K530" s="2" t="s">
        <v>71</v>
      </c>
    </row>
    <row r="531" spans="1:11">
      <c r="A531" s="2">
        <v>530</v>
      </c>
      <c r="B531" s="3" t="s">
        <v>663</v>
      </c>
      <c r="C531" s="3" t="s">
        <v>194</v>
      </c>
      <c r="D531" s="3" t="s">
        <v>105</v>
      </c>
      <c r="E531" s="3" t="s">
        <v>1163</v>
      </c>
      <c r="F531" s="3" t="s">
        <v>15</v>
      </c>
      <c r="G531" s="2">
        <v>1375</v>
      </c>
      <c r="H531" s="3" t="s">
        <v>69</v>
      </c>
      <c r="I531" s="3" t="s">
        <v>70</v>
      </c>
      <c r="J531" s="4">
        <v>39064</v>
      </c>
      <c r="K531" s="2" t="s">
        <v>71</v>
      </c>
    </row>
    <row r="532" spans="1:11">
      <c r="A532" s="2">
        <v>531</v>
      </c>
      <c r="B532" s="3" t="s">
        <v>663</v>
      </c>
      <c r="C532" s="3" t="s">
        <v>1298</v>
      </c>
      <c r="D532" s="3" t="s">
        <v>1299</v>
      </c>
      <c r="E532" s="3" t="s">
        <v>1163</v>
      </c>
      <c r="F532" s="3" t="s">
        <v>15</v>
      </c>
      <c r="G532" s="2">
        <v>1055</v>
      </c>
      <c r="H532" s="3" t="s">
        <v>53</v>
      </c>
      <c r="I532" s="3" t="s">
        <v>70</v>
      </c>
      <c r="J532" s="4">
        <v>39378</v>
      </c>
      <c r="K532" s="2" t="s">
        <v>71</v>
      </c>
    </row>
    <row r="533" spans="1:11">
      <c r="A533" s="2">
        <v>532</v>
      </c>
      <c r="B533" s="3" t="s">
        <v>1300</v>
      </c>
      <c r="C533" s="3" t="s">
        <v>233</v>
      </c>
      <c r="D533" s="3" t="s">
        <v>872</v>
      </c>
      <c r="E533" s="3" t="s">
        <v>1163</v>
      </c>
      <c r="F533" s="3" t="s">
        <v>15</v>
      </c>
      <c r="G533" s="2">
        <v>1033</v>
      </c>
      <c r="H533" s="3" t="s">
        <v>53</v>
      </c>
      <c r="I533" s="3" t="s">
        <v>70</v>
      </c>
      <c r="J533" s="4">
        <v>39796</v>
      </c>
      <c r="K533" s="2" t="s">
        <v>71</v>
      </c>
    </row>
    <row r="534" spans="1:11">
      <c r="A534" s="2">
        <v>533</v>
      </c>
      <c r="B534" s="3" t="s">
        <v>1300</v>
      </c>
      <c r="C534" s="3" t="s">
        <v>1301</v>
      </c>
      <c r="D534" s="3" t="s">
        <v>1302</v>
      </c>
      <c r="E534" s="3" t="s">
        <v>1163</v>
      </c>
      <c r="F534" s="3" t="s">
        <v>29</v>
      </c>
      <c r="G534" s="2" t="s">
        <v>1303</v>
      </c>
      <c r="H534" s="3" t="s">
        <v>53</v>
      </c>
      <c r="I534" s="3" t="s">
        <v>70</v>
      </c>
      <c r="J534" s="4">
        <v>38950</v>
      </c>
      <c r="K534" s="2" t="s">
        <v>71</v>
      </c>
    </row>
    <row r="535" spans="1:11">
      <c r="A535" s="2">
        <v>534</v>
      </c>
      <c r="B535" s="3" t="s">
        <v>83</v>
      </c>
      <c r="C535" s="3" t="s">
        <v>993</v>
      </c>
      <c r="D535" s="3" t="s">
        <v>818</v>
      </c>
      <c r="E535" s="3" t="s">
        <v>1163</v>
      </c>
      <c r="F535" s="3" t="s">
        <v>15</v>
      </c>
      <c r="G535" s="2">
        <v>729</v>
      </c>
      <c r="H535" s="3" t="s">
        <v>53</v>
      </c>
      <c r="I535" s="3" t="s">
        <v>70</v>
      </c>
      <c r="J535" s="4">
        <v>39270</v>
      </c>
      <c r="K535" s="2" t="s">
        <v>71</v>
      </c>
    </row>
    <row r="536" spans="1:11">
      <c r="A536" s="2">
        <v>535</v>
      </c>
      <c r="B536" s="3" t="s">
        <v>1304</v>
      </c>
      <c r="C536" s="3" t="s">
        <v>1305</v>
      </c>
      <c r="D536" s="3" t="s">
        <v>361</v>
      </c>
      <c r="E536" s="3" t="s">
        <v>1163</v>
      </c>
      <c r="F536" s="3" t="s">
        <v>15</v>
      </c>
      <c r="G536" s="2">
        <v>1418</v>
      </c>
      <c r="H536" s="3" t="s">
        <v>53</v>
      </c>
      <c r="I536" s="3" t="s">
        <v>70</v>
      </c>
      <c r="J536" s="4">
        <v>39345</v>
      </c>
      <c r="K536" s="2" t="s">
        <v>71</v>
      </c>
    </row>
    <row r="537" spans="1:11">
      <c r="A537" s="2">
        <v>536</v>
      </c>
      <c r="B537" s="3" t="s">
        <v>1306</v>
      </c>
      <c r="C537" s="3" t="s">
        <v>273</v>
      </c>
      <c r="D537" s="3" t="s">
        <v>942</v>
      </c>
      <c r="E537" s="3" t="s">
        <v>1163</v>
      </c>
      <c r="F537" s="3" t="s">
        <v>15</v>
      </c>
      <c r="G537" s="2">
        <v>1105</v>
      </c>
      <c r="H537" s="3" t="s">
        <v>53</v>
      </c>
      <c r="I537" s="3" t="s">
        <v>54</v>
      </c>
      <c r="J537" s="4">
        <v>38898</v>
      </c>
      <c r="K537" s="2" t="s">
        <v>71</v>
      </c>
    </row>
    <row r="538" spans="1:11">
      <c r="A538" s="2">
        <v>537</v>
      </c>
      <c r="B538" s="3" t="s">
        <v>1307</v>
      </c>
      <c r="C538" s="3" t="s">
        <v>993</v>
      </c>
      <c r="D538" s="3" t="s">
        <v>1308</v>
      </c>
      <c r="E538" s="3" t="s">
        <v>1163</v>
      </c>
      <c r="F538" s="3" t="s">
        <v>15</v>
      </c>
      <c r="G538" s="2">
        <v>849</v>
      </c>
      <c r="H538" s="3" t="s">
        <v>53</v>
      </c>
      <c r="I538" s="3" t="s">
        <v>54</v>
      </c>
      <c r="J538" s="4">
        <v>39722</v>
      </c>
      <c r="K538" s="2" t="s">
        <v>71</v>
      </c>
    </row>
    <row r="539" spans="1:11" ht="30">
      <c r="A539" s="2">
        <v>538</v>
      </c>
      <c r="B539" s="3" t="s">
        <v>1309</v>
      </c>
      <c r="C539" s="3" t="s">
        <v>1310</v>
      </c>
      <c r="D539" s="3" t="s">
        <v>1311</v>
      </c>
      <c r="E539" s="3" t="s">
        <v>1163</v>
      </c>
      <c r="F539" s="3" t="s">
        <v>29</v>
      </c>
      <c r="G539" s="2" t="s">
        <v>1312</v>
      </c>
      <c r="H539" s="3" t="s">
        <v>96</v>
      </c>
      <c r="I539" s="3" t="s">
        <v>54</v>
      </c>
      <c r="J539" s="4">
        <v>39275</v>
      </c>
      <c r="K539" s="2" t="s">
        <v>71</v>
      </c>
    </row>
    <row r="540" spans="1:11">
      <c r="A540" s="2">
        <v>539</v>
      </c>
      <c r="B540" s="3" t="s">
        <v>682</v>
      </c>
      <c r="C540" s="3" t="s">
        <v>1313</v>
      </c>
      <c r="D540" s="3" t="s">
        <v>1314</v>
      </c>
      <c r="E540" s="3" t="s">
        <v>1163</v>
      </c>
      <c r="F540" s="3" t="s">
        <v>15</v>
      </c>
      <c r="G540" s="2">
        <v>1367</v>
      </c>
      <c r="H540" s="3" t="s">
        <v>69</v>
      </c>
      <c r="I540" s="3" t="s">
        <v>70</v>
      </c>
      <c r="J540" s="4">
        <v>39369</v>
      </c>
      <c r="K540" s="2" t="s">
        <v>71</v>
      </c>
    </row>
    <row r="541" spans="1:11">
      <c r="A541" s="2">
        <v>540</v>
      </c>
      <c r="B541" s="3" t="s">
        <v>1315</v>
      </c>
      <c r="C541" s="3" t="s">
        <v>379</v>
      </c>
      <c r="D541" s="3" t="s">
        <v>627</v>
      </c>
      <c r="E541" s="3" t="s">
        <v>1163</v>
      </c>
      <c r="F541" s="3" t="s">
        <v>29</v>
      </c>
      <c r="G541" s="2" t="s">
        <v>1316</v>
      </c>
      <c r="H541" s="3" t="s">
        <v>69</v>
      </c>
      <c r="I541" s="3" t="s">
        <v>70</v>
      </c>
      <c r="J541" s="4">
        <v>39285</v>
      </c>
      <c r="K541" s="2" t="s">
        <v>71</v>
      </c>
    </row>
    <row r="542" spans="1:11">
      <c r="A542" s="2">
        <v>541</v>
      </c>
      <c r="B542" s="3" t="s">
        <v>1317</v>
      </c>
      <c r="C542" s="3" t="s">
        <v>1318</v>
      </c>
      <c r="D542" s="3" t="s">
        <v>1319</v>
      </c>
      <c r="E542" s="3" t="s">
        <v>1163</v>
      </c>
      <c r="F542" s="3" t="s">
        <v>29</v>
      </c>
      <c r="G542" s="2" t="s">
        <v>1320</v>
      </c>
      <c r="H542" s="3" t="s">
        <v>96</v>
      </c>
      <c r="I542" s="3" t="s">
        <v>70</v>
      </c>
      <c r="J542" s="4">
        <v>38427</v>
      </c>
      <c r="K542" s="2" t="s">
        <v>71</v>
      </c>
    </row>
    <row r="543" spans="1:11">
      <c r="A543" s="2">
        <v>542</v>
      </c>
      <c r="B543" s="3" t="s">
        <v>1321</v>
      </c>
      <c r="C543" s="3" t="s">
        <v>1010</v>
      </c>
      <c r="D543" s="3" t="s">
        <v>1011</v>
      </c>
      <c r="E543" s="3" t="s">
        <v>1163</v>
      </c>
      <c r="F543" s="3" t="s">
        <v>29</v>
      </c>
      <c r="G543" s="2" t="s">
        <v>1322</v>
      </c>
      <c r="H543" s="3" t="s">
        <v>53</v>
      </c>
      <c r="I543" s="3" t="s">
        <v>70</v>
      </c>
      <c r="J543" s="4">
        <v>39326</v>
      </c>
      <c r="K543" s="2" t="s">
        <v>71</v>
      </c>
    </row>
    <row r="544" spans="1:11">
      <c r="A544" s="2">
        <v>543</v>
      </c>
      <c r="B544" s="3" t="s">
        <v>1323</v>
      </c>
      <c r="C544" s="3" t="s">
        <v>1085</v>
      </c>
      <c r="D544" s="3" t="s">
        <v>1086</v>
      </c>
      <c r="E544" s="3" t="s">
        <v>1163</v>
      </c>
      <c r="F544" s="3" t="s">
        <v>29</v>
      </c>
      <c r="G544" s="2" t="s">
        <v>1324</v>
      </c>
      <c r="H544" s="3" t="s">
        <v>69</v>
      </c>
      <c r="I544" s="3" t="s">
        <v>70</v>
      </c>
      <c r="J544" s="4">
        <v>39423</v>
      </c>
      <c r="K544" s="2" t="s">
        <v>71</v>
      </c>
    </row>
    <row r="545" spans="1:11">
      <c r="A545" s="2">
        <v>544</v>
      </c>
      <c r="B545" s="3" t="s">
        <v>368</v>
      </c>
      <c r="C545" s="3" t="s">
        <v>1325</v>
      </c>
      <c r="D545" s="3" t="s">
        <v>1242</v>
      </c>
      <c r="E545" s="3" t="s">
        <v>1163</v>
      </c>
      <c r="F545" s="3" t="s">
        <v>15</v>
      </c>
      <c r="G545" s="2">
        <v>1509</v>
      </c>
      <c r="H545" s="3" t="s">
        <v>53</v>
      </c>
      <c r="I545" s="3" t="s">
        <v>70</v>
      </c>
      <c r="J545" s="4">
        <v>39023</v>
      </c>
      <c r="K545" s="2" t="s">
        <v>71</v>
      </c>
    </row>
    <row r="546" spans="1:11">
      <c r="A546" s="2">
        <v>545</v>
      </c>
      <c r="B546" s="3" t="s">
        <v>1326</v>
      </c>
      <c r="C546" s="3" t="s">
        <v>1327</v>
      </c>
      <c r="D546" s="3" t="s">
        <v>65</v>
      </c>
      <c r="E546" s="3" t="s">
        <v>1163</v>
      </c>
      <c r="F546" s="3" t="s">
        <v>15</v>
      </c>
      <c r="G546" s="2">
        <v>1343</v>
      </c>
      <c r="H546" s="3" t="s">
        <v>53</v>
      </c>
      <c r="I546" s="3" t="s">
        <v>54</v>
      </c>
      <c r="J546" s="4">
        <v>39235</v>
      </c>
      <c r="K546" s="2" t="s">
        <v>71</v>
      </c>
    </row>
    <row r="547" spans="1:11">
      <c r="A547" s="2">
        <v>546</v>
      </c>
      <c r="B547" s="3" t="s">
        <v>1328</v>
      </c>
      <c r="C547" s="3" t="s">
        <v>471</v>
      </c>
      <c r="D547" s="3" t="s">
        <v>1329</v>
      </c>
      <c r="E547" s="3" t="s">
        <v>1163</v>
      </c>
      <c r="F547" s="3" t="s">
        <v>15</v>
      </c>
      <c r="G547" s="2">
        <v>927</v>
      </c>
      <c r="H547" s="3" t="s">
        <v>53</v>
      </c>
      <c r="I547" s="3" t="s">
        <v>54</v>
      </c>
      <c r="J547" s="4">
        <v>39795</v>
      </c>
      <c r="K547" s="2" t="s">
        <v>71</v>
      </c>
    </row>
    <row r="548" spans="1:11">
      <c r="A548" s="2">
        <v>547</v>
      </c>
      <c r="B548" s="3" t="s">
        <v>188</v>
      </c>
      <c r="C548" s="3" t="s">
        <v>104</v>
      </c>
      <c r="D548" s="3" t="s">
        <v>105</v>
      </c>
      <c r="E548" s="3" t="s">
        <v>1163</v>
      </c>
      <c r="F548" s="3" t="s">
        <v>15</v>
      </c>
      <c r="G548" s="2">
        <v>829</v>
      </c>
      <c r="H548" s="3" t="s">
        <v>69</v>
      </c>
      <c r="I548" s="3" t="s">
        <v>54</v>
      </c>
      <c r="J548" s="4">
        <v>38625</v>
      </c>
      <c r="K548" s="2" t="s">
        <v>71</v>
      </c>
    </row>
    <row r="549" spans="1:11">
      <c r="A549" s="2">
        <v>548</v>
      </c>
      <c r="B549" s="3" t="s">
        <v>1330</v>
      </c>
      <c r="C549" s="3" t="s">
        <v>1331</v>
      </c>
      <c r="D549" s="3" t="s">
        <v>1332</v>
      </c>
      <c r="E549" s="3" t="s">
        <v>1163</v>
      </c>
      <c r="F549" s="3" t="s">
        <v>15</v>
      </c>
      <c r="G549" s="2">
        <v>703</v>
      </c>
      <c r="H549" s="3" t="s">
        <v>53</v>
      </c>
      <c r="I549" s="3" t="s">
        <v>54</v>
      </c>
      <c r="J549" s="4">
        <v>38670</v>
      </c>
      <c r="K549" s="2" t="s">
        <v>71</v>
      </c>
    </row>
    <row r="550" spans="1:11">
      <c r="A550" s="2">
        <v>549</v>
      </c>
      <c r="B550" s="3" t="s">
        <v>1333</v>
      </c>
      <c r="C550" s="3" t="s">
        <v>623</v>
      </c>
      <c r="D550" s="3" t="s">
        <v>624</v>
      </c>
      <c r="E550" s="3" t="s">
        <v>1163</v>
      </c>
      <c r="F550" s="3" t="s">
        <v>15</v>
      </c>
      <c r="G550" s="2">
        <v>1286</v>
      </c>
      <c r="H550" s="3" t="s">
        <v>53</v>
      </c>
      <c r="I550" s="3" t="s">
        <v>70</v>
      </c>
      <c r="J550" s="4">
        <v>39954</v>
      </c>
      <c r="K550" s="2" t="s">
        <v>71</v>
      </c>
    </row>
    <row r="551" spans="1:11">
      <c r="A551" s="2">
        <v>550</v>
      </c>
      <c r="B551" s="3" t="s">
        <v>952</v>
      </c>
      <c r="C551" s="3" t="s">
        <v>1334</v>
      </c>
      <c r="D551" s="3" t="s">
        <v>777</v>
      </c>
      <c r="E551" s="3" t="s">
        <v>1163</v>
      </c>
      <c r="F551" s="3" t="s">
        <v>15</v>
      </c>
      <c r="G551" s="2">
        <v>708</v>
      </c>
      <c r="H551" s="3" t="s">
        <v>53</v>
      </c>
      <c r="I551" s="3" t="s">
        <v>70</v>
      </c>
      <c r="J551" s="4">
        <v>39714</v>
      </c>
      <c r="K551" s="2" t="s">
        <v>71</v>
      </c>
    </row>
    <row r="552" spans="1:11">
      <c r="A552" s="2">
        <v>551</v>
      </c>
      <c r="B552" s="3" t="s">
        <v>1335</v>
      </c>
      <c r="C552" s="3" t="s">
        <v>903</v>
      </c>
      <c r="D552" s="3" t="s">
        <v>84</v>
      </c>
      <c r="E552" s="3" t="s">
        <v>1163</v>
      </c>
      <c r="F552" s="3" t="s">
        <v>15</v>
      </c>
      <c r="G552" s="2">
        <v>1133</v>
      </c>
      <c r="H552" s="3" t="s">
        <v>53</v>
      </c>
      <c r="I552" s="3" t="s">
        <v>70</v>
      </c>
      <c r="J552" s="4">
        <v>38751</v>
      </c>
      <c r="K552" s="2" t="s">
        <v>71</v>
      </c>
    </row>
    <row r="553" spans="1:11">
      <c r="A553" s="2">
        <v>552</v>
      </c>
      <c r="B553" s="3" t="s">
        <v>1336</v>
      </c>
      <c r="C553" s="3" t="s">
        <v>817</v>
      </c>
      <c r="D553" s="3" t="s">
        <v>818</v>
      </c>
      <c r="E553" s="3" t="s">
        <v>1163</v>
      </c>
      <c r="F553" s="3" t="s">
        <v>15</v>
      </c>
      <c r="G553" s="2">
        <v>1243</v>
      </c>
      <c r="H553" s="3" t="s">
        <v>53</v>
      </c>
      <c r="I553" s="3" t="s">
        <v>54</v>
      </c>
      <c r="J553" s="4">
        <v>39631</v>
      </c>
      <c r="K553" s="2" t="s">
        <v>71</v>
      </c>
    </row>
    <row r="554" spans="1:11">
      <c r="A554" s="2">
        <v>553</v>
      </c>
      <c r="B554" s="3" t="s">
        <v>1337</v>
      </c>
      <c r="C554" s="3" t="s">
        <v>413</v>
      </c>
      <c r="D554" s="3" t="s">
        <v>377</v>
      </c>
      <c r="E554" s="3" t="s">
        <v>1163</v>
      </c>
      <c r="F554" s="3" t="s">
        <v>15</v>
      </c>
      <c r="G554" s="2">
        <v>6333</v>
      </c>
      <c r="H554" s="3" t="s">
        <v>53</v>
      </c>
      <c r="I554" s="3" t="s">
        <v>70</v>
      </c>
      <c r="J554" s="4">
        <v>39426</v>
      </c>
      <c r="K554" s="2" t="s">
        <v>71</v>
      </c>
    </row>
    <row r="555" spans="1:11">
      <c r="A555" s="2">
        <v>554</v>
      </c>
      <c r="B555" s="3" t="s">
        <v>1338</v>
      </c>
      <c r="C555" s="3" t="s">
        <v>993</v>
      </c>
      <c r="D555" s="3" t="s">
        <v>84</v>
      </c>
      <c r="E555" s="3" t="s">
        <v>1163</v>
      </c>
      <c r="F555" s="3" t="s">
        <v>15</v>
      </c>
      <c r="G555" s="2">
        <v>1598</v>
      </c>
      <c r="H555" s="3" t="s">
        <v>53</v>
      </c>
      <c r="I555" s="3" t="s">
        <v>70</v>
      </c>
      <c r="J555" s="4">
        <v>39720</v>
      </c>
      <c r="K555" s="2" t="s">
        <v>71</v>
      </c>
    </row>
    <row r="556" spans="1:11">
      <c r="A556" s="2">
        <v>555</v>
      </c>
      <c r="B556" s="3" t="s">
        <v>1339</v>
      </c>
      <c r="C556" s="3" t="s">
        <v>1340</v>
      </c>
      <c r="D556" s="3" t="s">
        <v>1341</v>
      </c>
      <c r="E556" s="3" t="s">
        <v>1163</v>
      </c>
      <c r="F556" s="3" t="s">
        <v>15</v>
      </c>
      <c r="G556" s="2">
        <v>1310</v>
      </c>
      <c r="H556" s="3" t="s">
        <v>53</v>
      </c>
      <c r="I556" s="3" t="s">
        <v>70</v>
      </c>
      <c r="J556" s="4">
        <v>38942</v>
      </c>
      <c r="K556" s="2" t="s">
        <v>71</v>
      </c>
    </row>
    <row r="557" spans="1:11">
      <c r="A557" s="2">
        <v>556</v>
      </c>
      <c r="B557" s="3" t="s">
        <v>1342</v>
      </c>
      <c r="C557" s="3" t="s">
        <v>771</v>
      </c>
      <c r="D557" s="3" t="s">
        <v>159</v>
      </c>
      <c r="E557" s="3" t="s">
        <v>1163</v>
      </c>
      <c r="F557" s="3" t="s">
        <v>15</v>
      </c>
      <c r="G557" s="2">
        <v>1318</v>
      </c>
      <c r="H557" s="3" t="s">
        <v>53</v>
      </c>
      <c r="I557" s="3" t="s">
        <v>54</v>
      </c>
      <c r="J557" s="4">
        <v>39276</v>
      </c>
      <c r="K557" s="2" t="s">
        <v>71</v>
      </c>
    </row>
    <row r="558" spans="1:11">
      <c r="A558" s="2">
        <v>557</v>
      </c>
      <c r="B558" s="3" t="s">
        <v>1343</v>
      </c>
      <c r="C558" s="3" t="s">
        <v>1344</v>
      </c>
      <c r="D558" s="3" t="s">
        <v>1345</v>
      </c>
      <c r="E558" s="3" t="s">
        <v>1163</v>
      </c>
      <c r="F558" s="3" t="s">
        <v>29</v>
      </c>
      <c r="G558" s="2" t="s">
        <v>1346</v>
      </c>
      <c r="H558" s="3" t="s">
        <v>96</v>
      </c>
      <c r="I558" s="3" t="s">
        <v>54</v>
      </c>
      <c r="J558" s="4">
        <v>39520</v>
      </c>
      <c r="K558" s="2" t="s">
        <v>71</v>
      </c>
    </row>
    <row r="559" spans="1:11">
      <c r="A559" s="2">
        <v>558</v>
      </c>
      <c r="B559" s="3" t="s">
        <v>1347</v>
      </c>
      <c r="C559" s="3" t="s">
        <v>203</v>
      </c>
      <c r="D559" s="3" t="s">
        <v>1078</v>
      </c>
      <c r="E559" s="3" t="s">
        <v>1163</v>
      </c>
      <c r="F559" s="3" t="s">
        <v>15</v>
      </c>
      <c r="G559" s="2">
        <v>1512</v>
      </c>
      <c r="H559" s="3" t="s">
        <v>69</v>
      </c>
      <c r="I559" s="3" t="s">
        <v>70</v>
      </c>
      <c r="J559" s="4">
        <v>39259</v>
      </c>
      <c r="K559" s="2" t="s">
        <v>71</v>
      </c>
    </row>
    <row r="560" spans="1:11">
      <c r="A560" s="2">
        <v>559</v>
      </c>
      <c r="B560" s="3" t="s">
        <v>1348</v>
      </c>
      <c r="C560" s="3" t="s">
        <v>924</v>
      </c>
      <c r="D560" s="3" t="s">
        <v>803</v>
      </c>
      <c r="E560" s="3" t="s">
        <v>1163</v>
      </c>
      <c r="F560" s="3" t="s">
        <v>15</v>
      </c>
      <c r="G560" s="2">
        <v>732</v>
      </c>
      <c r="H560" s="3" t="s">
        <v>96</v>
      </c>
      <c r="I560" s="3" t="s">
        <v>70</v>
      </c>
      <c r="J560" s="4">
        <v>39763</v>
      </c>
      <c r="K560" s="2" t="s">
        <v>71</v>
      </c>
    </row>
    <row r="561" spans="1:11">
      <c r="A561" s="2">
        <v>560</v>
      </c>
      <c r="B561" s="3" t="s">
        <v>1349</v>
      </c>
      <c r="C561" s="3" t="s">
        <v>1350</v>
      </c>
      <c r="D561" s="3" t="s">
        <v>84</v>
      </c>
      <c r="E561" s="3" t="s">
        <v>1163</v>
      </c>
      <c r="F561" s="3" t="s">
        <v>15</v>
      </c>
      <c r="G561" s="2">
        <v>805</v>
      </c>
      <c r="H561" s="3" t="s">
        <v>53</v>
      </c>
      <c r="I561" s="3" t="s">
        <v>70</v>
      </c>
      <c r="J561" s="4">
        <v>39644</v>
      </c>
      <c r="K561" s="2" t="s">
        <v>71</v>
      </c>
    </row>
    <row r="562" spans="1:11">
      <c r="A562" s="2">
        <v>561</v>
      </c>
      <c r="B562" s="3" t="s">
        <v>1349</v>
      </c>
      <c r="C562" s="3" t="s">
        <v>1351</v>
      </c>
      <c r="D562" s="3" t="s">
        <v>1352</v>
      </c>
      <c r="E562" s="3" t="s">
        <v>1163</v>
      </c>
      <c r="F562" s="3" t="s">
        <v>15</v>
      </c>
      <c r="G562" s="2">
        <v>6694</v>
      </c>
      <c r="H562" s="3" t="s">
        <v>53</v>
      </c>
      <c r="I562" s="3" t="s">
        <v>70</v>
      </c>
      <c r="J562" s="4">
        <v>38913</v>
      </c>
      <c r="K562" s="2" t="s">
        <v>71</v>
      </c>
    </row>
    <row r="563" spans="1:11">
      <c r="A563" s="2">
        <v>562</v>
      </c>
      <c r="B563" s="3" t="s">
        <v>1353</v>
      </c>
      <c r="C563" s="3" t="s">
        <v>243</v>
      </c>
      <c r="D563" s="3" t="s">
        <v>184</v>
      </c>
      <c r="E563" s="3" t="s">
        <v>1163</v>
      </c>
      <c r="F563" s="3" t="s">
        <v>15</v>
      </c>
      <c r="G563" s="2">
        <v>1151</v>
      </c>
      <c r="H563" s="3" t="s">
        <v>69</v>
      </c>
      <c r="I563" s="3" t="s">
        <v>70</v>
      </c>
      <c r="J563" s="4">
        <v>38857</v>
      </c>
      <c r="K563" s="2" t="s">
        <v>71</v>
      </c>
    </row>
    <row r="564" spans="1:11">
      <c r="A564" s="2">
        <v>563</v>
      </c>
      <c r="B564" s="3" t="s">
        <v>1354</v>
      </c>
      <c r="C564" s="3" t="s">
        <v>1355</v>
      </c>
      <c r="D564" s="3" t="s">
        <v>159</v>
      </c>
      <c r="E564" s="3" t="s">
        <v>1163</v>
      </c>
      <c r="F564" s="3" t="s">
        <v>15</v>
      </c>
      <c r="G564" s="2">
        <v>1386</v>
      </c>
      <c r="H564" s="3" t="s">
        <v>69</v>
      </c>
      <c r="I564" s="3" t="s">
        <v>70</v>
      </c>
      <c r="J564" s="4">
        <v>39212</v>
      </c>
      <c r="K564" s="2" t="s">
        <v>71</v>
      </c>
    </row>
    <row r="565" spans="1:11">
      <c r="A565" s="2">
        <v>564</v>
      </c>
      <c r="B565" s="3" t="s">
        <v>1356</v>
      </c>
      <c r="C565" s="3" t="s">
        <v>1357</v>
      </c>
      <c r="D565" s="3" t="s">
        <v>1358</v>
      </c>
      <c r="E565" s="3" t="s">
        <v>1163</v>
      </c>
      <c r="F565" s="3" t="s">
        <v>15</v>
      </c>
      <c r="G565" s="2">
        <v>1431</v>
      </c>
      <c r="H565" s="3" t="s">
        <v>53</v>
      </c>
      <c r="I565" s="3" t="s">
        <v>70</v>
      </c>
      <c r="J565" s="4">
        <v>39997</v>
      </c>
      <c r="K565" s="2" t="s">
        <v>71</v>
      </c>
    </row>
    <row r="566" spans="1:11">
      <c r="A566" s="2">
        <v>565</v>
      </c>
      <c r="B566" s="3" t="s">
        <v>1359</v>
      </c>
      <c r="C566" s="3" t="s">
        <v>1360</v>
      </c>
      <c r="D566" s="3" t="s">
        <v>1361</v>
      </c>
      <c r="E566" s="3" t="s">
        <v>1163</v>
      </c>
      <c r="F566" s="3" t="s">
        <v>15</v>
      </c>
      <c r="G566" s="2">
        <v>1438</v>
      </c>
      <c r="H566" s="3" t="s">
        <v>53</v>
      </c>
      <c r="I566" s="3" t="s">
        <v>54</v>
      </c>
      <c r="J566" s="4">
        <v>38661</v>
      </c>
      <c r="K566" s="2" t="s">
        <v>71</v>
      </c>
    </row>
    <row r="567" spans="1:11">
      <c r="A567" s="2">
        <v>566</v>
      </c>
      <c r="B567" s="3" t="s">
        <v>1362</v>
      </c>
      <c r="C567" s="3" t="s">
        <v>1363</v>
      </c>
      <c r="D567" s="3" t="s">
        <v>472</v>
      </c>
      <c r="E567" s="3" t="s">
        <v>1163</v>
      </c>
      <c r="F567" s="3" t="s">
        <v>15</v>
      </c>
      <c r="G567" s="2">
        <v>714</v>
      </c>
      <c r="H567" s="3" t="s">
        <v>69</v>
      </c>
      <c r="I567" s="3" t="s">
        <v>70</v>
      </c>
      <c r="J567" s="4">
        <v>39916</v>
      </c>
      <c r="K567" s="2" t="s">
        <v>71</v>
      </c>
    </row>
    <row r="568" spans="1:11">
      <c r="A568" s="2">
        <v>567</v>
      </c>
      <c r="B568" s="3" t="s">
        <v>1364</v>
      </c>
      <c r="C568" s="3" t="s">
        <v>992</v>
      </c>
      <c r="D568" s="3" t="s">
        <v>84</v>
      </c>
      <c r="E568" s="3" t="s">
        <v>1365</v>
      </c>
      <c r="F568" s="3" t="s">
        <v>15</v>
      </c>
      <c r="G568" s="2">
        <v>6695</v>
      </c>
      <c r="H568" s="3" t="s">
        <v>53</v>
      </c>
      <c r="I568" s="3" t="s">
        <v>70</v>
      </c>
      <c r="J568" s="4">
        <v>39554</v>
      </c>
      <c r="K568" s="2" t="s">
        <v>71</v>
      </c>
    </row>
    <row r="569" spans="1:11">
      <c r="A569" s="2">
        <v>568</v>
      </c>
      <c r="B569" s="3" t="s">
        <v>1366</v>
      </c>
      <c r="C569" s="3" t="s">
        <v>1367</v>
      </c>
      <c r="D569" s="3" t="s">
        <v>1368</v>
      </c>
      <c r="E569" s="3" t="s">
        <v>1365</v>
      </c>
      <c r="F569" s="3" t="s">
        <v>15</v>
      </c>
      <c r="G569" s="2">
        <v>6660</v>
      </c>
      <c r="H569" s="3" t="s">
        <v>53</v>
      </c>
      <c r="I569" s="3" t="s">
        <v>70</v>
      </c>
      <c r="J569" s="4">
        <v>38925</v>
      </c>
      <c r="K569" s="2" t="s">
        <v>71</v>
      </c>
    </row>
    <row r="570" spans="1:11">
      <c r="A570" s="2">
        <v>569</v>
      </c>
      <c r="B570" s="3" t="s">
        <v>1369</v>
      </c>
      <c r="C570" s="3" t="s">
        <v>453</v>
      </c>
      <c r="D570" s="3" t="s">
        <v>304</v>
      </c>
      <c r="E570" s="3" t="s">
        <v>1365</v>
      </c>
      <c r="F570" s="3" t="s">
        <v>15</v>
      </c>
      <c r="G570" s="2">
        <v>1462</v>
      </c>
      <c r="H570" s="3" t="s">
        <v>53</v>
      </c>
      <c r="I570" s="3" t="s">
        <v>54</v>
      </c>
      <c r="J570" s="4">
        <v>39246</v>
      </c>
      <c r="K570" s="2" t="s">
        <v>71</v>
      </c>
    </row>
    <row r="571" spans="1:11">
      <c r="A571" s="2">
        <v>570</v>
      </c>
      <c r="B571" s="3" t="s">
        <v>1370</v>
      </c>
      <c r="C571" s="3" t="s">
        <v>1371</v>
      </c>
      <c r="D571" s="3" t="s">
        <v>1372</v>
      </c>
      <c r="E571" s="3" t="s">
        <v>1365</v>
      </c>
      <c r="F571" s="3" t="s">
        <v>29</v>
      </c>
      <c r="G571" s="2" t="s">
        <v>1373</v>
      </c>
      <c r="H571" s="3" t="s">
        <v>53</v>
      </c>
      <c r="I571" s="3" t="s">
        <v>54</v>
      </c>
      <c r="J571" s="4">
        <v>39232</v>
      </c>
      <c r="K571" s="2" t="s">
        <v>71</v>
      </c>
    </row>
    <row r="572" spans="1:11">
      <c r="A572" s="2">
        <v>571</v>
      </c>
      <c r="B572" s="3" t="s">
        <v>1374</v>
      </c>
      <c r="C572" s="3" t="s">
        <v>1375</v>
      </c>
      <c r="D572" s="3" t="s">
        <v>911</v>
      </c>
      <c r="E572" s="3" t="s">
        <v>1365</v>
      </c>
      <c r="F572" s="3" t="s">
        <v>15</v>
      </c>
      <c r="G572" s="2">
        <v>1424</v>
      </c>
      <c r="H572" s="3" t="s">
        <v>53</v>
      </c>
      <c r="I572" s="3" t="s">
        <v>70</v>
      </c>
      <c r="J572" s="4">
        <v>39266</v>
      </c>
      <c r="K572" s="2" t="s">
        <v>71</v>
      </c>
    </row>
    <row r="573" spans="1:11">
      <c r="A573" s="2">
        <v>572</v>
      </c>
      <c r="B573" s="3" t="s">
        <v>1376</v>
      </c>
      <c r="C573" s="3" t="s">
        <v>1377</v>
      </c>
      <c r="D573" s="3" t="s">
        <v>1378</v>
      </c>
      <c r="E573" s="3" t="s">
        <v>1365</v>
      </c>
      <c r="F573" s="3" t="s">
        <v>29</v>
      </c>
      <c r="G573" s="2" t="s">
        <v>1379</v>
      </c>
      <c r="H573" s="3" t="s">
        <v>53</v>
      </c>
      <c r="I573" s="3" t="s">
        <v>70</v>
      </c>
      <c r="J573" s="4">
        <v>38917</v>
      </c>
      <c r="K573" s="2" t="s">
        <v>71</v>
      </c>
    </row>
    <row r="574" spans="1:11">
      <c r="A574" s="2">
        <v>573</v>
      </c>
      <c r="B574" s="3" t="s">
        <v>1380</v>
      </c>
      <c r="C574" s="3" t="s">
        <v>1381</v>
      </c>
      <c r="D574" s="3" t="s">
        <v>1382</v>
      </c>
      <c r="E574" s="3" t="s">
        <v>1365</v>
      </c>
      <c r="F574" s="3" t="s">
        <v>15</v>
      </c>
      <c r="G574" s="2">
        <v>1048</v>
      </c>
      <c r="H574" s="3" t="s">
        <v>53</v>
      </c>
      <c r="I574" s="3" t="s">
        <v>70</v>
      </c>
      <c r="J574" s="4">
        <v>38853</v>
      </c>
      <c r="K574" s="2" t="s">
        <v>71</v>
      </c>
    </row>
    <row r="575" spans="1:11">
      <c r="A575" s="2">
        <v>574</v>
      </c>
      <c r="B575" s="3" t="s">
        <v>1383</v>
      </c>
      <c r="C575" s="3" t="s">
        <v>1384</v>
      </c>
      <c r="D575" s="3" t="s">
        <v>1385</v>
      </c>
      <c r="E575" s="3" t="s">
        <v>1365</v>
      </c>
      <c r="F575" s="3" t="s">
        <v>15</v>
      </c>
      <c r="G575" s="2">
        <v>6370</v>
      </c>
      <c r="H575" s="3" t="s">
        <v>69</v>
      </c>
      <c r="I575" s="3" t="s">
        <v>70</v>
      </c>
      <c r="J575" s="4">
        <v>39570</v>
      </c>
      <c r="K575" s="2" t="s">
        <v>71</v>
      </c>
    </row>
    <row r="576" spans="1:11">
      <c r="A576" s="2">
        <v>575</v>
      </c>
      <c r="B576" s="3" t="s">
        <v>1386</v>
      </c>
      <c r="C576" s="3" t="s">
        <v>1387</v>
      </c>
      <c r="D576" s="3" t="s">
        <v>1044</v>
      </c>
      <c r="E576" s="3" t="s">
        <v>1365</v>
      </c>
      <c r="F576" s="3" t="s">
        <v>15</v>
      </c>
      <c r="G576" s="2">
        <v>605</v>
      </c>
      <c r="H576" s="3" t="s">
        <v>53</v>
      </c>
      <c r="I576" s="3" t="s">
        <v>70</v>
      </c>
      <c r="J576" s="4">
        <v>39670</v>
      </c>
      <c r="K576" s="2" t="s">
        <v>71</v>
      </c>
    </row>
    <row r="577" spans="1:11">
      <c r="A577" s="2">
        <v>576</v>
      </c>
      <c r="B577" s="3" t="s">
        <v>1388</v>
      </c>
      <c r="C577" s="3" t="s">
        <v>1389</v>
      </c>
      <c r="D577" s="3" t="s">
        <v>672</v>
      </c>
      <c r="E577" s="3" t="s">
        <v>1365</v>
      </c>
      <c r="F577" s="3" t="s">
        <v>29</v>
      </c>
      <c r="G577" s="2" t="s">
        <v>1390</v>
      </c>
      <c r="H577" s="3" t="s">
        <v>53</v>
      </c>
      <c r="I577" s="3" t="s">
        <v>54</v>
      </c>
      <c r="J577" s="4">
        <v>39210</v>
      </c>
      <c r="K577" s="2" t="s">
        <v>71</v>
      </c>
    </row>
    <row r="578" spans="1:11">
      <c r="A578" s="2">
        <v>577</v>
      </c>
      <c r="B578" s="3" t="s">
        <v>1391</v>
      </c>
      <c r="C578" s="3" t="s">
        <v>1392</v>
      </c>
      <c r="D578" s="3" t="s">
        <v>484</v>
      </c>
      <c r="E578" s="3" t="s">
        <v>1365</v>
      </c>
      <c r="F578" s="3" t="s">
        <v>15</v>
      </c>
      <c r="G578" s="2" t="s">
        <v>1393</v>
      </c>
      <c r="H578" s="3" t="s">
        <v>53</v>
      </c>
      <c r="I578" s="3" t="s">
        <v>54</v>
      </c>
      <c r="J578" s="4">
        <v>39060</v>
      </c>
      <c r="K578" s="2" t="s">
        <v>55</v>
      </c>
    </row>
    <row r="579" spans="1:11" ht="30">
      <c r="A579" s="2">
        <v>578</v>
      </c>
      <c r="B579" s="3" t="s">
        <v>980</v>
      </c>
      <c r="C579" s="3" t="s">
        <v>1394</v>
      </c>
      <c r="D579" s="3" t="s">
        <v>523</v>
      </c>
      <c r="E579" s="3" t="s">
        <v>1365</v>
      </c>
      <c r="F579" s="3" t="s">
        <v>29</v>
      </c>
      <c r="G579" s="2" t="s">
        <v>1395</v>
      </c>
      <c r="H579" s="3" t="s">
        <v>53</v>
      </c>
      <c r="I579" s="3" t="s">
        <v>70</v>
      </c>
      <c r="J579" s="4">
        <v>38718</v>
      </c>
      <c r="K579" s="2" t="s">
        <v>71</v>
      </c>
    </row>
    <row r="580" spans="1:11">
      <c r="A580" s="2">
        <v>579</v>
      </c>
      <c r="B580" s="3" t="s">
        <v>1396</v>
      </c>
      <c r="C580" s="3" t="s">
        <v>1397</v>
      </c>
      <c r="D580" s="3" t="s">
        <v>292</v>
      </c>
      <c r="E580" s="3" t="s">
        <v>1365</v>
      </c>
      <c r="F580" s="3" t="s">
        <v>15</v>
      </c>
      <c r="G580" s="2">
        <v>555</v>
      </c>
      <c r="H580" s="3" t="s">
        <v>53</v>
      </c>
      <c r="I580" s="3" t="s">
        <v>70</v>
      </c>
      <c r="J580" s="4">
        <v>39016</v>
      </c>
      <c r="K580" s="2" t="s">
        <v>71</v>
      </c>
    </row>
    <row r="581" spans="1:11">
      <c r="A581" s="2">
        <v>580</v>
      </c>
      <c r="B581" s="3" t="s">
        <v>1398</v>
      </c>
      <c r="C581" s="3" t="s">
        <v>1399</v>
      </c>
      <c r="D581" s="3" t="s">
        <v>1400</v>
      </c>
      <c r="E581" s="3" t="s">
        <v>1365</v>
      </c>
      <c r="F581" s="3" t="s">
        <v>15</v>
      </c>
      <c r="G581" s="2">
        <v>6686</v>
      </c>
      <c r="H581" s="3" t="s">
        <v>53</v>
      </c>
      <c r="I581" s="3" t="s">
        <v>70</v>
      </c>
      <c r="J581" s="4">
        <v>38873</v>
      </c>
      <c r="K581" s="2" t="s">
        <v>71</v>
      </c>
    </row>
    <row r="582" spans="1:11">
      <c r="A582" s="2">
        <v>581</v>
      </c>
      <c r="B582" s="3" t="s">
        <v>1401</v>
      </c>
      <c r="C582" s="3" t="s">
        <v>1402</v>
      </c>
      <c r="D582" s="3" t="s">
        <v>1403</v>
      </c>
      <c r="E582" s="3" t="s">
        <v>1365</v>
      </c>
      <c r="F582" s="3" t="s">
        <v>15</v>
      </c>
      <c r="G582" s="2">
        <v>1551</v>
      </c>
      <c r="H582" s="3" t="s">
        <v>69</v>
      </c>
      <c r="I582" s="3" t="s">
        <v>54</v>
      </c>
      <c r="J582" s="4">
        <v>38653</v>
      </c>
      <c r="K582" s="2" t="s">
        <v>71</v>
      </c>
    </row>
    <row r="583" spans="1:11">
      <c r="A583" s="2">
        <v>582</v>
      </c>
      <c r="B583" s="3" t="s">
        <v>1404</v>
      </c>
      <c r="C583" s="3" t="s">
        <v>651</v>
      </c>
      <c r="D583" s="3" t="s">
        <v>1001</v>
      </c>
      <c r="E583" s="3" t="s">
        <v>1365</v>
      </c>
      <c r="F583" s="3" t="s">
        <v>29</v>
      </c>
      <c r="G583" s="2" t="s">
        <v>1405</v>
      </c>
      <c r="H583" s="3" t="s">
        <v>53</v>
      </c>
      <c r="I583" s="3" t="s">
        <v>70</v>
      </c>
      <c r="J583" s="4">
        <v>38648</v>
      </c>
      <c r="K583" s="2" t="s">
        <v>71</v>
      </c>
    </row>
    <row r="584" spans="1:11">
      <c r="A584" s="2">
        <v>583</v>
      </c>
      <c r="B584" s="3" t="s">
        <v>1406</v>
      </c>
      <c r="C584" s="3" t="s">
        <v>1407</v>
      </c>
      <c r="D584" s="3" t="s">
        <v>872</v>
      </c>
      <c r="E584" s="3" t="s">
        <v>1365</v>
      </c>
      <c r="F584" s="3" t="s">
        <v>15</v>
      </c>
      <c r="G584" s="2">
        <v>695</v>
      </c>
      <c r="H584" s="3" t="s">
        <v>53</v>
      </c>
      <c r="I584" s="3" t="s">
        <v>70</v>
      </c>
      <c r="J584" s="4">
        <v>39265</v>
      </c>
      <c r="K584" s="2" t="s">
        <v>71</v>
      </c>
    </row>
    <row r="585" spans="1:11">
      <c r="A585" s="2">
        <v>584</v>
      </c>
      <c r="B585" s="3" t="s">
        <v>1408</v>
      </c>
      <c r="C585" s="3" t="s">
        <v>173</v>
      </c>
      <c r="D585" s="3" t="s">
        <v>132</v>
      </c>
      <c r="E585" s="3" t="s">
        <v>1365</v>
      </c>
      <c r="F585" s="3" t="s">
        <v>15</v>
      </c>
      <c r="G585" s="2">
        <v>6534</v>
      </c>
      <c r="H585" s="3" t="s">
        <v>69</v>
      </c>
      <c r="I585" s="3" t="s">
        <v>70</v>
      </c>
      <c r="J585" s="4">
        <v>38982</v>
      </c>
      <c r="K585" s="2" t="s">
        <v>71</v>
      </c>
    </row>
    <row r="586" spans="1:11">
      <c r="A586" s="2">
        <v>585</v>
      </c>
      <c r="B586" s="3" t="s">
        <v>1409</v>
      </c>
      <c r="C586" s="3" t="s">
        <v>1410</v>
      </c>
      <c r="D586" s="3" t="s">
        <v>1411</v>
      </c>
      <c r="E586" s="3" t="s">
        <v>1365</v>
      </c>
      <c r="F586" s="3" t="s">
        <v>15</v>
      </c>
      <c r="G586" s="2">
        <v>1251</v>
      </c>
      <c r="H586" s="3" t="s">
        <v>53</v>
      </c>
      <c r="I586" s="3" t="s">
        <v>70</v>
      </c>
      <c r="J586" s="4">
        <v>38942</v>
      </c>
      <c r="K586" s="2" t="s">
        <v>71</v>
      </c>
    </row>
    <row r="587" spans="1:11">
      <c r="A587" s="2">
        <v>586</v>
      </c>
      <c r="B587" s="3" t="s">
        <v>1412</v>
      </c>
      <c r="C587" s="3" t="s">
        <v>1068</v>
      </c>
      <c r="D587" s="3" t="s">
        <v>1413</v>
      </c>
      <c r="E587" s="3" t="s">
        <v>1365</v>
      </c>
      <c r="F587" s="3" t="s">
        <v>15</v>
      </c>
      <c r="G587" s="2">
        <v>6701</v>
      </c>
      <c r="H587" s="3" t="s">
        <v>53</v>
      </c>
      <c r="I587" s="3" t="s">
        <v>70</v>
      </c>
      <c r="J587" s="4">
        <v>38753</v>
      </c>
      <c r="K587" s="2" t="s">
        <v>71</v>
      </c>
    </row>
    <row r="588" spans="1:11">
      <c r="A588" s="2">
        <v>587</v>
      </c>
      <c r="B588" s="3" t="s">
        <v>1414</v>
      </c>
      <c r="C588" s="3" t="s">
        <v>1415</v>
      </c>
      <c r="D588" s="3" t="s">
        <v>159</v>
      </c>
      <c r="E588" s="3" t="s">
        <v>1365</v>
      </c>
      <c r="F588" s="3" t="s">
        <v>29</v>
      </c>
      <c r="G588" s="2" t="s">
        <v>1416</v>
      </c>
      <c r="H588" s="3" t="s">
        <v>53</v>
      </c>
      <c r="I588" s="3" t="s">
        <v>70</v>
      </c>
      <c r="J588" s="4">
        <v>39402</v>
      </c>
      <c r="K588" s="2" t="s">
        <v>71</v>
      </c>
    </row>
    <row r="589" spans="1:11">
      <c r="A589" s="2">
        <v>588</v>
      </c>
      <c r="B589" s="3" t="s">
        <v>1417</v>
      </c>
      <c r="C589" s="3" t="s">
        <v>167</v>
      </c>
      <c r="D589" s="3" t="s">
        <v>1418</v>
      </c>
      <c r="E589" s="3" t="s">
        <v>1365</v>
      </c>
      <c r="F589" s="3" t="s">
        <v>15</v>
      </c>
      <c r="G589" s="2" t="s">
        <v>1419</v>
      </c>
      <c r="H589" s="3" t="s">
        <v>53</v>
      </c>
      <c r="I589" s="3" t="s">
        <v>70</v>
      </c>
      <c r="J589" s="4">
        <v>38939</v>
      </c>
      <c r="K589" s="2" t="s">
        <v>55</v>
      </c>
    </row>
    <row r="590" spans="1:11">
      <c r="A590" s="2">
        <v>589</v>
      </c>
      <c r="B590" s="3" t="s">
        <v>1420</v>
      </c>
      <c r="C590" s="3" t="s">
        <v>676</v>
      </c>
      <c r="D590" s="3" t="s">
        <v>159</v>
      </c>
      <c r="E590" s="3" t="s">
        <v>1365</v>
      </c>
      <c r="F590" s="3" t="s">
        <v>15</v>
      </c>
      <c r="G590" s="2">
        <v>6339</v>
      </c>
      <c r="H590" s="3" t="s">
        <v>53</v>
      </c>
      <c r="I590" s="3" t="s">
        <v>54</v>
      </c>
      <c r="J590" s="4">
        <v>39276</v>
      </c>
      <c r="K590" s="2" t="s">
        <v>71</v>
      </c>
    </row>
    <row r="591" spans="1:11" ht="30">
      <c r="A591" s="2">
        <v>590</v>
      </c>
      <c r="B591" s="3" t="s">
        <v>1421</v>
      </c>
      <c r="C591" s="3" t="s">
        <v>346</v>
      </c>
      <c r="D591" s="3" t="s">
        <v>132</v>
      </c>
      <c r="E591" s="3" t="s">
        <v>1365</v>
      </c>
      <c r="F591" s="3" t="s">
        <v>15</v>
      </c>
      <c r="G591" s="2">
        <v>1543</v>
      </c>
      <c r="H591" s="3" t="s">
        <v>69</v>
      </c>
      <c r="I591" s="3" t="s">
        <v>70</v>
      </c>
      <c r="J591" s="4">
        <v>38568</v>
      </c>
      <c r="K591" s="2" t="s">
        <v>71</v>
      </c>
    </row>
    <row r="592" spans="1:11">
      <c r="A592" s="2">
        <v>591</v>
      </c>
      <c r="B592" s="3" t="s">
        <v>1422</v>
      </c>
      <c r="C592" s="3" t="s">
        <v>1423</v>
      </c>
      <c r="D592" s="3" t="s">
        <v>1086</v>
      </c>
      <c r="E592" s="3" t="s">
        <v>1365</v>
      </c>
      <c r="F592" s="3" t="s">
        <v>15</v>
      </c>
      <c r="G592" s="2">
        <v>1527</v>
      </c>
      <c r="H592" s="3" t="s">
        <v>53</v>
      </c>
      <c r="I592" s="3" t="s">
        <v>70</v>
      </c>
      <c r="J592" s="4">
        <v>38207</v>
      </c>
      <c r="K592" s="2" t="s">
        <v>71</v>
      </c>
    </row>
    <row r="593" spans="1:11">
      <c r="A593" s="2">
        <v>592</v>
      </c>
      <c r="B593" s="3" t="s">
        <v>794</v>
      </c>
      <c r="C593" s="3" t="s">
        <v>1156</v>
      </c>
      <c r="D593" s="3" t="s">
        <v>852</v>
      </c>
      <c r="E593" s="3" t="s">
        <v>1365</v>
      </c>
      <c r="F593" s="3" t="s">
        <v>15</v>
      </c>
      <c r="G593" s="2">
        <v>1429</v>
      </c>
      <c r="H593" s="3" t="s">
        <v>53</v>
      </c>
      <c r="I593" s="3" t="s">
        <v>54</v>
      </c>
      <c r="J593" s="4">
        <v>39214</v>
      </c>
      <c r="K593" s="2" t="s">
        <v>71</v>
      </c>
    </row>
    <row r="594" spans="1:11">
      <c r="A594" s="2">
        <v>593</v>
      </c>
      <c r="B594" s="3" t="s">
        <v>1424</v>
      </c>
      <c r="C594" s="3" t="s">
        <v>104</v>
      </c>
      <c r="D594" s="3" t="s">
        <v>411</v>
      </c>
      <c r="E594" s="3" t="s">
        <v>1365</v>
      </c>
      <c r="F594" s="3" t="s">
        <v>29</v>
      </c>
      <c r="G594" s="2" t="s">
        <v>1425</v>
      </c>
      <c r="H594" s="3" t="s">
        <v>53</v>
      </c>
      <c r="I594" s="3" t="s">
        <v>70</v>
      </c>
      <c r="J594" s="4">
        <v>38899</v>
      </c>
      <c r="K594" s="2" t="s">
        <v>71</v>
      </c>
    </row>
    <row r="595" spans="1:11">
      <c r="A595" s="2">
        <v>594</v>
      </c>
      <c r="B595" s="3" t="s">
        <v>1426</v>
      </c>
      <c r="C595" s="3" t="s">
        <v>1227</v>
      </c>
      <c r="D595" s="3" t="s">
        <v>1427</v>
      </c>
      <c r="E595" s="3" t="s">
        <v>1365</v>
      </c>
      <c r="F595" s="3" t="s">
        <v>15</v>
      </c>
      <c r="G595" s="2">
        <v>6359</v>
      </c>
      <c r="H595" s="3" t="s">
        <v>53</v>
      </c>
      <c r="I595" s="3" t="s">
        <v>70</v>
      </c>
      <c r="J595" s="4">
        <v>39160</v>
      </c>
      <c r="K595" s="2" t="s">
        <v>71</v>
      </c>
    </row>
    <row r="596" spans="1:11">
      <c r="A596" s="2">
        <v>595</v>
      </c>
      <c r="B596" s="3" t="s">
        <v>1428</v>
      </c>
      <c r="C596" s="3" t="s">
        <v>1429</v>
      </c>
      <c r="D596" s="3" t="s">
        <v>1430</v>
      </c>
      <c r="E596" s="3" t="s">
        <v>1365</v>
      </c>
      <c r="F596" s="3" t="s">
        <v>29</v>
      </c>
      <c r="G596" s="2" t="s">
        <v>1431</v>
      </c>
      <c r="H596" s="3" t="s">
        <v>69</v>
      </c>
      <c r="I596" s="3" t="s">
        <v>70</v>
      </c>
      <c r="J596" s="4">
        <v>39644</v>
      </c>
      <c r="K596" s="2" t="s">
        <v>71</v>
      </c>
    </row>
    <row r="597" spans="1:11">
      <c r="A597" s="2">
        <v>596</v>
      </c>
      <c r="B597" s="3" t="s">
        <v>1432</v>
      </c>
      <c r="C597" s="3" t="s">
        <v>409</v>
      </c>
      <c r="D597" s="3" t="s">
        <v>397</v>
      </c>
      <c r="E597" s="3" t="s">
        <v>1365</v>
      </c>
      <c r="F597" s="3" t="s">
        <v>15</v>
      </c>
      <c r="G597" s="2">
        <v>6746</v>
      </c>
      <c r="H597" s="3" t="s">
        <v>138</v>
      </c>
      <c r="I597" s="3" t="s">
        <v>54</v>
      </c>
      <c r="J597" s="4">
        <v>38858</v>
      </c>
      <c r="K597" s="2" t="s">
        <v>71</v>
      </c>
    </row>
    <row r="598" spans="1:11">
      <c r="A598" s="2">
        <v>597</v>
      </c>
      <c r="B598" s="3" t="s">
        <v>1433</v>
      </c>
      <c r="C598" s="3" t="s">
        <v>1434</v>
      </c>
      <c r="D598" s="3" t="s">
        <v>643</v>
      </c>
      <c r="E598" s="3" t="s">
        <v>1365</v>
      </c>
      <c r="F598" s="3" t="s">
        <v>15</v>
      </c>
      <c r="G598" s="2">
        <v>6356</v>
      </c>
      <c r="H598" s="3" t="s">
        <v>53</v>
      </c>
      <c r="I598" s="3" t="s">
        <v>70</v>
      </c>
      <c r="J598" s="4">
        <v>39744</v>
      </c>
      <c r="K598" s="2" t="s">
        <v>71</v>
      </c>
    </row>
    <row r="599" spans="1:11">
      <c r="A599" s="2">
        <v>598</v>
      </c>
      <c r="B599" s="3" t="s">
        <v>1000</v>
      </c>
      <c r="C599" s="3" t="s">
        <v>1435</v>
      </c>
      <c r="D599" s="3" t="s">
        <v>624</v>
      </c>
      <c r="E599" s="3" t="s">
        <v>1365</v>
      </c>
      <c r="F599" s="3" t="s">
        <v>15</v>
      </c>
      <c r="G599" s="2">
        <v>1357</v>
      </c>
      <c r="H599" s="3" t="s">
        <v>53</v>
      </c>
      <c r="I599" s="3" t="s">
        <v>70</v>
      </c>
      <c r="J599" s="4">
        <v>38774</v>
      </c>
      <c r="K599" s="2" t="s">
        <v>71</v>
      </c>
    </row>
    <row r="600" spans="1:11">
      <c r="A600" s="2">
        <v>599</v>
      </c>
      <c r="B600" s="3" t="s">
        <v>810</v>
      </c>
      <c r="C600" s="3" t="s">
        <v>973</v>
      </c>
      <c r="D600" s="3" t="s">
        <v>292</v>
      </c>
      <c r="E600" s="3" t="s">
        <v>1365</v>
      </c>
      <c r="F600" s="3" t="s">
        <v>15</v>
      </c>
      <c r="G600" s="2">
        <v>1482</v>
      </c>
      <c r="H600" s="3" t="s">
        <v>69</v>
      </c>
      <c r="I600" s="3" t="s">
        <v>70</v>
      </c>
      <c r="J600" s="4">
        <v>38396</v>
      </c>
      <c r="K600" s="2" t="s">
        <v>71</v>
      </c>
    </row>
    <row r="601" spans="1:11">
      <c r="A601" s="2">
        <v>600</v>
      </c>
      <c r="B601" s="3" t="s">
        <v>1436</v>
      </c>
      <c r="C601" s="3" t="s">
        <v>1437</v>
      </c>
      <c r="D601" s="3" t="s">
        <v>936</v>
      </c>
      <c r="E601" s="3" t="s">
        <v>1365</v>
      </c>
      <c r="F601" s="3" t="s">
        <v>15</v>
      </c>
      <c r="G601" s="2">
        <v>601</v>
      </c>
      <c r="H601" s="3" t="s">
        <v>69</v>
      </c>
      <c r="I601" s="3" t="s">
        <v>70</v>
      </c>
      <c r="J601" s="4">
        <v>39141</v>
      </c>
      <c r="K601" s="2" t="s">
        <v>71</v>
      </c>
    </row>
    <row r="602" spans="1:11">
      <c r="A602" s="2">
        <v>601</v>
      </c>
      <c r="B602" s="3" t="s">
        <v>1438</v>
      </c>
      <c r="C602" s="3" t="s">
        <v>884</v>
      </c>
      <c r="D602" s="3" t="s">
        <v>885</v>
      </c>
      <c r="E602" s="3" t="s">
        <v>1365</v>
      </c>
      <c r="F602" s="3" t="s">
        <v>15</v>
      </c>
      <c r="G602" s="2">
        <v>1401</v>
      </c>
      <c r="H602" s="3" t="s">
        <v>138</v>
      </c>
      <c r="I602" s="3" t="s">
        <v>70</v>
      </c>
      <c r="J602" s="4">
        <v>39706</v>
      </c>
      <c r="K602" s="2" t="s">
        <v>71</v>
      </c>
    </row>
    <row r="603" spans="1:11">
      <c r="A603" s="2">
        <v>602</v>
      </c>
      <c r="B603" s="3" t="s">
        <v>814</v>
      </c>
      <c r="C603" s="3" t="s">
        <v>128</v>
      </c>
      <c r="D603" s="3" t="s">
        <v>1439</v>
      </c>
      <c r="E603" s="3" t="s">
        <v>1365</v>
      </c>
      <c r="F603" s="3" t="s">
        <v>15</v>
      </c>
      <c r="G603" s="2">
        <v>856</v>
      </c>
      <c r="H603" s="3" t="s">
        <v>53</v>
      </c>
      <c r="I603" s="3" t="s">
        <v>70</v>
      </c>
      <c r="J603" s="4">
        <v>39702</v>
      </c>
      <c r="K603" s="2" t="s">
        <v>71</v>
      </c>
    </row>
    <row r="604" spans="1:11">
      <c r="A604" s="2">
        <v>603</v>
      </c>
      <c r="B604" s="3" t="s">
        <v>1440</v>
      </c>
      <c r="C604" s="3" t="s">
        <v>1441</v>
      </c>
      <c r="D604" s="3" t="s">
        <v>313</v>
      </c>
      <c r="E604" s="3" t="s">
        <v>1365</v>
      </c>
      <c r="F604" s="3" t="s">
        <v>15</v>
      </c>
      <c r="G604" s="2">
        <v>808</v>
      </c>
      <c r="H604" s="3" t="s">
        <v>53</v>
      </c>
      <c r="I604" s="3" t="s">
        <v>70</v>
      </c>
      <c r="J604" s="4">
        <v>39428</v>
      </c>
      <c r="K604" s="2" t="s">
        <v>71</v>
      </c>
    </row>
    <row r="605" spans="1:11" ht="30">
      <c r="A605" s="2">
        <v>604</v>
      </c>
      <c r="B605" s="3" t="s">
        <v>1442</v>
      </c>
      <c r="C605" s="3" t="s">
        <v>929</v>
      </c>
      <c r="D605" s="3" t="s">
        <v>930</v>
      </c>
      <c r="E605" s="3" t="s">
        <v>1365</v>
      </c>
      <c r="F605" s="3" t="s">
        <v>29</v>
      </c>
      <c r="G605" s="2" t="s">
        <v>1443</v>
      </c>
      <c r="H605" s="3" t="s">
        <v>96</v>
      </c>
      <c r="I605" s="3" t="s">
        <v>70</v>
      </c>
      <c r="J605" s="4">
        <v>38268</v>
      </c>
      <c r="K605" s="2" t="s">
        <v>71</v>
      </c>
    </row>
    <row r="606" spans="1:11">
      <c r="A606" s="2">
        <v>605</v>
      </c>
      <c r="B606" s="3" t="s">
        <v>1444</v>
      </c>
      <c r="C606" s="3" t="s">
        <v>1445</v>
      </c>
      <c r="D606" s="3" t="s">
        <v>1446</v>
      </c>
      <c r="E606" s="3" t="s">
        <v>1365</v>
      </c>
      <c r="F606" s="3" t="s">
        <v>29</v>
      </c>
      <c r="G606" s="2" t="s">
        <v>1447</v>
      </c>
      <c r="H606" s="3" t="s">
        <v>53</v>
      </c>
      <c r="I606" s="3" t="s">
        <v>70</v>
      </c>
      <c r="J606" s="4">
        <v>38723</v>
      </c>
      <c r="K606" s="2" t="s">
        <v>71</v>
      </c>
    </row>
    <row r="607" spans="1:11">
      <c r="A607" s="2">
        <v>606</v>
      </c>
      <c r="B607" s="3" t="s">
        <v>1448</v>
      </c>
      <c r="C607" s="3" t="s">
        <v>1449</v>
      </c>
      <c r="D607" s="3" t="s">
        <v>1450</v>
      </c>
      <c r="E607" s="3" t="s">
        <v>1365</v>
      </c>
      <c r="F607" s="3" t="s">
        <v>15</v>
      </c>
      <c r="G607" s="2">
        <v>1416</v>
      </c>
      <c r="H607" s="3" t="s">
        <v>138</v>
      </c>
      <c r="I607" s="3" t="s">
        <v>70</v>
      </c>
      <c r="J607" s="4">
        <v>38396</v>
      </c>
      <c r="K607" s="2" t="s">
        <v>71</v>
      </c>
    </row>
    <row r="608" spans="1:11">
      <c r="A608" s="2">
        <v>607</v>
      </c>
      <c r="B608" s="3" t="s">
        <v>205</v>
      </c>
      <c r="C608" s="3" t="s">
        <v>413</v>
      </c>
      <c r="D608" s="3" t="s">
        <v>292</v>
      </c>
      <c r="E608" s="3" t="s">
        <v>1365</v>
      </c>
      <c r="F608" s="3" t="s">
        <v>15</v>
      </c>
      <c r="G608" s="2">
        <v>6553</v>
      </c>
      <c r="H608" s="3" t="s">
        <v>69</v>
      </c>
      <c r="I608" s="3" t="s">
        <v>70</v>
      </c>
      <c r="J608" s="4">
        <v>37631</v>
      </c>
      <c r="K608" s="2" t="s">
        <v>71</v>
      </c>
    </row>
    <row r="609" spans="1:11">
      <c r="A609" s="2">
        <v>608</v>
      </c>
      <c r="B609" s="3" t="s">
        <v>1451</v>
      </c>
      <c r="C609" s="3" t="s">
        <v>595</v>
      </c>
      <c r="D609" s="3" t="s">
        <v>596</v>
      </c>
      <c r="E609" s="3" t="s">
        <v>1365</v>
      </c>
      <c r="F609" s="3" t="s">
        <v>29</v>
      </c>
      <c r="G609" s="2" t="s">
        <v>1452</v>
      </c>
      <c r="H609" s="3" t="s">
        <v>53</v>
      </c>
      <c r="I609" s="3" t="s">
        <v>70</v>
      </c>
      <c r="J609" s="4">
        <v>38307</v>
      </c>
      <c r="K609" s="2" t="s">
        <v>71</v>
      </c>
    </row>
    <row r="610" spans="1:11">
      <c r="A610" s="2">
        <v>609</v>
      </c>
      <c r="B610" s="3" t="s">
        <v>1453</v>
      </c>
      <c r="C610" s="3" t="s">
        <v>1454</v>
      </c>
      <c r="D610" s="3" t="s">
        <v>1455</v>
      </c>
      <c r="E610" s="3" t="s">
        <v>1365</v>
      </c>
      <c r="F610" s="3" t="s">
        <v>15</v>
      </c>
      <c r="G610" s="2">
        <v>819</v>
      </c>
      <c r="H610" s="3" t="s">
        <v>53</v>
      </c>
      <c r="I610" s="3" t="s">
        <v>54</v>
      </c>
      <c r="J610" s="4">
        <v>38794</v>
      </c>
      <c r="K610" s="2" t="s">
        <v>71</v>
      </c>
    </row>
    <row r="611" spans="1:11">
      <c r="A611" s="2">
        <v>610</v>
      </c>
      <c r="B611" s="3" t="s">
        <v>1456</v>
      </c>
      <c r="C611" s="3" t="s">
        <v>1457</v>
      </c>
      <c r="D611" s="3" t="s">
        <v>936</v>
      </c>
      <c r="E611" s="3" t="s">
        <v>1365</v>
      </c>
      <c r="F611" s="3" t="s">
        <v>15</v>
      </c>
      <c r="G611" s="2">
        <v>1164</v>
      </c>
      <c r="H611" s="3" t="s">
        <v>53</v>
      </c>
      <c r="I611" s="3" t="s">
        <v>70</v>
      </c>
      <c r="J611" s="4">
        <v>39282</v>
      </c>
      <c r="K611" s="2" t="s">
        <v>71</v>
      </c>
    </row>
    <row r="612" spans="1:11">
      <c r="A612" s="2">
        <v>611</v>
      </c>
      <c r="B612" s="3" t="s">
        <v>1458</v>
      </c>
      <c r="C612" s="3" t="s">
        <v>1459</v>
      </c>
      <c r="D612" s="3" t="s">
        <v>1460</v>
      </c>
      <c r="E612" s="3" t="s">
        <v>1365</v>
      </c>
      <c r="F612" s="3" t="s">
        <v>15</v>
      </c>
      <c r="G612" s="2">
        <v>1341</v>
      </c>
      <c r="H612" s="3" t="s">
        <v>53</v>
      </c>
      <c r="I612" s="3" t="s">
        <v>70</v>
      </c>
      <c r="J612" s="4">
        <v>38370</v>
      </c>
      <c r="K612" s="2" t="s">
        <v>71</v>
      </c>
    </row>
    <row r="613" spans="1:11">
      <c r="A613" s="2">
        <v>612</v>
      </c>
      <c r="B613" s="3" t="s">
        <v>1461</v>
      </c>
      <c r="C613" s="3" t="s">
        <v>215</v>
      </c>
      <c r="D613" s="3" t="s">
        <v>61</v>
      </c>
      <c r="E613" s="3" t="s">
        <v>1365</v>
      </c>
      <c r="F613" s="3" t="s">
        <v>29</v>
      </c>
      <c r="G613" s="2" t="s">
        <v>1462</v>
      </c>
      <c r="H613" s="3" t="s">
        <v>53</v>
      </c>
      <c r="I613" s="3" t="s">
        <v>54</v>
      </c>
      <c r="J613" s="4">
        <v>39320</v>
      </c>
      <c r="K613" s="2" t="s">
        <v>71</v>
      </c>
    </row>
    <row r="614" spans="1:11">
      <c r="A614" s="2">
        <v>613</v>
      </c>
      <c r="B614" s="3" t="s">
        <v>1463</v>
      </c>
      <c r="C614" s="3" t="s">
        <v>1464</v>
      </c>
      <c r="D614" s="3" t="s">
        <v>1273</v>
      </c>
      <c r="E614" s="3" t="s">
        <v>1365</v>
      </c>
      <c r="F614" s="3" t="s">
        <v>15</v>
      </c>
      <c r="G614" s="2">
        <v>1157</v>
      </c>
      <c r="H614" s="3" t="s">
        <v>53</v>
      </c>
      <c r="I614" s="3" t="s">
        <v>70</v>
      </c>
      <c r="J614" s="4">
        <v>38286</v>
      </c>
      <c r="K614" s="2" t="s">
        <v>71</v>
      </c>
    </row>
    <row r="615" spans="1:11">
      <c r="A615" s="2">
        <v>614</v>
      </c>
      <c r="B615" s="3" t="s">
        <v>1465</v>
      </c>
      <c r="C615" s="3" t="s">
        <v>312</v>
      </c>
      <c r="D615" s="3" t="s">
        <v>313</v>
      </c>
      <c r="E615" s="3" t="s">
        <v>1365</v>
      </c>
      <c r="F615" s="3" t="s">
        <v>15</v>
      </c>
      <c r="G615" s="2">
        <v>1486</v>
      </c>
      <c r="H615" s="3" t="s">
        <v>69</v>
      </c>
      <c r="I615" s="3" t="s">
        <v>54</v>
      </c>
      <c r="J615" s="4">
        <v>37622</v>
      </c>
      <c r="K615" s="2" t="s">
        <v>71</v>
      </c>
    </row>
    <row r="616" spans="1:11">
      <c r="A616" s="2">
        <v>615</v>
      </c>
      <c r="B616" s="3" t="s">
        <v>1466</v>
      </c>
      <c r="C616" s="3" t="s">
        <v>409</v>
      </c>
      <c r="D616" s="3" t="s">
        <v>159</v>
      </c>
      <c r="E616" s="3" t="s">
        <v>1365</v>
      </c>
      <c r="F616" s="3" t="s">
        <v>29</v>
      </c>
      <c r="G616" s="2" t="s">
        <v>1467</v>
      </c>
      <c r="H616" s="3" t="s">
        <v>138</v>
      </c>
      <c r="I616" s="3" t="s">
        <v>70</v>
      </c>
      <c r="J616" s="4">
        <v>39010</v>
      </c>
      <c r="K616" s="2" t="s">
        <v>71</v>
      </c>
    </row>
    <row r="617" spans="1:11">
      <c r="A617" s="2">
        <v>616</v>
      </c>
      <c r="B617" s="3" t="s">
        <v>1236</v>
      </c>
      <c r="C617" s="3" t="s">
        <v>615</v>
      </c>
      <c r="D617" s="3" t="s">
        <v>616</v>
      </c>
      <c r="E617" s="3" t="s">
        <v>1365</v>
      </c>
      <c r="F617" s="3" t="s">
        <v>29</v>
      </c>
      <c r="G617" s="2" t="s">
        <v>1468</v>
      </c>
      <c r="H617" s="3" t="s">
        <v>53</v>
      </c>
      <c r="I617" s="3" t="s">
        <v>54</v>
      </c>
      <c r="J617" s="4">
        <v>39052</v>
      </c>
      <c r="K617" s="2" t="s">
        <v>71</v>
      </c>
    </row>
    <row r="618" spans="1:11">
      <c r="A618" s="2">
        <v>617</v>
      </c>
      <c r="B618" s="3" t="s">
        <v>310</v>
      </c>
      <c r="C618" s="3" t="s">
        <v>851</v>
      </c>
      <c r="D618" s="3" t="s">
        <v>852</v>
      </c>
      <c r="E618" s="3" t="s">
        <v>1365</v>
      </c>
      <c r="F618" s="3" t="s">
        <v>15</v>
      </c>
      <c r="G618" s="2">
        <v>1413</v>
      </c>
      <c r="H618" s="3" t="s">
        <v>53</v>
      </c>
      <c r="I618" s="3" t="s">
        <v>54</v>
      </c>
      <c r="J618" s="4">
        <v>39436</v>
      </c>
      <c r="K618" s="2" t="s">
        <v>71</v>
      </c>
    </row>
    <row r="619" spans="1:11">
      <c r="A619" s="2">
        <v>618</v>
      </c>
      <c r="B619" s="3" t="s">
        <v>1469</v>
      </c>
      <c r="C619" s="3" t="s">
        <v>1281</v>
      </c>
      <c r="D619" s="3" t="s">
        <v>292</v>
      </c>
      <c r="E619" s="3" t="s">
        <v>1365</v>
      </c>
      <c r="F619" s="3" t="s">
        <v>15</v>
      </c>
      <c r="G619" s="2">
        <v>1442</v>
      </c>
      <c r="H619" s="3" t="s">
        <v>69</v>
      </c>
      <c r="I619" s="3" t="s">
        <v>54</v>
      </c>
      <c r="J619" s="4">
        <v>39182</v>
      </c>
      <c r="K619" s="2" t="s">
        <v>71</v>
      </c>
    </row>
    <row r="620" spans="1:11">
      <c r="A620" s="2">
        <v>619</v>
      </c>
      <c r="B620" s="3" t="s">
        <v>1470</v>
      </c>
      <c r="C620" s="3" t="s">
        <v>1471</v>
      </c>
      <c r="D620" s="3" t="s">
        <v>137</v>
      </c>
      <c r="E620" s="3" t="s">
        <v>1365</v>
      </c>
      <c r="F620" s="3" t="s">
        <v>15</v>
      </c>
      <c r="G620" s="2">
        <v>1291</v>
      </c>
      <c r="H620" s="3" t="s">
        <v>138</v>
      </c>
      <c r="I620" s="3" t="s">
        <v>70</v>
      </c>
      <c r="J620" s="4">
        <v>39548</v>
      </c>
      <c r="K620" s="2" t="s">
        <v>71</v>
      </c>
    </row>
    <row r="621" spans="1:11">
      <c r="A621" s="2">
        <v>620</v>
      </c>
      <c r="B621" s="3" t="s">
        <v>1244</v>
      </c>
      <c r="C621" s="3" t="s">
        <v>1173</v>
      </c>
      <c r="D621" s="3" t="s">
        <v>137</v>
      </c>
      <c r="E621" s="3" t="s">
        <v>1365</v>
      </c>
      <c r="F621" s="3" t="s">
        <v>15</v>
      </c>
      <c r="G621" s="2">
        <v>1487</v>
      </c>
      <c r="H621" s="3" t="s">
        <v>53</v>
      </c>
      <c r="I621" s="3" t="s">
        <v>70</v>
      </c>
      <c r="J621" s="4">
        <v>39626</v>
      </c>
      <c r="K621" s="2" t="s">
        <v>71</v>
      </c>
    </row>
    <row r="622" spans="1:11">
      <c r="A622" s="2">
        <v>621</v>
      </c>
      <c r="B622" s="3" t="s">
        <v>346</v>
      </c>
      <c r="C622" s="3" t="s">
        <v>1472</v>
      </c>
      <c r="D622" s="3" t="s">
        <v>68</v>
      </c>
      <c r="E622" s="3" t="s">
        <v>1365</v>
      </c>
      <c r="F622" s="3" t="s">
        <v>15</v>
      </c>
      <c r="G622" s="2">
        <v>1581</v>
      </c>
      <c r="H622" s="3" t="s">
        <v>138</v>
      </c>
      <c r="I622" s="3" t="s">
        <v>70</v>
      </c>
      <c r="J622" s="4">
        <v>38243</v>
      </c>
      <c r="K622" s="2" t="s">
        <v>71</v>
      </c>
    </row>
    <row r="623" spans="1:11">
      <c r="A623" s="2">
        <v>622</v>
      </c>
      <c r="B623" s="3" t="s">
        <v>1473</v>
      </c>
      <c r="C623" s="3" t="s">
        <v>1474</v>
      </c>
      <c r="D623" s="3" t="s">
        <v>1475</v>
      </c>
      <c r="E623" s="3" t="s">
        <v>1365</v>
      </c>
      <c r="F623" s="3" t="s">
        <v>15</v>
      </c>
      <c r="G623" s="2">
        <v>6334</v>
      </c>
      <c r="H623" s="3" t="s">
        <v>53</v>
      </c>
      <c r="I623" s="3" t="s">
        <v>70</v>
      </c>
      <c r="J623" s="4">
        <v>39355</v>
      </c>
      <c r="K623" s="2" t="s">
        <v>71</v>
      </c>
    </row>
    <row r="624" spans="1:11">
      <c r="A624" s="2">
        <v>623</v>
      </c>
      <c r="B624" s="3" t="s">
        <v>1045</v>
      </c>
      <c r="C624" s="3" t="s">
        <v>837</v>
      </c>
      <c r="D624" s="3" t="s">
        <v>397</v>
      </c>
      <c r="E624" s="3" t="s">
        <v>1365</v>
      </c>
      <c r="F624" s="3" t="s">
        <v>15</v>
      </c>
      <c r="G624" s="2">
        <v>559</v>
      </c>
      <c r="H624" s="3" t="s">
        <v>53</v>
      </c>
      <c r="I624" s="3" t="s">
        <v>70</v>
      </c>
      <c r="J624" s="4">
        <v>39145</v>
      </c>
      <c r="K624" s="2" t="s">
        <v>71</v>
      </c>
    </row>
    <row r="625" spans="1:11">
      <c r="A625" s="2">
        <v>624</v>
      </c>
      <c r="B625" s="3" t="s">
        <v>1476</v>
      </c>
      <c r="C625" s="3" t="s">
        <v>1387</v>
      </c>
      <c r="D625" s="3" t="s">
        <v>1044</v>
      </c>
      <c r="E625" s="3" t="s">
        <v>1365</v>
      </c>
      <c r="F625" s="3" t="s">
        <v>15</v>
      </c>
      <c r="G625" s="2">
        <v>606</v>
      </c>
      <c r="H625" s="3" t="s">
        <v>53</v>
      </c>
      <c r="I625" s="3" t="s">
        <v>70</v>
      </c>
      <c r="J625" s="4">
        <v>39279</v>
      </c>
      <c r="K625" s="2" t="s">
        <v>71</v>
      </c>
    </row>
    <row r="626" spans="1:11">
      <c r="A626" s="2">
        <v>625</v>
      </c>
      <c r="B626" s="3" t="s">
        <v>1477</v>
      </c>
      <c r="C626" s="3" t="s">
        <v>997</v>
      </c>
      <c r="D626" s="3" t="s">
        <v>1478</v>
      </c>
      <c r="E626" s="3" t="s">
        <v>1365</v>
      </c>
      <c r="F626" s="3" t="s">
        <v>15</v>
      </c>
      <c r="G626" s="2">
        <v>6425</v>
      </c>
      <c r="H626" s="3" t="s">
        <v>53</v>
      </c>
      <c r="I626" s="3" t="s">
        <v>70</v>
      </c>
      <c r="J626" s="4">
        <v>39630</v>
      </c>
      <c r="K626" s="2" t="s">
        <v>71</v>
      </c>
    </row>
    <row r="627" spans="1:11">
      <c r="A627" s="2">
        <v>626</v>
      </c>
      <c r="B627" s="3" t="s">
        <v>1479</v>
      </c>
      <c r="C627" s="3" t="s">
        <v>1363</v>
      </c>
      <c r="D627" s="3" t="s">
        <v>472</v>
      </c>
      <c r="E627" s="3" t="s">
        <v>1365</v>
      </c>
      <c r="F627" s="3" t="s">
        <v>15</v>
      </c>
      <c r="G627" s="2">
        <v>725</v>
      </c>
      <c r="H627" s="3" t="s">
        <v>69</v>
      </c>
      <c r="I627" s="3" t="s">
        <v>70</v>
      </c>
      <c r="J627" s="4">
        <v>38937</v>
      </c>
      <c r="K627" s="2" t="s">
        <v>71</v>
      </c>
    </row>
    <row r="628" spans="1:11">
      <c r="A628" s="2">
        <v>627</v>
      </c>
      <c r="B628" s="3" t="s">
        <v>1480</v>
      </c>
      <c r="C628" s="3" t="s">
        <v>1481</v>
      </c>
      <c r="D628" s="3" t="s">
        <v>1203</v>
      </c>
      <c r="E628" s="3" t="s">
        <v>1365</v>
      </c>
      <c r="F628" s="3" t="s">
        <v>15</v>
      </c>
      <c r="G628" s="2">
        <v>6682</v>
      </c>
      <c r="H628" s="3" t="s">
        <v>53</v>
      </c>
      <c r="I628" s="3" t="s">
        <v>70</v>
      </c>
      <c r="J628" s="4">
        <v>39644</v>
      </c>
      <c r="K628" s="2" t="s">
        <v>71</v>
      </c>
    </row>
    <row r="629" spans="1:11">
      <c r="A629" s="2">
        <v>628</v>
      </c>
      <c r="B629" s="3" t="s">
        <v>1482</v>
      </c>
      <c r="C629" s="3" t="s">
        <v>1483</v>
      </c>
      <c r="D629" s="3" t="s">
        <v>800</v>
      </c>
      <c r="E629" s="3" t="s">
        <v>1365</v>
      </c>
      <c r="F629" s="3" t="s">
        <v>15</v>
      </c>
      <c r="G629" s="2">
        <v>1588</v>
      </c>
      <c r="H629" s="3" t="s">
        <v>69</v>
      </c>
      <c r="I629" s="3" t="s">
        <v>54</v>
      </c>
      <c r="J629" s="4">
        <v>38600</v>
      </c>
      <c r="K629" s="2" t="s">
        <v>71</v>
      </c>
    </row>
    <row r="630" spans="1:11">
      <c r="A630" s="2">
        <v>629</v>
      </c>
      <c r="B630" s="3" t="s">
        <v>1484</v>
      </c>
      <c r="C630" s="3" t="s">
        <v>1485</v>
      </c>
      <c r="D630" s="3" t="s">
        <v>397</v>
      </c>
      <c r="E630" s="3" t="s">
        <v>1365</v>
      </c>
      <c r="F630" s="3" t="s">
        <v>15</v>
      </c>
      <c r="G630" s="2">
        <v>6507</v>
      </c>
      <c r="H630" s="3" t="s">
        <v>53</v>
      </c>
      <c r="I630" s="3" t="s">
        <v>70</v>
      </c>
      <c r="J630" s="4">
        <v>38625</v>
      </c>
      <c r="K630" s="2" t="s">
        <v>71</v>
      </c>
    </row>
    <row r="631" spans="1:11">
      <c r="A631" s="2">
        <v>630</v>
      </c>
      <c r="B631" s="3" t="s">
        <v>454</v>
      </c>
      <c r="C631" s="3" t="s">
        <v>1486</v>
      </c>
      <c r="D631" s="3" t="s">
        <v>1487</v>
      </c>
      <c r="E631" s="3" t="s">
        <v>1365</v>
      </c>
      <c r="F631" s="3" t="s">
        <v>15</v>
      </c>
      <c r="G631" s="2">
        <v>1489</v>
      </c>
      <c r="H631" s="3" t="s">
        <v>53</v>
      </c>
      <c r="I631" s="3" t="s">
        <v>70</v>
      </c>
      <c r="J631" s="4">
        <v>39497</v>
      </c>
      <c r="K631" s="2" t="s">
        <v>71</v>
      </c>
    </row>
    <row r="632" spans="1:11">
      <c r="A632" s="2">
        <v>631</v>
      </c>
      <c r="B632" s="3" t="s">
        <v>1488</v>
      </c>
      <c r="C632" s="3" t="s">
        <v>1489</v>
      </c>
      <c r="D632" s="3" t="s">
        <v>793</v>
      </c>
      <c r="E632" s="3" t="s">
        <v>1365</v>
      </c>
      <c r="F632" s="3" t="s">
        <v>15</v>
      </c>
      <c r="G632" s="2">
        <v>556</v>
      </c>
      <c r="H632" s="3" t="s">
        <v>53</v>
      </c>
      <c r="I632" s="3" t="s">
        <v>70</v>
      </c>
      <c r="J632" s="4">
        <v>38957</v>
      </c>
      <c r="K632" s="2" t="s">
        <v>71</v>
      </c>
    </row>
    <row r="633" spans="1:11">
      <c r="A633" s="2">
        <v>632</v>
      </c>
      <c r="B633" s="3" t="s">
        <v>1490</v>
      </c>
      <c r="C633" s="3" t="s">
        <v>1491</v>
      </c>
      <c r="D633" s="3" t="s">
        <v>1095</v>
      </c>
      <c r="E633" s="3" t="s">
        <v>1365</v>
      </c>
      <c r="F633" s="3" t="s">
        <v>15</v>
      </c>
      <c r="G633" s="2">
        <v>691</v>
      </c>
      <c r="H633" s="3" t="s">
        <v>53</v>
      </c>
      <c r="I633" s="3" t="s">
        <v>70</v>
      </c>
      <c r="J633" s="4">
        <v>39522</v>
      </c>
      <c r="K633" s="2" t="s">
        <v>71</v>
      </c>
    </row>
    <row r="634" spans="1:11">
      <c r="A634" s="2">
        <v>633</v>
      </c>
      <c r="B634" s="3" t="s">
        <v>1492</v>
      </c>
      <c r="C634" s="3" t="s">
        <v>1493</v>
      </c>
      <c r="D634" s="3" t="s">
        <v>1494</v>
      </c>
      <c r="E634" s="3" t="s">
        <v>1365</v>
      </c>
      <c r="F634" s="3" t="s">
        <v>29</v>
      </c>
      <c r="G634" s="2" t="s">
        <v>1495</v>
      </c>
      <c r="H634" s="3" t="s">
        <v>53</v>
      </c>
      <c r="I634" s="3" t="s">
        <v>70</v>
      </c>
      <c r="J634" s="4">
        <v>38652</v>
      </c>
      <c r="K634" s="2" t="s">
        <v>71</v>
      </c>
    </row>
    <row r="635" spans="1:11">
      <c r="A635" s="2">
        <v>634</v>
      </c>
      <c r="B635" s="3" t="s">
        <v>1496</v>
      </c>
      <c r="C635" s="3" t="s">
        <v>1497</v>
      </c>
      <c r="D635" s="3" t="s">
        <v>1314</v>
      </c>
      <c r="E635" s="3" t="s">
        <v>1365</v>
      </c>
      <c r="F635" s="3" t="s">
        <v>15</v>
      </c>
      <c r="G635" s="2">
        <v>1387</v>
      </c>
      <c r="H635" s="3" t="s">
        <v>53</v>
      </c>
      <c r="I635" s="3" t="s">
        <v>54</v>
      </c>
      <c r="J635" s="4">
        <v>38635</v>
      </c>
      <c r="K635" s="2" t="s">
        <v>71</v>
      </c>
    </row>
    <row r="636" spans="1:11">
      <c r="A636" s="2">
        <v>635</v>
      </c>
      <c r="B636" s="3" t="s">
        <v>1498</v>
      </c>
      <c r="C636" s="3" t="s">
        <v>1499</v>
      </c>
      <c r="D636" s="3" t="s">
        <v>1500</v>
      </c>
      <c r="E636" s="3" t="s">
        <v>1365</v>
      </c>
      <c r="F636" s="3" t="s">
        <v>15</v>
      </c>
      <c r="G636" s="2">
        <v>6578</v>
      </c>
      <c r="H636" s="3" t="s">
        <v>53</v>
      </c>
      <c r="I636" s="3" t="s">
        <v>54</v>
      </c>
      <c r="J636" s="4">
        <v>39681</v>
      </c>
      <c r="K636" s="2" t="s">
        <v>71</v>
      </c>
    </row>
    <row r="637" spans="1:11">
      <c r="A637" s="2">
        <v>636</v>
      </c>
      <c r="B637" s="3" t="s">
        <v>1501</v>
      </c>
      <c r="C637" s="3" t="s">
        <v>1502</v>
      </c>
      <c r="D637" s="3" t="s">
        <v>1044</v>
      </c>
      <c r="E637" s="3" t="s">
        <v>1365</v>
      </c>
      <c r="F637" s="3" t="s">
        <v>15</v>
      </c>
      <c r="G637" s="2">
        <v>608</v>
      </c>
      <c r="H637" s="3" t="s">
        <v>53</v>
      </c>
      <c r="I637" s="3" t="s">
        <v>54</v>
      </c>
      <c r="J637" s="4">
        <v>38918</v>
      </c>
      <c r="K637" s="2" t="s">
        <v>71</v>
      </c>
    </row>
    <row r="638" spans="1:11">
      <c r="A638" s="2">
        <v>637</v>
      </c>
      <c r="B638" s="3" t="s">
        <v>1503</v>
      </c>
      <c r="C638" s="3" t="s">
        <v>1504</v>
      </c>
      <c r="D638" s="3" t="s">
        <v>936</v>
      </c>
      <c r="E638" s="3" t="s">
        <v>1365</v>
      </c>
      <c r="F638" s="3" t="s">
        <v>15</v>
      </c>
      <c r="G638" s="2">
        <v>602</v>
      </c>
      <c r="H638" s="3" t="s">
        <v>69</v>
      </c>
      <c r="I638" s="3" t="s">
        <v>70</v>
      </c>
      <c r="J638" s="4">
        <v>39820</v>
      </c>
      <c r="K638" s="2" t="s">
        <v>71</v>
      </c>
    </row>
    <row r="639" spans="1:11">
      <c r="A639" s="2">
        <v>638</v>
      </c>
      <c r="B639" s="3" t="s">
        <v>98</v>
      </c>
      <c r="C639" s="3" t="s">
        <v>1505</v>
      </c>
      <c r="D639" s="3" t="s">
        <v>523</v>
      </c>
      <c r="E639" s="3" t="s">
        <v>1365</v>
      </c>
      <c r="F639" s="3" t="s">
        <v>15</v>
      </c>
      <c r="G639" s="2">
        <v>6647</v>
      </c>
      <c r="H639" s="3" t="s">
        <v>138</v>
      </c>
      <c r="I639" s="3" t="s">
        <v>70</v>
      </c>
      <c r="J639" s="4">
        <v>39268</v>
      </c>
      <c r="K639" s="2" t="s">
        <v>71</v>
      </c>
    </row>
    <row r="640" spans="1:11" ht="30">
      <c r="A640" s="2">
        <v>639</v>
      </c>
      <c r="B640" s="3" t="s">
        <v>1506</v>
      </c>
      <c r="C640" s="3" t="s">
        <v>1507</v>
      </c>
      <c r="D640" s="3" t="s">
        <v>1508</v>
      </c>
      <c r="E640" s="3" t="s">
        <v>1365</v>
      </c>
      <c r="F640" s="3" t="s">
        <v>29</v>
      </c>
      <c r="G640" s="2" t="s">
        <v>1509</v>
      </c>
      <c r="H640" s="3" t="s">
        <v>53</v>
      </c>
      <c r="I640" s="3" t="s">
        <v>70</v>
      </c>
      <c r="J640" s="4">
        <v>38986</v>
      </c>
      <c r="K640" s="2" t="s">
        <v>71</v>
      </c>
    </row>
    <row r="641" spans="1:11">
      <c r="A641" s="2">
        <v>640</v>
      </c>
      <c r="B641" s="3" t="s">
        <v>1510</v>
      </c>
      <c r="C641" s="3" t="s">
        <v>1511</v>
      </c>
      <c r="D641" s="3" t="s">
        <v>460</v>
      </c>
      <c r="E641" s="3" t="s">
        <v>1365</v>
      </c>
      <c r="F641" s="3" t="s">
        <v>15</v>
      </c>
      <c r="G641" s="2">
        <v>581</v>
      </c>
      <c r="H641" s="3" t="s">
        <v>53</v>
      </c>
      <c r="I641" s="3" t="s">
        <v>70</v>
      </c>
      <c r="J641" s="4">
        <v>39283</v>
      </c>
      <c r="K641" s="2" t="s">
        <v>71</v>
      </c>
    </row>
    <row r="642" spans="1:11">
      <c r="A642" s="2">
        <v>641</v>
      </c>
      <c r="B642" s="3" t="s">
        <v>1512</v>
      </c>
      <c r="C642" s="3" t="s">
        <v>1513</v>
      </c>
      <c r="D642" s="3" t="s">
        <v>400</v>
      </c>
      <c r="E642" s="3" t="s">
        <v>1365</v>
      </c>
      <c r="F642" s="3" t="s">
        <v>15</v>
      </c>
      <c r="G642" s="2">
        <v>6718</v>
      </c>
      <c r="H642" s="3" t="s">
        <v>53</v>
      </c>
      <c r="I642" s="3" t="s">
        <v>70</v>
      </c>
      <c r="J642" s="4">
        <v>38033</v>
      </c>
      <c r="K642" s="2" t="s">
        <v>71</v>
      </c>
    </row>
    <row r="643" spans="1:11">
      <c r="A643" s="2">
        <v>642</v>
      </c>
      <c r="B643" s="3" t="s">
        <v>1514</v>
      </c>
      <c r="C643" s="3" t="s">
        <v>324</v>
      </c>
      <c r="D643" s="3" t="s">
        <v>1515</v>
      </c>
      <c r="E643" s="3" t="s">
        <v>1365</v>
      </c>
      <c r="F643" s="3" t="s">
        <v>29</v>
      </c>
      <c r="G643" s="2" t="s">
        <v>1516</v>
      </c>
      <c r="H643" s="3" t="s">
        <v>53</v>
      </c>
      <c r="I643" s="3" t="s">
        <v>70</v>
      </c>
      <c r="J643" s="4">
        <v>39004</v>
      </c>
      <c r="K643" s="2" t="s">
        <v>71</v>
      </c>
    </row>
    <row r="644" spans="1:11">
      <c r="A644" s="2">
        <v>643</v>
      </c>
      <c r="B644" s="3" t="s">
        <v>1517</v>
      </c>
      <c r="C644" s="3" t="s">
        <v>1518</v>
      </c>
      <c r="D644" s="3" t="s">
        <v>1519</v>
      </c>
      <c r="E644" s="3" t="s">
        <v>1365</v>
      </c>
      <c r="F644" s="3" t="s">
        <v>15</v>
      </c>
      <c r="G644" s="2">
        <v>584</v>
      </c>
      <c r="H644" s="3" t="s">
        <v>53</v>
      </c>
      <c r="I644" s="3" t="s">
        <v>70</v>
      </c>
      <c r="J644" s="4">
        <v>39265</v>
      </c>
      <c r="K644" s="2" t="s">
        <v>71</v>
      </c>
    </row>
    <row r="645" spans="1:11" ht="30">
      <c r="A645" s="2">
        <v>644</v>
      </c>
      <c r="B645" s="3" t="s">
        <v>1520</v>
      </c>
      <c r="C645" s="3" t="s">
        <v>1521</v>
      </c>
      <c r="D645" s="3" t="s">
        <v>1130</v>
      </c>
      <c r="E645" s="3" t="s">
        <v>1365</v>
      </c>
      <c r="F645" s="3" t="s">
        <v>15</v>
      </c>
      <c r="G645" s="2">
        <v>6719</v>
      </c>
      <c r="H645" s="3" t="s">
        <v>53</v>
      </c>
      <c r="I645" s="3" t="s">
        <v>70</v>
      </c>
      <c r="J645" s="4">
        <v>38725</v>
      </c>
      <c r="K645" s="2" t="s">
        <v>71</v>
      </c>
    </row>
    <row r="646" spans="1:11">
      <c r="A646" s="2">
        <v>645</v>
      </c>
      <c r="B646" s="3" t="s">
        <v>1522</v>
      </c>
      <c r="C646" s="3" t="s">
        <v>1523</v>
      </c>
      <c r="D646" s="3" t="s">
        <v>304</v>
      </c>
      <c r="E646" s="3" t="s">
        <v>1365</v>
      </c>
      <c r="F646" s="3" t="s">
        <v>15</v>
      </c>
      <c r="G646" s="2">
        <v>580</v>
      </c>
      <c r="H646" s="3" t="s">
        <v>53</v>
      </c>
      <c r="I646" s="3" t="s">
        <v>70</v>
      </c>
      <c r="J646" s="4">
        <v>39278</v>
      </c>
      <c r="K646" s="2" t="s">
        <v>71</v>
      </c>
    </row>
    <row r="647" spans="1:11">
      <c r="A647" s="2">
        <v>646</v>
      </c>
      <c r="B647" s="3" t="s">
        <v>1524</v>
      </c>
      <c r="C647" s="3" t="s">
        <v>1525</v>
      </c>
      <c r="D647" s="3" t="s">
        <v>983</v>
      </c>
      <c r="E647" s="3" t="s">
        <v>1365</v>
      </c>
      <c r="F647" s="3" t="s">
        <v>29</v>
      </c>
      <c r="G647" s="2" t="s">
        <v>1526</v>
      </c>
      <c r="H647" s="3" t="s">
        <v>53</v>
      </c>
      <c r="I647" s="3" t="s">
        <v>70</v>
      </c>
      <c r="J647" s="4">
        <v>39071</v>
      </c>
      <c r="K647" s="2" t="s">
        <v>71</v>
      </c>
    </row>
    <row r="648" spans="1:11" ht="30">
      <c r="A648" s="2">
        <v>647</v>
      </c>
      <c r="B648" s="3" t="s">
        <v>1527</v>
      </c>
      <c r="C648" s="3" t="s">
        <v>535</v>
      </c>
      <c r="D648" s="3" t="s">
        <v>536</v>
      </c>
      <c r="E648" s="3" t="s">
        <v>1365</v>
      </c>
      <c r="F648" s="3" t="s">
        <v>29</v>
      </c>
      <c r="G648" s="2" t="s">
        <v>1528</v>
      </c>
      <c r="H648" s="3" t="s">
        <v>53</v>
      </c>
      <c r="I648" s="3" t="s">
        <v>54</v>
      </c>
      <c r="J648" s="4">
        <v>39281</v>
      </c>
      <c r="K648" s="2" t="s">
        <v>71</v>
      </c>
    </row>
    <row r="649" spans="1:11">
      <c r="A649" s="2">
        <v>648</v>
      </c>
      <c r="B649" s="3" t="s">
        <v>1529</v>
      </c>
      <c r="C649" s="3" t="s">
        <v>1530</v>
      </c>
      <c r="D649" s="3" t="s">
        <v>168</v>
      </c>
      <c r="E649" s="3" t="s">
        <v>1365</v>
      </c>
      <c r="F649" s="3" t="s">
        <v>15</v>
      </c>
      <c r="G649" s="2">
        <v>6616</v>
      </c>
      <c r="H649" s="3" t="s">
        <v>96</v>
      </c>
      <c r="I649" s="3" t="s">
        <v>70</v>
      </c>
      <c r="J649" s="4">
        <v>38883</v>
      </c>
      <c r="K649" s="2" t="s">
        <v>71</v>
      </c>
    </row>
    <row r="650" spans="1:11">
      <c r="A650" s="2">
        <v>649</v>
      </c>
      <c r="B650" s="3" t="s">
        <v>1531</v>
      </c>
      <c r="C650" s="3" t="s">
        <v>1532</v>
      </c>
      <c r="D650" s="3" t="s">
        <v>1533</v>
      </c>
      <c r="E650" s="3" t="s">
        <v>1365</v>
      </c>
      <c r="F650" s="3" t="s">
        <v>15</v>
      </c>
      <c r="G650" s="2">
        <v>611</v>
      </c>
      <c r="H650" s="3" t="s">
        <v>53</v>
      </c>
      <c r="I650" s="3" t="s">
        <v>54</v>
      </c>
      <c r="J650" s="4">
        <v>39278</v>
      </c>
      <c r="K650" s="2" t="s">
        <v>71</v>
      </c>
    </row>
    <row r="651" spans="1:11">
      <c r="A651" s="2">
        <v>650</v>
      </c>
      <c r="B651" s="3" t="s">
        <v>1534</v>
      </c>
      <c r="C651" s="3" t="s">
        <v>1535</v>
      </c>
      <c r="D651" s="3" t="s">
        <v>68</v>
      </c>
      <c r="E651" s="3" t="s">
        <v>1365</v>
      </c>
      <c r="F651" s="3" t="s">
        <v>29</v>
      </c>
      <c r="G651" s="2" t="s">
        <v>1536</v>
      </c>
      <c r="H651" s="3" t="s">
        <v>53</v>
      </c>
      <c r="I651" s="3" t="s">
        <v>54</v>
      </c>
      <c r="J651" s="4">
        <v>38574</v>
      </c>
      <c r="K651" s="2" t="s">
        <v>71</v>
      </c>
    </row>
    <row r="652" spans="1:11">
      <c r="A652" s="2">
        <v>651</v>
      </c>
      <c r="B652" s="3" t="s">
        <v>1537</v>
      </c>
      <c r="C652" s="3" t="s">
        <v>1538</v>
      </c>
      <c r="D652" s="3" t="s">
        <v>330</v>
      </c>
      <c r="E652" s="3" t="s">
        <v>1365</v>
      </c>
      <c r="F652" s="3" t="s">
        <v>15</v>
      </c>
      <c r="G652" s="2">
        <v>1069</v>
      </c>
      <c r="H652" s="3" t="s">
        <v>96</v>
      </c>
      <c r="I652" s="3" t="s">
        <v>70</v>
      </c>
      <c r="J652" s="4">
        <v>38271</v>
      </c>
      <c r="K652" s="2" t="s">
        <v>71</v>
      </c>
    </row>
    <row r="653" spans="1:11">
      <c r="A653" s="2">
        <v>652</v>
      </c>
      <c r="B653" s="3" t="s">
        <v>1539</v>
      </c>
      <c r="C653" s="3" t="s">
        <v>1540</v>
      </c>
      <c r="D653" s="3" t="s">
        <v>1541</v>
      </c>
      <c r="E653" s="3" t="s">
        <v>1365</v>
      </c>
      <c r="F653" s="3" t="s">
        <v>15</v>
      </c>
      <c r="G653" s="2">
        <v>1574</v>
      </c>
      <c r="H653" s="3" t="s">
        <v>69</v>
      </c>
      <c r="I653" s="3" t="s">
        <v>70</v>
      </c>
      <c r="J653" s="4">
        <v>39414</v>
      </c>
      <c r="K653" s="2" t="s">
        <v>71</v>
      </c>
    </row>
    <row r="654" spans="1:11">
      <c r="A654" s="2">
        <v>653</v>
      </c>
      <c r="B654" s="3" t="s">
        <v>1542</v>
      </c>
      <c r="C654" s="3" t="s">
        <v>884</v>
      </c>
      <c r="D654" s="3" t="s">
        <v>84</v>
      </c>
      <c r="E654" s="3" t="s">
        <v>1365</v>
      </c>
      <c r="F654" s="3" t="s">
        <v>15</v>
      </c>
      <c r="G654" s="2">
        <v>6722</v>
      </c>
      <c r="H654" s="3" t="s">
        <v>138</v>
      </c>
      <c r="I654" s="3" t="s">
        <v>70</v>
      </c>
      <c r="J654" s="4">
        <v>39083</v>
      </c>
      <c r="K654" s="2" t="s">
        <v>71</v>
      </c>
    </row>
    <row r="655" spans="1:11">
      <c r="A655" s="2">
        <v>654</v>
      </c>
      <c r="B655" s="3" t="s">
        <v>1543</v>
      </c>
      <c r="C655" s="3" t="s">
        <v>1544</v>
      </c>
      <c r="D655" s="3" t="s">
        <v>159</v>
      </c>
      <c r="E655" s="3" t="s">
        <v>1365</v>
      </c>
      <c r="F655" s="3" t="s">
        <v>15</v>
      </c>
      <c r="G655" s="2">
        <v>6332</v>
      </c>
      <c r="H655" s="3" t="s">
        <v>53</v>
      </c>
      <c r="I655" s="3" t="s">
        <v>70</v>
      </c>
      <c r="J655" s="4">
        <v>39156</v>
      </c>
      <c r="K655" s="2" t="s">
        <v>71</v>
      </c>
    </row>
    <row r="656" spans="1:11">
      <c r="A656" s="2">
        <v>655</v>
      </c>
      <c r="B656" s="3" t="s">
        <v>331</v>
      </c>
      <c r="C656" s="3" t="s">
        <v>1545</v>
      </c>
      <c r="D656" s="3" t="s">
        <v>1090</v>
      </c>
      <c r="E656" s="3" t="s">
        <v>1365</v>
      </c>
      <c r="F656" s="3" t="s">
        <v>15</v>
      </c>
      <c r="G656" s="2">
        <v>6716</v>
      </c>
      <c r="H656" s="3" t="s">
        <v>53</v>
      </c>
      <c r="I656" s="3" t="s">
        <v>54</v>
      </c>
      <c r="J656" s="4">
        <v>37089</v>
      </c>
      <c r="K656" s="2" t="s">
        <v>71</v>
      </c>
    </row>
    <row r="657" spans="1:11">
      <c r="A657" s="2">
        <v>656</v>
      </c>
      <c r="B657" s="3" t="s">
        <v>1546</v>
      </c>
      <c r="C657" s="3" t="s">
        <v>1547</v>
      </c>
      <c r="D657" s="3" t="s">
        <v>777</v>
      </c>
      <c r="E657" s="3" t="s">
        <v>1365</v>
      </c>
      <c r="F657" s="3" t="s">
        <v>15</v>
      </c>
      <c r="G657" s="2">
        <v>684</v>
      </c>
      <c r="H657" s="3" t="s">
        <v>53</v>
      </c>
      <c r="I657" s="3" t="s">
        <v>54</v>
      </c>
      <c r="J657" s="4">
        <v>39644</v>
      </c>
      <c r="K657" s="2" t="s">
        <v>71</v>
      </c>
    </row>
    <row r="658" spans="1:11">
      <c r="A658" s="2">
        <v>657</v>
      </c>
      <c r="B658" s="3" t="s">
        <v>1548</v>
      </c>
      <c r="C658" s="3" t="s">
        <v>140</v>
      </c>
      <c r="D658" s="3" t="s">
        <v>1478</v>
      </c>
      <c r="E658" s="3" t="s">
        <v>1365</v>
      </c>
      <c r="F658" s="3" t="s">
        <v>15</v>
      </c>
      <c r="G658" s="2">
        <v>1154</v>
      </c>
      <c r="H658" s="3" t="s">
        <v>53</v>
      </c>
      <c r="I658" s="3" t="s">
        <v>54</v>
      </c>
      <c r="J658" s="4">
        <v>39668</v>
      </c>
      <c r="K658" s="2" t="s">
        <v>71</v>
      </c>
    </row>
    <row r="659" spans="1:11">
      <c r="A659" s="2">
        <v>658</v>
      </c>
      <c r="B659" s="3" t="s">
        <v>186</v>
      </c>
      <c r="C659" s="3" t="s">
        <v>1549</v>
      </c>
      <c r="D659" s="3" t="s">
        <v>1044</v>
      </c>
      <c r="E659" s="3" t="s">
        <v>1365</v>
      </c>
      <c r="F659" s="3" t="s">
        <v>15</v>
      </c>
      <c r="G659" s="2">
        <v>1484</v>
      </c>
      <c r="H659" s="3" t="s">
        <v>53</v>
      </c>
      <c r="I659" s="3" t="s">
        <v>70</v>
      </c>
      <c r="J659" s="4">
        <v>39791</v>
      </c>
      <c r="K659" s="2" t="s">
        <v>71</v>
      </c>
    </row>
    <row r="660" spans="1:11">
      <c r="A660" s="2">
        <v>659</v>
      </c>
      <c r="B660" s="3" t="s">
        <v>1550</v>
      </c>
      <c r="C660" s="3" t="s">
        <v>1551</v>
      </c>
      <c r="D660" s="3" t="s">
        <v>523</v>
      </c>
      <c r="E660" s="3" t="s">
        <v>1365</v>
      </c>
      <c r="F660" s="3" t="s">
        <v>15</v>
      </c>
      <c r="G660" s="2" t="s">
        <v>1552</v>
      </c>
      <c r="H660" s="3" t="s">
        <v>53</v>
      </c>
      <c r="I660" s="3" t="s">
        <v>70</v>
      </c>
      <c r="J660" s="4">
        <v>39254</v>
      </c>
      <c r="K660" s="2" t="s">
        <v>55</v>
      </c>
    </row>
    <row r="661" spans="1:11">
      <c r="A661" s="2">
        <v>660</v>
      </c>
      <c r="B661" s="3" t="s">
        <v>1553</v>
      </c>
      <c r="C661" s="3" t="s">
        <v>665</v>
      </c>
      <c r="D661" s="3" t="s">
        <v>1554</v>
      </c>
      <c r="E661" s="3" t="s">
        <v>1365</v>
      </c>
      <c r="F661" s="3" t="s">
        <v>15</v>
      </c>
      <c r="G661" s="2">
        <v>1320</v>
      </c>
      <c r="H661" s="3" t="s">
        <v>53</v>
      </c>
      <c r="I661" s="3" t="s">
        <v>70</v>
      </c>
      <c r="J661" s="4">
        <v>38893</v>
      </c>
      <c r="K661" s="2" t="s">
        <v>71</v>
      </c>
    </row>
    <row r="662" spans="1:11">
      <c r="A662" s="2">
        <v>661</v>
      </c>
      <c r="B662" s="3" t="s">
        <v>462</v>
      </c>
      <c r="C662" s="3" t="s">
        <v>516</v>
      </c>
      <c r="D662" s="3" t="s">
        <v>451</v>
      </c>
      <c r="E662" s="3" t="s">
        <v>1365</v>
      </c>
      <c r="F662" s="3" t="s">
        <v>15</v>
      </c>
      <c r="G662" s="2">
        <v>1372</v>
      </c>
      <c r="H662" s="3" t="s">
        <v>69</v>
      </c>
      <c r="I662" s="3" t="s">
        <v>54</v>
      </c>
      <c r="J662" s="4">
        <v>38904</v>
      </c>
      <c r="K662" s="2" t="s">
        <v>71</v>
      </c>
    </row>
    <row r="663" spans="1:11">
      <c r="A663" s="2">
        <v>662</v>
      </c>
      <c r="B663" s="3" t="s">
        <v>1555</v>
      </c>
      <c r="C663" s="3" t="s">
        <v>167</v>
      </c>
      <c r="D663" s="3" t="s">
        <v>1086</v>
      </c>
      <c r="E663" s="3" t="s">
        <v>1365</v>
      </c>
      <c r="F663" s="3" t="s">
        <v>15</v>
      </c>
      <c r="G663" s="2">
        <v>6665</v>
      </c>
      <c r="H663" s="3" t="s">
        <v>53</v>
      </c>
      <c r="I663" s="3" t="s">
        <v>54</v>
      </c>
      <c r="J663" s="4">
        <v>38600</v>
      </c>
      <c r="K663" s="2" t="s">
        <v>71</v>
      </c>
    </row>
    <row r="664" spans="1:11">
      <c r="A664" s="2">
        <v>663</v>
      </c>
      <c r="B664" s="3" t="s">
        <v>1098</v>
      </c>
      <c r="C664" s="3" t="s">
        <v>233</v>
      </c>
      <c r="D664" s="3" t="s">
        <v>1556</v>
      </c>
      <c r="E664" s="3" t="s">
        <v>1365</v>
      </c>
      <c r="F664" s="3" t="s">
        <v>15</v>
      </c>
      <c r="G664" s="2">
        <v>6702</v>
      </c>
      <c r="H664" s="3" t="s">
        <v>53</v>
      </c>
      <c r="I664" s="3" t="s">
        <v>70</v>
      </c>
      <c r="J664" s="4">
        <v>39468</v>
      </c>
      <c r="K664" s="2" t="s">
        <v>71</v>
      </c>
    </row>
    <row r="665" spans="1:11">
      <c r="A665" s="2">
        <v>664</v>
      </c>
      <c r="B665" s="3" t="s">
        <v>1557</v>
      </c>
      <c r="C665" s="3" t="s">
        <v>104</v>
      </c>
      <c r="D665" s="3" t="s">
        <v>1478</v>
      </c>
      <c r="E665" s="3" t="s">
        <v>1365</v>
      </c>
      <c r="F665" s="3" t="s">
        <v>15</v>
      </c>
      <c r="G665" s="2">
        <v>845</v>
      </c>
      <c r="H665" s="3" t="s">
        <v>53</v>
      </c>
      <c r="I665" s="3" t="s">
        <v>70</v>
      </c>
      <c r="J665" s="4">
        <v>39457</v>
      </c>
      <c r="K665" s="2" t="s">
        <v>71</v>
      </c>
    </row>
    <row r="666" spans="1:11">
      <c r="A666" s="2">
        <v>665</v>
      </c>
      <c r="B666" s="3" t="s">
        <v>1558</v>
      </c>
      <c r="C666" s="3" t="s">
        <v>1559</v>
      </c>
      <c r="D666" s="3" t="s">
        <v>84</v>
      </c>
      <c r="E666" s="3" t="s">
        <v>1365</v>
      </c>
      <c r="F666" s="3" t="s">
        <v>15</v>
      </c>
      <c r="G666" s="2">
        <v>1345</v>
      </c>
      <c r="H666" s="3" t="s">
        <v>53</v>
      </c>
      <c r="I666" s="3" t="s">
        <v>54</v>
      </c>
      <c r="J666" s="4">
        <v>39381</v>
      </c>
      <c r="K666" s="2" t="s">
        <v>71</v>
      </c>
    </row>
    <row r="667" spans="1:11">
      <c r="A667" s="2">
        <v>666</v>
      </c>
      <c r="B667" s="3" t="s">
        <v>1560</v>
      </c>
      <c r="C667" s="3" t="s">
        <v>1561</v>
      </c>
      <c r="D667" s="3" t="s">
        <v>123</v>
      </c>
      <c r="E667" s="3" t="s">
        <v>1365</v>
      </c>
      <c r="F667" s="3" t="s">
        <v>15</v>
      </c>
      <c r="G667" s="2">
        <v>6430</v>
      </c>
      <c r="H667" s="3" t="s">
        <v>53</v>
      </c>
      <c r="I667" s="3" t="s">
        <v>70</v>
      </c>
      <c r="J667" s="4">
        <v>38875</v>
      </c>
      <c r="K667" s="2" t="s">
        <v>71</v>
      </c>
    </row>
    <row r="668" spans="1:11">
      <c r="A668" s="2">
        <v>667</v>
      </c>
      <c r="B668" s="3" t="s">
        <v>1562</v>
      </c>
      <c r="C668" s="3" t="s">
        <v>1563</v>
      </c>
      <c r="D668" s="3" t="s">
        <v>361</v>
      </c>
      <c r="E668" s="3" t="s">
        <v>1365</v>
      </c>
      <c r="F668" s="3" t="s">
        <v>15</v>
      </c>
      <c r="G668" s="2">
        <v>572</v>
      </c>
      <c r="H668" s="3" t="s">
        <v>53</v>
      </c>
      <c r="I668" s="3" t="s">
        <v>54</v>
      </c>
      <c r="J668" s="4">
        <v>39644</v>
      </c>
      <c r="K668" s="2" t="s">
        <v>71</v>
      </c>
    </row>
    <row r="669" spans="1:11">
      <c r="A669" s="2">
        <v>668</v>
      </c>
      <c r="B669" s="3" t="s">
        <v>1564</v>
      </c>
      <c r="C669" s="3" t="s">
        <v>1181</v>
      </c>
      <c r="D669" s="3" t="s">
        <v>123</v>
      </c>
      <c r="E669" s="3" t="s">
        <v>1365</v>
      </c>
      <c r="F669" s="3" t="s">
        <v>15</v>
      </c>
      <c r="G669" s="2">
        <v>1461</v>
      </c>
      <c r="H669" s="3" t="s">
        <v>53</v>
      </c>
      <c r="I669" s="3" t="s">
        <v>70</v>
      </c>
      <c r="J669" s="4">
        <v>38841</v>
      </c>
      <c r="K669" s="2" t="s">
        <v>71</v>
      </c>
    </row>
    <row r="670" spans="1:11">
      <c r="A670" s="2">
        <v>669</v>
      </c>
      <c r="B670" s="3" t="s">
        <v>1565</v>
      </c>
      <c r="C670" s="3" t="s">
        <v>1566</v>
      </c>
      <c r="D670" s="3" t="s">
        <v>1500</v>
      </c>
      <c r="E670" s="3" t="s">
        <v>1365</v>
      </c>
      <c r="F670" s="3" t="s">
        <v>15</v>
      </c>
      <c r="G670" s="2">
        <v>889</v>
      </c>
      <c r="H670" s="3" t="s">
        <v>53</v>
      </c>
      <c r="I670" s="3" t="s">
        <v>54</v>
      </c>
      <c r="J670" s="4">
        <v>39271</v>
      </c>
      <c r="K670" s="2" t="s">
        <v>71</v>
      </c>
    </row>
    <row r="671" spans="1:11">
      <c r="A671" s="2">
        <v>670</v>
      </c>
      <c r="B671" s="3" t="s">
        <v>1567</v>
      </c>
      <c r="C671" s="3" t="s">
        <v>1076</v>
      </c>
      <c r="D671" s="3" t="s">
        <v>159</v>
      </c>
      <c r="E671" s="3" t="s">
        <v>1365</v>
      </c>
      <c r="F671" s="3" t="s">
        <v>15</v>
      </c>
      <c r="G671" s="2">
        <v>683</v>
      </c>
      <c r="H671" s="3" t="s">
        <v>69</v>
      </c>
      <c r="I671" s="3" t="s">
        <v>70</v>
      </c>
      <c r="J671" s="4">
        <v>39028</v>
      </c>
      <c r="K671" s="2" t="s">
        <v>71</v>
      </c>
    </row>
    <row r="672" spans="1:11">
      <c r="A672" s="2">
        <v>671</v>
      </c>
      <c r="B672" s="3" t="s">
        <v>1568</v>
      </c>
      <c r="C672" s="3" t="s">
        <v>167</v>
      </c>
      <c r="D672" s="3" t="s">
        <v>484</v>
      </c>
      <c r="E672" s="3" t="s">
        <v>1365</v>
      </c>
      <c r="F672" s="3" t="s">
        <v>15</v>
      </c>
      <c r="G672" s="2">
        <v>1301</v>
      </c>
      <c r="H672" s="3" t="s">
        <v>53</v>
      </c>
      <c r="I672" s="3" t="s">
        <v>70</v>
      </c>
      <c r="J672" s="4">
        <v>38967</v>
      </c>
      <c r="K672" s="2" t="s">
        <v>71</v>
      </c>
    </row>
    <row r="673" spans="1:11">
      <c r="A673" s="2">
        <v>672</v>
      </c>
      <c r="B673" s="3" t="s">
        <v>1569</v>
      </c>
      <c r="C673" s="3" t="s">
        <v>1351</v>
      </c>
      <c r="D673" s="3" t="s">
        <v>1044</v>
      </c>
      <c r="E673" s="3" t="s">
        <v>1365</v>
      </c>
      <c r="F673" s="3" t="s">
        <v>15</v>
      </c>
      <c r="G673" s="2">
        <v>687</v>
      </c>
      <c r="H673" s="3" t="s">
        <v>53</v>
      </c>
      <c r="I673" s="3" t="s">
        <v>70</v>
      </c>
      <c r="J673" s="4">
        <v>39522</v>
      </c>
      <c r="K673" s="2" t="s">
        <v>71</v>
      </c>
    </row>
    <row r="674" spans="1:11">
      <c r="A674" s="2">
        <v>673</v>
      </c>
      <c r="B674" s="3" t="s">
        <v>1570</v>
      </c>
      <c r="C674" s="3" t="s">
        <v>993</v>
      </c>
      <c r="D674" s="3" t="s">
        <v>84</v>
      </c>
      <c r="E674" s="3" t="s">
        <v>1365</v>
      </c>
      <c r="F674" s="3" t="s">
        <v>15</v>
      </c>
      <c r="G674" s="2">
        <v>6650</v>
      </c>
      <c r="H674" s="3" t="s">
        <v>53</v>
      </c>
      <c r="I674" s="3" t="s">
        <v>70</v>
      </c>
      <c r="J674" s="4">
        <v>39462</v>
      </c>
      <c r="K674" s="2" t="s">
        <v>71</v>
      </c>
    </row>
    <row r="675" spans="1:11">
      <c r="A675" s="2">
        <v>674</v>
      </c>
      <c r="B675" s="3" t="s">
        <v>1571</v>
      </c>
      <c r="C675" s="3" t="s">
        <v>539</v>
      </c>
      <c r="D675" s="3" t="s">
        <v>1572</v>
      </c>
      <c r="E675" s="3" t="s">
        <v>1365</v>
      </c>
      <c r="F675" s="3" t="s">
        <v>15</v>
      </c>
      <c r="G675" s="2">
        <v>1529</v>
      </c>
      <c r="H675" s="3" t="s">
        <v>53</v>
      </c>
      <c r="I675" s="3" t="s">
        <v>70</v>
      </c>
      <c r="J675" s="4">
        <v>39641</v>
      </c>
      <c r="K675" s="2" t="s">
        <v>71</v>
      </c>
    </row>
    <row r="676" spans="1:11">
      <c r="A676" s="2">
        <v>675</v>
      </c>
      <c r="B676" s="3" t="s">
        <v>1573</v>
      </c>
      <c r="C676" s="3" t="s">
        <v>1574</v>
      </c>
      <c r="D676" s="3" t="s">
        <v>212</v>
      </c>
      <c r="E676" s="3" t="s">
        <v>1365</v>
      </c>
      <c r="F676" s="3" t="s">
        <v>15</v>
      </c>
      <c r="G676" s="2">
        <v>1161</v>
      </c>
      <c r="H676" s="3" t="s">
        <v>53</v>
      </c>
      <c r="I676" s="3" t="s">
        <v>70</v>
      </c>
      <c r="J676" s="4">
        <v>39269</v>
      </c>
      <c r="K676" s="2" t="s">
        <v>71</v>
      </c>
    </row>
    <row r="677" spans="1:11">
      <c r="A677" s="2">
        <v>676</v>
      </c>
      <c r="B677" s="3" t="s">
        <v>1575</v>
      </c>
      <c r="C677" s="3" t="s">
        <v>1576</v>
      </c>
      <c r="D677" s="3" t="s">
        <v>998</v>
      </c>
      <c r="E677" s="3" t="s">
        <v>1365</v>
      </c>
      <c r="F677" s="3" t="s">
        <v>15</v>
      </c>
      <c r="G677" s="2">
        <v>6440</v>
      </c>
      <c r="H677" s="3" t="s">
        <v>53</v>
      </c>
      <c r="I677" s="3" t="s">
        <v>70</v>
      </c>
      <c r="J677" s="4">
        <v>39236</v>
      </c>
      <c r="K677" s="2" t="s">
        <v>71</v>
      </c>
    </row>
    <row r="678" spans="1:11">
      <c r="A678" s="2">
        <v>677</v>
      </c>
      <c r="B678" s="3" t="s">
        <v>1577</v>
      </c>
      <c r="C678" s="3" t="s">
        <v>1578</v>
      </c>
      <c r="D678" s="3" t="s">
        <v>269</v>
      </c>
      <c r="E678" s="3" t="s">
        <v>1365</v>
      </c>
      <c r="F678" s="3" t="s">
        <v>15</v>
      </c>
      <c r="G678" s="2">
        <v>1525</v>
      </c>
      <c r="H678" s="3" t="s">
        <v>53</v>
      </c>
      <c r="I678" s="3" t="s">
        <v>70</v>
      </c>
      <c r="J678" s="4">
        <v>38867</v>
      </c>
      <c r="K678" s="2" t="s">
        <v>71</v>
      </c>
    </row>
    <row r="679" spans="1:11">
      <c r="A679" s="2">
        <v>678</v>
      </c>
      <c r="B679" s="3" t="s">
        <v>1579</v>
      </c>
      <c r="C679" s="3" t="s">
        <v>1072</v>
      </c>
      <c r="D679" s="3" t="s">
        <v>159</v>
      </c>
      <c r="E679" s="3" t="s">
        <v>1365</v>
      </c>
      <c r="F679" s="3" t="s">
        <v>29</v>
      </c>
      <c r="G679" s="2" t="s">
        <v>1580</v>
      </c>
      <c r="H679" s="3" t="s">
        <v>69</v>
      </c>
      <c r="I679" s="3" t="s">
        <v>70</v>
      </c>
      <c r="J679" s="4">
        <v>39708</v>
      </c>
      <c r="K679" s="2" t="s">
        <v>71</v>
      </c>
    </row>
    <row r="680" spans="1:11">
      <c r="A680" s="2">
        <v>679</v>
      </c>
      <c r="B680" s="3" t="s">
        <v>1581</v>
      </c>
      <c r="C680" s="3" t="s">
        <v>1582</v>
      </c>
      <c r="D680" s="3" t="s">
        <v>523</v>
      </c>
      <c r="E680" s="3" t="s">
        <v>1365</v>
      </c>
      <c r="F680" s="3" t="s">
        <v>15</v>
      </c>
      <c r="G680" s="2">
        <v>6330</v>
      </c>
      <c r="H680" s="3" t="s">
        <v>53</v>
      </c>
      <c r="I680" s="3" t="s">
        <v>70</v>
      </c>
      <c r="J680" s="4">
        <v>39936</v>
      </c>
      <c r="K680" s="2" t="s">
        <v>71</v>
      </c>
    </row>
    <row r="681" spans="1:11">
      <c r="A681" s="2">
        <v>680</v>
      </c>
      <c r="B681" s="3" t="s">
        <v>1583</v>
      </c>
      <c r="C681" s="3" t="s">
        <v>1068</v>
      </c>
      <c r="D681" s="3" t="s">
        <v>1584</v>
      </c>
      <c r="E681" s="3" t="s">
        <v>1365</v>
      </c>
      <c r="F681" s="3" t="s">
        <v>15</v>
      </c>
      <c r="G681" s="2" t="s">
        <v>1585</v>
      </c>
      <c r="H681" s="3" t="s">
        <v>53</v>
      </c>
      <c r="I681" s="3" t="s">
        <v>70</v>
      </c>
      <c r="J681" s="4">
        <v>39657</v>
      </c>
      <c r="K681" s="2" t="s">
        <v>55</v>
      </c>
    </row>
    <row r="682" spans="1:11">
      <c r="A682" s="2">
        <v>681</v>
      </c>
      <c r="B682" s="3" t="s">
        <v>210</v>
      </c>
      <c r="C682" s="3" t="s">
        <v>1160</v>
      </c>
      <c r="D682" s="3" t="s">
        <v>1586</v>
      </c>
      <c r="E682" s="3" t="s">
        <v>1365</v>
      </c>
      <c r="F682" s="3" t="s">
        <v>15</v>
      </c>
      <c r="G682" s="2">
        <v>1555</v>
      </c>
      <c r="H682" s="3" t="s">
        <v>53</v>
      </c>
      <c r="I682" s="3" t="s">
        <v>70</v>
      </c>
      <c r="J682" s="4">
        <v>39570</v>
      </c>
      <c r="K682" s="2" t="s">
        <v>71</v>
      </c>
    </row>
    <row r="683" spans="1:11">
      <c r="A683" s="2">
        <v>682</v>
      </c>
      <c r="B683" s="3" t="s">
        <v>1587</v>
      </c>
      <c r="C683" s="3" t="s">
        <v>1588</v>
      </c>
      <c r="D683" s="3" t="s">
        <v>1589</v>
      </c>
      <c r="E683" s="3" t="s">
        <v>1365</v>
      </c>
      <c r="F683" s="3" t="s">
        <v>29</v>
      </c>
      <c r="G683" s="2" t="s">
        <v>1590</v>
      </c>
      <c r="H683" s="3" t="s">
        <v>53</v>
      </c>
      <c r="I683" s="3" t="s">
        <v>70</v>
      </c>
      <c r="J683" s="4">
        <v>38573</v>
      </c>
      <c r="K683" s="2" t="s">
        <v>71</v>
      </c>
    </row>
    <row r="684" spans="1:11">
      <c r="A684" s="2">
        <v>683</v>
      </c>
      <c r="B684" s="3" t="s">
        <v>1591</v>
      </c>
      <c r="C684" s="3" t="s">
        <v>1592</v>
      </c>
      <c r="D684" s="3" t="s">
        <v>65</v>
      </c>
      <c r="E684" s="3" t="s">
        <v>1365</v>
      </c>
      <c r="F684" s="3" t="s">
        <v>15</v>
      </c>
      <c r="G684" s="2">
        <v>1323</v>
      </c>
      <c r="H684" s="3" t="s">
        <v>53</v>
      </c>
      <c r="I684" s="3" t="s">
        <v>70</v>
      </c>
      <c r="J684" s="4">
        <v>38993</v>
      </c>
      <c r="K684" s="2" t="s">
        <v>71</v>
      </c>
    </row>
    <row r="685" spans="1:11">
      <c r="A685" s="2">
        <v>684</v>
      </c>
      <c r="B685" s="3" t="s">
        <v>1593</v>
      </c>
      <c r="C685" s="3" t="s">
        <v>1594</v>
      </c>
      <c r="D685" s="3" t="s">
        <v>1595</v>
      </c>
      <c r="E685" s="3" t="s">
        <v>1365</v>
      </c>
      <c r="F685" s="3" t="s">
        <v>15</v>
      </c>
      <c r="G685" s="2">
        <v>935</v>
      </c>
      <c r="H685" s="3" t="s">
        <v>53</v>
      </c>
      <c r="I685" s="3" t="s">
        <v>70</v>
      </c>
      <c r="J685" s="4">
        <v>38939</v>
      </c>
      <c r="K685" s="2" t="s">
        <v>71</v>
      </c>
    </row>
    <row r="686" spans="1:11">
      <c r="A686" s="2">
        <v>685</v>
      </c>
      <c r="B686" s="3" t="s">
        <v>1596</v>
      </c>
      <c r="C686" s="3" t="s">
        <v>1597</v>
      </c>
      <c r="D686" s="3" t="s">
        <v>1598</v>
      </c>
      <c r="E686" s="3" t="s">
        <v>1365</v>
      </c>
      <c r="F686" s="3" t="s">
        <v>15</v>
      </c>
      <c r="G686" s="2">
        <v>1032</v>
      </c>
      <c r="H686" s="3" t="s">
        <v>53</v>
      </c>
      <c r="I686" s="3" t="s">
        <v>54</v>
      </c>
      <c r="J686" s="4">
        <v>38688</v>
      </c>
      <c r="K686" s="2" t="s">
        <v>71</v>
      </c>
    </row>
    <row r="687" spans="1:11">
      <c r="A687" s="2">
        <v>686</v>
      </c>
      <c r="B687" s="3" t="s">
        <v>1599</v>
      </c>
      <c r="C687" s="3" t="s">
        <v>1600</v>
      </c>
      <c r="D687" s="3" t="s">
        <v>1601</v>
      </c>
      <c r="E687" s="3" t="s">
        <v>1365</v>
      </c>
      <c r="F687" s="3" t="s">
        <v>15</v>
      </c>
      <c r="G687" s="2">
        <v>552</v>
      </c>
      <c r="H687" s="3" t="s">
        <v>69</v>
      </c>
      <c r="I687" s="3" t="s">
        <v>54</v>
      </c>
      <c r="J687" s="4">
        <v>39319</v>
      </c>
      <c r="K687" s="2" t="s">
        <v>71</v>
      </c>
    </row>
    <row r="688" spans="1:11">
      <c r="A688" s="2">
        <v>687</v>
      </c>
      <c r="B688" s="3" t="s">
        <v>1602</v>
      </c>
      <c r="C688" s="3" t="s">
        <v>167</v>
      </c>
      <c r="D688" s="3" t="s">
        <v>1603</v>
      </c>
      <c r="E688" s="3" t="s">
        <v>1365</v>
      </c>
      <c r="F688" s="3" t="s">
        <v>15</v>
      </c>
      <c r="G688" s="2">
        <v>6743</v>
      </c>
      <c r="H688" s="3" t="s">
        <v>53</v>
      </c>
      <c r="I688" s="3" t="s">
        <v>54</v>
      </c>
      <c r="J688" s="4">
        <v>39448</v>
      </c>
      <c r="K688" s="2" t="s">
        <v>71</v>
      </c>
    </row>
    <row r="689" spans="1:11">
      <c r="A689" s="2">
        <v>688</v>
      </c>
      <c r="B689" s="3" t="s">
        <v>1604</v>
      </c>
      <c r="C689" s="3" t="s">
        <v>288</v>
      </c>
      <c r="D689" s="3" t="s">
        <v>1090</v>
      </c>
      <c r="E689" s="3" t="s">
        <v>1365</v>
      </c>
      <c r="F689" s="3" t="s">
        <v>15</v>
      </c>
      <c r="G689" s="2">
        <v>1207</v>
      </c>
      <c r="H689" s="3" t="s">
        <v>53</v>
      </c>
      <c r="I689" s="3" t="s">
        <v>54</v>
      </c>
      <c r="J689" s="4">
        <v>39644</v>
      </c>
      <c r="K689" s="2" t="s">
        <v>71</v>
      </c>
    </row>
    <row r="690" spans="1:11">
      <c r="A690" s="2">
        <v>689</v>
      </c>
      <c r="B690" s="3" t="s">
        <v>1605</v>
      </c>
      <c r="C690" s="3" t="s">
        <v>1606</v>
      </c>
      <c r="D690" s="3" t="s">
        <v>191</v>
      </c>
      <c r="E690" s="3" t="s">
        <v>1365</v>
      </c>
      <c r="F690" s="3" t="s">
        <v>29</v>
      </c>
      <c r="G690" s="2" t="s">
        <v>1607</v>
      </c>
      <c r="H690" s="3" t="s">
        <v>96</v>
      </c>
      <c r="I690" s="3" t="s">
        <v>54</v>
      </c>
      <c r="J690" s="4">
        <v>38396</v>
      </c>
      <c r="K690" s="2" t="s">
        <v>71</v>
      </c>
    </row>
    <row r="691" spans="1:11">
      <c r="A691" s="2">
        <v>690</v>
      </c>
      <c r="B691" s="3" t="s">
        <v>1608</v>
      </c>
      <c r="C691" s="3" t="s">
        <v>1609</v>
      </c>
      <c r="D691" s="3" t="s">
        <v>692</v>
      </c>
      <c r="E691" s="3" t="s">
        <v>1365</v>
      </c>
      <c r="F691" s="3" t="s">
        <v>15</v>
      </c>
      <c r="G691" s="2">
        <v>1433</v>
      </c>
      <c r="H691" s="3" t="s">
        <v>53</v>
      </c>
      <c r="I691" s="3" t="s">
        <v>54</v>
      </c>
      <c r="J691" s="4">
        <v>38353</v>
      </c>
      <c r="K691" s="2" t="s">
        <v>71</v>
      </c>
    </row>
    <row r="692" spans="1:11">
      <c r="A692" s="2">
        <v>691</v>
      </c>
      <c r="B692" s="3" t="s">
        <v>1610</v>
      </c>
      <c r="C692" s="3" t="s">
        <v>1523</v>
      </c>
      <c r="D692" s="3" t="s">
        <v>393</v>
      </c>
      <c r="E692" s="3" t="s">
        <v>1365</v>
      </c>
      <c r="F692" s="3" t="s">
        <v>15</v>
      </c>
      <c r="G692" s="2">
        <v>897</v>
      </c>
      <c r="H692" s="3" t="s">
        <v>53</v>
      </c>
      <c r="I692" s="3" t="s">
        <v>54</v>
      </c>
      <c r="J692" s="4">
        <v>39309</v>
      </c>
      <c r="K692" s="2" t="s">
        <v>71</v>
      </c>
    </row>
    <row r="693" spans="1:11">
      <c r="A693" s="2">
        <v>692</v>
      </c>
      <c r="B693" s="3" t="s">
        <v>1611</v>
      </c>
      <c r="C693" s="3" t="s">
        <v>1612</v>
      </c>
      <c r="D693" s="3" t="s">
        <v>1613</v>
      </c>
      <c r="E693" s="3" t="s">
        <v>1365</v>
      </c>
      <c r="F693" s="3" t="s">
        <v>29</v>
      </c>
      <c r="G693" s="2" t="s">
        <v>1614</v>
      </c>
      <c r="H693" s="3" t="s">
        <v>96</v>
      </c>
      <c r="I693" s="3" t="s">
        <v>70</v>
      </c>
      <c r="J693" s="4">
        <v>39284</v>
      </c>
      <c r="K693" s="2" t="s">
        <v>71</v>
      </c>
    </row>
    <row r="694" spans="1:11">
      <c r="A694" s="2">
        <v>693</v>
      </c>
      <c r="B694" s="3" t="s">
        <v>1615</v>
      </c>
      <c r="C694" s="3" t="s">
        <v>1616</v>
      </c>
      <c r="D694" s="3" t="s">
        <v>1617</v>
      </c>
      <c r="E694" s="3" t="s">
        <v>1365</v>
      </c>
      <c r="F694" s="3" t="s">
        <v>15</v>
      </c>
      <c r="G694" s="2">
        <v>1631</v>
      </c>
      <c r="H694" s="3" t="s">
        <v>53</v>
      </c>
      <c r="I694" s="3" t="s">
        <v>70</v>
      </c>
      <c r="J694" s="4">
        <v>39191</v>
      </c>
      <c r="K694" s="2" t="s">
        <v>71</v>
      </c>
    </row>
    <row r="695" spans="1:11">
      <c r="A695" s="2">
        <v>694</v>
      </c>
      <c r="B695" s="3" t="s">
        <v>1618</v>
      </c>
      <c r="C695" s="3" t="s">
        <v>1619</v>
      </c>
      <c r="D695" s="3" t="s">
        <v>212</v>
      </c>
      <c r="E695" s="3" t="s">
        <v>1365</v>
      </c>
      <c r="F695" s="3" t="s">
        <v>15</v>
      </c>
      <c r="G695" s="2">
        <v>1175</v>
      </c>
      <c r="H695" s="3" t="s">
        <v>53</v>
      </c>
      <c r="I695" s="3" t="s">
        <v>54</v>
      </c>
      <c r="J695" s="4">
        <v>39340</v>
      </c>
      <c r="K695" s="2" t="s">
        <v>71</v>
      </c>
    </row>
    <row r="696" spans="1:11">
      <c r="A696" s="2">
        <v>695</v>
      </c>
      <c r="B696" s="3" t="s">
        <v>1620</v>
      </c>
      <c r="C696" s="3" t="s">
        <v>1621</v>
      </c>
      <c r="D696" s="3" t="s">
        <v>1622</v>
      </c>
      <c r="E696" s="3" t="s">
        <v>1365</v>
      </c>
      <c r="F696" s="3" t="s">
        <v>15</v>
      </c>
      <c r="G696" s="2">
        <v>6635</v>
      </c>
      <c r="H696" s="3" t="s">
        <v>53</v>
      </c>
      <c r="I696" s="3" t="s">
        <v>70</v>
      </c>
      <c r="J696" s="4">
        <v>38540</v>
      </c>
      <c r="K696" s="2" t="s">
        <v>71</v>
      </c>
    </row>
    <row r="697" spans="1:11">
      <c r="A697" s="2">
        <v>696</v>
      </c>
      <c r="B697" s="3" t="s">
        <v>938</v>
      </c>
      <c r="C697" s="3" t="s">
        <v>1623</v>
      </c>
      <c r="D697" s="3" t="s">
        <v>77</v>
      </c>
      <c r="E697" s="3" t="s">
        <v>1365</v>
      </c>
      <c r="F697" s="3" t="s">
        <v>15</v>
      </c>
      <c r="G697" s="2">
        <v>6567</v>
      </c>
      <c r="H697" s="3" t="s">
        <v>53</v>
      </c>
      <c r="I697" s="3" t="s">
        <v>70</v>
      </c>
      <c r="J697" s="4">
        <v>39358</v>
      </c>
      <c r="K697" s="2" t="s">
        <v>71</v>
      </c>
    </row>
    <row r="698" spans="1:11">
      <c r="A698" s="2">
        <v>697</v>
      </c>
      <c r="B698" s="3" t="s">
        <v>1624</v>
      </c>
      <c r="C698" s="3" t="s">
        <v>1625</v>
      </c>
      <c r="D698" s="3" t="s">
        <v>1102</v>
      </c>
      <c r="E698" s="3" t="s">
        <v>1365</v>
      </c>
      <c r="F698" s="3" t="s">
        <v>15</v>
      </c>
      <c r="G698" s="2">
        <v>1577</v>
      </c>
      <c r="H698" s="3" t="s">
        <v>53</v>
      </c>
      <c r="I698" s="3" t="s">
        <v>70</v>
      </c>
      <c r="J698" s="4">
        <v>39426</v>
      </c>
      <c r="K698" s="2" t="s">
        <v>71</v>
      </c>
    </row>
    <row r="699" spans="1:11">
      <c r="A699" s="2">
        <v>698</v>
      </c>
      <c r="B699" s="3" t="s">
        <v>1626</v>
      </c>
      <c r="C699" s="3" t="s">
        <v>1627</v>
      </c>
      <c r="D699" s="3" t="s">
        <v>212</v>
      </c>
      <c r="E699" s="3" t="s">
        <v>1365</v>
      </c>
      <c r="F699" s="3" t="s">
        <v>15</v>
      </c>
      <c r="G699" s="2" t="s">
        <v>1628</v>
      </c>
      <c r="H699" s="3" t="s">
        <v>53</v>
      </c>
      <c r="I699" s="3" t="s">
        <v>70</v>
      </c>
      <c r="J699" s="4">
        <v>39630</v>
      </c>
      <c r="K699" s="2" t="s">
        <v>55</v>
      </c>
    </row>
    <row r="700" spans="1:11">
      <c r="A700" s="2">
        <v>699</v>
      </c>
      <c r="B700" s="3" t="s">
        <v>1629</v>
      </c>
      <c r="C700" s="3" t="s">
        <v>1281</v>
      </c>
      <c r="D700" s="3" t="s">
        <v>292</v>
      </c>
      <c r="E700" s="3" t="s">
        <v>1365</v>
      </c>
      <c r="F700" s="3" t="s">
        <v>15</v>
      </c>
      <c r="G700" s="2">
        <v>713</v>
      </c>
      <c r="H700" s="3" t="s">
        <v>69</v>
      </c>
      <c r="I700" s="3" t="s">
        <v>70</v>
      </c>
      <c r="J700" s="4">
        <v>38866</v>
      </c>
      <c r="K700" s="2" t="s">
        <v>71</v>
      </c>
    </row>
    <row r="701" spans="1:11">
      <c r="A701" s="2">
        <v>700</v>
      </c>
      <c r="B701" s="3" t="s">
        <v>1630</v>
      </c>
      <c r="C701" s="3" t="s">
        <v>1068</v>
      </c>
      <c r="D701" s="3" t="s">
        <v>361</v>
      </c>
      <c r="E701" s="3" t="s">
        <v>1365</v>
      </c>
      <c r="F701" s="3" t="s">
        <v>15</v>
      </c>
      <c r="G701" s="2">
        <v>952</v>
      </c>
      <c r="H701" s="3" t="s">
        <v>53</v>
      </c>
      <c r="I701" s="3" t="s">
        <v>54</v>
      </c>
      <c r="J701" s="4">
        <v>37113</v>
      </c>
      <c r="K701" s="2" t="s">
        <v>71</v>
      </c>
    </row>
    <row r="702" spans="1:11">
      <c r="A702" s="2">
        <v>701</v>
      </c>
      <c r="B702" s="3" t="s">
        <v>1631</v>
      </c>
      <c r="C702" s="3" t="s">
        <v>1632</v>
      </c>
      <c r="D702" s="3" t="s">
        <v>484</v>
      </c>
      <c r="E702" s="3" t="s">
        <v>1365</v>
      </c>
      <c r="F702" s="3" t="s">
        <v>15</v>
      </c>
      <c r="G702" s="2">
        <v>1012</v>
      </c>
      <c r="H702" s="3" t="s">
        <v>53</v>
      </c>
      <c r="I702" s="3" t="s">
        <v>70</v>
      </c>
      <c r="J702" s="4">
        <v>38804</v>
      </c>
      <c r="K702" s="2" t="s">
        <v>71</v>
      </c>
    </row>
    <row r="703" spans="1:11">
      <c r="A703" s="2">
        <v>702</v>
      </c>
      <c r="B703" s="3" t="s">
        <v>1633</v>
      </c>
      <c r="C703" s="3" t="s">
        <v>1634</v>
      </c>
      <c r="D703" s="3" t="s">
        <v>474</v>
      </c>
      <c r="E703" s="3" t="s">
        <v>1365</v>
      </c>
      <c r="F703" s="3" t="s">
        <v>15</v>
      </c>
      <c r="G703" s="2">
        <v>1028</v>
      </c>
      <c r="H703" s="3" t="s">
        <v>69</v>
      </c>
      <c r="I703" s="3" t="s">
        <v>54</v>
      </c>
      <c r="J703" s="4">
        <v>38548</v>
      </c>
      <c r="K703" s="2" t="s">
        <v>71</v>
      </c>
    </row>
    <row r="704" spans="1:11">
      <c r="A704" s="2">
        <v>703</v>
      </c>
      <c r="B704" s="3" t="s">
        <v>1635</v>
      </c>
      <c r="C704" s="3" t="s">
        <v>1636</v>
      </c>
      <c r="D704" s="3" t="s">
        <v>120</v>
      </c>
      <c r="E704" s="3" t="s">
        <v>1365</v>
      </c>
      <c r="F704" s="3" t="s">
        <v>15</v>
      </c>
      <c r="G704" s="2">
        <v>1063</v>
      </c>
      <c r="H704" s="3" t="s">
        <v>53</v>
      </c>
      <c r="I704" s="3" t="s">
        <v>70</v>
      </c>
      <c r="J704" s="4">
        <v>38504</v>
      </c>
      <c r="K704" s="2" t="s">
        <v>71</v>
      </c>
    </row>
    <row r="705" spans="1:11">
      <c r="A705" s="2">
        <v>704</v>
      </c>
      <c r="B705" s="3" t="s">
        <v>1637</v>
      </c>
      <c r="C705" s="3" t="s">
        <v>1638</v>
      </c>
      <c r="D705" s="3" t="s">
        <v>65</v>
      </c>
      <c r="E705" s="3" t="s">
        <v>1365</v>
      </c>
      <c r="F705" s="3" t="s">
        <v>15</v>
      </c>
      <c r="G705" s="2">
        <v>1609</v>
      </c>
      <c r="H705" s="3" t="s">
        <v>53</v>
      </c>
      <c r="I705" s="3" t="s">
        <v>70</v>
      </c>
      <c r="J705" s="4">
        <v>38653</v>
      </c>
      <c r="K705" s="2" t="s">
        <v>71</v>
      </c>
    </row>
    <row r="706" spans="1:11">
      <c r="A706" s="2">
        <v>705</v>
      </c>
      <c r="B706" s="3" t="s">
        <v>1639</v>
      </c>
      <c r="C706" s="3" t="s">
        <v>832</v>
      </c>
      <c r="D706" s="3" t="s">
        <v>407</v>
      </c>
      <c r="E706" s="3" t="s">
        <v>1365</v>
      </c>
      <c r="F706" s="3" t="s">
        <v>15</v>
      </c>
      <c r="G706" s="2">
        <v>575</v>
      </c>
      <c r="H706" s="3" t="s">
        <v>69</v>
      </c>
      <c r="I706" s="3" t="s">
        <v>54</v>
      </c>
      <c r="J706" s="4">
        <v>39278</v>
      </c>
      <c r="K706" s="2" t="s">
        <v>71</v>
      </c>
    </row>
    <row r="707" spans="1:11">
      <c r="A707" s="2">
        <v>706</v>
      </c>
      <c r="B707" s="3" t="s">
        <v>1640</v>
      </c>
      <c r="C707" s="3" t="s">
        <v>1641</v>
      </c>
      <c r="D707" s="3" t="s">
        <v>1642</v>
      </c>
      <c r="E707" s="3" t="s">
        <v>1365</v>
      </c>
      <c r="F707" s="3" t="s">
        <v>15</v>
      </c>
      <c r="G707" s="2">
        <v>1026</v>
      </c>
      <c r="H707" s="3" t="s">
        <v>53</v>
      </c>
      <c r="I707" s="3" t="s">
        <v>70</v>
      </c>
      <c r="J707" s="4">
        <v>39066</v>
      </c>
      <c r="K707" s="2" t="s">
        <v>71</v>
      </c>
    </row>
    <row r="708" spans="1:11">
      <c r="A708" s="2">
        <v>707</v>
      </c>
      <c r="B708" s="3" t="s">
        <v>1643</v>
      </c>
      <c r="C708" s="3" t="s">
        <v>1644</v>
      </c>
      <c r="D708" s="3" t="s">
        <v>921</v>
      </c>
      <c r="E708" s="3" t="s">
        <v>1645</v>
      </c>
      <c r="F708" s="3" t="s">
        <v>29</v>
      </c>
      <c r="G708" s="2" t="s">
        <v>1646</v>
      </c>
      <c r="H708" s="3" t="s">
        <v>53</v>
      </c>
      <c r="I708" s="3" t="s">
        <v>70</v>
      </c>
      <c r="J708" s="4">
        <v>38554</v>
      </c>
      <c r="K708" s="2" t="s">
        <v>71</v>
      </c>
    </row>
    <row r="709" spans="1:11">
      <c r="A709" s="2">
        <v>708</v>
      </c>
      <c r="B709" s="3" t="s">
        <v>1647</v>
      </c>
      <c r="C709" s="3" t="s">
        <v>829</v>
      </c>
      <c r="D709" s="3" t="s">
        <v>178</v>
      </c>
      <c r="E709" s="3" t="s">
        <v>1645</v>
      </c>
      <c r="F709" s="3" t="s">
        <v>15</v>
      </c>
      <c r="G709" s="2">
        <v>1616</v>
      </c>
      <c r="H709" s="3" t="s">
        <v>53</v>
      </c>
      <c r="I709" s="3" t="s">
        <v>54</v>
      </c>
      <c r="J709" s="4">
        <v>37882</v>
      </c>
      <c r="K709" s="2" t="s">
        <v>71</v>
      </c>
    </row>
    <row r="710" spans="1:11">
      <c r="A710" s="2">
        <v>709</v>
      </c>
      <c r="B710" s="3" t="s">
        <v>1648</v>
      </c>
      <c r="C710" s="3" t="s">
        <v>1649</v>
      </c>
      <c r="D710" s="3" t="s">
        <v>1650</v>
      </c>
      <c r="E710" s="3" t="s">
        <v>1645</v>
      </c>
      <c r="F710" s="3" t="s">
        <v>15</v>
      </c>
      <c r="G710" s="2">
        <v>6691</v>
      </c>
      <c r="H710" s="3" t="s">
        <v>53</v>
      </c>
      <c r="I710" s="3" t="s">
        <v>70</v>
      </c>
      <c r="J710" s="4">
        <v>38654</v>
      </c>
      <c r="K710" s="2" t="s">
        <v>71</v>
      </c>
    </row>
    <row r="711" spans="1:11">
      <c r="A711" s="2">
        <v>710</v>
      </c>
      <c r="B711" s="3" t="s">
        <v>1651</v>
      </c>
      <c r="C711" s="3" t="s">
        <v>1652</v>
      </c>
      <c r="D711" s="3" t="s">
        <v>1653</v>
      </c>
      <c r="E711" s="3" t="s">
        <v>1645</v>
      </c>
      <c r="F711" s="3" t="s">
        <v>15</v>
      </c>
      <c r="G711" s="2">
        <v>822</v>
      </c>
      <c r="H711" s="3" t="s">
        <v>53</v>
      </c>
      <c r="I711" s="3" t="s">
        <v>70</v>
      </c>
      <c r="J711" s="4">
        <v>38557</v>
      </c>
      <c r="K711" s="2" t="s">
        <v>71</v>
      </c>
    </row>
    <row r="712" spans="1:11" ht="30">
      <c r="A712" s="2">
        <v>711</v>
      </c>
      <c r="B712" s="3" t="s">
        <v>1654</v>
      </c>
      <c r="C712" s="3" t="s">
        <v>1655</v>
      </c>
      <c r="D712" s="3" t="s">
        <v>1656</v>
      </c>
      <c r="E712" s="3" t="s">
        <v>1645</v>
      </c>
      <c r="F712" s="3" t="s">
        <v>29</v>
      </c>
      <c r="G712" s="2" t="s">
        <v>1657</v>
      </c>
      <c r="H712" s="3" t="s">
        <v>53</v>
      </c>
      <c r="I712" s="3" t="s">
        <v>70</v>
      </c>
      <c r="J712" s="4">
        <v>38332</v>
      </c>
      <c r="K712" s="2" t="s">
        <v>71</v>
      </c>
    </row>
    <row r="713" spans="1:11">
      <c r="A713" s="2">
        <v>712</v>
      </c>
      <c r="B713" s="3" t="s">
        <v>1658</v>
      </c>
      <c r="C713" s="3" t="s">
        <v>1659</v>
      </c>
      <c r="D713" s="3" t="s">
        <v>1595</v>
      </c>
      <c r="E713" s="3" t="s">
        <v>1645</v>
      </c>
      <c r="F713" s="3" t="s">
        <v>15</v>
      </c>
      <c r="G713" s="2">
        <v>6353</v>
      </c>
      <c r="H713" s="3" t="s">
        <v>53</v>
      </c>
      <c r="I713" s="3" t="s">
        <v>54</v>
      </c>
      <c r="J713" s="4">
        <v>38984</v>
      </c>
      <c r="K713" s="2" t="s">
        <v>71</v>
      </c>
    </row>
    <row r="714" spans="1:11">
      <c r="A714" s="2">
        <v>713</v>
      </c>
      <c r="B714" s="3" t="s">
        <v>1660</v>
      </c>
      <c r="C714" s="3" t="s">
        <v>1661</v>
      </c>
      <c r="D714" s="3" t="s">
        <v>1235</v>
      </c>
      <c r="E714" s="3" t="s">
        <v>1645</v>
      </c>
      <c r="F714" s="3" t="s">
        <v>15</v>
      </c>
      <c r="G714" s="2">
        <v>1485</v>
      </c>
      <c r="H714" s="3" t="s">
        <v>53</v>
      </c>
      <c r="I714" s="3" t="s">
        <v>70</v>
      </c>
      <c r="J714" s="4">
        <v>39365</v>
      </c>
      <c r="K714" s="2" t="s">
        <v>71</v>
      </c>
    </row>
    <row r="715" spans="1:11">
      <c r="A715" s="2">
        <v>714</v>
      </c>
      <c r="B715" s="3" t="s">
        <v>1662</v>
      </c>
      <c r="C715" s="3" t="s">
        <v>1663</v>
      </c>
      <c r="D715" s="3" t="s">
        <v>1664</v>
      </c>
      <c r="E715" s="3" t="s">
        <v>1645</v>
      </c>
      <c r="F715" s="3" t="s">
        <v>29</v>
      </c>
      <c r="G715" s="2" t="s">
        <v>1665</v>
      </c>
      <c r="H715" s="3" t="s">
        <v>53</v>
      </c>
      <c r="I715" s="3" t="s">
        <v>70</v>
      </c>
      <c r="J715" s="4">
        <v>38996</v>
      </c>
      <c r="K715" s="2" t="s">
        <v>71</v>
      </c>
    </row>
    <row r="716" spans="1:11">
      <c r="A716" s="2">
        <v>715</v>
      </c>
      <c r="B716" s="3" t="s">
        <v>1666</v>
      </c>
      <c r="C716" s="3" t="s">
        <v>1667</v>
      </c>
      <c r="D716" s="3" t="s">
        <v>294</v>
      </c>
      <c r="E716" s="3" t="s">
        <v>1645</v>
      </c>
      <c r="F716" s="3" t="s">
        <v>15</v>
      </c>
      <c r="G716" s="2">
        <v>1315</v>
      </c>
      <c r="H716" s="3" t="s">
        <v>53</v>
      </c>
      <c r="I716" s="3" t="s">
        <v>70</v>
      </c>
      <c r="J716" s="4">
        <v>38758</v>
      </c>
      <c r="K716" s="2" t="s">
        <v>71</v>
      </c>
    </row>
    <row r="717" spans="1:11">
      <c r="A717" s="2">
        <v>716</v>
      </c>
      <c r="B717" s="3" t="s">
        <v>410</v>
      </c>
      <c r="C717" s="3" t="s">
        <v>1668</v>
      </c>
      <c r="D717" s="3" t="s">
        <v>1669</v>
      </c>
      <c r="E717" s="3" t="s">
        <v>1645</v>
      </c>
      <c r="F717" s="3" t="s">
        <v>15</v>
      </c>
      <c r="G717" s="2">
        <v>1457</v>
      </c>
      <c r="H717" s="3" t="s">
        <v>53</v>
      </c>
      <c r="I717" s="3" t="s">
        <v>54</v>
      </c>
      <c r="J717" s="4">
        <v>38011</v>
      </c>
      <c r="K717" s="2" t="s">
        <v>71</v>
      </c>
    </row>
    <row r="718" spans="1:11">
      <c r="A718" s="2">
        <v>717</v>
      </c>
      <c r="B718" s="3" t="s">
        <v>1670</v>
      </c>
      <c r="C718" s="3" t="s">
        <v>1127</v>
      </c>
      <c r="D718" s="3" t="s">
        <v>622</v>
      </c>
      <c r="E718" s="3" t="s">
        <v>1645</v>
      </c>
      <c r="F718" s="3" t="s">
        <v>15</v>
      </c>
      <c r="G718" s="2">
        <v>564</v>
      </c>
      <c r="H718" s="3" t="s">
        <v>53</v>
      </c>
      <c r="I718" s="3" t="s">
        <v>54</v>
      </c>
      <c r="J718" s="4">
        <v>38880</v>
      </c>
      <c r="K718" s="2" t="s">
        <v>71</v>
      </c>
    </row>
    <row r="719" spans="1:11" ht="30">
      <c r="A719" s="2">
        <v>718</v>
      </c>
      <c r="B719" s="3" t="s">
        <v>1671</v>
      </c>
      <c r="C719" s="3" t="s">
        <v>1672</v>
      </c>
      <c r="D719" s="3" t="s">
        <v>913</v>
      </c>
      <c r="E719" s="3" t="s">
        <v>1645</v>
      </c>
      <c r="F719" s="3" t="s">
        <v>15</v>
      </c>
      <c r="G719" s="2">
        <v>1454</v>
      </c>
      <c r="H719" s="3" t="s">
        <v>53</v>
      </c>
      <c r="I719" s="3" t="s">
        <v>54</v>
      </c>
      <c r="J719" s="4">
        <v>38578</v>
      </c>
      <c r="K719" s="2" t="s">
        <v>71</v>
      </c>
    </row>
    <row r="720" spans="1:11">
      <c r="A720" s="2">
        <v>719</v>
      </c>
      <c r="B720" s="3" t="s">
        <v>1673</v>
      </c>
      <c r="C720" s="3" t="s">
        <v>167</v>
      </c>
      <c r="D720" s="3" t="s">
        <v>484</v>
      </c>
      <c r="E720" s="3" t="s">
        <v>1645</v>
      </c>
      <c r="F720" s="3" t="s">
        <v>15</v>
      </c>
      <c r="G720" s="2">
        <v>1284</v>
      </c>
      <c r="H720" s="3" t="s">
        <v>53</v>
      </c>
      <c r="I720" s="3" t="s">
        <v>54</v>
      </c>
      <c r="J720" s="4">
        <v>38167</v>
      </c>
      <c r="K720" s="2" t="s">
        <v>71</v>
      </c>
    </row>
    <row r="721" spans="1:11" ht="30">
      <c r="A721" s="2">
        <v>720</v>
      </c>
      <c r="B721" s="3" t="s">
        <v>1674</v>
      </c>
      <c r="C721" s="3" t="s">
        <v>986</v>
      </c>
      <c r="D721" s="3" t="s">
        <v>1090</v>
      </c>
      <c r="E721" s="3" t="s">
        <v>1645</v>
      </c>
      <c r="F721" s="3" t="s">
        <v>15</v>
      </c>
      <c r="G721" s="2">
        <v>1425</v>
      </c>
      <c r="H721" s="3" t="s">
        <v>53</v>
      </c>
      <c r="I721" s="3" t="s">
        <v>54</v>
      </c>
      <c r="J721" s="4">
        <v>39630</v>
      </c>
      <c r="K721" s="2" t="s">
        <v>71</v>
      </c>
    </row>
    <row r="722" spans="1:11">
      <c r="A722" s="2">
        <v>721</v>
      </c>
      <c r="B722" s="3" t="s">
        <v>1675</v>
      </c>
      <c r="C722" s="3" t="s">
        <v>1676</v>
      </c>
      <c r="D722" s="3" t="s">
        <v>1677</v>
      </c>
      <c r="E722" s="3" t="s">
        <v>1645</v>
      </c>
      <c r="F722" s="3" t="s">
        <v>15</v>
      </c>
      <c r="G722" s="2">
        <v>1476</v>
      </c>
      <c r="H722" s="3" t="s">
        <v>53</v>
      </c>
      <c r="I722" s="3" t="s">
        <v>70</v>
      </c>
      <c r="J722" s="4">
        <v>38305</v>
      </c>
      <c r="K722" s="2" t="s">
        <v>71</v>
      </c>
    </row>
    <row r="723" spans="1:11">
      <c r="A723" s="2">
        <v>722</v>
      </c>
      <c r="B723" s="3" t="s">
        <v>1678</v>
      </c>
      <c r="C723" s="3" t="s">
        <v>665</v>
      </c>
      <c r="D723" s="3" t="s">
        <v>800</v>
      </c>
      <c r="E723" s="3" t="s">
        <v>1645</v>
      </c>
      <c r="F723" s="3" t="s">
        <v>15</v>
      </c>
      <c r="G723" s="2">
        <v>1393</v>
      </c>
      <c r="H723" s="3" t="s">
        <v>53</v>
      </c>
      <c r="I723" s="3" t="s">
        <v>70</v>
      </c>
      <c r="J723" s="4">
        <v>38153</v>
      </c>
      <c r="K723" s="2" t="s">
        <v>71</v>
      </c>
    </row>
    <row r="724" spans="1:11">
      <c r="A724" s="2">
        <v>723</v>
      </c>
      <c r="B724" s="3" t="s">
        <v>1679</v>
      </c>
      <c r="C724" s="3" t="s">
        <v>1680</v>
      </c>
      <c r="D724" s="3" t="s">
        <v>1681</v>
      </c>
      <c r="E724" s="3" t="s">
        <v>1645</v>
      </c>
      <c r="F724" s="3" t="s">
        <v>15</v>
      </c>
      <c r="G724" s="2">
        <v>6708</v>
      </c>
      <c r="H724" s="3" t="s">
        <v>53</v>
      </c>
      <c r="I724" s="3" t="s">
        <v>70</v>
      </c>
      <c r="J724" s="4">
        <v>37695</v>
      </c>
      <c r="K724" s="2" t="s">
        <v>71</v>
      </c>
    </row>
    <row r="725" spans="1:11">
      <c r="A725" s="2">
        <v>724</v>
      </c>
      <c r="B725" s="3" t="s">
        <v>1682</v>
      </c>
      <c r="C725" s="3" t="s">
        <v>396</v>
      </c>
      <c r="D725" s="3" t="s">
        <v>159</v>
      </c>
      <c r="E725" s="3" t="s">
        <v>1645</v>
      </c>
      <c r="F725" s="3" t="s">
        <v>15</v>
      </c>
      <c r="G725" s="2">
        <v>1600</v>
      </c>
      <c r="H725" s="3" t="s">
        <v>53</v>
      </c>
      <c r="I725" s="3" t="s">
        <v>70</v>
      </c>
      <c r="J725" s="4">
        <v>39031</v>
      </c>
      <c r="K725" s="2" t="s">
        <v>71</v>
      </c>
    </row>
    <row r="726" spans="1:11">
      <c r="A726" s="2">
        <v>725</v>
      </c>
      <c r="B726" s="3" t="s">
        <v>1683</v>
      </c>
      <c r="C726" s="3" t="s">
        <v>1684</v>
      </c>
      <c r="D726" s="3" t="s">
        <v>68</v>
      </c>
      <c r="E726" s="3" t="s">
        <v>1645</v>
      </c>
      <c r="F726" s="3" t="s">
        <v>15</v>
      </c>
      <c r="G726" s="2">
        <v>547</v>
      </c>
      <c r="H726" s="3" t="s">
        <v>53</v>
      </c>
      <c r="I726" s="3" t="s">
        <v>54</v>
      </c>
      <c r="J726" s="4">
        <v>38605</v>
      </c>
      <c r="K726" s="2" t="s">
        <v>71</v>
      </c>
    </row>
    <row r="727" spans="1:11">
      <c r="A727" s="2">
        <v>726</v>
      </c>
      <c r="B727" s="3" t="s">
        <v>1685</v>
      </c>
      <c r="C727" s="3" t="s">
        <v>1686</v>
      </c>
      <c r="D727" s="3" t="s">
        <v>622</v>
      </c>
      <c r="E727" s="3" t="s">
        <v>1645</v>
      </c>
      <c r="F727" s="3" t="s">
        <v>29</v>
      </c>
      <c r="G727" s="2" t="s">
        <v>1687</v>
      </c>
      <c r="H727" s="3" t="s">
        <v>53</v>
      </c>
      <c r="I727" s="3" t="s">
        <v>70</v>
      </c>
      <c r="J727" s="4">
        <v>38548</v>
      </c>
      <c r="K727" s="2" t="s">
        <v>71</v>
      </c>
    </row>
    <row r="728" spans="1:11">
      <c r="A728" s="2">
        <v>727</v>
      </c>
      <c r="B728" s="3" t="s">
        <v>1688</v>
      </c>
      <c r="C728" s="3" t="s">
        <v>1689</v>
      </c>
      <c r="D728" s="3" t="s">
        <v>558</v>
      </c>
      <c r="E728" s="3" t="s">
        <v>1645</v>
      </c>
      <c r="F728" s="3" t="s">
        <v>15</v>
      </c>
      <c r="G728" s="2">
        <v>6338</v>
      </c>
      <c r="H728" s="3" t="s">
        <v>249</v>
      </c>
      <c r="I728" s="3" t="s">
        <v>70</v>
      </c>
      <c r="J728" s="4">
        <v>39278</v>
      </c>
      <c r="K728" s="2" t="s">
        <v>71</v>
      </c>
    </row>
    <row r="729" spans="1:11">
      <c r="A729" s="2">
        <v>728</v>
      </c>
      <c r="B729" s="3" t="s">
        <v>1690</v>
      </c>
      <c r="C729" s="3" t="s">
        <v>1691</v>
      </c>
      <c r="D729" s="3" t="s">
        <v>1692</v>
      </c>
      <c r="E729" s="3" t="s">
        <v>1645</v>
      </c>
      <c r="F729" s="3" t="s">
        <v>15</v>
      </c>
      <c r="G729" s="2">
        <v>498</v>
      </c>
      <c r="H729" s="3" t="s">
        <v>96</v>
      </c>
      <c r="I729" s="3" t="s">
        <v>70</v>
      </c>
      <c r="J729" s="4">
        <v>38361</v>
      </c>
      <c r="K729" s="2" t="s">
        <v>71</v>
      </c>
    </row>
    <row r="730" spans="1:11">
      <c r="A730" s="2">
        <v>729</v>
      </c>
      <c r="B730" s="3" t="s">
        <v>1693</v>
      </c>
      <c r="C730" s="3" t="s">
        <v>1694</v>
      </c>
      <c r="D730" s="3" t="s">
        <v>1695</v>
      </c>
      <c r="E730" s="3" t="s">
        <v>1645</v>
      </c>
      <c r="F730" s="3" t="s">
        <v>15</v>
      </c>
      <c r="G730" s="2">
        <v>6336</v>
      </c>
      <c r="H730" s="3" t="s">
        <v>53</v>
      </c>
      <c r="I730" s="3" t="s">
        <v>70</v>
      </c>
      <c r="J730" s="4">
        <v>38061</v>
      </c>
      <c r="K730" s="2" t="s">
        <v>71</v>
      </c>
    </row>
    <row r="731" spans="1:11">
      <c r="A731" s="2">
        <v>730</v>
      </c>
      <c r="B731" s="3" t="s">
        <v>1696</v>
      </c>
      <c r="C731" s="3" t="s">
        <v>1392</v>
      </c>
      <c r="D731" s="3" t="s">
        <v>68</v>
      </c>
      <c r="E731" s="3" t="s">
        <v>1645</v>
      </c>
      <c r="F731" s="3" t="s">
        <v>29</v>
      </c>
      <c r="G731" s="2" t="s">
        <v>1697</v>
      </c>
      <c r="H731" s="3" t="s">
        <v>53</v>
      </c>
      <c r="I731" s="3" t="s">
        <v>54</v>
      </c>
      <c r="J731" s="4">
        <v>37977</v>
      </c>
      <c r="K731" s="2" t="s">
        <v>71</v>
      </c>
    </row>
    <row r="732" spans="1:11">
      <c r="A732" s="2">
        <v>731</v>
      </c>
      <c r="B732" s="3" t="s">
        <v>1698</v>
      </c>
      <c r="C732" s="3" t="s">
        <v>500</v>
      </c>
      <c r="D732" s="3" t="s">
        <v>1699</v>
      </c>
      <c r="E732" s="3" t="s">
        <v>1645</v>
      </c>
      <c r="F732" s="3" t="s">
        <v>15</v>
      </c>
      <c r="G732" s="2">
        <v>6364</v>
      </c>
      <c r="H732" s="3" t="s">
        <v>69</v>
      </c>
      <c r="I732" s="3" t="s">
        <v>70</v>
      </c>
      <c r="J732" s="4">
        <v>37842</v>
      </c>
      <c r="K732" s="2" t="s">
        <v>71</v>
      </c>
    </row>
    <row r="733" spans="1:11">
      <c r="A733" s="2">
        <v>732</v>
      </c>
      <c r="B733" s="3" t="s">
        <v>722</v>
      </c>
      <c r="C733" s="3" t="s">
        <v>173</v>
      </c>
      <c r="D733" s="3" t="s">
        <v>132</v>
      </c>
      <c r="E733" s="3" t="s">
        <v>1645</v>
      </c>
      <c r="F733" s="3" t="s">
        <v>15</v>
      </c>
      <c r="G733" s="2">
        <v>6533</v>
      </c>
      <c r="H733" s="3" t="s">
        <v>69</v>
      </c>
      <c r="I733" s="3" t="s">
        <v>54</v>
      </c>
      <c r="J733" s="4">
        <v>38237</v>
      </c>
      <c r="K733" s="2" t="s">
        <v>71</v>
      </c>
    </row>
    <row r="734" spans="1:11">
      <c r="A734" s="2">
        <v>733</v>
      </c>
      <c r="B734" s="3" t="s">
        <v>1700</v>
      </c>
      <c r="C734" s="3" t="s">
        <v>721</v>
      </c>
      <c r="D734" s="3" t="s">
        <v>944</v>
      </c>
      <c r="E734" s="3" t="s">
        <v>1645</v>
      </c>
      <c r="F734" s="3" t="s">
        <v>15</v>
      </c>
      <c r="G734" s="2">
        <v>6321</v>
      </c>
      <c r="H734" s="3" t="s">
        <v>53</v>
      </c>
      <c r="I734" s="3" t="s">
        <v>70</v>
      </c>
      <c r="J734" s="4">
        <v>38962</v>
      </c>
      <c r="K734" s="2" t="s">
        <v>71</v>
      </c>
    </row>
    <row r="735" spans="1:11">
      <c r="A735" s="2">
        <v>734</v>
      </c>
      <c r="B735" s="3" t="s">
        <v>1701</v>
      </c>
      <c r="C735" s="3" t="s">
        <v>665</v>
      </c>
      <c r="D735" s="3" t="s">
        <v>120</v>
      </c>
      <c r="E735" s="3" t="s">
        <v>1645</v>
      </c>
      <c r="F735" s="3" t="s">
        <v>15</v>
      </c>
      <c r="G735" s="2">
        <v>6610</v>
      </c>
      <c r="H735" s="3" t="s">
        <v>53</v>
      </c>
      <c r="I735" s="3" t="s">
        <v>70</v>
      </c>
      <c r="J735" s="4">
        <v>38977</v>
      </c>
      <c r="K735" s="2" t="s">
        <v>71</v>
      </c>
    </row>
    <row r="736" spans="1:11">
      <c r="A736" s="2">
        <v>735</v>
      </c>
      <c r="B736" s="3" t="s">
        <v>1702</v>
      </c>
      <c r="C736" s="3" t="s">
        <v>1195</v>
      </c>
      <c r="D736" s="3" t="s">
        <v>1090</v>
      </c>
      <c r="E736" s="3" t="s">
        <v>1645</v>
      </c>
      <c r="F736" s="3" t="s">
        <v>29</v>
      </c>
      <c r="G736" s="2" t="s">
        <v>1703</v>
      </c>
      <c r="H736" s="3" t="s">
        <v>53</v>
      </c>
      <c r="I736" s="3" t="s">
        <v>70</v>
      </c>
      <c r="J736" s="4">
        <v>38879</v>
      </c>
      <c r="K736" s="2" t="s">
        <v>71</v>
      </c>
    </row>
    <row r="737" spans="1:11">
      <c r="A737" s="2">
        <v>736</v>
      </c>
      <c r="B737" s="3" t="s">
        <v>1704</v>
      </c>
      <c r="C737" s="3" t="s">
        <v>1705</v>
      </c>
      <c r="D737" s="3" t="s">
        <v>1706</v>
      </c>
      <c r="E737" s="3" t="s">
        <v>1645</v>
      </c>
      <c r="F737" s="3" t="s">
        <v>15</v>
      </c>
      <c r="G737" s="2">
        <v>1112</v>
      </c>
      <c r="H737" s="3" t="s">
        <v>53</v>
      </c>
      <c r="I737" s="3" t="s">
        <v>70</v>
      </c>
      <c r="J737" s="4">
        <v>38016</v>
      </c>
      <c r="K737" s="2" t="s">
        <v>71</v>
      </c>
    </row>
    <row r="738" spans="1:11">
      <c r="A738" s="2">
        <v>737</v>
      </c>
      <c r="B738" s="3" t="s">
        <v>1707</v>
      </c>
      <c r="C738" s="3" t="s">
        <v>1156</v>
      </c>
      <c r="D738" s="3" t="s">
        <v>852</v>
      </c>
      <c r="E738" s="3" t="s">
        <v>1645</v>
      </c>
      <c r="F738" s="3" t="s">
        <v>15</v>
      </c>
      <c r="G738" s="2">
        <v>1428</v>
      </c>
      <c r="H738" s="3" t="s">
        <v>53</v>
      </c>
      <c r="I738" s="3" t="s">
        <v>70</v>
      </c>
      <c r="J738" s="4">
        <v>38367</v>
      </c>
      <c r="K738" s="2" t="s">
        <v>71</v>
      </c>
    </row>
    <row r="739" spans="1:11">
      <c r="A739" s="2">
        <v>738</v>
      </c>
      <c r="B739" s="3" t="s">
        <v>416</v>
      </c>
      <c r="C739" s="3" t="s">
        <v>425</v>
      </c>
      <c r="D739" s="3" t="s">
        <v>777</v>
      </c>
      <c r="E739" s="3" t="s">
        <v>1645</v>
      </c>
      <c r="F739" s="3" t="s">
        <v>15</v>
      </c>
      <c r="G739" s="2">
        <v>677</v>
      </c>
      <c r="H739" s="3" t="s">
        <v>53</v>
      </c>
      <c r="I739" s="3" t="s">
        <v>70</v>
      </c>
      <c r="J739" s="4">
        <v>38602</v>
      </c>
      <c r="K739" s="2" t="s">
        <v>71</v>
      </c>
    </row>
    <row r="740" spans="1:11">
      <c r="A740" s="2">
        <v>739</v>
      </c>
      <c r="B740" s="3" t="s">
        <v>1708</v>
      </c>
      <c r="C740" s="3" t="s">
        <v>1709</v>
      </c>
      <c r="D740" s="3" t="s">
        <v>900</v>
      </c>
      <c r="E740" s="3" t="s">
        <v>1645</v>
      </c>
      <c r="F740" s="3" t="s">
        <v>29</v>
      </c>
      <c r="G740" s="2" t="s">
        <v>1710</v>
      </c>
      <c r="H740" s="3" t="s">
        <v>53</v>
      </c>
      <c r="I740" s="3" t="s">
        <v>70</v>
      </c>
      <c r="J740" s="4">
        <v>37630</v>
      </c>
      <c r="K740" s="2" t="s">
        <v>71</v>
      </c>
    </row>
    <row r="741" spans="1:11">
      <c r="A741" s="2">
        <v>740</v>
      </c>
      <c r="B741" s="3" t="s">
        <v>1711</v>
      </c>
      <c r="C741" s="3" t="s">
        <v>1712</v>
      </c>
      <c r="D741" s="3" t="s">
        <v>1199</v>
      </c>
      <c r="E741" s="3" t="s">
        <v>1645</v>
      </c>
      <c r="F741" s="3" t="s">
        <v>15</v>
      </c>
      <c r="G741" s="2">
        <v>1136</v>
      </c>
      <c r="H741" s="3" t="s">
        <v>138</v>
      </c>
      <c r="I741" s="3" t="s">
        <v>70</v>
      </c>
      <c r="J741" s="4">
        <v>39329</v>
      </c>
      <c r="K741" s="2" t="s">
        <v>71</v>
      </c>
    </row>
    <row r="742" spans="1:11">
      <c r="A742" s="2">
        <v>741</v>
      </c>
      <c r="B742" s="3" t="s">
        <v>994</v>
      </c>
      <c r="C742" s="3" t="s">
        <v>1634</v>
      </c>
      <c r="D742" s="3" t="s">
        <v>1713</v>
      </c>
      <c r="E742" s="3" t="s">
        <v>1645</v>
      </c>
      <c r="F742" s="3" t="s">
        <v>15</v>
      </c>
      <c r="G742" s="2">
        <v>1029</v>
      </c>
      <c r="H742" s="3" t="s">
        <v>69</v>
      </c>
      <c r="I742" s="3" t="s">
        <v>70</v>
      </c>
      <c r="J742" s="4">
        <v>38122</v>
      </c>
      <c r="K742" s="2" t="s">
        <v>71</v>
      </c>
    </row>
    <row r="743" spans="1:11">
      <c r="A743" s="2">
        <v>742</v>
      </c>
      <c r="B743" s="3" t="s">
        <v>1714</v>
      </c>
      <c r="C743" s="3" t="s">
        <v>1715</v>
      </c>
      <c r="D743" s="3" t="s">
        <v>292</v>
      </c>
      <c r="E743" s="3" t="s">
        <v>1645</v>
      </c>
      <c r="F743" s="3" t="s">
        <v>15</v>
      </c>
      <c r="G743" s="2">
        <v>540</v>
      </c>
      <c r="H743" s="3" t="s">
        <v>69</v>
      </c>
      <c r="I743" s="3" t="s">
        <v>70</v>
      </c>
      <c r="J743" s="4">
        <v>38952</v>
      </c>
      <c r="K743" s="2" t="s">
        <v>71</v>
      </c>
    </row>
    <row r="744" spans="1:11">
      <c r="A744" s="2">
        <v>743</v>
      </c>
      <c r="B744" s="3" t="s">
        <v>1716</v>
      </c>
      <c r="C744" s="3" t="s">
        <v>1717</v>
      </c>
      <c r="D744" s="3" t="s">
        <v>1718</v>
      </c>
      <c r="E744" s="3" t="s">
        <v>1645</v>
      </c>
      <c r="F744" s="3" t="s">
        <v>15</v>
      </c>
      <c r="G744" s="2">
        <v>1606</v>
      </c>
      <c r="H744" s="3" t="s">
        <v>53</v>
      </c>
      <c r="I744" s="3" t="s">
        <v>70</v>
      </c>
      <c r="J744" s="4">
        <v>38010</v>
      </c>
      <c r="K744" s="2" t="s">
        <v>71</v>
      </c>
    </row>
    <row r="745" spans="1:11">
      <c r="A745" s="2">
        <v>744</v>
      </c>
      <c r="B745" s="3" t="s">
        <v>1719</v>
      </c>
      <c r="C745" s="3" t="s">
        <v>1720</v>
      </c>
      <c r="D745" s="3" t="s">
        <v>95</v>
      </c>
      <c r="E745" s="3" t="s">
        <v>1645</v>
      </c>
      <c r="F745" s="3" t="s">
        <v>15</v>
      </c>
      <c r="G745" s="2">
        <v>1611</v>
      </c>
      <c r="H745" s="3" t="s">
        <v>53</v>
      </c>
      <c r="I745" s="3" t="s">
        <v>70</v>
      </c>
      <c r="J745" s="4">
        <v>38963</v>
      </c>
      <c r="K745" s="2" t="s">
        <v>71</v>
      </c>
    </row>
    <row r="746" spans="1:11">
      <c r="A746" s="2">
        <v>745</v>
      </c>
      <c r="B746" s="3" t="s">
        <v>1721</v>
      </c>
      <c r="C746" s="3" t="s">
        <v>1722</v>
      </c>
      <c r="D746" s="3" t="s">
        <v>1723</v>
      </c>
      <c r="E746" s="3" t="s">
        <v>1645</v>
      </c>
      <c r="F746" s="3" t="s">
        <v>15</v>
      </c>
      <c r="G746" s="2">
        <v>6433</v>
      </c>
      <c r="H746" s="3" t="s">
        <v>53</v>
      </c>
      <c r="I746" s="3" t="s">
        <v>70</v>
      </c>
      <c r="J746" s="4">
        <v>37417</v>
      </c>
      <c r="K746" s="2" t="s">
        <v>71</v>
      </c>
    </row>
    <row r="747" spans="1:11">
      <c r="A747" s="2">
        <v>746</v>
      </c>
      <c r="B747" s="3" t="s">
        <v>1724</v>
      </c>
      <c r="C747" s="3" t="s">
        <v>1725</v>
      </c>
      <c r="D747" s="3" t="s">
        <v>212</v>
      </c>
      <c r="E747" s="3" t="s">
        <v>1645</v>
      </c>
      <c r="F747" s="3" t="s">
        <v>15</v>
      </c>
      <c r="G747" s="2">
        <v>6699</v>
      </c>
      <c r="H747" s="3" t="s">
        <v>53</v>
      </c>
      <c r="I747" s="3" t="s">
        <v>70</v>
      </c>
      <c r="J747" s="4">
        <v>38982</v>
      </c>
      <c r="K747" s="2" t="s">
        <v>71</v>
      </c>
    </row>
    <row r="748" spans="1:11">
      <c r="A748" s="2">
        <v>747</v>
      </c>
      <c r="B748" s="3" t="s">
        <v>1726</v>
      </c>
      <c r="C748" s="3" t="s">
        <v>1727</v>
      </c>
      <c r="D748" s="3" t="s">
        <v>474</v>
      </c>
      <c r="E748" s="3" t="s">
        <v>1645</v>
      </c>
      <c r="F748" s="3" t="s">
        <v>15</v>
      </c>
      <c r="G748" s="2">
        <v>6392</v>
      </c>
      <c r="H748" s="3" t="s">
        <v>53</v>
      </c>
      <c r="I748" s="3" t="s">
        <v>70</v>
      </c>
      <c r="J748" s="4">
        <v>38518</v>
      </c>
      <c r="K748" s="2" t="s">
        <v>71</v>
      </c>
    </row>
    <row r="749" spans="1:11">
      <c r="A749" s="2">
        <v>748</v>
      </c>
      <c r="B749" s="3" t="s">
        <v>1728</v>
      </c>
      <c r="C749" s="3" t="s">
        <v>1577</v>
      </c>
      <c r="D749" s="3" t="s">
        <v>1729</v>
      </c>
      <c r="E749" s="3" t="s">
        <v>1645</v>
      </c>
      <c r="F749" s="3" t="s">
        <v>15</v>
      </c>
      <c r="G749" s="2">
        <v>6600</v>
      </c>
      <c r="H749" s="3" t="s">
        <v>53</v>
      </c>
      <c r="I749" s="3" t="s">
        <v>70</v>
      </c>
      <c r="J749" s="4">
        <v>39023</v>
      </c>
      <c r="K749" s="2" t="s">
        <v>71</v>
      </c>
    </row>
    <row r="750" spans="1:11">
      <c r="A750" s="2">
        <v>749</v>
      </c>
      <c r="B750" s="3" t="s">
        <v>1730</v>
      </c>
      <c r="C750" s="3" t="s">
        <v>1731</v>
      </c>
      <c r="D750" s="3" t="s">
        <v>1706</v>
      </c>
      <c r="E750" s="3" t="s">
        <v>1645</v>
      </c>
      <c r="F750" s="3" t="s">
        <v>15</v>
      </c>
      <c r="G750" s="2">
        <v>1385</v>
      </c>
      <c r="H750" s="3" t="s">
        <v>53</v>
      </c>
      <c r="I750" s="3" t="s">
        <v>70</v>
      </c>
      <c r="J750" s="4">
        <v>38574</v>
      </c>
      <c r="K750" s="2" t="s">
        <v>71</v>
      </c>
    </row>
    <row r="751" spans="1:11">
      <c r="A751" s="2">
        <v>750</v>
      </c>
      <c r="B751" s="3" t="s">
        <v>300</v>
      </c>
      <c r="C751" s="3" t="s">
        <v>1691</v>
      </c>
      <c r="D751" s="3" t="s">
        <v>1692</v>
      </c>
      <c r="E751" s="3" t="s">
        <v>1645</v>
      </c>
      <c r="F751" s="3" t="s">
        <v>15</v>
      </c>
      <c r="G751" s="2">
        <v>496</v>
      </c>
      <c r="H751" s="3" t="s">
        <v>96</v>
      </c>
      <c r="I751" s="3" t="s">
        <v>54</v>
      </c>
      <c r="J751" s="4">
        <v>38951</v>
      </c>
      <c r="K751" s="2" t="s">
        <v>71</v>
      </c>
    </row>
    <row r="752" spans="1:11">
      <c r="A752" s="2">
        <v>751</v>
      </c>
      <c r="B752" s="3" t="s">
        <v>1732</v>
      </c>
      <c r="C752" s="3" t="s">
        <v>1286</v>
      </c>
      <c r="D752" s="3" t="s">
        <v>624</v>
      </c>
      <c r="E752" s="3" t="s">
        <v>1645</v>
      </c>
      <c r="F752" s="3" t="s">
        <v>15</v>
      </c>
      <c r="G752" s="2">
        <v>6502</v>
      </c>
      <c r="H752" s="3" t="s">
        <v>96</v>
      </c>
      <c r="I752" s="3" t="s">
        <v>70</v>
      </c>
      <c r="J752" s="4">
        <v>39120</v>
      </c>
      <c r="K752" s="2" t="s">
        <v>71</v>
      </c>
    </row>
    <row r="753" spans="1:11" ht="30">
      <c r="A753" s="2">
        <v>752</v>
      </c>
      <c r="B753" s="3" t="s">
        <v>1733</v>
      </c>
      <c r="C753" s="3" t="s">
        <v>1734</v>
      </c>
      <c r="D753" s="3" t="s">
        <v>1735</v>
      </c>
      <c r="E753" s="3" t="s">
        <v>1645</v>
      </c>
      <c r="F753" s="3" t="s">
        <v>15</v>
      </c>
      <c r="G753" s="2">
        <v>551</v>
      </c>
      <c r="H753" s="3" t="s">
        <v>69</v>
      </c>
      <c r="I753" s="3" t="s">
        <v>70</v>
      </c>
      <c r="J753" s="4">
        <v>38516</v>
      </c>
      <c r="K753" s="2" t="s">
        <v>71</v>
      </c>
    </row>
    <row r="754" spans="1:11">
      <c r="A754" s="2">
        <v>753</v>
      </c>
      <c r="B754" s="3" t="s">
        <v>1736</v>
      </c>
      <c r="C754" s="3" t="s">
        <v>1737</v>
      </c>
      <c r="D754" s="3" t="s">
        <v>793</v>
      </c>
      <c r="E754" s="3" t="s">
        <v>1645</v>
      </c>
      <c r="F754" s="3" t="s">
        <v>15</v>
      </c>
      <c r="G754" s="2">
        <v>6653</v>
      </c>
      <c r="H754" s="3" t="s">
        <v>53</v>
      </c>
      <c r="I754" s="3" t="s">
        <v>70</v>
      </c>
      <c r="J754" s="4">
        <v>39240</v>
      </c>
      <c r="K754" s="2" t="s">
        <v>71</v>
      </c>
    </row>
    <row r="755" spans="1:11">
      <c r="A755" s="2">
        <v>754</v>
      </c>
      <c r="B755" s="3" t="s">
        <v>1738</v>
      </c>
      <c r="C755" s="3" t="s">
        <v>1484</v>
      </c>
      <c r="D755" s="3" t="s">
        <v>1361</v>
      </c>
      <c r="E755" s="3" t="s">
        <v>1645</v>
      </c>
      <c r="F755" s="3" t="s">
        <v>15</v>
      </c>
      <c r="G755" s="2">
        <v>1167</v>
      </c>
      <c r="H755" s="3" t="s">
        <v>53</v>
      </c>
      <c r="I755" s="3" t="s">
        <v>70</v>
      </c>
      <c r="J755" s="4">
        <v>39436</v>
      </c>
      <c r="K755" s="2" t="s">
        <v>71</v>
      </c>
    </row>
    <row r="756" spans="1:11">
      <c r="A756" s="2">
        <v>755</v>
      </c>
      <c r="B756" s="3" t="s">
        <v>1739</v>
      </c>
      <c r="C756" s="3" t="s">
        <v>1740</v>
      </c>
      <c r="D756" s="3" t="s">
        <v>906</v>
      </c>
      <c r="E756" s="3" t="s">
        <v>1645</v>
      </c>
      <c r="F756" s="3" t="s">
        <v>15</v>
      </c>
      <c r="G756" s="2">
        <v>6609</v>
      </c>
      <c r="H756" s="3" t="s">
        <v>53</v>
      </c>
      <c r="I756" s="3" t="s">
        <v>70</v>
      </c>
      <c r="J756" s="4">
        <v>38970</v>
      </c>
      <c r="K756" s="2" t="s">
        <v>71</v>
      </c>
    </row>
    <row r="757" spans="1:11">
      <c r="A757" s="2">
        <v>756</v>
      </c>
      <c r="B757" s="3" t="s">
        <v>1741</v>
      </c>
      <c r="C757" s="3" t="s">
        <v>684</v>
      </c>
      <c r="D757" s="3" t="s">
        <v>77</v>
      </c>
      <c r="E757" s="3" t="s">
        <v>1645</v>
      </c>
      <c r="F757" s="3" t="s">
        <v>15</v>
      </c>
      <c r="G757" s="2">
        <v>6506</v>
      </c>
      <c r="H757" s="3" t="s">
        <v>69</v>
      </c>
      <c r="I757" s="3" t="s">
        <v>70</v>
      </c>
      <c r="J757" s="4">
        <v>38882</v>
      </c>
      <c r="K757" s="2" t="s">
        <v>71</v>
      </c>
    </row>
    <row r="758" spans="1:11">
      <c r="A758" s="2">
        <v>757</v>
      </c>
      <c r="B758" s="3" t="s">
        <v>1742</v>
      </c>
      <c r="C758" s="3" t="s">
        <v>1743</v>
      </c>
      <c r="D758" s="3" t="s">
        <v>1308</v>
      </c>
      <c r="E758" s="3" t="s">
        <v>1645</v>
      </c>
      <c r="F758" s="3" t="s">
        <v>15</v>
      </c>
      <c r="G758" s="2">
        <v>6657</v>
      </c>
      <c r="H758" s="3" t="s">
        <v>53</v>
      </c>
      <c r="I758" s="3" t="s">
        <v>70</v>
      </c>
      <c r="J758" s="4">
        <v>38144</v>
      </c>
      <c r="K758" s="2" t="s">
        <v>71</v>
      </c>
    </row>
    <row r="759" spans="1:11">
      <c r="A759" s="2">
        <v>758</v>
      </c>
      <c r="B759" s="3" t="s">
        <v>442</v>
      </c>
      <c r="C759" s="3" t="s">
        <v>1744</v>
      </c>
      <c r="D759" s="3" t="s">
        <v>1745</v>
      </c>
      <c r="E759" s="3" t="s">
        <v>1645</v>
      </c>
      <c r="F759" s="3" t="s">
        <v>15</v>
      </c>
      <c r="G759" s="2">
        <v>531</v>
      </c>
      <c r="H759" s="3" t="s">
        <v>69</v>
      </c>
      <c r="I759" s="3" t="s">
        <v>70</v>
      </c>
      <c r="J759" s="4">
        <v>38587</v>
      </c>
      <c r="K759" s="2" t="s">
        <v>71</v>
      </c>
    </row>
    <row r="760" spans="1:11">
      <c r="A760" s="2">
        <v>759</v>
      </c>
      <c r="B760" s="3" t="s">
        <v>332</v>
      </c>
      <c r="C760" s="3" t="s">
        <v>1298</v>
      </c>
      <c r="D760" s="3" t="s">
        <v>1746</v>
      </c>
      <c r="E760" s="3" t="s">
        <v>1645</v>
      </c>
      <c r="F760" s="3" t="s">
        <v>15</v>
      </c>
      <c r="G760" s="2">
        <v>869</v>
      </c>
      <c r="H760" s="3" t="s">
        <v>53</v>
      </c>
      <c r="I760" s="3" t="s">
        <v>70</v>
      </c>
      <c r="J760" s="4">
        <v>39264</v>
      </c>
      <c r="K760" s="2" t="s">
        <v>71</v>
      </c>
    </row>
    <row r="761" spans="1:11">
      <c r="A761" s="2">
        <v>760</v>
      </c>
      <c r="B761" s="3" t="s">
        <v>1747</v>
      </c>
      <c r="C761" s="3" t="s">
        <v>1748</v>
      </c>
      <c r="D761" s="3" t="s">
        <v>1749</v>
      </c>
      <c r="E761" s="3" t="s">
        <v>1645</v>
      </c>
      <c r="F761" s="3" t="s">
        <v>15</v>
      </c>
      <c r="G761" s="2">
        <v>1590</v>
      </c>
      <c r="H761" s="3" t="s">
        <v>53</v>
      </c>
      <c r="I761" s="3" t="s">
        <v>70</v>
      </c>
      <c r="J761" s="4">
        <v>38753</v>
      </c>
      <c r="K761" s="2" t="s">
        <v>71</v>
      </c>
    </row>
    <row r="762" spans="1:11">
      <c r="A762" s="2">
        <v>761</v>
      </c>
      <c r="B762" s="3" t="s">
        <v>1750</v>
      </c>
      <c r="C762" s="3" t="s">
        <v>1751</v>
      </c>
      <c r="D762" s="3" t="s">
        <v>1752</v>
      </c>
      <c r="E762" s="3" t="s">
        <v>1645</v>
      </c>
      <c r="F762" s="3" t="s">
        <v>15</v>
      </c>
      <c r="G762" s="2">
        <v>497</v>
      </c>
      <c r="H762" s="3" t="s">
        <v>53</v>
      </c>
      <c r="I762" s="3" t="s">
        <v>70</v>
      </c>
      <c r="J762" s="4">
        <v>38833</v>
      </c>
      <c r="K762" s="2" t="s">
        <v>71</v>
      </c>
    </row>
    <row r="763" spans="1:11">
      <c r="A763" s="2">
        <v>762</v>
      </c>
      <c r="B763" s="3" t="s">
        <v>1753</v>
      </c>
      <c r="C763" s="3" t="s">
        <v>1754</v>
      </c>
      <c r="D763" s="3" t="s">
        <v>1755</v>
      </c>
      <c r="E763" s="3" t="s">
        <v>1645</v>
      </c>
      <c r="F763" s="3" t="s">
        <v>15</v>
      </c>
      <c r="G763" s="2">
        <v>6598</v>
      </c>
      <c r="H763" s="3" t="s">
        <v>53</v>
      </c>
      <c r="I763" s="3" t="s">
        <v>70</v>
      </c>
      <c r="J763" s="4">
        <v>39235</v>
      </c>
      <c r="K763" s="2" t="s">
        <v>71</v>
      </c>
    </row>
    <row r="764" spans="1:11">
      <c r="A764" s="2">
        <v>763</v>
      </c>
      <c r="B764" s="3" t="s">
        <v>1185</v>
      </c>
      <c r="C764" s="3" t="s">
        <v>1756</v>
      </c>
      <c r="D764" s="3" t="s">
        <v>212</v>
      </c>
      <c r="E764" s="3" t="s">
        <v>1645</v>
      </c>
      <c r="F764" s="3" t="s">
        <v>15</v>
      </c>
      <c r="G764" s="2">
        <v>534</v>
      </c>
      <c r="H764" s="3" t="s">
        <v>69</v>
      </c>
      <c r="I764" s="3" t="s">
        <v>70</v>
      </c>
      <c r="J764" s="4">
        <v>39438</v>
      </c>
      <c r="K764" s="2" t="s">
        <v>71</v>
      </c>
    </row>
    <row r="765" spans="1:11">
      <c r="A765" s="2">
        <v>764</v>
      </c>
      <c r="B765" s="3" t="s">
        <v>1757</v>
      </c>
      <c r="C765" s="3" t="s">
        <v>1758</v>
      </c>
      <c r="D765" s="3" t="s">
        <v>1759</v>
      </c>
      <c r="E765" s="3" t="s">
        <v>1645</v>
      </c>
      <c r="F765" s="3" t="s">
        <v>15</v>
      </c>
      <c r="G765" s="2">
        <v>1481</v>
      </c>
      <c r="H765" s="3" t="s">
        <v>53</v>
      </c>
      <c r="I765" s="3" t="s">
        <v>70</v>
      </c>
      <c r="J765" s="4">
        <v>39066</v>
      </c>
      <c r="K765" s="2" t="s">
        <v>71</v>
      </c>
    </row>
    <row r="766" spans="1:11">
      <c r="A766" s="2">
        <v>765</v>
      </c>
      <c r="B766" s="3" t="s">
        <v>1760</v>
      </c>
      <c r="C766" s="3" t="s">
        <v>1761</v>
      </c>
      <c r="D766" s="3" t="s">
        <v>188</v>
      </c>
      <c r="E766" s="3" t="s">
        <v>1645</v>
      </c>
      <c r="F766" s="3" t="s">
        <v>29</v>
      </c>
      <c r="G766" s="2" t="s">
        <v>1762</v>
      </c>
      <c r="H766" s="3" t="s">
        <v>53</v>
      </c>
      <c r="I766" s="3" t="s">
        <v>70</v>
      </c>
      <c r="J766" s="4">
        <v>38319</v>
      </c>
      <c r="K766" s="2" t="s">
        <v>71</v>
      </c>
    </row>
    <row r="767" spans="1:11">
      <c r="A767" s="2">
        <v>766</v>
      </c>
      <c r="B767" s="3" t="s">
        <v>1763</v>
      </c>
      <c r="C767" s="3" t="s">
        <v>1291</v>
      </c>
      <c r="D767" s="3" t="s">
        <v>157</v>
      </c>
      <c r="E767" s="3" t="s">
        <v>1645</v>
      </c>
      <c r="F767" s="3" t="s">
        <v>15</v>
      </c>
      <c r="G767" s="2">
        <v>6385</v>
      </c>
      <c r="H767" s="3" t="s">
        <v>53</v>
      </c>
      <c r="I767" s="3" t="s">
        <v>70</v>
      </c>
      <c r="J767" s="4">
        <v>39086</v>
      </c>
      <c r="K767" s="2" t="s">
        <v>71</v>
      </c>
    </row>
    <row r="768" spans="1:11">
      <c r="A768" s="2">
        <v>767</v>
      </c>
      <c r="B768" s="3" t="s">
        <v>1764</v>
      </c>
      <c r="C768" s="3" t="s">
        <v>1765</v>
      </c>
      <c r="D768" s="3" t="s">
        <v>1766</v>
      </c>
      <c r="E768" s="3" t="s">
        <v>1645</v>
      </c>
      <c r="F768" s="3" t="s">
        <v>15</v>
      </c>
      <c r="G768" s="2">
        <v>6524</v>
      </c>
      <c r="H768" s="3" t="s">
        <v>53</v>
      </c>
      <c r="I768" s="3" t="s">
        <v>70</v>
      </c>
      <c r="J768" s="4">
        <v>38606</v>
      </c>
      <c r="K768" s="2" t="s">
        <v>71</v>
      </c>
    </row>
    <row r="769" spans="1:11">
      <c r="A769" s="2">
        <v>768</v>
      </c>
      <c r="B769" s="3" t="s">
        <v>1767</v>
      </c>
      <c r="C769" s="3" t="s">
        <v>453</v>
      </c>
      <c r="D769" s="3" t="s">
        <v>304</v>
      </c>
      <c r="E769" s="3" t="s">
        <v>1645</v>
      </c>
      <c r="F769" s="3" t="s">
        <v>15</v>
      </c>
      <c r="G769" s="2">
        <v>1463</v>
      </c>
      <c r="H769" s="3" t="s">
        <v>53</v>
      </c>
      <c r="I769" s="3" t="s">
        <v>70</v>
      </c>
      <c r="J769" s="4">
        <v>38671</v>
      </c>
      <c r="K769" s="2" t="s">
        <v>71</v>
      </c>
    </row>
    <row r="770" spans="1:11">
      <c r="A770" s="2">
        <v>769</v>
      </c>
      <c r="B770" s="3" t="s">
        <v>1768</v>
      </c>
      <c r="C770" s="3" t="s">
        <v>997</v>
      </c>
      <c r="D770" s="3" t="s">
        <v>1297</v>
      </c>
      <c r="E770" s="3" t="s">
        <v>1645</v>
      </c>
      <c r="F770" s="3" t="s">
        <v>15</v>
      </c>
      <c r="G770" s="2">
        <v>1351</v>
      </c>
      <c r="H770" s="3" t="s">
        <v>69</v>
      </c>
      <c r="I770" s="3" t="s">
        <v>54</v>
      </c>
      <c r="J770" s="4">
        <v>38579</v>
      </c>
      <c r="K770" s="2" t="s">
        <v>71</v>
      </c>
    </row>
    <row r="771" spans="1:11">
      <c r="A771" s="2">
        <v>770</v>
      </c>
      <c r="B771" s="3" t="s">
        <v>1769</v>
      </c>
      <c r="C771" s="3" t="s">
        <v>1770</v>
      </c>
      <c r="D771" s="3" t="s">
        <v>1771</v>
      </c>
      <c r="E771" s="3" t="s">
        <v>1645</v>
      </c>
      <c r="F771" s="3" t="s">
        <v>15</v>
      </c>
      <c r="G771" s="2">
        <v>1309</v>
      </c>
      <c r="H771" s="3" t="s">
        <v>96</v>
      </c>
      <c r="I771" s="3" t="s">
        <v>54</v>
      </c>
      <c r="J771" s="4">
        <v>39188</v>
      </c>
      <c r="K771" s="2" t="s">
        <v>71</v>
      </c>
    </row>
    <row r="772" spans="1:11">
      <c r="A772" s="2">
        <v>771</v>
      </c>
      <c r="B772" s="3" t="s">
        <v>592</v>
      </c>
      <c r="C772" s="3" t="s">
        <v>992</v>
      </c>
      <c r="D772" s="3" t="s">
        <v>793</v>
      </c>
      <c r="E772" s="3" t="s">
        <v>1645</v>
      </c>
      <c r="F772" s="3" t="s">
        <v>15</v>
      </c>
      <c r="G772" s="2">
        <v>6612</v>
      </c>
      <c r="H772" s="3" t="s">
        <v>53</v>
      </c>
      <c r="I772" s="3" t="s">
        <v>54</v>
      </c>
      <c r="J772" s="4">
        <v>39001</v>
      </c>
      <c r="K772" s="2" t="s">
        <v>71</v>
      </c>
    </row>
    <row r="773" spans="1:11">
      <c r="A773" s="2">
        <v>772</v>
      </c>
      <c r="B773" s="3" t="s">
        <v>157</v>
      </c>
      <c r="C773" s="3" t="s">
        <v>562</v>
      </c>
      <c r="D773" s="3" t="s">
        <v>563</v>
      </c>
      <c r="E773" s="3" t="s">
        <v>1645</v>
      </c>
      <c r="F773" s="3" t="s">
        <v>15</v>
      </c>
      <c r="G773" s="2">
        <v>6505</v>
      </c>
      <c r="H773" s="3" t="s">
        <v>69</v>
      </c>
      <c r="I773" s="3" t="s">
        <v>54</v>
      </c>
      <c r="J773" s="4">
        <v>39026</v>
      </c>
      <c r="K773" s="2" t="s">
        <v>71</v>
      </c>
    </row>
    <row r="774" spans="1:11">
      <c r="A774" s="2">
        <v>773</v>
      </c>
      <c r="B774" s="3" t="s">
        <v>1772</v>
      </c>
      <c r="C774" s="3" t="s">
        <v>1505</v>
      </c>
      <c r="D774" s="3" t="s">
        <v>523</v>
      </c>
      <c r="E774" s="3" t="s">
        <v>1645</v>
      </c>
      <c r="F774" s="3" t="s">
        <v>15</v>
      </c>
      <c r="G774" s="2">
        <v>6594</v>
      </c>
      <c r="H774" s="3" t="s">
        <v>138</v>
      </c>
      <c r="I774" s="3" t="s">
        <v>54</v>
      </c>
      <c r="J774" s="4">
        <v>38579</v>
      </c>
      <c r="K774" s="2" t="s">
        <v>71</v>
      </c>
    </row>
    <row r="775" spans="1:11">
      <c r="A775" s="2">
        <v>774</v>
      </c>
      <c r="B775" s="3" t="s">
        <v>1773</v>
      </c>
      <c r="C775" s="3" t="s">
        <v>1774</v>
      </c>
      <c r="D775" s="3" t="s">
        <v>1775</v>
      </c>
      <c r="E775" s="3" t="s">
        <v>1645</v>
      </c>
      <c r="F775" s="3" t="s">
        <v>15</v>
      </c>
      <c r="G775" s="2">
        <v>6352</v>
      </c>
      <c r="H775" s="3" t="s">
        <v>53</v>
      </c>
      <c r="I775" s="3" t="s">
        <v>70</v>
      </c>
      <c r="J775" s="4">
        <v>38880</v>
      </c>
      <c r="K775" s="2" t="s">
        <v>71</v>
      </c>
    </row>
    <row r="776" spans="1:11">
      <c r="A776" s="2">
        <v>775</v>
      </c>
      <c r="B776" s="3" t="s">
        <v>1776</v>
      </c>
      <c r="C776" s="3" t="s">
        <v>1777</v>
      </c>
      <c r="D776" s="3" t="s">
        <v>1778</v>
      </c>
      <c r="E776" s="3" t="s">
        <v>1645</v>
      </c>
      <c r="F776" s="3" t="s">
        <v>15</v>
      </c>
      <c r="G776" s="2">
        <v>6357</v>
      </c>
      <c r="H776" s="3" t="s">
        <v>53</v>
      </c>
      <c r="I776" s="3" t="s">
        <v>54</v>
      </c>
      <c r="J776" s="4">
        <v>38076</v>
      </c>
      <c r="K776" s="2" t="s">
        <v>71</v>
      </c>
    </row>
    <row r="777" spans="1:11">
      <c r="A777" s="2">
        <v>776</v>
      </c>
      <c r="B777" s="3" t="s">
        <v>1779</v>
      </c>
      <c r="C777" s="3" t="s">
        <v>1780</v>
      </c>
      <c r="D777" s="3" t="s">
        <v>95</v>
      </c>
      <c r="E777" s="3" t="s">
        <v>1645</v>
      </c>
      <c r="F777" s="3" t="s">
        <v>15</v>
      </c>
      <c r="G777" s="2">
        <v>6499</v>
      </c>
      <c r="H777" s="3" t="s">
        <v>69</v>
      </c>
      <c r="I777" s="3" t="s">
        <v>70</v>
      </c>
      <c r="J777" s="4">
        <v>39204</v>
      </c>
      <c r="K777" s="2" t="s">
        <v>71</v>
      </c>
    </row>
    <row r="778" spans="1:11">
      <c r="A778" s="2">
        <v>777</v>
      </c>
      <c r="B778" s="3" t="s">
        <v>1482</v>
      </c>
      <c r="C778" s="3" t="s">
        <v>1756</v>
      </c>
      <c r="D778" s="3" t="s">
        <v>793</v>
      </c>
      <c r="E778" s="3" t="s">
        <v>1645</v>
      </c>
      <c r="F778" s="3" t="s">
        <v>15</v>
      </c>
      <c r="G778" s="2">
        <v>1114</v>
      </c>
      <c r="H778" s="3" t="s">
        <v>69</v>
      </c>
      <c r="I778" s="3" t="s">
        <v>54</v>
      </c>
      <c r="J778" s="4">
        <v>38529</v>
      </c>
      <c r="K778" s="2" t="s">
        <v>71</v>
      </c>
    </row>
    <row r="779" spans="1:11">
      <c r="A779" s="2">
        <v>778</v>
      </c>
      <c r="B779" s="3" t="s">
        <v>1781</v>
      </c>
      <c r="C779" s="3" t="s">
        <v>1782</v>
      </c>
      <c r="D779" s="3" t="s">
        <v>1783</v>
      </c>
      <c r="E779" s="3" t="s">
        <v>1645</v>
      </c>
      <c r="F779" s="3" t="s">
        <v>15</v>
      </c>
      <c r="G779" s="2">
        <v>6479</v>
      </c>
      <c r="H779" s="3" t="s">
        <v>53</v>
      </c>
      <c r="I779" s="3" t="s">
        <v>70</v>
      </c>
      <c r="J779" s="4">
        <v>39007</v>
      </c>
      <c r="K779" s="2" t="s">
        <v>71</v>
      </c>
    </row>
    <row r="780" spans="1:11">
      <c r="A780" s="2">
        <v>779</v>
      </c>
      <c r="B780" s="3" t="s">
        <v>169</v>
      </c>
      <c r="C780" s="3" t="s">
        <v>1784</v>
      </c>
      <c r="D780" s="3" t="s">
        <v>474</v>
      </c>
      <c r="E780" s="3" t="s">
        <v>1645</v>
      </c>
      <c r="F780" s="3" t="s">
        <v>15</v>
      </c>
      <c r="G780" s="2">
        <v>6497</v>
      </c>
      <c r="H780" s="3" t="s">
        <v>53</v>
      </c>
      <c r="I780" s="3" t="s">
        <v>54</v>
      </c>
      <c r="J780" s="4">
        <v>39286</v>
      </c>
      <c r="K780" s="2" t="s">
        <v>71</v>
      </c>
    </row>
    <row r="781" spans="1:11">
      <c r="A781" s="2">
        <v>780</v>
      </c>
      <c r="B781" s="3" t="s">
        <v>169</v>
      </c>
      <c r="C781" s="3" t="s">
        <v>665</v>
      </c>
      <c r="D781" s="3" t="s">
        <v>1450</v>
      </c>
      <c r="E781" s="3" t="s">
        <v>1645</v>
      </c>
      <c r="F781" s="3" t="s">
        <v>15</v>
      </c>
      <c r="G781" s="2">
        <v>1208</v>
      </c>
      <c r="H781" s="3" t="s">
        <v>53</v>
      </c>
      <c r="I781" s="3" t="s">
        <v>54</v>
      </c>
      <c r="J781" s="4">
        <v>38940</v>
      </c>
      <c r="K781" s="2" t="s">
        <v>71</v>
      </c>
    </row>
    <row r="782" spans="1:11">
      <c r="A782" s="2">
        <v>781</v>
      </c>
      <c r="B782" s="3" t="s">
        <v>1038</v>
      </c>
      <c r="C782" s="3" t="s">
        <v>905</v>
      </c>
      <c r="D782" s="3" t="s">
        <v>906</v>
      </c>
      <c r="E782" s="3" t="s">
        <v>1645</v>
      </c>
      <c r="F782" s="3" t="s">
        <v>15</v>
      </c>
      <c r="G782" s="2">
        <v>972</v>
      </c>
      <c r="H782" s="3" t="s">
        <v>138</v>
      </c>
      <c r="I782" s="3" t="s">
        <v>54</v>
      </c>
      <c r="J782" s="4">
        <v>38171</v>
      </c>
      <c r="K782" s="2" t="s">
        <v>71</v>
      </c>
    </row>
    <row r="783" spans="1:11">
      <c r="A783" s="2">
        <v>782</v>
      </c>
      <c r="B783" s="3" t="s">
        <v>159</v>
      </c>
      <c r="C783" s="3" t="s">
        <v>1785</v>
      </c>
      <c r="D783" s="3" t="s">
        <v>414</v>
      </c>
      <c r="E783" s="3" t="s">
        <v>1645</v>
      </c>
      <c r="F783" s="3" t="s">
        <v>15</v>
      </c>
      <c r="G783" s="2">
        <v>1079</v>
      </c>
      <c r="H783" s="3" t="s">
        <v>53</v>
      </c>
      <c r="I783" s="3" t="s">
        <v>54</v>
      </c>
      <c r="J783" s="4">
        <v>38452</v>
      </c>
      <c r="K783" s="2" t="s">
        <v>71</v>
      </c>
    </row>
    <row r="784" spans="1:11">
      <c r="A784" s="2">
        <v>783</v>
      </c>
      <c r="B784" s="3" t="s">
        <v>1786</v>
      </c>
      <c r="C784" s="3" t="s">
        <v>1787</v>
      </c>
      <c r="D784" s="3" t="s">
        <v>248</v>
      </c>
      <c r="E784" s="3" t="s">
        <v>1645</v>
      </c>
      <c r="F784" s="3" t="s">
        <v>15</v>
      </c>
      <c r="G784" s="2">
        <v>1479</v>
      </c>
      <c r="H784" s="3" t="s">
        <v>53</v>
      </c>
      <c r="I784" s="3" t="s">
        <v>70</v>
      </c>
      <c r="J784" s="4">
        <v>39033</v>
      </c>
      <c r="K784" s="2" t="s">
        <v>71</v>
      </c>
    </row>
    <row r="785" spans="1:11">
      <c r="A785" s="2">
        <v>784</v>
      </c>
      <c r="B785" s="3" t="s">
        <v>98</v>
      </c>
      <c r="C785" s="3" t="s">
        <v>665</v>
      </c>
      <c r="D785" s="3" t="s">
        <v>377</v>
      </c>
      <c r="E785" s="3" t="s">
        <v>1645</v>
      </c>
      <c r="F785" s="3" t="s">
        <v>15</v>
      </c>
      <c r="G785" s="2">
        <v>1002</v>
      </c>
      <c r="H785" s="3" t="s">
        <v>53</v>
      </c>
      <c r="I785" s="3" t="s">
        <v>70</v>
      </c>
      <c r="J785" s="4">
        <v>38540</v>
      </c>
      <c r="K785" s="2" t="s">
        <v>71</v>
      </c>
    </row>
    <row r="786" spans="1:11">
      <c r="A786" s="2">
        <v>785</v>
      </c>
      <c r="B786" s="3" t="s">
        <v>1788</v>
      </c>
      <c r="C786" s="3" t="s">
        <v>352</v>
      </c>
      <c r="D786" s="3" t="s">
        <v>373</v>
      </c>
      <c r="E786" s="3" t="s">
        <v>1645</v>
      </c>
      <c r="F786" s="3" t="s">
        <v>29</v>
      </c>
      <c r="G786" s="2" t="s">
        <v>1789</v>
      </c>
      <c r="H786" s="3" t="s">
        <v>53</v>
      </c>
      <c r="I786" s="3" t="s">
        <v>70</v>
      </c>
      <c r="J786" s="4">
        <v>37927</v>
      </c>
      <c r="K786" s="2" t="s">
        <v>71</v>
      </c>
    </row>
    <row r="787" spans="1:11" ht="30">
      <c r="A787" s="2">
        <v>786</v>
      </c>
      <c r="B787" s="3" t="s">
        <v>1790</v>
      </c>
      <c r="C787" s="3" t="s">
        <v>1791</v>
      </c>
      <c r="D787" s="3" t="s">
        <v>1792</v>
      </c>
      <c r="E787" s="3" t="s">
        <v>1645</v>
      </c>
      <c r="F787" s="3" t="s">
        <v>15</v>
      </c>
      <c r="G787" s="2">
        <v>1538</v>
      </c>
      <c r="H787" s="3" t="s">
        <v>53</v>
      </c>
      <c r="I787" s="3" t="s">
        <v>70</v>
      </c>
      <c r="J787" s="4">
        <v>38119</v>
      </c>
      <c r="K787" s="2" t="s">
        <v>71</v>
      </c>
    </row>
    <row r="788" spans="1:11">
      <c r="A788" s="2">
        <v>787</v>
      </c>
      <c r="B788" s="3" t="s">
        <v>1793</v>
      </c>
      <c r="C788" s="3" t="s">
        <v>1794</v>
      </c>
      <c r="D788" s="3" t="s">
        <v>1795</v>
      </c>
      <c r="E788" s="3" t="s">
        <v>1645</v>
      </c>
      <c r="F788" s="3" t="s">
        <v>15</v>
      </c>
      <c r="G788" s="2">
        <v>943</v>
      </c>
      <c r="H788" s="3" t="s">
        <v>53</v>
      </c>
      <c r="I788" s="3" t="s">
        <v>70</v>
      </c>
      <c r="J788" s="4">
        <v>38658</v>
      </c>
      <c r="K788" s="2" t="s">
        <v>71</v>
      </c>
    </row>
    <row r="789" spans="1:11">
      <c r="A789" s="2">
        <v>788</v>
      </c>
      <c r="B789" s="3" t="s">
        <v>1796</v>
      </c>
      <c r="C789" s="3" t="s">
        <v>1797</v>
      </c>
      <c r="D789" s="3" t="s">
        <v>438</v>
      </c>
      <c r="E789" s="3" t="s">
        <v>1645</v>
      </c>
      <c r="F789" s="3" t="s">
        <v>15</v>
      </c>
      <c r="G789" s="2">
        <v>1307</v>
      </c>
      <c r="H789" s="3" t="s">
        <v>53</v>
      </c>
      <c r="I789" s="3" t="s">
        <v>70</v>
      </c>
      <c r="J789" s="4">
        <v>39962</v>
      </c>
      <c r="K789" s="2" t="s">
        <v>71</v>
      </c>
    </row>
    <row r="790" spans="1:11">
      <c r="A790" s="2">
        <v>789</v>
      </c>
      <c r="B790" s="3" t="s">
        <v>884</v>
      </c>
      <c r="C790" s="3" t="s">
        <v>905</v>
      </c>
      <c r="D790" s="3" t="s">
        <v>1798</v>
      </c>
      <c r="E790" s="3" t="s">
        <v>1645</v>
      </c>
      <c r="F790" s="3" t="s">
        <v>15</v>
      </c>
      <c r="G790" s="2">
        <v>789</v>
      </c>
      <c r="H790" s="3" t="s">
        <v>53</v>
      </c>
      <c r="I790" s="3" t="s">
        <v>70</v>
      </c>
      <c r="J790" s="4">
        <v>39005</v>
      </c>
      <c r="K790" s="2" t="s">
        <v>71</v>
      </c>
    </row>
    <row r="791" spans="1:11">
      <c r="A791" s="2">
        <v>790</v>
      </c>
      <c r="B791" s="3" t="s">
        <v>1799</v>
      </c>
      <c r="C791" s="3" t="s">
        <v>1800</v>
      </c>
      <c r="D791" s="3" t="s">
        <v>1801</v>
      </c>
      <c r="E791" s="3" t="s">
        <v>1645</v>
      </c>
      <c r="F791" s="3" t="s">
        <v>15</v>
      </c>
      <c r="G791" s="2">
        <v>6748</v>
      </c>
      <c r="H791" s="3" t="s">
        <v>53</v>
      </c>
      <c r="I791" s="3" t="s">
        <v>70</v>
      </c>
      <c r="J791" s="4">
        <v>37882</v>
      </c>
      <c r="K791" s="2" t="s">
        <v>71</v>
      </c>
    </row>
    <row r="792" spans="1:11">
      <c r="A792" s="2">
        <v>791</v>
      </c>
      <c r="B792" s="3" t="s">
        <v>461</v>
      </c>
      <c r="C792" s="3" t="s">
        <v>591</v>
      </c>
      <c r="D792" s="3" t="s">
        <v>1090</v>
      </c>
      <c r="E792" s="3" t="s">
        <v>1645</v>
      </c>
      <c r="F792" s="3" t="s">
        <v>15</v>
      </c>
      <c r="G792" s="2">
        <v>1101</v>
      </c>
      <c r="H792" s="3" t="s">
        <v>53</v>
      </c>
      <c r="I792" s="3" t="s">
        <v>54</v>
      </c>
      <c r="J792" s="4">
        <v>38937</v>
      </c>
      <c r="K792" s="2" t="s">
        <v>71</v>
      </c>
    </row>
    <row r="793" spans="1:11">
      <c r="A793" s="2">
        <v>792</v>
      </c>
      <c r="B793" s="3" t="s">
        <v>461</v>
      </c>
      <c r="C793" s="3" t="s">
        <v>832</v>
      </c>
      <c r="D793" s="3" t="s">
        <v>407</v>
      </c>
      <c r="E793" s="3" t="s">
        <v>1645</v>
      </c>
      <c r="F793" s="3" t="s">
        <v>15</v>
      </c>
      <c r="G793" s="2">
        <v>574</v>
      </c>
      <c r="H793" s="3" t="s">
        <v>69</v>
      </c>
      <c r="I793" s="3" t="s">
        <v>54</v>
      </c>
      <c r="J793" s="4">
        <v>38914</v>
      </c>
      <c r="K793" s="2" t="s">
        <v>71</v>
      </c>
    </row>
    <row r="794" spans="1:11">
      <c r="A794" s="2">
        <v>793</v>
      </c>
      <c r="B794" s="3" t="s">
        <v>851</v>
      </c>
      <c r="C794" s="3" t="s">
        <v>167</v>
      </c>
      <c r="D794" s="3" t="s">
        <v>523</v>
      </c>
      <c r="E794" s="3" t="s">
        <v>1645</v>
      </c>
      <c r="F794" s="3" t="s">
        <v>29</v>
      </c>
      <c r="G794" s="2" t="s">
        <v>1802</v>
      </c>
      <c r="H794" s="3" t="s">
        <v>53</v>
      </c>
      <c r="I794" s="3" t="s">
        <v>70</v>
      </c>
      <c r="J794" s="4">
        <v>38673</v>
      </c>
      <c r="K794" s="2" t="s">
        <v>71</v>
      </c>
    </row>
    <row r="795" spans="1:11">
      <c r="A795" s="2">
        <v>794</v>
      </c>
      <c r="B795" s="3" t="s">
        <v>1803</v>
      </c>
      <c r="C795" s="3" t="s">
        <v>1804</v>
      </c>
      <c r="D795" s="3" t="s">
        <v>1352</v>
      </c>
      <c r="E795" s="3" t="s">
        <v>1645</v>
      </c>
      <c r="F795" s="3" t="s">
        <v>15</v>
      </c>
      <c r="G795" s="2">
        <v>6565</v>
      </c>
      <c r="H795" s="3" t="s">
        <v>53</v>
      </c>
      <c r="I795" s="3" t="s">
        <v>70</v>
      </c>
      <c r="J795" s="4">
        <v>38908</v>
      </c>
      <c r="K795" s="2" t="s">
        <v>71</v>
      </c>
    </row>
    <row r="796" spans="1:11">
      <c r="A796" s="2">
        <v>795</v>
      </c>
      <c r="B796" s="3" t="s">
        <v>1805</v>
      </c>
      <c r="C796" s="3" t="s">
        <v>1806</v>
      </c>
      <c r="D796" s="3" t="s">
        <v>1755</v>
      </c>
      <c r="E796" s="3" t="s">
        <v>1645</v>
      </c>
      <c r="F796" s="3" t="s">
        <v>15</v>
      </c>
      <c r="G796" s="2">
        <v>1094</v>
      </c>
      <c r="H796" s="3" t="s">
        <v>53</v>
      </c>
      <c r="I796" s="3" t="s">
        <v>70</v>
      </c>
      <c r="J796" s="4">
        <v>39277</v>
      </c>
      <c r="K796" s="2" t="s">
        <v>71</v>
      </c>
    </row>
    <row r="797" spans="1:11">
      <c r="A797" s="2">
        <v>796</v>
      </c>
      <c r="B797" s="3" t="s">
        <v>1807</v>
      </c>
      <c r="C797" s="3" t="s">
        <v>1301</v>
      </c>
      <c r="D797" s="3" t="s">
        <v>269</v>
      </c>
      <c r="E797" s="3" t="s">
        <v>1645</v>
      </c>
      <c r="F797" s="3" t="s">
        <v>29</v>
      </c>
      <c r="G797" s="2" t="s">
        <v>1808</v>
      </c>
      <c r="H797" s="3" t="s">
        <v>53</v>
      </c>
      <c r="I797" s="3" t="s">
        <v>70</v>
      </c>
      <c r="J797" s="4">
        <v>38604</v>
      </c>
      <c r="K797" s="2" t="s">
        <v>71</v>
      </c>
    </row>
    <row r="798" spans="1:11" ht="30">
      <c r="A798" s="2">
        <v>797</v>
      </c>
      <c r="B798" s="3" t="s">
        <v>1809</v>
      </c>
      <c r="C798" s="3" t="s">
        <v>1810</v>
      </c>
      <c r="D798" s="3" t="s">
        <v>1811</v>
      </c>
      <c r="E798" s="3" t="s">
        <v>1645</v>
      </c>
      <c r="F798" s="3" t="s">
        <v>15</v>
      </c>
      <c r="G798" s="2">
        <v>609</v>
      </c>
      <c r="H798" s="3" t="s">
        <v>53</v>
      </c>
      <c r="I798" s="3" t="s">
        <v>70</v>
      </c>
      <c r="J798" s="4">
        <v>39278</v>
      </c>
      <c r="K798" s="2" t="s">
        <v>71</v>
      </c>
    </row>
    <row r="799" spans="1:11">
      <c r="A799" s="2">
        <v>798</v>
      </c>
      <c r="B799" s="3" t="s">
        <v>1812</v>
      </c>
      <c r="C799" s="3" t="s">
        <v>1813</v>
      </c>
      <c r="D799" s="3" t="s">
        <v>1005</v>
      </c>
      <c r="E799" s="3" t="s">
        <v>1645</v>
      </c>
      <c r="F799" s="3" t="s">
        <v>29</v>
      </c>
      <c r="G799" s="2" t="s">
        <v>1814</v>
      </c>
      <c r="H799" s="3" t="s">
        <v>96</v>
      </c>
      <c r="I799" s="3" t="s">
        <v>70</v>
      </c>
      <c r="J799" s="4">
        <v>38965</v>
      </c>
      <c r="K799" s="2" t="s">
        <v>71</v>
      </c>
    </row>
    <row r="800" spans="1:11">
      <c r="A800" s="2">
        <v>799</v>
      </c>
      <c r="B800" s="3" t="s">
        <v>1815</v>
      </c>
      <c r="C800" s="3" t="s">
        <v>1816</v>
      </c>
      <c r="D800" s="3" t="s">
        <v>865</v>
      </c>
      <c r="E800" s="3" t="s">
        <v>1645</v>
      </c>
      <c r="F800" s="3" t="s">
        <v>15</v>
      </c>
      <c r="G800" s="2">
        <v>1450</v>
      </c>
      <c r="H800" s="3" t="s">
        <v>69</v>
      </c>
      <c r="I800" s="3" t="s">
        <v>54</v>
      </c>
      <c r="J800" s="4">
        <v>37756</v>
      </c>
      <c r="K800" s="2" t="s">
        <v>71</v>
      </c>
    </row>
    <row r="801" spans="1:11">
      <c r="A801" s="2">
        <v>800</v>
      </c>
      <c r="B801" s="3" t="s">
        <v>1817</v>
      </c>
      <c r="C801" s="3" t="s">
        <v>288</v>
      </c>
      <c r="D801" s="3" t="s">
        <v>1818</v>
      </c>
      <c r="E801" s="3" t="s">
        <v>1645</v>
      </c>
      <c r="F801" s="3" t="s">
        <v>15</v>
      </c>
      <c r="G801" s="2">
        <v>6551</v>
      </c>
      <c r="H801" s="3" t="s">
        <v>138</v>
      </c>
      <c r="I801" s="3" t="s">
        <v>70</v>
      </c>
      <c r="J801" s="4">
        <v>38482</v>
      </c>
      <c r="K801" s="2" t="s">
        <v>71</v>
      </c>
    </row>
    <row r="802" spans="1:11">
      <c r="A802" s="2">
        <v>801</v>
      </c>
      <c r="B802" s="3" t="s">
        <v>1819</v>
      </c>
      <c r="C802" s="3" t="s">
        <v>573</v>
      </c>
      <c r="D802" s="3" t="s">
        <v>292</v>
      </c>
      <c r="E802" s="3" t="s">
        <v>1645</v>
      </c>
      <c r="F802" s="3" t="s">
        <v>15</v>
      </c>
      <c r="G802" s="2">
        <v>6630</v>
      </c>
      <c r="H802" s="3" t="s">
        <v>69</v>
      </c>
      <c r="I802" s="3" t="s">
        <v>70</v>
      </c>
      <c r="J802" s="4">
        <v>38893</v>
      </c>
      <c r="K802" s="2" t="s">
        <v>71</v>
      </c>
    </row>
    <row r="803" spans="1:11">
      <c r="A803" s="2">
        <v>802</v>
      </c>
      <c r="B803" s="3" t="s">
        <v>1820</v>
      </c>
      <c r="C803" s="3" t="s">
        <v>1744</v>
      </c>
      <c r="D803" s="3" t="s">
        <v>361</v>
      </c>
      <c r="E803" s="3" t="s">
        <v>1645</v>
      </c>
      <c r="F803" s="3" t="s">
        <v>15</v>
      </c>
      <c r="G803" s="2">
        <v>6419</v>
      </c>
      <c r="H803" s="3" t="s">
        <v>69</v>
      </c>
      <c r="I803" s="3" t="s">
        <v>70</v>
      </c>
      <c r="J803" s="4">
        <v>39225</v>
      </c>
      <c r="K803" s="2" t="s">
        <v>71</v>
      </c>
    </row>
    <row r="804" spans="1:11">
      <c r="A804" s="2">
        <v>803</v>
      </c>
      <c r="B804" s="3" t="s">
        <v>1546</v>
      </c>
      <c r="C804" s="3" t="s">
        <v>1821</v>
      </c>
      <c r="D804" s="3" t="s">
        <v>1822</v>
      </c>
      <c r="E804" s="3" t="s">
        <v>1645</v>
      </c>
      <c r="F804" s="3" t="s">
        <v>15</v>
      </c>
      <c r="G804" s="2">
        <v>545</v>
      </c>
      <c r="H804" s="3" t="s">
        <v>53</v>
      </c>
      <c r="I804" s="3" t="s">
        <v>54</v>
      </c>
      <c r="J804" s="4">
        <v>39309</v>
      </c>
      <c r="K804" s="2" t="s">
        <v>71</v>
      </c>
    </row>
    <row r="805" spans="1:11">
      <c r="A805" s="2">
        <v>804</v>
      </c>
      <c r="B805" s="3" t="s">
        <v>1546</v>
      </c>
      <c r="C805" s="3" t="s">
        <v>1823</v>
      </c>
      <c r="D805" s="3" t="s">
        <v>84</v>
      </c>
      <c r="E805" s="3" t="s">
        <v>1645</v>
      </c>
      <c r="F805" s="3" t="s">
        <v>15</v>
      </c>
      <c r="G805" s="2">
        <v>1356</v>
      </c>
      <c r="H805" s="3" t="s">
        <v>53</v>
      </c>
      <c r="I805" s="3" t="s">
        <v>54</v>
      </c>
      <c r="J805" s="4">
        <v>39278</v>
      </c>
      <c r="K805" s="2" t="s">
        <v>71</v>
      </c>
    </row>
    <row r="806" spans="1:11">
      <c r="A806" s="2">
        <v>805</v>
      </c>
      <c r="B806" s="3" t="s">
        <v>1824</v>
      </c>
      <c r="C806" s="3" t="s">
        <v>807</v>
      </c>
      <c r="D806" s="3" t="s">
        <v>808</v>
      </c>
      <c r="E806" s="3" t="s">
        <v>1645</v>
      </c>
      <c r="F806" s="3" t="s">
        <v>15</v>
      </c>
      <c r="G806" s="2">
        <v>6604</v>
      </c>
      <c r="H806" s="3" t="s">
        <v>96</v>
      </c>
      <c r="I806" s="3" t="s">
        <v>54</v>
      </c>
      <c r="J806" s="4">
        <v>38940</v>
      </c>
      <c r="K806" s="2" t="s">
        <v>71</v>
      </c>
    </row>
    <row r="807" spans="1:11">
      <c r="A807" s="2">
        <v>806</v>
      </c>
      <c r="B807" s="3" t="s">
        <v>1825</v>
      </c>
      <c r="C807" s="3" t="s">
        <v>1826</v>
      </c>
      <c r="D807" s="3" t="s">
        <v>1199</v>
      </c>
      <c r="E807" s="3" t="s">
        <v>1645</v>
      </c>
      <c r="F807" s="3" t="s">
        <v>15</v>
      </c>
      <c r="G807" s="2">
        <v>6621</v>
      </c>
      <c r="H807" s="3" t="s">
        <v>53</v>
      </c>
      <c r="I807" s="3" t="s">
        <v>70</v>
      </c>
      <c r="J807" s="4">
        <v>39069</v>
      </c>
      <c r="K807" s="2" t="s">
        <v>71</v>
      </c>
    </row>
    <row r="808" spans="1:11">
      <c r="A808" s="2">
        <v>807</v>
      </c>
      <c r="B808" s="3" t="s">
        <v>1827</v>
      </c>
      <c r="C808" s="3" t="s">
        <v>903</v>
      </c>
      <c r="D808" s="3" t="s">
        <v>105</v>
      </c>
      <c r="E808" s="3" t="s">
        <v>1645</v>
      </c>
      <c r="F808" s="3" t="s">
        <v>15</v>
      </c>
      <c r="G808" s="2">
        <v>1142</v>
      </c>
      <c r="H808" s="3" t="s">
        <v>53</v>
      </c>
      <c r="I808" s="3" t="s">
        <v>70</v>
      </c>
      <c r="J808" s="4">
        <v>38625</v>
      </c>
      <c r="K808" s="2" t="s">
        <v>71</v>
      </c>
    </row>
    <row r="809" spans="1:11">
      <c r="A809" s="2">
        <v>808</v>
      </c>
      <c r="B809" s="3" t="s">
        <v>1828</v>
      </c>
      <c r="C809" s="3" t="s">
        <v>780</v>
      </c>
      <c r="D809" s="3" t="s">
        <v>1829</v>
      </c>
      <c r="E809" s="3" t="s">
        <v>1645</v>
      </c>
      <c r="F809" s="3" t="s">
        <v>15</v>
      </c>
      <c r="G809" s="2">
        <v>688</v>
      </c>
      <c r="H809" s="3" t="s">
        <v>53</v>
      </c>
      <c r="I809" s="3" t="s">
        <v>54</v>
      </c>
      <c r="J809" s="4">
        <v>38718</v>
      </c>
      <c r="K809" s="2" t="s">
        <v>71</v>
      </c>
    </row>
    <row r="810" spans="1:11">
      <c r="A810" s="2">
        <v>809</v>
      </c>
      <c r="B810" s="3" t="s">
        <v>883</v>
      </c>
      <c r="C810" s="3" t="s">
        <v>346</v>
      </c>
      <c r="D810" s="3" t="s">
        <v>793</v>
      </c>
      <c r="E810" s="3" t="s">
        <v>1645</v>
      </c>
      <c r="F810" s="3" t="s">
        <v>15</v>
      </c>
      <c r="G810" s="2">
        <v>1365</v>
      </c>
      <c r="H810" s="3" t="s">
        <v>138</v>
      </c>
      <c r="I810" s="3" t="s">
        <v>54</v>
      </c>
      <c r="J810" s="4">
        <v>38812</v>
      </c>
      <c r="K810" s="2" t="s">
        <v>71</v>
      </c>
    </row>
    <row r="811" spans="1:11">
      <c r="A811" s="2">
        <v>810</v>
      </c>
      <c r="B811" s="3" t="s">
        <v>1830</v>
      </c>
      <c r="C811" s="3" t="s">
        <v>1831</v>
      </c>
      <c r="D811" s="3" t="s">
        <v>1832</v>
      </c>
      <c r="E811" s="3" t="s">
        <v>1645</v>
      </c>
      <c r="F811" s="3" t="s">
        <v>15</v>
      </c>
      <c r="G811" s="2">
        <v>1368</v>
      </c>
      <c r="H811" s="3" t="s">
        <v>69</v>
      </c>
      <c r="I811" s="3" t="s">
        <v>54</v>
      </c>
      <c r="J811" s="4">
        <v>38913</v>
      </c>
      <c r="K811" s="2" t="s">
        <v>71</v>
      </c>
    </row>
    <row r="812" spans="1:11">
      <c r="A812" s="2">
        <v>811</v>
      </c>
      <c r="B812" s="3" t="s">
        <v>1833</v>
      </c>
      <c r="C812" s="3" t="s">
        <v>1834</v>
      </c>
      <c r="D812" s="3" t="s">
        <v>1835</v>
      </c>
      <c r="E812" s="3" t="s">
        <v>1645</v>
      </c>
      <c r="F812" s="3" t="s">
        <v>15</v>
      </c>
      <c r="G812" s="2">
        <v>1093</v>
      </c>
      <c r="H812" s="3" t="s">
        <v>53</v>
      </c>
      <c r="I812" s="3" t="s">
        <v>54</v>
      </c>
      <c r="J812" s="4">
        <v>38344</v>
      </c>
      <c r="K812" s="2" t="s">
        <v>71</v>
      </c>
    </row>
    <row r="813" spans="1:11">
      <c r="A813" s="2">
        <v>812</v>
      </c>
      <c r="B813" s="3" t="s">
        <v>465</v>
      </c>
      <c r="C813" s="3" t="s">
        <v>1836</v>
      </c>
      <c r="D813" s="3" t="s">
        <v>484</v>
      </c>
      <c r="E813" s="3" t="s">
        <v>1645</v>
      </c>
      <c r="F813" s="3" t="s">
        <v>15</v>
      </c>
      <c r="G813" s="2">
        <v>1451</v>
      </c>
      <c r="H813" s="3" t="s">
        <v>53</v>
      </c>
      <c r="I813" s="3" t="s">
        <v>70</v>
      </c>
      <c r="J813" s="4">
        <v>39428</v>
      </c>
      <c r="K813" s="2" t="s">
        <v>71</v>
      </c>
    </row>
    <row r="814" spans="1:11">
      <c r="A814" s="2">
        <v>813</v>
      </c>
      <c r="B814" s="3" t="s">
        <v>1837</v>
      </c>
      <c r="C814" s="3" t="s">
        <v>665</v>
      </c>
      <c r="D814" s="3" t="s">
        <v>1554</v>
      </c>
      <c r="E814" s="3" t="s">
        <v>1645</v>
      </c>
      <c r="F814" s="3" t="s">
        <v>15</v>
      </c>
      <c r="G814" s="2">
        <v>1321</v>
      </c>
      <c r="H814" s="3" t="s">
        <v>53</v>
      </c>
      <c r="I814" s="3" t="s">
        <v>70</v>
      </c>
      <c r="J814" s="4">
        <v>38272</v>
      </c>
      <c r="K814" s="2" t="s">
        <v>71</v>
      </c>
    </row>
    <row r="815" spans="1:11">
      <c r="A815" s="2">
        <v>814</v>
      </c>
      <c r="B815" s="3" t="s">
        <v>1838</v>
      </c>
      <c r="C815" s="3" t="s">
        <v>346</v>
      </c>
      <c r="D815" s="3" t="s">
        <v>793</v>
      </c>
      <c r="E815" s="3" t="s">
        <v>1645</v>
      </c>
      <c r="F815" s="3" t="s">
        <v>15</v>
      </c>
      <c r="G815" s="2">
        <v>1364</v>
      </c>
      <c r="H815" s="3" t="s">
        <v>138</v>
      </c>
      <c r="I815" s="3" t="s">
        <v>70</v>
      </c>
      <c r="J815" s="4">
        <v>38381</v>
      </c>
      <c r="K815" s="2" t="s">
        <v>71</v>
      </c>
    </row>
    <row r="816" spans="1:11">
      <c r="A816" s="2">
        <v>815</v>
      </c>
      <c r="B816" s="3" t="s">
        <v>1839</v>
      </c>
      <c r="C816" s="3" t="s">
        <v>1840</v>
      </c>
      <c r="D816" s="3" t="s">
        <v>159</v>
      </c>
      <c r="E816" s="3" t="s">
        <v>1645</v>
      </c>
      <c r="F816" s="3" t="s">
        <v>15</v>
      </c>
      <c r="G816" s="2">
        <v>6566</v>
      </c>
      <c r="H816" s="3" t="s">
        <v>53</v>
      </c>
      <c r="I816" s="3" t="s">
        <v>70</v>
      </c>
      <c r="J816" s="4">
        <v>39048</v>
      </c>
      <c r="K816" s="2" t="s">
        <v>71</v>
      </c>
    </row>
    <row r="817" spans="1:11">
      <c r="A817" s="2">
        <v>816</v>
      </c>
      <c r="B817" s="3" t="s">
        <v>1841</v>
      </c>
      <c r="C817" s="3" t="s">
        <v>1842</v>
      </c>
      <c r="D817" s="3" t="s">
        <v>1843</v>
      </c>
      <c r="E817" s="3" t="s">
        <v>1645</v>
      </c>
      <c r="F817" s="3" t="s">
        <v>29</v>
      </c>
      <c r="G817" s="2" t="s">
        <v>1844</v>
      </c>
      <c r="H817" s="3" t="s">
        <v>53</v>
      </c>
      <c r="I817" s="3" t="s">
        <v>70</v>
      </c>
      <c r="J817" s="4">
        <v>38169</v>
      </c>
      <c r="K817" s="2" t="s">
        <v>71</v>
      </c>
    </row>
    <row r="818" spans="1:11">
      <c r="A818" s="2">
        <v>817</v>
      </c>
      <c r="B818" s="3" t="s">
        <v>1845</v>
      </c>
      <c r="C818" s="3" t="s">
        <v>1846</v>
      </c>
      <c r="D818" s="3" t="s">
        <v>1847</v>
      </c>
      <c r="E818" s="3" t="s">
        <v>1645</v>
      </c>
      <c r="F818" s="3" t="s">
        <v>15</v>
      </c>
      <c r="G818" s="2">
        <v>6389</v>
      </c>
      <c r="H818" s="3" t="s">
        <v>53</v>
      </c>
      <c r="I818" s="3" t="s">
        <v>54</v>
      </c>
      <c r="J818" s="4">
        <v>38913</v>
      </c>
      <c r="K818" s="2" t="s">
        <v>71</v>
      </c>
    </row>
    <row r="819" spans="1:11">
      <c r="A819" s="2">
        <v>818</v>
      </c>
      <c r="B819" s="3" t="s">
        <v>1848</v>
      </c>
      <c r="C819" s="3" t="s">
        <v>471</v>
      </c>
      <c r="D819" s="3" t="s">
        <v>361</v>
      </c>
      <c r="E819" s="3" t="s">
        <v>1645</v>
      </c>
      <c r="F819" s="3" t="s">
        <v>29</v>
      </c>
      <c r="G819" s="2" t="s">
        <v>1849</v>
      </c>
      <c r="H819" s="3" t="s">
        <v>69</v>
      </c>
      <c r="I819" s="3" t="s">
        <v>70</v>
      </c>
      <c r="J819" s="4">
        <v>38496</v>
      </c>
      <c r="K819" s="2" t="s">
        <v>71</v>
      </c>
    </row>
    <row r="820" spans="1:11">
      <c r="A820" s="2">
        <v>819</v>
      </c>
      <c r="B820" s="3" t="s">
        <v>1850</v>
      </c>
      <c r="C820" s="3" t="s">
        <v>173</v>
      </c>
      <c r="D820" s="3" t="s">
        <v>159</v>
      </c>
      <c r="E820" s="3" t="s">
        <v>1645</v>
      </c>
      <c r="F820" s="3" t="s">
        <v>15</v>
      </c>
      <c r="G820" s="2">
        <v>6424</v>
      </c>
      <c r="H820" s="3" t="s">
        <v>53</v>
      </c>
      <c r="I820" s="3" t="s">
        <v>70</v>
      </c>
      <c r="J820" s="4">
        <v>38567</v>
      </c>
      <c r="K820" s="2" t="s">
        <v>71</v>
      </c>
    </row>
    <row r="821" spans="1:11">
      <c r="A821" s="2">
        <v>820</v>
      </c>
      <c r="B821" s="3" t="s">
        <v>1851</v>
      </c>
      <c r="C821" s="3" t="s">
        <v>1852</v>
      </c>
      <c r="D821" s="3" t="s">
        <v>1853</v>
      </c>
      <c r="E821" s="3" t="s">
        <v>1645</v>
      </c>
      <c r="F821" s="3" t="s">
        <v>15</v>
      </c>
      <c r="G821" s="2">
        <v>1533</v>
      </c>
      <c r="H821" s="3" t="s">
        <v>69</v>
      </c>
      <c r="I821" s="3" t="s">
        <v>54</v>
      </c>
      <c r="J821" s="4">
        <v>38521</v>
      </c>
      <c r="K821" s="2" t="s">
        <v>71</v>
      </c>
    </row>
    <row r="822" spans="1:11">
      <c r="A822" s="2">
        <v>821</v>
      </c>
      <c r="B822" s="3" t="s">
        <v>1854</v>
      </c>
      <c r="C822" s="3" t="s">
        <v>1855</v>
      </c>
      <c r="D822" s="3" t="s">
        <v>1299</v>
      </c>
      <c r="E822" s="3" t="s">
        <v>1645</v>
      </c>
      <c r="F822" s="3" t="s">
        <v>15</v>
      </c>
      <c r="G822" s="2">
        <v>1505</v>
      </c>
      <c r="H822" s="3" t="s">
        <v>53</v>
      </c>
      <c r="I822" s="3" t="s">
        <v>70</v>
      </c>
      <c r="J822" s="4">
        <v>38964</v>
      </c>
      <c r="K822" s="2" t="s">
        <v>71</v>
      </c>
    </row>
    <row r="823" spans="1:11">
      <c r="A823" s="2">
        <v>822</v>
      </c>
      <c r="B823" s="3" t="s">
        <v>1856</v>
      </c>
      <c r="C823" s="3" t="s">
        <v>1857</v>
      </c>
      <c r="D823" s="3" t="s">
        <v>1095</v>
      </c>
      <c r="E823" s="3" t="s">
        <v>1645</v>
      </c>
      <c r="F823" s="3" t="s">
        <v>15</v>
      </c>
      <c r="G823" s="2">
        <v>6406</v>
      </c>
      <c r="H823" s="3" t="s">
        <v>53</v>
      </c>
      <c r="I823" s="3" t="s">
        <v>70</v>
      </c>
      <c r="J823" s="4">
        <v>38518</v>
      </c>
      <c r="K823" s="2" t="s">
        <v>71</v>
      </c>
    </row>
    <row r="824" spans="1:11">
      <c r="A824" s="2">
        <v>823</v>
      </c>
      <c r="B824" s="3" t="s">
        <v>512</v>
      </c>
      <c r="C824" s="3" t="s">
        <v>1181</v>
      </c>
      <c r="D824" s="3" t="s">
        <v>777</v>
      </c>
      <c r="E824" s="3" t="s">
        <v>1645</v>
      </c>
      <c r="F824" s="3" t="s">
        <v>15</v>
      </c>
      <c r="G824" s="2">
        <v>6618</v>
      </c>
      <c r="H824" s="3" t="s">
        <v>53</v>
      </c>
      <c r="I824" s="3" t="s">
        <v>70</v>
      </c>
      <c r="J824" s="4">
        <v>39421</v>
      </c>
      <c r="K824" s="2" t="s">
        <v>71</v>
      </c>
    </row>
    <row r="825" spans="1:11">
      <c r="A825" s="2">
        <v>824</v>
      </c>
      <c r="B825" s="3" t="s">
        <v>1579</v>
      </c>
      <c r="C825" s="3" t="s">
        <v>1249</v>
      </c>
      <c r="D825" s="3" t="s">
        <v>1858</v>
      </c>
      <c r="E825" s="3" t="s">
        <v>1645</v>
      </c>
      <c r="F825" s="3" t="s">
        <v>15</v>
      </c>
      <c r="G825" s="2">
        <v>1500</v>
      </c>
      <c r="H825" s="3" t="s">
        <v>69</v>
      </c>
      <c r="I825" s="3" t="s">
        <v>70</v>
      </c>
      <c r="J825" s="4">
        <v>37951</v>
      </c>
      <c r="K825" s="2" t="s">
        <v>71</v>
      </c>
    </row>
    <row r="826" spans="1:11">
      <c r="A826" s="2">
        <v>825</v>
      </c>
      <c r="B826" s="3" t="s">
        <v>1859</v>
      </c>
      <c r="C826" s="3" t="s">
        <v>1860</v>
      </c>
      <c r="D826" s="3" t="s">
        <v>1861</v>
      </c>
      <c r="E826" s="3" t="s">
        <v>1645</v>
      </c>
      <c r="F826" s="3" t="s">
        <v>15</v>
      </c>
      <c r="G826" s="2">
        <v>1477</v>
      </c>
      <c r="H826" s="3" t="s">
        <v>53</v>
      </c>
      <c r="I826" s="3" t="s">
        <v>70</v>
      </c>
      <c r="J826" s="4">
        <v>37920</v>
      </c>
      <c r="K826" s="2" t="s">
        <v>71</v>
      </c>
    </row>
    <row r="827" spans="1:11">
      <c r="A827" s="2">
        <v>826</v>
      </c>
      <c r="B827" s="3" t="s">
        <v>359</v>
      </c>
      <c r="C827" s="3" t="s">
        <v>1185</v>
      </c>
      <c r="D827" s="3" t="s">
        <v>1862</v>
      </c>
      <c r="E827" s="3" t="s">
        <v>1645</v>
      </c>
      <c r="F827" s="3" t="s">
        <v>15</v>
      </c>
      <c r="G827" s="2">
        <v>1308</v>
      </c>
      <c r="H827" s="3" t="s">
        <v>53</v>
      </c>
      <c r="I827" s="3" t="s">
        <v>70</v>
      </c>
      <c r="J827" s="4">
        <v>39954</v>
      </c>
      <c r="K827" s="2" t="s">
        <v>71</v>
      </c>
    </row>
    <row r="828" spans="1:11">
      <c r="A828" s="2">
        <v>827</v>
      </c>
      <c r="B828" s="3" t="s">
        <v>359</v>
      </c>
      <c r="C828" s="3" t="s">
        <v>1863</v>
      </c>
      <c r="D828" s="3" t="s">
        <v>1308</v>
      </c>
      <c r="E828" s="3" t="s">
        <v>1645</v>
      </c>
      <c r="F828" s="3" t="s">
        <v>15</v>
      </c>
      <c r="G828" s="2">
        <v>6474</v>
      </c>
      <c r="H828" s="3" t="s">
        <v>53</v>
      </c>
      <c r="I828" s="3" t="s">
        <v>70</v>
      </c>
      <c r="J828" s="4">
        <v>39304</v>
      </c>
      <c r="K828" s="2" t="s">
        <v>71</v>
      </c>
    </row>
    <row r="829" spans="1:11">
      <c r="A829" s="2">
        <v>828</v>
      </c>
      <c r="B829" s="3" t="s">
        <v>682</v>
      </c>
      <c r="C829" s="3" t="s">
        <v>1864</v>
      </c>
      <c r="D829" s="3" t="s">
        <v>1385</v>
      </c>
      <c r="E829" s="3" t="s">
        <v>1645</v>
      </c>
      <c r="F829" s="3" t="s">
        <v>15</v>
      </c>
      <c r="G829" s="2">
        <v>1209</v>
      </c>
      <c r="H829" s="3" t="s">
        <v>69</v>
      </c>
      <c r="I829" s="3" t="s">
        <v>70</v>
      </c>
      <c r="J829" s="4">
        <v>38250</v>
      </c>
      <c r="K829" s="2" t="s">
        <v>71</v>
      </c>
    </row>
    <row r="830" spans="1:11">
      <c r="A830" s="2">
        <v>829</v>
      </c>
      <c r="B830" s="3" t="s">
        <v>1865</v>
      </c>
      <c r="C830" s="3" t="s">
        <v>729</v>
      </c>
      <c r="D830" s="3" t="s">
        <v>159</v>
      </c>
      <c r="E830" s="3" t="s">
        <v>1645</v>
      </c>
      <c r="F830" s="3" t="s">
        <v>15</v>
      </c>
      <c r="G830" s="2">
        <v>1607</v>
      </c>
      <c r="H830" s="3" t="s">
        <v>53</v>
      </c>
      <c r="I830" s="3" t="s">
        <v>70</v>
      </c>
      <c r="J830" s="4">
        <v>39346</v>
      </c>
      <c r="K830" s="2" t="s">
        <v>71</v>
      </c>
    </row>
    <row r="831" spans="1:11">
      <c r="A831" s="2">
        <v>830</v>
      </c>
      <c r="B831" s="3" t="s">
        <v>217</v>
      </c>
      <c r="C831" s="3" t="s">
        <v>477</v>
      </c>
      <c r="D831" s="3" t="s">
        <v>478</v>
      </c>
      <c r="E831" s="3" t="s">
        <v>1645</v>
      </c>
      <c r="F831" s="3" t="s">
        <v>15</v>
      </c>
      <c r="G831" s="2">
        <v>1455</v>
      </c>
      <c r="H831" s="3" t="s">
        <v>53</v>
      </c>
      <c r="I831" s="3" t="s">
        <v>54</v>
      </c>
      <c r="J831" s="4">
        <v>38693</v>
      </c>
      <c r="K831" s="2" t="s">
        <v>71</v>
      </c>
    </row>
    <row r="832" spans="1:11">
      <c r="A832" s="2">
        <v>831</v>
      </c>
      <c r="B832" s="3" t="s">
        <v>1866</v>
      </c>
      <c r="C832" s="3" t="s">
        <v>1867</v>
      </c>
      <c r="D832" s="3" t="s">
        <v>1868</v>
      </c>
      <c r="E832" s="3" t="s">
        <v>1645</v>
      </c>
      <c r="F832" s="3" t="s">
        <v>29</v>
      </c>
      <c r="G832" s="2" t="s">
        <v>1869</v>
      </c>
      <c r="H832" s="3" t="s">
        <v>53</v>
      </c>
      <c r="I832" s="3" t="s">
        <v>70</v>
      </c>
      <c r="J832" s="4">
        <v>39264</v>
      </c>
      <c r="K832" s="2" t="s">
        <v>71</v>
      </c>
    </row>
    <row r="833" spans="1:11">
      <c r="A833" s="2">
        <v>832</v>
      </c>
      <c r="B833" s="3" t="s">
        <v>1870</v>
      </c>
      <c r="C833" s="3" t="s">
        <v>1871</v>
      </c>
      <c r="D833" s="3" t="s">
        <v>1872</v>
      </c>
      <c r="E833" s="3" t="s">
        <v>1645</v>
      </c>
      <c r="F833" s="3" t="s">
        <v>15</v>
      </c>
      <c r="G833" s="2">
        <v>6675</v>
      </c>
      <c r="H833" s="3" t="s">
        <v>53</v>
      </c>
      <c r="I833" s="3" t="s">
        <v>70</v>
      </c>
      <c r="J833" s="4">
        <v>38602</v>
      </c>
      <c r="K833" s="2" t="s">
        <v>71</v>
      </c>
    </row>
    <row r="834" spans="1:11">
      <c r="A834" s="2">
        <v>833</v>
      </c>
      <c r="B834" s="3" t="s">
        <v>1873</v>
      </c>
      <c r="C834" s="3" t="s">
        <v>1874</v>
      </c>
      <c r="D834" s="3" t="s">
        <v>1875</v>
      </c>
      <c r="E834" s="3" t="s">
        <v>1645</v>
      </c>
      <c r="F834" s="3" t="s">
        <v>15</v>
      </c>
      <c r="G834" s="2">
        <v>6516</v>
      </c>
      <c r="H834" s="3" t="s">
        <v>53</v>
      </c>
      <c r="I834" s="3" t="s">
        <v>70</v>
      </c>
      <c r="J834" s="4">
        <v>39108</v>
      </c>
      <c r="K834" s="2" t="s">
        <v>71</v>
      </c>
    </row>
    <row r="835" spans="1:11">
      <c r="A835" s="2">
        <v>834</v>
      </c>
      <c r="B835" s="3" t="s">
        <v>1876</v>
      </c>
      <c r="C835" s="3" t="s">
        <v>1877</v>
      </c>
      <c r="D835" s="3" t="s">
        <v>1878</v>
      </c>
      <c r="E835" s="3" t="s">
        <v>1645</v>
      </c>
      <c r="F835" s="3" t="s">
        <v>15</v>
      </c>
      <c r="G835" s="2">
        <v>1422</v>
      </c>
      <c r="H835" s="3" t="s">
        <v>53</v>
      </c>
      <c r="I835" s="3" t="s">
        <v>54</v>
      </c>
      <c r="J835" s="4">
        <v>38841</v>
      </c>
      <c r="K835" s="2" t="s">
        <v>71</v>
      </c>
    </row>
    <row r="836" spans="1:11">
      <c r="A836" s="2">
        <v>835</v>
      </c>
      <c r="B836" s="3" t="s">
        <v>1879</v>
      </c>
      <c r="C836" s="3" t="s">
        <v>378</v>
      </c>
      <c r="D836" s="3" t="s">
        <v>274</v>
      </c>
      <c r="E836" s="3" t="s">
        <v>1645</v>
      </c>
      <c r="F836" s="3" t="s">
        <v>15</v>
      </c>
      <c r="G836" s="2">
        <v>814</v>
      </c>
      <c r="H836" s="3" t="s">
        <v>69</v>
      </c>
      <c r="I836" s="3" t="s">
        <v>54</v>
      </c>
      <c r="J836" s="4">
        <v>38913</v>
      </c>
      <c r="K836" s="2" t="s">
        <v>71</v>
      </c>
    </row>
    <row r="837" spans="1:11">
      <c r="A837" s="2">
        <v>836</v>
      </c>
      <c r="B837" s="3" t="s">
        <v>224</v>
      </c>
      <c r="C837" s="3" t="s">
        <v>151</v>
      </c>
      <c r="D837" s="3" t="s">
        <v>152</v>
      </c>
      <c r="E837" s="3" t="s">
        <v>1645</v>
      </c>
      <c r="F837" s="3" t="s">
        <v>15</v>
      </c>
      <c r="G837" s="2">
        <v>1215</v>
      </c>
      <c r="H837" s="3" t="s">
        <v>69</v>
      </c>
      <c r="I837" s="3" t="s">
        <v>70</v>
      </c>
      <c r="J837" s="4">
        <v>38845</v>
      </c>
      <c r="K837" s="2" t="s">
        <v>71</v>
      </c>
    </row>
    <row r="838" spans="1:11">
      <c r="A838" s="2">
        <v>837</v>
      </c>
      <c r="B838" s="3" t="s">
        <v>1880</v>
      </c>
      <c r="C838" s="3" t="s">
        <v>1194</v>
      </c>
      <c r="D838" s="3" t="s">
        <v>894</v>
      </c>
      <c r="E838" s="3" t="s">
        <v>1645</v>
      </c>
      <c r="F838" s="3" t="s">
        <v>15</v>
      </c>
      <c r="G838" s="2">
        <v>6559</v>
      </c>
      <c r="H838" s="3" t="s">
        <v>53</v>
      </c>
      <c r="I838" s="3" t="s">
        <v>54</v>
      </c>
      <c r="J838" s="4">
        <v>39334</v>
      </c>
      <c r="K838" s="2" t="s">
        <v>71</v>
      </c>
    </row>
    <row r="839" spans="1:11">
      <c r="A839" s="2">
        <v>838</v>
      </c>
      <c r="B839" s="3" t="s">
        <v>1881</v>
      </c>
      <c r="C839" s="3" t="s">
        <v>1777</v>
      </c>
      <c r="D839" s="3" t="s">
        <v>178</v>
      </c>
      <c r="E839" s="3" t="s">
        <v>1645</v>
      </c>
      <c r="F839" s="3" t="s">
        <v>15</v>
      </c>
      <c r="G839" s="2">
        <v>1556</v>
      </c>
      <c r="H839" s="3" t="s">
        <v>53</v>
      </c>
      <c r="I839" s="3" t="s">
        <v>70</v>
      </c>
      <c r="J839" s="4">
        <v>38357</v>
      </c>
      <c r="K839" s="2" t="s">
        <v>71</v>
      </c>
    </row>
    <row r="840" spans="1:11">
      <c r="A840" s="2">
        <v>839</v>
      </c>
      <c r="B840" s="3" t="s">
        <v>1882</v>
      </c>
      <c r="C840" s="3" t="s">
        <v>1402</v>
      </c>
      <c r="D840" s="3" t="s">
        <v>1403</v>
      </c>
      <c r="E840" s="3" t="s">
        <v>1645</v>
      </c>
      <c r="F840" s="3" t="s">
        <v>15</v>
      </c>
      <c r="G840" s="2">
        <v>1602</v>
      </c>
      <c r="H840" s="3" t="s">
        <v>69</v>
      </c>
      <c r="I840" s="3" t="s">
        <v>70</v>
      </c>
      <c r="J840" s="4">
        <v>38653</v>
      </c>
      <c r="K840" s="2" t="s">
        <v>71</v>
      </c>
    </row>
    <row r="841" spans="1:11">
      <c r="A841" s="2">
        <v>840</v>
      </c>
      <c r="B841" s="3" t="s">
        <v>1883</v>
      </c>
      <c r="C841" s="3" t="s">
        <v>1884</v>
      </c>
      <c r="D841" s="3" t="s">
        <v>393</v>
      </c>
      <c r="E841" s="3" t="s">
        <v>1645</v>
      </c>
      <c r="F841" s="3" t="s">
        <v>15</v>
      </c>
      <c r="G841" s="2">
        <v>6423</v>
      </c>
      <c r="H841" s="3" t="s">
        <v>53</v>
      </c>
      <c r="I841" s="3" t="s">
        <v>70</v>
      </c>
      <c r="J841" s="4">
        <v>38701</v>
      </c>
      <c r="K841" s="2" t="s">
        <v>71</v>
      </c>
    </row>
    <row r="842" spans="1:11">
      <c r="A842" s="2">
        <v>841</v>
      </c>
      <c r="B842" s="3" t="s">
        <v>1885</v>
      </c>
      <c r="C842" s="3" t="s">
        <v>1886</v>
      </c>
      <c r="D842" s="3" t="s">
        <v>643</v>
      </c>
      <c r="E842" s="3" t="s">
        <v>1645</v>
      </c>
      <c r="F842" s="3" t="s">
        <v>15</v>
      </c>
      <c r="G842" s="2">
        <v>6640</v>
      </c>
      <c r="H842" s="3" t="s">
        <v>53</v>
      </c>
      <c r="I842" s="3" t="s">
        <v>70</v>
      </c>
      <c r="J842" s="4">
        <v>38899</v>
      </c>
      <c r="K842" s="2" t="s">
        <v>71</v>
      </c>
    </row>
    <row r="843" spans="1:11">
      <c r="A843" s="2">
        <v>842</v>
      </c>
      <c r="B843" s="3" t="s">
        <v>1887</v>
      </c>
      <c r="C843" s="3" t="s">
        <v>1888</v>
      </c>
      <c r="D843" s="3" t="s">
        <v>168</v>
      </c>
      <c r="E843" s="3" t="s">
        <v>1645</v>
      </c>
      <c r="F843" s="3" t="s">
        <v>15</v>
      </c>
      <c r="G843" s="2">
        <v>1502</v>
      </c>
      <c r="H843" s="3" t="s">
        <v>69</v>
      </c>
      <c r="I843" s="3" t="s">
        <v>70</v>
      </c>
      <c r="J843" s="4">
        <v>38145</v>
      </c>
      <c r="K843" s="2" t="s">
        <v>71</v>
      </c>
    </row>
    <row r="844" spans="1:11">
      <c r="A844" s="2">
        <v>843</v>
      </c>
      <c r="B844" s="3" t="s">
        <v>1889</v>
      </c>
      <c r="C844" s="3" t="s">
        <v>925</v>
      </c>
      <c r="D844" s="3" t="s">
        <v>926</v>
      </c>
      <c r="E844" s="3" t="s">
        <v>1645</v>
      </c>
      <c r="F844" s="3" t="s">
        <v>15</v>
      </c>
      <c r="G844" s="2">
        <v>1120</v>
      </c>
      <c r="H844" s="3" t="s">
        <v>96</v>
      </c>
      <c r="I844" s="3" t="s">
        <v>54</v>
      </c>
      <c r="J844" s="4">
        <v>38939</v>
      </c>
      <c r="K844" s="2" t="s">
        <v>71</v>
      </c>
    </row>
    <row r="845" spans="1:11">
      <c r="A845" s="2">
        <v>844</v>
      </c>
      <c r="B845" s="3" t="s">
        <v>1890</v>
      </c>
      <c r="C845" s="3" t="s">
        <v>253</v>
      </c>
      <c r="D845" s="3" t="s">
        <v>1891</v>
      </c>
      <c r="E845" s="3" t="s">
        <v>1645</v>
      </c>
      <c r="F845" s="3" t="s">
        <v>15</v>
      </c>
      <c r="G845" s="2">
        <v>1549</v>
      </c>
      <c r="H845" s="3" t="s">
        <v>53</v>
      </c>
      <c r="I845" s="3" t="s">
        <v>70</v>
      </c>
      <c r="J845" s="4">
        <v>36703</v>
      </c>
      <c r="K845" s="2" t="s">
        <v>71</v>
      </c>
    </row>
    <row r="846" spans="1:11">
      <c r="A846" s="2">
        <v>845</v>
      </c>
      <c r="B846" s="3" t="s">
        <v>1892</v>
      </c>
      <c r="C846" s="3" t="s">
        <v>372</v>
      </c>
      <c r="D846" s="3" t="s">
        <v>373</v>
      </c>
      <c r="E846" s="3" t="s">
        <v>1645</v>
      </c>
      <c r="F846" s="3" t="s">
        <v>15</v>
      </c>
      <c r="G846" s="2">
        <v>6749</v>
      </c>
      <c r="H846" s="3" t="s">
        <v>53</v>
      </c>
      <c r="I846" s="3" t="s">
        <v>54</v>
      </c>
      <c r="J846" s="4">
        <v>38624</v>
      </c>
      <c r="K846" s="2" t="s">
        <v>71</v>
      </c>
    </row>
    <row r="847" spans="1:11">
      <c r="A847" s="2">
        <v>846</v>
      </c>
      <c r="B847" s="3" t="s">
        <v>190</v>
      </c>
      <c r="C847" s="3" t="s">
        <v>379</v>
      </c>
      <c r="D847" s="3" t="s">
        <v>380</v>
      </c>
      <c r="E847" s="3" t="s">
        <v>1645</v>
      </c>
      <c r="F847" s="3" t="s">
        <v>15</v>
      </c>
      <c r="G847" s="2">
        <v>6599</v>
      </c>
      <c r="H847" s="3" t="s">
        <v>69</v>
      </c>
      <c r="I847" s="3" t="s">
        <v>70</v>
      </c>
      <c r="J847" s="4">
        <v>38006</v>
      </c>
      <c r="K847" s="2" t="s">
        <v>71</v>
      </c>
    </row>
    <row r="848" spans="1:11">
      <c r="A848" s="2">
        <v>847</v>
      </c>
      <c r="B848" s="3" t="s">
        <v>190</v>
      </c>
      <c r="C848" s="3" t="s">
        <v>1893</v>
      </c>
      <c r="D848" s="3" t="s">
        <v>84</v>
      </c>
      <c r="E848" s="3" t="s">
        <v>1645</v>
      </c>
      <c r="F848" s="3" t="s">
        <v>15</v>
      </c>
      <c r="G848" s="2">
        <v>1504</v>
      </c>
      <c r="H848" s="3" t="s">
        <v>53</v>
      </c>
      <c r="I848" s="3" t="s">
        <v>70</v>
      </c>
      <c r="J848" s="4">
        <v>43299</v>
      </c>
      <c r="K848" s="2" t="s">
        <v>71</v>
      </c>
    </row>
    <row r="849" spans="1:11">
      <c r="A849" s="2">
        <v>848</v>
      </c>
      <c r="B849" s="3" t="s">
        <v>713</v>
      </c>
      <c r="C849" s="3" t="s">
        <v>466</v>
      </c>
      <c r="D849" s="3" t="s">
        <v>998</v>
      </c>
      <c r="E849" s="3" t="s">
        <v>1645</v>
      </c>
      <c r="F849" s="3" t="s">
        <v>15</v>
      </c>
      <c r="G849" s="2">
        <v>576</v>
      </c>
      <c r="H849" s="3" t="s">
        <v>69</v>
      </c>
      <c r="I849" s="3" t="s">
        <v>54</v>
      </c>
      <c r="J849" s="4">
        <v>38915</v>
      </c>
      <c r="K849" s="2" t="s">
        <v>71</v>
      </c>
    </row>
    <row r="850" spans="1:11">
      <c r="A850" s="2">
        <v>849</v>
      </c>
      <c r="B850" s="3" t="s">
        <v>1894</v>
      </c>
      <c r="C850" s="3" t="s">
        <v>686</v>
      </c>
      <c r="D850" s="3" t="s">
        <v>858</v>
      </c>
      <c r="E850" s="3" t="s">
        <v>1645</v>
      </c>
      <c r="F850" s="3" t="s">
        <v>29</v>
      </c>
      <c r="G850" s="2" t="s">
        <v>1895</v>
      </c>
      <c r="H850" s="3" t="s">
        <v>53</v>
      </c>
      <c r="I850" s="3" t="s">
        <v>54</v>
      </c>
      <c r="J850" s="4">
        <v>38145</v>
      </c>
      <c r="K850" s="2" t="s">
        <v>71</v>
      </c>
    </row>
    <row r="851" spans="1:11">
      <c r="A851" s="2">
        <v>850</v>
      </c>
      <c r="B851" s="3" t="s">
        <v>1896</v>
      </c>
      <c r="C851" s="3" t="s">
        <v>1897</v>
      </c>
      <c r="D851" s="3" t="s">
        <v>132</v>
      </c>
      <c r="E851" s="3" t="s">
        <v>1645</v>
      </c>
      <c r="F851" s="3" t="s">
        <v>15</v>
      </c>
      <c r="G851" s="2">
        <v>6540</v>
      </c>
      <c r="H851" s="3" t="s">
        <v>53</v>
      </c>
      <c r="I851" s="3" t="s">
        <v>70</v>
      </c>
      <c r="J851" s="4">
        <v>38504</v>
      </c>
      <c r="K851" s="2" t="s">
        <v>71</v>
      </c>
    </row>
    <row r="852" spans="1:11">
      <c r="A852" s="2">
        <v>851</v>
      </c>
      <c r="B852" s="3" t="s">
        <v>1898</v>
      </c>
      <c r="C852" s="3" t="s">
        <v>1899</v>
      </c>
      <c r="D852" s="3" t="s">
        <v>1071</v>
      </c>
      <c r="E852" s="3" t="s">
        <v>1645</v>
      </c>
      <c r="F852" s="3" t="s">
        <v>15</v>
      </c>
      <c r="G852" s="2">
        <v>760</v>
      </c>
      <c r="H852" s="3" t="s">
        <v>53</v>
      </c>
      <c r="I852" s="3" t="s">
        <v>54</v>
      </c>
      <c r="J852" s="4">
        <v>39278</v>
      </c>
      <c r="K852" s="2" t="s">
        <v>71</v>
      </c>
    </row>
    <row r="853" spans="1:11">
      <c r="A853" s="2">
        <v>852</v>
      </c>
      <c r="B853" s="3" t="s">
        <v>1900</v>
      </c>
      <c r="C853" s="3" t="s">
        <v>1901</v>
      </c>
      <c r="D853" s="3" t="s">
        <v>745</v>
      </c>
      <c r="E853" s="3" t="s">
        <v>1645</v>
      </c>
      <c r="F853" s="3" t="s">
        <v>15</v>
      </c>
      <c r="G853" s="2">
        <v>6531</v>
      </c>
      <c r="H853" s="3" t="s">
        <v>53</v>
      </c>
      <c r="I853" s="3" t="s">
        <v>54</v>
      </c>
      <c r="J853" s="4">
        <v>38842</v>
      </c>
      <c r="K853" s="2" t="s">
        <v>71</v>
      </c>
    </row>
    <row r="854" spans="1:11">
      <c r="A854" s="2">
        <v>853</v>
      </c>
      <c r="B854" s="3" t="s">
        <v>975</v>
      </c>
      <c r="C854" s="3" t="s">
        <v>418</v>
      </c>
      <c r="D854" s="3" t="s">
        <v>885</v>
      </c>
      <c r="E854" s="3" t="s">
        <v>1645</v>
      </c>
      <c r="F854" s="3" t="s">
        <v>15</v>
      </c>
      <c r="G854" s="2">
        <v>543</v>
      </c>
      <c r="H854" s="3" t="s">
        <v>53</v>
      </c>
      <c r="I854" s="3" t="s">
        <v>54</v>
      </c>
      <c r="J854" s="4">
        <v>39614</v>
      </c>
      <c r="K854" s="2" t="s">
        <v>71</v>
      </c>
    </row>
    <row r="855" spans="1:11">
      <c r="A855" s="2">
        <v>854</v>
      </c>
      <c r="B855" s="3" t="s">
        <v>975</v>
      </c>
      <c r="C855" s="3" t="s">
        <v>466</v>
      </c>
      <c r="D855" s="3" t="s">
        <v>998</v>
      </c>
      <c r="E855" s="3" t="s">
        <v>1645</v>
      </c>
      <c r="F855" s="3" t="s">
        <v>15</v>
      </c>
      <c r="G855" s="2">
        <v>577</v>
      </c>
      <c r="H855" s="3" t="s">
        <v>69</v>
      </c>
      <c r="I855" s="3" t="s">
        <v>54</v>
      </c>
      <c r="J855" s="4">
        <v>39279</v>
      </c>
      <c r="K855" s="2" t="s">
        <v>71</v>
      </c>
    </row>
    <row r="856" spans="1:11">
      <c r="A856" s="2">
        <v>855</v>
      </c>
      <c r="B856" s="3" t="s">
        <v>1902</v>
      </c>
      <c r="C856" s="3" t="s">
        <v>1903</v>
      </c>
      <c r="D856" s="3" t="s">
        <v>1904</v>
      </c>
      <c r="E856" s="3" t="s">
        <v>1645</v>
      </c>
      <c r="F856" s="3" t="s">
        <v>15</v>
      </c>
      <c r="G856" s="2">
        <v>529</v>
      </c>
      <c r="H856" s="3" t="s">
        <v>69</v>
      </c>
      <c r="I856" s="3" t="s">
        <v>54</v>
      </c>
      <c r="J856" s="4">
        <v>38853</v>
      </c>
      <c r="K856" s="2" t="s">
        <v>71</v>
      </c>
    </row>
    <row r="857" spans="1:11" ht="30">
      <c r="A857" s="2">
        <v>856</v>
      </c>
      <c r="B857" s="3" t="s">
        <v>1905</v>
      </c>
      <c r="C857" s="3" t="s">
        <v>1906</v>
      </c>
      <c r="D857" s="3" t="s">
        <v>1332</v>
      </c>
      <c r="E857" s="3" t="s">
        <v>1645</v>
      </c>
      <c r="F857" s="3" t="s">
        <v>15</v>
      </c>
      <c r="G857" s="2">
        <v>1547</v>
      </c>
      <c r="H857" s="3" t="s">
        <v>53</v>
      </c>
      <c r="I857" s="3" t="s">
        <v>70</v>
      </c>
      <c r="J857" s="4">
        <v>38003</v>
      </c>
      <c r="K857" s="2" t="s">
        <v>71</v>
      </c>
    </row>
    <row r="858" spans="1:11">
      <c r="A858" s="2">
        <v>857</v>
      </c>
      <c r="B858" s="3" t="s">
        <v>1349</v>
      </c>
      <c r="C858" s="3" t="s">
        <v>288</v>
      </c>
      <c r="D858" s="3" t="s">
        <v>84</v>
      </c>
      <c r="E858" s="3" t="s">
        <v>1645</v>
      </c>
      <c r="F858" s="3" t="s">
        <v>15</v>
      </c>
      <c r="G858" s="2">
        <v>1210</v>
      </c>
      <c r="H858" s="3" t="s">
        <v>69</v>
      </c>
      <c r="I858" s="3" t="s">
        <v>70</v>
      </c>
      <c r="J858" s="4">
        <v>38737</v>
      </c>
      <c r="K858" s="2" t="s">
        <v>71</v>
      </c>
    </row>
    <row r="859" spans="1:11">
      <c r="A859" s="2">
        <v>858</v>
      </c>
      <c r="B859" s="3" t="s">
        <v>1907</v>
      </c>
      <c r="C859" s="3" t="s">
        <v>1908</v>
      </c>
      <c r="D859" s="3" t="s">
        <v>1102</v>
      </c>
      <c r="E859" s="3" t="s">
        <v>1645</v>
      </c>
      <c r="F859" s="3" t="s">
        <v>15</v>
      </c>
      <c r="G859" s="2">
        <v>6641</v>
      </c>
      <c r="H859" s="3" t="s">
        <v>53</v>
      </c>
      <c r="I859" s="3" t="s">
        <v>70</v>
      </c>
      <c r="J859" s="4">
        <v>38594</v>
      </c>
      <c r="K859" s="2" t="s">
        <v>71</v>
      </c>
    </row>
    <row r="860" spans="1:11">
      <c r="A860" s="2">
        <v>859</v>
      </c>
      <c r="B860" s="3" t="s">
        <v>1909</v>
      </c>
      <c r="C860" s="3" t="s">
        <v>1910</v>
      </c>
      <c r="D860" s="3" t="s">
        <v>1911</v>
      </c>
      <c r="E860" s="3" t="s">
        <v>1645</v>
      </c>
      <c r="F860" s="3" t="s">
        <v>15</v>
      </c>
      <c r="G860" s="2">
        <v>6426</v>
      </c>
      <c r="H860" s="3" t="s">
        <v>96</v>
      </c>
      <c r="I860" s="3" t="s">
        <v>70</v>
      </c>
      <c r="J860" s="4">
        <v>38911</v>
      </c>
      <c r="K860" s="2" t="s">
        <v>71</v>
      </c>
    </row>
    <row r="861" spans="1:11">
      <c r="A861" s="2">
        <v>860</v>
      </c>
      <c r="B861" s="3" t="s">
        <v>1912</v>
      </c>
      <c r="C861" s="3" t="s">
        <v>1068</v>
      </c>
      <c r="D861" s="3" t="s">
        <v>159</v>
      </c>
      <c r="E861" s="3" t="s">
        <v>1645</v>
      </c>
      <c r="F861" s="3" t="s">
        <v>15</v>
      </c>
      <c r="G861" s="2">
        <v>542</v>
      </c>
      <c r="H861" s="3" t="s">
        <v>53</v>
      </c>
      <c r="I861" s="3" t="s">
        <v>70</v>
      </c>
      <c r="J861" s="4">
        <v>39041</v>
      </c>
      <c r="K861" s="2" t="s">
        <v>71</v>
      </c>
    </row>
    <row r="862" spans="1:11">
      <c r="A862" s="2">
        <v>861</v>
      </c>
      <c r="B862" s="3" t="s">
        <v>382</v>
      </c>
      <c r="C862" s="3" t="s">
        <v>832</v>
      </c>
      <c r="D862" s="3" t="s">
        <v>407</v>
      </c>
      <c r="E862" s="3" t="s">
        <v>1645</v>
      </c>
      <c r="F862" s="3" t="s">
        <v>15</v>
      </c>
      <c r="G862" s="2">
        <v>974</v>
      </c>
      <c r="H862" s="3" t="s">
        <v>69</v>
      </c>
      <c r="I862" s="3" t="s">
        <v>70</v>
      </c>
      <c r="J862" s="4">
        <v>37383</v>
      </c>
      <c r="K862" s="2" t="s">
        <v>71</v>
      </c>
    </row>
    <row r="863" spans="1:11">
      <c r="A863" s="2">
        <v>862</v>
      </c>
      <c r="B863" s="3" t="s">
        <v>1913</v>
      </c>
      <c r="C863" s="3" t="s">
        <v>1914</v>
      </c>
      <c r="D863" s="3" t="s">
        <v>1915</v>
      </c>
      <c r="E863" s="3" t="s">
        <v>1645</v>
      </c>
      <c r="F863" s="3" t="s">
        <v>29</v>
      </c>
      <c r="G863" s="2" t="s">
        <v>1916</v>
      </c>
      <c r="H863" s="3" t="s">
        <v>96</v>
      </c>
      <c r="I863" s="3" t="s">
        <v>70</v>
      </c>
      <c r="J863" s="4">
        <v>38318</v>
      </c>
      <c r="K863" s="2" t="s">
        <v>71</v>
      </c>
    </row>
    <row r="864" spans="1:11">
      <c r="A864" s="2">
        <v>863</v>
      </c>
      <c r="B864" s="3" t="s">
        <v>1917</v>
      </c>
      <c r="C864" s="3" t="s">
        <v>413</v>
      </c>
      <c r="D864" s="3" t="s">
        <v>1308</v>
      </c>
      <c r="E864" s="3" t="s">
        <v>1645</v>
      </c>
      <c r="F864" s="3" t="s">
        <v>15</v>
      </c>
      <c r="G864" s="2">
        <v>790</v>
      </c>
      <c r="H864" s="3" t="s">
        <v>53</v>
      </c>
      <c r="I864" s="3" t="s">
        <v>70</v>
      </c>
      <c r="J864" s="4">
        <v>39025</v>
      </c>
      <c r="K864" s="2" t="s">
        <v>71</v>
      </c>
    </row>
    <row r="865" spans="1:11">
      <c r="A865" s="2">
        <v>864</v>
      </c>
      <c r="B865" s="3" t="s">
        <v>1918</v>
      </c>
      <c r="C865" s="3" t="s">
        <v>1919</v>
      </c>
      <c r="D865" s="3" t="s">
        <v>1920</v>
      </c>
      <c r="E865" s="3" t="s">
        <v>1645</v>
      </c>
      <c r="F865" s="3" t="s">
        <v>15</v>
      </c>
      <c r="G865" s="2">
        <v>1404</v>
      </c>
      <c r="H865" s="3" t="s">
        <v>69</v>
      </c>
      <c r="I865" s="3" t="s">
        <v>70</v>
      </c>
      <c r="J865" s="4">
        <v>39016</v>
      </c>
      <c r="K865" s="2" t="s">
        <v>71</v>
      </c>
    </row>
    <row r="866" spans="1:11">
      <c r="A866" s="2">
        <v>865</v>
      </c>
      <c r="B866" s="3" t="s">
        <v>1921</v>
      </c>
      <c r="C866" s="3" t="s">
        <v>409</v>
      </c>
      <c r="D866" s="3" t="s">
        <v>1187</v>
      </c>
      <c r="E866" s="3" t="s">
        <v>1645</v>
      </c>
      <c r="F866" s="3" t="s">
        <v>15</v>
      </c>
      <c r="G866" s="2">
        <v>1150</v>
      </c>
      <c r="H866" s="3" t="s">
        <v>138</v>
      </c>
      <c r="I866" s="3" t="s">
        <v>70</v>
      </c>
      <c r="J866" s="4">
        <v>38855</v>
      </c>
      <c r="K866" s="2" t="s">
        <v>71</v>
      </c>
    </row>
    <row r="867" spans="1:11">
      <c r="A867" s="2">
        <v>866</v>
      </c>
      <c r="B867" s="3" t="s">
        <v>1922</v>
      </c>
      <c r="C867" s="3" t="s">
        <v>1291</v>
      </c>
      <c r="D867" s="3" t="s">
        <v>1292</v>
      </c>
      <c r="E867" s="3" t="s">
        <v>1645</v>
      </c>
      <c r="F867" s="3" t="s">
        <v>15</v>
      </c>
      <c r="G867" s="2">
        <v>5970</v>
      </c>
      <c r="H867" s="3" t="s">
        <v>96</v>
      </c>
      <c r="I867" s="3" t="s">
        <v>70</v>
      </c>
      <c r="J867" s="4">
        <v>38534</v>
      </c>
      <c r="K867" s="2" t="s">
        <v>71</v>
      </c>
    </row>
    <row r="868" spans="1:11">
      <c r="A868" s="2">
        <v>867</v>
      </c>
      <c r="B868" s="3" t="s">
        <v>1923</v>
      </c>
      <c r="C868" s="3" t="s">
        <v>1924</v>
      </c>
      <c r="D868" s="3" t="s">
        <v>1925</v>
      </c>
      <c r="E868" s="3" t="s">
        <v>1645</v>
      </c>
      <c r="F868" s="3" t="s">
        <v>15</v>
      </c>
      <c r="G868" s="2">
        <v>5969</v>
      </c>
      <c r="H868" s="3" t="s">
        <v>53</v>
      </c>
      <c r="I868" s="3" t="s">
        <v>70</v>
      </c>
      <c r="J868" s="4">
        <v>38112</v>
      </c>
      <c r="K868" s="2" t="s">
        <v>71</v>
      </c>
    </row>
    <row r="869" spans="1:11">
      <c r="A869" s="2">
        <v>868</v>
      </c>
      <c r="B869" s="3" t="s">
        <v>1926</v>
      </c>
      <c r="C869" s="3" t="s">
        <v>1927</v>
      </c>
      <c r="D869" s="3" t="s">
        <v>1928</v>
      </c>
      <c r="E869" s="3" t="s">
        <v>1645</v>
      </c>
      <c r="F869" s="3" t="s">
        <v>15</v>
      </c>
      <c r="G869" s="2">
        <v>5971</v>
      </c>
      <c r="H869" s="3" t="s">
        <v>53</v>
      </c>
      <c r="I869" s="3" t="s">
        <v>70</v>
      </c>
      <c r="J869" s="4">
        <v>38720</v>
      </c>
      <c r="K869" s="2" t="s">
        <v>71</v>
      </c>
    </row>
    <row r="870" spans="1:11">
      <c r="A870" s="2">
        <v>869</v>
      </c>
      <c r="B870" s="3" t="s">
        <v>1929</v>
      </c>
      <c r="C870" s="3" t="s">
        <v>1930</v>
      </c>
      <c r="D870" s="3" t="s">
        <v>1801</v>
      </c>
      <c r="E870" s="3" t="s">
        <v>1645</v>
      </c>
      <c r="F870" s="3" t="s">
        <v>15</v>
      </c>
      <c r="G870" s="2">
        <v>6300</v>
      </c>
      <c r="H870" s="3" t="s">
        <v>53</v>
      </c>
      <c r="I870" s="3" t="s">
        <v>70</v>
      </c>
      <c r="J870" s="4">
        <v>37707</v>
      </c>
      <c r="K870" s="2" t="s">
        <v>71</v>
      </c>
    </row>
    <row r="871" spans="1:11">
      <c r="A871" s="2">
        <v>870</v>
      </c>
      <c r="B871" s="3" t="s">
        <v>412</v>
      </c>
      <c r="C871" s="3" t="s">
        <v>665</v>
      </c>
      <c r="D871" s="3" t="s">
        <v>1931</v>
      </c>
      <c r="E871" s="3" t="s">
        <v>1645</v>
      </c>
      <c r="F871" s="3" t="s">
        <v>15</v>
      </c>
      <c r="G871" s="2">
        <v>6678</v>
      </c>
      <c r="H871" s="3" t="s">
        <v>138</v>
      </c>
      <c r="I871" s="3" t="s">
        <v>54</v>
      </c>
      <c r="J871" s="4">
        <v>37995</v>
      </c>
      <c r="K871" s="2" t="s">
        <v>71</v>
      </c>
    </row>
    <row r="872" spans="1:11">
      <c r="A872" s="2">
        <v>871</v>
      </c>
      <c r="B872" s="3" t="s">
        <v>1932</v>
      </c>
      <c r="C872" s="3" t="s">
        <v>1933</v>
      </c>
      <c r="D872" s="3" t="s">
        <v>1934</v>
      </c>
      <c r="E872" s="3" t="s">
        <v>1645</v>
      </c>
      <c r="F872" s="3" t="s">
        <v>29</v>
      </c>
      <c r="G872" s="2" t="s">
        <v>1935</v>
      </c>
      <c r="H872" s="3" t="s">
        <v>96</v>
      </c>
      <c r="I872" s="3" t="s">
        <v>54</v>
      </c>
      <c r="J872" s="4">
        <v>38849</v>
      </c>
      <c r="K872" s="2" t="s">
        <v>71</v>
      </c>
    </row>
    <row r="873" spans="1:11">
      <c r="A873" s="2">
        <v>872</v>
      </c>
      <c r="B873" s="3" t="s">
        <v>1936</v>
      </c>
      <c r="C873" s="3" t="s">
        <v>1937</v>
      </c>
      <c r="D873" s="3" t="s">
        <v>1938</v>
      </c>
      <c r="E873" s="3" t="s">
        <v>1645</v>
      </c>
      <c r="F873" s="3" t="s">
        <v>15</v>
      </c>
      <c r="G873" s="2">
        <v>6668</v>
      </c>
      <c r="H873" s="3" t="s">
        <v>138</v>
      </c>
      <c r="I873" s="3" t="s">
        <v>70</v>
      </c>
      <c r="J873" s="4">
        <v>38971</v>
      </c>
      <c r="K873" s="2" t="s">
        <v>71</v>
      </c>
    </row>
    <row r="874" spans="1:11">
      <c r="A874" s="2">
        <v>873</v>
      </c>
      <c r="B874" s="3" t="s">
        <v>1939</v>
      </c>
      <c r="C874" s="3" t="s">
        <v>1940</v>
      </c>
      <c r="D874" s="3" t="s">
        <v>1299</v>
      </c>
      <c r="E874" s="3" t="s">
        <v>1645</v>
      </c>
      <c r="F874" s="3" t="s">
        <v>15</v>
      </c>
      <c r="G874" s="2">
        <v>6452</v>
      </c>
      <c r="H874" s="3" t="s">
        <v>53</v>
      </c>
      <c r="I874" s="3" t="s">
        <v>70</v>
      </c>
      <c r="J874" s="4">
        <v>38599</v>
      </c>
      <c r="K874" s="2" t="s">
        <v>71</v>
      </c>
    </row>
    <row r="875" spans="1:11">
      <c r="A875" s="2">
        <v>874</v>
      </c>
      <c r="B875" s="3" t="s">
        <v>1941</v>
      </c>
      <c r="C875" s="3" t="s">
        <v>1942</v>
      </c>
      <c r="D875" s="3" t="s">
        <v>1090</v>
      </c>
      <c r="E875" s="3" t="s">
        <v>1645</v>
      </c>
      <c r="F875" s="3" t="s">
        <v>15</v>
      </c>
      <c r="G875" s="2">
        <v>6142</v>
      </c>
      <c r="H875" s="3" t="s">
        <v>53</v>
      </c>
      <c r="I875" s="3" t="s">
        <v>54</v>
      </c>
      <c r="J875" s="4">
        <v>38362</v>
      </c>
      <c r="K875" s="2" t="s">
        <v>71</v>
      </c>
    </row>
    <row r="876" spans="1:11">
      <c r="A876" s="2">
        <v>875</v>
      </c>
      <c r="B876" s="3" t="s">
        <v>1943</v>
      </c>
      <c r="C876" s="3" t="s">
        <v>170</v>
      </c>
      <c r="D876" s="3" t="s">
        <v>1944</v>
      </c>
      <c r="E876" s="3" t="s">
        <v>1645</v>
      </c>
      <c r="F876" s="3" t="s">
        <v>15</v>
      </c>
      <c r="G876" s="2">
        <v>6206</v>
      </c>
      <c r="H876" s="3" t="s">
        <v>96</v>
      </c>
      <c r="I876" s="3" t="s">
        <v>70</v>
      </c>
      <c r="J876" s="4">
        <v>38299</v>
      </c>
      <c r="K876" s="2" t="s">
        <v>71</v>
      </c>
    </row>
    <row r="877" spans="1:11">
      <c r="A877" s="2">
        <v>876</v>
      </c>
      <c r="B877" s="3" t="s">
        <v>1945</v>
      </c>
      <c r="C877" s="3" t="s">
        <v>1946</v>
      </c>
      <c r="D877" s="3" t="s">
        <v>563</v>
      </c>
      <c r="E877" s="3" t="s">
        <v>1645</v>
      </c>
      <c r="F877" s="3" t="s">
        <v>15</v>
      </c>
      <c r="G877" s="2">
        <v>5933</v>
      </c>
      <c r="H877" s="3" t="s">
        <v>96</v>
      </c>
      <c r="I877" s="3" t="s">
        <v>54</v>
      </c>
      <c r="J877" s="4">
        <v>38743</v>
      </c>
      <c r="K877" s="2" t="s">
        <v>71</v>
      </c>
    </row>
    <row r="878" spans="1:11">
      <c r="A878" s="2">
        <v>877</v>
      </c>
      <c r="B878" s="3" t="s">
        <v>1947</v>
      </c>
      <c r="C878" s="3" t="s">
        <v>1318</v>
      </c>
      <c r="D878" s="3" t="s">
        <v>1319</v>
      </c>
      <c r="E878" s="3" t="s">
        <v>1645</v>
      </c>
      <c r="F878" s="3" t="s">
        <v>15</v>
      </c>
      <c r="G878" s="2">
        <v>6399</v>
      </c>
      <c r="H878" s="3" t="s">
        <v>96</v>
      </c>
      <c r="I878" s="3" t="s">
        <v>54</v>
      </c>
      <c r="J878" s="4">
        <v>37671</v>
      </c>
      <c r="K878" s="2" t="s">
        <v>71</v>
      </c>
    </row>
    <row r="879" spans="1:11">
      <c r="A879" s="2">
        <v>878</v>
      </c>
      <c r="B879" s="3" t="s">
        <v>1948</v>
      </c>
      <c r="C879" s="3" t="s">
        <v>1949</v>
      </c>
      <c r="D879" s="3" t="s">
        <v>1950</v>
      </c>
      <c r="E879" s="3" t="s">
        <v>1645</v>
      </c>
      <c r="F879" s="3" t="s">
        <v>15</v>
      </c>
      <c r="G879" s="2">
        <v>6607</v>
      </c>
      <c r="H879" s="3" t="s">
        <v>53</v>
      </c>
      <c r="I879" s="3" t="s">
        <v>70</v>
      </c>
      <c r="J879" s="4">
        <v>38546</v>
      </c>
      <c r="K879" s="2" t="s">
        <v>71</v>
      </c>
    </row>
    <row r="880" spans="1:11">
      <c r="A880" s="2">
        <v>879</v>
      </c>
      <c r="B880" s="3" t="s">
        <v>1951</v>
      </c>
      <c r="C880" s="3" t="s">
        <v>1952</v>
      </c>
      <c r="D880" s="3" t="s">
        <v>619</v>
      </c>
      <c r="E880" s="3" t="s">
        <v>1645</v>
      </c>
      <c r="F880" s="3" t="s">
        <v>15</v>
      </c>
      <c r="G880" s="2">
        <v>6391</v>
      </c>
      <c r="H880" s="3" t="s">
        <v>53</v>
      </c>
      <c r="I880" s="3" t="s">
        <v>70</v>
      </c>
      <c r="J880" s="4">
        <v>38075</v>
      </c>
      <c r="K880" s="2" t="s">
        <v>71</v>
      </c>
    </row>
    <row r="881" spans="1:11">
      <c r="A881" s="2">
        <v>880</v>
      </c>
      <c r="B881" s="3" t="s">
        <v>1953</v>
      </c>
      <c r="C881" s="3" t="s">
        <v>167</v>
      </c>
      <c r="D881" s="3" t="s">
        <v>1361</v>
      </c>
      <c r="E881" s="3" t="s">
        <v>1645</v>
      </c>
      <c r="F881" s="3" t="s">
        <v>15</v>
      </c>
      <c r="G881" s="2">
        <v>6496</v>
      </c>
      <c r="H881" s="3" t="s">
        <v>69</v>
      </c>
      <c r="I881" s="3" t="s">
        <v>54</v>
      </c>
      <c r="J881" s="4">
        <v>38835</v>
      </c>
      <c r="K881" s="2" t="s">
        <v>71</v>
      </c>
    </row>
    <row r="882" spans="1:11">
      <c r="A882" s="2">
        <v>881</v>
      </c>
      <c r="B882" s="3" t="s">
        <v>771</v>
      </c>
      <c r="C882" s="3" t="s">
        <v>1112</v>
      </c>
      <c r="D882" s="3" t="s">
        <v>1113</v>
      </c>
      <c r="E882" s="3" t="s">
        <v>1645</v>
      </c>
      <c r="F882" s="3" t="s">
        <v>15</v>
      </c>
      <c r="G882" s="2">
        <v>6671</v>
      </c>
      <c r="H882" s="3" t="s">
        <v>138</v>
      </c>
      <c r="I882" s="3" t="s">
        <v>70</v>
      </c>
      <c r="J882" s="4">
        <v>38572</v>
      </c>
      <c r="K882" s="2" t="s">
        <v>71</v>
      </c>
    </row>
    <row r="883" spans="1:11">
      <c r="A883" s="2">
        <v>882</v>
      </c>
      <c r="B883" s="3" t="s">
        <v>1954</v>
      </c>
      <c r="C883" s="3" t="s">
        <v>1955</v>
      </c>
      <c r="D883" s="3" t="s">
        <v>1956</v>
      </c>
      <c r="E883" s="3" t="s">
        <v>1645</v>
      </c>
      <c r="F883" s="3" t="s">
        <v>15</v>
      </c>
      <c r="G883" s="2">
        <v>6544</v>
      </c>
      <c r="H883" s="3" t="s">
        <v>53</v>
      </c>
      <c r="I883" s="3" t="s">
        <v>70</v>
      </c>
      <c r="J883" s="4">
        <v>39055</v>
      </c>
      <c r="K883" s="2" t="s">
        <v>71</v>
      </c>
    </row>
    <row r="884" spans="1:11">
      <c r="A884" s="2">
        <v>883</v>
      </c>
      <c r="B884" s="3" t="s">
        <v>1957</v>
      </c>
      <c r="C884" s="3" t="s">
        <v>1466</v>
      </c>
      <c r="D884" s="3" t="s">
        <v>77</v>
      </c>
      <c r="E884" s="3" t="s">
        <v>1645</v>
      </c>
      <c r="F884" s="3" t="s">
        <v>29</v>
      </c>
      <c r="G884" s="2" t="s">
        <v>1958</v>
      </c>
      <c r="H884" s="3" t="s">
        <v>53</v>
      </c>
      <c r="I884" s="3" t="s">
        <v>70</v>
      </c>
      <c r="J884" s="4">
        <v>38589</v>
      </c>
      <c r="K884" s="2" t="s">
        <v>71</v>
      </c>
    </row>
    <row r="885" spans="1:11" ht="30">
      <c r="A885" s="2">
        <v>884</v>
      </c>
      <c r="B885" s="3" t="s">
        <v>1959</v>
      </c>
      <c r="C885" s="3" t="s">
        <v>1960</v>
      </c>
      <c r="D885" s="3" t="s">
        <v>1961</v>
      </c>
      <c r="E885" s="3" t="s">
        <v>1645</v>
      </c>
      <c r="F885" s="3" t="s">
        <v>15</v>
      </c>
      <c r="G885" s="2">
        <v>5935</v>
      </c>
      <c r="H885" s="3" t="s">
        <v>96</v>
      </c>
      <c r="I885" s="3" t="s">
        <v>70</v>
      </c>
      <c r="J885" s="4">
        <v>39124</v>
      </c>
      <c r="K885" s="2" t="s">
        <v>71</v>
      </c>
    </row>
    <row r="886" spans="1:11">
      <c r="A886" s="2">
        <v>885</v>
      </c>
      <c r="B886" s="3" t="s">
        <v>1962</v>
      </c>
      <c r="C886" s="3" t="s">
        <v>1963</v>
      </c>
      <c r="D886" s="3" t="s">
        <v>1964</v>
      </c>
      <c r="E886" s="3" t="s">
        <v>1645</v>
      </c>
      <c r="F886" s="3" t="s">
        <v>29</v>
      </c>
      <c r="G886" s="2" t="s">
        <v>1965</v>
      </c>
      <c r="H886" s="3" t="s">
        <v>53</v>
      </c>
      <c r="I886" s="3" t="s">
        <v>70</v>
      </c>
      <c r="J886" s="4">
        <v>38832</v>
      </c>
      <c r="K886" s="2" t="s">
        <v>71</v>
      </c>
    </row>
    <row r="887" spans="1:11">
      <c r="A887" s="2">
        <v>886</v>
      </c>
      <c r="B887" s="3" t="s">
        <v>1966</v>
      </c>
      <c r="C887" s="3" t="s">
        <v>1216</v>
      </c>
      <c r="D887" s="3" t="s">
        <v>1487</v>
      </c>
      <c r="E887" s="3" t="s">
        <v>1645</v>
      </c>
      <c r="F887" s="3" t="s">
        <v>15</v>
      </c>
      <c r="G887" s="2">
        <v>4658</v>
      </c>
      <c r="H887" s="3" t="s">
        <v>53</v>
      </c>
      <c r="I887" s="3" t="s">
        <v>70</v>
      </c>
      <c r="J887" s="4">
        <v>38903</v>
      </c>
      <c r="K887" s="2" t="s">
        <v>71</v>
      </c>
    </row>
    <row r="888" spans="1:11">
      <c r="A888" s="2">
        <v>887</v>
      </c>
      <c r="B888" s="3" t="s">
        <v>421</v>
      </c>
      <c r="C888" s="3" t="s">
        <v>346</v>
      </c>
      <c r="D888" s="3" t="s">
        <v>643</v>
      </c>
      <c r="E888" s="3" t="s">
        <v>1645</v>
      </c>
      <c r="F888" s="3" t="s">
        <v>15</v>
      </c>
      <c r="G888" s="2">
        <v>6677</v>
      </c>
      <c r="H888" s="3" t="s">
        <v>53</v>
      </c>
      <c r="I888" s="3" t="s">
        <v>70</v>
      </c>
      <c r="J888" s="4">
        <v>37605</v>
      </c>
      <c r="K888" s="2" t="s">
        <v>71</v>
      </c>
    </row>
    <row r="889" spans="1:11">
      <c r="A889" s="2">
        <v>888</v>
      </c>
      <c r="B889" s="3" t="s">
        <v>1967</v>
      </c>
      <c r="C889" s="3" t="s">
        <v>1919</v>
      </c>
      <c r="D889" s="3" t="s">
        <v>1920</v>
      </c>
      <c r="E889" s="3" t="s">
        <v>1645</v>
      </c>
      <c r="F889" s="3" t="s">
        <v>15</v>
      </c>
      <c r="G889" s="2">
        <v>5975</v>
      </c>
      <c r="H889" s="3" t="s">
        <v>69</v>
      </c>
      <c r="I889" s="3" t="s">
        <v>70</v>
      </c>
      <c r="J889" s="4">
        <v>38285</v>
      </c>
      <c r="K889" s="2" t="s">
        <v>71</v>
      </c>
    </row>
    <row r="890" spans="1:11">
      <c r="A890" s="2">
        <v>889</v>
      </c>
      <c r="B890" s="3" t="s">
        <v>1968</v>
      </c>
      <c r="C890" s="3" t="s">
        <v>1969</v>
      </c>
      <c r="D890" s="3" t="s">
        <v>1970</v>
      </c>
      <c r="E890" s="3" t="s">
        <v>1645</v>
      </c>
      <c r="F890" s="3" t="s">
        <v>15</v>
      </c>
      <c r="G890" s="2">
        <v>6407</v>
      </c>
      <c r="H890" s="3" t="s">
        <v>53</v>
      </c>
      <c r="I890" s="3" t="s">
        <v>70</v>
      </c>
      <c r="J890" s="4">
        <v>38889</v>
      </c>
      <c r="K890" s="2" t="s">
        <v>71</v>
      </c>
    </row>
    <row r="891" spans="1:11">
      <c r="A891" s="2">
        <v>890</v>
      </c>
      <c r="B891" s="3" t="s">
        <v>424</v>
      </c>
      <c r="C891" s="3" t="s">
        <v>837</v>
      </c>
      <c r="D891" s="3" t="s">
        <v>397</v>
      </c>
      <c r="E891" s="3" t="s">
        <v>1645</v>
      </c>
      <c r="F891" s="3" t="s">
        <v>29</v>
      </c>
      <c r="G891" s="2" t="s">
        <v>1971</v>
      </c>
      <c r="H891" s="3" t="s">
        <v>53</v>
      </c>
      <c r="I891" s="3" t="s">
        <v>70</v>
      </c>
      <c r="J891" s="4">
        <v>38036</v>
      </c>
      <c r="K891" s="2" t="s">
        <v>71</v>
      </c>
    </row>
    <row r="892" spans="1:11">
      <c r="A892" s="2">
        <v>891</v>
      </c>
      <c r="B892" s="3" t="s">
        <v>1972</v>
      </c>
      <c r="C892" s="3" t="s">
        <v>167</v>
      </c>
      <c r="D892" s="3" t="s">
        <v>1450</v>
      </c>
      <c r="E892" s="3" t="s">
        <v>1645</v>
      </c>
      <c r="F892" s="3" t="s">
        <v>15</v>
      </c>
      <c r="G892" s="2">
        <v>5976</v>
      </c>
      <c r="H892" s="3" t="s">
        <v>53</v>
      </c>
      <c r="I892" s="3" t="s">
        <v>70</v>
      </c>
      <c r="J892" s="4">
        <v>37377</v>
      </c>
      <c r="K892" s="2" t="s">
        <v>71</v>
      </c>
    </row>
    <row r="893" spans="1:11">
      <c r="A893" s="2">
        <v>892</v>
      </c>
      <c r="B893" s="3" t="s">
        <v>1973</v>
      </c>
      <c r="C893" s="3" t="s">
        <v>1974</v>
      </c>
      <c r="D893" s="3" t="s">
        <v>885</v>
      </c>
      <c r="E893" s="3" t="s">
        <v>1645</v>
      </c>
      <c r="F893" s="3" t="s">
        <v>15</v>
      </c>
      <c r="G893" s="2">
        <v>5936</v>
      </c>
      <c r="H893" s="3" t="s">
        <v>53</v>
      </c>
      <c r="I893" s="3" t="s">
        <v>70</v>
      </c>
      <c r="J893" s="4">
        <v>38930</v>
      </c>
      <c r="K893" s="2" t="s">
        <v>71</v>
      </c>
    </row>
    <row r="894" spans="1:11">
      <c r="A894" s="2">
        <v>893</v>
      </c>
      <c r="B894" s="3" t="s">
        <v>1975</v>
      </c>
      <c r="C894" s="3" t="s">
        <v>1976</v>
      </c>
      <c r="D894" s="3" t="s">
        <v>1977</v>
      </c>
      <c r="E894" s="3" t="s">
        <v>1645</v>
      </c>
      <c r="F894" s="3" t="s">
        <v>15</v>
      </c>
      <c r="G894" s="2">
        <v>6674</v>
      </c>
      <c r="H894" s="3" t="s">
        <v>138</v>
      </c>
      <c r="I894" s="3" t="s">
        <v>70</v>
      </c>
      <c r="J894" s="4">
        <v>38120</v>
      </c>
      <c r="K894" s="2" t="s">
        <v>71</v>
      </c>
    </row>
    <row r="895" spans="1:11">
      <c r="A895" s="2">
        <v>894</v>
      </c>
      <c r="B895" s="3" t="s">
        <v>1978</v>
      </c>
      <c r="C895" s="3" t="s">
        <v>167</v>
      </c>
      <c r="D895" s="3" t="s">
        <v>1086</v>
      </c>
      <c r="E895" s="3" t="s">
        <v>1645</v>
      </c>
      <c r="F895" s="3" t="s">
        <v>15</v>
      </c>
      <c r="G895" s="2">
        <v>6667</v>
      </c>
      <c r="H895" s="3" t="s">
        <v>53</v>
      </c>
      <c r="I895" s="3" t="s">
        <v>70</v>
      </c>
      <c r="J895" s="4">
        <v>37845</v>
      </c>
      <c r="K895" s="2" t="s">
        <v>71</v>
      </c>
    </row>
    <row r="896" spans="1:11">
      <c r="A896" s="2">
        <v>895</v>
      </c>
      <c r="B896" s="3" t="s">
        <v>1979</v>
      </c>
      <c r="C896" s="3" t="s">
        <v>463</v>
      </c>
      <c r="D896" s="3" t="s">
        <v>269</v>
      </c>
      <c r="E896" s="3" t="s">
        <v>1645</v>
      </c>
      <c r="F896" s="3" t="s">
        <v>15</v>
      </c>
      <c r="G896" s="2">
        <v>6712</v>
      </c>
      <c r="H896" s="3" t="s">
        <v>69</v>
      </c>
      <c r="I896" s="3" t="s">
        <v>70</v>
      </c>
      <c r="J896" s="4">
        <v>38109</v>
      </c>
      <c r="K896" s="2" t="s">
        <v>71</v>
      </c>
    </row>
    <row r="897" spans="1:11">
      <c r="A897" s="2">
        <v>896</v>
      </c>
      <c r="B897" s="3" t="s">
        <v>1980</v>
      </c>
      <c r="C897" s="3" t="s">
        <v>1981</v>
      </c>
      <c r="D897" s="3" t="s">
        <v>793</v>
      </c>
      <c r="E897" s="3" t="s">
        <v>1645</v>
      </c>
      <c r="F897" s="3" t="s">
        <v>15</v>
      </c>
      <c r="G897" s="2">
        <v>5978</v>
      </c>
      <c r="H897" s="3" t="s">
        <v>53</v>
      </c>
      <c r="I897" s="3" t="s">
        <v>70</v>
      </c>
      <c r="J897" s="4">
        <v>37863</v>
      </c>
      <c r="K897" s="2" t="s">
        <v>71</v>
      </c>
    </row>
    <row r="898" spans="1:11">
      <c r="A898" s="2">
        <v>897</v>
      </c>
      <c r="B898" s="3" t="s">
        <v>1982</v>
      </c>
      <c r="C898" s="3" t="s">
        <v>1983</v>
      </c>
      <c r="D898" s="3" t="s">
        <v>700</v>
      </c>
      <c r="E898" s="3" t="s">
        <v>1645</v>
      </c>
      <c r="F898" s="3" t="s">
        <v>15</v>
      </c>
      <c r="G898" s="2">
        <v>5937</v>
      </c>
      <c r="H898" s="3" t="s">
        <v>53</v>
      </c>
      <c r="I898" s="3" t="s">
        <v>70</v>
      </c>
      <c r="J898" s="4">
        <v>38913</v>
      </c>
      <c r="K898" s="2" t="s">
        <v>71</v>
      </c>
    </row>
    <row r="899" spans="1:11">
      <c r="A899" s="2">
        <v>898</v>
      </c>
      <c r="B899" s="3" t="s">
        <v>1984</v>
      </c>
      <c r="C899" s="3" t="s">
        <v>884</v>
      </c>
      <c r="D899" s="3" t="s">
        <v>84</v>
      </c>
      <c r="E899" s="3" t="s">
        <v>1645</v>
      </c>
      <c r="F899" s="3" t="s">
        <v>15</v>
      </c>
      <c r="G899" s="2">
        <v>6041</v>
      </c>
      <c r="H899" s="3" t="s">
        <v>69</v>
      </c>
      <c r="I899" s="3" t="s">
        <v>70</v>
      </c>
      <c r="J899" s="4">
        <v>37559</v>
      </c>
      <c r="K899" s="2" t="s">
        <v>71</v>
      </c>
    </row>
    <row r="900" spans="1:11">
      <c r="A900" s="2">
        <v>899</v>
      </c>
      <c r="B900" s="3" t="s">
        <v>1985</v>
      </c>
      <c r="C900" s="3" t="s">
        <v>243</v>
      </c>
      <c r="D900" s="3" t="s">
        <v>184</v>
      </c>
      <c r="E900" s="3" t="s">
        <v>1645</v>
      </c>
      <c r="F900" s="3" t="s">
        <v>15</v>
      </c>
      <c r="G900" s="2">
        <v>5979</v>
      </c>
      <c r="H900" s="3" t="s">
        <v>69</v>
      </c>
      <c r="I900" s="3" t="s">
        <v>70</v>
      </c>
      <c r="J900" s="4">
        <v>37610</v>
      </c>
      <c r="K900" s="2" t="s">
        <v>71</v>
      </c>
    </row>
    <row r="901" spans="1:11">
      <c r="A901" s="2">
        <v>900</v>
      </c>
      <c r="B901" s="3" t="s">
        <v>158</v>
      </c>
      <c r="C901" s="3" t="s">
        <v>1563</v>
      </c>
      <c r="D901" s="3" t="s">
        <v>212</v>
      </c>
      <c r="E901" s="3" t="s">
        <v>1645</v>
      </c>
      <c r="F901" s="3" t="s">
        <v>15</v>
      </c>
      <c r="G901" s="2">
        <v>5938</v>
      </c>
      <c r="H901" s="3" t="s">
        <v>53</v>
      </c>
      <c r="I901" s="3" t="s">
        <v>70</v>
      </c>
      <c r="J901" s="4">
        <v>38579</v>
      </c>
      <c r="K901" s="2" t="s">
        <v>71</v>
      </c>
    </row>
    <row r="902" spans="1:11">
      <c r="A902" s="2">
        <v>901</v>
      </c>
      <c r="B902" s="3" t="s">
        <v>158</v>
      </c>
      <c r="C902" s="3" t="s">
        <v>1351</v>
      </c>
      <c r="D902" s="3" t="s">
        <v>1044</v>
      </c>
      <c r="E902" s="3" t="s">
        <v>1645</v>
      </c>
      <c r="F902" s="3" t="s">
        <v>15</v>
      </c>
      <c r="G902" s="2">
        <v>5939</v>
      </c>
      <c r="H902" s="3" t="s">
        <v>53</v>
      </c>
      <c r="I902" s="3" t="s">
        <v>70</v>
      </c>
      <c r="J902" s="4">
        <v>38749</v>
      </c>
      <c r="K902" s="2" t="s">
        <v>71</v>
      </c>
    </row>
    <row r="903" spans="1:11">
      <c r="A903" s="2">
        <v>902</v>
      </c>
      <c r="B903" s="3" t="s">
        <v>1986</v>
      </c>
      <c r="C903" s="3" t="s">
        <v>1987</v>
      </c>
      <c r="D903" s="3" t="s">
        <v>361</v>
      </c>
      <c r="E903" s="3" t="s">
        <v>1645</v>
      </c>
      <c r="F903" s="3" t="s">
        <v>15</v>
      </c>
      <c r="G903" s="2">
        <v>6437</v>
      </c>
      <c r="H903" s="3" t="s">
        <v>53</v>
      </c>
      <c r="I903" s="3" t="s">
        <v>70</v>
      </c>
      <c r="J903" s="4">
        <v>38640</v>
      </c>
      <c r="K903" s="2" t="s">
        <v>71</v>
      </c>
    </row>
    <row r="904" spans="1:11">
      <c r="A904" s="2">
        <v>903</v>
      </c>
      <c r="B904" s="3" t="s">
        <v>1988</v>
      </c>
      <c r="C904" s="3" t="s">
        <v>1989</v>
      </c>
      <c r="D904" s="3" t="s">
        <v>1990</v>
      </c>
      <c r="E904" s="3" t="s">
        <v>1645</v>
      </c>
      <c r="F904" s="3" t="s">
        <v>15</v>
      </c>
      <c r="G904" s="2">
        <v>6633</v>
      </c>
      <c r="H904" s="3" t="s">
        <v>53</v>
      </c>
      <c r="I904" s="3" t="s">
        <v>70</v>
      </c>
      <c r="J904" s="4">
        <v>37683</v>
      </c>
      <c r="K904" s="2" t="s">
        <v>71</v>
      </c>
    </row>
    <row r="905" spans="1:11">
      <c r="A905" s="2">
        <v>904</v>
      </c>
      <c r="B905" s="3" t="s">
        <v>1991</v>
      </c>
      <c r="C905" s="3" t="s">
        <v>1992</v>
      </c>
      <c r="D905" s="3" t="s">
        <v>1260</v>
      </c>
      <c r="E905" s="3" t="s">
        <v>1645</v>
      </c>
      <c r="F905" s="3" t="s">
        <v>15</v>
      </c>
      <c r="G905" s="2">
        <v>5940</v>
      </c>
      <c r="H905" s="3" t="s">
        <v>53</v>
      </c>
      <c r="I905" s="3" t="s">
        <v>70</v>
      </c>
      <c r="J905" s="4">
        <v>37773</v>
      </c>
      <c r="K905" s="2" t="s">
        <v>71</v>
      </c>
    </row>
    <row r="906" spans="1:11">
      <c r="A906" s="2">
        <v>905</v>
      </c>
      <c r="B906" s="3" t="s">
        <v>1668</v>
      </c>
      <c r="C906" s="3" t="s">
        <v>1993</v>
      </c>
      <c r="D906" s="3" t="s">
        <v>1994</v>
      </c>
      <c r="E906" s="3" t="s">
        <v>1645</v>
      </c>
      <c r="F906" s="3" t="s">
        <v>15</v>
      </c>
      <c r="G906" s="2">
        <v>6025</v>
      </c>
      <c r="H906" s="3" t="s">
        <v>53</v>
      </c>
      <c r="I906" s="3" t="s">
        <v>70</v>
      </c>
      <c r="J906" s="4">
        <v>37442</v>
      </c>
      <c r="K906" s="2" t="s">
        <v>71</v>
      </c>
    </row>
    <row r="907" spans="1:11" ht="30">
      <c r="A907" s="2">
        <v>906</v>
      </c>
      <c r="B907" s="3" t="s">
        <v>1995</v>
      </c>
      <c r="C907" s="3" t="s">
        <v>939</v>
      </c>
      <c r="D907" s="3" t="s">
        <v>159</v>
      </c>
      <c r="E907" s="3" t="s">
        <v>1645</v>
      </c>
      <c r="F907" s="3" t="s">
        <v>15</v>
      </c>
      <c r="G907" s="2">
        <v>6587</v>
      </c>
      <c r="H907" s="3" t="s">
        <v>69</v>
      </c>
      <c r="I907" s="3" t="s">
        <v>70</v>
      </c>
      <c r="J907" s="4">
        <v>38374</v>
      </c>
      <c r="K907" s="2" t="s">
        <v>71</v>
      </c>
    </row>
    <row r="908" spans="1:11">
      <c r="A908" s="2">
        <v>907</v>
      </c>
      <c r="B908" s="3" t="s">
        <v>1996</v>
      </c>
      <c r="C908" s="3" t="s">
        <v>167</v>
      </c>
      <c r="D908" s="3" t="s">
        <v>894</v>
      </c>
      <c r="E908" s="3" t="s">
        <v>1645</v>
      </c>
      <c r="F908" s="3" t="s">
        <v>15</v>
      </c>
      <c r="G908" s="2">
        <v>5980</v>
      </c>
      <c r="H908" s="3" t="s">
        <v>53</v>
      </c>
      <c r="I908" s="3" t="s">
        <v>70</v>
      </c>
      <c r="J908" s="4">
        <v>38171</v>
      </c>
      <c r="K908" s="2" t="s">
        <v>71</v>
      </c>
    </row>
    <row r="909" spans="1:11">
      <c r="A909" s="2">
        <v>908</v>
      </c>
      <c r="B909" s="3" t="s">
        <v>1458</v>
      </c>
      <c r="C909" s="3" t="s">
        <v>1997</v>
      </c>
      <c r="D909" s="3" t="s">
        <v>1998</v>
      </c>
      <c r="E909" s="3" t="s">
        <v>1645</v>
      </c>
      <c r="F909" s="3" t="s">
        <v>29</v>
      </c>
      <c r="G909" s="2" t="s">
        <v>1999</v>
      </c>
      <c r="H909" s="3" t="s">
        <v>53</v>
      </c>
      <c r="I909" s="3" t="s">
        <v>70</v>
      </c>
      <c r="J909" s="4">
        <v>38036</v>
      </c>
      <c r="K909" s="2" t="s">
        <v>71</v>
      </c>
    </row>
    <row r="910" spans="1:11">
      <c r="A910" s="2">
        <v>909</v>
      </c>
      <c r="B910" s="3" t="s">
        <v>2000</v>
      </c>
      <c r="C910" s="3" t="s">
        <v>2001</v>
      </c>
      <c r="D910" s="3" t="s">
        <v>2002</v>
      </c>
      <c r="E910" s="3" t="s">
        <v>1645</v>
      </c>
      <c r="F910" s="3" t="s">
        <v>15</v>
      </c>
      <c r="G910" s="2">
        <v>5981</v>
      </c>
      <c r="H910" s="3" t="s">
        <v>53</v>
      </c>
      <c r="I910" s="3" t="s">
        <v>70</v>
      </c>
      <c r="J910" s="4">
        <v>39222</v>
      </c>
      <c r="K910" s="2" t="s">
        <v>71</v>
      </c>
    </row>
    <row r="911" spans="1:11">
      <c r="A911" s="2">
        <v>910</v>
      </c>
      <c r="B911" s="3" t="s">
        <v>2003</v>
      </c>
      <c r="C911" s="3" t="s">
        <v>2004</v>
      </c>
      <c r="D911" s="3" t="s">
        <v>474</v>
      </c>
      <c r="E911" s="3" t="s">
        <v>1645</v>
      </c>
      <c r="F911" s="3" t="s">
        <v>15</v>
      </c>
      <c r="G911" s="2">
        <v>6349</v>
      </c>
      <c r="H911" s="3" t="s">
        <v>53</v>
      </c>
      <c r="I911" s="3" t="s">
        <v>70</v>
      </c>
      <c r="J911" s="4">
        <v>38078</v>
      </c>
      <c r="K911" s="2" t="s">
        <v>71</v>
      </c>
    </row>
    <row r="912" spans="1:11">
      <c r="A912" s="2">
        <v>911</v>
      </c>
      <c r="B912" s="3" t="s">
        <v>2005</v>
      </c>
      <c r="C912" s="3" t="s">
        <v>1499</v>
      </c>
      <c r="D912" s="3" t="s">
        <v>1361</v>
      </c>
      <c r="E912" s="3" t="s">
        <v>1645</v>
      </c>
      <c r="F912" s="3" t="s">
        <v>15</v>
      </c>
      <c r="G912" s="2">
        <v>6690</v>
      </c>
      <c r="H912" s="3" t="s">
        <v>53</v>
      </c>
      <c r="I912" s="3" t="s">
        <v>70</v>
      </c>
      <c r="J912" s="4">
        <v>38366</v>
      </c>
      <c r="K912" s="2" t="s">
        <v>71</v>
      </c>
    </row>
    <row r="913" spans="1:11">
      <c r="A913" s="2">
        <v>912</v>
      </c>
      <c r="B913" s="3" t="s">
        <v>2006</v>
      </c>
      <c r="C913" s="3" t="s">
        <v>1305</v>
      </c>
      <c r="D913" s="3" t="s">
        <v>120</v>
      </c>
      <c r="E913" s="3" t="s">
        <v>1645</v>
      </c>
      <c r="F913" s="3" t="s">
        <v>15</v>
      </c>
      <c r="G913" s="2">
        <v>5982</v>
      </c>
      <c r="H913" s="3" t="s">
        <v>53</v>
      </c>
      <c r="I913" s="3" t="s">
        <v>70</v>
      </c>
      <c r="J913" s="4">
        <v>39077</v>
      </c>
      <c r="K913" s="2" t="s">
        <v>71</v>
      </c>
    </row>
    <row r="914" spans="1:11">
      <c r="A914" s="2">
        <v>913</v>
      </c>
      <c r="B914" s="3" t="s">
        <v>2007</v>
      </c>
      <c r="C914" s="3" t="s">
        <v>573</v>
      </c>
      <c r="D914" s="3" t="s">
        <v>2008</v>
      </c>
      <c r="E914" s="3" t="s">
        <v>1645</v>
      </c>
      <c r="F914" s="3" t="s">
        <v>15</v>
      </c>
      <c r="G914" s="2">
        <v>6185</v>
      </c>
      <c r="H914" s="3" t="s">
        <v>53</v>
      </c>
      <c r="I914" s="3" t="s">
        <v>54</v>
      </c>
      <c r="J914" s="4">
        <v>37840</v>
      </c>
      <c r="K914" s="2" t="s">
        <v>71</v>
      </c>
    </row>
    <row r="915" spans="1:11">
      <c r="A915" s="2">
        <v>914</v>
      </c>
      <c r="B915" s="3" t="s">
        <v>2009</v>
      </c>
      <c r="C915" s="3" t="s">
        <v>2010</v>
      </c>
      <c r="D915" s="3" t="s">
        <v>1102</v>
      </c>
      <c r="E915" s="3" t="s">
        <v>1645</v>
      </c>
      <c r="F915" s="3" t="s">
        <v>15</v>
      </c>
      <c r="G915" s="2">
        <v>5942</v>
      </c>
      <c r="H915" s="3" t="s">
        <v>53</v>
      </c>
      <c r="I915" s="3" t="s">
        <v>54</v>
      </c>
      <c r="J915" s="4">
        <v>37974</v>
      </c>
      <c r="K915" s="2" t="s">
        <v>71</v>
      </c>
    </row>
    <row r="916" spans="1:11">
      <c r="A916" s="2">
        <v>915</v>
      </c>
      <c r="B916" s="3" t="s">
        <v>2011</v>
      </c>
      <c r="C916" s="3" t="s">
        <v>105</v>
      </c>
      <c r="D916" s="3" t="s">
        <v>377</v>
      </c>
      <c r="E916" s="3" t="s">
        <v>1645</v>
      </c>
      <c r="F916" s="3" t="s">
        <v>15</v>
      </c>
      <c r="G916" s="2">
        <v>6159</v>
      </c>
      <c r="H916" s="3" t="s">
        <v>53</v>
      </c>
      <c r="I916" s="3" t="s">
        <v>54</v>
      </c>
      <c r="J916" s="4">
        <v>38455</v>
      </c>
      <c r="K916" s="2" t="s">
        <v>71</v>
      </c>
    </row>
    <row r="917" spans="1:11">
      <c r="A917" s="2">
        <v>916</v>
      </c>
      <c r="B917" s="3" t="s">
        <v>2012</v>
      </c>
      <c r="C917" s="3" t="s">
        <v>2013</v>
      </c>
      <c r="D917" s="3" t="s">
        <v>2014</v>
      </c>
      <c r="E917" s="3" t="s">
        <v>1645</v>
      </c>
      <c r="F917" s="3" t="s">
        <v>15</v>
      </c>
      <c r="G917" s="2">
        <v>5943</v>
      </c>
      <c r="H917" s="3" t="s">
        <v>96</v>
      </c>
      <c r="I917" s="3" t="s">
        <v>54</v>
      </c>
      <c r="J917" s="4">
        <v>38913</v>
      </c>
      <c r="K917" s="2" t="s">
        <v>71</v>
      </c>
    </row>
    <row r="918" spans="1:11">
      <c r="A918" s="2">
        <v>917</v>
      </c>
      <c r="B918" s="3" t="s">
        <v>2015</v>
      </c>
      <c r="C918" s="3" t="s">
        <v>1969</v>
      </c>
      <c r="D918" s="3" t="s">
        <v>1970</v>
      </c>
      <c r="E918" s="3" t="s">
        <v>1645</v>
      </c>
      <c r="F918" s="3" t="s">
        <v>15</v>
      </c>
      <c r="G918" s="2">
        <v>6409</v>
      </c>
      <c r="H918" s="3" t="s">
        <v>53</v>
      </c>
      <c r="I918" s="3" t="s">
        <v>70</v>
      </c>
      <c r="J918" s="4">
        <v>39085</v>
      </c>
      <c r="K918" s="2" t="s">
        <v>71</v>
      </c>
    </row>
    <row r="919" spans="1:11">
      <c r="A919" s="2">
        <v>918</v>
      </c>
      <c r="B919" s="3" t="s">
        <v>2016</v>
      </c>
      <c r="C919" s="3" t="s">
        <v>2017</v>
      </c>
      <c r="D919" s="3" t="s">
        <v>2018</v>
      </c>
      <c r="E919" s="3" t="s">
        <v>1645</v>
      </c>
      <c r="F919" s="3" t="s">
        <v>15</v>
      </c>
      <c r="G919" s="2">
        <v>6020</v>
      </c>
      <c r="H919" s="3" t="s">
        <v>69</v>
      </c>
      <c r="I919" s="3" t="s">
        <v>54</v>
      </c>
      <c r="J919" s="4">
        <v>37364</v>
      </c>
      <c r="K919" s="2" t="s">
        <v>71</v>
      </c>
    </row>
    <row r="920" spans="1:11" ht="30">
      <c r="A920" s="2">
        <v>919</v>
      </c>
      <c r="B920" s="3" t="s">
        <v>2019</v>
      </c>
      <c r="C920" s="3" t="s">
        <v>2020</v>
      </c>
      <c r="D920" s="3" t="s">
        <v>159</v>
      </c>
      <c r="E920" s="3" t="s">
        <v>1645</v>
      </c>
      <c r="F920" s="3" t="s">
        <v>15</v>
      </c>
      <c r="G920" s="2">
        <v>6569</v>
      </c>
      <c r="H920" s="3" t="s">
        <v>69</v>
      </c>
      <c r="I920" s="3" t="s">
        <v>54</v>
      </c>
      <c r="J920" s="4">
        <v>38242</v>
      </c>
      <c r="K920" s="2" t="s">
        <v>71</v>
      </c>
    </row>
    <row r="921" spans="1:11">
      <c r="A921" s="2">
        <v>920</v>
      </c>
      <c r="B921" s="3" t="s">
        <v>1244</v>
      </c>
      <c r="C921" s="3" t="s">
        <v>618</v>
      </c>
      <c r="D921" s="3" t="s">
        <v>2021</v>
      </c>
      <c r="E921" s="3" t="s">
        <v>1645</v>
      </c>
      <c r="F921" s="3" t="s">
        <v>15</v>
      </c>
      <c r="G921" s="2">
        <v>6189</v>
      </c>
      <c r="H921" s="3" t="s">
        <v>69</v>
      </c>
      <c r="I921" s="3" t="s">
        <v>70</v>
      </c>
      <c r="J921" s="4">
        <v>38538</v>
      </c>
      <c r="K921" s="2" t="s">
        <v>71</v>
      </c>
    </row>
    <row r="922" spans="1:11">
      <c r="A922" s="2">
        <v>921</v>
      </c>
      <c r="B922" s="3" t="s">
        <v>2022</v>
      </c>
      <c r="C922" s="3" t="s">
        <v>167</v>
      </c>
      <c r="D922" s="3" t="s">
        <v>159</v>
      </c>
      <c r="E922" s="3" t="s">
        <v>1645</v>
      </c>
      <c r="F922" s="3" t="s">
        <v>15</v>
      </c>
      <c r="G922" s="2">
        <v>5944</v>
      </c>
      <c r="H922" s="3" t="s">
        <v>53</v>
      </c>
      <c r="I922" s="3" t="s">
        <v>70</v>
      </c>
      <c r="J922" s="4">
        <v>38749</v>
      </c>
      <c r="K922" s="2" t="s">
        <v>71</v>
      </c>
    </row>
    <row r="923" spans="1:11">
      <c r="A923" s="2">
        <v>922</v>
      </c>
      <c r="B923" s="3" t="s">
        <v>160</v>
      </c>
      <c r="C923" s="3" t="s">
        <v>2023</v>
      </c>
      <c r="D923" s="3" t="s">
        <v>74</v>
      </c>
      <c r="E923" s="3" t="s">
        <v>1645</v>
      </c>
      <c r="F923" s="3" t="s">
        <v>15</v>
      </c>
      <c r="G923" s="2">
        <v>6147</v>
      </c>
      <c r="H923" s="3" t="s">
        <v>69</v>
      </c>
      <c r="I923" s="3" t="s">
        <v>70</v>
      </c>
      <c r="J923" s="4">
        <v>38432</v>
      </c>
      <c r="K923" s="2" t="s">
        <v>71</v>
      </c>
    </row>
    <row r="924" spans="1:11">
      <c r="A924" s="2">
        <v>923</v>
      </c>
      <c r="B924" s="3" t="s">
        <v>2024</v>
      </c>
      <c r="C924" s="3" t="s">
        <v>2025</v>
      </c>
      <c r="D924" s="3" t="s">
        <v>2026</v>
      </c>
      <c r="E924" s="3" t="s">
        <v>1645</v>
      </c>
      <c r="F924" s="3" t="s">
        <v>29</v>
      </c>
      <c r="G924" s="2" t="s">
        <v>2027</v>
      </c>
      <c r="H924" s="3" t="s">
        <v>96</v>
      </c>
      <c r="I924" s="3" t="s">
        <v>70</v>
      </c>
      <c r="J924" s="4">
        <v>38904</v>
      </c>
      <c r="K924" s="2" t="s">
        <v>71</v>
      </c>
    </row>
    <row r="925" spans="1:11">
      <c r="A925" s="2">
        <v>924</v>
      </c>
      <c r="B925" s="3" t="s">
        <v>1476</v>
      </c>
      <c r="C925" s="3" t="s">
        <v>2028</v>
      </c>
      <c r="D925" s="3" t="s">
        <v>1044</v>
      </c>
      <c r="E925" s="3" t="s">
        <v>1645</v>
      </c>
      <c r="F925" s="3" t="s">
        <v>15</v>
      </c>
      <c r="G925" s="2">
        <v>5986</v>
      </c>
      <c r="H925" s="3" t="s">
        <v>53</v>
      </c>
      <c r="I925" s="3" t="s">
        <v>70</v>
      </c>
      <c r="J925" s="4">
        <v>38239</v>
      </c>
      <c r="K925" s="2" t="s">
        <v>71</v>
      </c>
    </row>
    <row r="926" spans="1:11">
      <c r="A926" s="2">
        <v>925</v>
      </c>
      <c r="B926" s="3" t="s">
        <v>1047</v>
      </c>
      <c r="C926" s="3" t="s">
        <v>882</v>
      </c>
      <c r="D926" s="3" t="s">
        <v>2029</v>
      </c>
      <c r="E926" s="3" t="s">
        <v>1645</v>
      </c>
      <c r="F926" s="3" t="s">
        <v>15</v>
      </c>
      <c r="G926" s="2">
        <v>6493</v>
      </c>
      <c r="H926" s="3" t="s">
        <v>53</v>
      </c>
      <c r="I926" s="3" t="s">
        <v>70</v>
      </c>
      <c r="J926" s="4">
        <v>38523</v>
      </c>
      <c r="K926" s="2" t="s">
        <v>71</v>
      </c>
    </row>
    <row r="927" spans="1:11">
      <c r="A927" s="2">
        <v>926</v>
      </c>
      <c r="B927" s="3" t="s">
        <v>1498</v>
      </c>
      <c r="C927" s="3" t="s">
        <v>1625</v>
      </c>
      <c r="D927" s="3" t="s">
        <v>1102</v>
      </c>
      <c r="E927" s="3" t="s">
        <v>1645</v>
      </c>
      <c r="F927" s="3" t="s">
        <v>15</v>
      </c>
      <c r="G927" s="2">
        <v>6129</v>
      </c>
      <c r="H927" s="3" t="s">
        <v>53</v>
      </c>
      <c r="I927" s="3" t="s">
        <v>54</v>
      </c>
      <c r="J927" s="4">
        <v>38200</v>
      </c>
      <c r="K927" s="2" t="s">
        <v>71</v>
      </c>
    </row>
    <row r="928" spans="1:11">
      <c r="A928" s="2">
        <v>927</v>
      </c>
      <c r="B928" s="3" t="s">
        <v>338</v>
      </c>
      <c r="C928" s="3" t="s">
        <v>2030</v>
      </c>
      <c r="D928" s="3" t="s">
        <v>2031</v>
      </c>
      <c r="E928" s="3" t="s">
        <v>1645</v>
      </c>
      <c r="F928" s="3" t="s">
        <v>15</v>
      </c>
      <c r="G928" s="2">
        <v>6673</v>
      </c>
      <c r="H928" s="3" t="s">
        <v>53</v>
      </c>
      <c r="I928" s="3" t="s">
        <v>70</v>
      </c>
      <c r="J928" s="4">
        <v>38691</v>
      </c>
      <c r="K928" s="2" t="s">
        <v>71</v>
      </c>
    </row>
    <row r="929" spans="1:11">
      <c r="A929" s="2">
        <v>928</v>
      </c>
      <c r="B929" s="3" t="s">
        <v>2032</v>
      </c>
      <c r="C929" s="3" t="s">
        <v>2033</v>
      </c>
      <c r="D929" s="3" t="s">
        <v>1024</v>
      </c>
      <c r="E929" s="3" t="s">
        <v>1645</v>
      </c>
      <c r="F929" s="3" t="s">
        <v>15</v>
      </c>
      <c r="G929" s="2">
        <v>5945</v>
      </c>
      <c r="H929" s="3" t="s">
        <v>53</v>
      </c>
      <c r="I929" s="3" t="s">
        <v>70</v>
      </c>
      <c r="J929" s="4">
        <v>38337</v>
      </c>
      <c r="K929" s="2" t="s">
        <v>71</v>
      </c>
    </row>
    <row r="930" spans="1:11">
      <c r="A930" s="2">
        <v>929</v>
      </c>
      <c r="B930" s="3" t="s">
        <v>2034</v>
      </c>
      <c r="C930" s="3" t="s">
        <v>1371</v>
      </c>
      <c r="D930" s="3" t="s">
        <v>393</v>
      </c>
      <c r="E930" s="3" t="s">
        <v>1645</v>
      </c>
      <c r="F930" s="3" t="s">
        <v>15</v>
      </c>
      <c r="G930" s="2">
        <v>5946</v>
      </c>
      <c r="H930" s="3" t="s">
        <v>53</v>
      </c>
      <c r="I930" s="3" t="s">
        <v>70</v>
      </c>
      <c r="J930" s="4">
        <v>37943</v>
      </c>
      <c r="K930" s="2" t="s">
        <v>71</v>
      </c>
    </row>
    <row r="931" spans="1:11" ht="30">
      <c r="A931" s="2">
        <v>930</v>
      </c>
      <c r="B931" s="3" t="s">
        <v>2035</v>
      </c>
      <c r="C931" s="3" t="s">
        <v>2036</v>
      </c>
      <c r="D931" s="3" t="s">
        <v>2037</v>
      </c>
      <c r="E931" s="3" t="s">
        <v>1645</v>
      </c>
      <c r="F931" s="3" t="s">
        <v>29</v>
      </c>
      <c r="G931" s="2" t="s">
        <v>2038</v>
      </c>
      <c r="H931" s="3" t="s">
        <v>53</v>
      </c>
      <c r="I931" s="3" t="s">
        <v>70</v>
      </c>
      <c r="J931" s="4">
        <v>37422</v>
      </c>
      <c r="K931" s="2" t="s">
        <v>71</v>
      </c>
    </row>
    <row r="932" spans="1:11">
      <c r="A932" s="2">
        <v>931</v>
      </c>
      <c r="B932" s="3" t="s">
        <v>2039</v>
      </c>
      <c r="C932" s="3" t="s">
        <v>2040</v>
      </c>
      <c r="D932" s="3" t="s">
        <v>2041</v>
      </c>
      <c r="E932" s="3" t="s">
        <v>1645</v>
      </c>
      <c r="F932" s="3" t="s">
        <v>15</v>
      </c>
      <c r="G932" s="2">
        <v>5987</v>
      </c>
      <c r="H932" s="3" t="s">
        <v>53</v>
      </c>
      <c r="I932" s="3" t="s">
        <v>70</v>
      </c>
      <c r="J932" s="4">
        <v>37848</v>
      </c>
      <c r="K932" s="2" t="s">
        <v>71</v>
      </c>
    </row>
    <row r="933" spans="1:11" ht="30">
      <c r="A933" s="2">
        <v>932</v>
      </c>
      <c r="B933" s="3" t="s">
        <v>2042</v>
      </c>
      <c r="C933" s="3" t="s">
        <v>2043</v>
      </c>
      <c r="D933" s="3" t="s">
        <v>2044</v>
      </c>
      <c r="E933" s="3" t="s">
        <v>1645</v>
      </c>
      <c r="F933" s="3" t="s">
        <v>15</v>
      </c>
      <c r="G933" s="2">
        <v>5988</v>
      </c>
      <c r="H933" s="3" t="s">
        <v>53</v>
      </c>
      <c r="I933" s="3" t="s">
        <v>70</v>
      </c>
      <c r="J933" s="4">
        <v>38353</v>
      </c>
      <c r="K933" s="2" t="s">
        <v>71</v>
      </c>
    </row>
    <row r="934" spans="1:11" ht="30">
      <c r="A934" s="2">
        <v>933</v>
      </c>
      <c r="B934" s="3" t="s">
        <v>2045</v>
      </c>
      <c r="C934" s="3" t="s">
        <v>2046</v>
      </c>
      <c r="D934" s="3" t="s">
        <v>2047</v>
      </c>
      <c r="E934" s="3" t="s">
        <v>1645</v>
      </c>
      <c r="F934" s="3" t="s">
        <v>15</v>
      </c>
      <c r="G934" s="2">
        <v>6537</v>
      </c>
      <c r="H934" s="3" t="s">
        <v>53</v>
      </c>
      <c r="I934" s="3" t="s">
        <v>70</v>
      </c>
      <c r="J934" s="4">
        <v>37354</v>
      </c>
      <c r="K934" s="2" t="s">
        <v>71</v>
      </c>
    </row>
    <row r="935" spans="1:11">
      <c r="A935" s="2">
        <v>934</v>
      </c>
      <c r="B935" s="3" t="s">
        <v>862</v>
      </c>
      <c r="C935" s="3" t="s">
        <v>1076</v>
      </c>
      <c r="D935" s="3" t="s">
        <v>84</v>
      </c>
      <c r="E935" s="3" t="s">
        <v>1645</v>
      </c>
      <c r="F935" s="3" t="s">
        <v>15</v>
      </c>
      <c r="G935" s="2">
        <v>5947</v>
      </c>
      <c r="H935" s="3" t="s">
        <v>53</v>
      </c>
      <c r="I935" s="3" t="s">
        <v>54</v>
      </c>
      <c r="J935" s="4">
        <v>39004</v>
      </c>
      <c r="K935" s="2" t="s">
        <v>71</v>
      </c>
    </row>
    <row r="936" spans="1:11">
      <c r="A936" s="2">
        <v>935</v>
      </c>
      <c r="B936" s="3" t="s">
        <v>2048</v>
      </c>
      <c r="C936" s="3" t="s">
        <v>790</v>
      </c>
      <c r="D936" s="3" t="s">
        <v>791</v>
      </c>
      <c r="E936" s="3" t="s">
        <v>1645</v>
      </c>
      <c r="F936" s="3" t="s">
        <v>15</v>
      </c>
      <c r="G936" s="2">
        <v>6380</v>
      </c>
      <c r="H936" s="3" t="s">
        <v>96</v>
      </c>
      <c r="I936" s="3" t="s">
        <v>54</v>
      </c>
      <c r="J936" s="4">
        <v>38479</v>
      </c>
      <c r="K936" s="2" t="s">
        <v>71</v>
      </c>
    </row>
    <row r="937" spans="1:11">
      <c r="A937" s="2">
        <v>936</v>
      </c>
      <c r="B937" s="3" t="s">
        <v>2049</v>
      </c>
      <c r="C937" s="3" t="s">
        <v>2050</v>
      </c>
      <c r="D937" s="3" t="s">
        <v>872</v>
      </c>
      <c r="E937" s="3" t="s">
        <v>1645</v>
      </c>
      <c r="F937" s="3" t="s">
        <v>15</v>
      </c>
      <c r="G937" s="2">
        <v>5989</v>
      </c>
      <c r="H937" s="3" t="s">
        <v>53</v>
      </c>
      <c r="I937" s="3" t="s">
        <v>70</v>
      </c>
      <c r="J937" s="4">
        <v>38641</v>
      </c>
      <c r="K937" s="2" t="s">
        <v>71</v>
      </c>
    </row>
    <row r="938" spans="1:11">
      <c r="A938" s="2">
        <v>937</v>
      </c>
      <c r="B938" s="3" t="s">
        <v>2051</v>
      </c>
      <c r="C938" s="3" t="s">
        <v>2052</v>
      </c>
      <c r="D938" s="3" t="s">
        <v>2053</v>
      </c>
      <c r="E938" s="3" t="s">
        <v>1645</v>
      </c>
      <c r="F938" s="3" t="s">
        <v>15</v>
      </c>
      <c r="G938" s="2">
        <v>6335</v>
      </c>
      <c r="H938" s="3" t="s">
        <v>53</v>
      </c>
      <c r="I938" s="3" t="s">
        <v>70</v>
      </c>
      <c r="J938" s="4">
        <v>38144</v>
      </c>
      <c r="K938" s="2" t="s">
        <v>71</v>
      </c>
    </row>
    <row r="939" spans="1:11">
      <c r="A939" s="2">
        <v>938</v>
      </c>
      <c r="B939" s="3" t="s">
        <v>2054</v>
      </c>
      <c r="C939" s="3" t="s">
        <v>288</v>
      </c>
      <c r="D939" s="3" t="s">
        <v>1090</v>
      </c>
      <c r="E939" s="3" t="s">
        <v>1645</v>
      </c>
      <c r="F939" s="3" t="s">
        <v>15</v>
      </c>
      <c r="G939" s="2">
        <v>5991</v>
      </c>
      <c r="H939" s="3" t="s">
        <v>53</v>
      </c>
      <c r="I939" s="3" t="s">
        <v>70</v>
      </c>
      <c r="J939" s="4">
        <v>38206</v>
      </c>
      <c r="K939" s="2" t="s">
        <v>71</v>
      </c>
    </row>
    <row r="940" spans="1:11" ht="30">
      <c r="A940" s="2">
        <v>939</v>
      </c>
      <c r="B940" s="3" t="s">
        <v>2055</v>
      </c>
      <c r="C940" s="3" t="s">
        <v>1004</v>
      </c>
      <c r="D940" s="3" t="s">
        <v>1005</v>
      </c>
      <c r="E940" s="3" t="s">
        <v>1645</v>
      </c>
      <c r="F940" s="3" t="s">
        <v>29</v>
      </c>
      <c r="G940" s="2" t="s">
        <v>2056</v>
      </c>
      <c r="H940" s="3" t="s">
        <v>96</v>
      </c>
      <c r="I940" s="3" t="s">
        <v>70</v>
      </c>
      <c r="J940" s="4">
        <v>38734</v>
      </c>
      <c r="K940" s="2" t="s">
        <v>71</v>
      </c>
    </row>
    <row r="941" spans="1:11">
      <c r="A941" s="2">
        <v>940</v>
      </c>
      <c r="B941" s="3" t="s">
        <v>2057</v>
      </c>
      <c r="C941" s="3" t="s">
        <v>606</v>
      </c>
      <c r="D941" s="3" t="s">
        <v>2058</v>
      </c>
      <c r="E941" s="3" t="s">
        <v>1645</v>
      </c>
      <c r="F941" s="3" t="s">
        <v>15</v>
      </c>
      <c r="G941" s="2">
        <v>5948</v>
      </c>
      <c r="H941" s="3" t="s">
        <v>53</v>
      </c>
      <c r="I941" s="3" t="s">
        <v>54</v>
      </c>
      <c r="J941" s="4">
        <v>37638</v>
      </c>
      <c r="K941" s="2" t="s">
        <v>71</v>
      </c>
    </row>
    <row r="942" spans="1:11">
      <c r="A942" s="2">
        <v>941</v>
      </c>
      <c r="B942" s="3" t="s">
        <v>2059</v>
      </c>
      <c r="C942" s="3" t="s">
        <v>372</v>
      </c>
      <c r="D942" s="3" t="s">
        <v>361</v>
      </c>
      <c r="E942" s="3" t="s">
        <v>1645</v>
      </c>
      <c r="F942" s="3" t="s">
        <v>15</v>
      </c>
      <c r="G942" s="2">
        <v>5949</v>
      </c>
      <c r="H942" s="3" t="s">
        <v>53</v>
      </c>
      <c r="I942" s="3" t="s">
        <v>70</v>
      </c>
      <c r="J942" s="4">
        <v>38711</v>
      </c>
      <c r="K942" s="2" t="s">
        <v>71</v>
      </c>
    </row>
    <row r="943" spans="1:11">
      <c r="A943" s="2">
        <v>942</v>
      </c>
      <c r="B943" s="3" t="s">
        <v>2060</v>
      </c>
      <c r="C943" s="3" t="s">
        <v>1846</v>
      </c>
      <c r="D943" s="3" t="s">
        <v>523</v>
      </c>
      <c r="E943" s="3" t="s">
        <v>1645</v>
      </c>
      <c r="F943" s="3" t="s">
        <v>15</v>
      </c>
      <c r="G943" s="2">
        <v>5973</v>
      </c>
      <c r="H943" s="3" t="s">
        <v>53</v>
      </c>
      <c r="I943" s="3" t="s">
        <v>70</v>
      </c>
      <c r="J943" s="4">
        <v>38108</v>
      </c>
      <c r="K943" s="2" t="s">
        <v>71</v>
      </c>
    </row>
    <row r="944" spans="1:11">
      <c r="A944" s="2">
        <v>943</v>
      </c>
      <c r="B944" s="3" t="s">
        <v>2061</v>
      </c>
      <c r="C944" s="3" t="s">
        <v>1151</v>
      </c>
      <c r="D944" s="3" t="s">
        <v>1487</v>
      </c>
      <c r="E944" s="3" t="s">
        <v>1645</v>
      </c>
      <c r="F944" s="3" t="s">
        <v>15</v>
      </c>
      <c r="G944" s="2">
        <v>6494</v>
      </c>
      <c r="H944" s="3" t="s">
        <v>53</v>
      </c>
      <c r="I944" s="3" t="s">
        <v>70</v>
      </c>
      <c r="J944" s="4">
        <v>38601</v>
      </c>
      <c r="K944" s="2" t="s">
        <v>71</v>
      </c>
    </row>
    <row r="945" spans="1:11">
      <c r="A945" s="2">
        <v>944</v>
      </c>
      <c r="B945" s="3" t="s">
        <v>2062</v>
      </c>
      <c r="C945" s="3" t="s">
        <v>1471</v>
      </c>
      <c r="D945" s="3" t="s">
        <v>137</v>
      </c>
      <c r="E945" s="3" t="s">
        <v>1645</v>
      </c>
      <c r="F945" s="3" t="s">
        <v>15</v>
      </c>
      <c r="G945" s="2">
        <v>5992</v>
      </c>
      <c r="H945" s="3" t="s">
        <v>138</v>
      </c>
      <c r="I945" s="3" t="s">
        <v>70</v>
      </c>
      <c r="J945" s="4">
        <v>38873</v>
      </c>
      <c r="K945" s="2" t="s">
        <v>71</v>
      </c>
    </row>
    <row r="946" spans="1:11">
      <c r="A946" s="2">
        <v>945</v>
      </c>
      <c r="B946" s="3" t="s">
        <v>871</v>
      </c>
      <c r="C946" s="3" t="s">
        <v>2063</v>
      </c>
      <c r="D946" s="3" t="s">
        <v>2064</v>
      </c>
      <c r="E946" s="3" t="s">
        <v>1645</v>
      </c>
      <c r="F946" s="3" t="s">
        <v>15</v>
      </c>
      <c r="G946" s="2">
        <v>6545</v>
      </c>
      <c r="H946" s="3" t="s">
        <v>53</v>
      </c>
      <c r="I946" s="3" t="s">
        <v>70</v>
      </c>
      <c r="J946" s="4">
        <v>38841</v>
      </c>
      <c r="K946" s="2" t="s">
        <v>71</v>
      </c>
    </row>
    <row r="947" spans="1:11">
      <c r="A947" s="2">
        <v>946</v>
      </c>
      <c r="B947" s="3" t="s">
        <v>2065</v>
      </c>
      <c r="C947" s="3" t="s">
        <v>2066</v>
      </c>
      <c r="D947" s="3" t="s">
        <v>2067</v>
      </c>
      <c r="E947" s="3" t="s">
        <v>1645</v>
      </c>
      <c r="F947" s="3" t="s">
        <v>15</v>
      </c>
      <c r="G947" s="2">
        <v>6509</v>
      </c>
      <c r="H947" s="3" t="s">
        <v>96</v>
      </c>
      <c r="I947" s="3" t="s">
        <v>70</v>
      </c>
      <c r="J947" s="4">
        <v>38163</v>
      </c>
      <c r="K947" s="2" t="s">
        <v>71</v>
      </c>
    </row>
    <row r="948" spans="1:11">
      <c r="A948" s="2">
        <v>947</v>
      </c>
      <c r="B948" s="3" t="s">
        <v>2068</v>
      </c>
      <c r="C948" s="3" t="s">
        <v>813</v>
      </c>
      <c r="D948" s="3" t="s">
        <v>126</v>
      </c>
      <c r="E948" s="3" t="s">
        <v>1645</v>
      </c>
      <c r="F948" s="3" t="s">
        <v>15</v>
      </c>
      <c r="G948" s="2">
        <v>6199</v>
      </c>
      <c r="H948" s="3" t="s">
        <v>96</v>
      </c>
      <c r="I948" s="3" t="s">
        <v>54</v>
      </c>
      <c r="J948" s="4">
        <v>38497</v>
      </c>
      <c r="K948" s="2" t="s">
        <v>71</v>
      </c>
    </row>
    <row r="949" spans="1:11">
      <c r="A949" s="2">
        <v>948</v>
      </c>
      <c r="B949" s="3" t="s">
        <v>2069</v>
      </c>
      <c r="C949" s="3" t="s">
        <v>679</v>
      </c>
      <c r="D949" s="3" t="s">
        <v>680</v>
      </c>
      <c r="E949" s="3" t="s">
        <v>1645</v>
      </c>
      <c r="F949" s="3" t="s">
        <v>29</v>
      </c>
      <c r="G949" s="2" t="s">
        <v>2070</v>
      </c>
      <c r="H949" s="3" t="s">
        <v>53</v>
      </c>
      <c r="I949" s="3" t="s">
        <v>54</v>
      </c>
      <c r="J949" s="4">
        <v>38619</v>
      </c>
      <c r="K949" s="2" t="s">
        <v>71</v>
      </c>
    </row>
    <row r="950" spans="1:11">
      <c r="A950" s="2">
        <v>949</v>
      </c>
      <c r="B950" s="3" t="s">
        <v>2071</v>
      </c>
      <c r="C950" s="3" t="s">
        <v>2072</v>
      </c>
      <c r="D950" s="3" t="s">
        <v>902</v>
      </c>
      <c r="E950" s="3" t="s">
        <v>1645</v>
      </c>
      <c r="F950" s="3" t="s">
        <v>15</v>
      </c>
      <c r="G950" s="2">
        <v>5950</v>
      </c>
      <c r="H950" s="3" t="s">
        <v>53</v>
      </c>
      <c r="I950" s="3" t="s">
        <v>70</v>
      </c>
      <c r="J950" s="4">
        <v>38087</v>
      </c>
      <c r="K950" s="2" t="s">
        <v>71</v>
      </c>
    </row>
    <row r="951" spans="1:11">
      <c r="A951" s="2">
        <v>950</v>
      </c>
      <c r="B951" s="3" t="s">
        <v>1093</v>
      </c>
      <c r="C951" s="3" t="s">
        <v>236</v>
      </c>
      <c r="D951" s="3" t="s">
        <v>1090</v>
      </c>
      <c r="E951" s="3" t="s">
        <v>1645</v>
      </c>
      <c r="F951" s="3" t="s">
        <v>15</v>
      </c>
      <c r="G951" s="2">
        <v>5951</v>
      </c>
      <c r="H951" s="3" t="s">
        <v>53</v>
      </c>
      <c r="I951" s="3" t="s">
        <v>54</v>
      </c>
      <c r="J951" s="4">
        <v>38913</v>
      </c>
      <c r="K951" s="2" t="s">
        <v>71</v>
      </c>
    </row>
    <row r="952" spans="1:11">
      <c r="A952" s="2">
        <v>951</v>
      </c>
      <c r="B952" s="3" t="s">
        <v>2073</v>
      </c>
      <c r="C952" s="3" t="s">
        <v>2074</v>
      </c>
      <c r="D952" s="3" t="s">
        <v>212</v>
      </c>
      <c r="E952" s="3" t="s">
        <v>1645</v>
      </c>
      <c r="F952" s="3" t="s">
        <v>15</v>
      </c>
      <c r="G952" s="2">
        <v>5952</v>
      </c>
      <c r="H952" s="3" t="s">
        <v>53</v>
      </c>
      <c r="I952" s="3" t="s">
        <v>54</v>
      </c>
      <c r="J952" s="4">
        <v>38869</v>
      </c>
      <c r="K952" s="2" t="s">
        <v>71</v>
      </c>
    </row>
    <row r="953" spans="1:11">
      <c r="A953" s="2">
        <v>952</v>
      </c>
      <c r="B953" s="3" t="s">
        <v>2075</v>
      </c>
      <c r="C953" s="3" t="s">
        <v>2076</v>
      </c>
      <c r="D953" s="3" t="s">
        <v>2077</v>
      </c>
      <c r="E953" s="3" t="s">
        <v>1645</v>
      </c>
      <c r="F953" s="3" t="s">
        <v>15</v>
      </c>
      <c r="G953" s="2">
        <v>6168</v>
      </c>
      <c r="H953" s="3" t="s">
        <v>53</v>
      </c>
      <c r="I953" s="3" t="s">
        <v>70</v>
      </c>
      <c r="J953" s="4">
        <v>38416</v>
      </c>
      <c r="K953" s="2" t="s">
        <v>71</v>
      </c>
    </row>
    <row r="954" spans="1:11">
      <c r="A954" s="2">
        <v>953</v>
      </c>
      <c r="B954" s="3" t="s">
        <v>286</v>
      </c>
      <c r="C954" s="3" t="s">
        <v>1151</v>
      </c>
      <c r="D954" s="3" t="s">
        <v>2078</v>
      </c>
      <c r="E954" s="3" t="s">
        <v>1645</v>
      </c>
      <c r="F954" s="3" t="s">
        <v>15</v>
      </c>
      <c r="G954" s="2">
        <v>5953</v>
      </c>
      <c r="H954" s="3" t="s">
        <v>53</v>
      </c>
      <c r="I954" s="3" t="s">
        <v>54</v>
      </c>
      <c r="J954" s="4">
        <v>38118</v>
      </c>
      <c r="K954" s="2" t="s">
        <v>71</v>
      </c>
    </row>
    <row r="955" spans="1:11" ht="30">
      <c r="A955" s="2">
        <v>954</v>
      </c>
      <c r="B955" s="3" t="s">
        <v>2079</v>
      </c>
      <c r="C955" s="3" t="s">
        <v>2080</v>
      </c>
      <c r="D955" s="3" t="s">
        <v>2081</v>
      </c>
      <c r="E955" s="3" t="s">
        <v>1645</v>
      </c>
      <c r="F955" s="3" t="s">
        <v>15</v>
      </c>
      <c r="G955" s="2">
        <v>5954</v>
      </c>
      <c r="H955" s="3" t="s">
        <v>53</v>
      </c>
      <c r="I955" s="3" t="s">
        <v>54</v>
      </c>
      <c r="J955" s="4">
        <v>37519</v>
      </c>
      <c r="K955" s="2" t="s">
        <v>71</v>
      </c>
    </row>
    <row r="956" spans="1:11">
      <c r="A956" s="2">
        <v>955</v>
      </c>
      <c r="B956" s="3" t="s">
        <v>2082</v>
      </c>
      <c r="C956" s="3" t="s">
        <v>1846</v>
      </c>
      <c r="D956" s="3" t="s">
        <v>523</v>
      </c>
      <c r="E956" s="3" t="s">
        <v>1645</v>
      </c>
      <c r="F956" s="3" t="s">
        <v>15</v>
      </c>
      <c r="G956" s="2">
        <v>5993</v>
      </c>
      <c r="H956" s="3" t="s">
        <v>53</v>
      </c>
      <c r="I956" s="3" t="s">
        <v>70</v>
      </c>
      <c r="J956" s="4">
        <v>38718</v>
      </c>
      <c r="K956" s="2" t="s">
        <v>71</v>
      </c>
    </row>
    <row r="957" spans="1:11">
      <c r="A957" s="2">
        <v>956</v>
      </c>
      <c r="B957" s="3" t="s">
        <v>2083</v>
      </c>
      <c r="C957" s="3" t="s">
        <v>2084</v>
      </c>
      <c r="D957" s="3" t="s">
        <v>212</v>
      </c>
      <c r="E957" s="3" t="s">
        <v>1645</v>
      </c>
      <c r="F957" s="3" t="s">
        <v>29</v>
      </c>
      <c r="G957" s="2" t="s">
        <v>2085</v>
      </c>
      <c r="H957" s="3" t="s">
        <v>53</v>
      </c>
      <c r="I957" s="3" t="s">
        <v>70</v>
      </c>
      <c r="J957" s="4">
        <v>38599</v>
      </c>
      <c r="K957" s="2" t="s">
        <v>71</v>
      </c>
    </row>
    <row r="958" spans="1:11" ht="30">
      <c r="A958" s="2">
        <v>957</v>
      </c>
      <c r="B958" s="3" t="s">
        <v>2086</v>
      </c>
      <c r="C958" s="3" t="s">
        <v>2087</v>
      </c>
      <c r="D958" s="3" t="s">
        <v>184</v>
      </c>
      <c r="E958" s="3" t="s">
        <v>1645</v>
      </c>
      <c r="F958" s="3" t="s">
        <v>15</v>
      </c>
      <c r="G958" s="2">
        <v>6562</v>
      </c>
      <c r="H958" s="3" t="s">
        <v>53</v>
      </c>
      <c r="I958" s="3" t="s">
        <v>70</v>
      </c>
      <c r="J958" s="4">
        <v>38334</v>
      </c>
      <c r="K958" s="2" t="s">
        <v>71</v>
      </c>
    </row>
    <row r="959" spans="1:11">
      <c r="A959" s="2">
        <v>958</v>
      </c>
      <c r="B959" s="3" t="s">
        <v>731</v>
      </c>
      <c r="C959" s="3" t="s">
        <v>2088</v>
      </c>
      <c r="D959" s="3" t="s">
        <v>2089</v>
      </c>
      <c r="E959" s="3" t="s">
        <v>1645</v>
      </c>
      <c r="F959" s="3" t="s">
        <v>15</v>
      </c>
      <c r="G959" s="2">
        <v>5994</v>
      </c>
      <c r="H959" s="3" t="s">
        <v>53</v>
      </c>
      <c r="I959" s="3" t="s">
        <v>70</v>
      </c>
      <c r="J959" s="4">
        <v>37911</v>
      </c>
      <c r="K959" s="2" t="s">
        <v>71</v>
      </c>
    </row>
    <row r="960" spans="1:11">
      <c r="A960" s="2">
        <v>959</v>
      </c>
      <c r="B960" s="3" t="s">
        <v>2090</v>
      </c>
      <c r="C960" s="3" t="s">
        <v>562</v>
      </c>
      <c r="D960" s="3" t="s">
        <v>260</v>
      </c>
      <c r="E960" s="3" t="s">
        <v>1645</v>
      </c>
      <c r="F960" s="3" t="s">
        <v>15</v>
      </c>
      <c r="G960" s="2">
        <v>5995</v>
      </c>
      <c r="H960" s="3" t="s">
        <v>69</v>
      </c>
      <c r="I960" s="3" t="s">
        <v>70</v>
      </c>
      <c r="J960" s="4">
        <v>38676</v>
      </c>
      <c r="K960" s="2" t="s">
        <v>71</v>
      </c>
    </row>
    <row r="961" spans="1:11">
      <c r="A961" s="2">
        <v>960</v>
      </c>
      <c r="B961" s="3" t="s">
        <v>1282</v>
      </c>
      <c r="C961" s="3" t="s">
        <v>2091</v>
      </c>
      <c r="D961" s="3" t="s">
        <v>84</v>
      </c>
      <c r="E961" s="3" t="s">
        <v>1645</v>
      </c>
      <c r="F961" s="3" t="s">
        <v>15</v>
      </c>
      <c r="G961" s="2">
        <v>5955</v>
      </c>
      <c r="H961" s="3" t="s">
        <v>53</v>
      </c>
      <c r="I961" s="3" t="s">
        <v>70</v>
      </c>
      <c r="J961" s="4">
        <v>37790</v>
      </c>
      <c r="K961" s="2" t="s">
        <v>71</v>
      </c>
    </row>
    <row r="962" spans="1:11">
      <c r="A962" s="2">
        <v>961</v>
      </c>
      <c r="B962" s="3" t="s">
        <v>2092</v>
      </c>
      <c r="C962" s="3" t="s">
        <v>1397</v>
      </c>
      <c r="D962" s="3" t="s">
        <v>292</v>
      </c>
      <c r="E962" s="3" t="s">
        <v>1645</v>
      </c>
      <c r="F962" s="3" t="s">
        <v>15</v>
      </c>
      <c r="G962" s="2">
        <v>5956</v>
      </c>
      <c r="H962" s="3" t="s">
        <v>53</v>
      </c>
      <c r="I962" s="3" t="s">
        <v>70</v>
      </c>
      <c r="J962" s="4">
        <v>38082</v>
      </c>
      <c r="K962" s="2" t="s">
        <v>71</v>
      </c>
    </row>
    <row r="963" spans="1:11">
      <c r="A963" s="2">
        <v>962</v>
      </c>
      <c r="B963" s="3" t="s">
        <v>192</v>
      </c>
      <c r="C963" s="3" t="s">
        <v>2093</v>
      </c>
      <c r="D963" s="3" t="s">
        <v>84</v>
      </c>
      <c r="E963" s="3" t="s">
        <v>1645</v>
      </c>
      <c r="F963" s="3" t="s">
        <v>15</v>
      </c>
      <c r="G963" s="2">
        <v>5957</v>
      </c>
      <c r="H963" s="3" t="s">
        <v>53</v>
      </c>
      <c r="I963" s="3" t="s">
        <v>54</v>
      </c>
      <c r="J963" s="4">
        <v>38913</v>
      </c>
      <c r="K963" s="2" t="s">
        <v>71</v>
      </c>
    </row>
    <row r="964" spans="1:11">
      <c r="A964" s="2">
        <v>963</v>
      </c>
      <c r="B964" s="3" t="s">
        <v>2094</v>
      </c>
      <c r="C964" s="3" t="s">
        <v>924</v>
      </c>
      <c r="D964" s="3" t="s">
        <v>2095</v>
      </c>
      <c r="E964" s="3" t="s">
        <v>1645</v>
      </c>
      <c r="F964" s="3" t="s">
        <v>15</v>
      </c>
      <c r="G964" s="2">
        <v>5958</v>
      </c>
      <c r="H964" s="3" t="s">
        <v>96</v>
      </c>
      <c r="I964" s="3" t="s">
        <v>54</v>
      </c>
      <c r="J964" s="4">
        <v>38191</v>
      </c>
      <c r="K964" s="2" t="s">
        <v>71</v>
      </c>
    </row>
    <row r="965" spans="1:11">
      <c r="A965" s="2">
        <v>964</v>
      </c>
      <c r="B965" s="3" t="s">
        <v>1555</v>
      </c>
      <c r="C965" s="3" t="s">
        <v>2096</v>
      </c>
      <c r="D965" s="3" t="s">
        <v>2097</v>
      </c>
      <c r="E965" s="3" t="s">
        <v>1645</v>
      </c>
      <c r="F965" s="3" t="s">
        <v>15</v>
      </c>
      <c r="G965" s="2">
        <v>5959</v>
      </c>
      <c r="H965" s="3" t="s">
        <v>53</v>
      </c>
      <c r="I965" s="3" t="s">
        <v>54</v>
      </c>
      <c r="J965" s="4">
        <v>38881</v>
      </c>
      <c r="K965" s="2" t="s">
        <v>71</v>
      </c>
    </row>
    <row r="966" spans="1:11">
      <c r="A966" s="2">
        <v>965</v>
      </c>
      <c r="B966" s="3" t="s">
        <v>2098</v>
      </c>
      <c r="C966" s="3" t="s">
        <v>1296</v>
      </c>
      <c r="D966" s="3" t="s">
        <v>159</v>
      </c>
      <c r="E966" s="3" t="s">
        <v>1645</v>
      </c>
      <c r="F966" s="3" t="s">
        <v>15</v>
      </c>
      <c r="G966" s="2">
        <v>5960</v>
      </c>
      <c r="H966" s="3" t="s">
        <v>53</v>
      </c>
      <c r="I966" s="3" t="s">
        <v>54</v>
      </c>
      <c r="J966" s="4">
        <v>38774</v>
      </c>
      <c r="K966" s="2" t="s">
        <v>71</v>
      </c>
    </row>
    <row r="967" spans="1:11">
      <c r="A967" s="2">
        <v>966</v>
      </c>
      <c r="B967" s="3" t="s">
        <v>2099</v>
      </c>
      <c r="C967" s="3" t="s">
        <v>2100</v>
      </c>
      <c r="D967" s="3" t="s">
        <v>2101</v>
      </c>
      <c r="E967" s="3" t="s">
        <v>1645</v>
      </c>
      <c r="F967" s="3" t="s">
        <v>15</v>
      </c>
      <c r="G967" s="2">
        <v>6347</v>
      </c>
      <c r="H967" s="3" t="s">
        <v>53</v>
      </c>
      <c r="I967" s="3" t="s">
        <v>70</v>
      </c>
      <c r="J967" s="4">
        <v>37825</v>
      </c>
      <c r="K967" s="2" t="s">
        <v>71</v>
      </c>
    </row>
    <row r="968" spans="1:11">
      <c r="A968" s="2">
        <v>967</v>
      </c>
      <c r="B968" s="3" t="s">
        <v>187</v>
      </c>
      <c r="C968" s="3" t="s">
        <v>288</v>
      </c>
      <c r="D968" s="3" t="s">
        <v>212</v>
      </c>
      <c r="E968" s="3" t="s">
        <v>1645</v>
      </c>
      <c r="F968" s="3" t="s">
        <v>15</v>
      </c>
      <c r="G968" s="2">
        <v>5996</v>
      </c>
      <c r="H968" s="3" t="s">
        <v>53</v>
      </c>
      <c r="I968" s="3" t="s">
        <v>70</v>
      </c>
      <c r="J968" s="4">
        <v>38718</v>
      </c>
      <c r="K968" s="2" t="s">
        <v>71</v>
      </c>
    </row>
    <row r="969" spans="1:11">
      <c r="A969" s="2">
        <v>968</v>
      </c>
      <c r="B969" s="3" t="s">
        <v>2102</v>
      </c>
      <c r="C969" s="3" t="s">
        <v>2103</v>
      </c>
      <c r="D969" s="3" t="s">
        <v>1478</v>
      </c>
      <c r="E969" s="3" t="s">
        <v>1645</v>
      </c>
      <c r="F969" s="3" t="s">
        <v>15</v>
      </c>
      <c r="G969" s="2">
        <v>5961</v>
      </c>
      <c r="H969" s="3" t="s">
        <v>53</v>
      </c>
      <c r="I969" s="3" t="s">
        <v>70</v>
      </c>
      <c r="J969" s="4">
        <v>38548</v>
      </c>
      <c r="K969" s="2" t="s">
        <v>71</v>
      </c>
    </row>
    <row r="970" spans="1:11">
      <c r="A970" s="2">
        <v>969</v>
      </c>
      <c r="B970" s="3" t="s">
        <v>2104</v>
      </c>
      <c r="C970" s="3" t="s">
        <v>486</v>
      </c>
      <c r="D970" s="3" t="s">
        <v>523</v>
      </c>
      <c r="E970" s="3" t="s">
        <v>1645</v>
      </c>
      <c r="F970" s="3" t="s">
        <v>29</v>
      </c>
      <c r="G970" s="2" t="s">
        <v>2105</v>
      </c>
      <c r="H970" s="3" t="s">
        <v>53</v>
      </c>
      <c r="I970" s="3" t="s">
        <v>70</v>
      </c>
      <c r="J970" s="4">
        <v>38732</v>
      </c>
      <c r="K970" s="2" t="s">
        <v>71</v>
      </c>
    </row>
    <row r="971" spans="1:11" ht="30">
      <c r="A971" s="2">
        <v>970</v>
      </c>
      <c r="B971" s="3" t="s">
        <v>2106</v>
      </c>
      <c r="C971" s="3" t="s">
        <v>2107</v>
      </c>
      <c r="D971" s="3" t="s">
        <v>1100</v>
      </c>
      <c r="E971" s="3" t="s">
        <v>1645</v>
      </c>
      <c r="F971" s="3" t="s">
        <v>29</v>
      </c>
      <c r="G971" s="2" t="s">
        <v>2108</v>
      </c>
      <c r="H971" s="3" t="s">
        <v>53</v>
      </c>
      <c r="I971" s="3" t="s">
        <v>70</v>
      </c>
      <c r="J971" s="4">
        <v>38682</v>
      </c>
      <c r="K971" s="2" t="s">
        <v>71</v>
      </c>
    </row>
    <row r="972" spans="1:11">
      <c r="A972" s="2">
        <v>971</v>
      </c>
      <c r="B972" s="3" t="s">
        <v>2109</v>
      </c>
      <c r="C972" s="3" t="s">
        <v>2110</v>
      </c>
      <c r="D972" s="3" t="s">
        <v>508</v>
      </c>
      <c r="E972" s="3" t="s">
        <v>1645</v>
      </c>
      <c r="F972" s="3" t="s">
        <v>15</v>
      </c>
      <c r="G972" s="2">
        <v>5962</v>
      </c>
      <c r="H972" s="3" t="s">
        <v>53</v>
      </c>
      <c r="I972" s="3" t="s">
        <v>70</v>
      </c>
      <c r="J972" s="4">
        <v>38402</v>
      </c>
      <c r="K972" s="2" t="s">
        <v>71</v>
      </c>
    </row>
    <row r="973" spans="1:11">
      <c r="A973" s="2">
        <v>972</v>
      </c>
      <c r="B973" s="3" t="s">
        <v>2111</v>
      </c>
      <c r="C973" s="3" t="s">
        <v>1205</v>
      </c>
      <c r="D973" s="3" t="s">
        <v>1206</v>
      </c>
      <c r="E973" s="3" t="s">
        <v>1645</v>
      </c>
      <c r="F973" s="3" t="s">
        <v>29</v>
      </c>
      <c r="G973" s="2" t="s">
        <v>2112</v>
      </c>
      <c r="H973" s="3" t="s">
        <v>53</v>
      </c>
      <c r="I973" s="3" t="s">
        <v>54</v>
      </c>
      <c r="J973" s="4">
        <v>38438</v>
      </c>
      <c r="K973" s="2" t="s">
        <v>71</v>
      </c>
    </row>
    <row r="974" spans="1:11">
      <c r="A974" s="2">
        <v>973</v>
      </c>
      <c r="B974" s="3" t="s">
        <v>1106</v>
      </c>
      <c r="C974" s="3" t="s">
        <v>2113</v>
      </c>
      <c r="D974" s="3" t="s">
        <v>501</v>
      </c>
      <c r="E974" s="3" t="s">
        <v>1645</v>
      </c>
      <c r="F974" s="3" t="s">
        <v>15</v>
      </c>
      <c r="G974" s="2">
        <v>1395</v>
      </c>
      <c r="H974" s="3" t="s">
        <v>53</v>
      </c>
      <c r="I974" s="3" t="s">
        <v>70</v>
      </c>
      <c r="J974" s="4">
        <v>38098</v>
      </c>
      <c r="K974" s="2" t="s">
        <v>71</v>
      </c>
    </row>
    <row r="975" spans="1:11">
      <c r="A975" s="2">
        <v>974</v>
      </c>
      <c r="B975" s="3" t="s">
        <v>2114</v>
      </c>
      <c r="C975" s="3" t="s">
        <v>205</v>
      </c>
      <c r="D975" s="3" t="s">
        <v>642</v>
      </c>
      <c r="E975" s="3" t="s">
        <v>1645</v>
      </c>
      <c r="F975" s="3" t="s">
        <v>15</v>
      </c>
      <c r="G975" s="2">
        <v>6645</v>
      </c>
      <c r="H975" s="3" t="s">
        <v>53</v>
      </c>
      <c r="I975" s="3" t="s">
        <v>70</v>
      </c>
      <c r="J975" s="4">
        <v>38069</v>
      </c>
      <c r="K975" s="2" t="s">
        <v>71</v>
      </c>
    </row>
    <row r="976" spans="1:11">
      <c r="A976" s="2">
        <v>975</v>
      </c>
      <c r="B976" s="3" t="s">
        <v>2115</v>
      </c>
      <c r="C976" s="3" t="s">
        <v>2050</v>
      </c>
      <c r="D976" s="3" t="s">
        <v>2116</v>
      </c>
      <c r="E976" s="3" t="s">
        <v>1645</v>
      </c>
      <c r="F976" s="3" t="s">
        <v>15</v>
      </c>
      <c r="G976" s="2">
        <v>6179</v>
      </c>
      <c r="H976" s="3" t="s">
        <v>53</v>
      </c>
      <c r="I976" s="3" t="s">
        <v>70</v>
      </c>
      <c r="J976" s="4">
        <v>38724</v>
      </c>
      <c r="K976" s="2" t="s">
        <v>71</v>
      </c>
    </row>
    <row r="977" spans="1:11" ht="30">
      <c r="A977" s="2">
        <v>976</v>
      </c>
      <c r="B977" s="3" t="s">
        <v>2117</v>
      </c>
      <c r="C977" s="3" t="s">
        <v>2118</v>
      </c>
      <c r="D977" s="3" t="s">
        <v>2119</v>
      </c>
      <c r="E977" s="3" t="s">
        <v>1645</v>
      </c>
      <c r="F977" s="3" t="s">
        <v>15</v>
      </c>
      <c r="G977" s="2">
        <v>6527</v>
      </c>
      <c r="H977" s="3" t="s">
        <v>96</v>
      </c>
      <c r="I977" s="3" t="s">
        <v>70</v>
      </c>
      <c r="J977" s="4">
        <v>37817</v>
      </c>
      <c r="K977" s="2" t="s">
        <v>71</v>
      </c>
    </row>
    <row r="978" spans="1:11">
      <c r="A978" s="2">
        <v>977</v>
      </c>
      <c r="B978" s="3" t="s">
        <v>2120</v>
      </c>
      <c r="C978" s="3" t="s">
        <v>2121</v>
      </c>
      <c r="D978" s="3" t="s">
        <v>2122</v>
      </c>
      <c r="E978" s="3" t="s">
        <v>1645</v>
      </c>
      <c r="F978" s="3" t="s">
        <v>15</v>
      </c>
      <c r="G978" s="2">
        <v>6727</v>
      </c>
      <c r="H978" s="3" t="s">
        <v>53</v>
      </c>
      <c r="I978" s="3" t="s">
        <v>70</v>
      </c>
      <c r="J978" s="4">
        <v>38682</v>
      </c>
      <c r="K978" s="2" t="s">
        <v>71</v>
      </c>
    </row>
    <row r="979" spans="1:11">
      <c r="A979" s="2">
        <v>978</v>
      </c>
      <c r="B979" s="3" t="s">
        <v>2123</v>
      </c>
      <c r="C979" s="3" t="s">
        <v>346</v>
      </c>
      <c r="D979" s="3" t="s">
        <v>361</v>
      </c>
      <c r="E979" s="3" t="s">
        <v>1645</v>
      </c>
      <c r="F979" s="3" t="s">
        <v>29</v>
      </c>
      <c r="G979" s="2" t="s">
        <v>2124</v>
      </c>
      <c r="H979" s="3" t="s">
        <v>53</v>
      </c>
      <c r="I979" s="3" t="s">
        <v>70</v>
      </c>
      <c r="J979" s="4">
        <v>38074</v>
      </c>
      <c r="K979" s="2" t="s">
        <v>71</v>
      </c>
    </row>
    <row r="980" spans="1:11">
      <c r="A980" s="2">
        <v>979</v>
      </c>
      <c r="B980" s="3" t="s">
        <v>2081</v>
      </c>
      <c r="C980" s="3" t="s">
        <v>2125</v>
      </c>
      <c r="D980" s="3" t="s">
        <v>65</v>
      </c>
      <c r="E980" s="3" t="s">
        <v>1645</v>
      </c>
      <c r="F980" s="3" t="s">
        <v>15</v>
      </c>
      <c r="G980" s="2">
        <v>5998</v>
      </c>
      <c r="H980" s="3" t="s">
        <v>53</v>
      </c>
      <c r="I980" s="3" t="s">
        <v>54</v>
      </c>
      <c r="J980" s="4">
        <v>37445</v>
      </c>
      <c r="K980" s="2" t="s">
        <v>71</v>
      </c>
    </row>
    <row r="981" spans="1:11">
      <c r="A981" s="2">
        <v>980</v>
      </c>
      <c r="B981" s="3" t="s">
        <v>104</v>
      </c>
      <c r="C981" s="3" t="s">
        <v>2126</v>
      </c>
      <c r="D981" s="3" t="s">
        <v>68</v>
      </c>
      <c r="E981" s="3" t="s">
        <v>1645</v>
      </c>
      <c r="F981" s="3" t="s">
        <v>15</v>
      </c>
      <c r="G981" s="2">
        <v>5999</v>
      </c>
      <c r="H981" s="3" t="s">
        <v>53</v>
      </c>
      <c r="I981" s="3" t="s">
        <v>70</v>
      </c>
      <c r="J981" s="4">
        <v>37967</v>
      </c>
      <c r="K981" s="2" t="s">
        <v>71</v>
      </c>
    </row>
    <row r="982" spans="1:11">
      <c r="A982" s="2">
        <v>981</v>
      </c>
      <c r="B982" s="3" t="s">
        <v>897</v>
      </c>
      <c r="C982" s="3" t="s">
        <v>806</v>
      </c>
      <c r="D982" s="3" t="s">
        <v>2127</v>
      </c>
      <c r="E982" s="3" t="s">
        <v>1645</v>
      </c>
      <c r="F982" s="3" t="s">
        <v>15</v>
      </c>
      <c r="G982" s="2">
        <v>6000</v>
      </c>
      <c r="H982" s="3" t="s">
        <v>53</v>
      </c>
      <c r="I982" s="3" t="s">
        <v>70</v>
      </c>
      <c r="J982" s="4">
        <v>38578</v>
      </c>
      <c r="K982" s="2" t="s">
        <v>71</v>
      </c>
    </row>
    <row r="983" spans="1:11">
      <c r="A983" s="2">
        <v>982</v>
      </c>
      <c r="B983" s="3" t="s">
        <v>2128</v>
      </c>
      <c r="C983" s="3" t="s">
        <v>2129</v>
      </c>
      <c r="D983" s="3" t="s">
        <v>523</v>
      </c>
      <c r="E983" s="3" t="s">
        <v>1645</v>
      </c>
      <c r="F983" s="3" t="s">
        <v>15</v>
      </c>
      <c r="G983" s="2">
        <v>6539</v>
      </c>
      <c r="H983" s="3" t="s">
        <v>69</v>
      </c>
      <c r="I983" s="3" t="s">
        <v>70</v>
      </c>
      <c r="J983" s="4">
        <v>37736</v>
      </c>
      <c r="K983" s="2" t="s">
        <v>71</v>
      </c>
    </row>
    <row r="984" spans="1:11">
      <c r="A984" s="2">
        <v>983</v>
      </c>
      <c r="B984" s="3" t="s">
        <v>2130</v>
      </c>
      <c r="C984" s="3" t="s">
        <v>2131</v>
      </c>
      <c r="D984" s="3" t="s">
        <v>664</v>
      </c>
      <c r="E984" s="3" t="s">
        <v>1645</v>
      </c>
      <c r="F984" s="3" t="s">
        <v>15</v>
      </c>
      <c r="G984" s="2">
        <v>6685</v>
      </c>
      <c r="H984" s="3" t="s">
        <v>53</v>
      </c>
      <c r="I984" s="3" t="s">
        <v>70</v>
      </c>
      <c r="J984" s="4">
        <v>38054</v>
      </c>
      <c r="K984" s="2" t="s">
        <v>71</v>
      </c>
    </row>
    <row r="985" spans="1:11">
      <c r="A985" s="2">
        <v>984</v>
      </c>
      <c r="B985" s="3" t="s">
        <v>2132</v>
      </c>
      <c r="C985" s="3" t="s">
        <v>1748</v>
      </c>
      <c r="D985" s="3" t="s">
        <v>1749</v>
      </c>
      <c r="E985" s="3" t="s">
        <v>1645</v>
      </c>
      <c r="F985" s="3" t="s">
        <v>15</v>
      </c>
      <c r="G985" s="2">
        <v>6197</v>
      </c>
      <c r="H985" s="3" t="s">
        <v>53</v>
      </c>
      <c r="I985" s="3" t="s">
        <v>70</v>
      </c>
      <c r="J985" s="4">
        <v>38198</v>
      </c>
      <c r="K985" s="2" t="s">
        <v>71</v>
      </c>
    </row>
    <row r="986" spans="1:11">
      <c r="A986" s="2">
        <v>985</v>
      </c>
      <c r="B986" s="3" t="s">
        <v>2133</v>
      </c>
      <c r="C986" s="3" t="s">
        <v>1744</v>
      </c>
      <c r="D986" s="3" t="s">
        <v>2134</v>
      </c>
      <c r="E986" s="3" t="s">
        <v>1645</v>
      </c>
      <c r="F986" s="3" t="s">
        <v>15</v>
      </c>
      <c r="G986" s="2">
        <v>6404</v>
      </c>
      <c r="H986" s="3" t="s">
        <v>53</v>
      </c>
      <c r="I986" s="3" t="s">
        <v>70</v>
      </c>
      <c r="J986" s="4">
        <v>38056</v>
      </c>
      <c r="K986" s="2" t="s">
        <v>71</v>
      </c>
    </row>
    <row r="987" spans="1:11">
      <c r="A987" s="2">
        <v>986</v>
      </c>
      <c r="B987" s="3" t="s">
        <v>2135</v>
      </c>
      <c r="C987" s="3" t="s">
        <v>2136</v>
      </c>
      <c r="D987" s="3" t="s">
        <v>159</v>
      </c>
      <c r="E987" s="3" t="s">
        <v>1645</v>
      </c>
      <c r="F987" s="3" t="s">
        <v>15</v>
      </c>
      <c r="G987" s="2">
        <v>6597</v>
      </c>
      <c r="H987" s="3" t="s">
        <v>53</v>
      </c>
      <c r="I987" s="3" t="s">
        <v>54</v>
      </c>
      <c r="J987" s="4">
        <v>38753</v>
      </c>
      <c r="K987" s="2" t="s">
        <v>71</v>
      </c>
    </row>
    <row r="988" spans="1:11">
      <c r="A988" s="2">
        <v>987</v>
      </c>
      <c r="B988" s="3" t="s">
        <v>2137</v>
      </c>
      <c r="C988" s="3" t="s">
        <v>1632</v>
      </c>
      <c r="D988" s="3" t="s">
        <v>2138</v>
      </c>
      <c r="E988" s="3" t="s">
        <v>1645</v>
      </c>
      <c r="F988" s="3" t="s">
        <v>15</v>
      </c>
      <c r="G988" s="2">
        <v>5963</v>
      </c>
      <c r="H988" s="3" t="s">
        <v>53</v>
      </c>
      <c r="I988" s="3" t="s">
        <v>54</v>
      </c>
      <c r="J988" s="4">
        <v>38258</v>
      </c>
      <c r="K988" s="2" t="s">
        <v>71</v>
      </c>
    </row>
    <row r="989" spans="1:11">
      <c r="A989" s="2">
        <v>988</v>
      </c>
      <c r="B989" s="3" t="s">
        <v>2139</v>
      </c>
      <c r="C989" s="3" t="s">
        <v>2140</v>
      </c>
      <c r="D989" s="3" t="s">
        <v>777</v>
      </c>
      <c r="E989" s="3" t="s">
        <v>1645</v>
      </c>
      <c r="F989" s="3" t="s">
        <v>15</v>
      </c>
      <c r="G989" s="2">
        <v>6091</v>
      </c>
      <c r="H989" s="3" t="s">
        <v>53</v>
      </c>
      <c r="I989" s="3" t="s">
        <v>70</v>
      </c>
      <c r="J989" s="4">
        <v>38353</v>
      </c>
      <c r="K989" s="2" t="s">
        <v>71</v>
      </c>
    </row>
    <row r="990" spans="1:11">
      <c r="A990" s="2">
        <v>989</v>
      </c>
      <c r="B990" s="3" t="s">
        <v>2141</v>
      </c>
      <c r="C990" s="3" t="s">
        <v>2142</v>
      </c>
      <c r="D990" s="3" t="s">
        <v>260</v>
      </c>
      <c r="E990" s="3" t="s">
        <v>1645</v>
      </c>
      <c r="F990" s="3" t="s">
        <v>15</v>
      </c>
      <c r="G990" s="2">
        <v>6580</v>
      </c>
      <c r="H990" s="3" t="s">
        <v>96</v>
      </c>
      <c r="I990" s="3" t="s">
        <v>70</v>
      </c>
      <c r="J990" s="4">
        <v>38782</v>
      </c>
      <c r="K990" s="2" t="s">
        <v>71</v>
      </c>
    </row>
    <row r="991" spans="1:11">
      <c r="A991" s="2">
        <v>990</v>
      </c>
      <c r="B991" s="3" t="s">
        <v>1870</v>
      </c>
      <c r="C991" s="3" t="s">
        <v>2143</v>
      </c>
      <c r="D991" s="3" t="s">
        <v>257</v>
      </c>
      <c r="E991" s="3" t="s">
        <v>1645</v>
      </c>
      <c r="F991" s="3" t="s">
        <v>15</v>
      </c>
      <c r="G991" s="2">
        <v>6416</v>
      </c>
      <c r="H991" s="3" t="s">
        <v>53</v>
      </c>
      <c r="I991" s="3" t="s">
        <v>70</v>
      </c>
      <c r="J991" s="4">
        <v>39011</v>
      </c>
      <c r="K991" s="2" t="s">
        <v>71</v>
      </c>
    </row>
    <row r="992" spans="1:11">
      <c r="A992" s="2">
        <v>991</v>
      </c>
      <c r="B992" s="3" t="s">
        <v>2144</v>
      </c>
      <c r="C992" s="3" t="s">
        <v>2145</v>
      </c>
      <c r="D992" s="3" t="s">
        <v>159</v>
      </c>
      <c r="E992" s="3" t="s">
        <v>1645</v>
      </c>
      <c r="F992" s="3" t="s">
        <v>15</v>
      </c>
      <c r="G992" s="2">
        <v>6361</v>
      </c>
      <c r="H992" s="3" t="s">
        <v>53</v>
      </c>
      <c r="I992" s="3" t="s">
        <v>70</v>
      </c>
      <c r="J992" s="4">
        <v>37900</v>
      </c>
      <c r="K992" s="2" t="s">
        <v>71</v>
      </c>
    </row>
    <row r="993" spans="1:11">
      <c r="A993" s="2">
        <v>992</v>
      </c>
      <c r="B993" s="3" t="s">
        <v>919</v>
      </c>
      <c r="C993" s="3" t="s">
        <v>2146</v>
      </c>
      <c r="D993" s="3" t="s">
        <v>2147</v>
      </c>
      <c r="E993" s="3" t="s">
        <v>1645</v>
      </c>
      <c r="F993" s="3" t="s">
        <v>15</v>
      </c>
      <c r="G993" s="2">
        <v>6092</v>
      </c>
      <c r="H993" s="3" t="s">
        <v>53</v>
      </c>
      <c r="I993" s="3" t="s">
        <v>54</v>
      </c>
      <c r="J993" s="4">
        <v>38115</v>
      </c>
      <c r="K993" s="2" t="s">
        <v>71</v>
      </c>
    </row>
    <row r="994" spans="1:11">
      <c r="A994" s="2">
        <v>993</v>
      </c>
      <c r="B994" s="3" t="s">
        <v>2148</v>
      </c>
      <c r="C994" s="3" t="s">
        <v>2149</v>
      </c>
      <c r="D994" s="3" t="s">
        <v>1718</v>
      </c>
      <c r="E994" s="3" t="s">
        <v>1645</v>
      </c>
      <c r="F994" s="3" t="s">
        <v>15</v>
      </c>
      <c r="G994" s="2">
        <v>6127</v>
      </c>
      <c r="H994" s="3" t="s">
        <v>53</v>
      </c>
      <c r="I994" s="3" t="s">
        <v>54</v>
      </c>
      <c r="J994" s="4">
        <v>38456</v>
      </c>
      <c r="K994" s="2" t="s">
        <v>71</v>
      </c>
    </row>
    <row r="995" spans="1:11">
      <c r="A995" s="2">
        <v>994</v>
      </c>
      <c r="B995" s="3" t="s">
        <v>2150</v>
      </c>
      <c r="C995" s="3" t="s">
        <v>500</v>
      </c>
      <c r="D995" s="3" t="s">
        <v>451</v>
      </c>
      <c r="E995" s="3" t="s">
        <v>1645</v>
      </c>
      <c r="F995" s="3" t="s">
        <v>15</v>
      </c>
      <c r="G995" s="2">
        <v>6135</v>
      </c>
      <c r="H995" s="3" t="s">
        <v>69</v>
      </c>
      <c r="I995" s="3" t="s">
        <v>70</v>
      </c>
      <c r="J995" s="4">
        <v>37420</v>
      </c>
      <c r="K995" s="2" t="s">
        <v>71</v>
      </c>
    </row>
    <row r="996" spans="1:11">
      <c r="A996" s="2">
        <v>995</v>
      </c>
      <c r="B996" s="3" t="s">
        <v>2151</v>
      </c>
      <c r="C996" s="3" t="s">
        <v>618</v>
      </c>
      <c r="D996" s="3" t="s">
        <v>330</v>
      </c>
      <c r="E996" s="3" t="s">
        <v>1645</v>
      </c>
      <c r="F996" s="3" t="s">
        <v>15</v>
      </c>
      <c r="G996" s="2">
        <v>6659</v>
      </c>
      <c r="H996" s="3" t="s">
        <v>138</v>
      </c>
      <c r="I996" s="3" t="s">
        <v>70</v>
      </c>
      <c r="J996" s="4">
        <v>38647</v>
      </c>
      <c r="K996" s="2" t="s">
        <v>71</v>
      </c>
    </row>
    <row r="997" spans="1:11">
      <c r="A997" s="2">
        <v>996</v>
      </c>
      <c r="B997" s="3" t="s">
        <v>2152</v>
      </c>
      <c r="C997" s="3" t="s">
        <v>2153</v>
      </c>
      <c r="D997" s="3" t="s">
        <v>478</v>
      </c>
      <c r="E997" s="3" t="s">
        <v>1645</v>
      </c>
      <c r="F997" s="3" t="s">
        <v>15</v>
      </c>
      <c r="G997" s="2">
        <v>6094</v>
      </c>
      <c r="H997" s="3" t="s">
        <v>53</v>
      </c>
      <c r="I997" s="3" t="s">
        <v>54</v>
      </c>
      <c r="J997" s="4">
        <v>37809</v>
      </c>
      <c r="K997" s="2" t="s">
        <v>71</v>
      </c>
    </row>
    <row r="998" spans="1:11">
      <c r="A998" s="2">
        <v>997</v>
      </c>
      <c r="B998" s="3" t="s">
        <v>2154</v>
      </c>
      <c r="C998" s="3" t="s">
        <v>1877</v>
      </c>
      <c r="D998" s="3" t="s">
        <v>2155</v>
      </c>
      <c r="E998" s="3" t="s">
        <v>1645</v>
      </c>
      <c r="F998" s="3" t="s">
        <v>15</v>
      </c>
      <c r="G998" s="2">
        <v>6095</v>
      </c>
      <c r="H998" s="3" t="s">
        <v>53</v>
      </c>
      <c r="I998" s="3" t="s">
        <v>70</v>
      </c>
      <c r="J998" s="4">
        <v>38048</v>
      </c>
      <c r="K998" s="2" t="s">
        <v>71</v>
      </c>
    </row>
    <row r="999" spans="1:11">
      <c r="A999" s="2">
        <v>998</v>
      </c>
      <c r="B999" s="3" t="s">
        <v>2156</v>
      </c>
      <c r="C999" s="3" t="s">
        <v>2157</v>
      </c>
      <c r="D999" s="3" t="s">
        <v>558</v>
      </c>
      <c r="E999" s="3" t="s">
        <v>1645</v>
      </c>
      <c r="F999" s="3" t="s">
        <v>15</v>
      </c>
      <c r="G999" s="2">
        <v>6631</v>
      </c>
      <c r="H999" s="3" t="s">
        <v>53</v>
      </c>
      <c r="I999" s="3" t="s">
        <v>54</v>
      </c>
      <c r="J999" s="4">
        <v>38550</v>
      </c>
      <c r="K999" s="2" t="s">
        <v>71</v>
      </c>
    </row>
    <row r="1000" spans="1:11">
      <c r="A1000" s="2">
        <v>999</v>
      </c>
      <c r="B1000" s="3" t="s">
        <v>2158</v>
      </c>
      <c r="C1000" s="3" t="s">
        <v>2159</v>
      </c>
      <c r="D1000" s="3" t="s">
        <v>137</v>
      </c>
      <c r="E1000" s="3" t="s">
        <v>1645</v>
      </c>
      <c r="F1000" s="3" t="s">
        <v>15</v>
      </c>
      <c r="G1000" s="2">
        <v>5965</v>
      </c>
      <c r="H1000" s="3" t="s">
        <v>53</v>
      </c>
      <c r="I1000" s="3" t="s">
        <v>54</v>
      </c>
      <c r="J1000" s="4">
        <v>38188</v>
      </c>
      <c r="K1000" s="2" t="s">
        <v>71</v>
      </c>
    </row>
    <row r="1001" spans="1:11">
      <c r="A1001" s="2">
        <v>1000</v>
      </c>
      <c r="B1001" s="3" t="s">
        <v>2160</v>
      </c>
      <c r="C1001" s="3" t="s">
        <v>486</v>
      </c>
      <c r="D1001" s="3" t="s">
        <v>1090</v>
      </c>
      <c r="E1001" s="3" t="s">
        <v>1645</v>
      </c>
      <c r="F1001" s="3" t="s">
        <v>15</v>
      </c>
      <c r="G1001" s="2">
        <v>5865</v>
      </c>
      <c r="H1001" s="3" t="s">
        <v>138</v>
      </c>
      <c r="I1001" s="3" t="s">
        <v>70</v>
      </c>
      <c r="J1001" s="4">
        <v>37584</v>
      </c>
      <c r="K1001" s="2" t="s">
        <v>71</v>
      </c>
    </row>
    <row r="1002" spans="1:11">
      <c r="A1002" s="2">
        <v>1001</v>
      </c>
      <c r="B1002" s="3" t="s">
        <v>2161</v>
      </c>
      <c r="C1002" s="3" t="s">
        <v>2162</v>
      </c>
      <c r="D1002" s="3" t="s">
        <v>159</v>
      </c>
      <c r="E1002" s="3" t="s">
        <v>1645</v>
      </c>
      <c r="F1002" s="3" t="s">
        <v>15</v>
      </c>
      <c r="G1002" s="2">
        <v>5966</v>
      </c>
      <c r="H1002" s="3" t="s">
        <v>53</v>
      </c>
      <c r="I1002" s="3" t="s">
        <v>54</v>
      </c>
      <c r="J1002" s="4">
        <v>38749</v>
      </c>
      <c r="K1002" s="2" t="s">
        <v>71</v>
      </c>
    </row>
    <row r="1003" spans="1:11">
      <c r="A1003" s="2">
        <v>1002</v>
      </c>
      <c r="B1003" s="3" t="s">
        <v>2163</v>
      </c>
      <c r="C1003" s="3" t="s">
        <v>2164</v>
      </c>
      <c r="D1003" s="3" t="s">
        <v>105</v>
      </c>
      <c r="E1003" s="3" t="s">
        <v>1645</v>
      </c>
      <c r="F1003" s="3" t="s">
        <v>15</v>
      </c>
      <c r="G1003" s="2">
        <v>5967</v>
      </c>
      <c r="H1003" s="3" t="s">
        <v>53</v>
      </c>
      <c r="I1003" s="3" t="s">
        <v>70</v>
      </c>
      <c r="J1003" s="4">
        <v>38696</v>
      </c>
      <c r="K1003" s="2" t="s">
        <v>71</v>
      </c>
    </row>
    <row r="1004" spans="1:11">
      <c r="A1004" s="2">
        <v>1003</v>
      </c>
      <c r="B1004" s="3" t="s">
        <v>2165</v>
      </c>
      <c r="C1004" s="3" t="s">
        <v>2166</v>
      </c>
      <c r="D1004" s="3" t="s">
        <v>2167</v>
      </c>
      <c r="E1004" s="3" t="s">
        <v>1645</v>
      </c>
      <c r="F1004" s="3" t="s">
        <v>15</v>
      </c>
      <c r="G1004" s="2">
        <v>6056</v>
      </c>
      <c r="H1004" s="3" t="s">
        <v>69</v>
      </c>
      <c r="I1004" s="3" t="s">
        <v>70</v>
      </c>
      <c r="J1004" s="4">
        <v>38386</v>
      </c>
      <c r="K1004" s="2" t="s">
        <v>71</v>
      </c>
    </row>
    <row r="1005" spans="1:11">
      <c r="A1005" s="2">
        <v>1004</v>
      </c>
      <c r="B1005" s="3" t="s">
        <v>2168</v>
      </c>
      <c r="C1005" s="3" t="s">
        <v>1458</v>
      </c>
      <c r="D1005" s="3" t="s">
        <v>768</v>
      </c>
      <c r="E1005" s="3" t="s">
        <v>1645</v>
      </c>
      <c r="F1005" s="3" t="s">
        <v>15</v>
      </c>
      <c r="G1005" s="2">
        <v>6204</v>
      </c>
      <c r="H1005" s="3" t="s">
        <v>53</v>
      </c>
      <c r="I1005" s="3" t="s">
        <v>70</v>
      </c>
      <c r="J1005" s="4">
        <v>39361</v>
      </c>
      <c r="K1005" s="2" t="s">
        <v>71</v>
      </c>
    </row>
    <row r="1006" spans="1:11">
      <c r="A1006" s="2">
        <v>1005</v>
      </c>
      <c r="B1006" s="3" t="s">
        <v>2169</v>
      </c>
      <c r="C1006" s="3" t="s">
        <v>2170</v>
      </c>
      <c r="D1006" s="3" t="s">
        <v>881</v>
      </c>
      <c r="E1006" s="3" t="s">
        <v>1645</v>
      </c>
      <c r="F1006" s="3" t="s">
        <v>15</v>
      </c>
      <c r="G1006" s="2">
        <v>6661</v>
      </c>
      <c r="H1006" s="3" t="s">
        <v>53</v>
      </c>
      <c r="I1006" s="3" t="s">
        <v>70</v>
      </c>
      <c r="J1006" s="4">
        <v>37353</v>
      </c>
      <c r="K1006" s="2" t="s">
        <v>71</v>
      </c>
    </row>
    <row r="1007" spans="1:11">
      <c r="A1007" s="2">
        <v>1006</v>
      </c>
      <c r="B1007" s="3" t="s">
        <v>2171</v>
      </c>
      <c r="C1007" s="3" t="s">
        <v>2172</v>
      </c>
      <c r="D1007" s="3" t="s">
        <v>212</v>
      </c>
      <c r="E1007" s="3" t="s">
        <v>1645</v>
      </c>
      <c r="F1007" s="3" t="s">
        <v>15</v>
      </c>
      <c r="G1007" s="2">
        <v>6096</v>
      </c>
      <c r="H1007" s="3" t="s">
        <v>53</v>
      </c>
      <c r="I1007" s="3" t="s">
        <v>70</v>
      </c>
      <c r="J1007" s="4">
        <v>37969</v>
      </c>
      <c r="K1007" s="2" t="s">
        <v>71</v>
      </c>
    </row>
    <row r="1008" spans="1:11">
      <c r="A1008" s="2">
        <v>1007</v>
      </c>
      <c r="B1008" s="3" t="s">
        <v>2173</v>
      </c>
      <c r="C1008" s="3" t="s">
        <v>2174</v>
      </c>
      <c r="D1008" s="3" t="s">
        <v>1199</v>
      </c>
      <c r="E1008" s="3" t="s">
        <v>1645</v>
      </c>
      <c r="F1008" s="3" t="s">
        <v>15</v>
      </c>
      <c r="G1008" s="2">
        <v>6728</v>
      </c>
      <c r="H1008" s="3" t="s">
        <v>53</v>
      </c>
      <c r="I1008" s="3" t="s">
        <v>70</v>
      </c>
      <c r="J1008" s="4">
        <v>38017</v>
      </c>
      <c r="K1008" s="2" t="s">
        <v>71</v>
      </c>
    </row>
    <row r="1009" spans="1:11">
      <c r="A1009" s="2">
        <v>1008</v>
      </c>
      <c r="B1009" s="3" t="s">
        <v>2175</v>
      </c>
      <c r="C1009" s="3" t="s">
        <v>2176</v>
      </c>
      <c r="D1009" s="3" t="s">
        <v>558</v>
      </c>
      <c r="E1009" s="3" t="s">
        <v>1645</v>
      </c>
      <c r="F1009" s="3" t="s">
        <v>15</v>
      </c>
      <c r="G1009" s="2">
        <v>6579</v>
      </c>
      <c r="H1009" s="3" t="s">
        <v>53</v>
      </c>
      <c r="I1009" s="3" t="s">
        <v>70</v>
      </c>
      <c r="J1009" s="4">
        <v>38116</v>
      </c>
      <c r="K1009" s="2" t="s">
        <v>71</v>
      </c>
    </row>
    <row r="1010" spans="1:11">
      <c r="A1010" s="2">
        <v>1009</v>
      </c>
      <c r="B1010" s="3" t="s">
        <v>2177</v>
      </c>
      <c r="C1010" s="3" t="s">
        <v>2178</v>
      </c>
      <c r="D1010" s="3" t="s">
        <v>2179</v>
      </c>
      <c r="E1010" s="3" t="s">
        <v>1645</v>
      </c>
      <c r="F1010" s="3" t="s">
        <v>15</v>
      </c>
      <c r="G1010" s="2">
        <v>6684</v>
      </c>
      <c r="H1010" s="3" t="s">
        <v>53</v>
      </c>
      <c r="I1010" s="3" t="s">
        <v>70</v>
      </c>
      <c r="J1010" s="4">
        <v>39042</v>
      </c>
      <c r="K1010" s="2" t="s">
        <v>71</v>
      </c>
    </row>
    <row r="1011" spans="1:11" ht="30">
      <c r="A1011" s="2">
        <v>1010</v>
      </c>
      <c r="B1011" s="3" t="s">
        <v>2180</v>
      </c>
      <c r="C1011" s="3" t="s">
        <v>2181</v>
      </c>
      <c r="D1011" s="3" t="s">
        <v>523</v>
      </c>
      <c r="E1011" s="3" t="s">
        <v>1645</v>
      </c>
      <c r="F1011" s="3" t="s">
        <v>15</v>
      </c>
      <c r="G1011" s="2">
        <v>6715</v>
      </c>
      <c r="H1011" s="3" t="s">
        <v>69</v>
      </c>
      <c r="I1011" s="3" t="s">
        <v>70</v>
      </c>
      <c r="J1011" s="4">
        <v>38531</v>
      </c>
      <c r="K1011" s="2" t="s">
        <v>71</v>
      </c>
    </row>
    <row r="1012" spans="1:11" ht="30">
      <c r="A1012" s="2">
        <v>1011</v>
      </c>
      <c r="B1012" s="3" t="s">
        <v>2182</v>
      </c>
      <c r="C1012" s="3" t="s">
        <v>2183</v>
      </c>
      <c r="D1012" s="3" t="s">
        <v>159</v>
      </c>
      <c r="E1012" s="3" t="s">
        <v>1645</v>
      </c>
      <c r="F1012" s="3" t="s">
        <v>15</v>
      </c>
      <c r="G1012" s="2">
        <v>6420</v>
      </c>
      <c r="H1012" s="3" t="s">
        <v>53</v>
      </c>
      <c r="I1012" s="3" t="s">
        <v>70</v>
      </c>
      <c r="J1012" s="4">
        <v>38248</v>
      </c>
      <c r="K1012" s="2" t="s">
        <v>71</v>
      </c>
    </row>
    <row r="1013" spans="1:11">
      <c r="A1013" s="2">
        <v>1012</v>
      </c>
      <c r="B1013" s="3" t="s">
        <v>2184</v>
      </c>
      <c r="C1013" s="3" t="s">
        <v>2185</v>
      </c>
      <c r="D1013" s="3" t="s">
        <v>1102</v>
      </c>
      <c r="E1013" s="3" t="s">
        <v>1645</v>
      </c>
      <c r="F1013" s="3" t="s">
        <v>29</v>
      </c>
      <c r="G1013" s="2" t="s">
        <v>2186</v>
      </c>
      <c r="H1013" s="3" t="s">
        <v>53</v>
      </c>
      <c r="I1013" s="3" t="s">
        <v>70</v>
      </c>
      <c r="J1013" s="4">
        <v>38518</v>
      </c>
      <c r="K1013" s="2" t="s">
        <v>71</v>
      </c>
    </row>
    <row r="1014" spans="1:11">
      <c r="A1014" s="2">
        <v>1013</v>
      </c>
      <c r="B1014" s="3" t="s">
        <v>2184</v>
      </c>
      <c r="C1014" s="3" t="s">
        <v>2187</v>
      </c>
      <c r="D1014" s="3" t="s">
        <v>2188</v>
      </c>
      <c r="E1014" s="3" t="s">
        <v>1645</v>
      </c>
      <c r="F1014" s="3" t="s">
        <v>15</v>
      </c>
      <c r="G1014" s="2">
        <v>6191</v>
      </c>
      <c r="H1014" s="3" t="s">
        <v>138</v>
      </c>
      <c r="I1014" s="3" t="s">
        <v>70</v>
      </c>
      <c r="J1014" s="4">
        <v>37875</v>
      </c>
      <c r="K1014" s="2" t="s">
        <v>71</v>
      </c>
    </row>
    <row r="1015" spans="1:11" ht="30">
      <c r="A1015" s="2">
        <v>1014</v>
      </c>
      <c r="B1015" s="3" t="s">
        <v>2189</v>
      </c>
      <c r="C1015" s="3" t="s">
        <v>1960</v>
      </c>
      <c r="D1015" s="3" t="s">
        <v>1961</v>
      </c>
      <c r="E1015" s="3" t="s">
        <v>2190</v>
      </c>
      <c r="F1015" s="3" t="s">
        <v>15</v>
      </c>
      <c r="G1015" s="2">
        <v>5427</v>
      </c>
      <c r="H1015" s="3" t="s">
        <v>96</v>
      </c>
      <c r="I1015" s="3" t="s">
        <v>70</v>
      </c>
      <c r="J1015" s="4">
        <v>38635</v>
      </c>
      <c r="K1015" s="2" t="s">
        <v>71</v>
      </c>
    </row>
    <row r="1016" spans="1:11">
      <c r="A1016" s="2">
        <v>1015</v>
      </c>
      <c r="B1016" s="3" t="s">
        <v>2191</v>
      </c>
      <c r="C1016" s="3" t="s">
        <v>1151</v>
      </c>
      <c r="D1016" s="3" t="s">
        <v>2192</v>
      </c>
      <c r="E1016" s="3" t="s">
        <v>2190</v>
      </c>
      <c r="F1016" s="3" t="s">
        <v>15</v>
      </c>
      <c r="G1016" s="2">
        <v>4615</v>
      </c>
      <c r="H1016" s="3" t="s">
        <v>53</v>
      </c>
      <c r="I1016" s="3" t="s">
        <v>54</v>
      </c>
      <c r="J1016" s="4">
        <v>36636</v>
      </c>
      <c r="K1016" s="2" t="s">
        <v>71</v>
      </c>
    </row>
    <row r="1017" spans="1:11">
      <c r="A1017" s="2">
        <v>1016</v>
      </c>
      <c r="B1017" s="3" t="s">
        <v>401</v>
      </c>
      <c r="C1017" s="3" t="s">
        <v>167</v>
      </c>
      <c r="D1017" s="3" t="s">
        <v>159</v>
      </c>
      <c r="E1017" s="3" t="s">
        <v>2190</v>
      </c>
      <c r="F1017" s="3" t="s">
        <v>15</v>
      </c>
      <c r="G1017" s="2">
        <v>4613</v>
      </c>
      <c r="H1017" s="3" t="s">
        <v>69</v>
      </c>
      <c r="I1017" s="3" t="s">
        <v>54</v>
      </c>
      <c r="J1017" s="4">
        <v>36704</v>
      </c>
      <c r="K1017" s="2" t="s">
        <v>71</v>
      </c>
    </row>
    <row r="1018" spans="1:11">
      <c r="A1018" s="2">
        <v>1017</v>
      </c>
      <c r="B1018" s="3" t="s">
        <v>2193</v>
      </c>
      <c r="C1018" s="3" t="s">
        <v>2194</v>
      </c>
      <c r="D1018" s="3" t="s">
        <v>894</v>
      </c>
      <c r="E1018" s="3" t="s">
        <v>2190</v>
      </c>
      <c r="F1018" s="3" t="s">
        <v>15</v>
      </c>
      <c r="G1018" s="2">
        <v>5691</v>
      </c>
      <c r="H1018" s="3" t="s">
        <v>96</v>
      </c>
      <c r="I1018" s="3" t="s">
        <v>70</v>
      </c>
      <c r="J1018" s="4">
        <v>37413</v>
      </c>
      <c r="K1018" s="2" t="s">
        <v>71</v>
      </c>
    </row>
    <row r="1019" spans="1:11">
      <c r="A1019" s="2">
        <v>1018</v>
      </c>
      <c r="B1019" s="3" t="s">
        <v>2195</v>
      </c>
      <c r="C1019" s="3" t="s">
        <v>2196</v>
      </c>
      <c r="D1019" s="3" t="s">
        <v>2197</v>
      </c>
      <c r="E1019" s="3" t="s">
        <v>2190</v>
      </c>
      <c r="F1019" s="3" t="s">
        <v>15</v>
      </c>
      <c r="G1019" s="2">
        <v>6373</v>
      </c>
      <c r="H1019" s="3" t="s">
        <v>53</v>
      </c>
      <c r="I1019" s="3" t="s">
        <v>70</v>
      </c>
      <c r="J1019" s="4">
        <v>38063</v>
      </c>
      <c r="K1019" s="2" t="s">
        <v>71</v>
      </c>
    </row>
    <row r="1020" spans="1:11">
      <c r="A1020" s="2">
        <v>1019</v>
      </c>
      <c r="B1020" s="3" t="s">
        <v>252</v>
      </c>
      <c r="C1020" s="3" t="s">
        <v>2198</v>
      </c>
      <c r="D1020" s="3" t="s">
        <v>2199</v>
      </c>
      <c r="E1020" s="3" t="s">
        <v>2190</v>
      </c>
      <c r="F1020" s="3" t="s">
        <v>15</v>
      </c>
      <c r="G1020" s="2">
        <v>6525</v>
      </c>
      <c r="H1020" s="3" t="s">
        <v>53</v>
      </c>
      <c r="I1020" s="3" t="s">
        <v>70</v>
      </c>
      <c r="J1020" s="4">
        <v>38878</v>
      </c>
      <c r="K1020" s="2" t="s">
        <v>71</v>
      </c>
    </row>
    <row r="1021" spans="1:11">
      <c r="A1021" s="2">
        <v>1020</v>
      </c>
      <c r="B1021" s="3" t="s">
        <v>2200</v>
      </c>
      <c r="C1021" s="3" t="s">
        <v>2201</v>
      </c>
      <c r="D1021" s="3" t="s">
        <v>2201</v>
      </c>
      <c r="E1021" s="3" t="s">
        <v>2190</v>
      </c>
      <c r="F1021" s="3" t="s">
        <v>15</v>
      </c>
      <c r="G1021" s="2">
        <v>6750</v>
      </c>
      <c r="H1021" s="3" t="s">
        <v>53</v>
      </c>
      <c r="I1021" s="3" t="s">
        <v>70</v>
      </c>
      <c r="J1021" s="4">
        <v>38346</v>
      </c>
      <c r="K1021" s="2" t="s">
        <v>71</v>
      </c>
    </row>
    <row r="1022" spans="1:11">
      <c r="A1022" s="2">
        <v>1021</v>
      </c>
      <c r="B1022" s="3" t="s">
        <v>2202</v>
      </c>
      <c r="C1022" s="3" t="s">
        <v>1009</v>
      </c>
      <c r="D1022" s="3" t="s">
        <v>2203</v>
      </c>
      <c r="E1022" s="3" t="s">
        <v>2190</v>
      </c>
      <c r="F1022" s="3" t="s">
        <v>15</v>
      </c>
      <c r="G1022" s="2">
        <v>6063</v>
      </c>
      <c r="H1022" s="3" t="s">
        <v>53</v>
      </c>
      <c r="I1022" s="3" t="s">
        <v>70</v>
      </c>
      <c r="J1022" s="4">
        <v>38235</v>
      </c>
      <c r="K1022" s="2" t="s">
        <v>71</v>
      </c>
    </row>
    <row r="1023" spans="1:11">
      <c r="A1023" s="2">
        <v>1022</v>
      </c>
      <c r="B1023" s="3" t="s">
        <v>2204</v>
      </c>
      <c r="C1023" s="3" t="s">
        <v>2205</v>
      </c>
      <c r="D1023" s="3" t="s">
        <v>2206</v>
      </c>
      <c r="E1023" s="3" t="s">
        <v>2190</v>
      </c>
      <c r="F1023" s="3" t="s">
        <v>15</v>
      </c>
      <c r="G1023" s="2">
        <v>6182</v>
      </c>
      <c r="H1023" s="3" t="s">
        <v>53</v>
      </c>
      <c r="I1023" s="3" t="s">
        <v>70</v>
      </c>
      <c r="J1023" s="4">
        <v>37798</v>
      </c>
      <c r="K1023" s="2" t="s">
        <v>71</v>
      </c>
    </row>
    <row r="1024" spans="1:11">
      <c r="A1024" s="2">
        <v>1023</v>
      </c>
      <c r="B1024" s="3" t="s">
        <v>2207</v>
      </c>
      <c r="C1024" s="3" t="s">
        <v>1744</v>
      </c>
      <c r="D1024" s="3" t="s">
        <v>361</v>
      </c>
      <c r="E1024" s="3" t="s">
        <v>2190</v>
      </c>
      <c r="F1024" s="3" t="s">
        <v>15</v>
      </c>
      <c r="G1024" s="2">
        <v>6418</v>
      </c>
      <c r="H1024" s="3" t="s">
        <v>69</v>
      </c>
      <c r="I1024" s="3" t="s">
        <v>54</v>
      </c>
      <c r="J1024" s="4">
        <v>38426</v>
      </c>
      <c r="K1024" s="2" t="s">
        <v>71</v>
      </c>
    </row>
    <row r="1025" spans="1:11">
      <c r="A1025" s="2">
        <v>1024</v>
      </c>
      <c r="B1025" s="3" t="s">
        <v>2208</v>
      </c>
      <c r="C1025" s="3" t="s">
        <v>2209</v>
      </c>
      <c r="D1025" s="3" t="s">
        <v>2047</v>
      </c>
      <c r="E1025" s="3" t="s">
        <v>2190</v>
      </c>
      <c r="F1025" s="3" t="s">
        <v>15</v>
      </c>
      <c r="G1025" s="2" t="s">
        <v>2210</v>
      </c>
      <c r="H1025" s="3" t="s">
        <v>53</v>
      </c>
      <c r="I1025" s="3" t="s">
        <v>70</v>
      </c>
      <c r="J1025" s="4">
        <v>38630</v>
      </c>
      <c r="K1025" s="2" t="s">
        <v>71</v>
      </c>
    </row>
    <row r="1026" spans="1:11">
      <c r="A1026" s="2">
        <v>1025</v>
      </c>
      <c r="B1026" s="3" t="s">
        <v>2211</v>
      </c>
      <c r="C1026" s="3" t="s">
        <v>2212</v>
      </c>
      <c r="D1026" s="3" t="s">
        <v>622</v>
      </c>
      <c r="E1026" s="3" t="s">
        <v>2190</v>
      </c>
      <c r="F1026" s="3" t="s">
        <v>15</v>
      </c>
      <c r="G1026" s="2">
        <v>6483</v>
      </c>
      <c r="H1026" s="3" t="s">
        <v>53</v>
      </c>
      <c r="I1026" s="3" t="s">
        <v>70</v>
      </c>
      <c r="J1026" s="4">
        <v>38810</v>
      </c>
      <c r="K1026" s="2" t="s">
        <v>71</v>
      </c>
    </row>
    <row r="1027" spans="1:11">
      <c r="A1027" s="2">
        <v>1026</v>
      </c>
      <c r="B1027" s="3" t="s">
        <v>2213</v>
      </c>
      <c r="C1027" s="3" t="s">
        <v>1441</v>
      </c>
      <c r="D1027" s="3" t="s">
        <v>202</v>
      </c>
      <c r="E1027" s="3" t="s">
        <v>2190</v>
      </c>
      <c r="F1027" s="3" t="s">
        <v>29</v>
      </c>
      <c r="G1027" s="2" t="s">
        <v>2214</v>
      </c>
      <c r="H1027" s="3" t="s">
        <v>53</v>
      </c>
      <c r="I1027" s="3" t="s">
        <v>70</v>
      </c>
      <c r="J1027" s="4">
        <v>38452</v>
      </c>
      <c r="K1027" s="2" t="s">
        <v>71</v>
      </c>
    </row>
    <row r="1028" spans="1:11">
      <c r="A1028" s="2">
        <v>1027</v>
      </c>
      <c r="B1028" s="3" t="s">
        <v>770</v>
      </c>
      <c r="C1028" s="3" t="s">
        <v>2215</v>
      </c>
      <c r="D1028" s="3" t="s">
        <v>2216</v>
      </c>
      <c r="E1028" s="3" t="s">
        <v>2190</v>
      </c>
      <c r="F1028" s="3" t="s">
        <v>15</v>
      </c>
      <c r="G1028" s="2">
        <v>6355</v>
      </c>
      <c r="H1028" s="3" t="s">
        <v>53</v>
      </c>
      <c r="I1028" s="3" t="s">
        <v>70</v>
      </c>
      <c r="J1028" s="4">
        <v>38059</v>
      </c>
      <c r="K1028" s="2" t="s">
        <v>71</v>
      </c>
    </row>
    <row r="1029" spans="1:11">
      <c r="A1029" s="2">
        <v>1028</v>
      </c>
      <c r="B1029" s="3" t="s">
        <v>2217</v>
      </c>
      <c r="C1029" s="3" t="s">
        <v>1043</v>
      </c>
      <c r="D1029" s="3" t="s">
        <v>1090</v>
      </c>
      <c r="E1029" s="3" t="s">
        <v>2190</v>
      </c>
      <c r="F1029" s="3" t="s">
        <v>15</v>
      </c>
      <c r="G1029" s="2">
        <v>6446</v>
      </c>
      <c r="H1029" s="3" t="s">
        <v>53</v>
      </c>
      <c r="I1029" s="3" t="s">
        <v>54</v>
      </c>
      <c r="J1029" s="4">
        <v>37240</v>
      </c>
      <c r="K1029" s="2" t="s">
        <v>71</v>
      </c>
    </row>
    <row r="1030" spans="1:11">
      <c r="A1030" s="2">
        <v>1029</v>
      </c>
      <c r="B1030" s="3" t="s">
        <v>2218</v>
      </c>
      <c r="C1030" s="3" t="s">
        <v>2219</v>
      </c>
      <c r="D1030" s="3" t="s">
        <v>2220</v>
      </c>
      <c r="E1030" s="3" t="s">
        <v>2190</v>
      </c>
      <c r="F1030" s="3" t="s">
        <v>15</v>
      </c>
      <c r="G1030" s="2">
        <v>5851</v>
      </c>
      <c r="H1030" s="3" t="s">
        <v>53</v>
      </c>
      <c r="I1030" s="3" t="s">
        <v>54</v>
      </c>
      <c r="J1030" s="4">
        <v>38537</v>
      </c>
      <c r="K1030" s="2" t="s">
        <v>71</v>
      </c>
    </row>
    <row r="1031" spans="1:11">
      <c r="A1031" s="2">
        <v>1030</v>
      </c>
      <c r="B1031" s="3" t="s">
        <v>2221</v>
      </c>
      <c r="C1031" s="3" t="s">
        <v>1821</v>
      </c>
      <c r="D1031" s="3" t="s">
        <v>1822</v>
      </c>
      <c r="E1031" s="3" t="s">
        <v>2190</v>
      </c>
      <c r="F1031" s="3" t="s">
        <v>15</v>
      </c>
      <c r="G1031" s="2">
        <v>4618</v>
      </c>
      <c r="H1031" s="3" t="s">
        <v>53</v>
      </c>
      <c r="I1031" s="3" t="s">
        <v>70</v>
      </c>
      <c r="J1031" s="4">
        <v>38636</v>
      </c>
      <c r="K1031" s="2" t="s">
        <v>71</v>
      </c>
    </row>
    <row r="1032" spans="1:11">
      <c r="A1032" s="2">
        <v>1031</v>
      </c>
      <c r="B1032" s="3" t="s">
        <v>2222</v>
      </c>
      <c r="C1032" s="3" t="s">
        <v>2223</v>
      </c>
      <c r="D1032" s="3" t="s">
        <v>2224</v>
      </c>
      <c r="E1032" s="3" t="s">
        <v>2190</v>
      </c>
      <c r="F1032" s="3" t="s">
        <v>15</v>
      </c>
      <c r="G1032" s="2">
        <v>4652</v>
      </c>
      <c r="H1032" s="3" t="s">
        <v>53</v>
      </c>
      <c r="I1032" s="3" t="s">
        <v>70</v>
      </c>
      <c r="J1032" s="4">
        <v>38571</v>
      </c>
      <c r="K1032" s="2" t="s">
        <v>71</v>
      </c>
    </row>
    <row r="1033" spans="1:11">
      <c r="A1033" s="2">
        <v>1032</v>
      </c>
      <c r="B1033" s="3" t="s">
        <v>2225</v>
      </c>
      <c r="C1033" s="3" t="s">
        <v>2226</v>
      </c>
      <c r="D1033" s="3" t="s">
        <v>2227</v>
      </c>
      <c r="E1033" s="3" t="s">
        <v>2190</v>
      </c>
      <c r="F1033" s="3" t="s">
        <v>15</v>
      </c>
      <c r="G1033" s="2">
        <v>5420</v>
      </c>
      <c r="H1033" s="3" t="s">
        <v>53</v>
      </c>
      <c r="I1033" s="3" t="s">
        <v>70</v>
      </c>
      <c r="J1033" s="4">
        <v>38215</v>
      </c>
      <c r="K1033" s="2" t="s">
        <v>71</v>
      </c>
    </row>
    <row r="1034" spans="1:11">
      <c r="A1034" s="2">
        <v>1033</v>
      </c>
      <c r="B1034" s="3" t="s">
        <v>2228</v>
      </c>
      <c r="C1034" s="3" t="s">
        <v>2229</v>
      </c>
      <c r="D1034" s="3" t="s">
        <v>906</v>
      </c>
      <c r="E1034" s="3" t="s">
        <v>2190</v>
      </c>
      <c r="F1034" s="3" t="s">
        <v>15</v>
      </c>
      <c r="G1034" s="2">
        <v>6331</v>
      </c>
      <c r="H1034" s="3" t="s">
        <v>69</v>
      </c>
      <c r="I1034" s="3" t="s">
        <v>70</v>
      </c>
      <c r="J1034" s="4">
        <v>38151</v>
      </c>
      <c r="K1034" s="2" t="s">
        <v>71</v>
      </c>
    </row>
    <row r="1035" spans="1:11">
      <c r="A1035" s="2">
        <v>1034</v>
      </c>
      <c r="B1035" s="3" t="s">
        <v>2230</v>
      </c>
      <c r="C1035" s="3" t="s">
        <v>1505</v>
      </c>
      <c r="D1035" s="3" t="s">
        <v>523</v>
      </c>
      <c r="E1035" s="3" t="s">
        <v>2190</v>
      </c>
      <c r="F1035" s="3" t="s">
        <v>15</v>
      </c>
      <c r="G1035" s="2">
        <v>5829</v>
      </c>
      <c r="H1035" s="3" t="s">
        <v>138</v>
      </c>
      <c r="I1035" s="3" t="s">
        <v>70</v>
      </c>
      <c r="J1035" s="4">
        <v>37330</v>
      </c>
      <c r="K1035" s="2" t="s">
        <v>71</v>
      </c>
    </row>
    <row r="1036" spans="1:11">
      <c r="A1036" s="2">
        <v>1035</v>
      </c>
      <c r="B1036" s="3" t="s">
        <v>1685</v>
      </c>
      <c r="C1036" s="3" t="s">
        <v>2231</v>
      </c>
      <c r="D1036" s="3" t="s">
        <v>2232</v>
      </c>
      <c r="E1036" s="3" t="s">
        <v>2190</v>
      </c>
      <c r="F1036" s="3" t="s">
        <v>15</v>
      </c>
      <c r="G1036" s="2">
        <v>6752</v>
      </c>
      <c r="H1036" s="3" t="s">
        <v>53</v>
      </c>
      <c r="I1036" s="3" t="s">
        <v>70</v>
      </c>
      <c r="J1036" s="4">
        <v>36558</v>
      </c>
      <c r="K1036" s="2" t="s">
        <v>71</v>
      </c>
    </row>
    <row r="1037" spans="1:11">
      <c r="A1037" s="2">
        <v>1036</v>
      </c>
      <c r="B1037" s="3" t="s">
        <v>2233</v>
      </c>
      <c r="C1037" s="3" t="s">
        <v>2234</v>
      </c>
      <c r="D1037" s="3" t="s">
        <v>1478</v>
      </c>
      <c r="E1037" s="3" t="s">
        <v>2190</v>
      </c>
      <c r="F1037" s="3" t="s">
        <v>15</v>
      </c>
      <c r="G1037" s="2">
        <v>6145</v>
      </c>
      <c r="H1037" s="3" t="s">
        <v>53</v>
      </c>
      <c r="I1037" s="3" t="s">
        <v>70</v>
      </c>
      <c r="J1037" s="4">
        <v>36916</v>
      </c>
      <c r="K1037" s="2" t="s">
        <v>71</v>
      </c>
    </row>
    <row r="1038" spans="1:11">
      <c r="A1038" s="2">
        <v>1037</v>
      </c>
      <c r="B1038" s="3" t="s">
        <v>379</v>
      </c>
      <c r="C1038" s="3" t="s">
        <v>2235</v>
      </c>
      <c r="D1038" s="3" t="s">
        <v>654</v>
      </c>
      <c r="E1038" s="3" t="s">
        <v>2190</v>
      </c>
      <c r="F1038" s="3" t="s">
        <v>15</v>
      </c>
      <c r="G1038" s="2">
        <v>6381</v>
      </c>
      <c r="H1038" s="3" t="s">
        <v>69</v>
      </c>
      <c r="I1038" s="3" t="s">
        <v>70</v>
      </c>
      <c r="J1038" s="4">
        <v>38071</v>
      </c>
      <c r="K1038" s="2" t="s">
        <v>71</v>
      </c>
    </row>
    <row r="1039" spans="1:11">
      <c r="A1039" s="2">
        <v>1038</v>
      </c>
      <c r="B1039" s="3" t="s">
        <v>2236</v>
      </c>
      <c r="C1039" s="3" t="s">
        <v>2237</v>
      </c>
      <c r="D1039" s="3" t="s">
        <v>1299</v>
      </c>
      <c r="E1039" s="3" t="s">
        <v>2190</v>
      </c>
      <c r="F1039" s="3" t="s">
        <v>15</v>
      </c>
      <c r="G1039" s="2">
        <v>6099</v>
      </c>
      <c r="H1039" s="3" t="s">
        <v>53</v>
      </c>
      <c r="I1039" s="3" t="s">
        <v>70</v>
      </c>
      <c r="J1039" s="4">
        <v>37742</v>
      </c>
      <c r="K1039" s="2" t="s">
        <v>71</v>
      </c>
    </row>
    <row r="1040" spans="1:11">
      <c r="A1040" s="2">
        <v>1039</v>
      </c>
      <c r="B1040" s="3" t="s">
        <v>2238</v>
      </c>
      <c r="C1040" s="3" t="s">
        <v>2239</v>
      </c>
      <c r="D1040" s="3" t="s">
        <v>2240</v>
      </c>
      <c r="E1040" s="3" t="s">
        <v>2190</v>
      </c>
      <c r="F1040" s="3" t="s">
        <v>15</v>
      </c>
      <c r="G1040" s="2">
        <v>6549</v>
      </c>
      <c r="H1040" s="3" t="s">
        <v>53</v>
      </c>
      <c r="I1040" s="3" t="s">
        <v>70</v>
      </c>
      <c r="J1040" s="4">
        <v>37802</v>
      </c>
      <c r="K1040" s="2" t="s">
        <v>71</v>
      </c>
    </row>
    <row r="1041" spans="1:11">
      <c r="A1041" s="2">
        <v>1040</v>
      </c>
      <c r="B1041" s="3" t="s">
        <v>2241</v>
      </c>
      <c r="C1041" s="3" t="s">
        <v>2242</v>
      </c>
      <c r="D1041" s="3" t="s">
        <v>2243</v>
      </c>
      <c r="E1041" s="3" t="s">
        <v>2190</v>
      </c>
      <c r="F1041" s="3" t="s">
        <v>15</v>
      </c>
      <c r="G1041" s="2">
        <v>6075</v>
      </c>
      <c r="H1041" s="3" t="s">
        <v>53</v>
      </c>
      <c r="I1041" s="3" t="s">
        <v>70</v>
      </c>
      <c r="J1041" s="4">
        <v>38112</v>
      </c>
      <c r="K1041" s="2" t="s">
        <v>71</v>
      </c>
    </row>
    <row r="1042" spans="1:11">
      <c r="A1042" s="2">
        <v>1041</v>
      </c>
      <c r="B1042" s="3" t="s">
        <v>2244</v>
      </c>
      <c r="C1042" s="3" t="s">
        <v>2245</v>
      </c>
      <c r="D1042" s="3" t="s">
        <v>2246</v>
      </c>
      <c r="E1042" s="3" t="s">
        <v>2190</v>
      </c>
      <c r="F1042" s="3" t="s">
        <v>29</v>
      </c>
      <c r="G1042" s="2" t="s">
        <v>2247</v>
      </c>
      <c r="H1042" s="3" t="s">
        <v>53</v>
      </c>
      <c r="I1042" s="3" t="s">
        <v>54</v>
      </c>
      <c r="J1042" s="4">
        <v>37651</v>
      </c>
      <c r="K1042" s="2" t="s">
        <v>71</v>
      </c>
    </row>
    <row r="1043" spans="1:11">
      <c r="A1043" s="2">
        <v>1042</v>
      </c>
      <c r="B1043" s="3" t="s">
        <v>2248</v>
      </c>
      <c r="C1043" s="3" t="s">
        <v>1384</v>
      </c>
      <c r="D1043" s="3" t="s">
        <v>1308</v>
      </c>
      <c r="E1043" s="3" t="s">
        <v>2190</v>
      </c>
      <c r="F1043" s="3" t="s">
        <v>15</v>
      </c>
      <c r="G1043" s="2">
        <v>6744</v>
      </c>
      <c r="H1043" s="3" t="s">
        <v>53</v>
      </c>
      <c r="I1043" s="3" t="s">
        <v>70</v>
      </c>
      <c r="J1043" s="4">
        <v>37806</v>
      </c>
      <c r="K1043" s="2" t="s">
        <v>71</v>
      </c>
    </row>
    <row r="1044" spans="1:11">
      <c r="A1044" s="2">
        <v>1043</v>
      </c>
      <c r="B1044" s="3" t="s">
        <v>2249</v>
      </c>
      <c r="C1044" s="3" t="s">
        <v>2250</v>
      </c>
      <c r="D1044" s="3" t="s">
        <v>768</v>
      </c>
      <c r="E1044" s="3" t="s">
        <v>2190</v>
      </c>
      <c r="F1044" s="3" t="s">
        <v>15</v>
      </c>
      <c r="G1044" s="2">
        <v>6568</v>
      </c>
      <c r="H1044" s="3" t="s">
        <v>53</v>
      </c>
      <c r="I1044" s="3" t="s">
        <v>70</v>
      </c>
      <c r="J1044" s="4">
        <v>37789</v>
      </c>
      <c r="K1044" s="2" t="s">
        <v>71</v>
      </c>
    </row>
    <row r="1045" spans="1:11">
      <c r="A1045" s="2">
        <v>1044</v>
      </c>
      <c r="B1045" s="3" t="s">
        <v>2251</v>
      </c>
      <c r="C1045" s="3" t="s">
        <v>2252</v>
      </c>
      <c r="D1045" s="3" t="s">
        <v>1199</v>
      </c>
      <c r="E1045" s="3" t="s">
        <v>2190</v>
      </c>
      <c r="F1045" s="3" t="s">
        <v>15</v>
      </c>
      <c r="G1045" s="2">
        <v>6492</v>
      </c>
      <c r="H1045" s="3" t="s">
        <v>53</v>
      </c>
      <c r="I1045" s="3" t="s">
        <v>70</v>
      </c>
      <c r="J1045" s="4">
        <v>37726</v>
      </c>
      <c r="K1045" s="2" t="s">
        <v>71</v>
      </c>
    </row>
    <row r="1046" spans="1:11">
      <c r="A1046" s="2">
        <v>1045</v>
      </c>
      <c r="B1046" s="3" t="s">
        <v>2253</v>
      </c>
      <c r="C1046" s="3" t="s">
        <v>2254</v>
      </c>
      <c r="D1046" s="3" t="s">
        <v>2255</v>
      </c>
      <c r="E1046" s="3" t="s">
        <v>2190</v>
      </c>
      <c r="F1046" s="3" t="s">
        <v>15</v>
      </c>
      <c r="G1046" s="2">
        <v>6503</v>
      </c>
      <c r="H1046" s="3" t="s">
        <v>53</v>
      </c>
      <c r="I1046" s="3" t="s">
        <v>70</v>
      </c>
      <c r="J1046" s="4">
        <v>37633</v>
      </c>
      <c r="K1046" s="2" t="s">
        <v>71</v>
      </c>
    </row>
    <row r="1047" spans="1:11">
      <c r="A1047" s="2">
        <v>1046</v>
      </c>
      <c r="B1047" s="3" t="s">
        <v>2256</v>
      </c>
      <c r="C1047" s="3" t="s">
        <v>2257</v>
      </c>
      <c r="D1047" s="3" t="s">
        <v>2258</v>
      </c>
      <c r="E1047" s="3" t="s">
        <v>2190</v>
      </c>
      <c r="F1047" s="3" t="s">
        <v>29</v>
      </c>
      <c r="G1047" s="2" t="s">
        <v>2259</v>
      </c>
      <c r="H1047" s="3" t="s">
        <v>53</v>
      </c>
      <c r="I1047" s="3" t="s">
        <v>70</v>
      </c>
      <c r="J1047" s="4">
        <v>38414</v>
      </c>
      <c r="K1047" s="2" t="s">
        <v>71</v>
      </c>
    </row>
    <row r="1048" spans="1:11" ht="30">
      <c r="A1048" s="2">
        <v>1047</v>
      </c>
      <c r="B1048" s="3" t="s">
        <v>2260</v>
      </c>
      <c r="C1048" s="3" t="s">
        <v>1937</v>
      </c>
      <c r="D1048" s="3" t="s">
        <v>2261</v>
      </c>
      <c r="E1048" s="3" t="s">
        <v>2190</v>
      </c>
      <c r="F1048" s="3" t="s">
        <v>15</v>
      </c>
      <c r="G1048" s="2">
        <v>6113</v>
      </c>
      <c r="H1048" s="3" t="s">
        <v>53</v>
      </c>
      <c r="I1048" s="3" t="s">
        <v>70</v>
      </c>
      <c r="J1048" s="4">
        <v>38534</v>
      </c>
      <c r="K1048" s="2" t="s">
        <v>71</v>
      </c>
    </row>
    <row r="1049" spans="1:11" ht="30">
      <c r="A1049" s="2">
        <v>1048</v>
      </c>
      <c r="B1049" s="3" t="s">
        <v>2262</v>
      </c>
      <c r="C1049" s="3" t="s">
        <v>2263</v>
      </c>
      <c r="D1049" s="3" t="s">
        <v>2264</v>
      </c>
      <c r="E1049" s="3" t="s">
        <v>2190</v>
      </c>
      <c r="F1049" s="3" t="s">
        <v>15</v>
      </c>
      <c r="G1049" s="2">
        <v>6417</v>
      </c>
      <c r="H1049" s="3" t="s">
        <v>96</v>
      </c>
      <c r="I1049" s="3" t="s">
        <v>70</v>
      </c>
      <c r="J1049" s="4">
        <v>38206</v>
      </c>
      <c r="K1049" s="2" t="s">
        <v>71</v>
      </c>
    </row>
    <row r="1050" spans="1:11">
      <c r="A1050" s="2">
        <v>1049</v>
      </c>
      <c r="B1050" s="3" t="s">
        <v>2265</v>
      </c>
      <c r="C1050" s="3" t="s">
        <v>1351</v>
      </c>
      <c r="D1050" s="3" t="s">
        <v>1090</v>
      </c>
      <c r="E1050" s="3" t="s">
        <v>2190</v>
      </c>
      <c r="F1050" s="3" t="s">
        <v>15</v>
      </c>
      <c r="G1050" s="2">
        <v>4651</v>
      </c>
      <c r="H1050" s="3" t="s">
        <v>53</v>
      </c>
      <c r="I1050" s="3" t="s">
        <v>70</v>
      </c>
      <c r="J1050" s="4">
        <v>38457</v>
      </c>
      <c r="K1050" s="2" t="s">
        <v>71</v>
      </c>
    </row>
    <row r="1051" spans="1:11">
      <c r="A1051" s="2">
        <v>1050</v>
      </c>
      <c r="B1051" s="3" t="s">
        <v>2266</v>
      </c>
      <c r="C1051" s="3" t="s">
        <v>2267</v>
      </c>
      <c r="D1051" s="3" t="s">
        <v>84</v>
      </c>
      <c r="E1051" s="3" t="s">
        <v>2190</v>
      </c>
      <c r="F1051" s="3" t="s">
        <v>15</v>
      </c>
      <c r="G1051" s="2">
        <v>6547</v>
      </c>
      <c r="H1051" s="3" t="s">
        <v>53</v>
      </c>
      <c r="I1051" s="3" t="s">
        <v>70</v>
      </c>
      <c r="J1051" s="4">
        <v>38171</v>
      </c>
      <c r="K1051" s="2" t="s">
        <v>71</v>
      </c>
    </row>
    <row r="1052" spans="1:11">
      <c r="A1052" s="2">
        <v>1051</v>
      </c>
      <c r="B1052" s="3" t="s">
        <v>2268</v>
      </c>
      <c r="C1052" s="3" t="s">
        <v>1043</v>
      </c>
      <c r="D1052" s="3" t="s">
        <v>1090</v>
      </c>
      <c r="E1052" s="3" t="s">
        <v>2190</v>
      </c>
      <c r="F1052" s="3" t="s">
        <v>15</v>
      </c>
      <c r="G1052" s="2">
        <v>6467</v>
      </c>
      <c r="H1052" s="3" t="s">
        <v>53</v>
      </c>
      <c r="I1052" s="3" t="s">
        <v>70</v>
      </c>
      <c r="J1052" s="4">
        <v>37807</v>
      </c>
      <c r="K1052" s="2" t="s">
        <v>71</v>
      </c>
    </row>
    <row r="1053" spans="1:11">
      <c r="A1053" s="2">
        <v>1052</v>
      </c>
      <c r="B1053" s="3" t="s">
        <v>2269</v>
      </c>
      <c r="C1053" s="3" t="s">
        <v>2270</v>
      </c>
      <c r="D1053" s="3" t="s">
        <v>2271</v>
      </c>
      <c r="E1053" s="3" t="s">
        <v>2190</v>
      </c>
      <c r="F1053" s="3" t="s">
        <v>15</v>
      </c>
      <c r="G1053" s="2">
        <v>5892</v>
      </c>
      <c r="H1053" s="3" t="s">
        <v>53</v>
      </c>
      <c r="I1053" s="3" t="s">
        <v>70</v>
      </c>
      <c r="J1053" s="4">
        <v>37860</v>
      </c>
      <c r="K1053" s="2" t="s">
        <v>71</v>
      </c>
    </row>
    <row r="1054" spans="1:11">
      <c r="A1054" s="2">
        <v>1053</v>
      </c>
      <c r="B1054" s="3" t="s">
        <v>2272</v>
      </c>
      <c r="C1054" s="3" t="s">
        <v>173</v>
      </c>
      <c r="D1054" s="3" t="s">
        <v>84</v>
      </c>
      <c r="E1054" s="3" t="s">
        <v>2190</v>
      </c>
      <c r="F1054" s="3" t="s">
        <v>15</v>
      </c>
      <c r="G1054" s="2">
        <v>6611</v>
      </c>
      <c r="H1054" s="3" t="s">
        <v>53</v>
      </c>
      <c r="I1054" s="3" t="s">
        <v>70</v>
      </c>
      <c r="J1054" s="4">
        <v>38121</v>
      </c>
      <c r="K1054" s="2" t="s">
        <v>71</v>
      </c>
    </row>
    <row r="1055" spans="1:11">
      <c r="A1055" s="2">
        <v>1054</v>
      </c>
      <c r="B1055" s="3" t="s">
        <v>994</v>
      </c>
      <c r="C1055" s="3" t="s">
        <v>418</v>
      </c>
      <c r="D1055" s="3" t="s">
        <v>1030</v>
      </c>
      <c r="E1055" s="3" t="s">
        <v>2190</v>
      </c>
      <c r="F1055" s="3" t="s">
        <v>15</v>
      </c>
      <c r="G1055" s="2">
        <v>4617</v>
      </c>
      <c r="H1055" s="3" t="s">
        <v>53</v>
      </c>
      <c r="I1055" s="3" t="s">
        <v>70</v>
      </c>
      <c r="J1055" s="4">
        <v>38548</v>
      </c>
      <c r="K1055" s="2" t="s">
        <v>71</v>
      </c>
    </row>
    <row r="1056" spans="1:11">
      <c r="A1056" s="2">
        <v>1055</v>
      </c>
      <c r="B1056" s="3" t="s">
        <v>2273</v>
      </c>
      <c r="C1056" s="3" t="s">
        <v>2274</v>
      </c>
      <c r="D1056" s="3" t="s">
        <v>2275</v>
      </c>
      <c r="E1056" s="3" t="s">
        <v>2190</v>
      </c>
      <c r="F1056" s="3" t="s">
        <v>15</v>
      </c>
      <c r="G1056" s="2">
        <v>6080</v>
      </c>
      <c r="H1056" s="3" t="s">
        <v>53</v>
      </c>
      <c r="I1056" s="3" t="s">
        <v>70</v>
      </c>
      <c r="J1056" s="4">
        <v>38097</v>
      </c>
      <c r="K1056" s="2" t="s">
        <v>71</v>
      </c>
    </row>
    <row r="1057" spans="1:11">
      <c r="A1057" s="2">
        <v>1056</v>
      </c>
      <c r="B1057" s="3" t="s">
        <v>2276</v>
      </c>
      <c r="C1057" s="3" t="s">
        <v>1512</v>
      </c>
      <c r="D1057" s="3" t="s">
        <v>1266</v>
      </c>
      <c r="E1057" s="3" t="s">
        <v>2190</v>
      </c>
      <c r="F1057" s="3" t="s">
        <v>15</v>
      </c>
      <c r="G1057" s="2">
        <v>5833</v>
      </c>
      <c r="H1057" s="3" t="s">
        <v>53</v>
      </c>
      <c r="I1057" s="3" t="s">
        <v>54</v>
      </c>
      <c r="J1057" s="4">
        <v>37269</v>
      </c>
      <c r="K1057" s="2" t="s">
        <v>71</v>
      </c>
    </row>
    <row r="1058" spans="1:11">
      <c r="A1058" s="2">
        <v>1057</v>
      </c>
      <c r="B1058" s="3" t="s">
        <v>2277</v>
      </c>
      <c r="C1058" s="3" t="s">
        <v>2278</v>
      </c>
      <c r="D1058" s="3" t="s">
        <v>2279</v>
      </c>
      <c r="E1058" s="3" t="s">
        <v>2190</v>
      </c>
      <c r="F1058" s="3" t="s">
        <v>15</v>
      </c>
      <c r="G1058" s="2">
        <v>6696</v>
      </c>
      <c r="H1058" s="3" t="s">
        <v>53</v>
      </c>
      <c r="I1058" s="3" t="s">
        <v>70</v>
      </c>
      <c r="J1058" s="4">
        <v>37756</v>
      </c>
      <c r="K1058" s="2" t="s">
        <v>71</v>
      </c>
    </row>
    <row r="1059" spans="1:11">
      <c r="A1059" s="2">
        <v>1058</v>
      </c>
      <c r="B1059" s="3" t="s">
        <v>2280</v>
      </c>
      <c r="C1059" s="3" t="s">
        <v>1318</v>
      </c>
      <c r="D1059" s="3" t="s">
        <v>1319</v>
      </c>
      <c r="E1059" s="3" t="s">
        <v>2190</v>
      </c>
      <c r="F1059" s="3" t="s">
        <v>15</v>
      </c>
      <c r="G1059" s="2">
        <v>6401</v>
      </c>
      <c r="H1059" s="3" t="s">
        <v>96</v>
      </c>
      <c r="I1059" s="3" t="s">
        <v>54</v>
      </c>
      <c r="J1059" s="4">
        <v>37227</v>
      </c>
      <c r="K1059" s="2" t="s">
        <v>71</v>
      </c>
    </row>
    <row r="1060" spans="1:11">
      <c r="A1060" s="2">
        <v>1059</v>
      </c>
      <c r="B1060" s="3" t="s">
        <v>2281</v>
      </c>
      <c r="C1060" s="3" t="s">
        <v>2282</v>
      </c>
      <c r="D1060" s="3" t="s">
        <v>906</v>
      </c>
      <c r="E1060" s="3" t="s">
        <v>2190</v>
      </c>
      <c r="F1060" s="3" t="s">
        <v>15</v>
      </c>
      <c r="G1060" s="2">
        <v>6007</v>
      </c>
      <c r="H1060" s="3" t="s">
        <v>53</v>
      </c>
      <c r="I1060" s="3" t="s">
        <v>70</v>
      </c>
      <c r="J1060" s="4">
        <v>38246</v>
      </c>
      <c r="K1060" s="2" t="s">
        <v>71</v>
      </c>
    </row>
    <row r="1061" spans="1:11">
      <c r="A1061" s="2">
        <v>1060</v>
      </c>
      <c r="B1061" s="3" t="s">
        <v>2283</v>
      </c>
      <c r="C1061" s="3" t="s">
        <v>2284</v>
      </c>
      <c r="D1061" s="3" t="s">
        <v>132</v>
      </c>
      <c r="E1061" s="3" t="s">
        <v>2190</v>
      </c>
      <c r="F1061" s="3" t="s">
        <v>15</v>
      </c>
      <c r="G1061" s="2">
        <v>4255</v>
      </c>
      <c r="H1061" s="3" t="s">
        <v>53</v>
      </c>
      <c r="I1061" s="3" t="s">
        <v>70</v>
      </c>
      <c r="J1061" s="4">
        <v>37903</v>
      </c>
      <c r="K1061" s="2" t="s">
        <v>71</v>
      </c>
    </row>
    <row r="1062" spans="1:11">
      <c r="A1062" s="2">
        <v>1061</v>
      </c>
      <c r="B1062" s="3" t="s">
        <v>2285</v>
      </c>
      <c r="C1062" s="3" t="s">
        <v>2286</v>
      </c>
      <c r="D1062" s="3" t="s">
        <v>84</v>
      </c>
      <c r="E1062" s="3" t="s">
        <v>2190</v>
      </c>
      <c r="F1062" s="3" t="s">
        <v>15</v>
      </c>
      <c r="G1062" s="2">
        <v>6408</v>
      </c>
      <c r="H1062" s="3" t="s">
        <v>53</v>
      </c>
      <c r="I1062" s="3" t="s">
        <v>54</v>
      </c>
      <c r="J1062" s="4">
        <v>37683</v>
      </c>
      <c r="K1062" s="2" t="s">
        <v>71</v>
      </c>
    </row>
    <row r="1063" spans="1:11">
      <c r="A1063" s="2">
        <v>1062</v>
      </c>
      <c r="B1063" s="3" t="s">
        <v>2287</v>
      </c>
      <c r="C1063" s="3" t="s">
        <v>884</v>
      </c>
      <c r="D1063" s="3" t="s">
        <v>885</v>
      </c>
      <c r="E1063" s="3" t="s">
        <v>2190</v>
      </c>
      <c r="F1063" s="3" t="s">
        <v>15</v>
      </c>
      <c r="G1063" s="2">
        <v>6435</v>
      </c>
      <c r="H1063" s="3" t="s">
        <v>138</v>
      </c>
      <c r="I1063" s="3" t="s">
        <v>70</v>
      </c>
      <c r="J1063" s="4">
        <v>38132</v>
      </c>
      <c r="K1063" s="2" t="s">
        <v>71</v>
      </c>
    </row>
    <row r="1064" spans="1:11">
      <c r="A1064" s="2">
        <v>1063</v>
      </c>
      <c r="B1064" s="3" t="s">
        <v>1987</v>
      </c>
      <c r="C1064" s="3" t="s">
        <v>2288</v>
      </c>
      <c r="D1064" s="3" t="s">
        <v>2289</v>
      </c>
      <c r="E1064" s="3" t="s">
        <v>2190</v>
      </c>
      <c r="F1064" s="3" t="s">
        <v>15</v>
      </c>
      <c r="G1064" s="2">
        <v>4610</v>
      </c>
      <c r="H1064" s="3" t="s">
        <v>53</v>
      </c>
      <c r="I1064" s="3" t="s">
        <v>70</v>
      </c>
      <c r="J1064" s="4">
        <v>38094</v>
      </c>
      <c r="K1064" s="2" t="s">
        <v>71</v>
      </c>
    </row>
    <row r="1065" spans="1:11">
      <c r="A1065" s="2">
        <v>1064</v>
      </c>
      <c r="B1065" s="3" t="s">
        <v>665</v>
      </c>
      <c r="C1065" s="3" t="s">
        <v>2290</v>
      </c>
      <c r="D1065" s="3" t="s">
        <v>2291</v>
      </c>
      <c r="E1065" s="3" t="s">
        <v>2190</v>
      </c>
      <c r="F1065" s="3" t="s">
        <v>15</v>
      </c>
      <c r="G1065" s="2">
        <v>6040</v>
      </c>
      <c r="H1065" s="3" t="s">
        <v>53</v>
      </c>
      <c r="I1065" s="3" t="s">
        <v>70</v>
      </c>
      <c r="J1065" s="4">
        <v>37778</v>
      </c>
      <c r="K1065" s="2" t="s">
        <v>71</v>
      </c>
    </row>
    <row r="1066" spans="1:11">
      <c r="A1066" s="2">
        <v>1065</v>
      </c>
      <c r="B1066" s="3" t="s">
        <v>2292</v>
      </c>
      <c r="C1066" s="3" t="s">
        <v>2293</v>
      </c>
      <c r="D1066" s="3" t="s">
        <v>2294</v>
      </c>
      <c r="E1066" s="3" t="s">
        <v>2190</v>
      </c>
      <c r="F1066" s="3" t="s">
        <v>15</v>
      </c>
      <c r="G1066" s="2">
        <v>5787</v>
      </c>
      <c r="H1066" s="3" t="s">
        <v>53</v>
      </c>
      <c r="I1066" s="3" t="s">
        <v>70</v>
      </c>
      <c r="J1066" s="4">
        <v>38105</v>
      </c>
      <c r="K1066" s="2" t="s">
        <v>71</v>
      </c>
    </row>
    <row r="1067" spans="1:11">
      <c r="A1067" s="2">
        <v>1066</v>
      </c>
      <c r="B1067" s="3" t="s">
        <v>2295</v>
      </c>
      <c r="C1067" s="3" t="s">
        <v>2296</v>
      </c>
      <c r="D1067" s="3" t="s">
        <v>2297</v>
      </c>
      <c r="E1067" s="3" t="s">
        <v>2190</v>
      </c>
      <c r="F1067" s="3" t="s">
        <v>15</v>
      </c>
      <c r="G1067" s="2">
        <v>6555</v>
      </c>
      <c r="H1067" s="3" t="s">
        <v>96</v>
      </c>
      <c r="I1067" s="3" t="s">
        <v>70</v>
      </c>
      <c r="J1067" s="4">
        <v>38344</v>
      </c>
      <c r="K1067" s="2" t="s">
        <v>71</v>
      </c>
    </row>
    <row r="1068" spans="1:11">
      <c r="A1068" s="2">
        <v>1067</v>
      </c>
      <c r="B1068" s="3" t="s">
        <v>1955</v>
      </c>
      <c r="C1068" s="3" t="s">
        <v>2298</v>
      </c>
      <c r="D1068" s="3" t="s">
        <v>212</v>
      </c>
      <c r="E1068" s="3" t="s">
        <v>2190</v>
      </c>
      <c r="F1068" s="3" t="s">
        <v>15</v>
      </c>
      <c r="G1068" s="2">
        <v>6620</v>
      </c>
      <c r="H1068" s="3" t="s">
        <v>138</v>
      </c>
      <c r="I1068" s="3" t="s">
        <v>70</v>
      </c>
      <c r="J1068" s="4">
        <v>38020</v>
      </c>
      <c r="K1068" s="2" t="s">
        <v>71</v>
      </c>
    </row>
    <row r="1069" spans="1:11">
      <c r="A1069" s="2">
        <v>1068</v>
      </c>
      <c r="B1069" s="3" t="s">
        <v>2299</v>
      </c>
      <c r="C1069" s="3" t="s">
        <v>2300</v>
      </c>
      <c r="D1069" s="3" t="s">
        <v>643</v>
      </c>
      <c r="E1069" s="3" t="s">
        <v>2190</v>
      </c>
      <c r="F1069" s="3" t="s">
        <v>15</v>
      </c>
      <c r="G1069" s="2">
        <v>6563</v>
      </c>
      <c r="H1069" s="3" t="s">
        <v>53</v>
      </c>
      <c r="I1069" s="3" t="s">
        <v>70</v>
      </c>
      <c r="J1069" s="4">
        <v>38553</v>
      </c>
      <c r="K1069" s="2" t="s">
        <v>71</v>
      </c>
    </row>
    <row r="1070" spans="1:11">
      <c r="A1070" s="2">
        <v>1069</v>
      </c>
      <c r="B1070" s="3" t="s">
        <v>2301</v>
      </c>
      <c r="C1070" s="3" t="s">
        <v>2302</v>
      </c>
      <c r="D1070" s="3" t="s">
        <v>212</v>
      </c>
      <c r="E1070" s="3" t="s">
        <v>2190</v>
      </c>
      <c r="F1070" s="3" t="s">
        <v>15</v>
      </c>
      <c r="G1070" s="2">
        <v>5009</v>
      </c>
      <c r="H1070" s="3" t="s">
        <v>69</v>
      </c>
      <c r="I1070" s="3" t="s">
        <v>70</v>
      </c>
      <c r="J1070" s="4">
        <v>37777</v>
      </c>
      <c r="K1070" s="2" t="s">
        <v>71</v>
      </c>
    </row>
    <row r="1071" spans="1:11">
      <c r="A1071" s="2">
        <v>1070</v>
      </c>
      <c r="B1071" s="3" t="s">
        <v>2303</v>
      </c>
      <c r="C1071" s="3" t="s">
        <v>2304</v>
      </c>
      <c r="D1071" s="3" t="s">
        <v>2305</v>
      </c>
      <c r="E1071" s="3" t="s">
        <v>2190</v>
      </c>
      <c r="F1071" s="3" t="s">
        <v>15</v>
      </c>
      <c r="G1071" s="2">
        <v>5721</v>
      </c>
      <c r="H1071" s="3" t="s">
        <v>96</v>
      </c>
      <c r="I1071" s="3" t="s">
        <v>70</v>
      </c>
      <c r="J1071" s="4">
        <v>37807</v>
      </c>
      <c r="K1071" s="2" t="s">
        <v>71</v>
      </c>
    </row>
    <row r="1072" spans="1:11">
      <c r="A1072" s="2">
        <v>1071</v>
      </c>
      <c r="B1072" s="3" t="s">
        <v>2306</v>
      </c>
      <c r="C1072" s="3" t="s">
        <v>2307</v>
      </c>
      <c r="D1072" s="3" t="s">
        <v>2308</v>
      </c>
      <c r="E1072" s="3" t="s">
        <v>2190</v>
      </c>
      <c r="F1072" s="3" t="s">
        <v>29</v>
      </c>
      <c r="G1072" s="2" t="s">
        <v>2309</v>
      </c>
      <c r="H1072" s="3" t="s">
        <v>53</v>
      </c>
      <c r="I1072" s="3" t="s">
        <v>54</v>
      </c>
      <c r="J1072" s="4">
        <v>37544</v>
      </c>
      <c r="K1072" s="2" t="s">
        <v>71</v>
      </c>
    </row>
    <row r="1073" spans="1:11">
      <c r="A1073" s="2">
        <v>1072</v>
      </c>
      <c r="B1073" s="3" t="s">
        <v>1070</v>
      </c>
      <c r="C1073" s="3" t="s">
        <v>2310</v>
      </c>
      <c r="D1073" s="3" t="s">
        <v>237</v>
      </c>
      <c r="E1073" s="3" t="s">
        <v>2190</v>
      </c>
      <c r="F1073" s="3" t="s">
        <v>15</v>
      </c>
      <c r="G1073" s="2">
        <v>5875</v>
      </c>
      <c r="H1073" s="3" t="s">
        <v>69</v>
      </c>
      <c r="I1073" s="3" t="s">
        <v>70</v>
      </c>
      <c r="J1073" s="4">
        <v>37832</v>
      </c>
      <c r="K1073" s="2" t="s">
        <v>71</v>
      </c>
    </row>
    <row r="1074" spans="1:11" ht="30">
      <c r="A1074" s="2">
        <v>1073</v>
      </c>
      <c r="B1074" s="3" t="s">
        <v>2311</v>
      </c>
      <c r="C1074" s="3" t="s">
        <v>2312</v>
      </c>
      <c r="D1074" s="3" t="s">
        <v>852</v>
      </c>
      <c r="E1074" s="3" t="s">
        <v>2190</v>
      </c>
      <c r="F1074" s="3" t="s">
        <v>15</v>
      </c>
      <c r="G1074" s="2">
        <v>6345</v>
      </c>
      <c r="H1074" s="3" t="s">
        <v>53</v>
      </c>
      <c r="I1074" s="3" t="s">
        <v>70</v>
      </c>
      <c r="J1074" s="4">
        <v>38355</v>
      </c>
      <c r="K1074" s="2" t="s">
        <v>71</v>
      </c>
    </row>
    <row r="1075" spans="1:11">
      <c r="A1075" s="2">
        <v>1074</v>
      </c>
      <c r="B1075" s="3" t="s">
        <v>442</v>
      </c>
      <c r="C1075" s="3" t="s">
        <v>2313</v>
      </c>
      <c r="D1075" s="3" t="s">
        <v>1090</v>
      </c>
      <c r="E1075" s="3" t="s">
        <v>2190</v>
      </c>
      <c r="F1075" s="3" t="s">
        <v>29</v>
      </c>
      <c r="G1075" s="2" t="s">
        <v>2314</v>
      </c>
      <c r="H1075" s="3" t="s">
        <v>53</v>
      </c>
      <c r="I1075" s="3" t="s">
        <v>70</v>
      </c>
      <c r="J1075" s="4">
        <v>38316</v>
      </c>
      <c r="K1075" s="2" t="s">
        <v>71</v>
      </c>
    </row>
    <row r="1076" spans="1:11">
      <c r="A1076" s="2">
        <v>1075</v>
      </c>
      <c r="B1076" s="3" t="s">
        <v>2315</v>
      </c>
      <c r="C1076" s="3" t="s">
        <v>2316</v>
      </c>
      <c r="D1076" s="3" t="s">
        <v>664</v>
      </c>
      <c r="E1076" s="3" t="s">
        <v>2190</v>
      </c>
      <c r="F1076" s="3" t="s">
        <v>15</v>
      </c>
      <c r="G1076" s="2">
        <v>6150</v>
      </c>
      <c r="H1076" s="3" t="s">
        <v>53</v>
      </c>
      <c r="I1076" s="3" t="s">
        <v>70</v>
      </c>
      <c r="J1076" s="4">
        <v>37452</v>
      </c>
      <c r="K1076" s="2" t="s">
        <v>71</v>
      </c>
    </row>
    <row r="1077" spans="1:11">
      <c r="A1077" s="2">
        <v>1076</v>
      </c>
      <c r="B1077" s="3" t="s">
        <v>2317</v>
      </c>
      <c r="C1077" s="3" t="s">
        <v>1045</v>
      </c>
      <c r="D1077" s="3" t="s">
        <v>2318</v>
      </c>
      <c r="E1077" s="3" t="s">
        <v>2190</v>
      </c>
      <c r="F1077" s="3" t="s">
        <v>15</v>
      </c>
      <c r="G1077" s="2">
        <v>6388</v>
      </c>
      <c r="H1077" s="3" t="s">
        <v>69</v>
      </c>
      <c r="I1077" s="3" t="s">
        <v>70</v>
      </c>
      <c r="J1077" s="4">
        <v>38012</v>
      </c>
      <c r="K1077" s="2" t="s">
        <v>71</v>
      </c>
    </row>
    <row r="1078" spans="1:11">
      <c r="A1078" s="2">
        <v>1077</v>
      </c>
      <c r="B1078" s="3" t="s">
        <v>2319</v>
      </c>
      <c r="C1078" s="3" t="s">
        <v>2320</v>
      </c>
      <c r="D1078" s="3" t="s">
        <v>184</v>
      </c>
      <c r="E1078" s="3" t="s">
        <v>2190</v>
      </c>
      <c r="F1078" s="3" t="s">
        <v>15</v>
      </c>
      <c r="G1078" s="2">
        <v>6471</v>
      </c>
      <c r="H1078" s="3" t="s">
        <v>69</v>
      </c>
      <c r="I1078" s="3" t="s">
        <v>70</v>
      </c>
      <c r="J1078" s="4">
        <v>37657</v>
      </c>
      <c r="K1078" s="2" t="s">
        <v>71</v>
      </c>
    </row>
    <row r="1079" spans="1:11">
      <c r="A1079" s="2">
        <v>1078</v>
      </c>
      <c r="B1079" s="3" t="s">
        <v>2321</v>
      </c>
      <c r="C1079" s="3" t="s">
        <v>591</v>
      </c>
      <c r="D1079" s="3" t="s">
        <v>642</v>
      </c>
      <c r="E1079" s="3" t="s">
        <v>2190</v>
      </c>
      <c r="F1079" s="3" t="s">
        <v>15</v>
      </c>
      <c r="G1079" s="2">
        <v>6518</v>
      </c>
      <c r="H1079" s="3" t="s">
        <v>53</v>
      </c>
      <c r="I1079" s="3" t="s">
        <v>54</v>
      </c>
      <c r="J1079" s="4">
        <v>38158</v>
      </c>
      <c r="K1079" s="2" t="s">
        <v>71</v>
      </c>
    </row>
    <row r="1080" spans="1:11">
      <c r="A1080" s="2">
        <v>1079</v>
      </c>
      <c r="B1080" s="3" t="s">
        <v>134</v>
      </c>
      <c r="C1080" s="3" t="s">
        <v>1744</v>
      </c>
      <c r="D1080" s="3" t="s">
        <v>1190</v>
      </c>
      <c r="E1080" s="3" t="s">
        <v>2190</v>
      </c>
      <c r="F1080" s="3" t="s">
        <v>15</v>
      </c>
      <c r="G1080" s="2">
        <v>4646</v>
      </c>
      <c r="H1080" s="3" t="s">
        <v>69</v>
      </c>
      <c r="I1080" s="3" t="s">
        <v>70</v>
      </c>
      <c r="J1080" s="4">
        <v>38165</v>
      </c>
      <c r="K1080" s="2" t="s">
        <v>71</v>
      </c>
    </row>
    <row r="1081" spans="1:11">
      <c r="A1081" s="2">
        <v>1080</v>
      </c>
      <c r="B1081" s="3" t="s">
        <v>2322</v>
      </c>
      <c r="C1081" s="3" t="s">
        <v>425</v>
      </c>
      <c r="D1081" s="3" t="s">
        <v>68</v>
      </c>
      <c r="E1081" s="3" t="s">
        <v>2190</v>
      </c>
      <c r="F1081" s="3" t="s">
        <v>15</v>
      </c>
      <c r="G1081" s="2">
        <v>4650</v>
      </c>
      <c r="H1081" s="3" t="s">
        <v>53</v>
      </c>
      <c r="I1081" s="3" t="s">
        <v>70</v>
      </c>
      <c r="J1081" s="4">
        <v>38518</v>
      </c>
      <c r="K1081" s="2" t="s">
        <v>71</v>
      </c>
    </row>
    <row r="1082" spans="1:11">
      <c r="A1082" s="2">
        <v>1081</v>
      </c>
      <c r="B1082" s="3" t="s">
        <v>2323</v>
      </c>
      <c r="C1082" s="3" t="s">
        <v>992</v>
      </c>
      <c r="D1082" s="3" t="s">
        <v>1253</v>
      </c>
      <c r="E1082" s="3" t="s">
        <v>2190</v>
      </c>
      <c r="F1082" s="3" t="s">
        <v>15</v>
      </c>
      <c r="G1082" s="2">
        <v>6532</v>
      </c>
      <c r="H1082" s="3" t="s">
        <v>53</v>
      </c>
      <c r="I1082" s="3" t="s">
        <v>54</v>
      </c>
      <c r="J1082" s="4">
        <v>37788</v>
      </c>
      <c r="K1082" s="2" t="s">
        <v>71</v>
      </c>
    </row>
    <row r="1083" spans="1:11">
      <c r="A1083" s="2">
        <v>1082</v>
      </c>
      <c r="B1083" s="3" t="s">
        <v>2324</v>
      </c>
      <c r="C1083" s="3" t="s">
        <v>2325</v>
      </c>
      <c r="D1083" s="3" t="s">
        <v>2021</v>
      </c>
      <c r="E1083" s="3" t="s">
        <v>2190</v>
      </c>
      <c r="F1083" s="3" t="s">
        <v>15</v>
      </c>
      <c r="G1083" s="2">
        <v>5907</v>
      </c>
      <c r="H1083" s="3" t="s">
        <v>69</v>
      </c>
      <c r="I1083" s="3" t="s">
        <v>70</v>
      </c>
      <c r="J1083" s="4">
        <v>38130</v>
      </c>
      <c r="K1083" s="2" t="s">
        <v>71</v>
      </c>
    </row>
    <row r="1084" spans="1:11">
      <c r="A1084" s="2">
        <v>1083</v>
      </c>
      <c r="B1084" s="3" t="s">
        <v>2326</v>
      </c>
      <c r="C1084" s="3" t="s">
        <v>1535</v>
      </c>
      <c r="D1084" s="3" t="s">
        <v>68</v>
      </c>
      <c r="E1084" s="3" t="s">
        <v>2190</v>
      </c>
      <c r="F1084" s="3" t="s">
        <v>15</v>
      </c>
      <c r="G1084" s="2">
        <v>6676</v>
      </c>
      <c r="H1084" s="3" t="s">
        <v>53</v>
      </c>
      <c r="I1084" s="3" t="s">
        <v>54</v>
      </c>
      <c r="J1084" s="4">
        <v>37210</v>
      </c>
      <c r="K1084" s="2" t="s">
        <v>71</v>
      </c>
    </row>
    <row r="1085" spans="1:11">
      <c r="A1085" s="2">
        <v>1084</v>
      </c>
      <c r="B1085" s="3" t="s">
        <v>1236</v>
      </c>
      <c r="C1085" s="3" t="s">
        <v>2327</v>
      </c>
      <c r="D1085" s="3" t="s">
        <v>2328</v>
      </c>
      <c r="E1085" s="3" t="s">
        <v>2190</v>
      </c>
      <c r="F1085" s="3" t="s">
        <v>15</v>
      </c>
      <c r="G1085" s="2">
        <v>6632</v>
      </c>
      <c r="H1085" s="3" t="s">
        <v>53</v>
      </c>
      <c r="I1085" s="3" t="s">
        <v>54</v>
      </c>
      <c r="J1085" s="4">
        <v>38113</v>
      </c>
      <c r="K1085" s="2" t="s">
        <v>71</v>
      </c>
    </row>
    <row r="1086" spans="1:11">
      <c r="A1086" s="2">
        <v>1085</v>
      </c>
      <c r="B1086" s="3" t="s">
        <v>310</v>
      </c>
      <c r="C1086" s="3" t="s">
        <v>2329</v>
      </c>
      <c r="D1086" s="3" t="s">
        <v>1044</v>
      </c>
      <c r="E1086" s="3" t="s">
        <v>2190</v>
      </c>
      <c r="F1086" s="3" t="s">
        <v>29</v>
      </c>
      <c r="G1086" s="2" t="s">
        <v>2330</v>
      </c>
      <c r="H1086" s="3" t="s">
        <v>53</v>
      </c>
      <c r="I1086" s="3" t="s">
        <v>54</v>
      </c>
      <c r="J1086" s="4">
        <v>38449</v>
      </c>
      <c r="K1086" s="2" t="s">
        <v>71</v>
      </c>
    </row>
    <row r="1087" spans="1:11">
      <c r="A1087" s="2">
        <v>1086</v>
      </c>
      <c r="B1087" s="3" t="s">
        <v>2331</v>
      </c>
      <c r="C1087" s="3" t="s">
        <v>198</v>
      </c>
      <c r="D1087" s="3" t="s">
        <v>84</v>
      </c>
      <c r="E1087" s="3" t="s">
        <v>2190</v>
      </c>
      <c r="F1087" s="3" t="s">
        <v>29</v>
      </c>
      <c r="G1087" s="2" t="s">
        <v>2332</v>
      </c>
      <c r="H1087" s="3" t="s">
        <v>53</v>
      </c>
      <c r="I1087" s="3" t="s">
        <v>54</v>
      </c>
      <c r="J1087" s="4">
        <v>37544</v>
      </c>
      <c r="K1087" s="2" t="s">
        <v>71</v>
      </c>
    </row>
    <row r="1088" spans="1:11" ht="30">
      <c r="A1088" s="2">
        <v>1087</v>
      </c>
      <c r="B1088" s="3" t="s">
        <v>2333</v>
      </c>
      <c r="C1088" s="3" t="s">
        <v>415</v>
      </c>
      <c r="D1088" s="3" t="s">
        <v>159</v>
      </c>
      <c r="E1088" s="3" t="s">
        <v>2190</v>
      </c>
      <c r="F1088" s="3" t="s">
        <v>15</v>
      </c>
      <c r="G1088" s="2">
        <v>4645</v>
      </c>
      <c r="H1088" s="3" t="s">
        <v>69</v>
      </c>
      <c r="I1088" s="3" t="s">
        <v>54</v>
      </c>
      <c r="J1088" s="4">
        <v>37274</v>
      </c>
      <c r="K1088" s="2" t="s">
        <v>71</v>
      </c>
    </row>
    <row r="1089" spans="1:11">
      <c r="A1089" s="2">
        <v>1088</v>
      </c>
      <c r="B1089" s="3" t="s">
        <v>2334</v>
      </c>
      <c r="C1089" s="3" t="s">
        <v>2335</v>
      </c>
      <c r="D1089" s="3" t="s">
        <v>1755</v>
      </c>
      <c r="E1089" s="3" t="s">
        <v>2190</v>
      </c>
      <c r="F1089" s="3" t="s">
        <v>15</v>
      </c>
      <c r="G1089" s="2">
        <v>6717</v>
      </c>
      <c r="H1089" s="3" t="s">
        <v>53</v>
      </c>
      <c r="I1089" s="3" t="s">
        <v>54</v>
      </c>
      <c r="J1089" s="4">
        <v>38183</v>
      </c>
      <c r="K1089" s="2" t="s">
        <v>71</v>
      </c>
    </row>
    <row r="1090" spans="1:11">
      <c r="A1090" s="2">
        <v>1089</v>
      </c>
      <c r="B1090" s="3" t="s">
        <v>2019</v>
      </c>
      <c r="C1090" s="3" t="s">
        <v>2336</v>
      </c>
      <c r="D1090" s="3" t="s">
        <v>654</v>
      </c>
      <c r="E1090" s="3" t="s">
        <v>2190</v>
      </c>
      <c r="F1090" s="3" t="s">
        <v>15</v>
      </c>
      <c r="G1090" s="2">
        <v>4644</v>
      </c>
      <c r="H1090" s="3" t="s">
        <v>69</v>
      </c>
      <c r="I1090" s="3" t="s">
        <v>54</v>
      </c>
      <c r="J1090" s="4">
        <v>37830</v>
      </c>
      <c r="K1090" s="2" t="s">
        <v>71</v>
      </c>
    </row>
    <row r="1091" spans="1:11">
      <c r="A1091" s="2">
        <v>1090</v>
      </c>
      <c r="B1091" s="3" t="s">
        <v>2337</v>
      </c>
      <c r="C1091" s="3" t="s">
        <v>992</v>
      </c>
      <c r="D1091" s="3" t="s">
        <v>793</v>
      </c>
      <c r="E1091" s="3" t="s">
        <v>2190</v>
      </c>
      <c r="F1091" s="3" t="s">
        <v>15</v>
      </c>
      <c r="G1091" s="2">
        <v>6753</v>
      </c>
      <c r="H1091" s="3" t="s">
        <v>53</v>
      </c>
      <c r="I1091" s="3" t="s">
        <v>54</v>
      </c>
      <c r="J1091" s="4">
        <v>38282</v>
      </c>
      <c r="K1091" s="2" t="s">
        <v>71</v>
      </c>
    </row>
    <row r="1092" spans="1:11">
      <c r="A1092" s="2">
        <v>1091</v>
      </c>
      <c r="B1092" s="3" t="s">
        <v>2338</v>
      </c>
      <c r="C1092" s="3" t="s">
        <v>2339</v>
      </c>
      <c r="D1092" s="3" t="s">
        <v>2340</v>
      </c>
      <c r="E1092" s="3" t="s">
        <v>2190</v>
      </c>
      <c r="F1092" s="3" t="s">
        <v>15</v>
      </c>
      <c r="G1092" s="2">
        <v>6398</v>
      </c>
      <c r="H1092" s="3" t="s">
        <v>96</v>
      </c>
      <c r="I1092" s="3" t="s">
        <v>54</v>
      </c>
      <c r="J1092" s="4">
        <v>37863</v>
      </c>
      <c r="K1092" s="2" t="s">
        <v>71</v>
      </c>
    </row>
    <row r="1093" spans="1:11">
      <c r="A1093" s="2">
        <v>1092</v>
      </c>
      <c r="B1093" s="3" t="s">
        <v>2341</v>
      </c>
      <c r="C1093" s="3" t="s">
        <v>2342</v>
      </c>
      <c r="D1093" s="3" t="s">
        <v>2343</v>
      </c>
      <c r="E1093" s="3" t="s">
        <v>2190</v>
      </c>
      <c r="F1093" s="3" t="s">
        <v>15</v>
      </c>
      <c r="G1093" s="2">
        <v>5832</v>
      </c>
      <c r="H1093" s="3" t="s">
        <v>138</v>
      </c>
      <c r="I1093" s="3" t="s">
        <v>70</v>
      </c>
      <c r="J1093" s="4">
        <v>37871</v>
      </c>
      <c r="K1093" s="2" t="s">
        <v>71</v>
      </c>
    </row>
    <row r="1094" spans="1:11">
      <c r="A1094" s="2">
        <v>1093</v>
      </c>
      <c r="B1094" s="3" t="s">
        <v>2344</v>
      </c>
      <c r="C1094" s="3" t="s">
        <v>2345</v>
      </c>
      <c r="D1094" s="3" t="s">
        <v>1044</v>
      </c>
      <c r="E1094" s="3" t="s">
        <v>2190</v>
      </c>
      <c r="F1094" s="3" t="s">
        <v>15</v>
      </c>
      <c r="G1094" s="2">
        <v>6655</v>
      </c>
      <c r="H1094" s="3" t="s">
        <v>53</v>
      </c>
      <c r="I1094" s="3" t="s">
        <v>70</v>
      </c>
      <c r="J1094" s="4">
        <v>37996</v>
      </c>
      <c r="K1094" s="2" t="s">
        <v>71</v>
      </c>
    </row>
    <row r="1095" spans="1:11">
      <c r="A1095" s="2">
        <v>1094</v>
      </c>
      <c r="B1095" s="3" t="s">
        <v>2346</v>
      </c>
      <c r="C1095" s="3" t="s">
        <v>2347</v>
      </c>
      <c r="D1095" s="3" t="s">
        <v>2348</v>
      </c>
      <c r="E1095" s="3" t="s">
        <v>2190</v>
      </c>
      <c r="F1095" s="3" t="s">
        <v>15</v>
      </c>
      <c r="G1095" s="2">
        <v>6015</v>
      </c>
      <c r="H1095" s="3" t="s">
        <v>96</v>
      </c>
      <c r="I1095" s="3" t="s">
        <v>70</v>
      </c>
      <c r="J1095" s="4">
        <v>37423</v>
      </c>
      <c r="K1095" s="2" t="s">
        <v>71</v>
      </c>
    </row>
    <row r="1096" spans="1:11">
      <c r="A1096" s="2">
        <v>1095</v>
      </c>
      <c r="B1096" s="3" t="s">
        <v>2349</v>
      </c>
      <c r="C1096" s="3" t="s">
        <v>2350</v>
      </c>
      <c r="D1096" s="3" t="s">
        <v>2351</v>
      </c>
      <c r="E1096" s="3" t="s">
        <v>2190</v>
      </c>
      <c r="F1096" s="3" t="s">
        <v>15</v>
      </c>
      <c r="G1096" s="2">
        <v>6486</v>
      </c>
      <c r="H1096" s="3" t="s">
        <v>53</v>
      </c>
      <c r="I1096" s="3" t="s">
        <v>70</v>
      </c>
      <c r="J1096" s="4">
        <v>39826</v>
      </c>
      <c r="K1096" s="2" t="s">
        <v>71</v>
      </c>
    </row>
    <row r="1097" spans="1:11">
      <c r="A1097" s="2">
        <v>1096</v>
      </c>
      <c r="B1097" s="3" t="s">
        <v>2352</v>
      </c>
      <c r="C1097" s="3" t="s">
        <v>2353</v>
      </c>
      <c r="D1097" s="3" t="s">
        <v>1450</v>
      </c>
      <c r="E1097" s="3" t="s">
        <v>2190</v>
      </c>
      <c r="F1097" s="3" t="s">
        <v>15</v>
      </c>
      <c r="G1097" s="2">
        <v>6400</v>
      </c>
      <c r="H1097" s="3" t="s">
        <v>53</v>
      </c>
      <c r="I1097" s="3" t="s">
        <v>70</v>
      </c>
      <c r="J1097" s="4">
        <v>38233</v>
      </c>
      <c r="K1097" s="2" t="s">
        <v>71</v>
      </c>
    </row>
    <row r="1098" spans="1:11">
      <c r="A1098" s="2">
        <v>1097</v>
      </c>
      <c r="B1098" s="3" t="s">
        <v>2354</v>
      </c>
      <c r="C1098" s="3" t="s">
        <v>1691</v>
      </c>
      <c r="D1098" s="3" t="s">
        <v>630</v>
      </c>
      <c r="E1098" s="3" t="s">
        <v>2190</v>
      </c>
      <c r="F1098" s="3" t="s">
        <v>15</v>
      </c>
      <c r="G1098" s="2">
        <v>5457</v>
      </c>
      <c r="H1098" s="3" t="s">
        <v>96</v>
      </c>
      <c r="I1098" s="3" t="s">
        <v>70</v>
      </c>
      <c r="J1098" s="4">
        <v>38214</v>
      </c>
      <c r="K1098" s="2" t="s">
        <v>71</v>
      </c>
    </row>
    <row r="1099" spans="1:11">
      <c r="A1099" s="2">
        <v>1098</v>
      </c>
      <c r="B1099" s="3" t="s">
        <v>2355</v>
      </c>
      <c r="C1099" s="3" t="s">
        <v>437</v>
      </c>
      <c r="D1099" s="3" t="s">
        <v>915</v>
      </c>
      <c r="E1099" s="3" t="s">
        <v>2190</v>
      </c>
      <c r="F1099" s="3" t="s">
        <v>15</v>
      </c>
      <c r="G1099" s="2">
        <v>5077</v>
      </c>
      <c r="H1099" s="3" t="s">
        <v>53</v>
      </c>
      <c r="I1099" s="3" t="s">
        <v>70</v>
      </c>
      <c r="J1099" s="4">
        <v>37251</v>
      </c>
      <c r="K1099" s="2" t="s">
        <v>71</v>
      </c>
    </row>
    <row r="1100" spans="1:11">
      <c r="A1100" s="2">
        <v>1099</v>
      </c>
      <c r="B1100" s="3" t="s">
        <v>2356</v>
      </c>
      <c r="C1100" s="3" t="s">
        <v>2357</v>
      </c>
      <c r="D1100" s="3" t="s">
        <v>2358</v>
      </c>
      <c r="E1100" s="3" t="s">
        <v>2190</v>
      </c>
      <c r="F1100" s="3" t="s">
        <v>15</v>
      </c>
      <c r="G1100" s="2">
        <v>4647</v>
      </c>
      <c r="H1100" s="3" t="s">
        <v>53</v>
      </c>
      <c r="I1100" s="3" t="s">
        <v>70</v>
      </c>
      <c r="J1100" s="4">
        <v>37925</v>
      </c>
      <c r="K1100" s="2" t="s">
        <v>71</v>
      </c>
    </row>
    <row r="1101" spans="1:11">
      <c r="A1101" s="2">
        <v>1100</v>
      </c>
      <c r="B1101" s="3" t="s">
        <v>1476</v>
      </c>
      <c r="C1101" s="3" t="s">
        <v>2316</v>
      </c>
      <c r="D1101" s="3" t="s">
        <v>1090</v>
      </c>
      <c r="E1101" s="3" t="s">
        <v>2190</v>
      </c>
      <c r="F1101" s="3" t="s">
        <v>15</v>
      </c>
      <c r="G1101" s="2">
        <v>5796</v>
      </c>
      <c r="H1101" s="3" t="s">
        <v>53</v>
      </c>
      <c r="I1101" s="3" t="s">
        <v>70</v>
      </c>
      <c r="J1101" s="4">
        <v>38173</v>
      </c>
      <c r="K1101" s="2" t="s">
        <v>71</v>
      </c>
    </row>
    <row r="1102" spans="1:11">
      <c r="A1102" s="2">
        <v>1101</v>
      </c>
      <c r="B1102" s="3" t="s">
        <v>2359</v>
      </c>
      <c r="C1102" s="3" t="s">
        <v>562</v>
      </c>
      <c r="D1102" s="3" t="s">
        <v>2360</v>
      </c>
      <c r="E1102" s="3" t="s">
        <v>2190</v>
      </c>
      <c r="F1102" s="3" t="s">
        <v>15</v>
      </c>
      <c r="G1102" s="2">
        <v>6707</v>
      </c>
      <c r="H1102" s="3" t="s">
        <v>53</v>
      </c>
      <c r="I1102" s="3" t="s">
        <v>70</v>
      </c>
      <c r="J1102" s="4">
        <v>37389</v>
      </c>
      <c r="K1102" s="2" t="s">
        <v>71</v>
      </c>
    </row>
    <row r="1103" spans="1:11">
      <c r="A1103" s="2">
        <v>1102</v>
      </c>
      <c r="B1103" s="3" t="s">
        <v>2361</v>
      </c>
      <c r="C1103" s="3" t="s">
        <v>131</v>
      </c>
      <c r="D1103" s="3" t="s">
        <v>1044</v>
      </c>
      <c r="E1103" s="3" t="s">
        <v>2190</v>
      </c>
      <c r="F1103" s="3" t="s">
        <v>15</v>
      </c>
      <c r="G1103" s="2">
        <v>5693</v>
      </c>
      <c r="H1103" s="3" t="s">
        <v>53</v>
      </c>
      <c r="I1103" s="3" t="s">
        <v>70</v>
      </c>
      <c r="J1103" s="4">
        <v>38069</v>
      </c>
      <c r="K1103" s="2" t="s">
        <v>71</v>
      </c>
    </row>
    <row r="1104" spans="1:11">
      <c r="A1104" s="2">
        <v>1103</v>
      </c>
      <c r="B1104" s="3" t="s">
        <v>2362</v>
      </c>
      <c r="C1104" s="3" t="s">
        <v>992</v>
      </c>
      <c r="D1104" s="3" t="s">
        <v>84</v>
      </c>
      <c r="E1104" s="3" t="s">
        <v>2190</v>
      </c>
      <c r="F1104" s="3" t="s">
        <v>15</v>
      </c>
      <c r="G1104" s="2">
        <v>6689</v>
      </c>
      <c r="H1104" s="3" t="s">
        <v>53</v>
      </c>
      <c r="I1104" s="3" t="s">
        <v>54</v>
      </c>
      <c r="J1104" s="4">
        <v>37739</v>
      </c>
      <c r="K1104" s="2" t="s">
        <v>71</v>
      </c>
    </row>
    <row r="1105" spans="1:11">
      <c r="A1105" s="2">
        <v>1104</v>
      </c>
      <c r="B1105" s="3" t="s">
        <v>2363</v>
      </c>
      <c r="C1105" s="3" t="s">
        <v>1195</v>
      </c>
      <c r="D1105" s="3" t="s">
        <v>1090</v>
      </c>
      <c r="E1105" s="3" t="s">
        <v>2190</v>
      </c>
      <c r="F1105" s="3" t="s">
        <v>29</v>
      </c>
      <c r="G1105" s="2" t="s">
        <v>2364</v>
      </c>
      <c r="H1105" s="3" t="s">
        <v>53</v>
      </c>
      <c r="I1105" s="3" t="s">
        <v>54</v>
      </c>
      <c r="J1105" s="4">
        <v>37423</v>
      </c>
      <c r="K1105" s="2" t="s">
        <v>71</v>
      </c>
    </row>
    <row r="1106" spans="1:11">
      <c r="A1106" s="2">
        <v>1105</v>
      </c>
      <c r="B1106" s="3" t="s">
        <v>454</v>
      </c>
      <c r="C1106" s="3" t="s">
        <v>1068</v>
      </c>
      <c r="D1106" s="3" t="s">
        <v>68</v>
      </c>
      <c r="E1106" s="3" t="s">
        <v>2190</v>
      </c>
      <c r="F1106" s="3" t="s">
        <v>15</v>
      </c>
      <c r="G1106" s="2">
        <v>6591</v>
      </c>
      <c r="H1106" s="3" t="s">
        <v>53</v>
      </c>
      <c r="I1106" s="3" t="s">
        <v>70</v>
      </c>
      <c r="J1106" s="4">
        <v>38625</v>
      </c>
      <c r="K1106" s="2" t="s">
        <v>71</v>
      </c>
    </row>
    <row r="1107" spans="1:11">
      <c r="A1107" s="2">
        <v>1106</v>
      </c>
      <c r="B1107" s="3" t="s">
        <v>169</v>
      </c>
      <c r="C1107" s="3" t="s">
        <v>2365</v>
      </c>
      <c r="D1107" s="3" t="s">
        <v>2366</v>
      </c>
      <c r="E1107" s="3" t="s">
        <v>2190</v>
      </c>
      <c r="F1107" s="3" t="s">
        <v>15</v>
      </c>
      <c r="G1107" s="2">
        <v>6627</v>
      </c>
      <c r="H1107" s="3" t="s">
        <v>53</v>
      </c>
      <c r="I1107" s="3" t="s">
        <v>54</v>
      </c>
      <c r="J1107" s="4">
        <v>37936</v>
      </c>
      <c r="K1107" s="2" t="s">
        <v>71</v>
      </c>
    </row>
    <row r="1108" spans="1:11">
      <c r="A1108" s="2">
        <v>1107</v>
      </c>
      <c r="B1108" s="3" t="s">
        <v>850</v>
      </c>
      <c r="C1108" s="3" t="s">
        <v>1582</v>
      </c>
      <c r="D1108" s="3" t="s">
        <v>2367</v>
      </c>
      <c r="E1108" s="3" t="s">
        <v>2190</v>
      </c>
      <c r="F1108" s="3" t="s">
        <v>15</v>
      </c>
      <c r="G1108" s="2">
        <v>6367</v>
      </c>
      <c r="H1108" s="3" t="s">
        <v>53</v>
      </c>
      <c r="I1108" s="3" t="s">
        <v>54</v>
      </c>
      <c r="J1108" s="4">
        <v>39085</v>
      </c>
      <c r="K1108" s="2" t="s">
        <v>71</v>
      </c>
    </row>
    <row r="1109" spans="1:11">
      <c r="A1109" s="2">
        <v>1108</v>
      </c>
      <c r="B1109" s="3" t="s">
        <v>2368</v>
      </c>
      <c r="C1109" s="3" t="s">
        <v>2369</v>
      </c>
      <c r="D1109" s="3" t="s">
        <v>2370</v>
      </c>
      <c r="E1109" s="3" t="s">
        <v>2190</v>
      </c>
      <c r="F1109" s="3" t="s">
        <v>15</v>
      </c>
      <c r="G1109" s="2">
        <v>6713</v>
      </c>
      <c r="H1109" s="3" t="s">
        <v>69</v>
      </c>
      <c r="I1109" s="3" t="s">
        <v>70</v>
      </c>
      <c r="J1109" s="4">
        <v>36962</v>
      </c>
      <c r="K1109" s="2" t="s">
        <v>71</v>
      </c>
    </row>
    <row r="1110" spans="1:11">
      <c r="A1110" s="2">
        <v>1109</v>
      </c>
      <c r="B1110" s="3" t="s">
        <v>2371</v>
      </c>
      <c r="C1110" s="3" t="s">
        <v>233</v>
      </c>
      <c r="D1110" s="3" t="s">
        <v>2372</v>
      </c>
      <c r="E1110" s="3" t="s">
        <v>2190</v>
      </c>
      <c r="F1110" s="3" t="s">
        <v>15</v>
      </c>
      <c r="G1110" s="2">
        <v>4649</v>
      </c>
      <c r="H1110" s="3" t="s">
        <v>53</v>
      </c>
      <c r="I1110" s="3" t="s">
        <v>54</v>
      </c>
      <c r="J1110" s="4">
        <v>38219</v>
      </c>
      <c r="K1110" s="2" t="s">
        <v>71</v>
      </c>
    </row>
    <row r="1111" spans="1:11">
      <c r="A1111" s="2">
        <v>1110</v>
      </c>
      <c r="B1111" s="3" t="s">
        <v>2373</v>
      </c>
      <c r="C1111" s="3" t="s">
        <v>2374</v>
      </c>
      <c r="D1111" s="3" t="s">
        <v>191</v>
      </c>
      <c r="E1111" s="3" t="s">
        <v>2190</v>
      </c>
      <c r="F1111" s="3" t="s">
        <v>15</v>
      </c>
      <c r="G1111" s="2">
        <v>6541</v>
      </c>
      <c r="H1111" s="3" t="s">
        <v>53</v>
      </c>
      <c r="I1111" s="3" t="s">
        <v>54</v>
      </c>
      <c r="J1111" s="4">
        <v>37820</v>
      </c>
      <c r="K1111" s="2" t="s">
        <v>71</v>
      </c>
    </row>
    <row r="1112" spans="1:11">
      <c r="A1112" s="2">
        <v>1111</v>
      </c>
      <c r="B1112" s="3" t="s">
        <v>172</v>
      </c>
      <c r="C1112" s="3" t="s">
        <v>2375</v>
      </c>
      <c r="D1112" s="3" t="s">
        <v>1482</v>
      </c>
      <c r="E1112" s="3" t="s">
        <v>2190</v>
      </c>
      <c r="F1112" s="3" t="s">
        <v>15</v>
      </c>
      <c r="G1112" s="2">
        <v>6106</v>
      </c>
      <c r="H1112" s="3" t="s">
        <v>53</v>
      </c>
      <c r="I1112" s="3" t="s">
        <v>70</v>
      </c>
      <c r="J1112" s="4">
        <v>37863</v>
      </c>
      <c r="K1112" s="2" t="s">
        <v>71</v>
      </c>
    </row>
    <row r="1113" spans="1:11">
      <c r="A1113" s="2">
        <v>1112</v>
      </c>
      <c r="B1113" s="3" t="s">
        <v>2376</v>
      </c>
      <c r="C1113" s="3" t="s">
        <v>2377</v>
      </c>
      <c r="D1113" s="3" t="s">
        <v>2378</v>
      </c>
      <c r="E1113" s="3" t="s">
        <v>2190</v>
      </c>
      <c r="F1113" s="3" t="s">
        <v>15</v>
      </c>
      <c r="G1113" s="2">
        <v>6386</v>
      </c>
      <c r="H1113" s="3" t="s">
        <v>53</v>
      </c>
      <c r="I1113" s="3" t="s">
        <v>70</v>
      </c>
      <c r="J1113" s="4">
        <v>37682</v>
      </c>
      <c r="K1113" s="2" t="s">
        <v>71</v>
      </c>
    </row>
    <row r="1114" spans="1:11">
      <c r="A1114" s="2">
        <v>1113</v>
      </c>
      <c r="B1114" s="3" t="s">
        <v>605</v>
      </c>
      <c r="C1114" s="3" t="s">
        <v>2379</v>
      </c>
      <c r="D1114" s="3" t="s">
        <v>2380</v>
      </c>
      <c r="E1114" s="3" t="s">
        <v>2190</v>
      </c>
      <c r="F1114" s="3" t="s">
        <v>15</v>
      </c>
      <c r="G1114" s="2">
        <v>5279</v>
      </c>
      <c r="H1114" s="3" t="s">
        <v>53</v>
      </c>
      <c r="I1114" s="3" t="s">
        <v>70</v>
      </c>
      <c r="J1114" s="4">
        <v>38180</v>
      </c>
      <c r="K1114" s="2" t="s">
        <v>71</v>
      </c>
    </row>
    <row r="1115" spans="1:11">
      <c r="A1115" s="2">
        <v>1114</v>
      </c>
      <c r="B1115" s="3" t="s">
        <v>2381</v>
      </c>
      <c r="C1115" s="3" t="s">
        <v>2382</v>
      </c>
      <c r="D1115" s="3" t="s">
        <v>2383</v>
      </c>
      <c r="E1115" s="3" t="s">
        <v>2190</v>
      </c>
      <c r="F1115" s="3" t="s">
        <v>29</v>
      </c>
      <c r="G1115" s="2" t="s">
        <v>2384</v>
      </c>
      <c r="H1115" s="3" t="s">
        <v>53</v>
      </c>
      <c r="I1115" s="3" t="s">
        <v>70</v>
      </c>
      <c r="J1115" s="4">
        <v>37809</v>
      </c>
      <c r="K1115" s="2" t="s">
        <v>71</v>
      </c>
    </row>
    <row r="1116" spans="1:11" ht="30">
      <c r="A1116" s="2">
        <v>1115</v>
      </c>
      <c r="B1116" s="3" t="s">
        <v>2385</v>
      </c>
      <c r="C1116" s="3" t="s">
        <v>1371</v>
      </c>
      <c r="D1116" s="3" t="s">
        <v>393</v>
      </c>
      <c r="E1116" s="3" t="s">
        <v>2190</v>
      </c>
      <c r="F1116" s="3" t="s">
        <v>15</v>
      </c>
      <c r="G1116" s="2">
        <v>5006</v>
      </c>
      <c r="H1116" s="3" t="s">
        <v>53</v>
      </c>
      <c r="I1116" s="3" t="s">
        <v>70</v>
      </c>
      <c r="J1116" s="4">
        <v>37315</v>
      </c>
      <c r="K1116" s="2" t="s">
        <v>71</v>
      </c>
    </row>
    <row r="1117" spans="1:11">
      <c r="A1117" s="2">
        <v>1116</v>
      </c>
      <c r="B1117" s="3" t="s">
        <v>2386</v>
      </c>
      <c r="C1117" s="3" t="s">
        <v>2387</v>
      </c>
      <c r="D1117" s="3" t="s">
        <v>1670</v>
      </c>
      <c r="E1117" s="3" t="s">
        <v>2190</v>
      </c>
      <c r="F1117" s="3" t="s">
        <v>15</v>
      </c>
      <c r="G1117" s="2">
        <v>5192</v>
      </c>
      <c r="H1117" s="3" t="s">
        <v>53</v>
      </c>
      <c r="I1117" s="3" t="s">
        <v>70</v>
      </c>
      <c r="J1117" s="4">
        <v>38195</v>
      </c>
      <c r="K1117" s="2" t="s">
        <v>71</v>
      </c>
    </row>
    <row r="1118" spans="1:11">
      <c r="A1118" s="2">
        <v>1117</v>
      </c>
      <c r="B1118" s="3" t="s">
        <v>2388</v>
      </c>
      <c r="C1118" s="3" t="s">
        <v>606</v>
      </c>
      <c r="D1118" s="3" t="s">
        <v>1059</v>
      </c>
      <c r="E1118" s="3" t="s">
        <v>2190</v>
      </c>
      <c r="F1118" s="3" t="s">
        <v>15</v>
      </c>
      <c r="G1118" s="2">
        <v>5876</v>
      </c>
      <c r="H1118" s="3" t="s">
        <v>53</v>
      </c>
      <c r="I1118" s="3" t="s">
        <v>70</v>
      </c>
      <c r="J1118" s="4">
        <v>37276</v>
      </c>
      <c r="K1118" s="2" t="s">
        <v>71</v>
      </c>
    </row>
    <row r="1119" spans="1:11">
      <c r="A1119" s="2">
        <v>1118</v>
      </c>
      <c r="B1119" s="3" t="s">
        <v>2389</v>
      </c>
      <c r="C1119" s="3" t="s">
        <v>2390</v>
      </c>
      <c r="D1119" s="3" t="s">
        <v>2391</v>
      </c>
      <c r="E1119" s="3" t="s">
        <v>2190</v>
      </c>
      <c r="F1119" s="3" t="s">
        <v>15</v>
      </c>
      <c r="G1119" s="2">
        <v>6725</v>
      </c>
      <c r="H1119" s="3" t="s">
        <v>53</v>
      </c>
      <c r="I1119" s="3" t="s">
        <v>70</v>
      </c>
      <c r="J1119" s="4">
        <v>37710</v>
      </c>
      <c r="K1119" s="2" t="s">
        <v>71</v>
      </c>
    </row>
    <row r="1120" spans="1:11">
      <c r="A1120" s="2">
        <v>1119</v>
      </c>
      <c r="B1120" s="3" t="s">
        <v>1274</v>
      </c>
      <c r="C1120" s="3" t="s">
        <v>1076</v>
      </c>
      <c r="D1120" s="3" t="s">
        <v>2392</v>
      </c>
      <c r="E1120" s="3" t="s">
        <v>2190</v>
      </c>
      <c r="F1120" s="3" t="s">
        <v>15</v>
      </c>
      <c r="G1120" s="2">
        <v>6629</v>
      </c>
      <c r="H1120" s="3" t="s">
        <v>69</v>
      </c>
      <c r="I1120" s="3" t="s">
        <v>70</v>
      </c>
      <c r="J1120" s="4">
        <v>37559</v>
      </c>
      <c r="K1120" s="2" t="s">
        <v>71</v>
      </c>
    </row>
    <row r="1121" spans="1:11">
      <c r="A1121" s="2">
        <v>1120</v>
      </c>
      <c r="B1121" s="3" t="s">
        <v>2393</v>
      </c>
      <c r="C1121" s="3" t="s">
        <v>2394</v>
      </c>
      <c r="D1121" s="3" t="s">
        <v>2395</v>
      </c>
      <c r="E1121" s="3" t="s">
        <v>2190</v>
      </c>
      <c r="F1121" s="3" t="s">
        <v>15</v>
      </c>
      <c r="G1121" s="2">
        <v>6397</v>
      </c>
      <c r="H1121" s="3" t="s">
        <v>96</v>
      </c>
      <c r="I1121" s="3" t="s">
        <v>70</v>
      </c>
      <c r="J1121" s="4">
        <v>37679</v>
      </c>
      <c r="K1121" s="2" t="s">
        <v>71</v>
      </c>
    </row>
    <row r="1122" spans="1:11">
      <c r="A1122" s="2">
        <v>1121</v>
      </c>
      <c r="B1122" s="3" t="s">
        <v>247</v>
      </c>
      <c r="C1122" s="3" t="s">
        <v>2396</v>
      </c>
      <c r="D1122" s="3" t="s">
        <v>713</v>
      </c>
      <c r="E1122" s="3" t="s">
        <v>2190</v>
      </c>
      <c r="F1122" s="3" t="s">
        <v>15</v>
      </c>
      <c r="G1122" s="2">
        <v>6329</v>
      </c>
      <c r="H1122" s="3" t="s">
        <v>53</v>
      </c>
      <c r="I1122" s="3" t="s">
        <v>70</v>
      </c>
      <c r="J1122" s="4">
        <v>37874</v>
      </c>
      <c r="K1122" s="2" t="s">
        <v>71</v>
      </c>
    </row>
    <row r="1123" spans="1:11">
      <c r="A1123" s="2">
        <v>1122</v>
      </c>
      <c r="B1123" s="3" t="s">
        <v>2397</v>
      </c>
      <c r="C1123" s="3" t="s">
        <v>2398</v>
      </c>
      <c r="D1123" s="3" t="s">
        <v>95</v>
      </c>
      <c r="E1123" s="3" t="s">
        <v>2190</v>
      </c>
      <c r="F1123" s="3" t="s">
        <v>15</v>
      </c>
      <c r="G1123" s="2">
        <v>6574</v>
      </c>
      <c r="H1123" s="3" t="s">
        <v>69</v>
      </c>
      <c r="I1123" s="3" t="s">
        <v>70</v>
      </c>
      <c r="J1123" s="4">
        <v>37820</v>
      </c>
      <c r="K1123" s="2" t="s">
        <v>71</v>
      </c>
    </row>
    <row r="1124" spans="1:11">
      <c r="A1124" s="2">
        <v>1123</v>
      </c>
      <c r="B1124" s="3" t="s">
        <v>2399</v>
      </c>
      <c r="C1124" s="3" t="s">
        <v>2400</v>
      </c>
      <c r="D1124" s="3" t="s">
        <v>159</v>
      </c>
      <c r="E1124" s="3" t="s">
        <v>2190</v>
      </c>
      <c r="F1124" s="3" t="s">
        <v>15</v>
      </c>
      <c r="G1124" s="2">
        <v>6047</v>
      </c>
      <c r="H1124" s="3" t="s">
        <v>53</v>
      </c>
      <c r="I1124" s="3" t="s">
        <v>70</v>
      </c>
      <c r="J1124" s="4">
        <v>37685</v>
      </c>
      <c r="K1124" s="2" t="s">
        <v>71</v>
      </c>
    </row>
    <row r="1125" spans="1:11">
      <c r="A1125" s="2">
        <v>1124</v>
      </c>
      <c r="B1125" s="3" t="s">
        <v>866</v>
      </c>
      <c r="C1125" s="3" t="s">
        <v>1107</v>
      </c>
      <c r="D1125" s="3" t="s">
        <v>2097</v>
      </c>
      <c r="E1125" s="3" t="s">
        <v>2190</v>
      </c>
      <c r="F1125" s="3" t="s">
        <v>15</v>
      </c>
      <c r="G1125" s="2">
        <v>6638</v>
      </c>
      <c r="H1125" s="3" t="s">
        <v>138</v>
      </c>
      <c r="I1125" s="3" t="s">
        <v>70</v>
      </c>
      <c r="J1125" s="4">
        <v>38258</v>
      </c>
      <c r="K1125" s="2" t="s">
        <v>71</v>
      </c>
    </row>
    <row r="1126" spans="1:11">
      <c r="A1126" s="2">
        <v>1125</v>
      </c>
      <c r="B1126" s="3" t="s">
        <v>2401</v>
      </c>
      <c r="C1126" s="3" t="s">
        <v>2402</v>
      </c>
      <c r="D1126" s="3" t="s">
        <v>84</v>
      </c>
      <c r="E1126" s="3" t="s">
        <v>2190</v>
      </c>
      <c r="F1126" s="3" t="s">
        <v>15</v>
      </c>
      <c r="G1126" s="2">
        <v>6387</v>
      </c>
      <c r="H1126" s="3" t="s">
        <v>69</v>
      </c>
      <c r="I1126" s="3" t="s">
        <v>70</v>
      </c>
      <c r="J1126" s="4">
        <v>37612</v>
      </c>
      <c r="K1126" s="2" t="s">
        <v>71</v>
      </c>
    </row>
    <row r="1127" spans="1:11">
      <c r="A1127" s="2">
        <v>1126</v>
      </c>
      <c r="B1127" s="3" t="s">
        <v>2403</v>
      </c>
      <c r="C1127" s="3" t="s">
        <v>1636</v>
      </c>
      <c r="D1127" s="3" t="s">
        <v>84</v>
      </c>
      <c r="E1127" s="3" t="s">
        <v>2190</v>
      </c>
      <c r="F1127" s="3" t="s">
        <v>15</v>
      </c>
      <c r="G1127" s="2">
        <v>6512</v>
      </c>
      <c r="H1127" s="3" t="s">
        <v>53</v>
      </c>
      <c r="I1127" s="3" t="s">
        <v>70</v>
      </c>
      <c r="J1127" s="4">
        <v>38543</v>
      </c>
      <c r="K1127" s="2" t="s">
        <v>71</v>
      </c>
    </row>
    <row r="1128" spans="1:11">
      <c r="A1128" s="2">
        <v>1127</v>
      </c>
      <c r="B1128" s="3" t="s">
        <v>2403</v>
      </c>
      <c r="C1128" s="3" t="s">
        <v>128</v>
      </c>
      <c r="D1128" s="3" t="s">
        <v>815</v>
      </c>
      <c r="E1128" s="3" t="s">
        <v>2190</v>
      </c>
      <c r="F1128" s="3" t="s">
        <v>15</v>
      </c>
      <c r="G1128" s="2">
        <v>4624</v>
      </c>
      <c r="H1128" s="3" t="s">
        <v>53</v>
      </c>
      <c r="I1128" s="3" t="s">
        <v>70</v>
      </c>
      <c r="J1128" s="4">
        <v>38183</v>
      </c>
      <c r="K1128" s="2" t="s">
        <v>71</v>
      </c>
    </row>
    <row r="1129" spans="1:11">
      <c r="A1129" s="2">
        <v>1128</v>
      </c>
      <c r="B1129" s="3" t="s">
        <v>2404</v>
      </c>
      <c r="C1129" s="3" t="s">
        <v>1009</v>
      </c>
      <c r="D1129" s="3" t="s">
        <v>65</v>
      </c>
      <c r="E1129" s="3" t="s">
        <v>2190</v>
      </c>
      <c r="F1129" s="3" t="s">
        <v>15</v>
      </c>
      <c r="G1129" s="2">
        <v>5855</v>
      </c>
      <c r="H1129" s="3" t="s">
        <v>53</v>
      </c>
      <c r="I1129" s="3" t="s">
        <v>54</v>
      </c>
      <c r="J1129" s="4">
        <v>37662</v>
      </c>
      <c r="K1129" s="2" t="s">
        <v>71</v>
      </c>
    </row>
    <row r="1130" spans="1:11">
      <c r="A1130" s="2">
        <v>1129</v>
      </c>
      <c r="B1130" s="3" t="s">
        <v>2405</v>
      </c>
      <c r="C1130" s="3" t="s">
        <v>2406</v>
      </c>
      <c r="D1130" s="3" t="s">
        <v>484</v>
      </c>
      <c r="E1130" s="3" t="s">
        <v>2190</v>
      </c>
      <c r="F1130" s="3" t="s">
        <v>15</v>
      </c>
      <c r="G1130" s="2">
        <v>6019</v>
      </c>
      <c r="H1130" s="3" t="s">
        <v>53</v>
      </c>
      <c r="I1130" s="3" t="s">
        <v>70</v>
      </c>
      <c r="J1130" s="4">
        <v>37698</v>
      </c>
      <c r="K1130" s="2" t="s">
        <v>71</v>
      </c>
    </row>
    <row r="1131" spans="1:11" ht="30">
      <c r="A1131" s="2">
        <v>1130</v>
      </c>
      <c r="B1131" s="3" t="s">
        <v>2407</v>
      </c>
      <c r="C1131" s="3" t="s">
        <v>2408</v>
      </c>
      <c r="D1131" s="3" t="s">
        <v>664</v>
      </c>
      <c r="E1131" s="3" t="s">
        <v>2190</v>
      </c>
      <c r="F1131" s="3" t="s">
        <v>15</v>
      </c>
      <c r="G1131" s="2">
        <v>5372</v>
      </c>
      <c r="H1131" s="3" t="s">
        <v>53</v>
      </c>
      <c r="I1131" s="3" t="s">
        <v>70</v>
      </c>
      <c r="J1131" s="4">
        <v>37965</v>
      </c>
      <c r="K1131" s="2" t="s">
        <v>71</v>
      </c>
    </row>
    <row r="1132" spans="1:11">
      <c r="A1132" s="2">
        <v>1131</v>
      </c>
      <c r="B1132" s="3" t="s">
        <v>2409</v>
      </c>
      <c r="C1132" s="3" t="s">
        <v>1392</v>
      </c>
      <c r="D1132" s="3" t="s">
        <v>484</v>
      </c>
      <c r="E1132" s="3" t="s">
        <v>2190</v>
      </c>
      <c r="F1132" s="3" t="s">
        <v>29</v>
      </c>
      <c r="G1132" s="2" t="s">
        <v>2410</v>
      </c>
      <c r="H1132" s="3" t="s">
        <v>53</v>
      </c>
      <c r="I1132" s="3" t="s">
        <v>70</v>
      </c>
      <c r="J1132" s="4">
        <v>37757</v>
      </c>
      <c r="K1132" s="2" t="s">
        <v>71</v>
      </c>
    </row>
    <row r="1133" spans="1:11">
      <c r="A1133" s="2">
        <v>1132</v>
      </c>
      <c r="B1133" s="3" t="s">
        <v>959</v>
      </c>
      <c r="C1133" s="3" t="s">
        <v>2411</v>
      </c>
      <c r="D1133" s="3" t="s">
        <v>168</v>
      </c>
      <c r="E1133" s="3" t="s">
        <v>2190</v>
      </c>
      <c r="F1133" s="3" t="s">
        <v>15</v>
      </c>
      <c r="G1133" s="2">
        <v>5834</v>
      </c>
      <c r="H1133" s="3" t="s">
        <v>53</v>
      </c>
      <c r="I1133" s="3" t="s">
        <v>70</v>
      </c>
      <c r="J1133" s="4">
        <v>39305</v>
      </c>
      <c r="K1133" s="2" t="s">
        <v>71</v>
      </c>
    </row>
    <row r="1134" spans="1:11">
      <c r="A1134" s="2">
        <v>1133</v>
      </c>
      <c r="B1134" s="3" t="s">
        <v>2412</v>
      </c>
      <c r="C1134" s="3" t="s">
        <v>1068</v>
      </c>
      <c r="D1134" s="3" t="s">
        <v>2413</v>
      </c>
      <c r="E1134" s="3" t="s">
        <v>2190</v>
      </c>
      <c r="F1134" s="3" t="s">
        <v>29</v>
      </c>
      <c r="G1134" s="2" t="s">
        <v>2414</v>
      </c>
      <c r="H1134" s="3" t="s">
        <v>53</v>
      </c>
      <c r="I1134" s="3" t="s">
        <v>70</v>
      </c>
      <c r="J1134" s="4">
        <v>37727</v>
      </c>
      <c r="K1134" s="2" t="s">
        <v>71</v>
      </c>
    </row>
    <row r="1135" spans="1:11">
      <c r="A1135" s="2">
        <v>1134</v>
      </c>
      <c r="B1135" s="3" t="s">
        <v>1093</v>
      </c>
      <c r="C1135" s="3" t="s">
        <v>993</v>
      </c>
      <c r="D1135" s="3" t="s">
        <v>523</v>
      </c>
      <c r="E1135" s="3" t="s">
        <v>2190</v>
      </c>
      <c r="F1135" s="3" t="s">
        <v>15</v>
      </c>
      <c r="G1135" s="2">
        <v>6028</v>
      </c>
      <c r="H1135" s="3" t="s">
        <v>53</v>
      </c>
      <c r="I1135" s="3" t="s">
        <v>54</v>
      </c>
      <c r="J1135" s="4">
        <v>38019</v>
      </c>
      <c r="K1135" s="2" t="s">
        <v>71</v>
      </c>
    </row>
    <row r="1136" spans="1:11">
      <c r="A1136" s="2">
        <v>1135</v>
      </c>
      <c r="B1136" s="3" t="s">
        <v>2415</v>
      </c>
      <c r="C1136" s="3" t="s">
        <v>2416</v>
      </c>
      <c r="D1136" s="3" t="s">
        <v>248</v>
      </c>
      <c r="E1136" s="3" t="s">
        <v>2190</v>
      </c>
      <c r="F1136" s="3" t="s">
        <v>15</v>
      </c>
      <c r="G1136" s="2">
        <v>6451</v>
      </c>
      <c r="H1136" s="3" t="s">
        <v>53</v>
      </c>
      <c r="I1136" s="3" t="s">
        <v>54</v>
      </c>
      <c r="J1136" s="4">
        <v>38587</v>
      </c>
      <c r="K1136" s="2" t="s">
        <v>71</v>
      </c>
    </row>
    <row r="1137" spans="1:11">
      <c r="A1137" s="2">
        <v>1136</v>
      </c>
      <c r="B1137" s="3" t="s">
        <v>2417</v>
      </c>
      <c r="C1137" s="3" t="s">
        <v>973</v>
      </c>
      <c r="D1137" s="3" t="s">
        <v>292</v>
      </c>
      <c r="E1137" s="3" t="s">
        <v>2190</v>
      </c>
      <c r="F1137" s="3" t="s">
        <v>15</v>
      </c>
      <c r="G1137" s="2">
        <v>6012</v>
      </c>
      <c r="H1137" s="3" t="s">
        <v>69</v>
      </c>
      <c r="I1137" s="3" t="s">
        <v>54</v>
      </c>
      <c r="J1137" s="4">
        <v>38147</v>
      </c>
      <c r="K1137" s="2" t="s">
        <v>71</v>
      </c>
    </row>
    <row r="1138" spans="1:11">
      <c r="A1138" s="2">
        <v>1137</v>
      </c>
      <c r="B1138" s="3" t="s">
        <v>2418</v>
      </c>
      <c r="C1138" s="3" t="s">
        <v>2419</v>
      </c>
      <c r="D1138" s="3" t="s">
        <v>2420</v>
      </c>
      <c r="E1138" s="3" t="s">
        <v>2190</v>
      </c>
      <c r="F1138" s="3" t="s">
        <v>15</v>
      </c>
      <c r="G1138" s="2">
        <v>6410</v>
      </c>
      <c r="H1138" s="3" t="s">
        <v>53</v>
      </c>
      <c r="I1138" s="3" t="s">
        <v>70</v>
      </c>
      <c r="J1138" s="4">
        <v>37621</v>
      </c>
      <c r="K1138" s="2" t="s">
        <v>71</v>
      </c>
    </row>
    <row r="1139" spans="1:11">
      <c r="A1139" s="2">
        <v>1138</v>
      </c>
      <c r="B1139" s="3" t="s">
        <v>286</v>
      </c>
      <c r="C1139" s="3" t="s">
        <v>2421</v>
      </c>
      <c r="D1139" s="3" t="s">
        <v>1478</v>
      </c>
      <c r="E1139" s="3" t="s">
        <v>2190</v>
      </c>
      <c r="F1139" s="3" t="s">
        <v>15</v>
      </c>
      <c r="G1139" s="2">
        <v>6570</v>
      </c>
      <c r="H1139" s="3" t="s">
        <v>53</v>
      </c>
      <c r="I1139" s="3" t="s">
        <v>54</v>
      </c>
      <c r="J1139" s="4">
        <v>38142</v>
      </c>
      <c r="K1139" s="2" t="s">
        <v>71</v>
      </c>
    </row>
    <row r="1140" spans="1:11">
      <c r="A1140" s="2">
        <v>1139</v>
      </c>
      <c r="B1140" s="3" t="s">
        <v>2422</v>
      </c>
      <c r="C1140" s="3" t="s">
        <v>2423</v>
      </c>
      <c r="D1140" s="3" t="s">
        <v>2424</v>
      </c>
      <c r="E1140" s="3" t="s">
        <v>2190</v>
      </c>
      <c r="F1140" s="3" t="s">
        <v>29</v>
      </c>
      <c r="G1140" s="2" t="s">
        <v>2425</v>
      </c>
      <c r="H1140" s="3" t="s">
        <v>53</v>
      </c>
      <c r="I1140" s="3" t="s">
        <v>54</v>
      </c>
      <c r="J1140" s="4">
        <v>37821</v>
      </c>
      <c r="K1140" s="2" t="s">
        <v>71</v>
      </c>
    </row>
    <row r="1141" spans="1:11">
      <c r="A1141" s="2">
        <v>1140</v>
      </c>
      <c r="B1141" s="3" t="s">
        <v>2426</v>
      </c>
      <c r="C1141" s="3" t="s">
        <v>2427</v>
      </c>
      <c r="D1141" s="3" t="s">
        <v>2428</v>
      </c>
      <c r="E1141" s="3" t="s">
        <v>2190</v>
      </c>
      <c r="F1141" s="3" t="s">
        <v>29</v>
      </c>
      <c r="G1141" s="2" t="s">
        <v>2429</v>
      </c>
      <c r="H1141" s="3" t="s">
        <v>53</v>
      </c>
      <c r="I1141" s="3" t="s">
        <v>70</v>
      </c>
      <c r="J1141" s="4">
        <v>38044</v>
      </c>
      <c r="K1141" s="2" t="s">
        <v>71</v>
      </c>
    </row>
    <row r="1142" spans="1:11">
      <c r="A1142" s="2">
        <v>1141</v>
      </c>
      <c r="B1142" s="3" t="s">
        <v>2430</v>
      </c>
      <c r="C1142" s="3" t="s">
        <v>2431</v>
      </c>
      <c r="D1142" s="3" t="s">
        <v>2432</v>
      </c>
      <c r="E1142" s="3" t="s">
        <v>2190</v>
      </c>
      <c r="F1142" s="3" t="s">
        <v>15</v>
      </c>
      <c r="G1142" s="2">
        <v>6688</v>
      </c>
      <c r="H1142" s="3" t="s">
        <v>53</v>
      </c>
      <c r="I1142" s="3" t="s">
        <v>70</v>
      </c>
      <c r="J1142" s="4">
        <v>38085</v>
      </c>
      <c r="K1142" s="2" t="s">
        <v>71</v>
      </c>
    </row>
    <row r="1143" spans="1:11">
      <c r="A1143" s="2">
        <v>1142</v>
      </c>
      <c r="B1143" s="3" t="s">
        <v>2433</v>
      </c>
      <c r="C1143" s="3" t="s">
        <v>2434</v>
      </c>
      <c r="D1143" s="3" t="s">
        <v>1041</v>
      </c>
      <c r="E1143" s="3" t="s">
        <v>2190</v>
      </c>
      <c r="F1143" s="3" t="s">
        <v>15</v>
      </c>
      <c r="G1143" s="2">
        <v>6429</v>
      </c>
      <c r="H1143" s="3" t="s">
        <v>53</v>
      </c>
      <c r="I1143" s="3" t="s">
        <v>54</v>
      </c>
      <c r="J1143" s="4">
        <v>38358</v>
      </c>
      <c r="K1143" s="2" t="s">
        <v>71</v>
      </c>
    </row>
    <row r="1144" spans="1:11">
      <c r="A1144" s="2">
        <v>1143</v>
      </c>
      <c r="B1144" s="3" t="s">
        <v>2435</v>
      </c>
      <c r="C1144" s="3" t="s">
        <v>2436</v>
      </c>
      <c r="D1144" s="3" t="s">
        <v>1783</v>
      </c>
      <c r="E1144" s="3" t="s">
        <v>2190</v>
      </c>
      <c r="F1144" s="3" t="s">
        <v>15</v>
      </c>
      <c r="G1144" s="2">
        <v>6482</v>
      </c>
      <c r="H1144" s="3" t="s">
        <v>53</v>
      </c>
      <c r="I1144" s="3" t="s">
        <v>70</v>
      </c>
      <c r="J1144" s="4">
        <v>38497</v>
      </c>
      <c r="K1144" s="2" t="s">
        <v>71</v>
      </c>
    </row>
    <row r="1145" spans="1:11">
      <c r="A1145" s="2">
        <v>1144</v>
      </c>
      <c r="B1145" s="3" t="s">
        <v>2437</v>
      </c>
      <c r="C1145" s="3" t="s">
        <v>1551</v>
      </c>
      <c r="D1145" s="3" t="s">
        <v>523</v>
      </c>
      <c r="E1145" s="3" t="s">
        <v>2190</v>
      </c>
      <c r="F1145" s="3" t="s">
        <v>15</v>
      </c>
      <c r="G1145" s="2">
        <v>6491</v>
      </c>
      <c r="H1145" s="3" t="s">
        <v>53</v>
      </c>
      <c r="I1145" s="3" t="s">
        <v>70</v>
      </c>
      <c r="J1145" s="4">
        <v>38032</v>
      </c>
      <c r="K1145" s="2" t="s">
        <v>71</v>
      </c>
    </row>
    <row r="1146" spans="1:11">
      <c r="A1146" s="2">
        <v>1145</v>
      </c>
      <c r="B1146" s="3" t="s">
        <v>2094</v>
      </c>
      <c r="C1146" s="3" t="s">
        <v>1291</v>
      </c>
      <c r="D1146" s="3" t="s">
        <v>1292</v>
      </c>
      <c r="E1146" s="3" t="s">
        <v>2190</v>
      </c>
      <c r="F1146" s="3" t="s">
        <v>15</v>
      </c>
      <c r="G1146" s="2">
        <v>5445</v>
      </c>
      <c r="H1146" s="3" t="s">
        <v>96</v>
      </c>
      <c r="I1146" s="3" t="s">
        <v>54</v>
      </c>
      <c r="J1146" s="4">
        <v>38274</v>
      </c>
      <c r="K1146" s="2" t="s">
        <v>71</v>
      </c>
    </row>
    <row r="1147" spans="1:11">
      <c r="A1147" s="2">
        <v>1146</v>
      </c>
      <c r="B1147" s="3" t="s">
        <v>2438</v>
      </c>
      <c r="C1147" s="3" t="s">
        <v>1910</v>
      </c>
      <c r="D1147" s="3" t="s">
        <v>1911</v>
      </c>
      <c r="E1147" s="3" t="s">
        <v>2190</v>
      </c>
      <c r="F1147" s="3" t="s">
        <v>15</v>
      </c>
      <c r="G1147" s="2">
        <v>6427</v>
      </c>
      <c r="H1147" s="3" t="s">
        <v>96</v>
      </c>
      <c r="I1147" s="3" t="s">
        <v>54</v>
      </c>
      <c r="J1147" s="4">
        <v>38158</v>
      </c>
      <c r="K1147" s="2" t="s">
        <v>71</v>
      </c>
    </row>
    <row r="1148" spans="1:11">
      <c r="A1148" s="2">
        <v>1147</v>
      </c>
      <c r="B1148" s="3" t="s">
        <v>2439</v>
      </c>
      <c r="C1148" s="3" t="s">
        <v>2440</v>
      </c>
      <c r="D1148" s="3" t="s">
        <v>361</v>
      </c>
      <c r="E1148" s="3" t="s">
        <v>2190</v>
      </c>
      <c r="F1148" s="3" t="s">
        <v>29</v>
      </c>
      <c r="G1148" s="2" t="s">
        <v>2441</v>
      </c>
      <c r="H1148" s="3" t="s">
        <v>53</v>
      </c>
      <c r="I1148" s="3" t="s">
        <v>70</v>
      </c>
      <c r="J1148" s="4">
        <v>38399</v>
      </c>
      <c r="K1148" s="2" t="s">
        <v>71</v>
      </c>
    </row>
    <row r="1149" spans="1:11">
      <c r="A1149" s="2">
        <v>1148</v>
      </c>
      <c r="B1149" s="3" t="s">
        <v>462</v>
      </c>
      <c r="C1149" s="3" t="s">
        <v>2442</v>
      </c>
      <c r="D1149" s="3" t="s">
        <v>212</v>
      </c>
      <c r="E1149" s="3" t="s">
        <v>2190</v>
      </c>
      <c r="F1149" s="3" t="s">
        <v>15</v>
      </c>
      <c r="G1149" s="2">
        <v>6648</v>
      </c>
      <c r="H1149" s="3" t="s">
        <v>53</v>
      </c>
      <c r="I1149" s="3" t="s">
        <v>54</v>
      </c>
      <c r="J1149" s="4">
        <v>38019</v>
      </c>
      <c r="K1149" s="2" t="s">
        <v>71</v>
      </c>
    </row>
    <row r="1150" spans="1:11">
      <c r="A1150" s="2">
        <v>1149</v>
      </c>
      <c r="B1150" s="3" t="s">
        <v>462</v>
      </c>
      <c r="C1150" s="3" t="s">
        <v>211</v>
      </c>
      <c r="D1150" s="3" t="s">
        <v>212</v>
      </c>
      <c r="E1150" s="3" t="s">
        <v>2190</v>
      </c>
      <c r="F1150" s="3" t="s">
        <v>29</v>
      </c>
      <c r="G1150" s="2" t="s">
        <v>2443</v>
      </c>
      <c r="H1150" s="3" t="s">
        <v>53</v>
      </c>
      <c r="I1150" s="3" t="s">
        <v>54</v>
      </c>
      <c r="J1150" s="4">
        <v>38023</v>
      </c>
      <c r="K1150" s="2" t="s">
        <v>71</v>
      </c>
    </row>
    <row r="1151" spans="1:11">
      <c r="A1151" s="2">
        <v>1150</v>
      </c>
      <c r="B1151" s="3" t="s">
        <v>2444</v>
      </c>
      <c r="C1151" s="3" t="s">
        <v>2445</v>
      </c>
      <c r="D1151" s="3" t="s">
        <v>355</v>
      </c>
      <c r="E1151" s="3" t="s">
        <v>2190</v>
      </c>
      <c r="F1151" s="3" t="s">
        <v>15</v>
      </c>
      <c r="G1151" s="2">
        <v>4640</v>
      </c>
      <c r="H1151" s="3" t="s">
        <v>53</v>
      </c>
      <c r="I1151" s="3" t="s">
        <v>54</v>
      </c>
      <c r="J1151" s="4">
        <v>37626</v>
      </c>
      <c r="K1151" s="2" t="s">
        <v>71</v>
      </c>
    </row>
    <row r="1152" spans="1:11">
      <c r="A1152" s="2">
        <v>1151</v>
      </c>
      <c r="B1152" s="3" t="s">
        <v>2446</v>
      </c>
      <c r="C1152" s="3" t="s">
        <v>2447</v>
      </c>
      <c r="D1152" s="3" t="s">
        <v>292</v>
      </c>
      <c r="E1152" s="3" t="s">
        <v>2190</v>
      </c>
      <c r="F1152" s="3" t="s">
        <v>15</v>
      </c>
      <c r="G1152" s="2">
        <v>6156</v>
      </c>
      <c r="H1152" s="3" t="s">
        <v>53</v>
      </c>
      <c r="I1152" s="3" t="s">
        <v>70</v>
      </c>
      <c r="J1152" s="4">
        <v>37642</v>
      </c>
      <c r="K1152" s="2" t="s">
        <v>71</v>
      </c>
    </row>
    <row r="1153" spans="1:11">
      <c r="A1153" s="2">
        <v>1152</v>
      </c>
      <c r="B1153" s="3" t="s">
        <v>2448</v>
      </c>
      <c r="C1153" s="3" t="s">
        <v>2449</v>
      </c>
      <c r="D1153" s="3" t="s">
        <v>1308</v>
      </c>
      <c r="E1153" s="3" t="s">
        <v>2190</v>
      </c>
      <c r="F1153" s="3" t="s">
        <v>15</v>
      </c>
      <c r="G1153" s="2">
        <v>5778</v>
      </c>
      <c r="H1153" s="3" t="s">
        <v>53</v>
      </c>
      <c r="I1153" s="3" t="s">
        <v>70</v>
      </c>
      <c r="J1153" s="4">
        <v>37092</v>
      </c>
      <c r="K1153" s="2" t="s">
        <v>71</v>
      </c>
    </row>
    <row r="1154" spans="1:11">
      <c r="A1154" s="2">
        <v>1153</v>
      </c>
      <c r="B1154" s="3" t="s">
        <v>2450</v>
      </c>
      <c r="C1154" s="3" t="s">
        <v>2451</v>
      </c>
      <c r="D1154" s="3" t="s">
        <v>2452</v>
      </c>
      <c r="E1154" s="3" t="s">
        <v>2190</v>
      </c>
      <c r="F1154" s="3" t="s">
        <v>15</v>
      </c>
      <c r="G1154" s="2">
        <v>6052</v>
      </c>
      <c r="H1154" s="3" t="s">
        <v>96</v>
      </c>
      <c r="I1154" s="3" t="s">
        <v>70</v>
      </c>
      <c r="J1154" s="4">
        <v>38393</v>
      </c>
      <c r="K1154" s="2" t="s">
        <v>71</v>
      </c>
    </row>
    <row r="1155" spans="1:11" ht="30">
      <c r="A1155" s="2">
        <v>1154</v>
      </c>
      <c r="B1155" s="3" t="s">
        <v>2453</v>
      </c>
      <c r="C1155" s="3" t="s">
        <v>2454</v>
      </c>
      <c r="D1155" s="3" t="s">
        <v>1044</v>
      </c>
      <c r="E1155" s="3" t="s">
        <v>2190</v>
      </c>
      <c r="F1155" s="3" t="s">
        <v>15</v>
      </c>
      <c r="G1155" s="2">
        <v>4639</v>
      </c>
      <c r="H1155" s="3" t="s">
        <v>53</v>
      </c>
      <c r="I1155" s="3" t="s">
        <v>54</v>
      </c>
      <c r="J1155" s="4">
        <v>38183</v>
      </c>
      <c r="K1155" s="2" t="s">
        <v>71</v>
      </c>
    </row>
    <row r="1156" spans="1:11">
      <c r="A1156" s="2">
        <v>1155</v>
      </c>
      <c r="B1156" s="3" t="s">
        <v>2455</v>
      </c>
      <c r="C1156" s="3" t="s">
        <v>2456</v>
      </c>
      <c r="D1156" s="3" t="s">
        <v>664</v>
      </c>
      <c r="E1156" s="3" t="s">
        <v>2190</v>
      </c>
      <c r="F1156" s="3" t="s">
        <v>15</v>
      </c>
      <c r="G1156" s="2">
        <v>6058</v>
      </c>
      <c r="H1156" s="3" t="s">
        <v>53</v>
      </c>
      <c r="I1156" s="3" t="s">
        <v>54</v>
      </c>
      <c r="J1156" s="4">
        <v>37316</v>
      </c>
      <c r="K1156" s="2" t="s">
        <v>71</v>
      </c>
    </row>
    <row r="1157" spans="1:11">
      <c r="A1157" s="2">
        <v>1156</v>
      </c>
      <c r="B1157" s="3" t="s">
        <v>2457</v>
      </c>
      <c r="C1157" s="3" t="s">
        <v>131</v>
      </c>
      <c r="D1157" s="3" t="s">
        <v>558</v>
      </c>
      <c r="E1157" s="3" t="s">
        <v>2190</v>
      </c>
      <c r="F1157" s="3" t="s">
        <v>15</v>
      </c>
      <c r="G1157" s="2">
        <v>5495</v>
      </c>
      <c r="H1157" s="3" t="s">
        <v>53</v>
      </c>
      <c r="I1157" s="3" t="s">
        <v>54</v>
      </c>
      <c r="J1157" s="4">
        <v>38898</v>
      </c>
      <c r="K1157" s="2" t="s">
        <v>71</v>
      </c>
    </row>
    <row r="1158" spans="1:11">
      <c r="A1158" s="2">
        <v>1157</v>
      </c>
      <c r="B1158" s="3" t="s">
        <v>2458</v>
      </c>
      <c r="C1158" s="3" t="s">
        <v>167</v>
      </c>
      <c r="D1158" s="3" t="s">
        <v>1071</v>
      </c>
      <c r="E1158" s="3" t="s">
        <v>2190</v>
      </c>
      <c r="F1158" s="3" t="s">
        <v>15</v>
      </c>
      <c r="G1158" s="2">
        <v>6498</v>
      </c>
      <c r="H1158" s="3" t="s">
        <v>53</v>
      </c>
      <c r="I1158" s="3" t="s">
        <v>54</v>
      </c>
      <c r="J1158" s="4">
        <v>37751</v>
      </c>
      <c r="K1158" s="2" t="s">
        <v>71</v>
      </c>
    </row>
    <row r="1159" spans="1:11">
      <c r="A1159" s="2">
        <v>1158</v>
      </c>
      <c r="B1159" s="3" t="s">
        <v>2459</v>
      </c>
      <c r="C1159" s="3" t="s">
        <v>2460</v>
      </c>
      <c r="D1159" s="3" t="s">
        <v>2461</v>
      </c>
      <c r="E1159" s="3" t="s">
        <v>2190</v>
      </c>
      <c r="F1159" s="3" t="s">
        <v>15</v>
      </c>
      <c r="G1159" s="2">
        <v>6511</v>
      </c>
      <c r="H1159" s="3" t="s">
        <v>53</v>
      </c>
      <c r="I1159" s="3" t="s">
        <v>54</v>
      </c>
      <c r="J1159" s="4">
        <v>38175</v>
      </c>
      <c r="K1159" s="2" t="s">
        <v>71</v>
      </c>
    </row>
    <row r="1160" spans="1:11">
      <c r="A1160" s="2">
        <v>1159</v>
      </c>
      <c r="B1160" s="3" t="s">
        <v>2462</v>
      </c>
      <c r="C1160" s="3" t="s">
        <v>2463</v>
      </c>
      <c r="D1160" s="3" t="s">
        <v>84</v>
      </c>
      <c r="E1160" s="3" t="s">
        <v>2190</v>
      </c>
      <c r="F1160" s="3" t="s">
        <v>15</v>
      </c>
      <c r="G1160" s="2">
        <v>6515</v>
      </c>
      <c r="H1160" s="3" t="s">
        <v>69</v>
      </c>
      <c r="I1160" s="3" t="s">
        <v>54</v>
      </c>
      <c r="J1160" s="4">
        <v>38092</v>
      </c>
      <c r="K1160" s="2" t="s">
        <v>71</v>
      </c>
    </row>
    <row r="1161" spans="1:11">
      <c r="A1161" s="2">
        <v>1160</v>
      </c>
      <c r="B1161" s="3" t="s">
        <v>663</v>
      </c>
      <c r="C1161" s="3" t="s">
        <v>997</v>
      </c>
      <c r="D1161" s="3" t="s">
        <v>998</v>
      </c>
      <c r="E1161" s="3" t="s">
        <v>2190</v>
      </c>
      <c r="F1161" s="3" t="s">
        <v>29</v>
      </c>
      <c r="G1161" s="2" t="s">
        <v>2464</v>
      </c>
      <c r="H1161" s="3" t="s">
        <v>53</v>
      </c>
      <c r="I1161" s="3" t="s">
        <v>70</v>
      </c>
      <c r="J1161" s="4">
        <v>37848</v>
      </c>
      <c r="K1161" s="2" t="s">
        <v>71</v>
      </c>
    </row>
    <row r="1162" spans="1:11">
      <c r="A1162" s="2">
        <v>1161</v>
      </c>
      <c r="B1162" s="3" t="s">
        <v>1106</v>
      </c>
      <c r="C1162" s="3" t="s">
        <v>2465</v>
      </c>
      <c r="D1162" s="3" t="s">
        <v>2466</v>
      </c>
      <c r="E1162" s="3" t="s">
        <v>2190</v>
      </c>
      <c r="F1162" s="3" t="s">
        <v>15</v>
      </c>
      <c r="G1162" s="2">
        <v>6240</v>
      </c>
      <c r="H1162" s="3" t="s">
        <v>53</v>
      </c>
      <c r="I1162" s="3" t="s">
        <v>70</v>
      </c>
      <c r="J1162" s="4">
        <v>37447</v>
      </c>
      <c r="K1162" s="2" t="s">
        <v>71</v>
      </c>
    </row>
    <row r="1163" spans="1:11">
      <c r="A1163" s="2">
        <v>1162</v>
      </c>
      <c r="B1163" s="3" t="s">
        <v>1300</v>
      </c>
      <c r="C1163" s="3" t="s">
        <v>1489</v>
      </c>
      <c r="D1163" s="3" t="s">
        <v>793</v>
      </c>
      <c r="E1163" s="3" t="s">
        <v>2190</v>
      </c>
      <c r="F1163" s="3" t="s">
        <v>15</v>
      </c>
      <c r="G1163" s="2">
        <v>4638</v>
      </c>
      <c r="H1163" s="3" t="s">
        <v>53</v>
      </c>
      <c r="I1163" s="3" t="s">
        <v>70</v>
      </c>
      <c r="J1163" s="4">
        <v>37878</v>
      </c>
      <c r="K1163" s="2" t="s">
        <v>71</v>
      </c>
    </row>
    <row r="1164" spans="1:11">
      <c r="A1164" s="2">
        <v>1163</v>
      </c>
      <c r="B1164" s="3" t="s">
        <v>895</v>
      </c>
      <c r="C1164" s="3" t="s">
        <v>2467</v>
      </c>
      <c r="D1164" s="3" t="s">
        <v>2468</v>
      </c>
      <c r="E1164" s="3" t="s">
        <v>2190</v>
      </c>
      <c r="F1164" s="3" t="s">
        <v>15</v>
      </c>
      <c r="G1164" s="2">
        <v>6517</v>
      </c>
      <c r="H1164" s="3" t="s">
        <v>53</v>
      </c>
      <c r="I1164" s="3" t="s">
        <v>70</v>
      </c>
      <c r="J1164" s="4">
        <v>36765</v>
      </c>
      <c r="K1164" s="2" t="s">
        <v>71</v>
      </c>
    </row>
    <row r="1165" spans="1:11">
      <c r="A1165" s="2">
        <v>1164</v>
      </c>
      <c r="B1165" s="3" t="s">
        <v>2469</v>
      </c>
      <c r="C1165" s="3" t="s">
        <v>2470</v>
      </c>
      <c r="D1165" s="3" t="s">
        <v>84</v>
      </c>
      <c r="E1165" s="3" t="s">
        <v>2190</v>
      </c>
      <c r="F1165" s="3" t="s">
        <v>29</v>
      </c>
      <c r="G1165" s="2" t="s">
        <v>2471</v>
      </c>
      <c r="H1165" s="3" t="s">
        <v>53</v>
      </c>
      <c r="I1165" s="3" t="s">
        <v>70</v>
      </c>
      <c r="J1165" s="4">
        <v>37798</v>
      </c>
      <c r="K1165" s="2" t="s">
        <v>71</v>
      </c>
    </row>
    <row r="1166" spans="1:11">
      <c r="A1166" s="2">
        <v>1165</v>
      </c>
      <c r="B1166" s="3" t="s">
        <v>626</v>
      </c>
      <c r="C1166" s="3" t="s">
        <v>1634</v>
      </c>
      <c r="D1166" s="3" t="s">
        <v>1713</v>
      </c>
      <c r="E1166" s="3" t="s">
        <v>2190</v>
      </c>
      <c r="F1166" s="3" t="s">
        <v>15</v>
      </c>
      <c r="G1166" s="2">
        <v>4656</v>
      </c>
      <c r="H1166" s="3" t="s">
        <v>69</v>
      </c>
      <c r="I1166" s="3" t="s">
        <v>70</v>
      </c>
      <c r="J1166" s="4">
        <v>37465</v>
      </c>
      <c r="K1166" s="2" t="s">
        <v>71</v>
      </c>
    </row>
    <row r="1167" spans="1:11">
      <c r="A1167" s="2">
        <v>1166</v>
      </c>
      <c r="B1167" s="3" t="s">
        <v>2472</v>
      </c>
      <c r="C1167" s="3" t="s">
        <v>2473</v>
      </c>
      <c r="D1167" s="3" t="s">
        <v>643</v>
      </c>
      <c r="E1167" s="3" t="s">
        <v>2190</v>
      </c>
      <c r="F1167" s="3" t="s">
        <v>15</v>
      </c>
      <c r="G1167" s="2">
        <v>6730</v>
      </c>
      <c r="H1167" s="3" t="s">
        <v>53</v>
      </c>
      <c r="I1167" s="3" t="s">
        <v>70</v>
      </c>
      <c r="J1167" s="4">
        <v>37817</v>
      </c>
      <c r="K1167" s="2" t="s">
        <v>71</v>
      </c>
    </row>
    <row r="1168" spans="1:11">
      <c r="A1168" s="2">
        <v>1167</v>
      </c>
      <c r="B1168" s="3" t="s">
        <v>104</v>
      </c>
      <c r="C1168" s="3" t="s">
        <v>618</v>
      </c>
      <c r="D1168" s="3" t="s">
        <v>2474</v>
      </c>
      <c r="E1168" s="3" t="s">
        <v>2190</v>
      </c>
      <c r="F1168" s="3" t="s">
        <v>15</v>
      </c>
      <c r="G1168" s="2">
        <v>6504</v>
      </c>
      <c r="H1168" s="3" t="s">
        <v>138</v>
      </c>
      <c r="I1168" s="3" t="s">
        <v>70</v>
      </c>
      <c r="J1168" s="4">
        <v>38331</v>
      </c>
      <c r="K1168" s="2" t="s">
        <v>71</v>
      </c>
    </row>
    <row r="1169" spans="1:11">
      <c r="A1169" s="2">
        <v>1168</v>
      </c>
      <c r="B1169" s="3" t="s">
        <v>1570</v>
      </c>
      <c r="C1169" s="3" t="s">
        <v>2475</v>
      </c>
      <c r="D1169" s="3" t="s">
        <v>292</v>
      </c>
      <c r="E1169" s="3" t="s">
        <v>2190</v>
      </c>
      <c r="F1169" s="3" t="s">
        <v>15</v>
      </c>
      <c r="G1169" s="2">
        <v>6488</v>
      </c>
      <c r="H1169" s="3" t="s">
        <v>53</v>
      </c>
      <c r="I1169" s="3" t="s">
        <v>70</v>
      </c>
      <c r="J1169" s="4">
        <v>38270</v>
      </c>
      <c r="K1169" s="2" t="s">
        <v>71</v>
      </c>
    </row>
    <row r="1170" spans="1:11">
      <c r="A1170" s="2">
        <v>1169</v>
      </c>
      <c r="B1170" s="3" t="s">
        <v>2476</v>
      </c>
      <c r="C1170" s="3" t="s">
        <v>832</v>
      </c>
      <c r="D1170" s="3" t="s">
        <v>484</v>
      </c>
      <c r="E1170" s="3" t="s">
        <v>2190</v>
      </c>
      <c r="F1170" s="3" t="s">
        <v>15</v>
      </c>
      <c r="G1170" s="2">
        <v>6042</v>
      </c>
      <c r="H1170" s="3" t="s">
        <v>53</v>
      </c>
      <c r="I1170" s="3" t="s">
        <v>70</v>
      </c>
      <c r="J1170" s="4">
        <v>38149</v>
      </c>
      <c r="K1170" s="2" t="s">
        <v>71</v>
      </c>
    </row>
    <row r="1171" spans="1:11">
      <c r="A1171" s="2">
        <v>1170</v>
      </c>
      <c r="B1171" s="3" t="s">
        <v>2477</v>
      </c>
      <c r="C1171" s="3" t="s">
        <v>2478</v>
      </c>
      <c r="D1171" s="3" t="s">
        <v>1446</v>
      </c>
      <c r="E1171" s="3" t="s">
        <v>2190</v>
      </c>
      <c r="F1171" s="3" t="s">
        <v>15</v>
      </c>
      <c r="G1171" s="2">
        <v>6558</v>
      </c>
      <c r="H1171" s="3" t="s">
        <v>53</v>
      </c>
      <c r="I1171" s="3" t="s">
        <v>70</v>
      </c>
      <c r="J1171" s="4">
        <v>38121</v>
      </c>
      <c r="K1171" s="2" t="s">
        <v>71</v>
      </c>
    </row>
    <row r="1172" spans="1:11">
      <c r="A1172" s="2">
        <v>1171</v>
      </c>
      <c r="B1172" s="3" t="s">
        <v>2479</v>
      </c>
      <c r="C1172" s="3" t="s">
        <v>104</v>
      </c>
      <c r="D1172" s="3" t="s">
        <v>2480</v>
      </c>
      <c r="E1172" s="3" t="s">
        <v>2190</v>
      </c>
      <c r="F1172" s="3" t="s">
        <v>15</v>
      </c>
      <c r="G1172" s="2">
        <v>6573</v>
      </c>
      <c r="H1172" s="3" t="s">
        <v>69</v>
      </c>
      <c r="I1172" s="3" t="s">
        <v>70</v>
      </c>
      <c r="J1172" s="4">
        <v>38088</v>
      </c>
      <c r="K1172" s="2" t="s">
        <v>71</v>
      </c>
    </row>
    <row r="1173" spans="1:11">
      <c r="A1173" s="2">
        <v>1172</v>
      </c>
      <c r="B1173" s="3" t="s">
        <v>2481</v>
      </c>
      <c r="C1173" s="3" t="s">
        <v>2482</v>
      </c>
      <c r="D1173" s="3" t="s">
        <v>2483</v>
      </c>
      <c r="E1173" s="3" t="s">
        <v>2190</v>
      </c>
      <c r="F1173" s="3" t="s">
        <v>15</v>
      </c>
      <c r="G1173" s="2">
        <v>6021</v>
      </c>
      <c r="H1173" s="3" t="s">
        <v>53</v>
      </c>
      <c r="I1173" s="3" t="s">
        <v>70</v>
      </c>
      <c r="J1173" s="4">
        <v>38479</v>
      </c>
      <c r="K1173" s="2" t="s">
        <v>71</v>
      </c>
    </row>
    <row r="1174" spans="1:11">
      <c r="A1174" s="2">
        <v>1173</v>
      </c>
      <c r="B1174" s="3" t="s">
        <v>2484</v>
      </c>
      <c r="C1174" s="3" t="s">
        <v>884</v>
      </c>
      <c r="D1174" s="3" t="s">
        <v>84</v>
      </c>
      <c r="E1174" s="3" t="s">
        <v>2190</v>
      </c>
      <c r="F1174" s="3" t="s">
        <v>15</v>
      </c>
      <c r="G1174" s="2">
        <v>6639</v>
      </c>
      <c r="H1174" s="3" t="s">
        <v>53</v>
      </c>
      <c r="I1174" s="3" t="s">
        <v>54</v>
      </c>
      <c r="J1174" s="4">
        <v>38189</v>
      </c>
      <c r="K1174" s="2" t="s">
        <v>71</v>
      </c>
    </row>
    <row r="1175" spans="1:11">
      <c r="A1175" s="2">
        <v>1174</v>
      </c>
      <c r="B1175" s="3" t="s">
        <v>2485</v>
      </c>
      <c r="C1175" s="3" t="s">
        <v>2486</v>
      </c>
      <c r="D1175" s="3" t="s">
        <v>484</v>
      </c>
      <c r="E1175" s="3" t="s">
        <v>2190</v>
      </c>
      <c r="F1175" s="3" t="s">
        <v>15</v>
      </c>
      <c r="G1175" s="2">
        <v>6136</v>
      </c>
      <c r="H1175" s="3" t="s">
        <v>138</v>
      </c>
      <c r="I1175" s="3" t="s">
        <v>70</v>
      </c>
      <c r="J1175" s="4">
        <v>37804</v>
      </c>
      <c r="K1175" s="2" t="s">
        <v>71</v>
      </c>
    </row>
    <row r="1176" spans="1:11">
      <c r="A1176" s="2">
        <v>1175</v>
      </c>
      <c r="B1176" s="3" t="s">
        <v>2487</v>
      </c>
      <c r="C1176" s="3" t="s">
        <v>1846</v>
      </c>
      <c r="D1176" s="3" t="s">
        <v>1847</v>
      </c>
      <c r="E1176" s="3" t="s">
        <v>2190</v>
      </c>
      <c r="F1176" s="3" t="s">
        <v>15</v>
      </c>
      <c r="G1176" s="2">
        <v>6366</v>
      </c>
      <c r="H1176" s="3" t="s">
        <v>53</v>
      </c>
      <c r="I1176" s="3" t="s">
        <v>54</v>
      </c>
      <c r="J1176" s="4">
        <v>37992</v>
      </c>
      <c r="K1176" s="2" t="s">
        <v>71</v>
      </c>
    </row>
    <row r="1177" spans="1:11">
      <c r="A1177" s="2">
        <v>1176</v>
      </c>
      <c r="B1177" s="3" t="s">
        <v>2488</v>
      </c>
      <c r="C1177" s="3" t="s">
        <v>233</v>
      </c>
      <c r="D1177" s="3" t="s">
        <v>2489</v>
      </c>
      <c r="E1177" s="3" t="s">
        <v>2190</v>
      </c>
      <c r="F1177" s="3" t="s">
        <v>15</v>
      </c>
      <c r="G1177" s="2">
        <v>6005</v>
      </c>
      <c r="H1177" s="3" t="s">
        <v>53</v>
      </c>
      <c r="I1177" s="3" t="s">
        <v>70</v>
      </c>
      <c r="J1177" s="4">
        <v>38395</v>
      </c>
      <c r="K1177" s="2" t="s">
        <v>71</v>
      </c>
    </row>
    <row r="1178" spans="1:11">
      <c r="A1178" s="2">
        <v>1177</v>
      </c>
      <c r="B1178" s="3" t="s">
        <v>2490</v>
      </c>
      <c r="C1178" s="3" t="s">
        <v>2491</v>
      </c>
      <c r="D1178" s="3" t="s">
        <v>2492</v>
      </c>
      <c r="E1178" s="3" t="s">
        <v>2190</v>
      </c>
      <c r="F1178" s="3" t="s">
        <v>15</v>
      </c>
      <c r="G1178" s="2">
        <v>6017</v>
      </c>
      <c r="H1178" s="3" t="s">
        <v>53</v>
      </c>
      <c r="I1178" s="3" t="s">
        <v>70</v>
      </c>
      <c r="J1178" s="4">
        <v>38364</v>
      </c>
      <c r="K1178" s="2" t="s">
        <v>71</v>
      </c>
    </row>
    <row r="1179" spans="1:11">
      <c r="A1179" s="2">
        <v>1178</v>
      </c>
      <c r="B1179" s="3" t="s">
        <v>2493</v>
      </c>
      <c r="C1179" s="3" t="s">
        <v>2494</v>
      </c>
      <c r="D1179" s="3" t="s">
        <v>2495</v>
      </c>
      <c r="E1179" s="3" t="s">
        <v>2190</v>
      </c>
      <c r="F1179" s="3" t="s">
        <v>15</v>
      </c>
      <c r="G1179" s="2">
        <v>6543</v>
      </c>
      <c r="H1179" s="3" t="s">
        <v>53</v>
      </c>
      <c r="I1179" s="3" t="s">
        <v>54</v>
      </c>
      <c r="J1179" s="4">
        <v>38915</v>
      </c>
      <c r="K1179" s="2" t="s">
        <v>71</v>
      </c>
    </row>
    <row r="1180" spans="1:11">
      <c r="A1180" s="2">
        <v>1179</v>
      </c>
      <c r="B1180" s="3" t="s">
        <v>2496</v>
      </c>
      <c r="C1180" s="3" t="s">
        <v>771</v>
      </c>
      <c r="D1180" s="3" t="s">
        <v>2497</v>
      </c>
      <c r="E1180" s="3" t="s">
        <v>2190</v>
      </c>
      <c r="F1180" s="3" t="s">
        <v>15</v>
      </c>
      <c r="G1180" s="2">
        <v>6561</v>
      </c>
      <c r="H1180" s="3" t="s">
        <v>53</v>
      </c>
      <c r="I1180" s="3" t="s">
        <v>70</v>
      </c>
      <c r="J1180" s="4">
        <v>38302</v>
      </c>
      <c r="K1180" s="2" t="s">
        <v>71</v>
      </c>
    </row>
    <row r="1181" spans="1:11">
      <c r="A1181" s="2">
        <v>1180</v>
      </c>
      <c r="B1181" s="3" t="s">
        <v>2498</v>
      </c>
      <c r="C1181" s="3" t="s">
        <v>352</v>
      </c>
      <c r="D1181" s="3" t="s">
        <v>2499</v>
      </c>
      <c r="E1181" s="3" t="s">
        <v>2190</v>
      </c>
      <c r="F1181" s="3" t="s">
        <v>15</v>
      </c>
      <c r="G1181" s="2">
        <v>6375</v>
      </c>
      <c r="H1181" s="3" t="s">
        <v>138</v>
      </c>
      <c r="I1181" s="3" t="s">
        <v>54</v>
      </c>
      <c r="J1181" s="4">
        <v>38200</v>
      </c>
      <c r="K1181" s="2" t="s">
        <v>71</v>
      </c>
    </row>
    <row r="1182" spans="1:11">
      <c r="A1182" s="2">
        <v>1181</v>
      </c>
      <c r="B1182" s="3" t="s">
        <v>2500</v>
      </c>
      <c r="C1182" s="3" t="s">
        <v>2501</v>
      </c>
      <c r="D1182" s="3" t="s">
        <v>821</v>
      </c>
      <c r="E1182" s="3" t="s">
        <v>2190</v>
      </c>
      <c r="F1182" s="3" t="s">
        <v>29</v>
      </c>
      <c r="G1182" s="2" t="s">
        <v>2502</v>
      </c>
      <c r="H1182" s="3" t="s">
        <v>53</v>
      </c>
      <c r="I1182" s="3" t="s">
        <v>54</v>
      </c>
      <c r="J1182" s="4">
        <v>37664</v>
      </c>
      <c r="K1182" s="2" t="s">
        <v>71</v>
      </c>
    </row>
    <row r="1183" spans="1:11">
      <c r="A1183" s="2">
        <v>1182</v>
      </c>
      <c r="B1183" s="3" t="s">
        <v>2503</v>
      </c>
      <c r="C1183" s="3" t="s">
        <v>2504</v>
      </c>
      <c r="D1183" s="3" t="s">
        <v>1519</v>
      </c>
      <c r="E1183" s="3" t="s">
        <v>2190</v>
      </c>
      <c r="F1183" s="3" t="s">
        <v>15</v>
      </c>
      <c r="G1183" s="2">
        <v>6510</v>
      </c>
      <c r="H1183" s="3" t="s">
        <v>53</v>
      </c>
      <c r="I1183" s="3" t="s">
        <v>70</v>
      </c>
      <c r="J1183" s="4">
        <v>37292</v>
      </c>
      <c r="K1183" s="2" t="s">
        <v>71</v>
      </c>
    </row>
    <row r="1184" spans="1:11">
      <c r="A1184" s="2">
        <v>1183</v>
      </c>
      <c r="B1184" s="3" t="s">
        <v>2505</v>
      </c>
      <c r="C1184" s="3" t="s">
        <v>2506</v>
      </c>
      <c r="D1184" s="3" t="s">
        <v>2507</v>
      </c>
      <c r="E1184" s="3" t="s">
        <v>2190</v>
      </c>
      <c r="F1184" s="3" t="s">
        <v>15</v>
      </c>
      <c r="G1184" s="2">
        <v>6535</v>
      </c>
      <c r="H1184" s="3" t="s">
        <v>53</v>
      </c>
      <c r="I1184" s="3" t="s">
        <v>54</v>
      </c>
      <c r="J1184" s="4">
        <v>37861</v>
      </c>
      <c r="K1184" s="2" t="s">
        <v>71</v>
      </c>
    </row>
    <row r="1185" spans="1:11">
      <c r="A1185" s="2">
        <v>1184</v>
      </c>
      <c r="B1185" s="3" t="s">
        <v>2508</v>
      </c>
      <c r="C1185" s="3" t="s">
        <v>1774</v>
      </c>
      <c r="D1185" s="3" t="s">
        <v>1775</v>
      </c>
      <c r="E1185" s="3" t="s">
        <v>2190</v>
      </c>
      <c r="F1185" s="3" t="s">
        <v>15</v>
      </c>
      <c r="G1185" s="2">
        <v>6351</v>
      </c>
      <c r="H1185" s="3" t="s">
        <v>53</v>
      </c>
      <c r="I1185" s="3" t="s">
        <v>70</v>
      </c>
      <c r="J1185" s="4">
        <v>38061</v>
      </c>
      <c r="K1185" s="2" t="s">
        <v>71</v>
      </c>
    </row>
    <row r="1186" spans="1:11">
      <c r="A1186" s="2">
        <v>1185</v>
      </c>
      <c r="B1186" s="3" t="s">
        <v>1602</v>
      </c>
      <c r="C1186" s="3" t="s">
        <v>413</v>
      </c>
      <c r="D1186" s="3" t="s">
        <v>1308</v>
      </c>
      <c r="E1186" s="3" t="s">
        <v>2190</v>
      </c>
      <c r="F1186" s="3" t="s">
        <v>15</v>
      </c>
      <c r="G1186" s="2">
        <v>4633</v>
      </c>
      <c r="H1186" s="3" t="s">
        <v>53</v>
      </c>
      <c r="I1186" s="3" t="s">
        <v>54</v>
      </c>
      <c r="J1186" s="4">
        <v>38258</v>
      </c>
      <c r="K1186" s="2" t="s">
        <v>71</v>
      </c>
    </row>
    <row r="1187" spans="1:11">
      <c r="A1187" s="2">
        <v>1186</v>
      </c>
      <c r="B1187" s="3" t="s">
        <v>1602</v>
      </c>
      <c r="C1187" s="3" t="s">
        <v>1350</v>
      </c>
      <c r="D1187" s="3" t="s">
        <v>1078</v>
      </c>
      <c r="E1187" s="3" t="s">
        <v>2190</v>
      </c>
      <c r="F1187" s="3" t="s">
        <v>15</v>
      </c>
      <c r="G1187" s="2">
        <v>4628</v>
      </c>
      <c r="H1187" s="3" t="s">
        <v>53</v>
      </c>
      <c r="I1187" s="3" t="s">
        <v>54</v>
      </c>
      <c r="J1187" s="4">
        <v>38182</v>
      </c>
      <c r="K1187" s="2" t="s">
        <v>71</v>
      </c>
    </row>
    <row r="1188" spans="1:11">
      <c r="A1188" s="2">
        <v>1187</v>
      </c>
      <c r="B1188" s="3" t="s">
        <v>1328</v>
      </c>
      <c r="C1188" s="3" t="s">
        <v>1296</v>
      </c>
      <c r="D1188" s="3" t="s">
        <v>159</v>
      </c>
      <c r="E1188" s="3" t="s">
        <v>2190</v>
      </c>
      <c r="F1188" s="3" t="s">
        <v>15</v>
      </c>
      <c r="G1188" s="2">
        <v>4630</v>
      </c>
      <c r="H1188" s="3" t="s">
        <v>53</v>
      </c>
      <c r="I1188" s="3" t="s">
        <v>54</v>
      </c>
      <c r="J1188" s="4">
        <v>38774</v>
      </c>
      <c r="K1188" s="2" t="s">
        <v>71</v>
      </c>
    </row>
    <row r="1189" spans="1:11">
      <c r="A1189" s="2">
        <v>1188</v>
      </c>
      <c r="B1189" s="3" t="s">
        <v>2509</v>
      </c>
      <c r="C1189" s="3" t="s">
        <v>2510</v>
      </c>
      <c r="D1189" s="3" t="s">
        <v>2511</v>
      </c>
      <c r="E1189" s="3" t="s">
        <v>2190</v>
      </c>
      <c r="F1189" s="3" t="s">
        <v>15</v>
      </c>
      <c r="G1189" s="2">
        <v>6384</v>
      </c>
      <c r="H1189" s="3" t="s">
        <v>53</v>
      </c>
      <c r="I1189" s="3" t="s">
        <v>54</v>
      </c>
      <c r="J1189" s="4">
        <v>38083</v>
      </c>
      <c r="K1189" s="2" t="s">
        <v>71</v>
      </c>
    </row>
    <row r="1190" spans="1:11">
      <c r="A1190" s="2">
        <v>1189</v>
      </c>
      <c r="B1190" s="3" t="s">
        <v>1297</v>
      </c>
      <c r="C1190" s="3" t="s">
        <v>2512</v>
      </c>
      <c r="D1190" s="3" t="s">
        <v>654</v>
      </c>
      <c r="E1190" s="3" t="s">
        <v>2190</v>
      </c>
      <c r="F1190" s="3" t="s">
        <v>15</v>
      </c>
      <c r="G1190" s="2">
        <v>6572</v>
      </c>
      <c r="H1190" s="3" t="s">
        <v>69</v>
      </c>
      <c r="I1190" s="3" t="s">
        <v>54</v>
      </c>
      <c r="J1190" s="4">
        <v>38057</v>
      </c>
      <c r="K1190" s="2" t="s">
        <v>71</v>
      </c>
    </row>
    <row r="1191" spans="1:11">
      <c r="A1191" s="2">
        <v>1190</v>
      </c>
      <c r="B1191" s="3" t="s">
        <v>2513</v>
      </c>
      <c r="C1191" s="3" t="s">
        <v>2514</v>
      </c>
      <c r="D1191" s="3" t="s">
        <v>1215</v>
      </c>
      <c r="E1191" s="3" t="s">
        <v>2190</v>
      </c>
      <c r="F1191" s="3" t="s">
        <v>15</v>
      </c>
      <c r="G1191" s="2">
        <v>6365</v>
      </c>
      <c r="H1191" s="3" t="s">
        <v>53</v>
      </c>
      <c r="I1191" s="3" t="s">
        <v>54</v>
      </c>
      <c r="J1191" s="4">
        <v>38630</v>
      </c>
      <c r="K1191" s="2" t="s">
        <v>71</v>
      </c>
    </row>
    <row r="1192" spans="1:11">
      <c r="A1192" s="2">
        <v>1191</v>
      </c>
      <c r="B1192" s="3" t="s">
        <v>2515</v>
      </c>
      <c r="C1192" s="3" t="s">
        <v>2516</v>
      </c>
      <c r="D1192" s="3" t="s">
        <v>1964</v>
      </c>
      <c r="E1192" s="3" t="s">
        <v>2190</v>
      </c>
      <c r="F1192" s="3" t="s">
        <v>15</v>
      </c>
      <c r="G1192" s="2">
        <v>6003</v>
      </c>
      <c r="H1192" s="3" t="s">
        <v>53</v>
      </c>
      <c r="I1192" s="3" t="s">
        <v>70</v>
      </c>
      <c r="J1192" s="4">
        <v>37237</v>
      </c>
      <c r="K1192" s="2" t="s">
        <v>71</v>
      </c>
    </row>
    <row r="1193" spans="1:11">
      <c r="A1193" s="2">
        <v>1192</v>
      </c>
      <c r="B1193" s="3" t="s">
        <v>2517</v>
      </c>
      <c r="C1193" s="3" t="s">
        <v>2040</v>
      </c>
      <c r="D1193" s="3" t="s">
        <v>2041</v>
      </c>
      <c r="E1193" s="3" t="s">
        <v>2190</v>
      </c>
      <c r="F1193" s="3" t="s">
        <v>15</v>
      </c>
      <c r="G1193" s="2">
        <v>5877</v>
      </c>
      <c r="H1193" s="3" t="s">
        <v>53</v>
      </c>
      <c r="I1193" s="3" t="s">
        <v>70</v>
      </c>
      <c r="J1193" s="4">
        <v>37145</v>
      </c>
      <c r="K1193" s="2" t="s">
        <v>71</v>
      </c>
    </row>
    <row r="1194" spans="1:11">
      <c r="A1194" s="2">
        <v>1193</v>
      </c>
      <c r="B1194" s="3" t="s">
        <v>2518</v>
      </c>
      <c r="C1194" s="3" t="s">
        <v>747</v>
      </c>
      <c r="D1194" s="3" t="s">
        <v>1266</v>
      </c>
      <c r="E1194" s="3" t="s">
        <v>2190</v>
      </c>
      <c r="F1194" s="3" t="s">
        <v>15</v>
      </c>
      <c r="G1194" s="2">
        <v>5013</v>
      </c>
      <c r="H1194" s="3" t="s">
        <v>53</v>
      </c>
      <c r="I1194" s="3" t="s">
        <v>54</v>
      </c>
      <c r="J1194" s="4">
        <v>37408</v>
      </c>
      <c r="K1194" s="2" t="s">
        <v>71</v>
      </c>
    </row>
    <row r="1195" spans="1:11">
      <c r="A1195" s="2">
        <v>1194</v>
      </c>
      <c r="B1195" s="3" t="s">
        <v>2518</v>
      </c>
      <c r="C1195" s="3" t="s">
        <v>2519</v>
      </c>
      <c r="D1195" s="3" t="s">
        <v>1130</v>
      </c>
      <c r="E1195" s="3" t="s">
        <v>2190</v>
      </c>
      <c r="F1195" s="3" t="s">
        <v>15</v>
      </c>
      <c r="G1195" s="2">
        <v>4629</v>
      </c>
      <c r="H1195" s="3" t="s">
        <v>53</v>
      </c>
      <c r="I1195" s="3" t="s">
        <v>54</v>
      </c>
      <c r="J1195" s="4">
        <v>37277</v>
      </c>
      <c r="K1195" s="2" t="s">
        <v>71</v>
      </c>
    </row>
    <row r="1196" spans="1:11">
      <c r="A1196" s="2">
        <v>1195</v>
      </c>
      <c r="B1196" s="3" t="s">
        <v>2520</v>
      </c>
      <c r="C1196" s="3" t="s">
        <v>1043</v>
      </c>
      <c r="D1196" s="3" t="s">
        <v>68</v>
      </c>
      <c r="E1196" s="3" t="s">
        <v>2190</v>
      </c>
      <c r="F1196" s="3" t="s">
        <v>15</v>
      </c>
      <c r="G1196" s="2">
        <v>6590</v>
      </c>
      <c r="H1196" s="3" t="s">
        <v>53</v>
      </c>
      <c r="I1196" s="3" t="s">
        <v>54</v>
      </c>
      <c r="J1196" s="4">
        <v>38193</v>
      </c>
      <c r="K1196" s="2" t="s">
        <v>71</v>
      </c>
    </row>
    <row r="1197" spans="1:11">
      <c r="A1197" s="2">
        <v>1196</v>
      </c>
      <c r="B1197" s="3" t="s">
        <v>2521</v>
      </c>
      <c r="C1197" s="3" t="s">
        <v>2522</v>
      </c>
      <c r="D1197" s="3" t="s">
        <v>84</v>
      </c>
      <c r="E1197" s="3" t="s">
        <v>2190</v>
      </c>
      <c r="F1197" s="3" t="s">
        <v>15</v>
      </c>
      <c r="G1197" s="2">
        <v>6576</v>
      </c>
      <c r="H1197" s="3" t="s">
        <v>53</v>
      </c>
      <c r="I1197" s="3" t="s">
        <v>54</v>
      </c>
      <c r="J1197" s="4">
        <v>38142</v>
      </c>
      <c r="K1197" s="2" t="s">
        <v>71</v>
      </c>
    </row>
    <row r="1198" spans="1:11">
      <c r="A1198" s="2">
        <v>1197</v>
      </c>
      <c r="B1198" s="3" t="s">
        <v>2113</v>
      </c>
      <c r="C1198" s="3" t="s">
        <v>780</v>
      </c>
      <c r="D1198" s="3" t="s">
        <v>84</v>
      </c>
      <c r="E1198" s="3" t="s">
        <v>2190</v>
      </c>
      <c r="F1198" s="3" t="s">
        <v>15</v>
      </c>
      <c r="G1198" s="2">
        <v>6550</v>
      </c>
      <c r="H1198" s="3" t="s">
        <v>53</v>
      </c>
      <c r="I1198" s="3" t="s">
        <v>70</v>
      </c>
      <c r="J1198" s="4">
        <v>38388</v>
      </c>
      <c r="K1198" s="2" t="s">
        <v>71</v>
      </c>
    </row>
    <row r="1199" spans="1:11">
      <c r="A1199" s="2">
        <v>1198</v>
      </c>
      <c r="B1199" s="3" t="s">
        <v>2523</v>
      </c>
      <c r="C1199" s="3" t="s">
        <v>418</v>
      </c>
      <c r="D1199" s="3" t="s">
        <v>484</v>
      </c>
      <c r="E1199" s="3" t="s">
        <v>2190</v>
      </c>
      <c r="F1199" s="3" t="s">
        <v>15</v>
      </c>
      <c r="G1199" s="2">
        <v>6053</v>
      </c>
      <c r="H1199" s="3" t="s">
        <v>53</v>
      </c>
      <c r="I1199" s="3" t="s">
        <v>70</v>
      </c>
      <c r="J1199" s="4">
        <v>38202</v>
      </c>
      <c r="K1199" s="2" t="s">
        <v>71</v>
      </c>
    </row>
    <row r="1200" spans="1:11">
      <c r="A1200" s="2">
        <v>1199</v>
      </c>
      <c r="B1200" s="3" t="s">
        <v>2524</v>
      </c>
      <c r="C1200" s="3" t="s">
        <v>2525</v>
      </c>
      <c r="D1200" s="3" t="s">
        <v>983</v>
      </c>
      <c r="E1200" s="3" t="s">
        <v>2190</v>
      </c>
      <c r="F1200" s="3" t="s">
        <v>15</v>
      </c>
      <c r="G1200" s="2">
        <v>6592</v>
      </c>
      <c r="H1200" s="3" t="s">
        <v>53</v>
      </c>
      <c r="I1200" s="3" t="s">
        <v>70</v>
      </c>
      <c r="J1200" s="4">
        <v>38215</v>
      </c>
      <c r="K1200" s="2" t="s">
        <v>71</v>
      </c>
    </row>
    <row r="1201" spans="1:11">
      <c r="A1201" s="2">
        <v>1200</v>
      </c>
      <c r="B1201" s="3" t="s">
        <v>2526</v>
      </c>
      <c r="C1201" s="3" t="s">
        <v>2527</v>
      </c>
      <c r="D1201" s="3" t="s">
        <v>2528</v>
      </c>
      <c r="E1201" s="3" t="s">
        <v>2190</v>
      </c>
      <c r="F1201" s="3" t="s">
        <v>15</v>
      </c>
      <c r="G1201" s="2">
        <v>6151</v>
      </c>
      <c r="H1201" s="3" t="s">
        <v>53</v>
      </c>
      <c r="I1201" s="3" t="s">
        <v>70</v>
      </c>
      <c r="J1201" s="4">
        <v>38624</v>
      </c>
      <c r="K1201" s="2" t="s">
        <v>71</v>
      </c>
    </row>
    <row r="1202" spans="1:11">
      <c r="A1202" s="2">
        <v>1201</v>
      </c>
      <c r="B1202" s="3" t="s">
        <v>2529</v>
      </c>
      <c r="C1202" s="3" t="s">
        <v>2530</v>
      </c>
      <c r="D1202" s="3" t="s">
        <v>2531</v>
      </c>
      <c r="E1202" s="3" t="s">
        <v>2190</v>
      </c>
      <c r="F1202" s="3" t="s">
        <v>15</v>
      </c>
      <c r="G1202" s="2">
        <v>6162</v>
      </c>
      <c r="H1202" s="3" t="s">
        <v>69</v>
      </c>
      <c r="I1202" s="3" t="s">
        <v>70</v>
      </c>
      <c r="J1202" s="4">
        <v>38190</v>
      </c>
      <c r="K1202" s="2" t="s">
        <v>71</v>
      </c>
    </row>
    <row r="1203" spans="1:11">
      <c r="A1203" s="2">
        <v>1202</v>
      </c>
      <c r="B1203" s="3" t="s">
        <v>2532</v>
      </c>
      <c r="C1203" s="3" t="s">
        <v>2533</v>
      </c>
      <c r="D1203" s="3" t="s">
        <v>2534</v>
      </c>
      <c r="E1203" s="3" t="s">
        <v>2190</v>
      </c>
      <c r="F1203" s="3" t="s">
        <v>15</v>
      </c>
      <c r="G1203" s="2">
        <v>6362</v>
      </c>
      <c r="H1203" s="3" t="s">
        <v>53</v>
      </c>
      <c r="I1203" s="3" t="s">
        <v>70</v>
      </c>
      <c r="J1203" s="4">
        <v>37449</v>
      </c>
      <c r="K1203" s="2" t="s">
        <v>71</v>
      </c>
    </row>
    <row r="1204" spans="1:11">
      <c r="A1204" s="2">
        <v>1203</v>
      </c>
      <c r="B1204" s="3" t="s">
        <v>2535</v>
      </c>
      <c r="C1204" s="3" t="s">
        <v>2394</v>
      </c>
      <c r="D1204" s="3" t="s">
        <v>2395</v>
      </c>
      <c r="E1204" s="3" t="s">
        <v>2190</v>
      </c>
      <c r="F1204" s="3" t="s">
        <v>15</v>
      </c>
      <c r="G1204" s="2">
        <v>6403</v>
      </c>
      <c r="H1204" s="3" t="s">
        <v>96</v>
      </c>
      <c r="I1204" s="3" t="s">
        <v>54</v>
      </c>
      <c r="J1204" s="4">
        <v>37679</v>
      </c>
      <c r="K1204" s="2" t="s">
        <v>71</v>
      </c>
    </row>
    <row r="1205" spans="1:11">
      <c r="A1205" s="2">
        <v>1204</v>
      </c>
      <c r="B1205" s="3" t="s">
        <v>2536</v>
      </c>
      <c r="C1205" s="3" t="s">
        <v>1644</v>
      </c>
      <c r="D1205" s="3" t="s">
        <v>921</v>
      </c>
      <c r="E1205" s="3" t="s">
        <v>2190</v>
      </c>
      <c r="F1205" s="3" t="s">
        <v>29</v>
      </c>
      <c r="G1205" s="2" t="s">
        <v>2537</v>
      </c>
      <c r="H1205" s="3" t="s">
        <v>53</v>
      </c>
      <c r="I1205" s="3" t="s">
        <v>70</v>
      </c>
      <c r="J1205" s="4">
        <v>37653</v>
      </c>
      <c r="K1205" s="2" t="s">
        <v>71</v>
      </c>
    </row>
    <row r="1206" spans="1:11">
      <c r="A1206" s="2">
        <v>1205</v>
      </c>
      <c r="B1206" s="3" t="s">
        <v>2538</v>
      </c>
      <c r="C1206" s="3" t="s">
        <v>2539</v>
      </c>
      <c r="D1206" s="3" t="s">
        <v>748</v>
      </c>
      <c r="E1206" s="3" t="s">
        <v>2190</v>
      </c>
      <c r="F1206" s="3" t="s">
        <v>15</v>
      </c>
      <c r="G1206" s="2">
        <v>6354</v>
      </c>
      <c r="H1206" s="3" t="s">
        <v>53</v>
      </c>
      <c r="I1206" s="3" t="s">
        <v>70</v>
      </c>
      <c r="J1206" s="4">
        <v>37804</v>
      </c>
      <c r="K1206" s="2" t="s">
        <v>71</v>
      </c>
    </row>
    <row r="1207" spans="1:11">
      <c r="A1207" s="2">
        <v>1206</v>
      </c>
      <c r="B1207" s="3" t="s">
        <v>2540</v>
      </c>
      <c r="C1207" s="3" t="s">
        <v>2541</v>
      </c>
      <c r="D1207" s="3" t="s">
        <v>1508</v>
      </c>
      <c r="E1207" s="3" t="s">
        <v>2190</v>
      </c>
      <c r="F1207" s="3" t="s">
        <v>15</v>
      </c>
      <c r="G1207" s="2">
        <v>6538</v>
      </c>
      <c r="H1207" s="3" t="s">
        <v>53</v>
      </c>
      <c r="I1207" s="3" t="s">
        <v>70</v>
      </c>
      <c r="J1207" s="4">
        <v>37511</v>
      </c>
      <c r="K1207" s="2" t="s">
        <v>71</v>
      </c>
    </row>
    <row r="1208" spans="1:11">
      <c r="A1208" s="2">
        <v>1207</v>
      </c>
      <c r="B1208" s="3" t="s">
        <v>2542</v>
      </c>
      <c r="C1208" s="3" t="s">
        <v>2543</v>
      </c>
      <c r="D1208" s="3" t="s">
        <v>2544</v>
      </c>
      <c r="E1208" s="3" t="s">
        <v>2190</v>
      </c>
      <c r="F1208" s="3" t="s">
        <v>15</v>
      </c>
      <c r="G1208" s="2">
        <v>6571</v>
      </c>
      <c r="H1208" s="3" t="s">
        <v>53</v>
      </c>
      <c r="I1208" s="3" t="s">
        <v>54</v>
      </c>
      <c r="J1208" s="4">
        <v>37269</v>
      </c>
      <c r="K1208" s="2" t="s">
        <v>71</v>
      </c>
    </row>
    <row r="1209" spans="1:11">
      <c r="A1209" s="2">
        <v>1208</v>
      </c>
      <c r="B1209" s="3" t="s">
        <v>2545</v>
      </c>
      <c r="C1209" s="3" t="s">
        <v>471</v>
      </c>
      <c r="D1209" s="3" t="s">
        <v>159</v>
      </c>
      <c r="E1209" s="3" t="s">
        <v>2190</v>
      </c>
      <c r="F1209" s="3" t="s">
        <v>15</v>
      </c>
      <c r="G1209" s="2">
        <v>5842</v>
      </c>
      <c r="H1209" s="3" t="s">
        <v>53</v>
      </c>
      <c r="I1209" s="3" t="s">
        <v>70</v>
      </c>
      <c r="J1209" s="4">
        <v>38492</v>
      </c>
      <c r="K1209" s="2" t="s">
        <v>71</v>
      </c>
    </row>
    <row r="1210" spans="1:11">
      <c r="A1210" s="2">
        <v>1209</v>
      </c>
      <c r="B1210" s="3" t="s">
        <v>122</v>
      </c>
      <c r="C1210" s="3" t="s">
        <v>2546</v>
      </c>
      <c r="D1210" s="3" t="s">
        <v>159</v>
      </c>
      <c r="E1210" s="3" t="s">
        <v>2190</v>
      </c>
      <c r="F1210" s="3" t="s">
        <v>15</v>
      </c>
      <c r="G1210" s="2">
        <v>6520</v>
      </c>
      <c r="H1210" s="3" t="s">
        <v>69</v>
      </c>
      <c r="I1210" s="3" t="s">
        <v>70</v>
      </c>
      <c r="J1210" s="4">
        <v>37698</v>
      </c>
      <c r="K1210" s="2" t="s">
        <v>71</v>
      </c>
    </row>
    <row r="1211" spans="1:11">
      <c r="A1211" s="2">
        <v>1210</v>
      </c>
      <c r="B1211" s="3" t="s">
        <v>122</v>
      </c>
      <c r="C1211" s="3" t="s">
        <v>2547</v>
      </c>
      <c r="D1211" s="3" t="s">
        <v>2548</v>
      </c>
      <c r="E1211" s="3" t="s">
        <v>2190</v>
      </c>
      <c r="F1211" s="3" t="s">
        <v>15</v>
      </c>
      <c r="G1211" s="2">
        <v>5715</v>
      </c>
      <c r="H1211" s="3" t="s">
        <v>53</v>
      </c>
      <c r="I1211" s="3" t="s">
        <v>70</v>
      </c>
      <c r="J1211" s="4">
        <v>37773</v>
      </c>
      <c r="K1211" s="2" t="s">
        <v>71</v>
      </c>
    </row>
    <row r="1212" spans="1:11">
      <c r="A1212" s="2">
        <v>1211</v>
      </c>
      <c r="B1212" s="3" t="s">
        <v>122</v>
      </c>
      <c r="C1212" s="3" t="s">
        <v>140</v>
      </c>
      <c r="D1212" s="3" t="s">
        <v>1361</v>
      </c>
      <c r="E1212" s="3" t="s">
        <v>2190</v>
      </c>
      <c r="F1212" s="3" t="s">
        <v>15</v>
      </c>
      <c r="G1212" s="2">
        <v>6542</v>
      </c>
      <c r="H1212" s="3" t="s">
        <v>53</v>
      </c>
      <c r="I1212" s="3" t="s">
        <v>70</v>
      </c>
      <c r="J1212" s="4">
        <v>38184</v>
      </c>
      <c r="K1212" s="2" t="s">
        <v>71</v>
      </c>
    </row>
    <row r="1213" spans="1:11">
      <c r="A1213" s="2">
        <v>1212</v>
      </c>
      <c r="B1213" s="3" t="s">
        <v>2549</v>
      </c>
      <c r="C1213" s="3" t="s">
        <v>2550</v>
      </c>
      <c r="D1213" s="3" t="s">
        <v>2551</v>
      </c>
      <c r="E1213" s="3" t="s">
        <v>2190</v>
      </c>
      <c r="F1213" s="3" t="s">
        <v>15</v>
      </c>
      <c r="G1213" s="2">
        <v>6680</v>
      </c>
      <c r="H1213" s="3" t="s">
        <v>53</v>
      </c>
      <c r="I1213" s="3" t="s">
        <v>70</v>
      </c>
      <c r="J1213" s="4">
        <v>37820</v>
      </c>
      <c r="K1213" s="2" t="s">
        <v>71</v>
      </c>
    </row>
    <row r="1214" spans="1:11">
      <c r="A1214" s="2">
        <v>1213</v>
      </c>
      <c r="B1214" s="3" t="s">
        <v>2552</v>
      </c>
      <c r="C1214" s="3" t="s">
        <v>2553</v>
      </c>
      <c r="D1214" s="3" t="s">
        <v>2554</v>
      </c>
      <c r="E1214" s="3" t="s">
        <v>2190</v>
      </c>
      <c r="F1214" s="3" t="s">
        <v>15</v>
      </c>
      <c r="G1214" s="2">
        <v>6623</v>
      </c>
      <c r="H1214" s="3" t="s">
        <v>53</v>
      </c>
      <c r="I1214" s="3" t="s">
        <v>54</v>
      </c>
      <c r="J1214" s="4">
        <v>37461</v>
      </c>
      <c r="K1214" s="2" t="s">
        <v>71</v>
      </c>
    </row>
    <row r="1215" spans="1:11">
      <c r="A1215" s="2">
        <v>1214</v>
      </c>
      <c r="B1215" s="3" t="s">
        <v>137</v>
      </c>
      <c r="C1215" s="3" t="s">
        <v>2555</v>
      </c>
      <c r="D1215" s="3" t="s">
        <v>1843</v>
      </c>
      <c r="E1215" s="3" t="s">
        <v>2190</v>
      </c>
      <c r="F1215" s="3" t="s">
        <v>15</v>
      </c>
      <c r="G1215" s="2">
        <v>6489</v>
      </c>
      <c r="H1215" s="3" t="s">
        <v>53</v>
      </c>
      <c r="I1215" s="3" t="s">
        <v>54</v>
      </c>
      <c r="J1215" s="4">
        <v>37301</v>
      </c>
      <c r="K1215" s="2" t="s">
        <v>71</v>
      </c>
    </row>
    <row r="1216" spans="1:11">
      <c r="A1216" s="2">
        <v>1215</v>
      </c>
      <c r="B1216" s="3" t="s">
        <v>2556</v>
      </c>
      <c r="C1216" s="3" t="s">
        <v>2557</v>
      </c>
      <c r="D1216" s="3" t="s">
        <v>361</v>
      </c>
      <c r="E1216" s="3" t="s">
        <v>2190</v>
      </c>
      <c r="F1216" s="3" t="s">
        <v>15</v>
      </c>
      <c r="G1216" s="2">
        <v>5866</v>
      </c>
      <c r="H1216" s="3" t="s">
        <v>53</v>
      </c>
      <c r="I1216" s="3" t="s">
        <v>54</v>
      </c>
      <c r="J1216" s="4">
        <v>37094</v>
      </c>
      <c r="K1216" s="2" t="s">
        <v>71</v>
      </c>
    </row>
    <row r="1217" spans="1:11">
      <c r="A1217" s="2">
        <v>1216</v>
      </c>
      <c r="B1217" s="3" t="s">
        <v>2558</v>
      </c>
      <c r="C1217" s="3" t="s">
        <v>2559</v>
      </c>
      <c r="D1217" s="3" t="s">
        <v>852</v>
      </c>
      <c r="E1217" s="3" t="s">
        <v>2190</v>
      </c>
      <c r="F1217" s="3" t="s">
        <v>15</v>
      </c>
      <c r="G1217" s="2">
        <v>6654</v>
      </c>
      <c r="H1217" s="3" t="s">
        <v>138</v>
      </c>
      <c r="I1217" s="3" t="s">
        <v>70</v>
      </c>
      <c r="J1217" s="4">
        <v>37991</v>
      </c>
      <c r="K1217" s="2" t="s">
        <v>71</v>
      </c>
    </row>
    <row r="1218" spans="1:11">
      <c r="A1218" s="2">
        <v>1217</v>
      </c>
      <c r="B1218" s="3" t="s">
        <v>259</v>
      </c>
      <c r="C1218" s="3" t="s">
        <v>2560</v>
      </c>
      <c r="D1218" s="3" t="s">
        <v>84</v>
      </c>
      <c r="E1218" s="3" t="s">
        <v>2190</v>
      </c>
      <c r="F1218" s="3" t="s">
        <v>15</v>
      </c>
      <c r="G1218" s="2">
        <v>6394</v>
      </c>
      <c r="H1218" s="3" t="s">
        <v>53</v>
      </c>
      <c r="I1218" s="3" t="s">
        <v>70</v>
      </c>
      <c r="J1218" s="4">
        <v>38434</v>
      </c>
      <c r="K1218" s="2" t="s">
        <v>71</v>
      </c>
    </row>
    <row r="1219" spans="1:11" ht="30">
      <c r="A1219" s="2">
        <v>1218</v>
      </c>
      <c r="B1219" s="3" t="s">
        <v>2561</v>
      </c>
      <c r="C1219" s="3" t="s">
        <v>2562</v>
      </c>
      <c r="D1219" s="3" t="s">
        <v>2563</v>
      </c>
      <c r="E1219" s="3" t="s">
        <v>2190</v>
      </c>
      <c r="F1219" s="3" t="s">
        <v>15</v>
      </c>
      <c r="G1219" s="2">
        <v>6350</v>
      </c>
      <c r="H1219" s="3" t="s">
        <v>53</v>
      </c>
      <c r="I1219" s="3" t="s">
        <v>70</v>
      </c>
      <c r="J1219" s="4">
        <v>37483</v>
      </c>
      <c r="K1219" s="2" t="s">
        <v>71</v>
      </c>
    </row>
    <row r="1220" spans="1:11" ht="30">
      <c r="A1220" s="2">
        <v>1219</v>
      </c>
      <c r="B1220" s="3" t="s">
        <v>2564</v>
      </c>
      <c r="C1220" s="3" t="s">
        <v>2565</v>
      </c>
      <c r="D1220" s="3" t="s">
        <v>2566</v>
      </c>
      <c r="E1220" s="3" t="s">
        <v>2190</v>
      </c>
      <c r="F1220" s="3" t="s">
        <v>15</v>
      </c>
      <c r="G1220" s="2">
        <v>6374</v>
      </c>
      <c r="H1220" s="3" t="s">
        <v>96</v>
      </c>
      <c r="I1220" s="3" t="s">
        <v>70</v>
      </c>
      <c r="J1220" s="4">
        <v>37971</v>
      </c>
      <c r="K1220" s="2" t="s">
        <v>71</v>
      </c>
    </row>
    <row r="1221" spans="1:11">
      <c r="A1221" s="2">
        <v>1220</v>
      </c>
      <c r="B1221" s="3" t="s">
        <v>2567</v>
      </c>
      <c r="C1221" s="3" t="s">
        <v>686</v>
      </c>
      <c r="D1221" s="3" t="s">
        <v>304</v>
      </c>
      <c r="E1221" s="3" t="s">
        <v>2190</v>
      </c>
      <c r="F1221" s="3" t="s">
        <v>15</v>
      </c>
      <c r="G1221" s="2">
        <v>4634</v>
      </c>
      <c r="H1221" s="3" t="s">
        <v>53</v>
      </c>
      <c r="I1221" s="3" t="s">
        <v>54</v>
      </c>
      <c r="J1221" s="4">
        <v>38254</v>
      </c>
      <c r="K1221" s="2" t="s">
        <v>71</v>
      </c>
    </row>
    <row r="1222" spans="1:11">
      <c r="A1222" s="2">
        <v>1221</v>
      </c>
      <c r="B1222" s="3" t="s">
        <v>2568</v>
      </c>
      <c r="C1222" s="3" t="s">
        <v>2569</v>
      </c>
      <c r="D1222" s="3" t="s">
        <v>2570</v>
      </c>
      <c r="E1222" s="3" t="s">
        <v>2190</v>
      </c>
      <c r="F1222" s="3" t="s">
        <v>15</v>
      </c>
      <c r="G1222" s="2">
        <v>6514</v>
      </c>
      <c r="H1222" s="3" t="s">
        <v>96</v>
      </c>
      <c r="I1222" s="3" t="s">
        <v>70</v>
      </c>
      <c r="J1222" s="4">
        <v>38302</v>
      </c>
      <c r="K1222" s="2" t="s">
        <v>71</v>
      </c>
    </row>
    <row r="1223" spans="1:11">
      <c r="A1223" s="2">
        <v>1222</v>
      </c>
      <c r="B1223" s="3" t="s">
        <v>2571</v>
      </c>
      <c r="C1223" s="3" t="s">
        <v>1634</v>
      </c>
      <c r="D1223" s="3" t="s">
        <v>1829</v>
      </c>
      <c r="E1223" s="3" t="s">
        <v>2190</v>
      </c>
      <c r="F1223" s="3" t="s">
        <v>15</v>
      </c>
      <c r="G1223" s="2">
        <v>5067</v>
      </c>
      <c r="H1223" s="3" t="s">
        <v>53</v>
      </c>
      <c r="I1223" s="3" t="s">
        <v>70</v>
      </c>
      <c r="J1223" s="4">
        <v>37514</v>
      </c>
      <c r="K1223" s="2" t="s">
        <v>71</v>
      </c>
    </row>
    <row r="1224" spans="1:11">
      <c r="A1224" s="2">
        <v>1223</v>
      </c>
      <c r="B1224" s="3" t="s">
        <v>1637</v>
      </c>
      <c r="C1224" s="3" t="s">
        <v>2572</v>
      </c>
      <c r="D1224" s="3" t="s">
        <v>2573</v>
      </c>
      <c r="E1224" s="3" t="s">
        <v>2190</v>
      </c>
      <c r="F1224" s="3" t="s">
        <v>15</v>
      </c>
      <c r="G1224" s="2">
        <v>5822</v>
      </c>
      <c r="H1224" s="3" t="s">
        <v>53</v>
      </c>
      <c r="I1224" s="3" t="s">
        <v>70</v>
      </c>
      <c r="J1224" s="4">
        <v>38584</v>
      </c>
      <c r="K1224" s="2" t="s">
        <v>71</v>
      </c>
    </row>
    <row r="1225" spans="1:11">
      <c r="A1225" s="2">
        <v>1224</v>
      </c>
      <c r="B1225" s="3" t="s">
        <v>2574</v>
      </c>
      <c r="C1225" s="3" t="s">
        <v>2575</v>
      </c>
      <c r="D1225" s="3" t="s">
        <v>304</v>
      </c>
      <c r="E1225" s="3" t="s">
        <v>2190</v>
      </c>
      <c r="F1225" s="3" t="s">
        <v>15</v>
      </c>
      <c r="G1225" s="2">
        <v>5663</v>
      </c>
      <c r="H1225" s="3" t="s">
        <v>53</v>
      </c>
      <c r="I1225" s="3" t="s">
        <v>70</v>
      </c>
      <c r="J1225" s="4">
        <v>37153</v>
      </c>
      <c r="K1225" s="2" t="s">
        <v>71</v>
      </c>
    </row>
    <row r="1226" spans="1:11" ht="30">
      <c r="A1226" s="2">
        <v>1225</v>
      </c>
      <c r="B1226" s="3" t="s">
        <v>2576</v>
      </c>
      <c r="C1226" s="3" t="s">
        <v>2577</v>
      </c>
      <c r="D1226" s="3" t="s">
        <v>2578</v>
      </c>
      <c r="E1226" s="3" t="s">
        <v>2190</v>
      </c>
      <c r="F1226" s="3" t="s">
        <v>15</v>
      </c>
      <c r="G1226" s="2">
        <v>6372</v>
      </c>
      <c r="H1226" s="3" t="s">
        <v>53</v>
      </c>
      <c r="I1226" s="3" t="s">
        <v>54</v>
      </c>
      <c r="J1226" s="4">
        <v>37749</v>
      </c>
      <c r="K1226" s="2" t="s">
        <v>71</v>
      </c>
    </row>
    <row r="1227" spans="1:11">
      <c r="A1227" s="2">
        <v>1226</v>
      </c>
      <c r="B1227" s="3" t="s">
        <v>2579</v>
      </c>
      <c r="C1227" s="3" t="s">
        <v>2580</v>
      </c>
      <c r="D1227" s="3" t="s">
        <v>2581</v>
      </c>
      <c r="E1227" s="3" t="s">
        <v>2190</v>
      </c>
      <c r="F1227" s="3" t="s">
        <v>15</v>
      </c>
      <c r="G1227" s="2">
        <v>4771</v>
      </c>
      <c r="H1227" s="3" t="s">
        <v>53</v>
      </c>
      <c r="I1227" s="3" t="s">
        <v>70</v>
      </c>
      <c r="J1227" s="4">
        <v>38344</v>
      </c>
      <c r="K1227" s="2" t="s">
        <v>71</v>
      </c>
    </row>
    <row r="1228" spans="1:11">
      <c r="A1228" s="2">
        <v>1227</v>
      </c>
      <c r="B1228" s="3" t="s">
        <v>2582</v>
      </c>
      <c r="C1228" s="3" t="s">
        <v>1560</v>
      </c>
      <c r="D1228" s="3" t="s">
        <v>1102</v>
      </c>
      <c r="E1228" s="3" t="s">
        <v>2190</v>
      </c>
      <c r="F1228" s="3" t="s">
        <v>15</v>
      </c>
      <c r="G1228" s="2">
        <v>6649</v>
      </c>
      <c r="H1228" s="3" t="s">
        <v>53</v>
      </c>
      <c r="I1228" s="3" t="s">
        <v>70</v>
      </c>
      <c r="J1228" s="4">
        <v>38249</v>
      </c>
      <c r="K1228" s="2" t="s">
        <v>71</v>
      </c>
    </row>
    <row r="1229" spans="1:11">
      <c r="A1229" s="2">
        <v>1228</v>
      </c>
      <c r="B1229" s="3" t="s">
        <v>1349</v>
      </c>
      <c r="C1229" s="3" t="s">
        <v>884</v>
      </c>
      <c r="D1229" s="3" t="s">
        <v>355</v>
      </c>
      <c r="E1229" s="3" t="s">
        <v>2190</v>
      </c>
      <c r="F1229" s="3" t="s">
        <v>15</v>
      </c>
      <c r="G1229" s="2">
        <v>4635</v>
      </c>
      <c r="H1229" s="3" t="s">
        <v>53</v>
      </c>
      <c r="I1229" s="3" t="s">
        <v>70</v>
      </c>
      <c r="J1229" s="4">
        <v>38411</v>
      </c>
      <c r="K1229" s="2" t="s">
        <v>71</v>
      </c>
    </row>
    <row r="1230" spans="1:11">
      <c r="A1230" s="2">
        <v>1229</v>
      </c>
      <c r="B1230" s="3" t="s">
        <v>1349</v>
      </c>
      <c r="C1230" s="3" t="s">
        <v>2583</v>
      </c>
      <c r="D1230" s="3" t="s">
        <v>2584</v>
      </c>
      <c r="E1230" s="3" t="s">
        <v>2190</v>
      </c>
      <c r="F1230" s="3" t="s">
        <v>15</v>
      </c>
      <c r="G1230" s="2">
        <v>4833</v>
      </c>
      <c r="H1230" s="3" t="s">
        <v>53</v>
      </c>
      <c r="I1230" s="3" t="s">
        <v>70</v>
      </c>
      <c r="J1230" s="4">
        <v>38558</v>
      </c>
      <c r="K1230" s="2" t="s">
        <v>71</v>
      </c>
    </row>
    <row r="1231" spans="1:11">
      <c r="A1231" s="2">
        <v>1230</v>
      </c>
      <c r="B1231" s="3" t="s">
        <v>2585</v>
      </c>
      <c r="C1231" s="3" t="s">
        <v>2586</v>
      </c>
      <c r="D1231" s="3" t="s">
        <v>2587</v>
      </c>
      <c r="E1231" s="3" t="s">
        <v>2190</v>
      </c>
      <c r="F1231" s="3" t="s">
        <v>15</v>
      </c>
      <c r="G1231" s="2">
        <v>6134</v>
      </c>
      <c r="H1231" s="3" t="s">
        <v>53</v>
      </c>
      <c r="I1231" s="3" t="s">
        <v>70</v>
      </c>
      <c r="J1231" s="4">
        <v>38205</v>
      </c>
      <c r="K1231" s="2" t="s">
        <v>71</v>
      </c>
    </row>
    <row r="1232" spans="1:11">
      <c r="A1232" s="2">
        <v>1231</v>
      </c>
      <c r="B1232" s="3" t="s">
        <v>2588</v>
      </c>
      <c r="C1232" s="3" t="s">
        <v>2589</v>
      </c>
      <c r="D1232" s="3" t="s">
        <v>2590</v>
      </c>
      <c r="E1232" s="3" t="s">
        <v>2190</v>
      </c>
      <c r="F1232" s="3" t="s">
        <v>15</v>
      </c>
      <c r="G1232" s="2">
        <v>6548</v>
      </c>
      <c r="H1232" s="3" t="s">
        <v>53</v>
      </c>
      <c r="I1232" s="3" t="s">
        <v>70</v>
      </c>
      <c r="J1232" s="4">
        <v>38169</v>
      </c>
      <c r="K1232" s="2" t="s">
        <v>71</v>
      </c>
    </row>
    <row r="1233" spans="1:11">
      <c r="A1233" s="2">
        <v>1232</v>
      </c>
      <c r="B1233" s="3" t="s">
        <v>2591</v>
      </c>
      <c r="C1233" s="3" t="s">
        <v>2592</v>
      </c>
      <c r="D1233" s="3" t="s">
        <v>1199</v>
      </c>
      <c r="E1233" s="3" t="s">
        <v>2190</v>
      </c>
      <c r="F1233" s="3" t="s">
        <v>15</v>
      </c>
      <c r="G1233" s="2">
        <v>6656</v>
      </c>
      <c r="H1233" s="3" t="s">
        <v>53</v>
      </c>
      <c r="I1233" s="3" t="s">
        <v>70</v>
      </c>
      <c r="J1233" s="4">
        <v>38205</v>
      </c>
      <c r="K1233" s="2" t="s">
        <v>71</v>
      </c>
    </row>
    <row r="1234" spans="1:11">
      <c r="A1234" s="2">
        <v>1233</v>
      </c>
      <c r="B1234" s="3" t="s">
        <v>2593</v>
      </c>
      <c r="C1234" s="3" t="s">
        <v>2066</v>
      </c>
      <c r="D1234" s="3" t="s">
        <v>2594</v>
      </c>
      <c r="E1234" s="3" t="s">
        <v>2190</v>
      </c>
      <c r="F1234" s="3" t="s">
        <v>15</v>
      </c>
      <c r="G1234" s="2">
        <v>6415</v>
      </c>
      <c r="H1234" s="3" t="s">
        <v>96</v>
      </c>
      <c r="I1234" s="3" t="s">
        <v>70</v>
      </c>
      <c r="J1234" s="4">
        <v>38937</v>
      </c>
      <c r="K1234" s="2" t="s">
        <v>71</v>
      </c>
    </row>
    <row r="1235" spans="1:11">
      <c r="A1235" s="2">
        <v>1234</v>
      </c>
      <c r="B1235" s="3" t="s">
        <v>2595</v>
      </c>
      <c r="C1235" s="3" t="s">
        <v>2596</v>
      </c>
      <c r="D1235" s="3" t="s">
        <v>1090</v>
      </c>
      <c r="E1235" s="3" t="s">
        <v>2190</v>
      </c>
      <c r="F1235" s="3" t="s">
        <v>15</v>
      </c>
      <c r="G1235" s="2">
        <v>6390</v>
      </c>
      <c r="H1235" s="3" t="s">
        <v>53</v>
      </c>
      <c r="I1235" s="3" t="s">
        <v>70</v>
      </c>
      <c r="J1235" s="4">
        <v>38524</v>
      </c>
      <c r="K1235" s="2" t="s">
        <v>71</v>
      </c>
    </row>
    <row r="1236" spans="1:11">
      <c r="A1236" s="2">
        <v>1235</v>
      </c>
      <c r="B1236" s="3" t="s">
        <v>2184</v>
      </c>
      <c r="C1236" s="3" t="s">
        <v>2525</v>
      </c>
      <c r="D1236" s="3" t="s">
        <v>2597</v>
      </c>
      <c r="E1236" s="3" t="s">
        <v>2190</v>
      </c>
      <c r="F1236" s="3" t="s">
        <v>15</v>
      </c>
      <c r="G1236" s="2">
        <v>4636</v>
      </c>
      <c r="H1236" s="3" t="s">
        <v>53</v>
      </c>
      <c r="I1236" s="3" t="s">
        <v>70</v>
      </c>
      <c r="J1236" s="4">
        <v>38548</v>
      </c>
      <c r="K1236" s="2" t="s">
        <v>71</v>
      </c>
    </row>
    <row r="1237" spans="1:11">
      <c r="A1237" s="2">
        <v>1236</v>
      </c>
      <c r="B1237" s="3" t="s">
        <v>2598</v>
      </c>
      <c r="C1237" s="3" t="s">
        <v>167</v>
      </c>
      <c r="D1237" s="3" t="s">
        <v>2599</v>
      </c>
      <c r="E1237" s="3" t="s">
        <v>2190</v>
      </c>
      <c r="F1237" s="3" t="s">
        <v>15</v>
      </c>
      <c r="G1237" s="2">
        <v>6556</v>
      </c>
      <c r="H1237" s="3" t="s">
        <v>53</v>
      </c>
      <c r="I1237" s="3" t="s">
        <v>70</v>
      </c>
      <c r="J1237" s="4">
        <v>37171</v>
      </c>
      <c r="K1237" s="2" t="s">
        <v>71</v>
      </c>
    </row>
    <row r="1238" spans="1:11">
      <c r="A1238" s="2">
        <v>1237</v>
      </c>
      <c r="B1238" s="3" t="s">
        <v>2600</v>
      </c>
      <c r="C1238" s="3" t="s">
        <v>2601</v>
      </c>
      <c r="D1238" s="3" t="s">
        <v>377</v>
      </c>
      <c r="E1238" s="3" t="s">
        <v>2190</v>
      </c>
      <c r="F1238" s="3" t="s">
        <v>15</v>
      </c>
      <c r="G1238" s="2">
        <v>6651</v>
      </c>
      <c r="H1238" s="3" t="s">
        <v>53</v>
      </c>
      <c r="I1238" s="3" t="s">
        <v>70</v>
      </c>
      <c r="J1238" s="4">
        <v>38244</v>
      </c>
      <c r="K1238" s="2" t="s">
        <v>71</v>
      </c>
    </row>
    <row r="1239" spans="1:11">
      <c r="A1239" s="2">
        <v>1238</v>
      </c>
      <c r="B1239" s="3" t="s">
        <v>2602</v>
      </c>
      <c r="C1239" s="3" t="s">
        <v>2603</v>
      </c>
      <c r="D1239" s="3" t="s">
        <v>1928</v>
      </c>
      <c r="E1239" s="3" t="s">
        <v>2190</v>
      </c>
      <c r="F1239" s="3" t="s">
        <v>15</v>
      </c>
      <c r="G1239" s="2">
        <v>4272</v>
      </c>
      <c r="H1239" s="3" t="s">
        <v>53</v>
      </c>
      <c r="I1239" s="3" t="s">
        <v>70</v>
      </c>
      <c r="J1239" s="4">
        <v>37464</v>
      </c>
      <c r="K1239" s="2" t="s">
        <v>71</v>
      </c>
    </row>
    <row r="1240" spans="1:11">
      <c r="A1240" s="2">
        <v>1239</v>
      </c>
      <c r="B1240" s="3" t="s">
        <v>2604</v>
      </c>
      <c r="C1240" s="3" t="s">
        <v>2605</v>
      </c>
      <c r="D1240" s="3" t="s">
        <v>523</v>
      </c>
      <c r="E1240" s="3" t="s">
        <v>2190</v>
      </c>
      <c r="F1240" s="3" t="s">
        <v>15</v>
      </c>
      <c r="G1240" s="2">
        <v>6115</v>
      </c>
      <c r="H1240" s="3" t="s">
        <v>69</v>
      </c>
      <c r="I1240" s="3" t="s">
        <v>70</v>
      </c>
      <c r="J1240" s="4">
        <v>38097</v>
      </c>
      <c r="K1240" s="2" t="s">
        <v>71</v>
      </c>
    </row>
    <row r="1241" spans="1:11">
      <c r="A1241" s="2">
        <v>1240</v>
      </c>
      <c r="B1241" s="3" t="s">
        <v>2606</v>
      </c>
      <c r="C1241" s="3" t="s">
        <v>2607</v>
      </c>
      <c r="D1241" s="3" t="s">
        <v>2608</v>
      </c>
      <c r="E1241" s="3" t="s">
        <v>2190</v>
      </c>
      <c r="F1241" s="3" t="s">
        <v>15</v>
      </c>
      <c r="G1241" s="2">
        <v>6114</v>
      </c>
      <c r="H1241" s="3" t="s">
        <v>53</v>
      </c>
      <c r="I1241" s="3" t="s">
        <v>54</v>
      </c>
      <c r="J1241" s="4">
        <v>37865</v>
      </c>
      <c r="K1241" s="2" t="s">
        <v>71</v>
      </c>
    </row>
    <row r="1242" spans="1:11">
      <c r="A1242" s="2">
        <v>1241</v>
      </c>
      <c r="B1242" s="3" t="s">
        <v>2609</v>
      </c>
      <c r="C1242" s="3" t="s">
        <v>2610</v>
      </c>
      <c r="D1242" s="3" t="s">
        <v>1005</v>
      </c>
      <c r="E1242" s="3" t="s">
        <v>2190</v>
      </c>
      <c r="F1242" s="3" t="s">
        <v>15</v>
      </c>
      <c r="G1242" s="2">
        <v>6125</v>
      </c>
      <c r="H1242" s="3" t="s">
        <v>69</v>
      </c>
      <c r="I1242" s="3" t="s">
        <v>70</v>
      </c>
      <c r="J1242" s="4">
        <v>37587</v>
      </c>
      <c r="K1242" s="2" t="s">
        <v>71</v>
      </c>
    </row>
    <row r="1243" spans="1:11">
      <c r="A1243" s="2">
        <v>1242</v>
      </c>
      <c r="B1243" s="3" t="s">
        <v>2611</v>
      </c>
      <c r="C1243" s="3" t="s">
        <v>2612</v>
      </c>
      <c r="D1243" s="3" t="s">
        <v>191</v>
      </c>
      <c r="E1243" s="3" t="s">
        <v>2190</v>
      </c>
      <c r="F1243" s="3" t="s">
        <v>15</v>
      </c>
      <c r="G1243" s="2">
        <v>5542</v>
      </c>
      <c r="H1243" s="3" t="s">
        <v>53</v>
      </c>
      <c r="I1243" s="3" t="s">
        <v>70</v>
      </c>
      <c r="J1243" s="4">
        <v>37150</v>
      </c>
      <c r="K1243" s="2" t="s">
        <v>71</v>
      </c>
    </row>
    <row r="1244" spans="1:11">
      <c r="A1244" s="2">
        <v>1243</v>
      </c>
      <c r="B1244" s="3" t="s">
        <v>2613</v>
      </c>
      <c r="C1244" s="3" t="s">
        <v>2614</v>
      </c>
      <c r="D1244" s="3" t="s">
        <v>2615</v>
      </c>
      <c r="E1244" s="3" t="s">
        <v>2190</v>
      </c>
      <c r="F1244" s="3" t="s">
        <v>15</v>
      </c>
      <c r="G1244" s="2">
        <v>6061</v>
      </c>
      <c r="H1244" s="3" t="s">
        <v>96</v>
      </c>
      <c r="I1244" s="3" t="s">
        <v>70</v>
      </c>
      <c r="J1244" s="4">
        <v>37388</v>
      </c>
      <c r="K1244" s="2" t="s">
        <v>71</v>
      </c>
    </row>
    <row r="1245" spans="1:11">
      <c r="A1245" s="2">
        <v>1244</v>
      </c>
      <c r="B1245" s="3" t="s">
        <v>2202</v>
      </c>
      <c r="C1245" s="3" t="s">
        <v>2616</v>
      </c>
      <c r="D1245" s="3" t="s">
        <v>2617</v>
      </c>
      <c r="E1245" s="3" t="s">
        <v>2190</v>
      </c>
      <c r="F1245" s="3" t="s">
        <v>15</v>
      </c>
      <c r="G1245" s="2">
        <v>5743</v>
      </c>
      <c r="H1245" s="3" t="s">
        <v>53</v>
      </c>
      <c r="I1245" s="3" t="s">
        <v>70</v>
      </c>
      <c r="J1245" s="4">
        <v>37130</v>
      </c>
      <c r="K1245" s="2" t="s">
        <v>71</v>
      </c>
    </row>
    <row r="1246" spans="1:11">
      <c r="A1246" s="2">
        <v>1245</v>
      </c>
      <c r="B1246" s="3" t="s">
        <v>2618</v>
      </c>
      <c r="C1246" s="3" t="s">
        <v>2619</v>
      </c>
      <c r="D1246" s="3" t="s">
        <v>2620</v>
      </c>
      <c r="E1246" s="3" t="s">
        <v>2190</v>
      </c>
      <c r="F1246" s="3" t="s">
        <v>15</v>
      </c>
      <c r="G1246" s="2">
        <v>5913</v>
      </c>
      <c r="H1246" s="3" t="s">
        <v>53</v>
      </c>
      <c r="I1246" s="3" t="s">
        <v>70</v>
      </c>
      <c r="J1246" s="4">
        <v>38024</v>
      </c>
      <c r="K1246" s="2" t="s">
        <v>71</v>
      </c>
    </row>
    <row r="1247" spans="1:11">
      <c r="A1247" s="2">
        <v>1246</v>
      </c>
      <c r="B1247" s="3" t="s">
        <v>770</v>
      </c>
      <c r="C1247" s="3" t="s">
        <v>2621</v>
      </c>
      <c r="D1247" s="3" t="s">
        <v>2622</v>
      </c>
      <c r="E1247" s="3" t="s">
        <v>2190</v>
      </c>
      <c r="F1247" s="3" t="s">
        <v>15</v>
      </c>
      <c r="G1247" s="2">
        <v>6081</v>
      </c>
      <c r="H1247" s="3" t="s">
        <v>69</v>
      </c>
      <c r="I1247" s="3" t="s">
        <v>70</v>
      </c>
      <c r="J1247" s="4">
        <v>37397</v>
      </c>
      <c r="K1247" s="2" t="s">
        <v>71</v>
      </c>
    </row>
    <row r="1248" spans="1:11">
      <c r="A1248" s="2">
        <v>1247</v>
      </c>
      <c r="B1248" s="3" t="s">
        <v>2623</v>
      </c>
      <c r="C1248" s="3" t="s">
        <v>2354</v>
      </c>
      <c r="D1248" s="3" t="s">
        <v>566</v>
      </c>
      <c r="E1248" s="3" t="s">
        <v>2190</v>
      </c>
      <c r="F1248" s="3" t="s">
        <v>15</v>
      </c>
      <c r="G1248" s="2">
        <v>6112</v>
      </c>
      <c r="H1248" s="3" t="s">
        <v>53</v>
      </c>
      <c r="I1248" s="3" t="s">
        <v>70</v>
      </c>
      <c r="J1248" s="4">
        <v>37782</v>
      </c>
      <c r="K1248" s="2" t="s">
        <v>71</v>
      </c>
    </row>
    <row r="1249" spans="1:11">
      <c r="A1249" s="2">
        <v>1248</v>
      </c>
      <c r="B1249" s="3" t="s">
        <v>2624</v>
      </c>
      <c r="C1249" s="3" t="s">
        <v>167</v>
      </c>
      <c r="D1249" s="3" t="s">
        <v>2625</v>
      </c>
      <c r="E1249" s="3" t="s">
        <v>2190</v>
      </c>
      <c r="F1249" s="3" t="s">
        <v>15</v>
      </c>
      <c r="G1249" s="2">
        <v>6123</v>
      </c>
      <c r="H1249" s="3" t="s">
        <v>53</v>
      </c>
      <c r="I1249" s="3" t="s">
        <v>54</v>
      </c>
      <c r="J1249" s="4">
        <v>37631</v>
      </c>
      <c r="K1249" s="2" t="s">
        <v>71</v>
      </c>
    </row>
    <row r="1250" spans="1:11">
      <c r="A1250" s="2">
        <v>1249</v>
      </c>
      <c r="B1250" s="3" t="s">
        <v>2626</v>
      </c>
      <c r="C1250" s="3" t="s">
        <v>2627</v>
      </c>
      <c r="D1250" s="3" t="s">
        <v>845</v>
      </c>
      <c r="E1250" s="3" t="s">
        <v>2190</v>
      </c>
      <c r="F1250" s="3" t="s">
        <v>15</v>
      </c>
      <c r="G1250" s="2">
        <v>4677</v>
      </c>
      <c r="H1250" s="3" t="s">
        <v>53</v>
      </c>
      <c r="I1250" s="3" t="s">
        <v>70</v>
      </c>
      <c r="J1250" s="4">
        <v>37257</v>
      </c>
      <c r="K1250" s="2" t="s">
        <v>71</v>
      </c>
    </row>
    <row r="1251" spans="1:11">
      <c r="A1251" s="2">
        <v>1250</v>
      </c>
      <c r="B1251" s="3" t="s">
        <v>2628</v>
      </c>
      <c r="C1251" s="3" t="s">
        <v>2629</v>
      </c>
      <c r="D1251" s="3" t="s">
        <v>858</v>
      </c>
      <c r="E1251" s="3" t="s">
        <v>2190</v>
      </c>
      <c r="F1251" s="3" t="s">
        <v>15</v>
      </c>
      <c r="G1251" s="2">
        <v>5863</v>
      </c>
      <c r="H1251" s="3" t="s">
        <v>53</v>
      </c>
      <c r="I1251" s="3" t="s">
        <v>70</v>
      </c>
      <c r="J1251" s="4">
        <v>37261</v>
      </c>
      <c r="K1251" s="2" t="s">
        <v>71</v>
      </c>
    </row>
    <row r="1252" spans="1:11">
      <c r="A1252" s="2">
        <v>1251</v>
      </c>
      <c r="B1252" s="3" t="s">
        <v>2630</v>
      </c>
      <c r="C1252" s="3" t="s">
        <v>2631</v>
      </c>
      <c r="D1252" s="3" t="s">
        <v>2632</v>
      </c>
      <c r="E1252" s="3" t="s">
        <v>2190</v>
      </c>
      <c r="F1252" s="3" t="s">
        <v>15</v>
      </c>
      <c r="G1252" s="2">
        <v>6698</v>
      </c>
      <c r="H1252" s="3" t="s">
        <v>53</v>
      </c>
      <c r="I1252" s="3" t="s">
        <v>70</v>
      </c>
      <c r="J1252" s="4">
        <v>37266</v>
      </c>
      <c r="K1252" s="2" t="s">
        <v>71</v>
      </c>
    </row>
    <row r="1253" spans="1:11">
      <c r="A1253" s="2">
        <v>1252</v>
      </c>
      <c r="B1253" s="3" t="s">
        <v>2633</v>
      </c>
      <c r="C1253" s="3" t="s">
        <v>2634</v>
      </c>
      <c r="D1253" s="3" t="s">
        <v>2635</v>
      </c>
      <c r="E1253" s="3" t="s">
        <v>2190</v>
      </c>
      <c r="F1253" s="3" t="s">
        <v>15</v>
      </c>
      <c r="G1253" s="2">
        <v>6188</v>
      </c>
      <c r="H1253" s="3" t="s">
        <v>53</v>
      </c>
      <c r="I1253" s="3" t="s">
        <v>70</v>
      </c>
      <c r="J1253" s="4">
        <v>37621</v>
      </c>
      <c r="K1253" s="2" t="s">
        <v>71</v>
      </c>
    </row>
    <row r="1254" spans="1:11">
      <c r="A1254" s="2">
        <v>1253</v>
      </c>
      <c r="B1254" s="3" t="s">
        <v>817</v>
      </c>
      <c r="C1254" s="3" t="s">
        <v>396</v>
      </c>
      <c r="D1254" s="3" t="s">
        <v>68</v>
      </c>
      <c r="E1254" s="3" t="s">
        <v>2190</v>
      </c>
      <c r="F1254" s="3" t="s">
        <v>15</v>
      </c>
      <c r="G1254" s="2">
        <v>4557</v>
      </c>
      <c r="H1254" s="3" t="s">
        <v>53</v>
      </c>
      <c r="I1254" s="3" t="s">
        <v>70</v>
      </c>
      <c r="J1254" s="4">
        <v>37441</v>
      </c>
      <c r="K1254" s="2" t="s">
        <v>71</v>
      </c>
    </row>
    <row r="1255" spans="1:11">
      <c r="A1255" s="2">
        <v>1254</v>
      </c>
      <c r="B1255" s="3" t="s">
        <v>315</v>
      </c>
      <c r="C1255" s="3" t="s">
        <v>2636</v>
      </c>
      <c r="D1255" s="3" t="s">
        <v>2637</v>
      </c>
      <c r="E1255" s="3" t="s">
        <v>2190</v>
      </c>
      <c r="F1255" s="3" t="s">
        <v>15</v>
      </c>
      <c r="G1255" s="2">
        <v>6377</v>
      </c>
      <c r="H1255" s="3" t="s">
        <v>53</v>
      </c>
      <c r="I1255" s="3" t="s">
        <v>70</v>
      </c>
      <c r="J1255" s="4">
        <v>36875</v>
      </c>
      <c r="K1255" s="2" t="s">
        <v>71</v>
      </c>
    </row>
    <row r="1256" spans="1:11">
      <c r="A1256" s="2">
        <v>1255</v>
      </c>
      <c r="B1256" s="3" t="s">
        <v>2638</v>
      </c>
      <c r="C1256" s="3" t="s">
        <v>2437</v>
      </c>
      <c r="D1256" s="3" t="s">
        <v>523</v>
      </c>
      <c r="E1256" s="3" t="s">
        <v>2190</v>
      </c>
      <c r="F1256" s="3" t="s">
        <v>15</v>
      </c>
      <c r="G1256" s="2">
        <v>6195</v>
      </c>
      <c r="H1256" s="3" t="s">
        <v>53</v>
      </c>
      <c r="I1256" s="3" t="s">
        <v>70</v>
      </c>
      <c r="J1256" s="4">
        <v>37352</v>
      </c>
      <c r="K1256" s="2" t="s">
        <v>71</v>
      </c>
    </row>
    <row r="1257" spans="1:11">
      <c r="A1257" s="2">
        <v>1256</v>
      </c>
      <c r="B1257" s="3" t="s">
        <v>2639</v>
      </c>
      <c r="C1257" s="3" t="s">
        <v>2640</v>
      </c>
      <c r="D1257" s="3" t="s">
        <v>2641</v>
      </c>
      <c r="E1257" s="3" t="s">
        <v>2190</v>
      </c>
      <c r="F1257" s="3" t="s">
        <v>15</v>
      </c>
      <c r="G1257" s="2">
        <v>6074</v>
      </c>
      <c r="H1257" s="3" t="s">
        <v>96</v>
      </c>
      <c r="I1257" s="3" t="s">
        <v>70</v>
      </c>
      <c r="J1257" s="4">
        <v>38202</v>
      </c>
      <c r="K1257" s="2" t="s">
        <v>71</v>
      </c>
    </row>
    <row r="1258" spans="1:11">
      <c r="A1258" s="2">
        <v>1257</v>
      </c>
      <c r="B1258" s="3" t="s">
        <v>2642</v>
      </c>
      <c r="C1258" s="3" t="s">
        <v>1559</v>
      </c>
      <c r="D1258" s="3" t="s">
        <v>84</v>
      </c>
      <c r="E1258" s="3" t="s">
        <v>2190</v>
      </c>
      <c r="F1258" s="3" t="s">
        <v>15</v>
      </c>
      <c r="G1258" s="2">
        <v>5692</v>
      </c>
      <c r="H1258" s="3" t="s">
        <v>53</v>
      </c>
      <c r="I1258" s="3" t="s">
        <v>70</v>
      </c>
      <c r="J1258" s="4">
        <v>37476</v>
      </c>
      <c r="K1258" s="2" t="s">
        <v>71</v>
      </c>
    </row>
    <row r="1259" spans="1:11">
      <c r="A1259" s="2">
        <v>1258</v>
      </c>
      <c r="B1259" s="3" t="s">
        <v>2643</v>
      </c>
      <c r="C1259" s="3" t="s">
        <v>2644</v>
      </c>
      <c r="D1259" s="3" t="s">
        <v>2645</v>
      </c>
      <c r="E1259" s="3" t="s">
        <v>2190</v>
      </c>
      <c r="F1259" s="3" t="s">
        <v>15</v>
      </c>
      <c r="G1259" s="2">
        <v>6683</v>
      </c>
      <c r="H1259" s="3" t="s">
        <v>53</v>
      </c>
      <c r="I1259" s="3" t="s">
        <v>70</v>
      </c>
      <c r="J1259" s="4">
        <v>37866</v>
      </c>
      <c r="K1259" s="2" t="s">
        <v>71</v>
      </c>
    </row>
    <row r="1260" spans="1:11">
      <c r="A1260" s="2">
        <v>1259</v>
      </c>
      <c r="B1260" s="3" t="s">
        <v>2646</v>
      </c>
      <c r="C1260" s="3" t="s">
        <v>2647</v>
      </c>
      <c r="D1260" s="3" t="s">
        <v>1090</v>
      </c>
      <c r="E1260" s="3" t="s">
        <v>2190</v>
      </c>
      <c r="F1260" s="3" t="s">
        <v>15</v>
      </c>
      <c r="G1260" s="2">
        <v>4269</v>
      </c>
      <c r="H1260" s="3" t="s">
        <v>53</v>
      </c>
      <c r="I1260" s="3" t="s">
        <v>70</v>
      </c>
      <c r="J1260" s="4">
        <v>38110</v>
      </c>
      <c r="K1260" s="2" t="s">
        <v>71</v>
      </c>
    </row>
    <row r="1261" spans="1:11">
      <c r="A1261" s="2">
        <v>1260</v>
      </c>
      <c r="B1261" s="3" t="s">
        <v>2648</v>
      </c>
      <c r="C1261" s="3" t="s">
        <v>2649</v>
      </c>
      <c r="D1261" s="3" t="s">
        <v>1199</v>
      </c>
      <c r="E1261" s="3" t="s">
        <v>2190</v>
      </c>
      <c r="F1261" s="3" t="s">
        <v>15</v>
      </c>
      <c r="G1261" s="2">
        <v>6069</v>
      </c>
      <c r="H1261" s="3" t="s">
        <v>69</v>
      </c>
      <c r="I1261" s="3" t="s">
        <v>70</v>
      </c>
      <c r="J1261" s="4">
        <v>37570</v>
      </c>
      <c r="K1261" s="2" t="s">
        <v>71</v>
      </c>
    </row>
    <row r="1262" spans="1:11">
      <c r="A1262" s="2">
        <v>1261</v>
      </c>
      <c r="B1262" s="3" t="s">
        <v>2650</v>
      </c>
      <c r="C1262" s="3" t="s">
        <v>2336</v>
      </c>
      <c r="D1262" s="3" t="s">
        <v>1030</v>
      </c>
      <c r="E1262" s="3" t="s">
        <v>2190</v>
      </c>
      <c r="F1262" s="3" t="s">
        <v>15</v>
      </c>
      <c r="G1262" s="2">
        <v>5716</v>
      </c>
      <c r="H1262" s="3" t="s">
        <v>69</v>
      </c>
      <c r="I1262" s="3" t="s">
        <v>70</v>
      </c>
      <c r="J1262" s="4">
        <v>37082</v>
      </c>
      <c r="K1262" s="2" t="s">
        <v>71</v>
      </c>
    </row>
    <row r="1263" spans="1:11">
      <c r="A1263" s="2">
        <v>1262</v>
      </c>
      <c r="B1263" s="3" t="s">
        <v>2651</v>
      </c>
      <c r="C1263" s="3" t="s">
        <v>2652</v>
      </c>
      <c r="D1263" s="3" t="s">
        <v>74</v>
      </c>
      <c r="E1263" s="3" t="s">
        <v>2190</v>
      </c>
      <c r="F1263" s="3" t="s">
        <v>15</v>
      </c>
      <c r="G1263" s="2">
        <v>6118</v>
      </c>
      <c r="H1263" s="3" t="s">
        <v>69</v>
      </c>
      <c r="I1263" s="3" t="s">
        <v>70</v>
      </c>
      <c r="J1263" s="4">
        <v>37296</v>
      </c>
      <c r="K1263" s="2" t="s">
        <v>71</v>
      </c>
    </row>
    <row r="1264" spans="1:11">
      <c r="A1264" s="2">
        <v>1263</v>
      </c>
      <c r="B1264" s="3" t="s">
        <v>106</v>
      </c>
      <c r="C1264" s="3" t="s">
        <v>569</v>
      </c>
      <c r="D1264" s="3" t="s">
        <v>347</v>
      </c>
      <c r="E1264" s="3" t="s">
        <v>2190</v>
      </c>
      <c r="F1264" s="3" t="s">
        <v>15</v>
      </c>
      <c r="G1264" s="2">
        <v>5548</v>
      </c>
      <c r="H1264" s="3" t="s">
        <v>53</v>
      </c>
      <c r="I1264" s="3" t="s">
        <v>70</v>
      </c>
      <c r="J1264" s="4">
        <v>37226</v>
      </c>
      <c r="K1264" s="2" t="s">
        <v>71</v>
      </c>
    </row>
    <row r="1265" spans="1:11">
      <c r="A1265" s="2">
        <v>1264</v>
      </c>
      <c r="B1265" s="3" t="s">
        <v>2653</v>
      </c>
      <c r="C1265" s="3" t="s">
        <v>2654</v>
      </c>
      <c r="D1265" s="3" t="s">
        <v>1822</v>
      </c>
      <c r="E1265" s="3" t="s">
        <v>2190</v>
      </c>
      <c r="F1265" s="3" t="s">
        <v>15</v>
      </c>
      <c r="G1265" s="2">
        <v>4297</v>
      </c>
      <c r="H1265" s="3" t="s">
        <v>53</v>
      </c>
      <c r="I1265" s="3" t="s">
        <v>70</v>
      </c>
      <c r="J1265" s="4">
        <v>38301</v>
      </c>
      <c r="K1265" s="2" t="s">
        <v>71</v>
      </c>
    </row>
    <row r="1266" spans="1:11">
      <c r="A1266" s="2">
        <v>1265</v>
      </c>
      <c r="B1266" s="3" t="s">
        <v>421</v>
      </c>
      <c r="C1266" s="3" t="s">
        <v>2655</v>
      </c>
      <c r="D1266" s="3" t="s">
        <v>1706</v>
      </c>
      <c r="E1266" s="3" t="s">
        <v>2190</v>
      </c>
      <c r="F1266" s="3" t="s">
        <v>15</v>
      </c>
      <c r="G1266" s="2">
        <v>6121</v>
      </c>
      <c r="H1266" s="3" t="s">
        <v>53</v>
      </c>
      <c r="I1266" s="3" t="s">
        <v>70</v>
      </c>
      <c r="J1266" s="4">
        <v>37442</v>
      </c>
      <c r="K1266" s="2" t="s">
        <v>71</v>
      </c>
    </row>
    <row r="1267" spans="1:11">
      <c r="A1267" s="2">
        <v>1266</v>
      </c>
      <c r="B1267" s="3" t="s">
        <v>2656</v>
      </c>
      <c r="C1267" s="3" t="s">
        <v>2657</v>
      </c>
      <c r="D1267" s="3" t="s">
        <v>2097</v>
      </c>
      <c r="E1267" s="3" t="s">
        <v>2190</v>
      </c>
      <c r="F1267" s="3" t="s">
        <v>15</v>
      </c>
      <c r="G1267" s="2">
        <v>4761</v>
      </c>
      <c r="H1267" s="3" t="s">
        <v>69</v>
      </c>
      <c r="I1267" s="3" t="s">
        <v>70</v>
      </c>
      <c r="J1267" s="4">
        <v>38169</v>
      </c>
      <c r="K1267" s="2" t="s">
        <v>71</v>
      </c>
    </row>
    <row r="1268" spans="1:11">
      <c r="A1268" s="2">
        <v>1267</v>
      </c>
      <c r="B1268" s="3" t="s">
        <v>2658</v>
      </c>
      <c r="C1268" s="3" t="s">
        <v>369</v>
      </c>
      <c r="D1268" s="3" t="s">
        <v>1199</v>
      </c>
      <c r="E1268" s="3" t="s">
        <v>2190</v>
      </c>
      <c r="F1268" s="3" t="s">
        <v>15</v>
      </c>
      <c r="G1268" s="2">
        <v>6126</v>
      </c>
      <c r="H1268" s="3" t="s">
        <v>53</v>
      </c>
      <c r="I1268" s="3" t="s">
        <v>70</v>
      </c>
      <c r="J1268" s="4">
        <v>38173</v>
      </c>
      <c r="K1268" s="2" t="s">
        <v>71</v>
      </c>
    </row>
    <row r="1269" spans="1:11">
      <c r="A1269" s="2">
        <v>1268</v>
      </c>
      <c r="B1269" s="3" t="s">
        <v>2659</v>
      </c>
      <c r="C1269" s="3" t="s">
        <v>1188</v>
      </c>
      <c r="D1269" s="3" t="s">
        <v>292</v>
      </c>
      <c r="E1269" s="3" t="s">
        <v>2190</v>
      </c>
      <c r="F1269" s="3" t="s">
        <v>15</v>
      </c>
      <c r="G1269" s="2">
        <v>6050</v>
      </c>
      <c r="H1269" s="3" t="s">
        <v>53</v>
      </c>
      <c r="I1269" s="3" t="s">
        <v>70</v>
      </c>
      <c r="J1269" s="4">
        <v>38042</v>
      </c>
      <c r="K1269" s="2" t="s">
        <v>71</v>
      </c>
    </row>
    <row r="1270" spans="1:11">
      <c r="A1270" s="2">
        <v>1269</v>
      </c>
      <c r="B1270" s="3" t="s">
        <v>2660</v>
      </c>
      <c r="C1270" s="3" t="s">
        <v>2661</v>
      </c>
      <c r="D1270" s="3" t="s">
        <v>269</v>
      </c>
      <c r="E1270" s="3" t="s">
        <v>2190</v>
      </c>
      <c r="F1270" s="3" t="s">
        <v>15</v>
      </c>
      <c r="G1270" s="2">
        <v>6724</v>
      </c>
      <c r="H1270" s="3" t="s">
        <v>53</v>
      </c>
      <c r="I1270" s="3" t="s">
        <v>70</v>
      </c>
      <c r="J1270" s="4">
        <v>37003</v>
      </c>
      <c r="K1270" s="2" t="s">
        <v>71</v>
      </c>
    </row>
    <row r="1271" spans="1:11">
      <c r="A1271" s="2">
        <v>1270</v>
      </c>
      <c r="B1271" s="3" t="s">
        <v>2662</v>
      </c>
      <c r="C1271" s="3" t="s">
        <v>2663</v>
      </c>
      <c r="D1271" s="3" t="s">
        <v>2664</v>
      </c>
      <c r="E1271" s="3" t="s">
        <v>2190</v>
      </c>
      <c r="F1271" s="3" t="s">
        <v>15</v>
      </c>
      <c r="G1271" s="2">
        <v>6024</v>
      </c>
      <c r="H1271" s="3" t="s">
        <v>53</v>
      </c>
      <c r="I1271" s="3" t="s">
        <v>70</v>
      </c>
      <c r="J1271" s="4">
        <v>38024</v>
      </c>
      <c r="K1271" s="2" t="s">
        <v>71</v>
      </c>
    </row>
    <row r="1272" spans="1:11">
      <c r="A1272" s="2">
        <v>1271</v>
      </c>
      <c r="B1272" s="3" t="s">
        <v>2665</v>
      </c>
      <c r="C1272" s="3" t="s">
        <v>2666</v>
      </c>
      <c r="D1272" s="3" t="s">
        <v>2667</v>
      </c>
      <c r="E1272" s="3" t="s">
        <v>2190</v>
      </c>
      <c r="F1272" s="3" t="s">
        <v>15</v>
      </c>
      <c r="G1272" s="2">
        <v>6363</v>
      </c>
      <c r="H1272" s="3" t="s">
        <v>53</v>
      </c>
      <c r="I1272" s="3" t="s">
        <v>70</v>
      </c>
      <c r="J1272" s="4">
        <v>37858</v>
      </c>
      <c r="K1272" s="2" t="s">
        <v>71</v>
      </c>
    </row>
    <row r="1273" spans="1:11">
      <c r="A1273" s="2">
        <v>1272</v>
      </c>
      <c r="B1273" s="3" t="s">
        <v>2668</v>
      </c>
      <c r="C1273" s="3" t="s">
        <v>2669</v>
      </c>
      <c r="D1273" s="3" t="s">
        <v>2670</v>
      </c>
      <c r="E1273" s="3" t="s">
        <v>2190</v>
      </c>
      <c r="F1273" s="3" t="s">
        <v>15</v>
      </c>
      <c r="G1273" s="2">
        <v>6637</v>
      </c>
      <c r="H1273" s="3" t="s">
        <v>53</v>
      </c>
      <c r="I1273" s="3" t="s">
        <v>70</v>
      </c>
      <c r="J1273" s="4">
        <v>38162</v>
      </c>
      <c r="K1273" s="2" t="s">
        <v>71</v>
      </c>
    </row>
    <row r="1274" spans="1:11">
      <c r="A1274" s="2">
        <v>1273</v>
      </c>
      <c r="B1274" s="3" t="s">
        <v>2671</v>
      </c>
      <c r="C1274" s="3" t="s">
        <v>2672</v>
      </c>
      <c r="D1274" s="3" t="s">
        <v>2673</v>
      </c>
      <c r="E1274" s="3" t="s">
        <v>2190</v>
      </c>
      <c r="F1274" s="3" t="s">
        <v>15</v>
      </c>
      <c r="G1274" s="2">
        <v>5881</v>
      </c>
      <c r="H1274" s="3" t="s">
        <v>53</v>
      </c>
      <c r="I1274" s="3" t="s">
        <v>70</v>
      </c>
      <c r="J1274" s="4">
        <v>38035</v>
      </c>
      <c r="K1274" s="2" t="s">
        <v>71</v>
      </c>
    </row>
    <row r="1275" spans="1:11">
      <c r="A1275" s="2">
        <v>1274</v>
      </c>
      <c r="B1275" s="3" t="s">
        <v>1344</v>
      </c>
      <c r="C1275" s="3" t="s">
        <v>817</v>
      </c>
      <c r="D1275" s="3" t="s">
        <v>411</v>
      </c>
      <c r="E1275" s="3" t="s">
        <v>2190</v>
      </c>
      <c r="F1275" s="3" t="s">
        <v>15</v>
      </c>
      <c r="G1275" s="2">
        <v>6328</v>
      </c>
      <c r="H1275" s="3" t="s">
        <v>53</v>
      </c>
      <c r="I1275" s="3" t="s">
        <v>70</v>
      </c>
      <c r="J1275" s="4">
        <v>37467</v>
      </c>
      <c r="K1275" s="2" t="s">
        <v>71</v>
      </c>
    </row>
    <row r="1276" spans="1:11">
      <c r="A1276" s="2">
        <v>1275</v>
      </c>
      <c r="B1276" s="3" t="s">
        <v>1466</v>
      </c>
      <c r="C1276" s="3" t="s">
        <v>2543</v>
      </c>
      <c r="D1276" s="3" t="s">
        <v>2544</v>
      </c>
      <c r="E1276" s="3" t="s">
        <v>2190</v>
      </c>
      <c r="F1276" s="3" t="s">
        <v>15</v>
      </c>
      <c r="G1276" s="2">
        <v>6577</v>
      </c>
      <c r="H1276" s="3" t="s">
        <v>53</v>
      </c>
      <c r="I1276" s="3" t="s">
        <v>70</v>
      </c>
      <c r="J1276" s="4">
        <v>36342</v>
      </c>
      <c r="K1276" s="2" t="s">
        <v>71</v>
      </c>
    </row>
    <row r="1277" spans="1:11">
      <c r="A1277" s="2">
        <v>1276</v>
      </c>
      <c r="B1277" s="3" t="s">
        <v>2674</v>
      </c>
      <c r="C1277" s="3" t="s">
        <v>1770</v>
      </c>
      <c r="D1277" s="3" t="s">
        <v>2675</v>
      </c>
      <c r="E1277" s="3" t="s">
        <v>2190</v>
      </c>
      <c r="F1277" s="3" t="s">
        <v>15</v>
      </c>
      <c r="G1277" s="2">
        <v>5570</v>
      </c>
      <c r="H1277" s="3" t="s">
        <v>96</v>
      </c>
      <c r="I1277" s="3" t="s">
        <v>54</v>
      </c>
      <c r="J1277" s="4">
        <v>37497</v>
      </c>
      <c r="K1277" s="2" t="s">
        <v>71</v>
      </c>
    </row>
    <row r="1278" spans="1:11">
      <c r="A1278" s="2">
        <v>1277</v>
      </c>
      <c r="B1278" s="3" t="s">
        <v>2676</v>
      </c>
      <c r="C1278" s="3" t="s">
        <v>288</v>
      </c>
      <c r="D1278" s="3" t="s">
        <v>84</v>
      </c>
      <c r="E1278" s="3" t="s">
        <v>2190</v>
      </c>
      <c r="F1278" s="3" t="s">
        <v>15</v>
      </c>
      <c r="G1278" s="2">
        <v>6432</v>
      </c>
      <c r="H1278" s="3" t="s">
        <v>53</v>
      </c>
      <c r="I1278" s="3" t="s">
        <v>70</v>
      </c>
      <c r="J1278" s="4">
        <v>37469</v>
      </c>
      <c r="K1278" s="2" t="s">
        <v>71</v>
      </c>
    </row>
    <row r="1279" spans="1:11">
      <c r="A1279" s="2">
        <v>1278</v>
      </c>
      <c r="B1279" s="3" t="s">
        <v>1160</v>
      </c>
      <c r="C1279" s="3" t="s">
        <v>665</v>
      </c>
      <c r="D1279" s="3" t="s">
        <v>120</v>
      </c>
      <c r="E1279" s="3" t="s">
        <v>2190</v>
      </c>
      <c r="F1279" s="3" t="s">
        <v>15</v>
      </c>
      <c r="G1279" s="2">
        <v>6059</v>
      </c>
      <c r="H1279" s="3" t="s">
        <v>53</v>
      </c>
      <c r="I1279" s="3" t="s">
        <v>70</v>
      </c>
      <c r="J1279" s="4">
        <v>38070</v>
      </c>
      <c r="K1279" s="2" t="s">
        <v>71</v>
      </c>
    </row>
    <row r="1280" spans="1:11">
      <c r="A1280" s="2">
        <v>1279</v>
      </c>
      <c r="B1280" s="3" t="s">
        <v>2677</v>
      </c>
      <c r="C1280" s="3" t="s">
        <v>1476</v>
      </c>
      <c r="D1280" s="3" t="s">
        <v>2678</v>
      </c>
      <c r="E1280" s="3" t="s">
        <v>2190</v>
      </c>
      <c r="F1280" s="3" t="s">
        <v>15</v>
      </c>
      <c r="G1280" s="2">
        <v>6010</v>
      </c>
      <c r="H1280" s="3" t="s">
        <v>53</v>
      </c>
      <c r="I1280" s="3" t="s">
        <v>70</v>
      </c>
      <c r="J1280" s="4">
        <v>38042</v>
      </c>
      <c r="K1280" s="2" t="s">
        <v>71</v>
      </c>
    </row>
    <row r="1281" spans="1:11">
      <c r="A1281" s="2">
        <v>1280</v>
      </c>
      <c r="B1281" s="3" t="s">
        <v>2436</v>
      </c>
      <c r="C1281" s="3" t="s">
        <v>2679</v>
      </c>
      <c r="D1281" s="3" t="s">
        <v>484</v>
      </c>
      <c r="E1281" s="3" t="s">
        <v>2190</v>
      </c>
      <c r="F1281" s="3" t="s">
        <v>15</v>
      </c>
      <c r="G1281" s="2">
        <v>5910</v>
      </c>
      <c r="H1281" s="3" t="s">
        <v>69</v>
      </c>
      <c r="I1281" s="3" t="s">
        <v>70</v>
      </c>
      <c r="J1281" s="4">
        <v>38153</v>
      </c>
      <c r="K1281" s="2" t="s">
        <v>71</v>
      </c>
    </row>
    <row r="1282" spans="1:11">
      <c r="A1282" s="2">
        <v>1281</v>
      </c>
      <c r="B1282" s="3" t="s">
        <v>846</v>
      </c>
      <c r="C1282" s="3" t="s">
        <v>378</v>
      </c>
      <c r="D1282" s="3" t="s">
        <v>2680</v>
      </c>
      <c r="E1282" s="3" t="s">
        <v>2190</v>
      </c>
      <c r="F1282" s="3" t="s">
        <v>15</v>
      </c>
      <c r="G1282" s="2">
        <v>6710</v>
      </c>
      <c r="H1282" s="3" t="s">
        <v>53</v>
      </c>
      <c r="I1282" s="3" t="s">
        <v>70</v>
      </c>
      <c r="J1282" s="4">
        <v>37370</v>
      </c>
      <c r="K1282" s="2" t="s">
        <v>71</v>
      </c>
    </row>
    <row r="1283" spans="1:11">
      <c r="A1283" s="2">
        <v>1282</v>
      </c>
      <c r="B1283" s="3" t="s">
        <v>2681</v>
      </c>
      <c r="C1283" s="3" t="s">
        <v>2682</v>
      </c>
      <c r="D1283" s="3" t="s">
        <v>2683</v>
      </c>
      <c r="E1283" s="3" t="s">
        <v>2190</v>
      </c>
      <c r="F1283" s="3" t="s">
        <v>15</v>
      </c>
      <c r="G1283" s="2">
        <v>4924</v>
      </c>
      <c r="H1283" s="3" t="s">
        <v>96</v>
      </c>
      <c r="I1283" s="3" t="s">
        <v>54</v>
      </c>
      <c r="J1283" s="4">
        <v>38382</v>
      </c>
      <c r="K1283" s="2" t="s">
        <v>71</v>
      </c>
    </row>
    <row r="1284" spans="1:11">
      <c r="A1284" s="2">
        <v>1283</v>
      </c>
      <c r="B1284" s="3" t="s">
        <v>2684</v>
      </c>
      <c r="C1284" s="3" t="s">
        <v>2685</v>
      </c>
      <c r="D1284" s="3" t="s">
        <v>2686</v>
      </c>
      <c r="E1284" s="3" t="s">
        <v>2190</v>
      </c>
      <c r="F1284" s="3" t="s">
        <v>15</v>
      </c>
      <c r="G1284" s="2">
        <v>4268</v>
      </c>
      <c r="H1284" s="3" t="s">
        <v>69</v>
      </c>
      <c r="I1284" s="3" t="s">
        <v>70</v>
      </c>
      <c r="J1284" s="4">
        <v>37452</v>
      </c>
      <c r="K1284" s="2" t="s">
        <v>71</v>
      </c>
    </row>
    <row r="1285" spans="1:11">
      <c r="A1285" s="2">
        <v>1284</v>
      </c>
      <c r="B1285" s="3" t="s">
        <v>2687</v>
      </c>
      <c r="C1285" s="3" t="s">
        <v>1020</v>
      </c>
      <c r="D1285" s="3" t="s">
        <v>800</v>
      </c>
      <c r="E1285" s="3" t="s">
        <v>2190</v>
      </c>
      <c r="F1285" s="3" t="s">
        <v>15</v>
      </c>
      <c r="G1285" s="2">
        <v>6036</v>
      </c>
      <c r="H1285" s="3" t="s">
        <v>53</v>
      </c>
      <c r="I1285" s="3" t="s">
        <v>70</v>
      </c>
      <c r="J1285" s="4">
        <v>37756</v>
      </c>
      <c r="K1285" s="2" t="s">
        <v>71</v>
      </c>
    </row>
    <row r="1286" spans="1:11">
      <c r="A1286" s="2">
        <v>1285</v>
      </c>
      <c r="B1286" s="3" t="s">
        <v>2688</v>
      </c>
      <c r="C1286" s="3" t="s">
        <v>167</v>
      </c>
      <c r="D1286" s="3" t="s">
        <v>68</v>
      </c>
      <c r="E1286" s="3" t="s">
        <v>2190</v>
      </c>
      <c r="F1286" s="3" t="s">
        <v>15</v>
      </c>
      <c r="G1286" s="2">
        <v>6048</v>
      </c>
      <c r="H1286" s="3" t="s">
        <v>53</v>
      </c>
      <c r="I1286" s="3" t="s">
        <v>70</v>
      </c>
      <c r="J1286" s="4">
        <v>37736</v>
      </c>
      <c r="K1286" s="2" t="s">
        <v>71</v>
      </c>
    </row>
    <row r="1287" spans="1:11">
      <c r="A1287" s="2">
        <v>1286</v>
      </c>
      <c r="B1287" s="3" t="s">
        <v>2361</v>
      </c>
      <c r="C1287" s="3" t="s">
        <v>2689</v>
      </c>
      <c r="D1287" s="3" t="s">
        <v>68</v>
      </c>
      <c r="E1287" s="3" t="s">
        <v>2190</v>
      </c>
      <c r="F1287" s="3" t="s">
        <v>15</v>
      </c>
      <c r="G1287" s="2">
        <v>5750</v>
      </c>
      <c r="H1287" s="3" t="s">
        <v>53</v>
      </c>
      <c r="I1287" s="3" t="s">
        <v>70</v>
      </c>
      <c r="J1287" s="4">
        <v>38051</v>
      </c>
      <c r="K1287" s="2" t="s">
        <v>71</v>
      </c>
    </row>
    <row r="1288" spans="1:11">
      <c r="A1288" s="2">
        <v>1287</v>
      </c>
      <c r="B1288" s="3" t="s">
        <v>2690</v>
      </c>
      <c r="C1288" s="3" t="s">
        <v>2691</v>
      </c>
      <c r="D1288" s="3" t="s">
        <v>1755</v>
      </c>
      <c r="E1288" s="3" t="s">
        <v>2190</v>
      </c>
      <c r="F1288" s="3" t="s">
        <v>15</v>
      </c>
      <c r="G1288" s="2">
        <v>6624</v>
      </c>
      <c r="H1288" s="3" t="s">
        <v>53</v>
      </c>
      <c r="I1288" s="3" t="s">
        <v>54</v>
      </c>
      <c r="J1288" s="4">
        <v>38117</v>
      </c>
      <c r="K1288" s="2" t="s">
        <v>71</v>
      </c>
    </row>
    <row r="1289" spans="1:11">
      <c r="A1289" s="2">
        <v>1288</v>
      </c>
      <c r="B1289" s="3" t="s">
        <v>2692</v>
      </c>
      <c r="C1289" s="3" t="s">
        <v>2693</v>
      </c>
      <c r="D1289" s="3" t="s">
        <v>858</v>
      </c>
      <c r="E1289" s="3" t="s">
        <v>2190</v>
      </c>
      <c r="F1289" s="3" t="s">
        <v>15</v>
      </c>
      <c r="G1289" s="2">
        <v>6282</v>
      </c>
      <c r="H1289" s="3" t="s">
        <v>53</v>
      </c>
      <c r="I1289" s="3" t="s">
        <v>70</v>
      </c>
      <c r="J1289" s="4">
        <v>37397</v>
      </c>
      <c r="K1289" s="2" t="s">
        <v>71</v>
      </c>
    </row>
    <row r="1290" spans="1:11">
      <c r="A1290" s="2">
        <v>1289</v>
      </c>
      <c r="B1290" s="3" t="s">
        <v>2694</v>
      </c>
      <c r="C1290" s="3" t="s">
        <v>939</v>
      </c>
      <c r="D1290" s="3" t="s">
        <v>1038</v>
      </c>
      <c r="E1290" s="3" t="s">
        <v>2190</v>
      </c>
      <c r="F1290" s="3" t="s">
        <v>15</v>
      </c>
      <c r="G1290" s="2">
        <v>6103</v>
      </c>
      <c r="H1290" s="3" t="s">
        <v>69</v>
      </c>
      <c r="I1290" s="3" t="s">
        <v>54</v>
      </c>
      <c r="J1290" s="4">
        <v>37314</v>
      </c>
      <c r="K1290" s="2" t="s">
        <v>71</v>
      </c>
    </row>
    <row r="1291" spans="1:11">
      <c r="A1291" s="2">
        <v>1290</v>
      </c>
      <c r="B1291" s="3" t="s">
        <v>2695</v>
      </c>
      <c r="C1291" s="3" t="s">
        <v>2696</v>
      </c>
      <c r="D1291" s="3" t="s">
        <v>1190</v>
      </c>
      <c r="E1291" s="3" t="s">
        <v>2190</v>
      </c>
      <c r="F1291" s="3" t="s">
        <v>15</v>
      </c>
      <c r="G1291" s="2">
        <v>6224</v>
      </c>
      <c r="H1291" s="3" t="s">
        <v>53</v>
      </c>
      <c r="I1291" s="3" t="s">
        <v>70</v>
      </c>
      <c r="J1291" s="4">
        <v>37813</v>
      </c>
      <c r="K1291" s="2" t="s">
        <v>71</v>
      </c>
    </row>
    <row r="1292" spans="1:11">
      <c r="A1292" s="2">
        <v>1291</v>
      </c>
      <c r="B1292" s="3" t="s">
        <v>2697</v>
      </c>
      <c r="C1292" s="3" t="s">
        <v>2698</v>
      </c>
      <c r="D1292" s="3" t="s">
        <v>2366</v>
      </c>
      <c r="E1292" s="3" t="s">
        <v>2190</v>
      </c>
      <c r="F1292" s="3" t="s">
        <v>15</v>
      </c>
      <c r="G1292" s="2">
        <v>6153</v>
      </c>
      <c r="H1292" s="3" t="s">
        <v>53</v>
      </c>
      <c r="I1292" s="3" t="s">
        <v>70</v>
      </c>
      <c r="J1292" s="4">
        <v>37945</v>
      </c>
      <c r="K1292" s="2" t="s">
        <v>71</v>
      </c>
    </row>
    <row r="1293" spans="1:11">
      <c r="A1293" s="2">
        <v>1292</v>
      </c>
      <c r="B1293" s="3" t="s">
        <v>2699</v>
      </c>
      <c r="C1293" s="3" t="s">
        <v>2700</v>
      </c>
      <c r="D1293" s="3" t="s">
        <v>84</v>
      </c>
      <c r="E1293" s="3" t="s">
        <v>2190</v>
      </c>
      <c r="F1293" s="3" t="s">
        <v>15</v>
      </c>
      <c r="G1293" s="2">
        <v>6508</v>
      </c>
      <c r="H1293" s="3" t="s">
        <v>53</v>
      </c>
      <c r="I1293" s="3" t="s">
        <v>70</v>
      </c>
      <c r="J1293" s="4">
        <v>38547</v>
      </c>
      <c r="K1293" s="2" t="s">
        <v>71</v>
      </c>
    </row>
    <row r="1294" spans="1:11">
      <c r="A1294" s="2">
        <v>1293</v>
      </c>
      <c r="B1294" s="3" t="s">
        <v>2701</v>
      </c>
      <c r="C1294" s="3" t="s">
        <v>2702</v>
      </c>
      <c r="D1294" s="3" t="s">
        <v>304</v>
      </c>
      <c r="E1294" s="3" t="s">
        <v>2190</v>
      </c>
      <c r="F1294" s="3" t="s">
        <v>15</v>
      </c>
      <c r="G1294" s="2">
        <v>4302</v>
      </c>
      <c r="H1294" s="3" t="s">
        <v>53</v>
      </c>
      <c r="I1294" s="3" t="s">
        <v>54</v>
      </c>
      <c r="J1294" s="4">
        <v>37381</v>
      </c>
      <c r="K1294" s="2" t="s">
        <v>71</v>
      </c>
    </row>
    <row r="1295" spans="1:11">
      <c r="A1295" s="2">
        <v>1294</v>
      </c>
      <c r="B1295" s="3" t="s">
        <v>2703</v>
      </c>
      <c r="C1295" s="3" t="s">
        <v>2704</v>
      </c>
      <c r="D1295" s="3" t="s">
        <v>2705</v>
      </c>
      <c r="E1295" s="3" t="s">
        <v>2190</v>
      </c>
      <c r="F1295" s="3" t="s">
        <v>15</v>
      </c>
      <c r="G1295" s="2">
        <v>5864</v>
      </c>
      <c r="H1295" s="3" t="s">
        <v>53</v>
      </c>
      <c r="I1295" s="3" t="s">
        <v>70</v>
      </c>
      <c r="J1295" s="4">
        <v>37448</v>
      </c>
      <c r="K1295" s="2" t="s">
        <v>71</v>
      </c>
    </row>
    <row r="1296" spans="1:11">
      <c r="A1296" s="2">
        <v>1295</v>
      </c>
      <c r="B1296" s="3" t="s">
        <v>2706</v>
      </c>
      <c r="C1296" s="3" t="s">
        <v>2707</v>
      </c>
      <c r="D1296" s="3" t="s">
        <v>2081</v>
      </c>
      <c r="E1296" s="3" t="s">
        <v>2190</v>
      </c>
      <c r="F1296" s="3" t="s">
        <v>15</v>
      </c>
      <c r="G1296" s="2">
        <v>5705</v>
      </c>
      <c r="H1296" s="3" t="s">
        <v>53</v>
      </c>
      <c r="I1296" s="3" t="s">
        <v>70</v>
      </c>
      <c r="J1296" s="4">
        <v>38534</v>
      </c>
      <c r="K1296" s="2" t="s">
        <v>71</v>
      </c>
    </row>
    <row r="1297" spans="1:11" ht="30">
      <c r="A1297" s="2">
        <v>1296</v>
      </c>
      <c r="B1297" s="3" t="s">
        <v>2708</v>
      </c>
      <c r="C1297" s="3" t="s">
        <v>1993</v>
      </c>
      <c r="D1297" s="3" t="s">
        <v>438</v>
      </c>
      <c r="E1297" s="3" t="s">
        <v>2190</v>
      </c>
      <c r="F1297" s="3" t="s">
        <v>15</v>
      </c>
      <c r="G1297" s="2">
        <v>6360</v>
      </c>
      <c r="H1297" s="3" t="s">
        <v>53</v>
      </c>
      <c r="I1297" s="3" t="s">
        <v>70</v>
      </c>
      <c r="J1297" s="4">
        <v>37716</v>
      </c>
      <c r="K1297" s="2" t="s">
        <v>71</v>
      </c>
    </row>
    <row r="1298" spans="1:11">
      <c r="A1298" s="2">
        <v>1297</v>
      </c>
      <c r="B1298" s="3" t="s">
        <v>2709</v>
      </c>
      <c r="C1298" s="3" t="s">
        <v>2710</v>
      </c>
      <c r="D1298" s="3" t="s">
        <v>2711</v>
      </c>
      <c r="E1298" s="3" t="s">
        <v>2190</v>
      </c>
      <c r="F1298" s="3" t="s">
        <v>15</v>
      </c>
      <c r="G1298" s="2">
        <v>5633</v>
      </c>
      <c r="H1298" s="3" t="s">
        <v>53</v>
      </c>
      <c r="I1298" s="3" t="s">
        <v>70</v>
      </c>
      <c r="J1298" s="4">
        <v>37726</v>
      </c>
      <c r="K1298" s="2" t="s">
        <v>71</v>
      </c>
    </row>
    <row r="1299" spans="1:11">
      <c r="A1299" s="2">
        <v>1298</v>
      </c>
      <c r="B1299" s="3" t="s">
        <v>2712</v>
      </c>
      <c r="C1299" s="3" t="s">
        <v>1485</v>
      </c>
      <c r="D1299" s="3" t="s">
        <v>619</v>
      </c>
      <c r="E1299" s="3" t="s">
        <v>2190</v>
      </c>
      <c r="F1299" s="3" t="s">
        <v>15</v>
      </c>
      <c r="G1299" s="2">
        <v>4265</v>
      </c>
      <c r="H1299" s="3" t="s">
        <v>53</v>
      </c>
      <c r="I1299" s="3" t="s">
        <v>70</v>
      </c>
      <c r="J1299" s="4">
        <v>36996</v>
      </c>
      <c r="K1299" s="2" t="s">
        <v>71</v>
      </c>
    </row>
    <row r="1300" spans="1:11">
      <c r="A1300" s="2">
        <v>1299</v>
      </c>
      <c r="B1300" s="3" t="s">
        <v>2713</v>
      </c>
      <c r="C1300" s="3" t="s">
        <v>2714</v>
      </c>
      <c r="D1300" s="3" t="s">
        <v>1308</v>
      </c>
      <c r="E1300" s="3" t="s">
        <v>2190</v>
      </c>
      <c r="F1300" s="3" t="s">
        <v>15</v>
      </c>
      <c r="G1300" s="2">
        <v>6184</v>
      </c>
      <c r="H1300" s="3" t="s">
        <v>53</v>
      </c>
      <c r="I1300" s="3" t="s">
        <v>70</v>
      </c>
      <c r="J1300" s="4">
        <v>37132</v>
      </c>
      <c r="K1300" s="2" t="s">
        <v>71</v>
      </c>
    </row>
    <row r="1301" spans="1:11">
      <c r="A1301" s="2">
        <v>1300</v>
      </c>
      <c r="B1301" s="3" t="s">
        <v>2715</v>
      </c>
      <c r="C1301" s="3" t="s">
        <v>2716</v>
      </c>
      <c r="D1301" s="3" t="s">
        <v>2717</v>
      </c>
      <c r="E1301" s="3" t="s">
        <v>2190</v>
      </c>
      <c r="F1301" s="3" t="s">
        <v>15</v>
      </c>
      <c r="G1301" s="2">
        <v>5687</v>
      </c>
      <c r="H1301" s="3" t="s">
        <v>53</v>
      </c>
      <c r="I1301" s="3" t="s">
        <v>54</v>
      </c>
      <c r="J1301" s="4">
        <v>36571</v>
      </c>
      <c r="K1301" s="2" t="s">
        <v>71</v>
      </c>
    </row>
    <row r="1302" spans="1:11">
      <c r="A1302" s="2">
        <v>1301</v>
      </c>
      <c r="B1302" s="3" t="s">
        <v>2718</v>
      </c>
      <c r="C1302" s="3" t="s">
        <v>2719</v>
      </c>
      <c r="D1302" s="3" t="s">
        <v>2720</v>
      </c>
      <c r="E1302" s="3" t="s">
        <v>2190</v>
      </c>
      <c r="F1302" s="3" t="s">
        <v>15</v>
      </c>
      <c r="G1302" s="2">
        <v>5694</v>
      </c>
      <c r="H1302" s="3" t="s">
        <v>53</v>
      </c>
      <c r="I1302" s="3" t="s">
        <v>54</v>
      </c>
      <c r="J1302" s="4">
        <v>36663</v>
      </c>
      <c r="K1302" s="2" t="s">
        <v>71</v>
      </c>
    </row>
    <row r="1303" spans="1:11">
      <c r="A1303" s="2">
        <v>1302</v>
      </c>
      <c r="B1303" s="3" t="s">
        <v>1075</v>
      </c>
      <c r="C1303" s="3" t="s">
        <v>2721</v>
      </c>
      <c r="D1303" s="3" t="s">
        <v>397</v>
      </c>
      <c r="E1303" s="3" t="s">
        <v>2190</v>
      </c>
      <c r="F1303" s="3" t="s">
        <v>15</v>
      </c>
      <c r="G1303" s="2">
        <v>6109</v>
      </c>
      <c r="H1303" s="3" t="s">
        <v>53</v>
      </c>
      <c r="I1303" s="3" t="s">
        <v>70</v>
      </c>
      <c r="J1303" s="4">
        <v>37197</v>
      </c>
      <c r="K1303" s="2" t="s">
        <v>71</v>
      </c>
    </row>
    <row r="1304" spans="1:11">
      <c r="A1304" s="2">
        <v>1303</v>
      </c>
      <c r="B1304" s="3" t="s">
        <v>2722</v>
      </c>
      <c r="C1304" s="3" t="s">
        <v>2723</v>
      </c>
      <c r="D1304" s="3" t="s">
        <v>474</v>
      </c>
      <c r="E1304" s="3" t="s">
        <v>2190</v>
      </c>
      <c r="F1304" s="3" t="s">
        <v>15</v>
      </c>
      <c r="G1304" s="2">
        <v>6122</v>
      </c>
      <c r="H1304" s="3" t="s">
        <v>69</v>
      </c>
      <c r="I1304" s="3" t="s">
        <v>70</v>
      </c>
      <c r="J1304" s="4">
        <v>37812</v>
      </c>
      <c r="K1304" s="2" t="s">
        <v>71</v>
      </c>
    </row>
    <row r="1305" spans="1:11">
      <c r="A1305" s="2">
        <v>1304</v>
      </c>
      <c r="B1305" s="3" t="s">
        <v>2724</v>
      </c>
      <c r="C1305" s="3" t="s">
        <v>2725</v>
      </c>
      <c r="D1305" s="3" t="s">
        <v>2726</v>
      </c>
      <c r="E1305" s="3" t="s">
        <v>2190</v>
      </c>
      <c r="F1305" s="3" t="s">
        <v>15</v>
      </c>
      <c r="G1305" s="2">
        <v>6484</v>
      </c>
      <c r="H1305" s="3" t="s">
        <v>53</v>
      </c>
      <c r="I1305" s="3" t="s">
        <v>70</v>
      </c>
      <c r="J1305" s="4">
        <v>37441</v>
      </c>
      <c r="K1305" s="2" t="s">
        <v>71</v>
      </c>
    </row>
    <row r="1306" spans="1:11">
      <c r="A1306" s="2">
        <v>1305</v>
      </c>
      <c r="B1306" s="3" t="s">
        <v>721</v>
      </c>
      <c r="C1306" s="3" t="s">
        <v>2727</v>
      </c>
      <c r="D1306" s="3" t="s">
        <v>126</v>
      </c>
      <c r="E1306" s="3" t="s">
        <v>2190</v>
      </c>
      <c r="F1306" s="3" t="s">
        <v>15</v>
      </c>
      <c r="G1306" s="2">
        <v>6669</v>
      </c>
      <c r="H1306" s="3" t="s">
        <v>96</v>
      </c>
      <c r="I1306" s="3" t="s">
        <v>70</v>
      </c>
      <c r="J1306" s="4">
        <v>38047</v>
      </c>
      <c r="K1306" s="2" t="s">
        <v>71</v>
      </c>
    </row>
    <row r="1307" spans="1:11">
      <c r="A1307" s="2">
        <v>1306</v>
      </c>
      <c r="B1307" s="3" t="s">
        <v>2728</v>
      </c>
      <c r="C1307" s="3" t="s">
        <v>2729</v>
      </c>
      <c r="D1307" s="3" t="s">
        <v>2730</v>
      </c>
      <c r="E1307" s="3" t="s">
        <v>2190</v>
      </c>
      <c r="F1307" s="3" t="s">
        <v>15</v>
      </c>
      <c r="G1307" s="2">
        <v>5871</v>
      </c>
      <c r="H1307" s="3" t="s">
        <v>53</v>
      </c>
      <c r="I1307" s="3" t="s">
        <v>70</v>
      </c>
      <c r="J1307" s="4">
        <v>37392</v>
      </c>
      <c r="K1307" s="2" t="s">
        <v>71</v>
      </c>
    </row>
    <row r="1308" spans="1:11">
      <c r="A1308" s="2">
        <v>1307</v>
      </c>
      <c r="B1308" s="3" t="s">
        <v>2731</v>
      </c>
      <c r="C1308" s="3" t="s">
        <v>2732</v>
      </c>
      <c r="D1308" s="3" t="s">
        <v>2733</v>
      </c>
      <c r="E1308" s="3" t="s">
        <v>2190</v>
      </c>
      <c r="F1308" s="3" t="s">
        <v>15</v>
      </c>
      <c r="G1308" s="2">
        <v>5670</v>
      </c>
      <c r="H1308" s="3" t="s">
        <v>53</v>
      </c>
      <c r="I1308" s="3" t="s">
        <v>54</v>
      </c>
      <c r="J1308" s="4">
        <v>37163</v>
      </c>
      <c r="K1308" s="2" t="s">
        <v>71</v>
      </c>
    </row>
    <row r="1309" spans="1:11">
      <c r="A1309" s="2">
        <v>1308</v>
      </c>
      <c r="B1309" s="3" t="s">
        <v>331</v>
      </c>
      <c r="C1309" s="3" t="s">
        <v>2734</v>
      </c>
      <c r="D1309" s="3" t="s">
        <v>2735</v>
      </c>
      <c r="E1309" s="3" t="s">
        <v>2190</v>
      </c>
      <c r="F1309" s="3" t="s">
        <v>15</v>
      </c>
      <c r="G1309" s="2">
        <v>6128</v>
      </c>
      <c r="H1309" s="3" t="s">
        <v>53</v>
      </c>
      <c r="I1309" s="3" t="s">
        <v>54</v>
      </c>
      <c r="J1309" s="4">
        <v>38175</v>
      </c>
      <c r="K1309" s="2" t="s">
        <v>71</v>
      </c>
    </row>
    <row r="1310" spans="1:11">
      <c r="A1310" s="2">
        <v>1309</v>
      </c>
      <c r="B1310" s="3" t="s">
        <v>2736</v>
      </c>
      <c r="C1310" s="3" t="s">
        <v>2737</v>
      </c>
      <c r="D1310" s="3" t="s">
        <v>654</v>
      </c>
      <c r="E1310" s="3" t="s">
        <v>2190</v>
      </c>
      <c r="F1310" s="3" t="s">
        <v>15</v>
      </c>
      <c r="G1310" s="2">
        <v>6687</v>
      </c>
      <c r="H1310" s="3" t="s">
        <v>69</v>
      </c>
      <c r="I1310" s="3" t="s">
        <v>70</v>
      </c>
      <c r="J1310" s="4">
        <v>37457</v>
      </c>
      <c r="K1310" s="2" t="s">
        <v>71</v>
      </c>
    </row>
    <row r="1311" spans="1:11">
      <c r="A1311" s="2">
        <v>1310</v>
      </c>
      <c r="B1311" s="3" t="s">
        <v>2738</v>
      </c>
      <c r="C1311" s="3" t="s">
        <v>2739</v>
      </c>
      <c r="D1311" s="3" t="s">
        <v>2740</v>
      </c>
      <c r="E1311" s="3" t="s">
        <v>2190</v>
      </c>
      <c r="F1311" s="3" t="s">
        <v>15</v>
      </c>
      <c r="G1311" s="2">
        <v>6098</v>
      </c>
      <c r="H1311" s="3" t="s">
        <v>53</v>
      </c>
      <c r="I1311" s="3" t="s">
        <v>70</v>
      </c>
      <c r="J1311" s="4">
        <v>38032</v>
      </c>
      <c r="K1311" s="2" t="s">
        <v>71</v>
      </c>
    </row>
    <row r="1312" spans="1:11">
      <c r="A1312" s="2">
        <v>1311</v>
      </c>
      <c r="B1312" s="3" t="s">
        <v>2741</v>
      </c>
      <c r="C1312" s="3" t="s">
        <v>2742</v>
      </c>
      <c r="D1312" s="3" t="s">
        <v>2743</v>
      </c>
      <c r="E1312" s="3" t="s">
        <v>2190</v>
      </c>
      <c r="F1312" s="3" t="s">
        <v>15</v>
      </c>
      <c r="G1312" s="2">
        <v>6201</v>
      </c>
      <c r="H1312" s="3" t="s">
        <v>96</v>
      </c>
      <c r="I1312" s="3" t="s">
        <v>70</v>
      </c>
      <c r="J1312" s="4">
        <v>38003</v>
      </c>
      <c r="K1312" s="2" t="s">
        <v>71</v>
      </c>
    </row>
    <row r="1313" spans="1:11">
      <c r="A1313" s="2">
        <v>1312</v>
      </c>
      <c r="B1313" s="3" t="s">
        <v>2744</v>
      </c>
      <c r="C1313" s="3" t="s">
        <v>140</v>
      </c>
      <c r="D1313" s="3" t="s">
        <v>523</v>
      </c>
      <c r="E1313" s="3" t="s">
        <v>2190</v>
      </c>
      <c r="F1313" s="3" t="s">
        <v>15</v>
      </c>
      <c r="G1313" s="2">
        <v>4765</v>
      </c>
      <c r="H1313" s="3" t="s">
        <v>53</v>
      </c>
      <c r="I1313" s="3" t="s">
        <v>54</v>
      </c>
      <c r="J1313" s="4">
        <v>38112</v>
      </c>
      <c r="K1313" s="2" t="s">
        <v>71</v>
      </c>
    </row>
    <row r="1314" spans="1:11">
      <c r="A1314" s="2">
        <v>1313</v>
      </c>
      <c r="B1314" s="3" t="s">
        <v>1076</v>
      </c>
      <c r="C1314" s="3" t="s">
        <v>173</v>
      </c>
      <c r="D1314" s="3" t="s">
        <v>523</v>
      </c>
      <c r="E1314" s="3" t="s">
        <v>2190</v>
      </c>
      <c r="F1314" s="3" t="s">
        <v>15</v>
      </c>
      <c r="G1314" s="2">
        <v>4263</v>
      </c>
      <c r="H1314" s="3" t="s">
        <v>53</v>
      </c>
      <c r="I1314" s="3" t="s">
        <v>70</v>
      </c>
      <c r="J1314" s="4">
        <v>38183</v>
      </c>
      <c r="K1314" s="2" t="s">
        <v>71</v>
      </c>
    </row>
    <row r="1315" spans="1:11">
      <c r="A1315" s="2">
        <v>1314</v>
      </c>
      <c r="B1315" s="3" t="s">
        <v>2745</v>
      </c>
      <c r="C1315" s="3" t="s">
        <v>1072</v>
      </c>
      <c r="D1315" s="3" t="s">
        <v>159</v>
      </c>
      <c r="E1315" s="3" t="s">
        <v>2190</v>
      </c>
      <c r="F1315" s="3" t="s">
        <v>15</v>
      </c>
      <c r="G1315" s="2">
        <v>4304</v>
      </c>
      <c r="H1315" s="3" t="s">
        <v>69</v>
      </c>
      <c r="I1315" s="3" t="s">
        <v>70</v>
      </c>
      <c r="J1315" s="4">
        <v>37473</v>
      </c>
      <c r="K1315" s="2" t="s">
        <v>71</v>
      </c>
    </row>
    <row r="1316" spans="1:11">
      <c r="A1316" s="2">
        <v>1315</v>
      </c>
      <c r="B1316" s="3" t="s">
        <v>186</v>
      </c>
      <c r="C1316" s="3" t="s">
        <v>2746</v>
      </c>
      <c r="D1316" s="3" t="s">
        <v>292</v>
      </c>
      <c r="E1316" s="3" t="s">
        <v>2190</v>
      </c>
      <c r="F1316" s="3" t="s">
        <v>15</v>
      </c>
      <c r="G1316" s="2">
        <v>6060</v>
      </c>
      <c r="H1316" s="3" t="s">
        <v>53</v>
      </c>
      <c r="I1316" s="3" t="s">
        <v>70</v>
      </c>
      <c r="J1316" s="4">
        <v>38109</v>
      </c>
      <c r="K1316" s="2" t="s">
        <v>71</v>
      </c>
    </row>
    <row r="1317" spans="1:11">
      <c r="A1317" s="2">
        <v>1316</v>
      </c>
      <c r="B1317" s="3" t="s">
        <v>2747</v>
      </c>
      <c r="C1317" s="3" t="s">
        <v>2748</v>
      </c>
      <c r="D1317" s="3" t="s">
        <v>2749</v>
      </c>
      <c r="E1317" s="3" t="s">
        <v>2190</v>
      </c>
      <c r="F1317" s="3" t="s">
        <v>15</v>
      </c>
      <c r="G1317" s="2">
        <v>6337</v>
      </c>
      <c r="H1317" s="3" t="s">
        <v>53</v>
      </c>
      <c r="I1317" s="3" t="s">
        <v>70</v>
      </c>
      <c r="J1317" s="4">
        <v>37500</v>
      </c>
      <c r="K1317" s="2" t="s">
        <v>71</v>
      </c>
    </row>
    <row r="1318" spans="1:11">
      <c r="A1318" s="2">
        <v>1317</v>
      </c>
      <c r="B1318" s="3" t="s">
        <v>2750</v>
      </c>
      <c r="C1318" s="3" t="s">
        <v>2322</v>
      </c>
      <c r="D1318" s="3" t="s">
        <v>484</v>
      </c>
      <c r="E1318" s="3" t="s">
        <v>2190</v>
      </c>
      <c r="F1318" s="3" t="s">
        <v>15</v>
      </c>
      <c r="G1318" s="2">
        <v>6084</v>
      </c>
      <c r="H1318" s="3" t="s">
        <v>53</v>
      </c>
      <c r="I1318" s="3" t="s">
        <v>70</v>
      </c>
      <c r="J1318" s="4">
        <v>38255</v>
      </c>
      <c r="K1318" s="2" t="s">
        <v>71</v>
      </c>
    </row>
    <row r="1319" spans="1:11">
      <c r="A1319" s="2">
        <v>1318</v>
      </c>
      <c r="B1319" s="3" t="s">
        <v>1550</v>
      </c>
      <c r="C1319" s="3" t="s">
        <v>2751</v>
      </c>
      <c r="D1319" s="3" t="s">
        <v>105</v>
      </c>
      <c r="E1319" s="3" t="s">
        <v>2190</v>
      </c>
      <c r="F1319" s="3" t="s">
        <v>15</v>
      </c>
      <c r="G1319" s="2">
        <v>6371</v>
      </c>
      <c r="H1319" s="3" t="s">
        <v>53</v>
      </c>
      <c r="I1319" s="3" t="s">
        <v>70</v>
      </c>
      <c r="J1319" s="4">
        <v>36985</v>
      </c>
      <c r="K1319" s="2" t="s">
        <v>71</v>
      </c>
    </row>
    <row r="1320" spans="1:11">
      <c r="A1320" s="2">
        <v>1319</v>
      </c>
      <c r="B1320" s="3" t="s">
        <v>911</v>
      </c>
      <c r="C1320" s="3" t="s">
        <v>2710</v>
      </c>
      <c r="D1320" s="3" t="s">
        <v>2752</v>
      </c>
      <c r="E1320" s="3" t="s">
        <v>2190</v>
      </c>
      <c r="F1320" s="3" t="s">
        <v>15</v>
      </c>
      <c r="G1320" s="2">
        <v>6055</v>
      </c>
      <c r="H1320" s="3" t="s">
        <v>53</v>
      </c>
      <c r="I1320" s="3" t="s">
        <v>54</v>
      </c>
      <c r="J1320" s="4">
        <v>37534</v>
      </c>
      <c r="K1320" s="2" t="s">
        <v>71</v>
      </c>
    </row>
    <row r="1321" spans="1:11">
      <c r="A1321" s="2">
        <v>1320</v>
      </c>
      <c r="B1321" s="3" t="s">
        <v>2753</v>
      </c>
      <c r="C1321" s="3" t="s">
        <v>1112</v>
      </c>
      <c r="D1321" s="3" t="s">
        <v>2754</v>
      </c>
      <c r="E1321" s="3" t="s">
        <v>2190</v>
      </c>
      <c r="F1321" s="3" t="s">
        <v>15</v>
      </c>
      <c r="G1321" s="2">
        <v>6663</v>
      </c>
      <c r="H1321" s="3" t="s">
        <v>138</v>
      </c>
      <c r="I1321" s="3" t="s">
        <v>54</v>
      </c>
      <c r="J1321" s="4">
        <v>37484</v>
      </c>
      <c r="K1321" s="2" t="s">
        <v>71</v>
      </c>
    </row>
    <row r="1322" spans="1:11">
      <c r="A1322" s="2">
        <v>1321</v>
      </c>
      <c r="B1322" s="3" t="s">
        <v>2755</v>
      </c>
      <c r="C1322" s="3" t="s">
        <v>2756</v>
      </c>
      <c r="D1322" s="3" t="s">
        <v>159</v>
      </c>
      <c r="E1322" s="3" t="s">
        <v>2190</v>
      </c>
      <c r="F1322" s="3" t="s">
        <v>15</v>
      </c>
      <c r="G1322" s="2">
        <v>6097</v>
      </c>
      <c r="H1322" s="3" t="s">
        <v>69</v>
      </c>
      <c r="I1322" s="3" t="s">
        <v>70</v>
      </c>
      <c r="J1322" s="4">
        <v>37853</v>
      </c>
      <c r="K1322" s="2" t="s">
        <v>71</v>
      </c>
    </row>
    <row r="1323" spans="1:11">
      <c r="A1323" s="2">
        <v>1322</v>
      </c>
      <c r="B1323" s="3" t="s">
        <v>2757</v>
      </c>
      <c r="C1323" s="3" t="s">
        <v>1178</v>
      </c>
      <c r="D1323" s="3" t="s">
        <v>2758</v>
      </c>
      <c r="E1323" s="3" t="s">
        <v>2190</v>
      </c>
      <c r="F1323" s="3" t="s">
        <v>15</v>
      </c>
      <c r="G1323" s="2">
        <v>4289</v>
      </c>
      <c r="H1323" s="3" t="s">
        <v>69</v>
      </c>
      <c r="I1323" s="3" t="s">
        <v>54</v>
      </c>
      <c r="J1323" s="4">
        <v>37884</v>
      </c>
      <c r="K1323" s="2" t="s">
        <v>71</v>
      </c>
    </row>
    <row r="1324" spans="1:11">
      <c r="A1324" s="2">
        <v>1323</v>
      </c>
      <c r="B1324" s="3" t="s">
        <v>2759</v>
      </c>
      <c r="C1324" s="3" t="s">
        <v>205</v>
      </c>
      <c r="D1324" s="3" t="s">
        <v>84</v>
      </c>
      <c r="E1324" s="3" t="s">
        <v>2190</v>
      </c>
      <c r="F1324" s="3" t="s">
        <v>15</v>
      </c>
      <c r="G1324" s="2">
        <v>4821</v>
      </c>
      <c r="H1324" s="3" t="s">
        <v>69</v>
      </c>
      <c r="I1324" s="3" t="s">
        <v>70</v>
      </c>
      <c r="J1324" s="4">
        <v>37819</v>
      </c>
      <c r="K1324" s="2" t="s">
        <v>71</v>
      </c>
    </row>
    <row r="1325" spans="1:11">
      <c r="A1325" s="2">
        <v>1324</v>
      </c>
      <c r="B1325" s="3" t="s">
        <v>1103</v>
      </c>
      <c r="C1325" s="3" t="s">
        <v>2760</v>
      </c>
      <c r="D1325" s="3" t="s">
        <v>159</v>
      </c>
      <c r="E1325" s="3" t="s">
        <v>2190</v>
      </c>
      <c r="F1325" s="3" t="s">
        <v>15</v>
      </c>
      <c r="G1325" s="2">
        <v>5669</v>
      </c>
      <c r="H1325" s="3" t="s">
        <v>53</v>
      </c>
      <c r="I1325" s="3" t="s">
        <v>70</v>
      </c>
      <c r="J1325" s="4">
        <v>36999</v>
      </c>
      <c r="K1325" s="2" t="s">
        <v>71</v>
      </c>
    </row>
    <row r="1326" spans="1:11">
      <c r="A1326" s="2">
        <v>1325</v>
      </c>
      <c r="B1326" s="3" t="s">
        <v>2761</v>
      </c>
      <c r="C1326" s="3" t="s">
        <v>1239</v>
      </c>
      <c r="D1326" s="3" t="s">
        <v>1199</v>
      </c>
      <c r="E1326" s="3" t="s">
        <v>2190</v>
      </c>
      <c r="F1326" s="3" t="s">
        <v>15</v>
      </c>
      <c r="G1326" s="2">
        <v>4258</v>
      </c>
      <c r="H1326" s="3" t="s">
        <v>53</v>
      </c>
      <c r="I1326" s="3" t="s">
        <v>70</v>
      </c>
      <c r="J1326" s="4">
        <v>37771</v>
      </c>
      <c r="K1326" s="2" t="s">
        <v>71</v>
      </c>
    </row>
    <row r="1327" spans="1:11">
      <c r="A1327" s="2">
        <v>1326</v>
      </c>
      <c r="B1327" s="3" t="s">
        <v>2762</v>
      </c>
      <c r="C1327" s="3" t="s">
        <v>2368</v>
      </c>
      <c r="D1327" s="3" t="s">
        <v>159</v>
      </c>
      <c r="E1327" s="3" t="s">
        <v>2190</v>
      </c>
      <c r="F1327" s="3" t="s">
        <v>15</v>
      </c>
      <c r="G1327" s="2">
        <v>5089</v>
      </c>
      <c r="H1327" s="3" t="s">
        <v>53</v>
      </c>
      <c r="I1327" s="3" t="s">
        <v>54</v>
      </c>
      <c r="J1327" s="4">
        <v>37963</v>
      </c>
      <c r="K1327" s="2" t="s">
        <v>71</v>
      </c>
    </row>
    <row r="1328" spans="1:11">
      <c r="A1328" s="2">
        <v>1327</v>
      </c>
      <c r="B1328" s="3" t="s">
        <v>1560</v>
      </c>
      <c r="C1328" s="3" t="s">
        <v>1899</v>
      </c>
      <c r="D1328" s="3" t="s">
        <v>2763</v>
      </c>
      <c r="E1328" s="3" t="s">
        <v>2190</v>
      </c>
      <c r="F1328" s="3" t="s">
        <v>15</v>
      </c>
      <c r="G1328" s="2">
        <v>5680</v>
      </c>
      <c r="H1328" s="3" t="s">
        <v>53</v>
      </c>
      <c r="I1328" s="3" t="s">
        <v>70</v>
      </c>
      <c r="J1328" s="4">
        <v>38370</v>
      </c>
      <c r="K1328" s="2" t="s">
        <v>71</v>
      </c>
    </row>
    <row r="1329" spans="1:11" ht="30">
      <c r="A1329" s="2">
        <v>1328</v>
      </c>
      <c r="B1329" s="3" t="s">
        <v>2764</v>
      </c>
      <c r="C1329" s="3" t="s">
        <v>2765</v>
      </c>
      <c r="D1329" s="3" t="s">
        <v>983</v>
      </c>
      <c r="E1329" s="3" t="s">
        <v>2190</v>
      </c>
      <c r="F1329" s="3" t="s">
        <v>15</v>
      </c>
      <c r="G1329" s="2">
        <v>6193</v>
      </c>
      <c r="H1329" s="3" t="s">
        <v>53</v>
      </c>
      <c r="I1329" s="3" t="s">
        <v>70</v>
      </c>
      <c r="J1329" s="4">
        <v>38474</v>
      </c>
      <c r="K1329" s="2" t="s">
        <v>71</v>
      </c>
    </row>
    <row r="1330" spans="1:11">
      <c r="A1330" s="2">
        <v>1329</v>
      </c>
      <c r="B1330" s="3" t="s">
        <v>2766</v>
      </c>
      <c r="C1330" s="3" t="s">
        <v>1151</v>
      </c>
      <c r="D1330" s="3" t="s">
        <v>159</v>
      </c>
      <c r="E1330" s="3" t="s">
        <v>2190</v>
      </c>
      <c r="F1330" s="3" t="s">
        <v>15</v>
      </c>
      <c r="G1330" s="2">
        <v>6198</v>
      </c>
      <c r="H1330" s="3" t="s">
        <v>53</v>
      </c>
      <c r="I1330" s="3" t="s">
        <v>70</v>
      </c>
      <c r="J1330" s="4">
        <v>37540</v>
      </c>
      <c r="K1330" s="2" t="s">
        <v>71</v>
      </c>
    </row>
    <row r="1331" spans="1:11">
      <c r="A1331" s="2">
        <v>1330</v>
      </c>
      <c r="B1331" s="3" t="s">
        <v>2767</v>
      </c>
      <c r="C1331" s="3" t="s">
        <v>1740</v>
      </c>
      <c r="D1331" s="3" t="s">
        <v>906</v>
      </c>
      <c r="E1331" s="3" t="s">
        <v>2190</v>
      </c>
      <c r="F1331" s="3" t="s">
        <v>15</v>
      </c>
      <c r="G1331" s="2">
        <v>6076</v>
      </c>
      <c r="H1331" s="3" t="s">
        <v>53</v>
      </c>
      <c r="I1331" s="3" t="s">
        <v>70</v>
      </c>
      <c r="J1331" s="4">
        <v>37837</v>
      </c>
      <c r="K1331" s="2" t="s">
        <v>71</v>
      </c>
    </row>
    <row r="1332" spans="1:11">
      <c r="A1332" s="2">
        <v>1331</v>
      </c>
      <c r="B1332" s="3" t="s">
        <v>2768</v>
      </c>
      <c r="C1332" s="3" t="s">
        <v>2769</v>
      </c>
      <c r="D1332" s="3" t="s">
        <v>624</v>
      </c>
      <c r="E1332" s="3" t="s">
        <v>2190</v>
      </c>
      <c r="F1332" s="3" t="s">
        <v>15</v>
      </c>
      <c r="G1332" s="2">
        <v>6039</v>
      </c>
      <c r="H1332" s="3" t="s">
        <v>96</v>
      </c>
      <c r="I1332" s="3" t="s">
        <v>54</v>
      </c>
      <c r="J1332" s="4">
        <v>37913</v>
      </c>
      <c r="K1332" s="2" t="s">
        <v>71</v>
      </c>
    </row>
    <row r="1333" spans="1:11">
      <c r="A1333" s="2">
        <v>1332</v>
      </c>
      <c r="B1333" s="3" t="s">
        <v>2770</v>
      </c>
      <c r="C1333" s="3" t="s">
        <v>1846</v>
      </c>
      <c r="D1333" s="3" t="s">
        <v>2771</v>
      </c>
      <c r="E1333" s="3" t="s">
        <v>2190</v>
      </c>
      <c r="F1333" s="3" t="s">
        <v>15</v>
      </c>
      <c r="G1333" s="2">
        <v>4283</v>
      </c>
      <c r="H1333" s="3" t="s">
        <v>53</v>
      </c>
      <c r="I1333" s="3" t="s">
        <v>70</v>
      </c>
      <c r="J1333" s="4">
        <v>37646</v>
      </c>
      <c r="K1333" s="2" t="s">
        <v>71</v>
      </c>
    </row>
    <row r="1334" spans="1:11">
      <c r="A1334" s="2">
        <v>1333</v>
      </c>
      <c r="B1334" s="3" t="s">
        <v>2772</v>
      </c>
      <c r="C1334" s="3" t="s">
        <v>1020</v>
      </c>
      <c r="D1334" s="3" t="s">
        <v>2773</v>
      </c>
      <c r="E1334" s="3" t="s">
        <v>2190</v>
      </c>
      <c r="F1334" s="3" t="s">
        <v>15</v>
      </c>
      <c r="G1334" s="2">
        <v>5708</v>
      </c>
      <c r="H1334" s="3" t="s">
        <v>96</v>
      </c>
      <c r="I1334" s="3" t="s">
        <v>70</v>
      </c>
      <c r="J1334" s="4">
        <v>38543</v>
      </c>
      <c r="K1334" s="2" t="s">
        <v>71</v>
      </c>
    </row>
    <row r="1335" spans="1:11">
      <c r="A1335" s="2">
        <v>1334</v>
      </c>
      <c r="B1335" s="3" t="s">
        <v>2774</v>
      </c>
      <c r="C1335" s="3" t="s">
        <v>2775</v>
      </c>
      <c r="D1335" s="3" t="s">
        <v>377</v>
      </c>
      <c r="E1335" s="3" t="s">
        <v>2190</v>
      </c>
      <c r="F1335" s="3" t="s">
        <v>15</v>
      </c>
      <c r="G1335" s="2">
        <v>6666</v>
      </c>
      <c r="H1335" s="3" t="s">
        <v>53</v>
      </c>
      <c r="I1335" s="3" t="s">
        <v>70</v>
      </c>
      <c r="J1335" s="4">
        <v>37898</v>
      </c>
      <c r="K1335" s="2" t="s">
        <v>71</v>
      </c>
    </row>
    <row r="1336" spans="1:11">
      <c r="A1336" s="2">
        <v>1335</v>
      </c>
      <c r="B1336" s="3" t="s">
        <v>369</v>
      </c>
      <c r="C1336" s="3" t="s">
        <v>205</v>
      </c>
      <c r="D1336" s="3" t="s">
        <v>123</v>
      </c>
      <c r="E1336" s="3" t="s">
        <v>2190</v>
      </c>
      <c r="F1336" s="3" t="s">
        <v>15</v>
      </c>
      <c r="G1336" s="2">
        <v>4307</v>
      </c>
      <c r="H1336" s="3" t="s">
        <v>53</v>
      </c>
      <c r="I1336" s="3" t="s">
        <v>70</v>
      </c>
      <c r="J1336" s="4">
        <v>38691</v>
      </c>
      <c r="K1336" s="2" t="s">
        <v>71</v>
      </c>
    </row>
    <row r="1337" spans="1:11">
      <c r="A1337" s="2">
        <v>1336</v>
      </c>
      <c r="B1337" s="3" t="s">
        <v>101</v>
      </c>
      <c r="C1337" s="3" t="s">
        <v>2776</v>
      </c>
      <c r="D1337" s="3" t="s">
        <v>2777</v>
      </c>
      <c r="E1337" s="3" t="s">
        <v>2190</v>
      </c>
      <c r="F1337" s="3" t="s">
        <v>15</v>
      </c>
      <c r="G1337" s="2">
        <v>6166</v>
      </c>
      <c r="H1337" s="3" t="s">
        <v>53</v>
      </c>
      <c r="I1337" s="3" t="s">
        <v>70</v>
      </c>
      <c r="J1337" s="4">
        <v>37452</v>
      </c>
      <c r="K1337" s="2" t="s">
        <v>71</v>
      </c>
    </row>
    <row r="1338" spans="1:11">
      <c r="A1338" s="2">
        <v>1337</v>
      </c>
      <c r="B1338" s="3" t="s">
        <v>101</v>
      </c>
      <c r="C1338" s="3" t="s">
        <v>2778</v>
      </c>
      <c r="D1338" s="3" t="s">
        <v>84</v>
      </c>
      <c r="E1338" s="3" t="s">
        <v>2190</v>
      </c>
      <c r="F1338" s="3" t="s">
        <v>15</v>
      </c>
      <c r="G1338" s="2">
        <v>6326</v>
      </c>
      <c r="H1338" s="3" t="s">
        <v>53</v>
      </c>
      <c r="I1338" s="3" t="s">
        <v>70</v>
      </c>
      <c r="J1338" s="4">
        <v>37257</v>
      </c>
      <c r="K1338" s="2" t="s">
        <v>71</v>
      </c>
    </row>
    <row r="1339" spans="1:11">
      <c r="A1339" s="2">
        <v>1338</v>
      </c>
      <c r="B1339" s="3" t="s">
        <v>104</v>
      </c>
      <c r="C1339" s="3" t="s">
        <v>167</v>
      </c>
      <c r="D1339" s="3" t="s">
        <v>1086</v>
      </c>
      <c r="E1339" s="3" t="s">
        <v>2190</v>
      </c>
      <c r="F1339" s="3" t="s">
        <v>15</v>
      </c>
      <c r="G1339" s="2">
        <v>6242</v>
      </c>
      <c r="H1339" s="3" t="s">
        <v>53</v>
      </c>
      <c r="I1339" s="3" t="s">
        <v>70</v>
      </c>
      <c r="J1339" s="4">
        <v>37649</v>
      </c>
      <c r="K1339" s="2" t="s">
        <v>71</v>
      </c>
    </row>
    <row r="1340" spans="1:11">
      <c r="A1340" s="2">
        <v>1339</v>
      </c>
      <c r="B1340" s="3" t="s">
        <v>104</v>
      </c>
      <c r="C1340" s="3" t="s">
        <v>315</v>
      </c>
      <c r="D1340" s="3" t="s">
        <v>212</v>
      </c>
      <c r="E1340" s="3" t="s">
        <v>2190</v>
      </c>
      <c r="F1340" s="3" t="s">
        <v>15</v>
      </c>
      <c r="G1340" s="2">
        <v>6161</v>
      </c>
      <c r="H1340" s="3" t="s">
        <v>53</v>
      </c>
      <c r="I1340" s="3" t="s">
        <v>70</v>
      </c>
      <c r="J1340" s="4">
        <v>37923</v>
      </c>
      <c r="K1340" s="2" t="s">
        <v>71</v>
      </c>
    </row>
    <row r="1341" spans="1:11">
      <c r="A1341" s="2">
        <v>1340</v>
      </c>
      <c r="B1341" s="3" t="s">
        <v>1570</v>
      </c>
      <c r="C1341" s="3" t="s">
        <v>288</v>
      </c>
      <c r="D1341" s="3" t="s">
        <v>1090</v>
      </c>
      <c r="E1341" s="3" t="s">
        <v>2190</v>
      </c>
      <c r="F1341" s="3" t="s">
        <v>15</v>
      </c>
      <c r="G1341" s="2">
        <v>6217</v>
      </c>
      <c r="H1341" s="3" t="s">
        <v>138</v>
      </c>
      <c r="I1341" s="3" t="s">
        <v>70</v>
      </c>
      <c r="J1341" s="4">
        <v>37082</v>
      </c>
      <c r="K1341" s="2" t="s">
        <v>71</v>
      </c>
    </row>
    <row r="1342" spans="1:11">
      <c r="A1342" s="2">
        <v>1341</v>
      </c>
      <c r="B1342" s="3" t="s">
        <v>2779</v>
      </c>
      <c r="C1342" s="3" t="s">
        <v>2780</v>
      </c>
      <c r="D1342" s="3" t="s">
        <v>2781</v>
      </c>
      <c r="E1342" s="3" t="s">
        <v>2190</v>
      </c>
      <c r="F1342" s="3" t="s">
        <v>15</v>
      </c>
      <c r="G1342" s="2">
        <v>4280</v>
      </c>
      <c r="H1342" s="3" t="s">
        <v>69</v>
      </c>
      <c r="I1342" s="3" t="s">
        <v>54</v>
      </c>
      <c r="J1342" s="4">
        <v>38077</v>
      </c>
      <c r="K1342" s="2" t="s">
        <v>71</v>
      </c>
    </row>
    <row r="1343" spans="1:11">
      <c r="A1343" s="2">
        <v>1342</v>
      </c>
      <c r="B1343" s="3" t="s">
        <v>2782</v>
      </c>
      <c r="C1343" s="3" t="s">
        <v>2783</v>
      </c>
      <c r="D1343" s="3" t="s">
        <v>1920</v>
      </c>
      <c r="E1343" s="3" t="s">
        <v>2190</v>
      </c>
      <c r="F1343" s="3" t="s">
        <v>15</v>
      </c>
      <c r="G1343" s="2">
        <v>5812</v>
      </c>
      <c r="H1343" s="3" t="s">
        <v>69</v>
      </c>
      <c r="I1343" s="3" t="s">
        <v>70</v>
      </c>
      <c r="J1343" s="4">
        <v>37302</v>
      </c>
      <c r="K1343" s="2" t="s">
        <v>71</v>
      </c>
    </row>
    <row r="1344" spans="1:11">
      <c r="A1344" s="2">
        <v>1343</v>
      </c>
      <c r="B1344" s="3" t="s">
        <v>233</v>
      </c>
      <c r="C1344" s="3" t="s">
        <v>167</v>
      </c>
      <c r="D1344" s="3" t="s">
        <v>1095</v>
      </c>
      <c r="E1344" s="3" t="s">
        <v>2190</v>
      </c>
      <c r="F1344" s="3" t="s">
        <v>15</v>
      </c>
      <c r="G1344" s="2">
        <v>5867</v>
      </c>
      <c r="H1344" s="3" t="s">
        <v>53</v>
      </c>
      <c r="I1344" s="3" t="s">
        <v>70</v>
      </c>
      <c r="J1344" s="4">
        <v>37821</v>
      </c>
      <c r="K1344" s="2" t="s">
        <v>71</v>
      </c>
    </row>
    <row r="1345" spans="1:11">
      <c r="A1345" s="2">
        <v>1344</v>
      </c>
      <c r="B1345" s="3" t="s">
        <v>233</v>
      </c>
      <c r="C1345" s="3" t="s">
        <v>2784</v>
      </c>
      <c r="D1345" s="3" t="s">
        <v>845</v>
      </c>
      <c r="E1345" s="3" t="s">
        <v>2190</v>
      </c>
      <c r="F1345" s="3" t="s">
        <v>15</v>
      </c>
      <c r="G1345" s="2">
        <v>6588</v>
      </c>
      <c r="H1345" s="3" t="s">
        <v>69</v>
      </c>
      <c r="I1345" s="3" t="s">
        <v>70</v>
      </c>
      <c r="J1345" s="4">
        <v>37488</v>
      </c>
      <c r="K1345" s="2" t="s">
        <v>71</v>
      </c>
    </row>
    <row r="1346" spans="1:11">
      <c r="A1346" s="2">
        <v>1345</v>
      </c>
      <c r="B1346" s="3" t="s">
        <v>2785</v>
      </c>
      <c r="C1346" s="3" t="s">
        <v>2786</v>
      </c>
      <c r="D1346" s="3" t="s">
        <v>666</v>
      </c>
      <c r="E1346" s="3" t="s">
        <v>2190</v>
      </c>
      <c r="F1346" s="3" t="s">
        <v>15</v>
      </c>
      <c r="G1346" s="2">
        <v>6045</v>
      </c>
      <c r="H1346" s="3" t="s">
        <v>96</v>
      </c>
      <c r="I1346" s="3" t="s">
        <v>70</v>
      </c>
      <c r="J1346" s="4">
        <v>38094</v>
      </c>
      <c r="K1346" s="2" t="s">
        <v>71</v>
      </c>
    </row>
    <row r="1347" spans="1:11">
      <c r="A1347" s="2">
        <v>1346</v>
      </c>
      <c r="B1347" s="3" t="s">
        <v>2787</v>
      </c>
      <c r="C1347" s="3" t="s">
        <v>1784</v>
      </c>
      <c r="D1347" s="3" t="s">
        <v>680</v>
      </c>
      <c r="E1347" s="3" t="s">
        <v>2190</v>
      </c>
      <c r="F1347" s="3" t="s">
        <v>15</v>
      </c>
      <c r="G1347" s="2" t="s">
        <v>2788</v>
      </c>
      <c r="H1347" s="3" t="s">
        <v>53</v>
      </c>
      <c r="I1347" s="3" t="s">
        <v>70</v>
      </c>
      <c r="J1347" s="4">
        <v>37582</v>
      </c>
      <c r="K1347" s="2" t="s">
        <v>71</v>
      </c>
    </row>
    <row r="1348" spans="1:11">
      <c r="A1348" s="2">
        <v>1347</v>
      </c>
      <c r="B1348" s="3" t="s">
        <v>2789</v>
      </c>
      <c r="C1348" s="3" t="s">
        <v>2790</v>
      </c>
      <c r="D1348" s="3" t="s">
        <v>2362</v>
      </c>
      <c r="E1348" s="3" t="s">
        <v>2190</v>
      </c>
      <c r="F1348" s="3" t="s">
        <v>15</v>
      </c>
      <c r="G1348" s="2">
        <v>6614</v>
      </c>
      <c r="H1348" s="3" t="s">
        <v>53</v>
      </c>
      <c r="I1348" s="3" t="s">
        <v>70</v>
      </c>
      <c r="J1348" s="4">
        <v>37354</v>
      </c>
      <c r="K1348" s="2" t="s">
        <v>71</v>
      </c>
    </row>
    <row r="1349" spans="1:11">
      <c r="A1349" s="2">
        <v>1348</v>
      </c>
      <c r="B1349" s="3" t="s">
        <v>2791</v>
      </c>
      <c r="C1349" s="3" t="s">
        <v>2792</v>
      </c>
      <c r="D1349" s="3" t="s">
        <v>2793</v>
      </c>
      <c r="E1349" s="3" t="s">
        <v>2190</v>
      </c>
      <c r="F1349" s="3" t="s">
        <v>15</v>
      </c>
      <c r="G1349" s="2">
        <v>6186</v>
      </c>
      <c r="H1349" s="3" t="s">
        <v>53</v>
      </c>
      <c r="I1349" s="3" t="s">
        <v>70</v>
      </c>
      <c r="J1349" s="4">
        <v>37381</v>
      </c>
      <c r="K1349" s="2" t="s">
        <v>71</v>
      </c>
    </row>
    <row r="1350" spans="1:11">
      <c r="A1350" s="2">
        <v>1349</v>
      </c>
      <c r="B1350" s="3" t="s">
        <v>2794</v>
      </c>
      <c r="C1350" s="3" t="s">
        <v>173</v>
      </c>
      <c r="D1350" s="3" t="s">
        <v>68</v>
      </c>
      <c r="E1350" s="3" t="s">
        <v>2190</v>
      </c>
      <c r="F1350" s="3" t="s">
        <v>15</v>
      </c>
      <c r="G1350" s="2">
        <v>4503</v>
      </c>
      <c r="H1350" s="3" t="s">
        <v>53</v>
      </c>
      <c r="I1350" s="3" t="s">
        <v>54</v>
      </c>
      <c r="J1350" s="4">
        <v>36916</v>
      </c>
      <c r="K1350" s="2" t="s">
        <v>71</v>
      </c>
    </row>
    <row r="1351" spans="1:11">
      <c r="A1351" s="2">
        <v>1350</v>
      </c>
      <c r="B1351" s="3" t="s">
        <v>2144</v>
      </c>
      <c r="C1351" s="3" t="s">
        <v>2795</v>
      </c>
      <c r="D1351" s="3" t="s">
        <v>2796</v>
      </c>
      <c r="E1351" s="3" t="s">
        <v>2190</v>
      </c>
      <c r="F1351" s="3" t="s">
        <v>15</v>
      </c>
      <c r="G1351" s="2">
        <v>6120</v>
      </c>
      <c r="H1351" s="3" t="s">
        <v>96</v>
      </c>
      <c r="I1351" s="3" t="s">
        <v>70</v>
      </c>
      <c r="J1351" s="4">
        <v>37837</v>
      </c>
      <c r="K1351" s="2" t="s">
        <v>71</v>
      </c>
    </row>
    <row r="1352" spans="1:11">
      <c r="A1352" s="2">
        <v>1351</v>
      </c>
      <c r="B1352" s="3" t="s">
        <v>2797</v>
      </c>
      <c r="C1352" s="3" t="s">
        <v>2798</v>
      </c>
      <c r="D1352" s="3" t="s">
        <v>969</v>
      </c>
      <c r="E1352" s="3" t="s">
        <v>2190</v>
      </c>
      <c r="F1352" s="3" t="s">
        <v>15</v>
      </c>
      <c r="G1352" s="2">
        <v>6054</v>
      </c>
      <c r="H1352" s="3" t="s">
        <v>53</v>
      </c>
      <c r="I1352" s="3" t="s">
        <v>54</v>
      </c>
      <c r="J1352" s="4">
        <v>37769</v>
      </c>
      <c r="K1352" s="2" t="s">
        <v>71</v>
      </c>
    </row>
    <row r="1353" spans="1:11">
      <c r="A1353" s="2">
        <v>1352</v>
      </c>
      <c r="B1353" s="3" t="s">
        <v>2799</v>
      </c>
      <c r="C1353" s="3" t="s">
        <v>884</v>
      </c>
      <c r="D1353" s="3" t="s">
        <v>885</v>
      </c>
      <c r="E1353" s="3" t="s">
        <v>2190</v>
      </c>
      <c r="F1353" s="3" t="s">
        <v>15</v>
      </c>
      <c r="G1353" s="2">
        <v>5044</v>
      </c>
      <c r="H1353" s="3" t="s">
        <v>138</v>
      </c>
      <c r="I1353" s="3" t="s">
        <v>54</v>
      </c>
      <c r="J1353" s="4">
        <v>37314</v>
      </c>
      <c r="K1353" s="2" t="s">
        <v>71</v>
      </c>
    </row>
    <row r="1354" spans="1:11">
      <c r="A1354" s="2">
        <v>1353</v>
      </c>
      <c r="B1354" s="3" t="s">
        <v>666</v>
      </c>
      <c r="C1354" s="3" t="s">
        <v>1313</v>
      </c>
      <c r="D1354" s="3" t="s">
        <v>2800</v>
      </c>
      <c r="E1354" s="3" t="s">
        <v>2190</v>
      </c>
      <c r="F1354" s="3" t="s">
        <v>15</v>
      </c>
      <c r="G1354" s="2">
        <v>5502</v>
      </c>
      <c r="H1354" s="3" t="s">
        <v>53</v>
      </c>
      <c r="I1354" s="3" t="s">
        <v>54</v>
      </c>
      <c r="J1354" s="4">
        <v>37750</v>
      </c>
      <c r="K1354" s="2" t="s">
        <v>71</v>
      </c>
    </row>
    <row r="1355" spans="1:11">
      <c r="A1355" s="2">
        <v>1354</v>
      </c>
      <c r="B1355" s="3" t="s">
        <v>1403</v>
      </c>
      <c r="C1355" s="3" t="s">
        <v>463</v>
      </c>
      <c r="D1355" s="3" t="s">
        <v>68</v>
      </c>
      <c r="E1355" s="3" t="s">
        <v>2190</v>
      </c>
      <c r="F1355" s="3" t="s">
        <v>15</v>
      </c>
      <c r="G1355" s="2">
        <v>5674</v>
      </c>
      <c r="H1355" s="3" t="s">
        <v>53</v>
      </c>
      <c r="I1355" s="3" t="s">
        <v>54</v>
      </c>
      <c r="J1355" s="4">
        <v>37865</v>
      </c>
      <c r="K1355" s="2" t="s">
        <v>71</v>
      </c>
    </row>
    <row r="1356" spans="1:11" ht="30">
      <c r="A1356" s="2">
        <v>1355</v>
      </c>
      <c r="B1356" s="3" t="s">
        <v>2801</v>
      </c>
      <c r="C1356" s="3" t="s">
        <v>2802</v>
      </c>
      <c r="D1356" s="3" t="s">
        <v>2803</v>
      </c>
      <c r="E1356" s="3" t="s">
        <v>2190</v>
      </c>
      <c r="F1356" s="3" t="s">
        <v>15</v>
      </c>
      <c r="G1356" s="2">
        <v>4898</v>
      </c>
      <c r="H1356" s="3" t="s">
        <v>53</v>
      </c>
      <c r="I1356" s="3" t="s">
        <v>70</v>
      </c>
      <c r="J1356" s="4">
        <v>36964</v>
      </c>
      <c r="K1356" s="2" t="s">
        <v>71</v>
      </c>
    </row>
    <row r="1357" spans="1:11">
      <c r="A1357" s="2">
        <v>1356</v>
      </c>
      <c r="B1357" s="3" t="s">
        <v>2804</v>
      </c>
      <c r="C1357" s="3" t="s">
        <v>2805</v>
      </c>
      <c r="D1357" s="3" t="s">
        <v>2806</v>
      </c>
      <c r="E1357" s="3" t="s">
        <v>2190</v>
      </c>
      <c r="F1357" s="3" t="s">
        <v>15</v>
      </c>
      <c r="G1357" s="2">
        <v>6043</v>
      </c>
      <c r="H1357" s="3" t="s">
        <v>53</v>
      </c>
      <c r="I1357" s="3" t="s">
        <v>54</v>
      </c>
      <c r="J1357" s="4">
        <v>37315</v>
      </c>
      <c r="K1357" s="2" t="s">
        <v>71</v>
      </c>
    </row>
    <row r="1358" spans="1:11">
      <c r="A1358" s="2">
        <v>1357</v>
      </c>
      <c r="B1358" s="3" t="s">
        <v>2515</v>
      </c>
      <c r="C1358" s="3" t="s">
        <v>2807</v>
      </c>
      <c r="D1358" s="3" t="s">
        <v>2808</v>
      </c>
      <c r="E1358" s="3" t="s">
        <v>2190</v>
      </c>
      <c r="F1358" s="3" t="s">
        <v>15</v>
      </c>
      <c r="G1358" s="2">
        <v>5475</v>
      </c>
      <c r="H1358" s="3" t="s">
        <v>53</v>
      </c>
      <c r="I1358" s="3" t="s">
        <v>54</v>
      </c>
      <c r="J1358" s="4">
        <v>36825</v>
      </c>
      <c r="K1358" s="2" t="s">
        <v>71</v>
      </c>
    </row>
    <row r="1359" spans="1:11">
      <c r="A1359" s="2">
        <v>1358</v>
      </c>
      <c r="B1359" s="3" t="s">
        <v>2809</v>
      </c>
      <c r="C1359" s="3" t="s">
        <v>2810</v>
      </c>
      <c r="D1359" s="3" t="s">
        <v>2811</v>
      </c>
      <c r="E1359" s="3" t="s">
        <v>2190</v>
      </c>
      <c r="F1359" s="3" t="s">
        <v>15</v>
      </c>
      <c r="G1359" s="2">
        <v>6346</v>
      </c>
      <c r="H1359" s="3" t="s">
        <v>53</v>
      </c>
      <c r="I1359" s="3" t="s">
        <v>70</v>
      </c>
      <c r="J1359" s="4">
        <v>36282</v>
      </c>
      <c r="K1359" s="2" t="s">
        <v>71</v>
      </c>
    </row>
    <row r="1360" spans="1:11">
      <c r="A1360" s="2">
        <v>1359</v>
      </c>
      <c r="B1360" s="3" t="s">
        <v>2812</v>
      </c>
      <c r="C1360" s="3" t="s">
        <v>2813</v>
      </c>
      <c r="D1360" s="3" t="s">
        <v>2370</v>
      </c>
      <c r="E1360" s="3" t="s">
        <v>2190</v>
      </c>
      <c r="F1360" s="3" t="s">
        <v>15</v>
      </c>
      <c r="G1360" s="2">
        <v>6088</v>
      </c>
      <c r="H1360" s="3" t="s">
        <v>53</v>
      </c>
      <c r="I1360" s="3" t="s">
        <v>70</v>
      </c>
      <c r="J1360" s="4">
        <v>38122</v>
      </c>
      <c r="K1360" s="2" t="s">
        <v>71</v>
      </c>
    </row>
    <row r="1361" spans="1:11">
      <c r="A1361" s="2">
        <v>1360</v>
      </c>
      <c r="B1361" s="3" t="s">
        <v>2814</v>
      </c>
      <c r="C1361" s="3" t="s">
        <v>2815</v>
      </c>
      <c r="D1361" s="3" t="s">
        <v>2816</v>
      </c>
      <c r="E1361" s="3" t="s">
        <v>2190</v>
      </c>
      <c r="F1361" s="3" t="s">
        <v>15</v>
      </c>
      <c r="G1361" s="2">
        <v>6178</v>
      </c>
      <c r="H1361" s="3" t="s">
        <v>53</v>
      </c>
      <c r="I1361" s="3" t="s">
        <v>70</v>
      </c>
      <c r="J1361" s="4">
        <v>37682</v>
      </c>
      <c r="K1361" s="2" t="s">
        <v>71</v>
      </c>
    </row>
    <row r="1362" spans="1:11">
      <c r="A1362" s="2">
        <v>1361</v>
      </c>
      <c r="B1362" s="3" t="s">
        <v>2817</v>
      </c>
      <c r="C1362" s="3" t="s">
        <v>1076</v>
      </c>
      <c r="D1362" s="3" t="s">
        <v>811</v>
      </c>
      <c r="E1362" s="3" t="s">
        <v>2190</v>
      </c>
      <c r="F1362" s="3" t="s">
        <v>15</v>
      </c>
      <c r="G1362" s="2">
        <v>6046</v>
      </c>
      <c r="H1362" s="3" t="s">
        <v>96</v>
      </c>
      <c r="I1362" s="3" t="s">
        <v>70</v>
      </c>
      <c r="J1362" s="4">
        <v>38188</v>
      </c>
      <c r="K1362" s="2" t="s">
        <v>71</v>
      </c>
    </row>
    <row r="1363" spans="1:11">
      <c r="A1363" s="2">
        <v>1362</v>
      </c>
      <c r="B1363" s="3" t="s">
        <v>229</v>
      </c>
      <c r="C1363" s="3" t="s">
        <v>2818</v>
      </c>
      <c r="D1363" s="3" t="s">
        <v>2819</v>
      </c>
      <c r="E1363" s="3" t="s">
        <v>2190</v>
      </c>
      <c r="F1363" s="3" t="s">
        <v>15</v>
      </c>
      <c r="G1363" s="2">
        <v>5671</v>
      </c>
      <c r="H1363" s="3" t="s">
        <v>53</v>
      </c>
      <c r="I1363" s="3" t="s">
        <v>54</v>
      </c>
      <c r="J1363" s="4">
        <v>36927</v>
      </c>
      <c r="K1363" s="2" t="s">
        <v>71</v>
      </c>
    </row>
    <row r="1364" spans="1:11">
      <c r="A1364" s="2">
        <v>1363</v>
      </c>
      <c r="B1364" s="3" t="s">
        <v>2820</v>
      </c>
      <c r="C1364" s="3" t="s">
        <v>1471</v>
      </c>
      <c r="D1364" s="3" t="s">
        <v>84</v>
      </c>
      <c r="E1364" s="3" t="s">
        <v>2190</v>
      </c>
      <c r="F1364" s="3" t="s">
        <v>15</v>
      </c>
      <c r="G1364" s="2">
        <v>6144</v>
      </c>
      <c r="H1364" s="3" t="s">
        <v>53</v>
      </c>
      <c r="I1364" s="3" t="s">
        <v>70</v>
      </c>
      <c r="J1364" s="4">
        <v>37424</v>
      </c>
      <c r="K1364" s="2" t="s">
        <v>71</v>
      </c>
    </row>
    <row r="1365" spans="1:11">
      <c r="A1365" s="2">
        <v>1364</v>
      </c>
      <c r="B1365" s="3" t="s">
        <v>938</v>
      </c>
      <c r="C1365" s="3" t="s">
        <v>2821</v>
      </c>
      <c r="D1365" s="3" t="s">
        <v>159</v>
      </c>
      <c r="E1365" s="3" t="s">
        <v>2190</v>
      </c>
      <c r="F1365" s="3" t="s">
        <v>15</v>
      </c>
      <c r="G1365" s="2">
        <v>6062</v>
      </c>
      <c r="H1365" s="3" t="s">
        <v>53</v>
      </c>
      <c r="I1365" s="3" t="s">
        <v>70</v>
      </c>
      <c r="J1365" s="4">
        <v>37519</v>
      </c>
      <c r="K1365" s="2" t="s">
        <v>71</v>
      </c>
    </row>
    <row r="1366" spans="1:11">
      <c r="A1366" s="2">
        <v>1365</v>
      </c>
      <c r="B1366" s="3" t="s">
        <v>190</v>
      </c>
      <c r="C1366" s="3" t="s">
        <v>884</v>
      </c>
      <c r="D1366" s="3" t="s">
        <v>1090</v>
      </c>
      <c r="E1366" s="3" t="s">
        <v>2190</v>
      </c>
      <c r="F1366" s="3" t="s">
        <v>15</v>
      </c>
      <c r="G1366" s="2">
        <v>6601</v>
      </c>
      <c r="H1366" s="3" t="s">
        <v>53</v>
      </c>
      <c r="I1366" s="3" t="s">
        <v>70</v>
      </c>
      <c r="J1366" s="4">
        <v>37297</v>
      </c>
      <c r="K1366" s="2" t="s">
        <v>71</v>
      </c>
    </row>
    <row r="1367" spans="1:11">
      <c r="A1367" s="2">
        <v>1366</v>
      </c>
      <c r="B1367" s="3" t="s">
        <v>190</v>
      </c>
      <c r="C1367" s="3" t="s">
        <v>2822</v>
      </c>
      <c r="D1367" s="3" t="s">
        <v>2823</v>
      </c>
      <c r="E1367" s="3" t="s">
        <v>2190</v>
      </c>
      <c r="F1367" s="3" t="s">
        <v>15</v>
      </c>
      <c r="G1367" s="2">
        <v>5714</v>
      </c>
      <c r="H1367" s="3" t="s">
        <v>53</v>
      </c>
      <c r="I1367" s="3" t="s">
        <v>70</v>
      </c>
      <c r="J1367" s="4">
        <v>37777</v>
      </c>
      <c r="K1367" s="2" t="s">
        <v>71</v>
      </c>
    </row>
    <row r="1368" spans="1:11">
      <c r="A1368" s="2">
        <v>1367</v>
      </c>
      <c r="B1368" s="3" t="s">
        <v>713</v>
      </c>
      <c r="C1368" s="3" t="s">
        <v>1897</v>
      </c>
      <c r="D1368" s="3" t="s">
        <v>132</v>
      </c>
      <c r="E1368" s="3" t="s">
        <v>2190</v>
      </c>
      <c r="F1368" s="3" t="s">
        <v>15</v>
      </c>
      <c r="G1368" s="2">
        <v>6546</v>
      </c>
      <c r="H1368" s="3" t="s">
        <v>53</v>
      </c>
      <c r="I1368" s="3" t="s">
        <v>54</v>
      </c>
      <c r="J1368" s="4">
        <v>37470</v>
      </c>
      <c r="K1368" s="2" t="s">
        <v>71</v>
      </c>
    </row>
    <row r="1369" spans="1:11">
      <c r="A1369" s="2">
        <v>1368</v>
      </c>
      <c r="B1369" s="3" t="s">
        <v>713</v>
      </c>
      <c r="C1369" s="3" t="s">
        <v>1249</v>
      </c>
      <c r="D1369" s="3" t="s">
        <v>1044</v>
      </c>
      <c r="E1369" s="3" t="s">
        <v>2190</v>
      </c>
      <c r="F1369" s="3" t="s">
        <v>15</v>
      </c>
      <c r="G1369" s="2">
        <v>5474</v>
      </c>
      <c r="H1369" s="3" t="s">
        <v>53</v>
      </c>
      <c r="I1369" s="3" t="s">
        <v>54</v>
      </c>
      <c r="J1369" s="4">
        <v>37822</v>
      </c>
      <c r="K1369" s="2" t="s">
        <v>71</v>
      </c>
    </row>
    <row r="1370" spans="1:11">
      <c r="A1370" s="2">
        <v>1369</v>
      </c>
      <c r="B1370" s="3" t="s">
        <v>1630</v>
      </c>
      <c r="C1370" s="3" t="s">
        <v>1632</v>
      </c>
      <c r="D1370" s="3" t="s">
        <v>484</v>
      </c>
      <c r="E1370" s="3" t="s">
        <v>2190</v>
      </c>
      <c r="F1370" s="3" t="s">
        <v>15</v>
      </c>
      <c r="G1370" s="2">
        <v>4800</v>
      </c>
      <c r="H1370" s="3" t="s">
        <v>53</v>
      </c>
      <c r="I1370" s="3" t="s">
        <v>54</v>
      </c>
      <c r="J1370" s="4">
        <v>37406</v>
      </c>
      <c r="K1370" s="2" t="s">
        <v>71</v>
      </c>
    </row>
    <row r="1371" spans="1:11">
      <c r="A1371" s="2">
        <v>1370</v>
      </c>
      <c r="B1371" s="3" t="s">
        <v>2824</v>
      </c>
      <c r="C1371" s="3" t="s">
        <v>1472</v>
      </c>
      <c r="D1371" s="3" t="s">
        <v>68</v>
      </c>
      <c r="E1371" s="3" t="s">
        <v>2190</v>
      </c>
      <c r="F1371" s="3" t="s">
        <v>15</v>
      </c>
      <c r="G1371" s="2">
        <v>6175</v>
      </c>
      <c r="H1371" s="3" t="s">
        <v>138</v>
      </c>
      <c r="I1371" s="3" t="s">
        <v>54</v>
      </c>
      <c r="J1371" s="4">
        <v>37047</v>
      </c>
      <c r="K1371" s="2" t="s">
        <v>71</v>
      </c>
    </row>
    <row r="1372" spans="1:11">
      <c r="A1372" s="2">
        <v>1371</v>
      </c>
      <c r="B1372" s="3" t="s">
        <v>2825</v>
      </c>
      <c r="C1372" s="3" t="s">
        <v>1547</v>
      </c>
      <c r="D1372" s="3" t="s">
        <v>777</v>
      </c>
      <c r="E1372" s="3" t="s">
        <v>2190</v>
      </c>
      <c r="F1372" s="3" t="s">
        <v>15</v>
      </c>
      <c r="G1372" s="2">
        <v>4276</v>
      </c>
      <c r="H1372" s="3" t="s">
        <v>53</v>
      </c>
      <c r="I1372" s="3" t="s">
        <v>54</v>
      </c>
      <c r="J1372" s="4">
        <v>37672</v>
      </c>
      <c r="K1372" s="2" t="s">
        <v>71</v>
      </c>
    </row>
    <row r="1373" spans="1:11">
      <c r="A1373" s="2">
        <v>1372</v>
      </c>
      <c r="B1373" s="3" t="s">
        <v>2826</v>
      </c>
      <c r="C1373" s="3" t="s">
        <v>2827</v>
      </c>
      <c r="D1373" s="3" t="s">
        <v>2828</v>
      </c>
      <c r="E1373" s="3" t="s">
        <v>2190</v>
      </c>
      <c r="F1373" s="3" t="s">
        <v>15</v>
      </c>
      <c r="G1373" s="2">
        <v>6625</v>
      </c>
      <c r="H1373" s="3" t="s">
        <v>53</v>
      </c>
      <c r="I1373" s="3" t="s">
        <v>54</v>
      </c>
      <c r="J1373" s="4">
        <v>38242</v>
      </c>
      <c r="K1373" s="2" t="s">
        <v>71</v>
      </c>
    </row>
    <row r="1374" spans="1:11">
      <c r="A1374" s="2">
        <v>1373</v>
      </c>
      <c r="B1374" s="3" t="s">
        <v>2829</v>
      </c>
      <c r="C1374" s="3" t="s">
        <v>2830</v>
      </c>
      <c r="D1374" s="3" t="s">
        <v>2816</v>
      </c>
      <c r="E1374" s="3" t="s">
        <v>2190</v>
      </c>
      <c r="F1374" s="3" t="s">
        <v>15</v>
      </c>
      <c r="G1374" s="2">
        <v>6679</v>
      </c>
      <c r="H1374" s="3" t="s">
        <v>53</v>
      </c>
      <c r="I1374" s="3" t="s">
        <v>70</v>
      </c>
      <c r="J1374" s="4">
        <v>37725</v>
      </c>
      <c r="K1374" s="2" t="s">
        <v>71</v>
      </c>
    </row>
    <row r="1375" spans="1:11">
      <c r="A1375" s="2">
        <v>1374</v>
      </c>
      <c r="B1375" s="3" t="s">
        <v>268</v>
      </c>
      <c r="C1375" s="3" t="s">
        <v>2525</v>
      </c>
      <c r="D1375" s="3" t="s">
        <v>2831</v>
      </c>
      <c r="E1375" s="3" t="s">
        <v>2190</v>
      </c>
      <c r="F1375" s="3" t="s">
        <v>15</v>
      </c>
      <c r="G1375" s="2">
        <v>5827</v>
      </c>
      <c r="H1375" s="3" t="s">
        <v>53</v>
      </c>
      <c r="I1375" s="3" t="s">
        <v>70</v>
      </c>
      <c r="J1375" s="4">
        <v>37746</v>
      </c>
      <c r="K1375" s="2" t="s">
        <v>71</v>
      </c>
    </row>
    <row r="1376" spans="1:11">
      <c r="A1376" s="2">
        <v>1375</v>
      </c>
      <c r="B1376" s="3" t="s">
        <v>2832</v>
      </c>
      <c r="C1376" s="3" t="s">
        <v>992</v>
      </c>
      <c r="D1376" s="3" t="s">
        <v>202</v>
      </c>
      <c r="E1376" s="3" t="s">
        <v>2190</v>
      </c>
      <c r="F1376" s="3" t="s">
        <v>15</v>
      </c>
      <c r="G1376" s="2">
        <v>6575</v>
      </c>
      <c r="H1376" s="3" t="s">
        <v>53</v>
      </c>
      <c r="I1376" s="3" t="s">
        <v>70</v>
      </c>
      <c r="J1376" s="4">
        <v>37967</v>
      </c>
      <c r="K1376" s="2" t="s">
        <v>71</v>
      </c>
    </row>
    <row r="1377" spans="1:11">
      <c r="A1377" s="2">
        <v>1376</v>
      </c>
      <c r="B1377" s="3" t="s">
        <v>2686</v>
      </c>
      <c r="C1377" s="3" t="s">
        <v>1068</v>
      </c>
      <c r="D1377" s="3" t="s">
        <v>159</v>
      </c>
      <c r="E1377" s="3" t="s">
        <v>2190</v>
      </c>
      <c r="F1377" s="3" t="s">
        <v>15</v>
      </c>
      <c r="G1377" s="2">
        <v>4274</v>
      </c>
      <c r="H1377" s="3" t="s">
        <v>53</v>
      </c>
      <c r="I1377" s="3" t="s">
        <v>54</v>
      </c>
      <c r="J1377" s="4">
        <v>37667</v>
      </c>
      <c r="K1377" s="2" t="s">
        <v>71</v>
      </c>
    </row>
    <row r="1378" spans="1:11">
      <c r="A1378" s="2">
        <v>1377</v>
      </c>
      <c r="B1378" s="3" t="s">
        <v>2833</v>
      </c>
      <c r="C1378" s="3" t="s">
        <v>1813</v>
      </c>
      <c r="D1378" s="3" t="s">
        <v>228</v>
      </c>
      <c r="E1378" s="3" t="s">
        <v>2190</v>
      </c>
      <c r="F1378" s="3" t="s">
        <v>15</v>
      </c>
      <c r="G1378" s="2">
        <v>4606</v>
      </c>
      <c r="H1378" s="3" t="s">
        <v>96</v>
      </c>
      <c r="I1378" s="3" t="s">
        <v>54</v>
      </c>
      <c r="J1378" s="4">
        <v>37660</v>
      </c>
      <c r="K1378" s="2" t="s">
        <v>71</v>
      </c>
    </row>
    <row r="1379" spans="1:11">
      <c r="A1379" s="2">
        <v>1378</v>
      </c>
      <c r="B1379" s="3" t="s">
        <v>1342</v>
      </c>
      <c r="C1379" s="3" t="s">
        <v>1155</v>
      </c>
      <c r="D1379" s="3" t="s">
        <v>228</v>
      </c>
      <c r="E1379" s="3" t="s">
        <v>2190</v>
      </c>
      <c r="F1379" s="3" t="s">
        <v>15</v>
      </c>
      <c r="G1379" s="2">
        <v>4271</v>
      </c>
      <c r="H1379" s="3" t="s">
        <v>53</v>
      </c>
      <c r="I1379" s="3" t="s">
        <v>54</v>
      </c>
      <c r="J1379" s="4">
        <v>37399</v>
      </c>
      <c r="K1379" s="2" t="s">
        <v>71</v>
      </c>
    </row>
    <row r="1380" spans="1:11">
      <c r="A1380" s="2">
        <v>1379</v>
      </c>
      <c r="B1380" s="3" t="s">
        <v>2834</v>
      </c>
      <c r="C1380" s="3" t="s">
        <v>2835</v>
      </c>
      <c r="D1380" s="3" t="s">
        <v>1450</v>
      </c>
      <c r="E1380" s="3" t="s">
        <v>2190</v>
      </c>
      <c r="F1380" s="3" t="s">
        <v>15</v>
      </c>
      <c r="G1380" s="2">
        <v>6170</v>
      </c>
      <c r="H1380" s="3" t="s">
        <v>96</v>
      </c>
      <c r="I1380" s="3" t="s">
        <v>70</v>
      </c>
      <c r="J1380" s="4">
        <v>37880</v>
      </c>
      <c r="K1380" s="2" t="s">
        <v>71</v>
      </c>
    </row>
    <row r="1381" spans="1:11">
      <c r="A1381" s="2">
        <v>1380</v>
      </c>
      <c r="B1381" s="3" t="s">
        <v>2171</v>
      </c>
      <c r="C1381" s="3" t="s">
        <v>2836</v>
      </c>
      <c r="D1381" s="3" t="s">
        <v>202</v>
      </c>
      <c r="E1381" s="3" t="s">
        <v>2190</v>
      </c>
      <c r="F1381" s="3" t="s">
        <v>15</v>
      </c>
      <c r="G1381" s="2">
        <v>6412</v>
      </c>
      <c r="H1381" s="3" t="s">
        <v>53</v>
      </c>
      <c r="I1381" s="3" t="s">
        <v>70</v>
      </c>
      <c r="J1381" s="4">
        <v>37001</v>
      </c>
      <c r="K1381" s="2" t="s">
        <v>71</v>
      </c>
    </row>
    <row r="1382" spans="1:11">
      <c r="A1382" s="2">
        <v>1381</v>
      </c>
      <c r="B1382" s="3" t="s">
        <v>2837</v>
      </c>
      <c r="C1382" s="3" t="s">
        <v>2838</v>
      </c>
      <c r="D1382" s="3" t="s">
        <v>2839</v>
      </c>
      <c r="E1382" s="3" t="s">
        <v>2190</v>
      </c>
      <c r="F1382" s="3" t="s">
        <v>15</v>
      </c>
      <c r="G1382" s="2">
        <v>6530</v>
      </c>
      <c r="H1382" s="3" t="s">
        <v>96</v>
      </c>
      <c r="I1382" s="3" t="s">
        <v>70</v>
      </c>
      <c r="J1382" s="4">
        <v>37119</v>
      </c>
      <c r="K1382" s="2" t="s">
        <v>71</v>
      </c>
    </row>
    <row r="1383" spans="1:11">
      <c r="A1383" s="2">
        <v>1382</v>
      </c>
      <c r="B1383" s="3" t="s">
        <v>1907</v>
      </c>
      <c r="C1383" s="3" t="s">
        <v>463</v>
      </c>
      <c r="D1383" s="3" t="s">
        <v>68</v>
      </c>
      <c r="E1383" s="3" t="s">
        <v>2190</v>
      </c>
      <c r="F1383" s="3" t="s">
        <v>15</v>
      </c>
      <c r="G1383" s="2">
        <v>5675</v>
      </c>
      <c r="H1383" s="3" t="s">
        <v>53</v>
      </c>
      <c r="I1383" s="3" t="s">
        <v>70</v>
      </c>
      <c r="J1383" s="4">
        <v>38239</v>
      </c>
      <c r="K1383" s="2" t="s">
        <v>71</v>
      </c>
    </row>
    <row r="1384" spans="1:11">
      <c r="A1384" s="2">
        <v>1383</v>
      </c>
      <c r="B1384" s="3" t="s">
        <v>2840</v>
      </c>
      <c r="C1384" s="3" t="s">
        <v>1476</v>
      </c>
      <c r="D1384" s="3" t="s">
        <v>2678</v>
      </c>
      <c r="E1384" s="3" t="s">
        <v>2190</v>
      </c>
      <c r="F1384" s="3" t="s">
        <v>15</v>
      </c>
      <c r="G1384" s="2">
        <v>6009</v>
      </c>
      <c r="H1384" s="3" t="s">
        <v>53</v>
      </c>
      <c r="I1384" s="3" t="s">
        <v>70</v>
      </c>
      <c r="J1384" s="4">
        <v>38042</v>
      </c>
      <c r="K1384" s="2" t="s">
        <v>71</v>
      </c>
    </row>
    <row r="1385" spans="1:11">
      <c r="A1385" s="2">
        <v>1384</v>
      </c>
      <c r="B1385" s="3" t="s">
        <v>2841</v>
      </c>
      <c r="C1385" s="3" t="s">
        <v>2842</v>
      </c>
      <c r="D1385" s="3" t="s">
        <v>2843</v>
      </c>
      <c r="E1385" s="3" t="s">
        <v>2190</v>
      </c>
      <c r="F1385" s="3" t="s">
        <v>15</v>
      </c>
      <c r="G1385" s="2">
        <v>6057</v>
      </c>
      <c r="H1385" s="3" t="s">
        <v>53</v>
      </c>
      <c r="I1385" s="3" t="s">
        <v>70</v>
      </c>
      <c r="J1385" s="4">
        <v>37377</v>
      </c>
      <c r="K1385" s="2" t="s">
        <v>71</v>
      </c>
    </row>
    <row r="1386" spans="1:11">
      <c r="A1386" s="2">
        <v>1385</v>
      </c>
      <c r="B1386" s="3" t="s">
        <v>2844</v>
      </c>
      <c r="C1386" s="3" t="s">
        <v>2845</v>
      </c>
      <c r="D1386" s="3" t="s">
        <v>2686</v>
      </c>
      <c r="E1386" s="3" t="s">
        <v>2190</v>
      </c>
      <c r="F1386" s="3" t="s">
        <v>15</v>
      </c>
      <c r="G1386" s="2">
        <v>6013</v>
      </c>
      <c r="H1386" s="3" t="s">
        <v>53</v>
      </c>
      <c r="I1386" s="3" t="s">
        <v>70</v>
      </c>
      <c r="J1386" s="4">
        <v>38174</v>
      </c>
      <c r="K1386" s="2" t="s">
        <v>71</v>
      </c>
    </row>
    <row r="1387" spans="1:11">
      <c r="A1387" s="2">
        <v>1386</v>
      </c>
      <c r="B1387" s="3" t="s">
        <v>2846</v>
      </c>
      <c r="C1387" s="3" t="s">
        <v>2847</v>
      </c>
      <c r="D1387" s="3" t="s">
        <v>2848</v>
      </c>
      <c r="E1387" s="3" t="s">
        <v>2190</v>
      </c>
      <c r="F1387" s="3" t="s">
        <v>15</v>
      </c>
      <c r="G1387" s="2">
        <v>6697</v>
      </c>
      <c r="H1387" s="3" t="s">
        <v>138</v>
      </c>
      <c r="I1387" s="3" t="s">
        <v>70</v>
      </c>
      <c r="J1387" s="4">
        <v>37353</v>
      </c>
      <c r="K1387" s="2" t="s">
        <v>71</v>
      </c>
    </row>
    <row r="1388" spans="1:11">
      <c r="A1388" s="2">
        <v>1387</v>
      </c>
      <c r="B1388" s="3" t="s">
        <v>2600</v>
      </c>
      <c r="C1388" s="3" t="s">
        <v>2849</v>
      </c>
      <c r="D1388" s="3" t="s">
        <v>84</v>
      </c>
      <c r="E1388" s="3" t="s">
        <v>2190</v>
      </c>
      <c r="F1388" s="3" t="s">
        <v>15</v>
      </c>
      <c r="G1388" s="2">
        <v>5684</v>
      </c>
      <c r="H1388" s="3" t="s">
        <v>53</v>
      </c>
      <c r="I1388" s="3" t="s">
        <v>70</v>
      </c>
      <c r="J1388" s="4">
        <v>37780</v>
      </c>
      <c r="K1388" s="2" t="s">
        <v>71</v>
      </c>
    </row>
    <row r="1389" spans="1:11">
      <c r="A1389" s="2">
        <v>1388</v>
      </c>
      <c r="B1389" s="3" t="s">
        <v>2850</v>
      </c>
      <c r="C1389" s="3" t="s">
        <v>2851</v>
      </c>
      <c r="D1389" s="3" t="s">
        <v>2852</v>
      </c>
      <c r="E1389" s="3" t="s">
        <v>2190</v>
      </c>
      <c r="F1389" s="3" t="s">
        <v>15</v>
      </c>
      <c r="G1389" s="2">
        <v>5845</v>
      </c>
      <c r="H1389" s="3" t="s">
        <v>53</v>
      </c>
      <c r="I1389" s="3" t="s">
        <v>70</v>
      </c>
      <c r="J1389" s="4">
        <v>37411</v>
      </c>
      <c r="K1389" s="2" t="s">
        <v>71</v>
      </c>
    </row>
  </sheetData>
  <hyperlinks>
    <hyperlink ref="B2" r:id="rId1" display="javascript:__doPostBack('ctl00$ContentPlaceHolder1$grdStudent_Details$ctl02$lnk_Student','')"/>
    <hyperlink ref="B3" r:id="rId2" display="javascript:__doPostBack('ctl00$ContentPlaceHolder1$grdStudent_Details$ctl03$lnk_Student','')"/>
    <hyperlink ref="B4" r:id="rId3" display="javascript:__doPostBack('ctl00$ContentPlaceHolder1$grdStudent_Details$ctl04$lnk_Student','')"/>
    <hyperlink ref="B5" r:id="rId4" display="javascript:__doPostBack('ctl00$ContentPlaceHolder1$grdStudent_Details$ctl05$lnk_Student','')"/>
    <hyperlink ref="B6" r:id="rId5" display="javascript:__doPostBack('ctl00$ContentPlaceHolder1$grdStudent_Details$ctl06$lnk_Student','')"/>
    <hyperlink ref="B7" r:id="rId6" display="javascript:__doPostBack('ctl00$ContentPlaceHolder1$grdStudent_Details$ctl07$lnk_Student','')"/>
    <hyperlink ref="B8" r:id="rId7" display="javascript:__doPostBack('ctl00$ContentPlaceHolder1$grdStudent_Details$ctl08$lnk_Student','')"/>
    <hyperlink ref="B9" r:id="rId8" display="javascript:__doPostBack('ctl00$ContentPlaceHolder1$grdStudent_Details$ctl09$lnk_Student','')"/>
    <hyperlink ref="B10" r:id="rId9" display="javascript:__doPostBack('ctl00$ContentPlaceHolder1$grdStudent_Details$ctl10$lnk_Student','')"/>
    <hyperlink ref="B11" r:id="rId10" display="javascript:__doPostBack('ctl00$ContentPlaceHolder1$grdStudent_Details$ctl11$lnk_Student','')"/>
    <hyperlink ref="B12" r:id="rId11" display="javascript:__doPostBack('ctl00$ContentPlaceHolder1$grdStudent_Details$ctl12$lnk_Student','')"/>
    <hyperlink ref="B13" r:id="rId12" display="javascript:__doPostBack('ctl00$ContentPlaceHolder1$grdStudent_Details$ctl13$lnk_Student','')"/>
    <hyperlink ref="B14" r:id="rId13" display="javascript:__doPostBack('ctl00$ContentPlaceHolder1$grdStudent_Details$ctl14$lnk_Student','')"/>
    <hyperlink ref="B15" r:id="rId14" display="javascript:__doPostBack('ctl00$ContentPlaceHolder1$grdStudent_Details$ctl15$lnk_Student','')"/>
    <hyperlink ref="B16" r:id="rId15" display="javascript:__doPostBack('ctl00$ContentPlaceHolder1$grdStudent_Details$ctl16$lnk_Student','')"/>
    <hyperlink ref="B17" r:id="rId16" display="javascript:__doPostBack('ctl00$ContentPlaceHolder1$grdStudent_Details$ctl17$lnk_Student','')"/>
    <hyperlink ref="B18" r:id="rId17" display="javascript:__doPostBack('ctl00$ContentPlaceHolder1$grdStudent_Details$ctl18$lnk_Student','')"/>
    <hyperlink ref="B19" r:id="rId18" display="javascript:__doPostBack('ctl00$ContentPlaceHolder1$grdStudent_Details$ctl19$lnk_Student','')"/>
    <hyperlink ref="B20" r:id="rId19" display="javascript:__doPostBack('ctl00$ContentPlaceHolder1$grdStudent_Details$ctl20$lnk_Student','')"/>
    <hyperlink ref="B21" r:id="rId20" display="javascript:__doPostBack('ctl00$ContentPlaceHolder1$grdStudent_Details$ctl21$lnk_Student','')"/>
    <hyperlink ref="B22" r:id="rId21" display="javascript:__doPostBack('ctl00$ContentPlaceHolder1$grdStudent_Details$ctl22$lnk_Student','')"/>
    <hyperlink ref="B23" r:id="rId22" display="javascript:__doPostBack('ctl00$ContentPlaceHolder1$grdStudent_Details$ctl23$lnk_Student','')"/>
    <hyperlink ref="B24" r:id="rId23" display="javascript:__doPostBack('ctl00$ContentPlaceHolder1$grdStudent_Details$ctl24$lnk_Student','')"/>
    <hyperlink ref="B25" r:id="rId24" display="javascript:__doPostBack('ctl00$ContentPlaceHolder1$grdStudent_Details$ctl25$lnk_Student','')"/>
    <hyperlink ref="B26" r:id="rId25" display="javascript:__doPostBack('ctl00$ContentPlaceHolder1$grdStudent_Details$ctl26$lnk_Student','')"/>
    <hyperlink ref="B27" r:id="rId26" display="javascript:__doPostBack('ctl00$ContentPlaceHolder1$grdStudent_Details$ctl27$lnk_Student','')"/>
    <hyperlink ref="B28" r:id="rId27" display="javascript:__doPostBack('ctl00$ContentPlaceHolder1$grdStudent_Details$ctl28$lnk_Student','')"/>
    <hyperlink ref="B29" r:id="rId28" display="javascript:__doPostBack('ctl00$ContentPlaceHolder1$grdStudent_Details$ctl29$lnk_Student','')"/>
    <hyperlink ref="B30" r:id="rId29" display="javascript:__doPostBack('ctl00$ContentPlaceHolder1$grdStudent_Details$ctl30$lnk_Student','')"/>
    <hyperlink ref="B31" r:id="rId30" display="javascript:__doPostBack('ctl00$ContentPlaceHolder1$grdStudent_Details$ctl31$lnk_Student','')"/>
    <hyperlink ref="B32" r:id="rId31" display="javascript:__doPostBack('ctl00$ContentPlaceHolder1$grdStudent_Details$ctl32$lnk_Student','')"/>
    <hyperlink ref="B33" r:id="rId32" display="javascript:__doPostBack('ctl00$ContentPlaceHolder1$grdStudent_Details$ctl33$lnk_Student','')"/>
    <hyperlink ref="B34" r:id="rId33" display="javascript:__doPostBack('ctl00$ContentPlaceHolder1$grdStudent_Details$ctl34$lnk_Student','')"/>
    <hyperlink ref="B35" r:id="rId34" display="javascript:__doPostBack('ctl00$ContentPlaceHolder1$grdStudent_Details$ctl35$lnk_Student','')"/>
    <hyperlink ref="B36" r:id="rId35" display="javascript:__doPostBack('ctl00$ContentPlaceHolder1$grdStudent_Details$ctl36$lnk_Student','')"/>
    <hyperlink ref="B37" r:id="rId36" display="javascript:__doPostBack('ctl00$ContentPlaceHolder1$grdStudent_Details$ctl37$lnk_Student','')"/>
    <hyperlink ref="B38" r:id="rId37" display="javascript:__doPostBack('ctl00$ContentPlaceHolder1$grdStudent_Details$ctl38$lnk_Student','')"/>
    <hyperlink ref="B39" r:id="rId38" display="javascript:__doPostBack('ctl00$ContentPlaceHolder1$grdStudent_Details$ctl39$lnk_Student','')"/>
    <hyperlink ref="B40" r:id="rId39" display="javascript:__doPostBack('ctl00$ContentPlaceHolder1$grdStudent_Details$ctl40$lnk_Student','')"/>
    <hyperlink ref="B41" r:id="rId40" display="javascript:__doPostBack('ctl00$ContentPlaceHolder1$grdStudent_Details$ctl41$lnk_Student','')"/>
    <hyperlink ref="B42" r:id="rId41" display="javascript:__doPostBack('ctl00$ContentPlaceHolder1$grdStudent_Details$ctl42$lnk_Student','')"/>
    <hyperlink ref="B43" r:id="rId42" display="javascript:__doPostBack('ctl00$ContentPlaceHolder1$grdStudent_Details$ctl43$lnk_Student','')"/>
    <hyperlink ref="B44" r:id="rId43" display="javascript:__doPostBack('ctl00$ContentPlaceHolder1$grdStudent_Details$ctl44$lnk_Student','')"/>
    <hyperlink ref="B45" r:id="rId44" display="javascript:__doPostBack('ctl00$ContentPlaceHolder1$grdStudent_Details$ctl45$lnk_Student','')"/>
    <hyperlink ref="B46" r:id="rId45" display="javascript:__doPostBack('ctl00$ContentPlaceHolder1$grdStudent_Details$ctl46$lnk_Student','')"/>
    <hyperlink ref="B47" r:id="rId46" display="javascript:__doPostBack('ctl00$ContentPlaceHolder1$grdStudent_Details$ctl47$lnk_Student','')"/>
    <hyperlink ref="B48" r:id="rId47" display="javascript:__doPostBack('ctl00$ContentPlaceHolder1$grdStudent_Details$ctl48$lnk_Student','')"/>
    <hyperlink ref="B49" r:id="rId48" display="javascript:__doPostBack('ctl00$ContentPlaceHolder1$grdStudent_Details$ctl49$lnk_Student','')"/>
    <hyperlink ref="B50" r:id="rId49" display="javascript:__doPostBack('ctl00$ContentPlaceHolder1$grdStudent_Details$ctl50$lnk_Student','')"/>
    <hyperlink ref="B51" r:id="rId50" display="javascript:__doPostBack('ctl00$ContentPlaceHolder1$grdStudent_Details$ctl51$lnk_Student','')"/>
    <hyperlink ref="B52" r:id="rId51" display="javascript:__doPostBack('ctl00$ContentPlaceHolder1$grdStudent_Details$ctl52$lnk_Student','')"/>
    <hyperlink ref="B53" r:id="rId52" display="javascript:__doPostBack('ctl00$ContentPlaceHolder1$grdStudent_Details$ctl53$lnk_Student','')"/>
    <hyperlink ref="B54" r:id="rId53" display="javascript:__doPostBack('ctl00$ContentPlaceHolder1$grdStudent_Details$ctl54$lnk_Student','')"/>
    <hyperlink ref="B55" r:id="rId54" display="javascript:__doPostBack('ctl00$ContentPlaceHolder1$grdStudent_Details$ctl55$lnk_Student','')"/>
    <hyperlink ref="B56" r:id="rId55" display="javascript:__doPostBack('ctl00$ContentPlaceHolder1$grdStudent_Details$ctl56$lnk_Student','')"/>
    <hyperlink ref="B57" r:id="rId56" display="javascript:__doPostBack('ctl00$ContentPlaceHolder1$grdStudent_Details$ctl57$lnk_Student','')"/>
    <hyperlink ref="B58" r:id="rId57" display="javascript:__doPostBack('ctl00$ContentPlaceHolder1$grdStudent_Details$ctl58$lnk_Student','')"/>
    <hyperlink ref="B59" r:id="rId58" display="javascript:__doPostBack('ctl00$ContentPlaceHolder1$grdStudent_Details$ctl59$lnk_Student','')"/>
    <hyperlink ref="B60" r:id="rId59" display="javascript:__doPostBack('ctl00$ContentPlaceHolder1$grdStudent_Details$ctl60$lnk_Student','')"/>
    <hyperlink ref="B61" r:id="rId60" display="javascript:__doPostBack('ctl00$ContentPlaceHolder1$grdStudent_Details$ctl61$lnk_Student','')"/>
    <hyperlink ref="B62" r:id="rId61" display="javascript:__doPostBack('ctl00$ContentPlaceHolder1$grdStudent_Details$ctl62$lnk_Student','')"/>
    <hyperlink ref="B63" r:id="rId62" display="javascript:__doPostBack('ctl00$ContentPlaceHolder1$grdStudent_Details$ctl63$lnk_Student','')"/>
    <hyperlink ref="B64" r:id="rId63" display="javascript:__doPostBack('ctl00$ContentPlaceHolder1$grdStudent_Details$ctl64$lnk_Student','')"/>
    <hyperlink ref="B65" r:id="rId64" display="javascript:__doPostBack('ctl00$ContentPlaceHolder1$grdStudent_Details$ctl65$lnk_Student','')"/>
    <hyperlink ref="B66" r:id="rId65" display="javascript:__doPostBack('ctl00$ContentPlaceHolder1$grdStudent_Details$ctl66$lnk_Student','')"/>
    <hyperlink ref="B67" r:id="rId66" display="javascript:__doPostBack('ctl00$ContentPlaceHolder1$grdStudent_Details$ctl67$lnk_Student','')"/>
    <hyperlink ref="B68" r:id="rId67" display="javascript:__doPostBack('ctl00$ContentPlaceHolder1$grdStudent_Details$ctl68$lnk_Student','')"/>
    <hyperlink ref="B69" r:id="rId68" display="javascript:__doPostBack('ctl00$ContentPlaceHolder1$grdStudent_Details$ctl69$lnk_Student','')"/>
    <hyperlink ref="B70" r:id="rId69" display="javascript:__doPostBack('ctl00$ContentPlaceHolder1$grdStudent_Details$ctl70$lnk_Student','')"/>
    <hyperlink ref="B71" r:id="rId70" display="javascript:__doPostBack('ctl00$ContentPlaceHolder1$grdStudent_Details$ctl71$lnk_Student','')"/>
    <hyperlink ref="B72" r:id="rId71" display="javascript:__doPostBack('ctl00$ContentPlaceHolder1$grdStudent_Details$ctl72$lnk_Student','')"/>
    <hyperlink ref="B73" r:id="rId72" display="javascript:__doPostBack('ctl00$ContentPlaceHolder1$grdStudent_Details$ctl73$lnk_Student','')"/>
    <hyperlink ref="B74" r:id="rId73" display="javascript:__doPostBack('ctl00$ContentPlaceHolder1$grdStudent_Details$ctl74$lnk_Student','')"/>
    <hyperlink ref="B75" r:id="rId74" display="javascript:__doPostBack('ctl00$ContentPlaceHolder1$grdStudent_Details$ctl75$lnk_Student','')"/>
    <hyperlink ref="B76" r:id="rId75" display="javascript:__doPostBack('ctl00$ContentPlaceHolder1$grdStudent_Details$ctl76$lnk_Student','')"/>
    <hyperlink ref="B77" r:id="rId76" display="javascript:__doPostBack('ctl00$ContentPlaceHolder1$grdStudent_Details$ctl77$lnk_Student','')"/>
    <hyperlink ref="B78" r:id="rId77" display="javascript:__doPostBack('ctl00$ContentPlaceHolder1$grdStudent_Details$ctl78$lnk_Student','')"/>
    <hyperlink ref="B79" r:id="rId78" display="javascript:__doPostBack('ctl00$ContentPlaceHolder1$grdStudent_Details$ctl79$lnk_Student','')"/>
    <hyperlink ref="B80" r:id="rId79" display="javascript:__doPostBack('ctl00$ContentPlaceHolder1$grdStudent_Details$ctl80$lnk_Student','')"/>
    <hyperlink ref="B81" r:id="rId80" display="javascript:__doPostBack('ctl00$ContentPlaceHolder1$grdStudent_Details$ctl81$lnk_Student','')"/>
    <hyperlink ref="B82" r:id="rId81" display="javascript:__doPostBack('ctl00$ContentPlaceHolder1$grdStudent_Details$ctl82$lnk_Student','')"/>
    <hyperlink ref="B83" r:id="rId82" display="javascript:__doPostBack('ctl00$ContentPlaceHolder1$grdStudent_Details$ctl83$lnk_Student','')"/>
    <hyperlink ref="B84" r:id="rId83" display="javascript:__doPostBack('ctl00$ContentPlaceHolder1$grdStudent_Details$ctl84$lnk_Student','')"/>
    <hyperlink ref="B85" r:id="rId84" display="javascript:__doPostBack('ctl00$ContentPlaceHolder1$grdStudent_Details$ctl85$lnk_Student','')"/>
    <hyperlink ref="B86" r:id="rId85" display="javascript:__doPostBack('ctl00$ContentPlaceHolder1$grdStudent_Details$ctl86$lnk_Student','')"/>
    <hyperlink ref="B87" r:id="rId86" display="javascript:__doPostBack('ctl00$ContentPlaceHolder1$grdStudent_Details$ctl87$lnk_Student','')"/>
    <hyperlink ref="B88" r:id="rId87" display="javascript:__doPostBack('ctl00$ContentPlaceHolder1$grdStudent_Details$ctl88$lnk_Student','')"/>
    <hyperlink ref="B89" r:id="rId88" display="javascript:__doPostBack('ctl00$ContentPlaceHolder1$grdStudent_Details$ctl89$lnk_Student','')"/>
    <hyperlink ref="B90" r:id="rId89" display="javascript:__doPostBack('ctl00$ContentPlaceHolder1$grdStudent_Details$ctl90$lnk_Student','')"/>
    <hyperlink ref="B91" r:id="rId90" display="javascript:__doPostBack('ctl00$ContentPlaceHolder1$grdStudent_Details$ctl91$lnk_Student','')"/>
    <hyperlink ref="B92" r:id="rId91" display="javascript:__doPostBack('ctl00$ContentPlaceHolder1$grdStudent_Details$ctl92$lnk_Student','')"/>
    <hyperlink ref="B93" r:id="rId92" display="javascript:__doPostBack('ctl00$ContentPlaceHolder1$grdStudent_Details$ctl93$lnk_Student','')"/>
    <hyperlink ref="B94" r:id="rId93" display="javascript:__doPostBack('ctl00$ContentPlaceHolder1$grdStudent_Details$ctl94$lnk_Student','')"/>
    <hyperlink ref="B95" r:id="rId94" display="javascript:__doPostBack('ctl00$ContentPlaceHolder1$grdStudent_Details$ctl95$lnk_Student','')"/>
    <hyperlink ref="B96" r:id="rId95" display="javascript:__doPostBack('ctl00$ContentPlaceHolder1$grdStudent_Details$ctl96$lnk_Student','')"/>
    <hyperlink ref="B97" r:id="rId96" display="javascript:__doPostBack('ctl00$ContentPlaceHolder1$grdStudent_Details$ctl97$lnk_Student','')"/>
    <hyperlink ref="B98" r:id="rId97" display="javascript:__doPostBack('ctl00$ContentPlaceHolder1$grdStudent_Details$ctl98$lnk_Student','')"/>
    <hyperlink ref="B99" r:id="rId98" display="javascript:__doPostBack('ctl00$ContentPlaceHolder1$grdStudent_Details$ctl99$lnk_Student','')"/>
    <hyperlink ref="B100" r:id="rId99" display="javascript:__doPostBack('ctl00$ContentPlaceHolder1$grdStudent_Details$ctl100$lnk_Student','')"/>
    <hyperlink ref="B101" r:id="rId100" display="javascript:__doPostBack('ctl00$ContentPlaceHolder1$grdStudent_Details$ctl101$lnk_Student','')"/>
    <hyperlink ref="B102" r:id="rId101" display="javascript:__doPostBack('ctl00$ContentPlaceHolder1$grdStudent_Details$ctl102$lnk_Student','')"/>
    <hyperlink ref="B103" r:id="rId102" display="javascript:__doPostBack('ctl00$ContentPlaceHolder1$grdStudent_Details$ctl103$lnk_Student','')"/>
    <hyperlink ref="B104" r:id="rId103" display="javascript:__doPostBack('ctl00$ContentPlaceHolder1$grdStudent_Details$ctl104$lnk_Student','')"/>
    <hyperlink ref="B105" r:id="rId104" display="javascript:__doPostBack('ctl00$ContentPlaceHolder1$grdStudent_Details$ctl105$lnk_Student','')"/>
    <hyperlink ref="B106" r:id="rId105" display="javascript:__doPostBack('ctl00$ContentPlaceHolder1$grdStudent_Details$ctl106$lnk_Student','')"/>
    <hyperlink ref="B107" r:id="rId106" display="javascript:__doPostBack('ctl00$ContentPlaceHolder1$grdStudent_Details$ctl107$lnk_Student','')"/>
    <hyperlink ref="B108" r:id="rId107" display="javascript:__doPostBack('ctl00$ContentPlaceHolder1$grdStudent_Details$ctl108$lnk_Student','')"/>
    <hyperlink ref="B109" r:id="rId108" display="javascript:__doPostBack('ctl00$ContentPlaceHolder1$grdStudent_Details$ctl109$lnk_Student','')"/>
    <hyperlink ref="B110" r:id="rId109" display="javascript:__doPostBack('ctl00$ContentPlaceHolder1$grdStudent_Details$ctl110$lnk_Student','')"/>
    <hyperlink ref="B111" r:id="rId110" display="javascript:__doPostBack('ctl00$ContentPlaceHolder1$grdStudent_Details$ctl111$lnk_Student','')"/>
    <hyperlink ref="B112" r:id="rId111" display="javascript:__doPostBack('ctl00$ContentPlaceHolder1$grdStudent_Details$ctl112$lnk_Student','')"/>
    <hyperlink ref="B113" r:id="rId112" display="javascript:__doPostBack('ctl00$ContentPlaceHolder1$grdStudent_Details$ctl113$lnk_Student','')"/>
    <hyperlink ref="B114" r:id="rId113" display="javascript:__doPostBack('ctl00$ContentPlaceHolder1$grdStudent_Details$ctl114$lnk_Student','')"/>
    <hyperlink ref="B115" r:id="rId114" display="javascript:__doPostBack('ctl00$ContentPlaceHolder1$grdStudent_Details$ctl115$lnk_Student','')"/>
    <hyperlink ref="B116" r:id="rId115" display="javascript:__doPostBack('ctl00$ContentPlaceHolder1$grdStudent_Details$ctl116$lnk_Student','')"/>
    <hyperlink ref="B117" r:id="rId116" display="javascript:__doPostBack('ctl00$ContentPlaceHolder1$grdStudent_Details$ctl117$lnk_Student','')"/>
    <hyperlink ref="B118" r:id="rId117" display="javascript:__doPostBack('ctl00$ContentPlaceHolder1$grdStudent_Details$ctl118$lnk_Student','')"/>
    <hyperlink ref="B119" r:id="rId118" display="javascript:__doPostBack('ctl00$ContentPlaceHolder1$grdStudent_Details$ctl119$lnk_Student','')"/>
    <hyperlink ref="B120" r:id="rId119" display="javascript:__doPostBack('ctl00$ContentPlaceHolder1$grdStudent_Details$ctl120$lnk_Student','')"/>
    <hyperlink ref="B121" r:id="rId120" display="javascript:__doPostBack('ctl00$ContentPlaceHolder1$grdStudent_Details$ctl121$lnk_Student','')"/>
    <hyperlink ref="B122" r:id="rId121" display="javascript:__doPostBack('ctl00$ContentPlaceHolder1$grdStudent_Details$ctl122$lnk_Student','')"/>
    <hyperlink ref="B123" r:id="rId122" display="javascript:__doPostBack('ctl00$ContentPlaceHolder1$grdStudent_Details$ctl123$lnk_Student','')"/>
    <hyperlink ref="B124" r:id="rId123" display="javascript:__doPostBack('ctl00$ContentPlaceHolder1$grdStudent_Details$ctl124$lnk_Student','')"/>
    <hyperlink ref="B125" r:id="rId124" display="javascript:__doPostBack('ctl00$ContentPlaceHolder1$grdStudent_Details$ctl125$lnk_Student','')"/>
    <hyperlink ref="B126" r:id="rId125" display="javascript:__doPostBack('ctl00$ContentPlaceHolder1$grdStudent_Details$ctl126$lnk_Student','')"/>
    <hyperlink ref="B127" r:id="rId126" display="javascript:__doPostBack('ctl00$ContentPlaceHolder1$grdStudent_Details$ctl127$lnk_Student','')"/>
    <hyperlink ref="B128" r:id="rId127" display="javascript:__doPostBack('ctl00$ContentPlaceHolder1$grdStudent_Details$ctl128$lnk_Student','')"/>
    <hyperlink ref="B129" r:id="rId128" display="javascript:__doPostBack('ctl00$ContentPlaceHolder1$grdStudent_Details$ctl129$lnk_Student','')"/>
    <hyperlink ref="B130" r:id="rId129" display="javascript:__doPostBack('ctl00$ContentPlaceHolder1$grdStudent_Details$ctl130$lnk_Student','')"/>
    <hyperlink ref="B131" r:id="rId130" display="javascript:__doPostBack('ctl00$ContentPlaceHolder1$grdStudent_Details$ctl131$lnk_Student','')"/>
    <hyperlink ref="B132" r:id="rId131" display="javascript:__doPostBack('ctl00$ContentPlaceHolder1$grdStudent_Details$ctl132$lnk_Student','')"/>
    <hyperlink ref="B133" r:id="rId132" display="javascript:__doPostBack('ctl00$ContentPlaceHolder1$grdStudent_Details$ctl133$lnk_Student','')"/>
    <hyperlink ref="B134" r:id="rId133" display="javascript:__doPostBack('ctl00$ContentPlaceHolder1$grdStudent_Details$ctl134$lnk_Student','')"/>
    <hyperlink ref="B135" r:id="rId134" display="javascript:__doPostBack('ctl00$ContentPlaceHolder1$grdStudent_Details$ctl135$lnk_Student','')"/>
    <hyperlink ref="B136" r:id="rId135" display="javascript:__doPostBack('ctl00$ContentPlaceHolder1$grdStudent_Details$ctl136$lnk_Student','')"/>
    <hyperlink ref="B137" r:id="rId136" display="javascript:__doPostBack('ctl00$ContentPlaceHolder1$grdStudent_Details$ctl137$lnk_Student','')"/>
    <hyperlink ref="B138" r:id="rId137" display="javascript:__doPostBack('ctl00$ContentPlaceHolder1$grdStudent_Details$ctl138$lnk_Student','')"/>
    <hyperlink ref="B139" r:id="rId138" display="javascript:__doPostBack('ctl00$ContentPlaceHolder1$grdStudent_Details$ctl139$lnk_Student','')"/>
    <hyperlink ref="B140" r:id="rId139" display="javascript:__doPostBack('ctl00$ContentPlaceHolder1$grdStudent_Details$ctl140$lnk_Student','')"/>
    <hyperlink ref="B141" r:id="rId140" display="javascript:__doPostBack('ctl00$ContentPlaceHolder1$grdStudent_Details$ctl141$lnk_Student','')"/>
    <hyperlink ref="B142" r:id="rId141" display="javascript:__doPostBack('ctl00$ContentPlaceHolder1$grdStudent_Details$ctl142$lnk_Student','')"/>
    <hyperlink ref="B143" r:id="rId142" display="javascript:__doPostBack('ctl00$ContentPlaceHolder1$grdStudent_Details$ctl143$lnk_Student','')"/>
    <hyperlink ref="B144" r:id="rId143" display="javascript:__doPostBack('ctl00$ContentPlaceHolder1$grdStudent_Details$ctl144$lnk_Student','')"/>
    <hyperlink ref="B145" r:id="rId144" display="javascript:__doPostBack('ctl00$ContentPlaceHolder1$grdStudent_Details$ctl145$lnk_Student','')"/>
    <hyperlink ref="B146" r:id="rId145" display="javascript:__doPostBack('ctl00$ContentPlaceHolder1$grdStudent_Details$ctl146$lnk_Student','')"/>
    <hyperlink ref="B147" r:id="rId146" display="javascript:__doPostBack('ctl00$ContentPlaceHolder1$grdStudent_Details$ctl147$lnk_Student','')"/>
    <hyperlink ref="B148" r:id="rId147" display="javascript:__doPostBack('ctl00$ContentPlaceHolder1$grdStudent_Details$ctl148$lnk_Student','')"/>
    <hyperlink ref="B149" r:id="rId148" display="javascript:__doPostBack('ctl00$ContentPlaceHolder1$grdStudent_Details$ctl149$lnk_Student','')"/>
    <hyperlink ref="B150" r:id="rId149" display="javascript:__doPostBack('ctl00$ContentPlaceHolder1$grdStudent_Details$ctl150$lnk_Student','')"/>
    <hyperlink ref="B151" r:id="rId150" display="javascript:__doPostBack('ctl00$ContentPlaceHolder1$grdStudent_Details$ctl151$lnk_Student','')"/>
    <hyperlink ref="B152" r:id="rId151" display="javascript:__doPostBack('ctl00$ContentPlaceHolder1$grdStudent_Details$ctl152$lnk_Student','')"/>
    <hyperlink ref="B153" r:id="rId152" display="javascript:__doPostBack('ctl00$ContentPlaceHolder1$grdStudent_Details$ctl153$lnk_Student','')"/>
    <hyperlink ref="B154" r:id="rId153" display="javascript:__doPostBack('ctl00$ContentPlaceHolder1$grdStudent_Details$ctl154$lnk_Student','')"/>
    <hyperlink ref="B155" r:id="rId154" display="javascript:__doPostBack('ctl00$ContentPlaceHolder1$grdStudent_Details$ctl155$lnk_Student','')"/>
    <hyperlink ref="B156" r:id="rId155" display="javascript:__doPostBack('ctl00$ContentPlaceHolder1$grdStudent_Details$ctl156$lnk_Student','')"/>
    <hyperlink ref="B157" r:id="rId156" display="javascript:__doPostBack('ctl00$ContentPlaceHolder1$grdStudent_Details$ctl157$lnk_Student','')"/>
    <hyperlink ref="B158" r:id="rId157" display="javascript:__doPostBack('ctl00$ContentPlaceHolder1$grdStudent_Details$ctl158$lnk_Student','')"/>
    <hyperlink ref="B159" r:id="rId158" display="javascript:__doPostBack('ctl00$ContentPlaceHolder1$grdStudent_Details$ctl159$lnk_Student','')"/>
    <hyperlink ref="B160" r:id="rId159" display="javascript:__doPostBack('ctl00$ContentPlaceHolder1$grdStudent_Details$ctl160$lnk_Student','')"/>
    <hyperlink ref="B161" r:id="rId160" display="javascript:__doPostBack('ctl00$ContentPlaceHolder1$grdStudent_Details$ctl161$lnk_Student','')"/>
    <hyperlink ref="B162" r:id="rId161" display="javascript:__doPostBack('ctl00$ContentPlaceHolder1$grdStudent_Details$ctl162$lnk_Student','')"/>
    <hyperlink ref="B163" r:id="rId162" display="javascript:__doPostBack('ctl00$ContentPlaceHolder1$grdStudent_Details$ctl163$lnk_Student','')"/>
    <hyperlink ref="B164" r:id="rId163" display="javascript:__doPostBack('ctl00$ContentPlaceHolder1$grdStudent_Details$ctl164$lnk_Student','')"/>
    <hyperlink ref="B165" r:id="rId164" display="javascript:__doPostBack('ctl00$ContentPlaceHolder1$grdStudent_Details$ctl165$lnk_Student','')"/>
    <hyperlink ref="B166" r:id="rId165" display="javascript:__doPostBack('ctl00$ContentPlaceHolder1$grdStudent_Details$ctl166$lnk_Student','')"/>
    <hyperlink ref="B167" r:id="rId166" display="javascript:__doPostBack('ctl00$ContentPlaceHolder1$grdStudent_Details$ctl167$lnk_Student','')"/>
    <hyperlink ref="B168" r:id="rId167" display="javascript:__doPostBack('ctl00$ContentPlaceHolder1$grdStudent_Details$ctl168$lnk_Student','')"/>
    <hyperlink ref="B169" r:id="rId168" display="javascript:__doPostBack('ctl00$ContentPlaceHolder1$grdStudent_Details$ctl169$lnk_Student','')"/>
    <hyperlink ref="B170" r:id="rId169" display="javascript:__doPostBack('ctl00$ContentPlaceHolder1$grdStudent_Details$ctl170$lnk_Student','')"/>
    <hyperlink ref="B171" r:id="rId170" display="javascript:__doPostBack('ctl00$ContentPlaceHolder1$grdStudent_Details$ctl171$lnk_Student','')"/>
    <hyperlink ref="B172" r:id="rId171" display="javascript:__doPostBack('ctl00$ContentPlaceHolder1$grdStudent_Details$ctl172$lnk_Student','')"/>
    <hyperlink ref="B173" r:id="rId172" display="javascript:__doPostBack('ctl00$ContentPlaceHolder1$grdStudent_Details$ctl173$lnk_Student','')"/>
    <hyperlink ref="B174" r:id="rId173" display="javascript:__doPostBack('ctl00$ContentPlaceHolder1$grdStudent_Details$ctl174$lnk_Student','')"/>
    <hyperlink ref="B175" r:id="rId174" display="javascript:__doPostBack('ctl00$ContentPlaceHolder1$grdStudent_Details$ctl175$lnk_Student','')"/>
    <hyperlink ref="B176" r:id="rId175" display="javascript:__doPostBack('ctl00$ContentPlaceHolder1$grdStudent_Details$ctl176$lnk_Student','')"/>
    <hyperlink ref="B177" r:id="rId176" display="javascript:__doPostBack('ctl00$ContentPlaceHolder1$grdStudent_Details$ctl177$lnk_Student','')"/>
    <hyperlink ref="B178" r:id="rId177" display="javascript:__doPostBack('ctl00$ContentPlaceHolder1$grdStudent_Details$ctl178$lnk_Student','')"/>
    <hyperlink ref="B179" r:id="rId178" display="javascript:__doPostBack('ctl00$ContentPlaceHolder1$grdStudent_Details$ctl179$lnk_Student','')"/>
    <hyperlink ref="B180" r:id="rId179" display="javascript:__doPostBack('ctl00$ContentPlaceHolder1$grdStudent_Details$ctl180$lnk_Student','')"/>
    <hyperlink ref="B181" r:id="rId180" display="javascript:__doPostBack('ctl00$ContentPlaceHolder1$grdStudent_Details$ctl181$lnk_Student','')"/>
    <hyperlink ref="B182" r:id="rId181" display="javascript:__doPostBack('ctl00$ContentPlaceHolder1$grdStudent_Details$ctl182$lnk_Student','')"/>
    <hyperlink ref="B183" r:id="rId182" display="javascript:__doPostBack('ctl00$ContentPlaceHolder1$grdStudent_Details$ctl183$lnk_Student','')"/>
    <hyperlink ref="B184" r:id="rId183" display="javascript:__doPostBack('ctl00$ContentPlaceHolder1$grdStudent_Details$ctl184$lnk_Student','')"/>
    <hyperlink ref="B185" r:id="rId184" display="javascript:__doPostBack('ctl00$ContentPlaceHolder1$grdStudent_Details$ctl185$lnk_Student','')"/>
    <hyperlink ref="B186" r:id="rId185" display="javascript:__doPostBack('ctl00$ContentPlaceHolder1$grdStudent_Details$ctl186$lnk_Student','')"/>
    <hyperlink ref="B187" r:id="rId186" display="javascript:__doPostBack('ctl00$ContentPlaceHolder1$grdStudent_Details$ctl187$lnk_Student','')"/>
    <hyperlink ref="B188" r:id="rId187" display="javascript:__doPostBack('ctl00$ContentPlaceHolder1$grdStudent_Details$ctl188$lnk_Student','')"/>
    <hyperlink ref="B189" r:id="rId188" display="javascript:__doPostBack('ctl00$ContentPlaceHolder1$grdStudent_Details$ctl189$lnk_Student','')"/>
    <hyperlink ref="B190" r:id="rId189" display="javascript:__doPostBack('ctl00$ContentPlaceHolder1$grdStudent_Details$ctl190$lnk_Student','')"/>
    <hyperlink ref="B191" r:id="rId190" display="javascript:__doPostBack('ctl00$ContentPlaceHolder1$grdStudent_Details$ctl191$lnk_Student','')"/>
    <hyperlink ref="B192" r:id="rId191" display="javascript:__doPostBack('ctl00$ContentPlaceHolder1$grdStudent_Details$ctl192$lnk_Student','')"/>
    <hyperlink ref="B193" r:id="rId192" display="javascript:__doPostBack('ctl00$ContentPlaceHolder1$grdStudent_Details$ctl193$lnk_Student','')"/>
    <hyperlink ref="B194" r:id="rId193" display="javascript:__doPostBack('ctl00$ContentPlaceHolder1$grdStudent_Details$ctl194$lnk_Student','')"/>
    <hyperlink ref="B195" r:id="rId194" display="javascript:__doPostBack('ctl00$ContentPlaceHolder1$grdStudent_Details$ctl195$lnk_Student','')"/>
    <hyperlink ref="B196" r:id="rId195" display="javascript:__doPostBack('ctl00$ContentPlaceHolder1$grdStudent_Details$ctl196$lnk_Student','')"/>
    <hyperlink ref="B197" r:id="rId196" display="javascript:__doPostBack('ctl00$ContentPlaceHolder1$grdStudent_Details$ctl197$lnk_Student','')"/>
    <hyperlink ref="B198" r:id="rId197" display="javascript:__doPostBack('ctl00$ContentPlaceHolder1$grdStudent_Details$ctl198$lnk_Student','')"/>
    <hyperlink ref="B199" r:id="rId198" display="javascript:__doPostBack('ctl00$ContentPlaceHolder1$grdStudent_Details$ctl199$lnk_Student','')"/>
    <hyperlink ref="B200" r:id="rId199" display="javascript:__doPostBack('ctl00$ContentPlaceHolder1$grdStudent_Details$ctl200$lnk_Student','')"/>
    <hyperlink ref="B201" r:id="rId200" display="javascript:__doPostBack('ctl00$ContentPlaceHolder1$grdStudent_Details$ctl201$lnk_Student','')"/>
    <hyperlink ref="B202" r:id="rId201" display="javascript:__doPostBack('ctl00$ContentPlaceHolder1$grdStudent_Details$ctl202$lnk_Student','')"/>
    <hyperlink ref="B203" r:id="rId202" display="javascript:__doPostBack('ctl00$ContentPlaceHolder1$grdStudent_Details$ctl203$lnk_Student','')"/>
    <hyperlink ref="B204" r:id="rId203" display="javascript:__doPostBack('ctl00$ContentPlaceHolder1$grdStudent_Details$ctl204$lnk_Student','')"/>
    <hyperlink ref="B205" r:id="rId204" display="javascript:__doPostBack('ctl00$ContentPlaceHolder1$grdStudent_Details$ctl205$lnk_Student','')"/>
    <hyperlink ref="B206" r:id="rId205" display="javascript:__doPostBack('ctl00$ContentPlaceHolder1$grdStudent_Details$ctl206$lnk_Student','')"/>
    <hyperlink ref="B207" r:id="rId206" display="javascript:__doPostBack('ctl00$ContentPlaceHolder1$grdStudent_Details$ctl207$lnk_Student','')"/>
    <hyperlink ref="B208" r:id="rId207" display="javascript:__doPostBack('ctl00$ContentPlaceHolder1$grdStudent_Details$ctl208$lnk_Student','')"/>
    <hyperlink ref="B209" r:id="rId208" display="javascript:__doPostBack('ctl00$ContentPlaceHolder1$grdStudent_Details$ctl209$lnk_Student','')"/>
    <hyperlink ref="B210" r:id="rId209" display="javascript:__doPostBack('ctl00$ContentPlaceHolder1$grdStudent_Details$ctl210$lnk_Student','')"/>
    <hyperlink ref="B211" r:id="rId210" display="javascript:__doPostBack('ctl00$ContentPlaceHolder1$grdStudent_Details$ctl211$lnk_Student','')"/>
    <hyperlink ref="B212" r:id="rId211" display="javascript:__doPostBack('ctl00$ContentPlaceHolder1$grdStudent_Details$ctl212$lnk_Student','')"/>
    <hyperlink ref="B213" r:id="rId212" display="javascript:__doPostBack('ctl00$ContentPlaceHolder1$grdStudent_Details$ctl213$lnk_Student','')"/>
    <hyperlink ref="B214" r:id="rId213" display="javascript:__doPostBack('ctl00$ContentPlaceHolder1$grdStudent_Details$ctl214$lnk_Student','')"/>
    <hyperlink ref="B215" r:id="rId214" display="javascript:__doPostBack('ctl00$ContentPlaceHolder1$grdStudent_Details$ctl215$lnk_Student','')"/>
    <hyperlink ref="B216" r:id="rId215" display="javascript:__doPostBack('ctl00$ContentPlaceHolder1$grdStudent_Details$ctl216$lnk_Student','')"/>
    <hyperlink ref="B217" r:id="rId216" display="javascript:__doPostBack('ctl00$ContentPlaceHolder1$grdStudent_Details$ctl217$lnk_Student','')"/>
    <hyperlink ref="B218" r:id="rId217" display="javascript:__doPostBack('ctl00$ContentPlaceHolder1$grdStudent_Details$ctl218$lnk_Student','')"/>
    <hyperlink ref="B219" r:id="rId218" display="javascript:__doPostBack('ctl00$ContentPlaceHolder1$grdStudent_Details$ctl219$lnk_Student','')"/>
    <hyperlink ref="B220" r:id="rId219" display="javascript:__doPostBack('ctl00$ContentPlaceHolder1$grdStudent_Details$ctl220$lnk_Student','')"/>
    <hyperlink ref="B221" r:id="rId220" display="javascript:__doPostBack('ctl00$ContentPlaceHolder1$grdStudent_Details$ctl221$lnk_Student','')"/>
    <hyperlink ref="B222" r:id="rId221" display="javascript:__doPostBack('ctl00$ContentPlaceHolder1$grdStudent_Details$ctl222$lnk_Student','')"/>
    <hyperlink ref="B223" r:id="rId222" display="javascript:__doPostBack('ctl00$ContentPlaceHolder1$grdStudent_Details$ctl223$lnk_Student','')"/>
    <hyperlink ref="B224" r:id="rId223" display="javascript:__doPostBack('ctl00$ContentPlaceHolder1$grdStudent_Details$ctl224$lnk_Student','')"/>
    <hyperlink ref="B225" r:id="rId224" display="javascript:__doPostBack('ctl00$ContentPlaceHolder1$grdStudent_Details$ctl225$lnk_Student','')"/>
    <hyperlink ref="B226" r:id="rId225" display="javascript:__doPostBack('ctl00$ContentPlaceHolder1$grdStudent_Details$ctl226$lnk_Student','')"/>
    <hyperlink ref="B227" r:id="rId226" display="javascript:__doPostBack('ctl00$ContentPlaceHolder1$grdStudent_Details$ctl227$lnk_Student','')"/>
    <hyperlink ref="B228" r:id="rId227" display="javascript:__doPostBack('ctl00$ContentPlaceHolder1$grdStudent_Details$ctl228$lnk_Student','')"/>
    <hyperlink ref="B229" r:id="rId228" display="javascript:__doPostBack('ctl00$ContentPlaceHolder1$grdStudent_Details$ctl229$lnk_Student','')"/>
    <hyperlink ref="B230" r:id="rId229" display="javascript:__doPostBack('ctl00$ContentPlaceHolder1$grdStudent_Details$ctl230$lnk_Student','')"/>
    <hyperlink ref="B231" r:id="rId230" display="javascript:__doPostBack('ctl00$ContentPlaceHolder1$grdStudent_Details$ctl231$lnk_Student','')"/>
    <hyperlink ref="B232" r:id="rId231" display="javascript:__doPostBack('ctl00$ContentPlaceHolder1$grdStudent_Details$ctl232$lnk_Student','')"/>
    <hyperlink ref="B233" r:id="rId232" display="javascript:__doPostBack('ctl00$ContentPlaceHolder1$grdStudent_Details$ctl233$lnk_Student','')"/>
    <hyperlink ref="B234" r:id="rId233" display="javascript:__doPostBack('ctl00$ContentPlaceHolder1$grdStudent_Details$ctl234$lnk_Student','')"/>
    <hyperlink ref="B235" r:id="rId234" display="javascript:__doPostBack('ctl00$ContentPlaceHolder1$grdStudent_Details$ctl235$lnk_Student','')"/>
    <hyperlink ref="B236" r:id="rId235" display="javascript:__doPostBack('ctl00$ContentPlaceHolder1$grdStudent_Details$ctl236$lnk_Student','')"/>
    <hyperlink ref="B237" r:id="rId236" display="javascript:__doPostBack('ctl00$ContentPlaceHolder1$grdStudent_Details$ctl237$lnk_Student','')"/>
    <hyperlink ref="B238" r:id="rId237" display="javascript:__doPostBack('ctl00$ContentPlaceHolder1$grdStudent_Details$ctl238$lnk_Student','')"/>
    <hyperlink ref="B239" r:id="rId238" display="javascript:__doPostBack('ctl00$ContentPlaceHolder1$grdStudent_Details$ctl239$lnk_Student','')"/>
    <hyperlink ref="B240" r:id="rId239" display="javascript:__doPostBack('ctl00$ContentPlaceHolder1$grdStudent_Details$ctl240$lnk_Student','')"/>
    <hyperlink ref="B241" r:id="rId240" display="javascript:__doPostBack('ctl00$ContentPlaceHolder1$grdStudent_Details$ctl241$lnk_Student','')"/>
    <hyperlink ref="B242" r:id="rId241" display="javascript:__doPostBack('ctl00$ContentPlaceHolder1$grdStudent_Details$ctl242$lnk_Student','')"/>
    <hyperlink ref="B243" r:id="rId242" display="javascript:__doPostBack('ctl00$ContentPlaceHolder1$grdStudent_Details$ctl243$lnk_Student','')"/>
    <hyperlink ref="B244" r:id="rId243" display="javascript:__doPostBack('ctl00$ContentPlaceHolder1$grdStudent_Details$ctl244$lnk_Student','')"/>
    <hyperlink ref="B245" r:id="rId244" display="javascript:__doPostBack('ctl00$ContentPlaceHolder1$grdStudent_Details$ctl245$lnk_Student','')"/>
    <hyperlink ref="B246" r:id="rId245" display="javascript:__doPostBack('ctl00$ContentPlaceHolder1$grdStudent_Details$ctl246$lnk_Student','')"/>
    <hyperlink ref="B247" r:id="rId246" display="javascript:__doPostBack('ctl00$ContentPlaceHolder1$grdStudent_Details$ctl247$lnk_Student','')"/>
    <hyperlink ref="B248" r:id="rId247" display="javascript:__doPostBack('ctl00$ContentPlaceHolder1$grdStudent_Details$ctl248$lnk_Student','')"/>
    <hyperlink ref="B249" r:id="rId248" display="javascript:__doPostBack('ctl00$ContentPlaceHolder1$grdStudent_Details$ctl249$lnk_Student','')"/>
    <hyperlink ref="B250" r:id="rId249" display="javascript:__doPostBack('ctl00$ContentPlaceHolder1$grdStudent_Details$ctl250$lnk_Student','')"/>
    <hyperlink ref="B251" r:id="rId250" display="javascript:__doPostBack('ctl00$ContentPlaceHolder1$grdStudent_Details$ctl251$lnk_Student','')"/>
    <hyperlink ref="B252" r:id="rId251" display="javascript:__doPostBack('ctl00$ContentPlaceHolder1$grdStudent_Details$ctl252$lnk_Student','')"/>
    <hyperlink ref="B253" r:id="rId252" display="javascript:__doPostBack('ctl00$ContentPlaceHolder1$grdStudent_Details$ctl253$lnk_Student','')"/>
    <hyperlink ref="B254" r:id="rId253" display="javascript:__doPostBack('ctl00$ContentPlaceHolder1$grdStudent_Details$ctl254$lnk_Student','')"/>
    <hyperlink ref="B255" r:id="rId254" display="javascript:__doPostBack('ctl00$ContentPlaceHolder1$grdStudent_Details$ctl255$lnk_Student','')"/>
    <hyperlink ref="B256" r:id="rId255" display="javascript:__doPostBack('ctl00$ContentPlaceHolder1$grdStudent_Details$ctl256$lnk_Student','')"/>
    <hyperlink ref="B257" r:id="rId256" display="javascript:__doPostBack('ctl00$ContentPlaceHolder1$grdStudent_Details$ctl257$lnk_Student','')"/>
    <hyperlink ref="B258" r:id="rId257" display="javascript:__doPostBack('ctl00$ContentPlaceHolder1$grdStudent_Details$ctl258$lnk_Student','')"/>
    <hyperlink ref="B259" r:id="rId258" display="javascript:__doPostBack('ctl00$ContentPlaceHolder1$grdStudent_Details$ctl259$lnk_Student','')"/>
    <hyperlink ref="B260" r:id="rId259" display="javascript:__doPostBack('ctl00$ContentPlaceHolder1$grdStudent_Details$ctl260$lnk_Student','')"/>
    <hyperlink ref="B261" r:id="rId260" display="javascript:__doPostBack('ctl00$ContentPlaceHolder1$grdStudent_Details$ctl261$lnk_Student','')"/>
    <hyperlink ref="B262" r:id="rId261" display="javascript:__doPostBack('ctl00$ContentPlaceHolder1$grdStudent_Details$ctl262$lnk_Student','')"/>
    <hyperlink ref="B263" r:id="rId262" display="javascript:__doPostBack('ctl00$ContentPlaceHolder1$grdStudent_Details$ctl263$lnk_Student','')"/>
    <hyperlink ref="B264" r:id="rId263" display="javascript:__doPostBack('ctl00$ContentPlaceHolder1$grdStudent_Details$ctl264$lnk_Student','')"/>
    <hyperlink ref="B265" r:id="rId264" display="javascript:__doPostBack('ctl00$ContentPlaceHolder1$grdStudent_Details$ctl265$lnk_Student','')"/>
    <hyperlink ref="B266" r:id="rId265" display="javascript:__doPostBack('ctl00$ContentPlaceHolder1$grdStudent_Details$ctl266$lnk_Student','')"/>
    <hyperlink ref="B267" r:id="rId266" display="javascript:__doPostBack('ctl00$ContentPlaceHolder1$grdStudent_Details$ctl267$lnk_Student','')"/>
    <hyperlink ref="B268" r:id="rId267" display="javascript:__doPostBack('ctl00$ContentPlaceHolder1$grdStudent_Details$ctl268$lnk_Student','')"/>
    <hyperlink ref="B269" r:id="rId268" display="javascript:__doPostBack('ctl00$ContentPlaceHolder1$grdStudent_Details$ctl269$lnk_Student','')"/>
    <hyperlink ref="B270" r:id="rId269" display="javascript:__doPostBack('ctl00$ContentPlaceHolder1$grdStudent_Details$ctl270$lnk_Student','')"/>
    <hyperlink ref="B271" r:id="rId270" display="javascript:__doPostBack('ctl00$ContentPlaceHolder1$grdStudent_Details$ctl271$lnk_Student','')"/>
    <hyperlink ref="B272" r:id="rId271" display="javascript:__doPostBack('ctl00$ContentPlaceHolder1$grdStudent_Details$ctl272$lnk_Student','')"/>
    <hyperlink ref="B273" r:id="rId272" display="javascript:__doPostBack('ctl00$ContentPlaceHolder1$grdStudent_Details$ctl273$lnk_Student','')"/>
    <hyperlink ref="B274" r:id="rId273" display="javascript:__doPostBack('ctl00$ContentPlaceHolder1$grdStudent_Details$ctl274$lnk_Student','')"/>
    <hyperlink ref="B275" r:id="rId274" display="javascript:__doPostBack('ctl00$ContentPlaceHolder1$grdStudent_Details$ctl275$lnk_Student','')"/>
    <hyperlink ref="B276" r:id="rId275" display="javascript:__doPostBack('ctl00$ContentPlaceHolder1$grdStudent_Details$ctl276$lnk_Student','')"/>
    <hyperlink ref="B277" r:id="rId276" display="javascript:__doPostBack('ctl00$ContentPlaceHolder1$grdStudent_Details$ctl277$lnk_Student','')"/>
    <hyperlink ref="B278" r:id="rId277" display="javascript:__doPostBack('ctl00$ContentPlaceHolder1$grdStudent_Details$ctl278$lnk_Student','')"/>
    <hyperlink ref="B279" r:id="rId278" display="javascript:__doPostBack('ctl00$ContentPlaceHolder1$grdStudent_Details$ctl279$lnk_Student','')"/>
    <hyperlink ref="B280" r:id="rId279" display="javascript:__doPostBack('ctl00$ContentPlaceHolder1$grdStudent_Details$ctl280$lnk_Student','')"/>
    <hyperlink ref="B281" r:id="rId280" display="javascript:__doPostBack('ctl00$ContentPlaceHolder1$grdStudent_Details$ctl281$lnk_Student','')"/>
    <hyperlink ref="B282" r:id="rId281" display="javascript:__doPostBack('ctl00$ContentPlaceHolder1$grdStudent_Details$ctl282$lnk_Student','')"/>
    <hyperlink ref="B283" r:id="rId282" display="javascript:__doPostBack('ctl00$ContentPlaceHolder1$grdStudent_Details$ctl283$lnk_Student','')"/>
    <hyperlink ref="B284" r:id="rId283" display="javascript:__doPostBack('ctl00$ContentPlaceHolder1$grdStudent_Details$ctl284$lnk_Student','')"/>
    <hyperlink ref="B285" r:id="rId284" display="javascript:__doPostBack('ctl00$ContentPlaceHolder1$grdStudent_Details$ctl285$lnk_Student','')"/>
    <hyperlink ref="B286" r:id="rId285" display="javascript:__doPostBack('ctl00$ContentPlaceHolder1$grdStudent_Details$ctl286$lnk_Student','')"/>
    <hyperlink ref="B287" r:id="rId286" display="javascript:__doPostBack('ctl00$ContentPlaceHolder1$grdStudent_Details$ctl287$lnk_Student','')"/>
    <hyperlink ref="B288" r:id="rId287" display="javascript:__doPostBack('ctl00$ContentPlaceHolder1$grdStudent_Details$ctl288$lnk_Student','')"/>
    <hyperlink ref="B289" r:id="rId288" display="javascript:__doPostBack('ctl00$ContentPlaceHolder1$grdStudent_Details$ctl289$lnk_Student','')"/>
    <hyperlink ref="B290" r:id="rId289" display="javascript:__doPostBack('ctl00$ContentPlaceHolder1$grdStudent_Details$ctl290$lnk_Student','')"/>
    <hyperlink ref="B291" r:id="rId290" display="javascript:__doPostBack('ctl00$ContentPlaceHolder1$grdStudent_Details$ctl291$lnk_Student','')"/>
    <hyperlink ref="B292" r:id="rId291" display="javascript:__doPostBack('ctl00$ContentPlaceHolder1$grdStudent_Details$ctl292$lnk_Student','')"/>
    <hyperlink ref="B293" r:id="rId292" display="javascript:__doPostBack('ctl00$ContentPlaceHolder1$grdStudent_Details$ctl293$lnk_Student','')"/>
    <hyperlink ref="B294" r:id="rId293" display="javascript:__doPostBack('ctl00$ContentPlaceHolder1$grdStudent_Details$ctl294$lnk_Student','')"/>
    <hyperlink ref="B295" r:id="rId294" display="javascript:__doPostBack('ctl00$ContentPlaceHolder1$grdStudent_Details$ctl295$lnk_Student','')"/>
    <hyperlink ref="B296" r:id="rId295" display="javascript:__doPostBack('ctl00$ContentPlaceHolder1$grdStudent_Details$ctl296$lnk_Student','')"/>
    <hyperlink ref="B297" r:id="rId296" display="javascript:__doPostBack('ctl00$ContentPlaceHolder1$grdStudent_Details$ctl297$lnk_Student','')"/>
    <hyperlink ref="B298" r:id="rId297" display="javascript:__doPostBack('ctl00$ContentPlaceHolder1$grdStudent_Details$ctl298$lnk_Student','')"/>
    <hyperlink ref="B299" r:id="rId298" display="javascript:__doPostBack('ctl00$ContentPlaceHolder1$grdStudent_Details$ctl299$lnk_Student','')"/>
    <hyperlink ref="B300" r:id="rId299" display="javascript:__doPostBack('ctl00$ContentPlaceHolder1$grdStudent_Details$ctl300$lnk_Student','')"/>
    <hyperlink ref="B301" r:id="rId300" display="javascript:__doPostBack('ctl00$ContentPlaceHolder1$grdStudent_Details$ctl301$lnk_Student','')"/>
    <hyperlink ref="B302" r:id="rId301" display="javascript:__doPostBack('ctl00$ContentPlaceHolder1$grdStudent_Details$ctl302$lnk_Student','')"/>
    <hyperlink ref="B303" r:id="rId302" display="javascript:__doPostBack('ctl00$ContentPlaceHolder1$grdStudent_Details$ctl303$lnk_Student','')"/>
    <hyperlink ref="B304" r:id="rId303" display="javascript:__doPostBack('ctl00$ContentPlaceHolder1$grdStudent_Details$ctl304$lnk_Student','')"/>
    <hyperlink ref="B305" r:id="rId304" display="javascript:__doPostBack('ctl00$ContentPlaceHolder1$grdStudent_Details$ctl305$lnk_Student','')"/>
    <hyperlink ref="B306" r:id="rId305" display="javascript:__doPostBack('ctl00$ContentPlaceHolder1$grdStudent_Details$ctl306$lnk_Student','')"/>
    <hyperlink ref="B307" r:id="rId306" display="javascript:__doPostBack('ctl00$ContentPlaceHolder1$grdStudent_Details$ctl307$lnk_Student','')"/>
    <hyperlink ref="B308" r:id="rId307" display="javascript:__doPostBack('ctl00$ContentPlaceHolder1$grdStudent_Details$ctl308$lnk_Student','')"/>
    <hyperlink ref="B309" r:id="rId308" display="javascript:__doPostBack('ctl00$ContentPlaceHolder1$grdStudent_Details$ctl309$lnk_Student','')"/>
    <hyperlink ref="B310" r:id="rId309" display="javascript:__doPostBack('ctl00$ContentPlaceHolder1$grdStudent_Details$ctl310$lnk_Student','')"/>
    <hyperlink ref="B311" r:id="rId310" display="javascript:__doPostBack('ctl00$ContentPlaceHolder1$grdStudent_Details$ctl311$lnk_Student','')"/>
    <hyperlink ref="B312" r:id="rId311" display="javascript:__doPostBack('ctl00$ContentPlaceHolder1$grdStudent_Details$ctl312$lnk_Student','')"/>
    <hyperlink ref="B313" r:id="rId312" display="javascript:__doPostBack('ctl00$ContentPlaceHolder1$grdStudent_Details$ctl313$lnk_Student','')"/>
    <hyperlink ref="B314" r:id="rId313" display="javascript:__doPostBack('ctl00$ContentPlaceHolder1$grdStudent_Details$ctl314$lnk_Student','')"/>
    <hyperlink ref="B315" r:id="rId314" display="javascript:__doPostBack('ctl00$ContentPlaceHolder1$grdStudent_Details$ctl315$lnk_Student','')"/>
    <hyperlink ref="B316" r:id="rId315" display="javascript:__doPostBack('ctl00$ContentPlaceHolder1$grdStudent_Details$ctl316$lnk_Student','')"/>
    <hyperlink ref="B317" r:id="rId316" display="javascript:__doPostBack('ctl00$ContentPlaceHolder1$grdStudent_Details$ctl317$lnk_Student','')"/>
    <hyperlink ref="B318" r:id="rId317" display="javascript:__doPostBack('ctl00$ContentPlaceHolder1$grdStudent_Details$ctl318$lnk_Student','')"/>
    <hyperlink ref="B319" r:id="rId318" display="javascript:__doPostBack('ctl00$ContentPlaceHolder1$grdStudent_Details$ctl319$lnk_Student','')"/>
    <hyperlink ref="B320" r:id="rId319" display="javascript:__doPostBack('ctl00$ContentPlaceHolder1$grdStudent_Details$ctl320$lnk_Student','')"/>
    <hyperlink ref="B321" r:id="rId320" display="javascript:__doPostBack('ctl00$ContentPlaceHolder1$grdStudent_Details$ctl321$lnk_Student','')"/>
    <hyperlink ref="B322" r:id="rId321" display="javascript:__doPostBack('ctl00$ContentPlaceHolder1$grdStudent_Details$ctl322$lnk_Student','')"/>
    <hyperlink ref="B323" r:id="rId322" display="javascript:__doPostBack('ctl00$ContentPlaceHolder1$grdStudent_Details$ctl323$lnk_Student','')"/>
    <hyperlink ref="B324" r:id="rId323" display="javascript:__doPostBack('ctl00$ContentPlaceHolder1$grdStudent_Details$ctl324$lnk_Student','')"/>
    <hyperlink ref="B325" r:id="rId324" display="javascript:__doPostBack('ctl00$ContentPlaceHolder1$grdStudent_Details$ctl325$lnk_Student','')"/>
    <hyperlink ref="B326" r:id="rId325" display="javascript:__doPostBack('ctl00$ContentPlaceHolder1$grdStudent_Details$ctl326$lnk_Student','')"/>
    <hyperlink ref="B327" r:id="rId326" display="javascript:__doPostBack('ctl00$ContentPlaceHolder1$grdStudent_Details$ctl327$lnk_Student','')"/>
    <hyperlink ref="B328" r:id="rId327" display="javascript:__doPostBack('ctl00$ContentPlaceHolder1$grdStudent_Details$ctl328$lnk_Student','')"/>
    <hyperlink ref="B329" r:id="rId328" display="javascript:__doPostBack('ctl00$ContentPlaceHolder1$grdStudent_Details$ctl329$lnk_Student','')"/>
    <hyperlink ref="B330" r:id="rId329" display="javascript:__doPostBack('ctl00$ContentPlaceHolder1$grdStudent_Details$ctl330$lnk_Student','')"/>
    <hyperlink ref="B331" r:id="rId330" display="javascript:__doPostBack('ctl00$ContentPlaceHolder1$grdStudent_Details$ctl331$lnk_Student','')"/>
    <hyperlink ref="B332" r:id="rId331" display="javascript:__doPostBack('ctl00$ContentPlaceHolder1$grdStudent_Details$ctl332$lnk_Student','')"/>
    <hyperlink ref="B333" r:id="rId332" display="javascript:__doPostBack('ctl00$ContentPlaceHolder1$grdStudent_Details$ctl333$lnk_Student','')"/>
    <hyperlink ref="B334" r:id="rId333" display="javascript:__doPostBack('ctl00$ContentPlaceHolder1$grdStudent_Details$ctl334$lnk_Student','')"/>
    <hyperlink ref="B335" r:id="rId334" display="javascript:__doPostBack('ctl00$ContentPlaceHolder1$grdStudent_Details$ctl335$lnk_Student','')"/>
    <hyperlink ref="B336" r:id="rId335" display="javascript:__doPostBack('ctl00$ContentPlaceHolder1$grdStudent_Details$ctl336$lnk_Student','')"/>
    <hyperlink ref="B337" r:id="rId336" display="javascript:__doPostBack('ctl00$ContentPlaceHolder1$grdStudent_Details$ctl337$lnk_Student','')"/>
    <hyperlink ref="B338" r:id="rId337" display="javascript:__doPostBack('ctl00$ContentPlaceHolder1$grdStudent_Details$ctl338$lnk_Student','')"/>
    <hyperlink ref="B339" r:id="rId338" display="javascript:__doPostBack('ctl00$ContentPlaceHolder1$grdStudent_Details$ctl339$lnk_Student','')"/>
    <hyperlink ref="B340" r:id="rId339" display="javascript:__doPostBack('ctl00$ContentPlaceHolder1$grdStudent_Details$ctl340$lnk_Student','')"/>
    <hyperlink ref="B341" r:id="rId340" display="javascript:__doPostBack('ctl00$ContentPlaceHolder1$grdStudent_Details$ctl341$lnk_Student','')"/>
    <hyperlink ref="B342" r:id="rId341" display="javascript:__doPostBack('ctl00$ContentPlaceHolder1$grdStudent_Details$ctl342$lnk_Student','')"/>
    <hyperlink ref="B343" r:id="rId342" display="javascript:__doPostBack('ctl00$ContentPlaceHolder1$grdStudent_Details$ctl343$lnk_Student','')"/>
    <hyperlink ref="B344" r:id="rId343" display="javascript:__doPostBack('ctl00$ContentPlaceHolder1$grdStudent_Details$ctl344$lnk_Student','')"/>
    <hyperlink ref="B345" r:id="rId344" display="javascript:__doPostBack('ctl00$ContentPlaceHolder1$grdStudent_Details$ctl345$lnk_Student','')"/>
    <hyperlink ref="B346" r:id="rId345" display="javascript:__doPostBack('ctl00$ContentPlaceHolder1$grdStudent_Details$ctl346$lnk_Student','')"/>
    <hyperlink ref="B347" r:id="rId346" display="javascript:__doPostBack('ctl00$ContentPlaceHolder1$grdStudent_Details$ctl347$lnk_Student','')"/>
    <hyperlink ref="B348" r:id="rId347" display="javascript:__doPostBack('ctl00$ContentPlaceHolder1$grdStudent_Details$ctl348$lnk_Student','')"/>
    <hyperlink ref="B349" r:id="rId348" display="javascript:__doPostBack('ctl00$ContentPlaceHolder1$grdStudent_Details$ctl349$lnk_Student','')"/>
    <hyperlink ref="B350" r:id="rId349" display="javascript:__doPostBack('ctl00$ContentPlaceHolder1$grdStudent_Details$ctl350$lnk_Student','')"/>
    <hyperlink ref="B351" r:id="rId350" display="javascript:__doPostBack('ctl00$ContentPlaceHolder1$grdStudent_Details$ctl351$lnk_Student','')"/>
    <hyperlink ref="B352" r:id="rId351" display="javascript:__doPostBack('ctl00$ContentPlaceHolder1$grdStudent_Details$ctl352$lnk_Student','')"/>
    <hyperlink ref="B353" r:id="rId352" display="javascript:__doPostBack('ctl00$ContentPlaceHolder1$grdStudent_Details$ctl353$lnk_Student','')"/>
    <hyperlink ref="B354" r:id="rId353" display="javascript:__doPostBack('ctl00$ContentPlaceHolder1$grdStudent_Details$ctl354$lnk_Student','')"/>
    <hyperlink ref="B355" r:id="rId354" display="javascript:__doPostBack('ctl00$ContentPlaceHolder1$grdStudent_Details$ctl355$lnk_Student','')"/>
    <hyperlink ref="B356" r:id="rId355" display="javascript:__doPostBack('ctl00$ContentPlaceHolder1$grdStudent_Details$ctl356$lnk_Student','')"/>
    <hyperlink ref="B357" r:id="rId356" display="javascript:__doPostBack('ctl00$ContentPlaceHolder1$grdStudent_Details$ctl357$lnk_Student','')"/>
    <hyperlink ref="B358" r:id="rId357" display="javascript:__doPostBack('ctl00$ContentPlaceHolder1$grdStudent_Details$ctl358$lnk_Student','')"/>
    <hyperlink ref="B359" r:id="rId358" display="javascript:__doPostBack('ctl00$ContentPlaceHolder1$grdStudent_Details$ctl359$lnk_Student','')"/>
    <hyperlink ref="B360" r:id="rId359" display="javascript:__doPostBack('ctl00$ContentPlaceHolder1$grdStudent_Details$ctl360$lnk_Student','')"/>
    <hyperlink ref="B361" r:id="rId360" display="javascript:__doPostBack('ctl00$ContentPlaceHolder1$grdStudent_Details$ctl361$lnk_Student','')"/>
    <hyperlink ref="B362" r:id="rId361" display="javascript:__doPostBack('ctl00$ContentPlaceHolder1$grdStudent_Details$ctl362$lnk_Student','')"/>
    <hyperlink ref="B363" r:id="rId362" display="javascript:__doPostBack('ctl00$ContentPlaceHolder1$grdStudent_Details$ctl363$lnk_Student','')"/>
    <hyperlink ref="B364" r:id="rId363" display="javascript:__doPostBack('ctl00$ContentPlaceHolder1$grdStudent_Details$ctl364$lnk_Student','')"/>
    <hyperlink ref="B365" r:id="rId364" display="javascript:__doPostBack('ctl00$ContentPlaceHolder1$grdStudent_Details$ctl365$lnk_Student','')"/>
    <hyperlink ref="B366" r:id="rId365" display="javascript:__doPostBack('ctl00$ContentPlaceHolder1$grdStudent_Details$ctl366$lnk_Student','')"/>
    <hyperlink ref="B367" r:id="rId366" display="javascript:__doPostBack('ctl00$ContentPlaceHolder1$grdStudent_Details$ctl367$lnk_Student','')"/>
    <hyperlink ref="B368" r:id="rId367" display="javascript:__doPostBack('ctl00$ContentPlaceHolder1$grdStudent_Details$ctl368$lnk_Student','')"/>
    <hyperlink ref="B369" r:id="rId368" display="javascript:__doPostBack('ctl00$ContentPlaceHolder1$grdStudent_Details$ctl369$lnk_Student','')"/>
    <hyperlink ref="B370" r:id="rId369" display="javascript:__doPostBack('ctl00$ContentPlaceHolder1$grdStudent_Details$ctl370$lnk_Student','')"/>
    <hyperlink ref="B371" r:id="rId370" display="javascript:__doPostBack('ctl00$ContentPlaceHolder1$grdStudent_Details$ctl371$lnk_Student','')"/>
    <hyperlink ref="B372" r:id="rId371" display="javascript:__doPostBack('ctl00$ContentPlaceHolder1$grdStudent_Details$ctl372$lnk_Student','')"/>
    <hyperlink ref="B373" r:id="rId372" display="javascript:__doPostBack('ctl00$ContentPlaceHolder1$grdStudent_Details$ctl373$lnk_Student','')"/>
    <hyperlink ref="B374" r:id="rId373" display="javascript:__doPostBack('ctl00$ContentPlaceHolder1$grdStudent_Details$ctl374$lnk_Student','')"/>
    <hyperlink ref="B375" r:id="rId374" display="javascript:__doPostBack('ctl00$ContentPlaceHolder1$grdStudent_Details$ctl375$lnk_Student','')"/>
    <hyperlink ref="B376" r:id="rId375" display="javascript:__doPostBack('ctl00$ContentPlaceHolder1$grdStudent_Details$ctl376$lnk_Student','')"/>
    <hyperlink ref="B377" r:id="rId376" display="javascript:__doPostBack('ctl00$ContentPlaceHolder1$grdStudent_Details$ctl377$lnk_Student','')"/>
    <hyperlink ref="B378" r:id="rId377" display="javascript:__doPostBack('ctl00$ContentPlaceHolder1$grdStudent_Details$ctl378$lnk_Student','')"/>
    <hyperlink ref="B379" r:id="rId378" display="javascript:__doPostBack('ctl00$ContentPlaceHolder1$grdStudent_Details$ctl379$lnk_Student','')"/>
    <hyperlink ref="B380" r:id="rId379" display="javascript:__doPostBack('ctl00$ContentPlaceHolder1$grdStudent_Details$ctl380$lnk_Student','')"/>
    <hyperlink ref="B381" r:id="rId380" display="javascript:__doPostBack('ctl00$ContentPlaceHolder1$grdStudent_Details$ctl381$lnk_Student','')"/>
    <hyperlink ref="B382" r:id="rId381" display="javascript:__doPostBack('ctl00$ContentPlaceHolder1$grdStudent_Details$ctl382$lnk_Student','')"/>
    <hyperlink ref="B383" r:id="rId382" display="javascript:__doPostBack('ctl00$ContentPlaceHolder1$grdStudent_Details$ctl383$lnk_Student','')"/>
    <hyperlink ref="B384" r:id="rId383" display="javascript:__doPostBack('ctl00$ContentPlaceHolder1$grdStudent_Details$ctl384$lnk_Student','')"/>
    <hyperlink ref="B385" r:id="rId384" display="javascript:__doPostBack('ctl00$ContentPlaceHolder1$grdStudent_Details$ctl385$lnk_Student','')"/>
    <hyperlink ref="B386" r:id="rId385" display="javascript:__doPostBack('ctl00$ContentPlaceHolder1$grdStudent_Details$ctl386$lnk_Student','')"/>
    <hyperlink ref="B387" r:id="rId386" display="javascript:__doPostBack('ctl00$ContentPlaceHolder1$grdStudent_Details$ctl387$lnk_Student','')"/>
    <hyperlink ref="B388" r:id="rId387" display="javascript:__doPostBack('ctl00$ContentPlaceHolder1$grdStudent_Details$ctl388$lnk_Student','')"/>
    <hyperlink ref="B389" r:id="rId388" display="javascript:__doPostBack('ctl00$ContentPlaceHolder1$grdStudent_Details$ctl389$lnk_Student','')"/>
    <hyperlink ref="B390" r:id="rId389" display="javascript:__doPostBack('ctl00$ContentPlaceHolder1$grdStudent_Details$ctl390$lnk_Student','')"/>
    <hyperlink ref="B391" r:id="rId390" display="javascript:__doPostBack('ctl00$ContentPlaceHolder1$grdStudent_Details$ctl391$lnk_Student','')"/>
    <hyperlink ref="B392" r:id="rId391" display="javascript:__doPostBack('ctl00$ContentPlaceHolder1$grdStudent_Details$ctl392$lnk_Student','')"/>
    <hyperlink ref="B393" r:id="rId392" display="javascript:__doPostBack('ctl00$ContentPlaceHolder1$grdStudent_Details$ctl393$lnk_Student','')"/>
    <hyperlink ref="B394" r:id="rId393" display="javascript:__doPostBack('ctl00$ContentPlaceHolder1$grdStudent_Details$ctl394$lnk_Student','')"/>
    <hyperlink ref="B395" r:id="rId394" display="javascript:__doPostBack('ctl00$ContentPlaceHolder1$grdStudent_Details$ctl395$lnk_Student','')"/>
    <hyperlink ref="B396" r:id="rId395" display="javascript:__doPostBack('ctl00$ContentPlaceHolder1$grdStudent_Details$ctl396$lnk_Student','')"/>
    <hyperlink ref="B397" r:id="rId396" display="javascript:__doPostBack('ctl00$ContentPlaceHolder1$grdStudent_Details$ctl397$lnk_Student','')"/>
    <hyperlink ref="B398" r:id="rId397" display="javascript:__doPostBack('ctl00$ContentPlaceHolder1$grdStudent_Details$ctl398$lnk_Student','')"/>
    <hyperlink ref="B399" r:id="rId398" display="javascript:__doPostBack('ctl00$ContentPlaceHolder1$grdStudent_Details$ctl399$lnk_Student','')"/>
    <hyperlink ref="B400" r:id="rId399" display="javascript:__doPostBack('ctl00$ContentPlaceHolder1$grdStudent_Details$ctl400$lnk_Student','')"/>
    <hyperlink ref="B401" r:id="rId400" display="javascript:__doPostBack('ctl00$ContentPlaceHolder1$grdStudent_Details$ctl401$lnk_Student','')"/>
    <hyperlink ref="B402" r:id="rId401" display="javascript:__doPostBack('ctl00$ContentPlaceHolder1$grdStudent_Details$ctl402$lnk_Student','')"/>
    <hyperlink ref="B403" r:id="rId402" display="javascript:__doPostBack('ctl00$ContentPlaceHolder1$grdStudent_Details$ctl403$lnk_Student','')"/>
    <hyperlink ref="B404" r:id="rId403" display="javascript:__doPostBack('ctl00$ContentPlaceHolder1$grdStudent_Details$ctl404$lnk_Student','')"/>
    <hyperlink ref="B405" r:id="rId404" display="javascript:__doPostBack('ctl00$ContentPlaceHolder1$grdStudent_Details$ctl405$lnk_Student','')"/>
    <hyperlink ref="B406" r:id="rId405" display="javascript:__doPostBack('ctl00$ContentPlaceHolder1$grdStudent_Details$ctl406$lnk_Student','')"/>
    <hyperlink ref="B407" r:id="rId406" display="javascript:__doPostBack('ctl00$ContentPlaceHolder1$grdStudent_Details$ctl407$lnk_Student','')"/>
    <hyperlink ref="B408" r:id="rId407" display="javascript:__doPostBack('ctl00$ContentPlaceHolder1$grdStudent_Details$ctl408$lnk_Student','')"/>
    <hyperlink ref="B409" r:id="rId408" display="javascript:__doPostBack('ctl00$ContentPlaceHolder1$grdStudent_Details$ctl409$lnk_Student','')"/>
    <hyperlink ref="B410" r:id="rId409" display="javascript:__doPostBack('ctl00$ContentPlaceHolder1$grdStudent_Details$ctl410$lnk_Student','')"/>
    <hyperlink ref="B411" r:id="rId410" display="javascript:__doPostBack('ctl00$ContentPlaceHolder1$grdStudent_Details$ctl411$lnk_Student','')"/>
    <hyperlink ref="B412" r:id="rId411" display="javascript:__doPostBack('ctl00$ContentPlaceHolder1$grdStudent_Details$ctl412$lnk_Student','')"/>
    <hyperlink ref="B413" r:id="rId412" display="javascript:__doPostBack('ctl00$ContentPlaceHolder1$grdStudent_Details$ctl413$lnk_Student','')"/>
    <hyperlink ref="B414" r:id="rId413" display="javascript:__doPostBack('ctl00$ContentPlaceHolder1$grdStudent_Details$ctl414$lnk_Student','')"/>
    <hyperlink ref="B415" r:id="rId414" display="javascript:__doPostBack('ctl00$ContentPlaceHolder1$grdStudent_Details$ctl415$lnk_Student','')"/>
    <hyperlink ref="B416" r:id="rId415" display="javascript:__doPostBack('ctl00$ContentPlaceHolder1$grdStudent_Details$ctl416$lnk_Student','')"/>
    <hyperlink ref="B417" r:id="rId416" display="javascript:__doPostBack('ctl00$ContentPlaceHolder1$grdStudent_Details$ctl417$lnk_Student','')"/>
    <hyperlink ref="B418" r:id="rId417" display="javascript:__doPostBack('ctl00$ContentPlaceHolder1$grdStudent_Details$ctl418$lnk_Student','')"/>
    <hyperlink ref="B419" r:id="rId418" display="javascript:__doPostBack('ctl00$ContentPlaceHolder1$grdStudent_Details$ctl419$lnk_Student','')"/>
    <hyperlink ref="B420" r:id="rId419" display="javascript:__doPostBack('ctl00$ContentPlaceHolder1$grdStudent_Details$ctl420$lnk_Student','')"/>
    <hyperlink ref="B421" r:id="rId420" display="javascript:__doPostBack('ctl00$ContentPlaceHolder1$grdStudent_Details$ctl421$lnk_Student','')"/>
    <hyperlink ref="B422" r:id="rId421" display="javascript:__doPostBack('ctl00$ContentPlaceHolder1$grdStudent_Details$ctl422$lnk_Student','')"/>
    <hyperlink ref="B423" r:id="rId422" display="javascript:__doPostBack('ctl00$ContentPlaceHolder1$grdStudent_Details$ctl423$lnk_Student','')"/>
    <hyperlink ref="B424" r:id="rId423" display="javascript:__doPostBack('ctl00$ContentPlaceHolder1$grdStudent_Details$ctl424$lnk_Student','')"/>
    <hyperlink ref="B425" r:id="rId424" display="javascript:__doPostBack('ctl00$ContentPlaceHolder1$grdStudent_Details$ctl425$lnk_Student','')"/>
    <hyperlink ref="B426" r:id="rId425" display="javascript:__doPostBack('ctl00$ContentPlaceHolder1$grdStudent_Details$ctl426$lnk_Student','')"/>
    <hyperlink ref="B427" r:id="rId426" display="javascript:__doPostBack('ctl00$ContentPlaceHolder1$grdStudent_Details$ctl427$lnk_Student','')"/>
    <hyperlink ref="B428" r:id="rId427" display="javascript:__doPostBack('ctl00$ContentPlaceHolder1$grdStudent_Details$ctl428$lnk_Student','')"/>
    <hyperlink ref="B429" r:id="rId428" display="javascript:__doPostBack('ctl00$ContentPlaceHolder1$grdStudent_Details$ctl429$lnk_Student','')"/>
    <hyperlink ref="B430" r:id="rId429" display="javascript:__doPostBack('ctl00$ContentPlaceHolder1$grdStudent_Details$ctl430$lnk_Student','')"/>
    <hyperlink ref="B431" r:id="rId430" display="javascript:__doPostBack('ctl00$ContentPlaceHolder1$grdStudent_Details$ctl431$lnk_Student','')"/>
    <hyperlink ref="B432" r:id="rId431" display="javascript:__doPostBack('ctl00$ContentPlaceHolder1$grdStudent_Details$ctl432$lnk_Student','')"/>
    <hyperlink ref="B433" r:id="rId432" display="javascript:__doPostBack('ctl00$ContentPlaceHolder1$grdStudent_Details$ctl433$lnk_Student','')"/>
    <hyperlink ref="B434" r:id="rId433" display="javascript:__doPostBack('ctl00$ContentPlaceHolder1$grdStudent_Details$ctl434$lnk_Student','')"/>
    <hyperlink ref="B435" r:id="rId434" display="javascript:__doPostBack('ctl00$ContentPlaceHolder1$grdStudent_Details$ctl435$lnk_Student','')"/>
    <hyperlink ref="B436" r:id="rId435" display="javascript:__doPostBack('ctl00$ContentPlaceHolder1$grdStudent_Details$ctl436$lnk_Student','')"/>
    <hyperlink ref="B437" r:id="rId436" display="javascript:__doPostBack('ctl00$ContentPlaceHolder1$grdStudent_Details$ctl437$lnk_Student','')"/>
    <hyperlink ref="B438" r:id="rId437" display="javascript:__doPostBack('ctl00$ContentPlaceHolder1$grdStudent_Details$ctl438$lnk_Student','')"/>
    <hyperlink ref="B439" r:id="rId438" display="javascript:__doPostBack('ctl00$ContentPlaceHolder1$grdStudent_Details$ctl439$lnk_Student','')"/>
    <hyperlink ref="B440" r:id="rId439" display="javascript:__doPostBack('ctl00$ContentPlaceHolder1$grdStudent_Details$ctl440$lnk_Student','')"/>
    <hyperlink ref="B441" r:id="rId440" display="javascript:__doPostBack('ctl00$ContentPlaceHolder1$grdStudent_Details$ctl441$lnk_Student','')"/>
    <hyperlink ref="B442" r:id="rId441" display="javascript:__doPostBack('ctl00$ContentPlaceHolder1$grdStudent_Details$ctl442$lnk_Student','')"/>
    <hyperlink ref="B443" r:id="rId442" display="javascript:__doPostBack('ctl00$ContentPlaceHolder1$grdStudent_Details$ctl443$lnk_Student','')"/>
    <hyperlink ref="B444" r:id="rId443" display="javascript:__doPostBack('ctl00$ContentPlaceHolder1$grdStudent_Details$ctl444$lnk_Student','')"/>
    <hyperlink ref="B445" r:id="rId444" display="javascript:__doPostBack('ctl00$ContentPlaceHolder1$grdStudent_Details$ctl445$lnk_Student','')"/>
    <hyperlink ref="B446" r:id="rId445" display="javascript:__doPostBack('ctl00$ContentPlaceHolder1$grdStudent_Details$ctl446$lnk_Student','')"/>
    <hyperlink ref="B447" r:id="rId446" display="javascript:__doPostBack('ctl00$ContentPlaceHolder1$grdStudent_Details$ctl447$lnk_Student','')"/>
    <hyperlink ref="B448" r:id="rId447" display="javascript:__doPostBack('ctl00$ContentPlaceHolder1$grdStudent_Details$ctl448$lnk_Student','')"/>
    <hyperlink ref="B449" r:id="rId448" display="javascript:__doPostBack('ctl00$ContentPlaceHolder1$grdStudent_Details$ctl449$lnk_Student','')"/>
    <hyperlink ref="B450" r:id="rId449" display="javascript:__doPostBack('ctl00$ContentPlaceHolder1$grdStudent_Details$ctl450$lnk_Student','')"/>
    <hyperlink ref="B451" r:id="rId450" display="javascript:__doPostBack('ctl00$ContentPlaceHolder1$grdStudent_Details$ctl451$lnk_Student','')"/>
    <hyperlink ref="B452" r:id="rId451" display="javascript:__doPostBack('ctl00$ContentPlaceHolder1$grdStudent_Details$ctl452$lnk_Student','')"/>
    <hyperlink ref="B453" r:id="rId452" display="javascript:__doPostBack('ctl00$ContentPlaceHolder1$grdStudent_Details$ctl453$lnk_Student','')"/>
    <hyperlink ref="B454" r:id="rId453" display="javascript:__doPostBack('ctl00$ContentPlaceHolder1$grdStudent_Details$ctl454$lnk_Student','')"/>
    <hyperlink ref="B455" r:id="rId454" display="javascript:__doPostBack('ctl00$ContentPlaceHolder1$grdStudent_Details$ctl455$lnk_Student','')"/>
    <hyperlink ref="B456" r:id="rId455" display="javascript:__doPostBack('ctl00$ContentPlaceHolder1$grdStudent_Details$ctl456$lnk_Student','')"/>
    <hyperlink ref="B457" r:id="rId456" display="javascript:__doPostBack('ctl00$ContentPlaceHolder1$grdStudent_Details$ctl457$lnk_Student','')"/>
    <hyperlink ref="B458" r:id="rId457" display="javascript:__doPostBack('ctl00$ContentPlaceHolder1$grdStudent_Details$ctl458$lnk_Student','')"/>
    <hyperlink ref="B459" r:id="rId458" display="javascript:__doPostBack('ctl00$ContentPlaceHolder1$grdStudent_Details$ctl459$lnk_Student','')"/>
    <hyperlink ref="B460" r:id="rId459" display="javascript:__doPostBack('ctl00$ContentPlaceHolder1$grdStudent_Details$ctl460$lnk_Student','')"/>
    <hyperlink ref="B461" r:id="rId460" display="javascript:__doPostBack('ctl00$ContentPlaceHolder1$grdStudent_Details$ctl461$lnk_Student','')"/>
    <hyperlink ref="B462" r:id="rId461" display="javascript:__doPostBack('ctl00$ContentPlaceHolder1$grdStudent_Details$ctl462$lnk_Student','')"/>
    <hyperlink ref="B463" r:id="rId462" display="javascript:__doPostBack('ctl00$ContentPlaceHolder1$grdStudent_Details$ctl463$lnk_Student','')"/>
    <hyperlink ref="B464" r:id="rId463" display="javascript:__doPostBack('ctl00$ContentPlaceHolder1$grdStudent_Details$ctl464$lnk_Student','')"/>
    <hyperlink ref="B465" r:id="rId464" display="javascript:__doPostBack('ctl00$ContentPlaceHolder1$grdStudent_Details$ctl465$lnk_Student','')"/>
    <hyperlink ref="B466" r:id="rId465" display="javascript:__doPostBack('ctl00$ContentPlaceHolder1$grdStudent_Details$ctl466$lnk_Student','')"/>
    <hyperlink ref="B467" r:id="rId466" display="javascript:__doPostBack('ctl00$ContentPlaceHolder1$grdStudent_Details$ctl467$lnk_Student','')"/>
    <hyperlink ref="B468" r:id="rId467" display="javascript:__doPostBack('ctl00$ContentPlaceHolder1$grdStudent_Details$ctl468$lnk_Student','')"/>
    <hyperlink ref="B469" r:id="rId468" display="javascript:__doPostBack('ctl00$ContentPlaceHolder1$grdStudent_Details$ctl469$lnk_Student','')"/>
    <hyperlink ref="B470" r:id="rId469" display="javascript:__doPostBack('ctl00$ContentPlaceHolder1$grdStudent_Details$ctl470$lnk_Student','')"/>
    <hyperlink ref="B471" r:id="rId470" display="javascript:__doPostBack('ctl00$ContentPlaceHolder1$grdStudent_Details$ctl471$lnk_Student','')"/>
    <hyperlink ref="B472" r:id="rId471" display="javascript:__doPostBack('ctl00$ContentPlaceHolder1$grdStudent_Details$ctl472$lnk_Student','')"/>
    <hyperlink ref="B473" r:id="rId472" display="javascript:__doPostBack('ctl00$ContentPlaceHolder1$grdStudent_Details$ctl473$lnk_Student','')"/>
    <hyperlink ref="B474" r:id="rId473" display="javascript:__doPostBack('ctl00$ContentPlaceHolder1$grdStudent_Details$ctl474$lnk_Student','')"/>
    <hyperlink ref="B475" r:id="rId474" display="javascript:__doPostBack('ctl00$ContentPlaceHolder1$grdStudent_Details$ctl475$lnk_Student','')"/>
    <hyperlink ref="B476" r:id="rId475" display="javascript:__doPostBack('ctl00$ContentPlaceHolder1$grdStudent_Details$ctl476$lnk_Student','')"/>
    <hyperlink ref="B477" r:id="rId476" display="javascript:__doPostBack('ctl00$ContentPlaceHolder1$grdStudent_Details$ctl477$lnk_Student','')"/>
    <hyperlink ref="B478" r:id="rId477" display="javascript:__doPostBack('ctl00$ContentPlaceHolder1$grdStudent_Details$ctl478$lnk_Student','')"/>
    <hyperlink ref="B479" r:id="rId478" display="javascript:__doPostBack('ctl00$ContentPlaceHolder1$grdStudent_Details$ctl479$lnk_Student','')"/>
    <hyperlink ref="B480" r:id="rId479" display="javascript:__doPostBack('ctl00$ContentPlaceHolder1$grdStudent_Details$ctl480$lnk_Student','')"/>
    <hyperlink ref="B481" r:id="rId480" display="javascript:__doPostBack('ctl00$ContentPlaceHolder1$grdStudent_Details$ctl481$lnk_Student','')"/>
    <hyperlink ref="B482" r:id="rId481" display="javascript:__doPostBack('ctl00$ContentPlaceHolder1$grdStudent_Details$ctl482$lnk_Student','')"/>
    <hyperlink ref="B483" r:id="rId482" display="javascript:__doPostBack('ctl00$ContentPlaceHolder1$grdStudent_Details$ctl483$lnk_Student','')"/>
    <hyperlink ref="B484" r:id="rId483" display="javascript:__doPostBack('ctl00$ContentPlaceHolder1$grdStudent_Details$ctl484$lnk_Student','')"/>
    <hyperlink ref="B485" r:id="rId484" display="javascript:__doPostBack('ctl00$ContentPlaceHolder1$grdStudent_Details$ctl485$lnk_Student','')"/>
    <hyperlink ref="B486" r:id="rId485" display="javascript:__doPostBack('ctl00$ContentPlaceHolder1$grdStudent_Details$ctl486$lnk_Student','')"/>
    <hyperlink ref="B487" r:id="rId486" display="javascript:__doPostBack('ctl00$ContentPlaceHolder1$grdStudent_Details$ctl487$lnk_Student','')"/>
    <hyperlink ref="B488" r:id="rId487" display="javascript:__doPostBack('ctl00$ContentPlaceHolder1$grdStudent_Details$ctl488$lnk_Student','')"/>
    <hyperlink ref="B489" r:id="rId488" display="javascript:__doPostBack('ctl00$ContentPlaceHolder1$grdStudent_Details$ctl489$lnk_Student','')"/>
    <hyperlink ref="B490" r:id="rId489" display="javascript:__doPostBack('ctl00$ContentPlaceHolder1$grdStudent_Details$ctl490$lnk_Student','')"/>
    <hyperlink ref="B491" r:id="rId490" display="javascript:__doPostBack('ctl00$ContentPlaceHolder1$grdStudent_Details$ctl491$lnk_Student','')"/>
    <hyperlink ref="B492" r:id="rId491" display="javascript:__doPostBack('ctl00$ContentPlaceHolder1$grdStudent_Details$ctl492$lnk_Student','')"/>
    <hyperlink ref="B493" r:id="rId492" display="javascript:__doPostBack('ctl00$ContentPlaceHolder1$grdStudent_Details$ctl493$lnk_Student','')"/>
    <hyperlink ref="B494" r:id="rId493" display="javascript:__doPostBack('ctl00$ContentPlaceHolder1$grdStudent_Details$ctl494$lnk_Student','')"/>
    <hyperlink ref="B495" r:id="rId494" display="javascript:__doPostBack('ctl00$ContentPlaceHolder1$grdStudent_Details$ctl495$lnk_Student','')"/>
    <hyperlink ref="B496" r:id="rId495" display="javascript:__doPostBack('ctl00$ContentPlaceHolder1$grdStudent_Details$ctl496$lnk_Student','')"/>
    <hyperlink ref="B497" r:id="rId496" display="javascript:__doPostBack('ctl00$ContentPlaceHolder1$grdStudent_Details$ctl497$lnk_Student','')"/>
    <hyperlink ref="B498" r:id="rId497" display="javascript:__doPostBack('ctl00$ContentPlaceHolder1$grdStudent_Details$ctl498$lnk_Student','')"/>
    <hyperlink ref="B499" r:id="rId498" display="javascript:__doPostBack('ctl00$ContentPlaceHolder1$grdStudent_Details$ctl499$lnk_Student','')"/>
    <hyperlink ref="B500" r:id="rId499" display="javascript:__doPostBack('ctl00$ContentPlaceHolder1$grdStudent_Details$ctl500$lnk_Student','')"/>
    <hyperlink ref="B501" r:id="rId500" display="javascript:__doPostBack('ctl00$ContentPlaceHolder1$grdStudent_Details$ctl501$lnk_Student','')"/>
    <hyperlink ref="B502" r:id="rId501" display="javascript:__doPostBack('ctl00$ContentPlaceHolder1$grdStudent_Details$ctl502$lnk_Student','')"/>
    <hyperlink ref="B503" r:id="rId502" display="javascript:__doPostBack('ctl00$ContentPlaceHolder1$grdStudent_Details$ctl503$lnk_Student','')"/>
    <hyperlink ref="B504" r:id="rId503" display="javascript:__doPostBack('ctl00$ContentPlaceHolder1$grdStudent_Details$ctl504$lnk_Student','')"/>
    <hyperlink ref="B505" r:id="rId504" display="javascript:__doPostBack('ctl00$ContentPlaceHolder1$grdStudent_Details$ctl505$lnk_Student','')"/>
    <hyperlink ref="B506" r:id="rId505" display="javascript:__doPostBack('ctl00$ContentPlaceHolder1$grdStudent_Details$ctl506$lnk_Student','')"/>
    <hyperlink ref="B507" r:id="rId506" display="javascript:__doPostBack('ctl00$ContentPlaceHolder1$grdStudent_Details$ctl507$lnk_Student','')"/>
    <hyperlink ref="B508" r:id="rId507" display="javascript:__doPostBack('ctl00$ContentPlaceHolder1$grdStudent_Details$ctl508$lnk_Student','')"/>
    <hyperlink ref="B509" r:id="rId508" display="javascript:__doPostBack('ctl00$ContentPlaceHolder1$grdStudent_Details$ctl509$lnk_Student','')"/>
    <hyperlink ref="B510" r:id="rId509" display="javascript:__doPostBack('ctl00$ContentPlaceHolder1$grdStudent_Details$ctl510$lnk_Student','')"/>
    <hyperlink ref="B511" r:id="rId510" display="javascript:__doPostBack('ctl00$ContentPlaceHolder1$grdStudent_Details$ctl511$lnk_Student','')"/>
    <hyperlink ref="B512" r:id="rId511" display="javascript:__doPostBack('ctl00$ContentPlaceHolder1$grdStudent_Details$ctl512$lnk_Student','')"/>
    <hyperlink ref="B513" r:id="rId512" display="javascript:__doPostBack('ctl00$ContentPlaceHolder1$grdStudent_Details$ctl513$lnk_Student','')"/>
    <hyperlink ref="B514" r:id="rId513" display="javascript:__doPostBack('ctl00$ContentPlaceHolder1$grdStudent_Details$ctl514$lnk_Student','')"/>
    <hyperlink ref="B515" r:id="rId514" display="javascript:__doPostBack('ctl00$ContentPlaceHolder1$grdStudent_Details$ctl515$lnk_Student','')"/>
    <hyperlink ref="B516" r:id="rId515" display="javascript:__doPostBack('ctl00$ContentPlaceHolder1$grdStudent_Details$ctl516$lnk_Student','')"/>
    <hyperlink ref="B517" r:id="rId516" display="javascript:__doPostBack('ctl00$ContentPlaceHolder1$grdStudent_Details$ctl517$lnk_Student','')"/>
    <hyperlink ref="B518" r:id="rId517" display="javascript:__doPostBack('ctl00$ContentPlaceHolder1$grdStudent_Details$ctl518$lnk_Student','')"/>
    <hyperlink ref="B519" r:id="rId518" display="javascript:__doPostBack('ctl00$ContentPlaceHolder1$grdStudent_Details$ctl519$lnk_Student','')"/>
    <hyperlink ref="B520" r:id="rId519" display="javascript:__doPostBack('ctl00$ContentPlaceHolder1$grdStudent_Details$ctl520$lnk_Student','')"/>
    <hyperlink ref="B521" r:id="rId520" display="javascript:__doPostBack('ctl00$ContentPlaceHolder1$grdStudent_Details$ctl521$lnk_Student','')"/>
    <hyperlink ref="B522" r:id="rId521" display="javascript:__doPostBack('ctl00$ContentPlaceHolder1$grdStudent_Details$ctl522$lnk_Student','')"/>
    <hyperlink ref="B523" r:id="rId522" display="javascript:__doPostBack('ctl00$ContentPlaceHolder1$grdStudent_Details$ctl523$lnk_Student','')"/>
    <hyperlink ref="B524" r:id="rId523" display="javascript:__doPostBack('ctl00$ContentPlaceHolder1$grdStudent_Details$ctl524$lnk_Student','')"/>
    <hyperlink ref="B525" r:id="rId524" display="javascript:__doPostBack('ctl00$ContentPlaceHolder1$grdStudent_Details$ctl525$lnk_Student','')"/>
    <hyperlink ref="B526" r:id="rId525" display="javascript:__doPostBack('ctl00$ContentPlaceHolder1$grdStudent_Details$ctl526$lnk_Student','')"/>
    <hyperlink ref="B527" r:id="rId526" display="javascript:__doPostBack('ctl00$ContentPlaceHolder1$grdStudent_Details$ctl527$lnk_Student','')"/>
    <hyperlink ref="B528" r:id="rId527" display="javascript:__doPostBack('ctl00$ContentPlaceHolder1$grdStudent_Details$ctl528$lnk_Student','')"/>
    <hyperlink ref="B529" r:id="rId528" display="javascript:__doPostBack('ctl00$ContentPlaceHolder1$grdStudent_Details$ctl529$lnk_Student','')"/>
    <hyperlink ref="B530" r:id="rId529" display="javascript:__doPostBack('ctl00$ContentPlaceHolder1$grdStudent_Details$ctl530$lnk_Student','')"/>
    <hyperlink ref="B531" r:id="rId530" display="javascript:__doPostBack('ctl00$ContentPlaceHolder1$grdStudent_Details$ctl531$lnk_Student','')"/>
    <hyperlink ref="B532" r:id="rId531" display="javascript:__doPostBack('ctl00$ContentPlaceHolder1$grdStudent_Details$ctl532$lnk_Student','')"/>
    <hyperlink ref="B533" r:id="rId532" display="javascript:__doPostBack('ctl00$ContentPlaceHolder1$grdStudent_Details$ctl533$lnk_Student','')"/>
    <hyperlink ref="B534" r:id="rId533" display="javascript:__doPostBack('ctl00$ContentPlaceHolder1$grdStudent_Details$ctl534$lnk_Student','')"/>
    <hyperlink ref="B535" r:id="rId534" display="javascript:__doPostBack('ctl00$ContentPlaceHolder1$grdStudent_Details$ctl535$lnk_Student','')"/>
    <hyperlink ref="B536" r:id="rId535" display="javascript:__doPostBack('ctl00$ContentPlaceHolder1$grdStudent_Details$ctl536$lnk_Student','')"/>
    <hyperlink ref="B537" r:id="rId536" display="javascript:__doPostBack('ctl00$ContentPlaceHolder1$grdStudent_Details$ctl537$lnk_Student','')"/>
    <hyperlink ref="B538" r:id="rId537" display="javascript:__doPostBack('ctl00$ContentPlaceHolder1$grdStudent_Details$ctl538$lnk_Student','')"/>
    <hyperlink ref="B539" r:id="rId538" display="javascript:__doPostBack('ctl00$ContentPlaceHolder1$grdStudent_Details$ctl539$lnk_Student','')"/>
    <hyperlink ref="B540" r:id="rId539" display="javascript:__doPostBack('ctl00$ContentPlaceHolder1$grdStudent_Details$ctl540$lnk_Student','')"/>
    <hyperlink ref="B541" r:id="rId540" display="javascript:__doPostBack('ctl00$ContentPlaceHolder1$grdStudent_Details$ctl541$lnk_Student','')"/>
    <hyperlink ref="B542" r:id="rId541" display="javascript:__doPostBack('ctl00$ContentPlaceHolder1$grdStudent_Details$ctl542$lnk_Student','')"/>
    <hyperlink ref="B543" r:id="rId542" display="javascript:__doPostBack('ctl00$ContentPlaceHolder1$grdStudent_Details$ctl543$lnk_Student','')"/>
    <hyperlink ref="B544" r:id="rId543" display="javascript:__doPostBack('ctl00$ContentPlaceHolder1$grdStudent_Details$ctl544$lnk_Student','')"/>
    <hyperlink ref="B545" r:id="rId544" display="javascript:__doPostBack('ctl00$ContentPlaceHolder1$grdStudent_Details$ctl545$lnk_Student','')"/>
    <hyperlink ref="B546" r:id="rId545" display="javascript:__doPostBack('ctl00$ContentPlaceHolder1$grdStudent_Details$ctl546$lnk_Student','')"/>
    <hyperlink ref="B547" r:id="rId546" display="javascript:__doPostBack('ctl00$ContentPlaceHolder1$grdStudent_Details$ctl547$lnk_Student','')"/>
    <hyperlink ref="B548" r:id="rId547" display="javascript:__doPostBack('ctl00$ContentPlaceHolder1$grdStudent_Details$ctl548$lnk_Student','')"/>
    <hyperlink ref="B549" r:id="rId548" display="javascript:__doPostBack('ctl00$ContentPlaceHolder1$grdStudent_Details$ctl549$lnk_Student','')"/>
    <hyperlink ref="B550" r:id="rId549" display="javascript:__doPostBack('ctl00$ContentPlaceHolder1$grdStudent_Details$ctl550$lnk_Student','')"/>
    <hyperlink ref="B551" r:id="rId550" display="javascript:__doPostBack('ctl00$ContentPlaceHolder1$grdStudent_Details$ctl551$lnk_Student','')"/>
    <hyperlink ref="B552" r:id="rId551" display="javascript:__doPostBack('ctl00$ContentPlaceHolder1$grdStudent_Details$ctl552$lnk_Student','')"/>
    <hyperlink ref="B553" r:id="rId552" display="javascript:__doPostBack('ctl00$ContentPlaceHolder1$grdStudent_Details$ctl553$lnk_Student','')"/>
    <hyperlink ref="B554" r:id="rId553" display="javascript:__doPostBack('ctl00$ContentPlaceHolder1$grdStudent_Details$ctl554$lnk_Student','')"/>
    <hyperlink ref="B555" r:id="rId554" display="javascript:__doPostBack('ctl00$ContentPlaceHolder1$grdStudent_Details$ctl555$lnk_Student','')"/>
    <hyperlink ref="B556" r:id="rId555" display="javascript:__doPostBack('ctl00$ContentPlaceHolder1$grdStudent_Details$ctl556$lnk_Student','')"/>
    <hyperlink ref="B557" r:id="rId556" display="javascript:__doPostBack('ctl00$ContentPlaceHolder1$grdStudent_Details$ctl557$lnk_Student','')"/>
    <hyperlink ref="B558" r:id="rId557" display="javascript:__doPostBack('ctl00$ContentPlaceHolder1$grdStudent_Details$ctl558$lnk_Student','')"/>
    <hyperlink ref="B559" r:id="rId558" display="javascript:__doPostBack('ctl00$ContentPlaceHolder1$grdStudent_Details$ctl559$lnk_Student','')"/>
    <hyperlink ref="B560" r:id="rId559" display="javascript:__doPostBack('ctl00$ContentPlaceHolder1$grdStudent_Details$ctl560$lnk_Student','')"/>
    <hyperlink ref="B561" r:id="rId560" display="javascript:__doPostBack('ctl00$ContentPlaceHolder1$grdStudent_Details$ctl561$lnk_Student','')"/>
    <hyperlink ref="B562" r:id="rId561" display="javascript:__doPostBack('ctl00$ContentPlaceHolder1$grdStudent_Details$ctl562$lnk_Student','')"/>
    <hyperlink ref="B563" r:id="rId562" display="javascript:__doPostBack('ctl00$ContentPlaceHolder1$grdStudent_Details$ctl563$lnk_Student','')"/>
    <hyperlink ref="B564" r:id="rId563" display="javascript:__doPostBack('ctl00$ContentPlaceHolder1$grdStudent_Details$ctl564$lnk_Student','')"/>
    <hyperlink ref="B565" r:id="rId564" display="javascript:__doPostBack('ctl00$ContentPlaceHolder1$grdStudent_Details$ctl565$lnk_Student','')"/>
    <hyperlink ref="B566" r:id="rId565" display="javascript:__doPostBack('ctl00$ContentPlaceHolder1$grdStudent_Details$ctl566$lnk_Student','')"/>
    <hyperlink ref="B567" r:id="rId566" display="javascript:__doPostBack('ctl00$ContentPlaceHolder1$grdStudent_Details$ctl567$lnk_Student','')"/>
    <hyperlink ref="B568" r:id="rId567" display="javascript:__doPostBack('ctl00$ContentPlaceHolder1$grdStudent_Details$ctl568$lnk_Student','')"/>
    <hyperlink ref="B569" r:id="rId568" display="javascript:__doPostBack('ctl00$ContentPlaceHolder1$grdStudent_Details$ctl569$lnk_Student','')"/>
    <hyperlink ref="B570" r:id="rId569" display="javascript:__doPostBack('ctl00$ContentPlaceHolder1$grdStudent_Details$ctl570$lnk_Student','')"/>
    <hyperlink ref="B571" r:id="rId570" display="javascript:__doPostBack('ctl00$ContentPlaceHolder1$grdStudent_Details$ctl571$lnk_Student','')"/>
    <hyperlink ref="B572" r:id="rId571" display="javascript:__doPostBack('ctl00$ContentPlaceHolder1$grdStudent_Details$ctl572$lnk_Student','')"/>
    <hyperlink ref="B573" r:id="rId572" display="javascript:__doPostBack('ctl00$ContentPlaceHolder1$grdStudent_Details$ctl573$lnk_Student','')"/>
    <hyperlink ref="B574" r:id="rId573" display="javascript:__doPostBack('ctl00$ContentPlaceHolder1$grdStudent_Details$ctl574$lnk_Student','')"/>
    <hyperlink ref="B575" r:id="rId574" display="javascript:__doPostBack('ctl00$ContentPlaceHolder1$grdStudent_Details$ctl575$lnk_Student','')"/>
    <hyperlink ref="B576" r:id="rId575" display="javascript:__doPostBack('ctl00$ContentPlaceHolder1$grdStudent_Details$ctl576$lnk_Student','')"/>
    <hyperlink ref="B577" r:id="rId576" display="javascript:__doPostBack('ctl00$ContentPlaceHolder1$grdStudent_Details$ctl577$lnk_Student','')"/>
    <hyperlink ref="B578" r:id="rId577" display="javascript:__doPostBack('ctl00$ContentPlaceHolder1$grdStudent_Details$ctl578$lnk_Student','')"/>
    <hyperlink ref="B579" r:id="rId578" display="javascript:__doPostBack('ctl00$ContentPlaceHolder1$grdStudent_Details$ctl579$lnk_Student','')"/>
    <hyperlink ref="B580" r:id="rId579" display="javascript:__doPostBack('ctl00$ContentPlaceHolder1$grdStudent_Details$ctl580$lnk_Student','')"/>
    <hyperlink ref="B581" r:id="rId580" display="javascript:__doPostBack('ctl00$ContentPlaceHolder1$grdStudent_Details$ctl581$lnk_Student','')"/>
    <hyperlink ref="B582" r:id="rId581" display="javascript:__doPostBack('ctl00$ContentPlaceHolder1$grdStudent_Details$ctl582$lnk_Student','')"/>
    <hyperlink ref="B583" r:id="rId582" display="javascript:__doPostBack('ctl00$ContentPlaceHolder1$grdStudent_Details$ctl583$lnk_Student','')"/>
    <hyperlink ref="B584" r:id="rId583" display="javascript:__doPostBack('ctl00$ContentPlaceHolder1$grdStudent_Details$ctl584$lnk_Student','')"/>
    <hyperlink ref="B585" r:id="rId584" display="javascript:__doPostBack('ctl00$ContentPlaceHolder1$grdStudent_Details$ctl585$lnk_Student','')"/>
    <hyperlink ref="B586" r:id="rId585" display="javascript:__doPostBack('ctl00$ContentPlaceHolder1$grdStudent_Details$ctl586$lnk_Student','')"/>
    <hyperlink ref="B587" r:id="rId586" display="javascript:__doPostBack('ctl00$ContentPlaceHolder1$grdStudent_Details$ctl587$lnk_Student','')"/>
    <hyperlink ref="B588" r:id="rId587" display="javascript:__doPostBack('ctl00$ContentPlaceHolder1$grdStudent_Details$ctl588$lnk_Student','')"/>
    <hyperlink ref="B589" r:id="rId588" display="javascript:__doPostBack('ctl00$ContentPlaceHolder1$grdStudent_Details$ctl589$lnk_Student','')"/>
    <hyperlink ref="B590" r:id="rId589" display="javascript:__doPostBack('ctl00$ContentPlaceHolder1$grdStudent_Details$ctl590$lnk_Student','')"/>
    <hyperlink ref="B591" r:id="rId590" display="javascript:__doPostBack('ctl00$ContentPlaceHolder1$grdStudent_Details$ctl591$lnk_Student','')"/>
    <hyperlink ref="B592" r:id="rId591" display="javascript:__doPostBack('ctl00$ContentPlaceHolder1$grdStudent_Details$ctl592$lnk_Student','')"/>
    <hyperlink ref="B593" r:id="rId592" display="javascript:__doPostBack('ctl00$ContentPlaceHolder1$grdStudent_Details$ctl593$lnk_Student','')"/>
    <hyperlink ref="B594" r:id="rId593" display="javascript:__doPostBack('ctl00$ContentPlaceHolder1$grdStudent_Details$ctl594$lnk_Student','')"/>
    <hyperlink ref="B595" r:id="rId594" display="javascript:__doPostBack('ctl00$ContentPlaceHolder1$grdStudent_Details$ctl595$lnk_Student','')"/>
    <hyperlink ref="B596" r:id="rId595" display="javascript:__doPostBack('ctl00$ContentPlaceHolder1$grdStudent_Details$ctl596$lnk_Student','')"/>
    <hyperlink ref="B597" r:id="rId596" display="javascript:__doPostBack('ctl00$ContentPlaceHolder1$grdStudent_Details$ctl597$lnk_Student','')"/>
    <hyperlink ref="B598" r:id="rId597" display="javascript:__doPostBack('ctl00$ContentPlaceHolder1$grdStudent_Details$ctl598$lnk_Student','')"/>
    <hyperlink ref="B599" r:id="rId598" display="javascript:__doPostBack('ctl00$ContentPlaceHolder1$grdStudent_Details$ctl599$lnk_Student','')"/>
    <hyperlink ref="B600" r:id="rId599" display="javascript:__doPostBack('ctl00$ContentPlaceHolder1$grdStudent_Details$ctl600$lnk_Student','')"/>
    <hyperlink ref="B601" r:id="rId600" display="javascript:__doPostBack('ctl00$ContentPlaceHolder1$grdStudent_Details$ctl601$lnk_Student','')"/>
    <hyperlink ref="B602" r:id="rId601" display="javascript:__doPostBack('ctl00$ContentPlaceHolder1$grdStudent_Details$ctl602$lnk_Student','')"/>
    <hyperlink ref="B603" r:id="rId602" display="javascript:__doPostBack('ctl00$ContentPlaceHolder1$grdStudent_Details$ctl603$lnk_Student','')"/>
    <hyperlink ref="B604" r:id="rId603" display="javascript:__doPostBack('ctl00$ContentPlaceHolder1$grdStudent_Details$ctl604$lnk_Student','')"/>
    <hyperlink ref="B605" r:id="rId604" display="javascript:__doPostBack('ctl00$ContentPlaceHolder1$grdStudent_Details$ctl605$lnk_Student','')"/>
    <hyperlink ref="B606" r:id="rId605" display="javascript:__doPostBack('ctl00$ContentPlaceHolder1$grdStudent_Details$ctl606$lnk_Student','')"/>
    <hyperlink ref="B607" r:id="rId606" display="javascript:__doPostBack('ctl00$ContentPlaceHolder1$grdStudent_Details$ctl607$lnk_Student','')"/>
    <hyperlink ref="B608" r:id="rId607" display="javascript:__doPostBack('ctl00$ContentPlaceHolder1$grdStudent_Details$ctl608$lnk_Student','')"/>
    <hyperlink ref="B609" r:id="rId608" display="javascript:__doPostBack('ctl00$ContentPlaceHolder1$grdStudent_Details$ctl609$lnk_Student','')"/>
    <hyperlink ref="B610" r:id="rId609" display="javascript:__doPostBack('ctl00$ContentPlaceHolder1$grdStudent_Details$ctl610$lnk_Student','')"/>
    <hyperlink ref="B611" r:id="rId610" display="javascript:__doPostBack('ctl00$ContentPlaceHolder1$grdStudent_Details$ctl611$lnk_Student','')"/>
    <hyperlink ref="B612" r:id="rId611" display="javascript:__doPostBack('ctl00$ContentPlaceHolder1$grdStudent_Details$ctl612$lnk_Student','')"/>
    <hyperlink ref="B613" r:id="rId612" display="javascript:__doPostBack('ctl00$ContentPlaceHolder1$grdStudent_Details$ctl613$lnk_Student','')"/>
    <hyperlink ref="B614" r:id="rId613" display="javascript:__doPostBack('ctl00$ContentPlaceHolder1$grdStudent_Details$ctl614$lnk_Student','')"/>
    <hyperlink ref="B615" r:id="rId614" display="javascript:__doPostBack('ctl00$ContentPlaceHolder1$grdStudent_Details$ctl615$lnk_Student','')"/>
    <hyperlink ref="B616" r:id="rId615" display="javascript:__doPostBack('ctl00$ContentPlaceHolder1$grdStudent_Details$ctl616$lnk_Student','')"/>
    <hyperlink ref="B617" r:id="rId616" display="javascript:__doPostBack('ctl00$ContentPlaceHolder1$grdStudent_Details$ctl617$lnk_Student','')"/>
    <hyperlink ref="B618" r:id="rId617" display="javascript:__doPostBack('ctl00$ContentPlaceHolder1$grdStudent_Details$ctl618$lnk_Student','')"/>
    <hyperlink ref="B619" r:id="rId618" display="javascript:__doPostBack('ctl00$ContentPlaceHolder1$grdStudent_Details$ctl619$lnk_Student','')"/>
    <hyperlink ref="B620" r:id="rId619" display="javascript:__doPostBack('ctl00$ContentPlaceHolder1$grdStudent_Details$ctl620$lnk_Student','')"/>
    <hyperlink ref="B621" r:id="rId620" display="javascript:__doPostBack('ctl00$ContentPlaceHolder1$grdStudent_Details$ctl621$lnk_Student','')"/>
    <hyperlink ref="B622" r:id="rId621" display="javascript:__doPostBack('ctl00$ContentPlaceHolder1$grdStudent_Details$ctl622$lnk_Student','')"/>
    <hyperlink ref="B623" r:id="rId622" display="javascript:__doPostBack('ctl00$ContentPlaceHolder1$grdStudent_Details$ctl623$lnk_Student','')"/>
    <hyperlink ref="B624" r:id="rId623" display="javascript:__doPostBack('ctl00$ContentPlaceHolder1$grdStudent_Details$ctl624$lnk_Student','')"/>
    <hyperlink ref="B625" r:id="rId624" display="javascript:__doPostBack('ctl00$ContentPlaceHolder1$grdStudent_Details$ctl625$lnk_Student','')"/>
    <hyperlink ref="B626" r:id="rId625" display="javascript:__doPostBack('ctl00$ContentPlaceHolder1$grdStudent_Details$ctl626$lnk_Student','')"/>
    <hyperlink ref="B627" r:id="rId626" display="javascript:__doPostBack('ctl00$ContentPlaceHolder1$grdStudent_Details$ctl627$lnk_Student','')"/>
    <hyperlink ref="B628" r:id="rId627" display="javascript:__doPostBack('ctl00$ContentPlaceHolder1$grdStudent_Details$ctl628$lnk_Student','')"/>
    <hyperlink ref="B629" r:id="rId628" display="javascript:__doPostBack('ctl00$ContentPlaceHolder1$grdStudent_Details$ctl629$lnk_Student','')"/>
    <hyperlink ref="B630" r:id="rId629" display="javascript:__doPostBack('ctl00$ContentPlaceHolder1$grdStudent_Details$ctl630$lnk_Student','')"/>
    <hyperlink ref="B631" r:id="rId630" display="javascript:__doPostBack('ctl00$ContentPlaceHolder1$grdStudent_Details$ctl631$lnk_Student','')"/>
    <hyperlink ref="B632" r:id="rId631" display="javascript:__doPostBack('ctl00$ContentPlaceHolder1$grdStudent_Details$ctl632$lnk_Student','')"/>
    <hyperlink ref="B633" r:id="rId632" display="javascript:__doPostBack('ctl00$ContentPlaceHolder1$grdStudent_Details$ctl633$lnk_Student','')"/>
    <hyperlink ref="B634" r:id="rId633" display="javascript:__doPostBack('ctl00$ContentPlaceHolder1$grdStudent_Details$ctl634$lnk_Student','')"/>
    <hyperlink ref="B635" r:id="rId634" display="javascript:__doPostBack('ctl00$ContentPlaceHolder1$grdStudent_Details$ctl635$lnk_Student','')"/>
    <hyperlink ref="B636" r:id="rId635" display="javascript:__doPostBack('ctl00$ContentPlaceHolder1$grdStudent_Details$ctl636$lnk_Student','')"/>
    <hyperlink ref="B637" r:id="rId636" display="javascript:__doPostBack('ctl00$ContentPlaceHolder1$grdStudent_Details$ctl637$lnk_Student','')"/>
    <hyperlink ref="B638" r:id="rId637" display="javascript:__doPostBack('ctl00$ContentPlaceHolder1$grdStudent_Details$ctl638$lnk_Student','')"/>
    <hyperlink ref="B639" r:id="rId638" display="javascript:__doPostBack('ctl00$ContentPlaceHolder1$grdStudent_Details$ctl639$lnk_Student','')"/>
    <hyperlink ref="B640" r:id="rId639" display="javascript:__doPostBack('ctl00$ContentPlaceHolder1$grdStudent_Details$ctl640$lnk_Student','')"/>
    <hyperlink ref="B641" r:id="rId640" display="javascript:__doPostBack('ctl00$ContentPlaceHolder1$grdStudent_Details$ctl641$lnk_Student','')"/>
    <hyperlink ref="B642" r:id="rId641" display="javascript:__doPostBack('ctl00$ContentPlaceHolder1$grdStudent_Details$ctl642$lnk_Student','')"/>
    <hyperlink ref="B643" r:id="rId642" display="javascript:__doPostBack('ctl00$ContentPlaceHolder1$grdStudent_Details$ctl643$lnk_Student','')"/>
    <hyperlink ref="B644" r:id="rId643" display="javascript:__doPostBack('ctl00$ContentPlaceHolder1$grdStudent_Details$ctl644$lnk_Student','')"/>
    <hyperlink ref="B645" r:id="rId644" display="javascript:__doPostBack('ctl00$ContentPlaceHolder1$grdStudent_Details$ctl645$lnk_Student','')"/>
    <hyperlink ref="B646" r:id="rId645" display="javascript:__doPostBack('ctl00$ContentPlaceHolder1$grdStudent_Details$ctl646$lnk_Student','')"/>
    <hyperlink ref="B647" r:id="rId646" display="javascript:__doPostBack('ctl00$ContentPlaceHolder1$grdStudent_Details$ctl647$lnk_Student','')"/>
    <hyperlink ref="B648" r:id="rId647" display="javascript:__doPostBack('ctl00$ContentPlaceHolder1$grdStudent_Details$ctl648$lnk_Student','')"/>
    <hyperlink ref="B649" r:id="rId648" display="javascript:__doPostBack('ctl00$ContentPlaceHolder1$grdStudent_Details$ctl649$lnk_Student','')"/>
    <hyperlink ref="B650" r:id="rId649" display="javascript:__doPostBack('ctl00$ContentPlaceHolder1$grdStudent_Details$ctl650$lnk_Student','')"/>
    <hyperlink ref="B651" r:id="rId650" display="javascript:__doPostBack('ctl00$ContentPlaceHolder1$grdStudent_Details$ctl651$lnk_Student','')"/>
    <hyperlink ref="B652" r:id="rId651" display="javascript:__doPostBack('ctl00$ContentPlaceHolder1$grdStudent_Details$ctl652$lnk_Student','')"/>
    <hyperlink ref="B653" r:id="rId652" display="javascript:__doPostBack('ctl00$ContentPlaceHolder1$grdStudent_Details$ctl653$lnk_Student','')"/>
    <hyperlink ref="B654" r:id="rId653" display="javascript:__doPostBack('ctl00$ContentPlaceHolder1$grdStudent_Details$ctl654$lnk_Student','')"/>
    <hyperlink ref="B655" r:id="rId654" display="javascript:__doPostBack('ctl00$ContentPlaceHolder1$grdStudent_Details$ctl655$lnk_Student','')"/>
    <hyperlink ref="B656" r:id="rId655" display="javascript:__doPostBack('ctl00$ContentPlaceHolder1$grdStudent_Details$ctl656$lnk_Student','')"/>
    <hyperlink ref="B657" r:id="rId656" display="javascript:__doPostBack('ctl00$ContentPlaceHolder1$grdStudent_Details$ctl657$lnk_Student','')"/>
    <hyperlink ref="B658" r:id="rId657" display="javascript:__doPostBack('ctl00$ContentPlaceHolder1$grdStudent_Details$ctl658$lnk_Student','')"/>
    <hyperlink ref="B659" r:id="rId658" display="javascript:__doPostBack('ctl00$ContentPlaceHolder1$grdStudent_Details$ctl659$lnk_Student','')"/>
    <hyperlink ref="B660" r:id="rId659" display="javascript:__doPostBack('ctl00$ContentPlaceHolder1$grdStudent_Details$ctl660$lnk_Student','')"/>
    <hyperlink ref="B661" r:id="rId660" display="javascript:__doPostBack('ctl00$ContentPlaceHolder1$grdStudent_Details$ctl661$lnk_Student','')"/>
    <hyperlink ref="B662" r:id="rId661" display="javascript:__doPostBack('ctl00$ContentPlaceHolder1$grdStudent_Details$ctl662$lnk_Student','')"/>
    <hyperlink ref="B663" r:id="rId662" display="javascript:__doPostBack('ctl00$ContentPlaceHolder1$grdStudent_Details$ctl663$lnk_Student','')"/>
    <hyperlink ref="B664" r:id="rId663" display="javascript:__doPostBack('ctl00$ContentPlaceHolder1$grdStudent_Details$ctl664$lnk_Student','')"/>
    <hyperlink ref="B665" r:id="rId664" display="javascript:__doPostBack('ctl00$ContentPlaceHolder1$grdStudent_Details$ctl665$lnk_Student','')"/>
    <hyperlink ref="B666" r:id="rId665" display="javascript:__doPostBack('ctl00$ContentPlaceHolder1$grdStudent_Details$ctl666$lnk_Student','')"/>
    <hyperlink ref="B667" r:id="rId666" display="javascript:__doPostBack('ctl00$ContentPlaceHolder1$grdStudent_Details$ctl667$lnk_Student','')"/>
    <hyperlink ref="B668" r:id="rId667" display="javascript:__doPostBack('ctl00$ContentPlaceHolder1$grdStudent_Details$ctl668$lnk_Student','')"/>
    <hyperlink ref="B669" r:id="rId668" display="javascript:__doPostBack('ctl00$ContentPlaceHolder1$grdStudent_Details$ctl669$lnk_Student','')"/>
    <hyperlink ref="B670" r:id="rId669" display="javascript:__doPostBack('ctl00$ContentPlaceHolder1$grdStudent_Details$ctl670$lnk_Student','')"/>
    <hyperlink ref="B671" r:id="rId670" display="javascript:__doPostBack('ctl00$ContentPlaceHolder1$grdStudent_Details$ctl671$lnk_Student','')"/>
    <hyperlink ref="B672" r:id="rId671" display="javascript:__doPostBack('ctl00$ContentPlaceHolder1$grdStudent_Details$ctl672$lnk_Student','')"/>
    <hyperlink ref="B673" r:id="rId672" display="javascript:__doPostBack('ctl00$ContentPlaceHolder1$grdStudent_Details$ctl673$lnk_Student','')"/>
    <hyperlink ref="B674" r:id="rId673" display="javascript:__doPostBack('ctl00$ContentPlaceHolder1$grdStudent_Details$ctl674$lnk_Student','')"/>
    <hyperlink ref="B675" r:id="rId674" display="javascript:__doPostBack('ctl00$ContentPlaceHolder1$grdStudent_Details$ctl675$lnk_Student','')"/>
    <hyperlink ref="B676" r:id="rId675" display="javascript:__doPostBack('ctl00$ContentPlaceHolder1$grdStudent_Details$ctl676$lnk_Student','')"/>
    <hyperlink ref="B677" r:id="rId676" display="javascript:__doPostBack('ctl00$ContentPlaceHolder1$grdStudent_Details$ctl677$lnk_Student','')"/>
    <hyperlink ref="B678" r:id="rId677" display="javascript:__doPostBack('ctl00$ContentPlaceHolder1$grdStudent_Details$ctl678$lnk_Student','')"/>
    <hyperlink ref="B679" r:id="rId678" display="javascript:__doPostBack('ctl00$ContentPlaceHolder1$grdStudent_Details$ctl679$lnk_Student','')"/>
    <hyperlink ref="B680" r:id="rId679" display="javascript:__doPostBack('ctl00$ContentPlaceHolder1$grdStudent_Details$ctl680$lnk_Student','')"/>
    <hyperlink ref="B681" r:id="rId680" display="javascript:__doPostBack('ctl00$ContentPlaceHolder1$grdStudent_Details$ctl681$lnk_Student','')"/>
    <hyperlink ref="B682" r:id="rId681" display="javascript:__doPostBack('ctl00$ContentPlaceHolder1$grdStudent_Details$ctl682$lnk_Student','')"/>
    <hyperlink ref="B683" r:id="rId682" display="javascript:__doPostBack('ctl00$ContentPlaceHolder1$grdStudent_Details$ctl683$lnk_Student','')"/>
    <hyperlink ref="B684" r:id="rId683" display="javascript:__doPostBack('ctl00$ContentPlaceHolder1$grdStudent_Details$ctl684$lnk_Student','')"/>
    <hyperlink ref="B685" r:id="rId684" display="javascript:__doPostBack('ctl00$ContentPlaceHolder1$grdStudent_Details$ctl685$lnk_Student','')"/>
    <hyperlink ref="B686" r:id="rId685" display="javascript:__doPostBack('ctl00$ContentPlaceHolder1$grdStudent_Details$ctl686$lnk_Student','')"/>
    <hyperlink ref="B687" r:id="rId686" display="javascript:__doPostBack('ctl00$ContentPlaceHolder1$grdStudent_Details$ctl687$lnk_Student','')"/>
    <hyperlink ref="B688" r:id="rId687" display="javascript:__doPostBack('ctl00$ContentPlaceHolder1$grdStudent_Details$ctl688$lnk_Student','')"/>
    <hyperlink ref="B689" r:id="rId688" display="javascript:__doPostBack('ctl00$ContentPlaceHolder1$grdStudent_Details$ctl689$lnk_Student','')"/>
    <hyperlink ref="B690" r:id="rId689" display="javascript:__doPostBack('ctl00$ContentPlaceHolder1$grdStudent_Details$ctl690$lnk_Student','')"/>
    <hyperlink ref="B691" r:id="rId690" display="javascript:__doPostBack('ctl00$ContentPlaceHolder1$grdStudent_Details$ctl691$lnk_Student','')"/>
    <hyperlink ref="B692" r:id="rId691" display="javascript:__doPostBack('ctl00$ContentPlaceHolder1$grdStudent_Details$ctl692$lnk_Student','')"/>
    <hyperlink ref="B693" r:id="rId692" display="javascript:__doPostBack('ctl00$ContentPlaceHolder1$grdStudent_Details$ctl693$lnk_Student','')"/>
    <hyperlink ref="B694" r:id="rId693" display="javascript:__doPostBack('ctl00$ContentPlaceHolder1$grdStudent_Details$ctl694$lnk_Student','')"/>
    <hyperlink ref="B695" r:id="rId694" display="javascript:__doPostBack('ctl00$ContentPlaceHolder1$grdStudent_Details$ctl695$lnk_Student','')"/>
    <hyperlink ref="B696" r:id="rId695" display="javascript:__doPostBack('ctl00$ContentPlaceHolder1$grdStudent_Details$ctl696$lnk_Student','')"/>
    <hyperlink ref="B697" r:id="rId696" display="javascript:__doPostBack('ctl00$ContentPlaceHolder1$grdStudent_Details$ctl697$lnk_Student','')"/>
    <hyperlink ref="B698" r:id="rId697" display="javascript:__doPostBack('ctl00$ContentPlaceHolder1$grdStudent_Details$ctl698$lnk_Student','')"/>
    <hyperlink ref="B699" r:id="rId698" display="javascript:__doPostBack('ctl00$ContentPlaceHolder1$grdStudent_Details$ctl699$lnk_Student','')"/>
    <hyperlink ref="B700" r:id="rId699" display="javascript:__doPostBack('ctl00$ContentPlaceHolder1$grdStudent_Details$ctl700$lnk_Student','')"/>
    <hyperlink ref="B701" r:id="rId700" display="javascript:__doPostBack('ctl00$ContentPlaceHolder1$grdStudent_Details$ctl701$lnk_Student','')"/>
    <hyperlink ref="B702" r:id="rId701" display="javascript:__doPostBack('ctl00$ContentPlaceHolder1$grdStudent_Details$ctl702$lnk_Student','')"/>
    <hyperlink ref="B703" r:id="rId702" display="javascript:__doPostBack('ctl00$ContentPlaceHolder1$grdStudent_Details$ctl703$lnk_Student','')"/>
    <hyperlink ref="B704" r:id="rId703" display="javascript:__doPostBack('ctl00$ContentPlaceHolder1$grdStudent_Details$ctl704$lnk_Student','')"/>
    <hyperlink ref="B705" r:id="rId704" display="javascript:__doPostBack('ctl00$ContentPlaceHolder1$grdStudent_Details$ctl705$lnk_Student','')"/>
    <hyperlink ref="B706" r:id="rId705" display="javascript:__doPostBack('ctl00$ContentPlaceHolder1$grdStudent_Details$ctl706$lnk_Student','')"/>
    <hyperlink ref="B707" r:id="rId706" display="javascript:__doPostBack('ctl00$ContentPlaceHolder1$grdStudent_Details$ctl707$lnk_Student','')"/>
    <hyperlink ref="B708" r:id="rId707" display="javascript:__doPostBack('ctl00$ContentPlaceHolder1$grdStudent_Details$ctl708$lnk_Student','')"/>
    <hyperlink ref="B709" r:id="rId708" display="javascript:__doPostBack('ctl00$ContentPlaceHolder1$grdStudent_Details$ctl709$lnk_Student','')"/>
    <hyperlink ref="B710" r:id="rId709" display="javascript:__doPostBack('ctl00$ContentPlaceHolder1$grdStudent_Details$ctl710$lnk_Student','')"/>
    <hyperlink ref="B711" r:id="rId710" display="javascript:__doPostBack('ctl00$ContentPlaceHolder1$grdStudent_Details$ctl711$lnk_Student','')"/>
    <hyperlink ref="B712" r:id="rId711" display="javascript:__doPostBack('ctl00$ContentPlaceHolder1$grdStudent_Details$ctl712$lnk_Student','')"/>
    <hyperlink ref="B713" r:id="rId712" display="javascript:__doPostBack('ctl00$ContentPlaceHolder1$grdStudent_Details$ctl713$lnk_Student','')"/>
    <hyperlink ref="B714" r:id="rId713" display="javascript:__doPostBack('ctl00$ContentPlaceHolder1$grdStudent_Details$ctl714$lnk_Student','')"/>
    <hyperlink ref="B715" r:id="rId714" display="javascript:__doPostBack('ctl00$ContentPlaceHolder1$grdStudent_Details$ctl715$lnk_Student','')"/>
    <hyperlink ref="B716" r:id="rId715" display="javascript:__doPostBack('ctl00$ContentPlaceHolder1$grdStudent_Details$ctl716$lnk_Student','')"/>
    <hyperlink ref="B717" r:id="rId716" display="javascript:__doPostBack('ctl00$ContentPlaceHolder1$grdStudent_Details$ctl717$lnk_Student','')"/>
    <hyperlink ref="B718" r:id="rId717" display="javascript:__doPostBack('ctl00$ContentPlaceHolder1$grdStudent_Details$ctl718$lnk_Student','')"/>
    <hyperlink ref="B719" r:id="rId718" display="javascript:__doPostBack('ctl00$ContentPlaceHolder1$grdStudent_Details$ctl719$lnk_Student','')"/>
    <hyperlink ref="B720" r:id="rId719" display="javascript:__doPostBack('ctl00$ContentPlaceHolder1$grdStudent_Details$ctl720$lnk_Student','')"/>
    <hyperlink ref="B721" r:id="rId720" display="javascript:__doPostBack('ctl00$ContentPlaceHolder1$grdStudent_Details$ctl721$lnk_Student','')"/>
    <hyperlink ref="B722" r:id="rId721" display="javascript:__doPostBack('ctl00$ContentPlaceHolder1$grdStudent_Details$ctl722$lnk_Student','')"/>
    <hyperlink ref="B723" r:id="rId722" display="javascript:__doPostBack('ctl00$ContentPlaceHolder1$grdStudent_Details$ctl723$lnk_Student','')"/>
    <hyperlink ref="B724" r:id="rId723" display="javascript:__doPostBack('ctl00$ContentPlaceHolder1$grdStudent_Details$ctl724$lnk_Student','')"/>
    <hyperlink ref="B725" r:id="rId724" display="javascript:__doPostBack('ctl00$ContentPlaceHolder1$grdStudent_Details$ctl725$lnk_Student','')"/>
    <hyperlink ref="B726" r:id="rId725" display="javascript:__doPostBack('ctl00$ContentPlaceHolder1$grdStudent_Details$ctl726$lnk_Student','')"/>
    <hyperlink ref="B727" r:id="rId726" display="javascript:__doPostBack('ctl00$ContentPlaceHolder1$grdStudent_Details$ctl727$lnk_Student','')"/>
    <hyperlink ref="B728" r:id="rId727" display="javascript:__doPostBack('ctl00$ContentPlaceHolder1$grdStudent_Details$ctl728$lnk_Student','')"/>
    <hyperlink ref="B729" r:id="rId728" display="javascript:__doPostBack('ctl00$ContentPlaceHolder1$grdStudent_Details$ctl729$lnk_Student','')"/>
    <hyperlink ref="B730" r:id="rId729" display="javascript:__doPostBack('ctl00$ContentPlaceHolder1$grdStudent_Details$ctl730$lnk_Student','')"/>
    <hyperlink ref="B731" r:id="rId730" display="javascript:__doPostBack('ctl00$ContentPlaceHolder1$grdStudent_Details$ctl731$lnk_Student','')"/>
    <hyperlink ref="B732" r:id="rId731" display="javascript:__doPostBack('ctl00$ContentPlaceHolder1$grdStudent_Details$ctl732$lnk_Student','')"/>
    <hyperlink ref="B733" r:id="rId732" display="javascript:__doPostBack('ctl00$ContentPlaceHolder1$grdStudent_Details$ctl733$lnk_Student','')"/>
    <hyperlink ref="B734" r:id="rId733" display="javascript:__doPostBack('ctl00$ContentPlaceHolder1$grdStudent_Details$ctl734$lnk_Student','')"/>
    <hyperlink ref="B735" r:id="rId734" display="javascript:__doPostBack('ctl00$ContentPlaceHolder1$grdStudent_Details$ctl735$lnk_Student','')"/>
    <hyperlink ref="B736" r:id="rId735" display="javascript:__doPostBack('ctl00$ContentPlaceHolder1$grdStudent_Details$ctl736$lnk_Student','')"/>
    <hyperlink ref="B737" r:id="rId736" display="javascript:__doPostBack('ctl00$ContentPlaceHolder1$grdStudent_Details$ctl737$lnk_Student','')"/>
    <hyperlink ref="B738" r:id="rId737" display="javascript:__doPostBack('ctl00$ContentPlaceHolder1$grdStudent_Details$ctl738$lnk_Student','')"/>
    <hyperlink ref="B739" r:id="rId738" display="javascript:__doPostBack('ctl00$ContentPlaceHolder1$grdStudent_Details$ctl739$lnk_Student','')"/>
    <hyperlink ref="B740" r:id="rId739" display="javascript:__doPostBack('ctl00$ContentPlaceHolder1$grdStudent_Details$ctl740$lnk_Student','')"/>
    <hyperlink ref="B741" r:id="rId740" display="javascript:__doPostBack('ctl00$ContentPlaceHolder1$grdStudent_Details$ctl741$lnk_Student','')"/>
    <hyperlink ref="B742" r:id="rId741" display="javascript:__doPostBack('ctl00$ContentPlaceHolder1$grdStudent_Details$ctl742$lnk_Student','')"/>
    <hyperlink ref="B743" r:id="rId742" display="javascript:__doPostBack('ctl00$ContentPlaceHolder1$grdStudent_Details$ctl743$lnk_Student','')"/>
    <hyperlink ref="B744" r:id="rId743" display="javascript:__doPostBack('ctl00$ContentPlaceHolder1$grdStudent_Details$ctl744$lnk_Student','')"/>
    <hyperlink ref="B745" r:id="rId744" display="javascript:__doPostBack('ctl00$ContentPlaceHolder1$grdStudent_Details$ctl745$lnk_Student','')"/>
    <hyperlink ref="B746" r:id="rId745" display="javascript:__doPostBack('ctl00$ContentPlaceHolder1$grdStudent_Details$ctl746$lnk_Student','')"/>
    <hyperlink ref="B747" r:id="rId746" display="javascript:__doPostBack('ctl00$ContentPlaceHolder1$grdStudent_Details$ctl747$lnk_Student','')"/>
    <hyperlink ref="B748" r:id="rId747" display="javascript:__doPostBack('ctl00$ContentPlaceHolder1$grdStudent_Details$ctl748$lnk_Student','')"/>
    <hyperlink ref="B749" r:id="rId748" display="javascript:__doPostBack('ctl00$ContentPlaceHolder1$grdStudent_Details$ctl749$lnk_Student','')"/>
    <hyperlink ref="B750" r:id="rId749" display="javascript:__doPostBack('ctl00$ContentPlaceHolder1$grdStudent_Details$ctl750$lnk_Student','')"/>
    <hyperlink ref="B751" r:id="rId750" display="javascript:__doPostBack('ctl00$ContentPlaceHolder1$grdStudent_Details$ctl751$lnk_Student','')"/>
    <hyperlink ref="B752" r:id="rId751" display="javascript:__doPostBack('ctl00$ContentPlaceHolder1$grdStudent_Details$ctl752$lnk_Student','')"/>
    <hyperlink ref="B753" r:id="rId752" display="javascript:__doPostBack('ctl00$ContentPlaceHolder1$grdStudent_Details$ctl753$lnk_Student','')"/>
    <hyperlink ref="B754" r:id="rId753" display="javascript:__doPostBack('ctl00$ContentPlaceHolder1$grdStudent_Details$ctl754$lnk_Student','')"/>
    <hyperlink ref="B755" r:id="rId754" display="javascript:__doPostBack('ctl00$ContentPlaceHolder1$grdStudent_Details$ctl755$lnk_Student','')"/>
    <hyperlink ref="B756" r:id="rId755" display="javascript:__doPostBack('ctl00$ContentPlaceHolder1$grdStudent_Details$ctl756$lnk_Student','')"/>
    <hyperlink ref="B757" r:id="rId756" display="javascript:__doPostBack('ctl00$ContentPlaceHolder1$grdStudent_Details$ctl757$lnk_Student','')"/>
    <hyperlink ref="B758" r:id="rId757" display="javascript:__doPostBack('ctl00$ContentPlaceHolder1$grdStudent_Details$ctl758$lnk_Student','')"/>
    <hyperlink ref="B759" r:id="rId758" display="javascript:__doPostBack('ctl00$ContentPlaceHolder1$grdStudent_Details$ctl759$lnk_Student','')"/>
    <hyperlink ref="B760" r:id="rId759" display="javascript:__doPostBack('ctl00$ContentPlaceHolder1$grdStudent_Details$ctl760$lnk_Student','')"/>
    <hyperlink ref="B761" r:id="rId760" display="javascript:__doPostBack('ctl00$ContentPlaceHolder1$grdStudent_Details$ctl761$lnk_Student','')"/>
    <hyperlink ref="B762" r:id="rId761" display="javascript:__doPostBack('ctl00$ContentPlaceHolder1$grdStudent_Details$ctl762$lnk_Student','')"/>
    <hyperlink ref="B763" r:id="rId762" display="javascript:__doPostBack('ctl00$ContentPlaceHolder1$grdStudent_Details$ctl763$lnk_Student','')"/>
    <hyperlink ref="B764" r:id="rId763" display="javascript:__doPostBack('ctl00$ContentPlaceHolder1$grdStudent_Details$ctl764$lnk_Student','')"/>
    <hyperlink ref="B765" r:id="rId764" display="javascript:__doPostBack('ctl00$ContentPlaceHolder1$grdStudent_Details$ctl765$lnk_Student','')"/>
    <hyperlink ref="B766" r:id="rId765" display="javascript:__doPostBack('ctl00$ContentPlaceHolder1$grdStudent_Details$ctl766$lnk_Student','')"/>
    <hyperlink ref="B767" r:id="rId766" display="javascript:__doPostBack('ctl00$ContentPlaceHolder1$grdStudent_Details$ctl767$lnk_Student','')"/>
    <hyperlink ref="B768" r:id="rId767" display="javascript:__doPostBack('ctl00$ContentPlaceHolder1$grdStudent_Details$ctl768$lnk_Student','')"/>
    <hyperlink ref="B769" r:id="rId768" display="javascript:__doPostBack('ctl00$ContentPlaceHolder1$grdStudent_Details$ctl769$lnk_Student','')"/>
    <hyperlink ref="B770" r:id="rId769" display="javascript:__doPostBack('ctl00$ContentPlaceHolder1$grdStudent_Details$ctl770$lnk_Student','')"/>
    <hyperlink ref="B771" r:id="rId770" display="javascript:__doPostBack('ctl00$ContentPlaceHolder1$grdStudent_Details$ctl771$lnk_Student','')"/>
    <hyperlink ref="B772" r:id="rId771" display="javascript:__doPostBack('ctl00$ContentPlaceHolder1$grdStudent_Details$ctl772$lnk_Student','')"/>
    <hyperlink ref="B773" r:id="rId772" display="javascript:__doPostBack('ctl00$ContentPlaceHolder1$grdStudent_Details$ctl773$lnk_Student','')"/>
    <hyperlink ref="B774" r:id="rId773" display="javascript:__doPostBack('ctl00$ContentPlaceHolder1$grdStudent_Details$ctl774$lnk_Student','')"/>
    <hyperlink ref="B775" r:id="rId774" display="javascript:__doPostBack('ctl00$ContentPlaceHolder1$grdStudent_Details$ctl775$lnk_Student','')"/>
    <hyperlink ref="B776" r:id="rId775" display="javascript:__doPostBack('ctl00$ContentPlaceHolder1$grdStudent_Details$ctl776$lnk_Student','')"/>
    <hyperlink ref="B777" r:id="rId776" display="javascript:__doPostBack('ctl00$ContentPlaceHolder1$grdStudent_Details$ctl777$lnk_Student','')"/>
    <hyperlink ref="B778" r:id="rId777" display="javascript:__doPostBack('ctl00$ContentPlaceHolder1$grdStudent_Details$ctl778$lnk_Student','')"/>
    <hyperlink ref="B779" r:id="rId778" display="javascript:__doPostBack('ctl00$ContentPlaceHolder1$grdStudent_Details$ctl779$lnk_Student','')"/>
    <hyperlink ref="B780" r:id="rId779" display="javascript:__doPostBack('ctl00$ContentPlaceHolder1$grdStudent_Details$ctl780$lnk_Student','')"/>
    <hyperlink ref="B781" r:id="rId780" display="javascript:__doPostBack('ctl00$ContentPlaceHolder1$grdStudent_Details$ctl781$lnk_Student','')"/>
    <hyperlink ref="B782" r:id="rId781" display="javascript:__doPostBack('ctl00$ContentPlaceHolder1$grdStudent_Details$ctl782$lnk_Student','')"/>
    <hyperlink ref="B783" r:id="rId782" display="javascript:__doPostBack('ctl00$ContentPlaceHolder1$grdStudent_Details$ctl783$lnk_Student','')"/>
    <hyperlink ref="B784" r:id="rId783" display="javascript:__doPostBack('ctl00$ContentPlaceHolder1$grdStudent_Details$ctl784$lnk_Student','')"/>
    <hyperlink ref="B785" r:id="rId784" display="javascript:__doPostBack('ctl00$ContentPlaceHolder1$grdStudent_Details$ctl785$lnk_Student','')"/>
    <hyperlink ref="B786" r:id="rId785" display="javascript:__doPostBack('ctl00$ContentPlaceHolder1$grdStudent_Details$ctl786$lnk_Student','')"/>
    <hyperlink ref="B787" r:id="rId786" display="javascript:__doPostBack('ctl00$ContentPlaceHolder1$grdStudent_Details$ctl787$lnk_Student','')"/>
    <hyperlink ref="B788" r:id="rId787" display="javascript:__doPostBack('ctl00$ContentPlaceHolder1$grdStudent_Details$ctl788$lnk_Student','')"/>
    <hyperlink ref="B789" r:id="rId788" display="javascript:__doPostBack('ctl00$ContentPlaceHolder1$grdStudent_Details$ctl789$lnk_Student','')"/>
    <hyperlink ref="B790" r:id="rId789" display="javascript:__doPostBack('ctl00$ContentPlaceHolder1$grdStudent_Details$ctl790$lnk_Student','')"/>
    <hyperlink ref="B791" r:id="rId790" display="javascript:__doPostBack('ctl00$ContentPlaceHolder1$grdStudent_Details$ctl791$lnk_Student','')"/>
    <hyperlink ref="B792" r:id="rId791" display="javascript:__doPostBack('ctl00$ContentPlaceHolder1$grdStudent_Details$ctl792$lnk_Student','')"/>
    <hyperlink ref="B793" r:id="rId792" display="javascript:__doPostBack('ctl00$ContentPlaceHolder1$grdStudent_Details$ctl793$lnk_Student','')"/>
    <hyperlink ref="B794" r:id="rId793" display="javascript:__doPostBack('ctl00$ContentPlaceHolder1$grdStudent_Details$ctl794$lnk_Student','')"/>
    <hyperlink ref="B795" r:id="rId794" display="javascript:__doPostBack('ctl00$ContentPlaceHolder1$grdStudent_Details$ctl795$lnk_Student','')"/>
    <hyperlink ref="B796" r:id="rId795" display="javascript:__doPostBack('ctl00$ContentPlaceHolder1$grdStudent_Details$ctl796$lnk_Student','')"/>
    <hyperlink ref="B797" r:id="rId796" display="javascript:__doPostBack('ctl00$ContentPlaceHolder1$grdStudent_Details$ctl797$lnk_Student','')"/>
    <hyperlink ref="B798" r:id="rId797" display="javascript:__doPostBack('ctl00$ContentPlaceHolder1$grdStudent_Details$ctl798$lnk_Student','')"/>
    <hyperlink ref="B799" r:id="rId798" display="javascript:__doPostBack('ctl00$ContentPlaceHolder1$grdStudent_Details$ctl799$lnk_Student','')"/>
    <hyperlink ref="B800" r:id="rId799" display="javascript:__doPostBack('ctl00$ContentPlaceHolder1$grdStudent_Details$ctl800$lnk_Student','')"/>
    <hyperlink ref="B801" r:id="rId800" display="javascript:__doPostBack('ctl00$ContentPlaceHolder1$grdStudent_Details$ctl801$lnk_Student','')"/>
    <hyperlink ref="B802" r:id="rId801" display="javascript:__doPostBack('ctl00$ContentPlaceHolder1$grdStudent_Details$ctl802$lnk_Student','')"/>
    <hyperlink ref="B803" r:id="rId802" display="javascript:__doPostBack('ctl00$ContentPlaceHolder1$grdStudent_Details$ctl803$lnk_Student','')"/>
    <hyperlink ref="B804" r:id="rId803" display="javascript:__doPostBack('ctl00$ContentPlaceHolder1$grdStudent_Details$ctl804$lnk_Student','')"/>
    <hyperlink ref="B805" r:id="rId804" display="javascript:__doPostBack('ctl00$ContentPlaceHolder1$grdStudent_Details$ctl805$lnk_Student','')"/>
    <hyperlink ref="B806" r:id="rId805" display="javascript:__doPostBack('ctl00$ContentPlaceHolder1$grdStudent_Details$ctl806$lnk_Student','')"/>
    <hyperlink ref="B807" r:id="rId806" display="javascript:__doPostBack('ctl00$ContentPlaceHolder1$grdStudent_Details$ctl807$lnk_Student','')"/>
    <hyperlink ref="B808" r:id="rId807" display="javascript:__doPostBack('ctl00$ContentPlaceHolder1$grdStudent_Details$ctl808$lnk_Student','')"/>
    <hyperlink ref="B809" r:id="rId808" display="javascript:__doPostBack('ctl00$ContentPlaceHolder1$grdStudent_Details$ctl809$lnk_Student','')"/>
    <hyperlink ref="B810" r:id="rId809" display="javascript:__doPostBack('ctl00$ContentPlaceHolder1$grdStudent_Details$ctl810$lnk_Student','')"/>
    <hyperlink ref="B811" r:id="rId810" display="javascript:__doPostBack('ctl00$ContentPlaceHolder1$grdStudent_Details$ctl811$lnk_Student','')"/>
    <hyperlink ref="B812" r:id="rId811" display="javascript:__doPostBack('ctl00$ContentPlaceHolder1$grdStudent_Details$ctl812$lnk_Student','')"/>
    <hyperlink ref="B813" r:id="rId812" display="javascript:__doPostBack('ctl00$ContentPlaceHolder1$grdStudent_Details$ctl813$lnk_Student','')"/>
    <hyperlink ref="B814" r:id="rId813" display="javascript:__doPostBack('ctl00$ContentPlaceHolder1$grdStudent_Details$ctl814$lnk_Student','')"/>
    <hyperlink ref="B815" r:id="rId814" display="javascript:__doPostBack('ctl00$ContentPlaceHolder1$grdStudent_Details$ctl815$lnk_Student','')"/>
    <hyperlink ref="B816" r:id="rId815" display="javascript:__doPostBack('ctl00$ContentPlaceHolder1$grdStudent_Details$ctl816$lnk_Student','')"/>
    <hyperlink ref="B817" r:id="rId816" display="javascript:__doPostBack('ctl00$ContentPlaceHolder1$grdStudent_Details$ctl817$lnk_Student','')"/>
    <hyperlink ref="B818" r:id="rId817" display="javascript:__doPostBack('ctl00$ContentPlaceHolder1$grdStudent_Details$ctl818$lnk_Student','')"/>
    <hyperlink ref="B819" r:id="rId818" display="javascript:__doPostBack('ctl00$ContentPlaceHolder1$grdStudent_Details$ctl819$lnk_Student','')"/>
    <hyperlink ref="B820" r:id="rId819" display="javascript:__doPostBack('ctl00$ContentPlaceHolder1$grdStudent_Details$ctl820$lnk_Student','')"/>
    <hyperlink ref="B821" r:id="rId820" display="javascript:__doPostBack('ctl00$ContentPlaceHolder1$grdStudent_Details$ctl821$lnk_Student','')"/>
    <hyperlink ref="B822" r:id="rId821" display="javascript:__doPostBack('ctl00$ContentPlaceHolder1$grdStudent_Details$ctl822$lnk_Student','')"/>
    <hyperlink ref="B823" r:id="rId822" display="javascript:__doPostBack('ctl00$ContentPlaceHolder1$grdStudent_Details$ctl823$lnk_Student','')"/>
    <hyperlink ref="B824" r:id="rId823" display="javascript:__doPostBack('ctl00$ContentPlaceHolder1$grdStudent_Details$ctl824$lnk_Student','')"/>
    <hyperlink ref="B825" r:id="rId824" display="javascript:__doPostBack('ctl00$ContentPlaceHolder1$grdStudent_Details$ctl825$lnk_Student','')"/>
    <hyperlink ref="B826" r:id="rId825" display="javascript:__doPostBack('ctl00$ContentPlaceHolder1$grdStudent_Details$ctl826$lnk_Student','')"/>
    <hyperlink ref="B827" r:id="rId826" display="javascript:__doPostBack('ctl00$ContentPlaceHolder1$grdStudent_Details$ctl827$lnk_Student','')"/>
    <hyperlink ref="B828" r:id="rId827" display="javascript:__doPostBack('ctl00$ContentPlaceHolder1$grdStudent_Details$ctl828$lnk_Student','')"/>
    <hyperlink ref="B829" r:id="rId828" display="javascript:__doPostBack('ctl00$ContentPlaceHolder1$grdStudent_Details$ctl829$lnk_Student','')"/>
    <hyperlink ref="B830" r:id="rId829" display="javascript:__doPostBack('ctl00$ContentPlaceHolder1$grdStudent_Details$ctl830$lnk_Student','')"/>
    <hyperlink ref="B831" r:id="rId830" display="javascript:__doPostBack('ctl00$ContentPlaceHolder1$grdStudent_Details$ctl831$lnk_Student','')"/>
    <hyperlink ref="B832" r:id="rId831" display="javascript:__doPostBack('ctl00$ContentPlaceHolder1$grdStudent_Details$ctl832$lnk_Student','')"/>
    <hyperlink ref="B833" r:id="rId832" display="javascript:__doPostBack('ctl00$ContentPlaceHolder1$grdStudent_Details$ctl833$lnk_Student','')"/>
    <hyperlink ref="B834" r:id="rId833" display="javascript:__doPostBack('ctl00$ContentPlaceHolder1$grdStudent_Details$ctl834$lnk_Student','')"/>
    <hyperlink ref="B835" r:id="rId834" display="javascript:__doPostBack('ctl00$ContentPlaceHolder1$grdStudent_Details$ctl835$lnk_Student','')"/>
    <hyperlink ref="B836" r:id="rId835" display="javascript:__doPostBack('ctl00$ContentPlaceHolder1$grdStudent_Details$ctl836$lnk_Student','')"/>
    <hyperlink ref="B837" r:id="rId836" display="javascript:__doPostBack('ctl00$ContentPlaceHolder1$grdStudent_Details$ctl837$lnk_Student','')"/>
    <hyperlink ref="B838" r:id="rId837" display="javascript:__doPostBack('ctl00$ContentPlaceHolder1$grdStudent_Details$ctl838$lnk_Student','')"/>
    <hyperlink ref="B839" r:id="rId838" display="javascript:__doPostBack('ctl00$ContentPlaceHolder1$grdStudent_Details$ctl839$lnk_Student','')"/>
    <hyperlink ref="B840" r:id="rId839" display="javascript:__doPostBack('ctl00$ContentPlaceHolder1$grdStudent_Details$ctl840$lnk_Student','')"/>
    <hyperlink ref="B841" r:id="rId840" display="javascript:__doPostBack('ctl00$ContentPlaceHolder1$grdStudent_Details$ctl841$lnk_Student','')"/>
    <hyperlink ref="B842" r:id="rId841" display="javascript:__doPostBack('ctl00$ContentPlaceHolder1$grdStudent_Details$ctl842$lnk_Student','')"/>
    <hyperlink ref="B843" r:id="rId842" display="javascript:__doPostBack('ctl00$ContentPlaceHolder1$grdStudent_Details$ctl843$lnk_Student','')"/>
    <hyperlink ref="B844" r:id="rId843" display="javascript:__doPostBack('ctl00$ContentPlaceHolder1$grdStudent_Details$ctl844$lnk_Student','')"/>
    <hyperlink ref="B845" r:id="rId844" display="javascript:__doPostBack('ctl00$ContentPlaceHolder1$grdStudent_Details$ctl845$lnk_Student','')"/>
    <hyperlink ref="B846" r:id="rId845" display="javascript:__doPostBack('ctl00$ContentPlaceHolder1$grdStudent_Details$ctl846$lnk_Student','')"/>
    <hyperlink ref="B847" r:id="rId846" display="javascript:__doPostBack('ctl00$ContentPlaceHolder1$grdStudent_Details$ctl847$lnk_Student','')"/>
    <hyperlink ref="B848" r:id="rId847" display="javascript:__doPostBack('ctl00$ContentPlaceHolder1$grdStudent_Details$ctl848$lnk_Student','')"/>
    <hyperlink ref="B849" r:id="rId848" display="javascript:__doPostBack('ctl00$ContentPlaceHolder1$grdStudent_Details$ctl849$lnk_Student','')"/>
    <hyperlink ref="B850" r:id="rId849" display="javascript:__doPostBack('ctl00$ContentPlaceHolder1$grdStudent_Details$ctl850$lnk_Student','')"/>
    <hyperlink ref="B851" r:id="rId850" display="javascript:__doPostBack('ctl00$ContentPlaceHolder1$grdStudent_Details$ctl851$lnk_Student','')"/>
    <hyperlink ref="B852" r:id="rId851" display="javascript:__doPostBack('ctl00$ContentPlaceHolder1$grdStudent_Details$ctl852$lnk_Student','')"/>
    <hyperlink ref="B853" r:id="rId852" display="javascript:__doPostBack('ctl00$ContentPlaceHolder1$grdStudent_Details$ctl853$lnk_Student','')"/>
    <hyperlink ref="B854" r:id="rId853" display="javascript:__doPostBack('ctl00$ContentPlaceHolder1$grdStudent_Details$ctl854$lnk_Student','')"/>
    <hyperlink ref="B855" r:id="rId854" display="javascript:__doPostBack('ctl00$ContentPlaceHolder1$grdStudent_Details$ctl855$lnk_Student','')"/>
    <hyperlink ref="B856" r:id="rId855" display="javascript:__doPostBack('ctl00$ContentPlaceHolder1$grdStudent_Details$ctl856$lnk_Student','')"/>
    <hyperlink ref="B857" r:id="rId856" display="javascript:__doPostBack('ctl00$ContentPlaceHolder1$grdStudent_Details$ctl857$lnk_Student','')"/>
    <hyperlink ref="B858" r:id="rId857" display="javascript:__doPostBack('ctl00$ContentPlaceHolder1$grdStudent_Details$ctl858$lnk_Student','')"/>
    <hyperlink ref="B859" r:id="rId858" display="javascript:__doPostBack('ctl00$ContentPlaceHolder1$grdStudent_Details$ctl859$lnk_Student','')"/>
    <hyperlink ref="B860" r:id="rId859" display="javascript:__doPostBack('ctl00$ContentPlaceHolder1$grdStudent_Details$ctl860$lnk_Student','')"/>
    <hyperlink ref="B861" r:id="rId860" display="javascript:__doPostBack('ctl00$ContentPlaceHolder1$grdStudent_Details$ctl861$lnk_Student','')"/>
    <hyperlink ref="B862" r:id="rId861" display="javascript:__doPostBack('ctl00$ContentPlaceHolder1$grdStudent_Details$ctl862$lnk_Student','')"/>
    <hyperlink ref="B863" r:id="rId862" display="javascript:__doPostBack('ctl00$ContentPlaceHolder1$grdStudent_Details$ctl863$lnk_Student','')"/>
    <hyperlink ref="B864" r:id="rId863" display="javascript:__doPostBack('ctl00$ContentPlaceHolder1$grdStudent_Details$ctl864$lnk_Student','')"/>
    <hyperlink ref="B865" r:id="rId864" display="javascript:__doPostBack('ctl00$ContentPlaceHolder1$grdStudent_Details$ctl865$lnk_Student','')"/>
    <hyperlink ref="B866" r:id="rId865" display="javascript:__doPostBack('ctl00$ContentPlaceHolder1$grdStudent_Details$ctl866$lnk_Student','')"/>
    <hyperlink ref="B867" r:id="rId866" display="javascript:__doPostBack('ctl00$ContentPlaceHolder1$grdStudent_Details$ctl867$lnk_Student','')"/>
    <hyperlink ref="B868" r:id="rId867" display="javascript:__doPostBack('ctl00$ContentPlaceHolder1$grdStudent_Details$ctl868$lnk_Student','')"/>
    <hyperlink ref="B869" r:id="rId868" display="javascript:__doPostBack('ctl00$ContentPlaceHolder1$grdStudent_Details$ctl869$lnk_Student','')"/>
    <hyperlink ref="B870" r:id="rId869" display="javascript:__doPostBack('ctl00$ContentPlaceHolder1$grdStudent_Details$ctl870$lnk_Student','')"/>
    <hyperlink ref="B871" r:id="rId870" display="javascript:__doPostBack('ctl00$ContentPlaceHolder1$grdStudent_Details$ctl871$lnk_Student','')"/>
    <hyperlink ref="B872" r:id="rId871" display="javascript:__doPostBack('ctl00$ContentPlaceHolder1$grdStudent_Details$ctl872$lnk_Student','')"/>
    <hyperlink ref="B873" r:id="rId872" display="javascript:__doPostBack('ctl00$ContentPlaceHolder1$grdStudent_Details$ctl873$lnk_Student','')"/>
    <hyperlink ref="B874" r:id="rId873" display="javascript:__doPostBack('ctl00$ContentPlaceHolder1$grdStudent_Details$ctl874$lnk_Student','')"/>
    <hyperlink ref="B875" r:id="rId874" display="javascript:__doPostBack('ctl00$ContentPlaceHolder1$grdStudent_Details$ctl875$lnk_Student','')"/>
    <hyperlink ref="B876" r:id="rId875" display="javascript:__doPostBack('ctl00$ContentPlaceHolder1$grdStudent_Details$ctl876$lnk_Student','')"/>
    <hyperlink ref="B877" r:id="rId876" display="javascript:__doPostBack('ctl00$ContentPlaceHolder1$grdStudent_Details$ctl877$lnk_Student','')"/>
    <hyperlink ref="B878" r:id="rId877" display="javascript:__doPostBack('ctl00$ContentPlaceHolder1$grdStudent_Details$ctl878$lnk_Student','')"/>
    <hyperlink ref="B879" r:id="rId878" display="javascript:__doPostBack('ctl00$ContentPlaceHolder1$grdStudent_Details$ctl879$lnk_Student','')"/>
    <hyperlink ref="B880" r:id="rId879" display="javascript:__doPostBack('ctl00$ContentPlaceHolder1$grdStudent_Details$ctl880$lnk_Student','')"/>
    <hyperlink ref="B881" r:id="rId880" display="javascript:__doPostBack('ctl00$ContentPlaceHolder1$grdStudent_Details$ctl881$lnk_Student','')"/>
    <hyperlink ref="B882" r:id="rId881" display="javascript:__doPostBack('ctl00$ContentPlaceHolder1$grdStudent_Details$ctl882$lnk_Student','')"/>
    <hyperlink ref="B883" r:id="rId882" display="javascript:__doPostBack('ctl00$ContentPlaceHolder1$grdStudent_Details$ctl883$lnk_Student','')"/>
    <hyperlink ref="B884" r:id="rId883" display="javascript:__doPostBack('ctl00$ContentPlaceHolder1$grdStudent_Details$ctl884$lnk_Student','')"/>
    <hyperlink ref="B885" r:id="rId884" display="javascript:__doPostBack('ctl00$ContentPlaceHolder1$grdStudent_Details$ctl885$lnk_Student','')"/>
    <hyperlink ref="B886" r:id="rId885" display="javascript:__doPostBack('ctl00$ContentPlaceHolder1$grdStudent_Details$ctl886$lnk_Student','')"/>
    <hyperlink ref="B887" r:id="rId886" display="javascript:__doPostBack('ctl00$ContentPlaceHolder1$grdStudent_Details$ctl887$lnk_Student','')"/>
    <hyperlink ref="B888" r:id="rId887" display="javascript:__doPostBack('ctl00$ContentPlaceHolder1$grdStudent_Details$ctl888$lnk_Student','')"/>
    <hyperlink ref="B889" r:id="rId888" display="javascript:__doPostBack('ctl00$ContentPlaceHolder1$grdStudent_Details$ctl889$lnk_Student','')"/>
    <hyperlink ref="B890" r:id="rId889" display="javascript:__doPostBack('ctl00$ContentPlaceHolder1$grdStudent_Details$ctl890$lnk_Student','')"/>
    <hyperlink ref="B891" r:id="rId890" display="javascript:__doPostBack('ctl00$ContentPlaceHolder1$grdStudent_Details$ctl891$lnk_Student','')"/>
    <hyperlink ref="B892" r:id="rId891" display="javascript:__doPostBack('ctl00$ContentPlaceHolder1$grdStudent_Details$ctl892$lnk_Student','')"/>
    <hyperlink ref="B893" r:id="rId892" display="javascript:__doPostBack('ctl00$ContentPlaceHolder1$grdStudent_Details$ctl893$lnk_Student','')"/>
    <hyperlink ref="B894" r:id="rId893" display="javascript:__doPostBack('ctl00$ContentPlaceHolder1$grdStudent_Details$ctl894$lnk_Student','')"/>
    <hyperlink ref="B895" r:id="rId894" display="javascript:__doPostBack('ctl00$ContentPlaceHolder1$grdStudent_Details$ctl895$lnk_Student','')"/>
    <hyperlink ref="B896" r:id="rId895" display="javascript:__doPostBack('ctl00$ContentPlaceHolder1$grdStudent_Details$ctl896$lnk_Student','')"/>
    <hyperlink ref="B897" r:id="rId896" display="javascript:__doPostBack('ctl00$ContentPlaceHolder1$grdStudent_Details$ctl897$lnk_Student','')"/>
    <hyperlink ref="B898" r:id="rId897" display="javascript:__doPostBack('ctl00$ContentPlaceHolder1$grdStudent_Details$ctl898$lnk_Student','')"/>
    <hyperlink ref="B899" r:id="rId898" display="javascript:__doPostBack('ctl00$ContentPlaceHolder1$grdStudent_Details$ctl899$lnk_Student','')"/>
    <hyperlink ref="B900" r:id="rId899" display="javascript:__doPostBack('ctl00$ContentPlaceHolder1$grdStudent_Details$ctl900$lnk_Student','')"/>
    <hyperlink ref="B901" r:id="rId900" display="javascript:__doPostBack('ctl00$ContentPlaceHolder1$grdStudent_Details$ctl901$lnk_Student','')"/>
    <hyperlink ref="B902" r:id="rId901" display="javascript:__doPostBack('ctl00$ContentPlaceHolder1$grdStudent_Details$ctl902$lnk_Student','')"/>
    <hyperlink ref="B903" r:id="rId902" display="javascript:__doPostBack('ctl00$ContentPlaceHolder1$grdStudent_Details$ctl903$lnk_Student','')"/>
    <hyperlink ref="B904" r:id="rId903" display="javascript:__doPostBack('ctl00$ContentPlaceHolder1$grdStudent_Details$ctl904$lnk_Student','')"/>
    <hyperlink ref="B905" r:id="rId904" display="javascript:__doPostBack('ctl00$ContentPlaceHolder1$grdStudent_Details$ctl905$lnk_Student','')"/>
    <hyperlink ref="B906" r:id="rId905" display="javascript:__doPostBack('ctl00$ContentPlaceHolder1$grdStudent_Details$ctl906$lnk_Student','')"/>
    <hyperlink ref="B907" r:id="rId906" display="javascript:__doPostBack('ctl00$ContentPlaceHolder1$grdStudent_Details$ctl907$lnk_Student','')"/>
    <hyperlink ref="B908" r:id="rId907" display="javascript:__doPostBack('ctl00$ContentPlaceHolder1$grdStudent_Details$ctl908$lnk_Student','')"/>
    <hyperlink ref="B909" r:id="rId908" display="javascript:__doPostBack('ctl00$ContentPlaceHolder1$grdStudent_Details$ctl909$lnk_Student','')"/>
    <hyperlink ref="B910" r:id="rId909" display="javascript:__doPostBack('ctl00$ContentPlaceHolder1$grdStudent_Details$ctl910$lnk_Student','')"/>
    <hyperlink ref="B911" r:id="rId910" display="javascript:__doPostBack('ctl00$ContentPlaceHolder1$grdStudent_Details$ctl911$lnk_Student','')"/>
    <hyperlink ref="B912" r:id="rId911" display="javascript:__doPostBack('ctl00$ContentPlaceHolder1$grdStudent_Details$ctl912$lnk_Student','')"/>
    <hyperlink ref="B913" r:id="rId912" display="javascript:__doPostBack('ctl00$ContentPlaceHolder1$grdStudent_Details$ctl913$lnk_Student','')"/>
    <hyperlink ref="B914" r:id="rId913" display="javascript:__doPostBack('ctl00$ContentPlaceHolder1$grdStudent_Details$ctl914$lnk_Student','')"/>
    <hyperlink ref="B915" r:id="rId914" display="javascript:__doPostBack('ctl00$ContentPlaceHolder1$grdStudent_Details$ctl915$lnk_Student','')"/>
    <hyperlink ref="B916" r:id="rId915" display="javascript:__doPostBack('ctl00$ContentPlaceHolder1$grdStudent_Details$ctl916$lnk_Student','')"/>
    <hyperlink ref="B917" r:id="rId916" display="javascript:__doPostBack('ctl00$ContentPlaceHolder1$grdStudent_Details$ctl917$lnk_Student','')"/>
    <hyperlink ref="B918" r:id="rId917" display="javascript:__doPostBack('ctl00$ContentPlaceHolder1$grdStudent_Details$ctl918$lnk_Student','')"/>
    <hyperlink ref="B919" r:id="rId918" display="javascript:__doPostBack('ctl00$ContentPlaceHolder1$grdStudent_Details$ctl919$lnk_Student','')"/>
    <hyperlink ref="B920" r:id="rId919" display="javascript:__doPostBack('ctl00$ContentPlaceHolder1$grdStudent_Details$ctl920$lnk_Student','')"/>
    <hyperlink ref="B921" r:id="rId920" display="javascript:__doPostBack('ctl00$ContentPlaceHolder1$grdStudent_Details$ctl921$lnk_Student','')"/>
    <hyperlink ref="B922" r:id="rId921" display="javascript:__doPostBack('ctl00$ContentPlaceHolder1$grdStudent_Details$ctl922$lnk_Student','')"/>
    <hyperlink ref="B923" r:id="rId922" display="javascript:__doPostBack('ctl00$ContentPlaceHolder1$grdStudent_Details$ctl923$lnk_Student','')"/>
    <hyperlink ref="B924" r:id="rId923" display="javascript:__doPostBack('ctl00$ContentPlaceHolder1$grdStudent_Details$ctl924$lnk_Student','')"/>
    <hyperlink ref="B925" r:id="rId924" display="javascript:__doPostBack('ctl00$ContentPlaceHolder1$grdStudent_Details$ctl925$lnk_Student','')"/>
    <hyperlink ref="B926" r:id="rId925" display="javascript:__doPostBack('ctl00$ContentPlaceHolder1$grdStudent_Details$ctl926$lnk_Student','')"/>
    <hyperlink ref="B927" r:id="rId926" display="javascript:__doPostBack('ctl00$ContentPlaceHolder1$grdStudent_Details$ctl927$lnk_Student','')"/>
    <hyperlink ref="B928" r:id="rId927" display="javascript:__doPostBack('ctl00$ContentPlaceHolder1$grdStudent_Details$ctl928$lnk_Student','')"/>
    <hyperlink ref="B929" r:id="rId928" display="javascript:__doPostBack('ctl00$ContentPlaceHolder1$grdStudent_Details$ctl929$lnk_Student','')"/>
    <hyperlink ref="B930" r:id="rId929" display="javascript:__doPostBack('ctl00$ContentPlaceHolder1$grdStudent_Details$ctl930$lnk_Student','')"/>
    <hyperlink ref="B931" r:id="rId930" display="javascript:__doPostBack('ctl00$ContentPlaceHolder1$grdStudent_Details$ctl931$lnk_Student','')"/>
    <hyperlink ref="B932" r:id="rId931" display="javascript:__doPostBack('ctl00$ContentPlaceHolder1$grdStudent_Details$ctl932$lnk_Student','')"/>
    <hyperlink ref="B933" r:id="rId932" display="javascript:__doPostBack('ctl00$ContentPlaceHolder1$grdStudent_Details$ctl933$lnk_Student','')"/>
    <hyperlink ref="B934" r:id="rId933" display="javascript:__doPostBack('ctl00$ContentPlaceHolder1$grdStudent_Details$ctl934$lnk_Student','')"/>
    <hyperlink ref="B935" r:id="rId934" display="javascript:__doPostBack('ctl00$ContentPlaceHolder1$grdStudent_Details$ctl935$lnk_Student','')"/>
    <hyperlink ref="B936" r:id="rId935" display="javascript:__doPostBack('ctl00$ContentPlaceHolder1$grdStudent_Details$ctl936$lnk_Student','')"/>
    <hyperlink ref="B937" r:id="rId936" display="javascript:__doPostBack('ctl00$ContentPlaceHolder1$grdStudent_Details$ctl937$lnk_Student','')"/>
    <hyperlink ref="B938" r:id="rId937" display="javascript:__doPostBack('ctl00$ContentPlaceHolder1$grdStudent_Details$ctl938$lnk_Student','')"/>
    <hyperlink ref="B939" r:id="rId938" display="javascript:__doPostBack('ctl00$ContentPlaceHolder1$grdStudent_Details$ctl939$lnk_Student','')"/>
    <hyperlink ref="B940" r:id="rId939" display="javascript:__doPostBack('ctl00$ContentPlaceHolder1$grdStudent_Details$ctl940$lnk_Student','')"/>
    <hyperlink ref="B941" r:id="rId940" display="javascript:__doPostBack('ctl00$ContentPlaceHolder1$grdStudent_Details$ctl941$lnk_Student','')"/>
    <hyperlink ref="B942" r:id="rId941" display="javascript:__doPostBack('ctl00$ContentPlaceHolder1$grdStudent_Details$ctl942$lnk_Student','')"/>
    <hyperlink ref="B943" r:id="rId942" display="javascript:__doPostBack('ctl00$ContentPlaceHolder1$grdStudent_Details$ctl943$lnk_Student','')"/>
    <hyperlink ref="B944" r:id="rId943" display="javascript:__doPostBack('ctl00$ContentPlaceHolder1$grdStudent_Details$ctl944$lnk_Student','')"/>
    <hyperlink ref="B945" r:id="rId944" display="javascript:__doPostBack('ctl00$ContentPlaceHolder1$grdStudent_Details$ctl945$lnk_Student','')"/>
    <hyperlink ref="B946" r:id="rId945" display="javascript:__doPostBack('ctl00$ContentPlaceHolder1$grdStudent_Details$ctl946$lnk_Student','')"/>
    <hyperlink ref="B947" r:id="rId946" display="javascript:__doPostBack('ctl00$ContentPlaceHolder1$grdStudent_Details$ctl947$lnk_Student','')"/>
    <hyperlink ref="B948" r:id="rId947" display="javascript:__doPostBack('ctl00$ContentPlaceHolder1$grdStudent_Details$ctl948$lnk_Student','')"/>
    <hyperlink ref="B949" r:id="rId948" display="javascript:__doPostBack('ctl00$ContentPlaceHolder1$grdStudent_Details$ctl949$lnk_Student','')"/>
    <hyperlink ref="B950" r:id="rId949" display="javascript:__doPostBack('ctl00$ContentPlaceHolder1$grdStudent_Details$ctl950$lnk_Student','')"/>
    <hyperlink ref="B951" r:id="rId950" display="javascript:__doPostBack('ctl00$ContentPlaceHolder1$grdStudent_Details$ctl951$lnk_Student','')"/>
    <hyperlink ref="B952" r:id="rId951" display="javascript:__doPostBack('ctl00$ContentPlaceHolder1$grdStudent_Details$ctl952$lnk_Student','')"/>
    <hyperlink ref="B953" r:id="rId952" display="javascript:__doPostBack('ctl00$ContentPlaceHolder1$grdStudent_Details$ctl953$lnk_Student','')"/>
    <hyperlink ref="B954" r:id="rId953" display="javascript:__doPostBack('ctl00$ContentPlaceHolder1$grdStudent_Details$ctl954$lnk_Student','')"/>
    <hyperlink ref="B955" r:id="rId954" display="javascript:__doPostBack('ctl00$ContentPlaceHolder1$grdStudent_Details$ctl955$lnk_Student','')"/>
    <hyperlink ref="B956" r:id="rId955" display="javascript:__doPostBack('ctl00$ContentPlaceHolder1$grdStudent_Details$ctl956$lnk_Student','')"/>
    <hyperlink ref="B957" r:id="rId956" display="javascript:__doPostBack('ctl00$ContentPlaceHolder1$grdStudent_Details$ctl957$lnk_Student','')"/>
    <hyperlink ref="B958" r:id="rId957" display="javascript:__doPostBack('ctl00$ContentPlaceHolder1$grdStudent_Details$ctl958$lnk_Student','')"/>
    <hyperlink ref="B959" r:id="rId958" display="javascript:__doPostBack('ctl00$ContentPlaceHolder1$grdStudent_Details$ctl959$lnk_Student','')"/>
    <hyperlink ref="B960" r:id="rId959" display="javascript:__doPostBack('ctl00$ContentPlaceHolder1$grdStudent_Details$ctl960$lnk_Student','')"/>
    <hyperlink ref="B961" r:id="rId960" display="javascript:__doPostBack('ctl00$ContentPlaceHolder1$grdStudent_Details$ctl961$lnk_Student','')"/>
    <hyperlink ref="B962" r:id="rId961" display="javascript:__doPostBack('ctl00$ContentPlaceHolder1$grdStudent_Details$ctl962$lnk_Student','')"/>
    <hyperlink ref="B963" r:id="rId962" display="javascript:__doPostBack('ctl00$ContentPlaceHolder1$grdStudent_Details$ctl963$lnk_Student','')"/>
    <hyperlink ref="B964" r:id="rId963" display="javascript:__doPostBack('ctl00$ContentPlaceHolder1$grdStudent_Details$ctl964$lnk_Student','')"/>
    <hyperlink ref="B965" r:id="rId964" display="javascript:__doPostBack('ctl00$ContentPlaceHolder1$grdStudent_Details$ctl965$lnk_Student','')"/>
    <hyperlink ref="B966" r:id="rId965" display="javascript:__doPostBack('ctl00$ContentPlaceHolder1$grdStudent_Details$ctl966$lnk_Student','')"/>
    <hyperlink ref="B967" r:id="rId966" display="javascript:__doPostBack('ctl00$ContentPlaceHolder1$grdStudent_Details$ctl967$lnk_Student','')"/>
    <hyperlink ref="B968" r:id="rId967" display="javascript:__doPostBack('ctl00$ContentPlaceHolder1$grdStudent_Details$ctl968$lnk_Student','')"/>
    <hyperlink ref="B969" r:id="rId968" display="javascript:__doPostBack('ctl00$ContentPlaceHolder1$grdStudent_Details$ctl969$lnk_Student','')"/>
    <hyperlink ref="B970" r:id="rId969" display="javascript:__doPostBack('ctl00$ContentPlaceHolder1$grdStudent_Details$ctl970$lnk_Student','')"/>
    <hyperlink ref="B971" r:id="rId970" display="javascript:__doPostBack('ctl00$ContentPlaceHolder1$grdStudent_Details$ctl971$lnk_Student','')"/>
    <hyperlink ref="B972" r:id="rId971" display="javascript:__doPostBack('ctl00$ContentPlaceHolder1$grdStudent_Details$ctl972$lnk_Student','')"/>
    <hyperlink ref="B973" r:id="rId972" display="javascript:__doPostBack('ctl00$ContentPlaceHolder1$grdStudent_Details$ctl973$lnk_Student','')"/>
    <hyperlink ref="B974" r:id="rId973" display="javascript:__doPostBack('ctl00$ContentPlaceHolder1$grdStudent_Details$ctl974$lnk_Student','')"/>
    <hyperlink ref="B975" r:id="rId974" display="javascript:__doPostBack('ctl00$ContentPlaceHolder1$grdStudent_Details$ctl975$lnk_Student','')"/>
    <hyperlink ref="B976" r:id="rId975" display="javascript:__doPostBack('ctl00$ContentPlaceHolder1$grdStudent_Details$ctl976$lnk_Student','')"/>
    <hyperlink ref="B977" r:id="rId976" display="javascript:__doPostBack('ctl00$ContentPlaceHolder1$grdStudent_Details$ctl977$lnk_Student','')"/>
    <hyperlink ref="B978" r:id="rId977" display="javascript:__doPostBack('ctl00$ContentPlaceHolder1$grdStudent_Details$ctl978$lnk_Student','')"/>
    <hyperlink ref="B979" r:id="rId978" display="javascript:__doPostBack('ctl00$ContentPlaceHolder1$grdStudent_Details$ctl979$lnk_Student','')"/>
    <hyperlink ref="B980" r:id="rId979" display="javascript:__doPostBack('ctl00$ContentPlaceHolder1$grdStudent_Details$ctl980$lnk_Student','')"/>
    <hyperlink ref="B981" r:id="rId980" display="javascript:__doPostBack('ctl00$ContentPlaceHolder1$grdStudent_Details$ctl981$lnk_Student','')"/>
    <hyperlink ref="B982" r:id="rId981" display="javascript:__doPostBack('ctl00$ContentPlaceHolder1$grdStudent_Details$ctl982$lnk_Student','')"/>
    <hyperlink ref="B983" r:id="rId982" display="javascript:__doPostBack('ctl00$ContentPlaceHolder1$grdStudent_Details$ctl983$lnk_Student','')"/>
    <hyperlink ref="B984" r:id="rId983" display="javascript:__doPostBack('ctl00$ContentPlaceHolder1$grdStudent_Details$ctl984$lnk_Student','')"/>
    <hyperlink ref="B985" r:id="rId984" display="javascript:__doPostBack('ctl00$ContentPlaceHolder1$grdStudent_Details$ctl985$lnk_Student','')"/>
    <hyperlink ref="B986" r:id="rId985" display="javascript:__doPostBack('ctl00$ContentPlaceHolder1$grdStudent_Details$ctl986$lnk_Student','')"/>
    <hyperlink ref="B987" r:id="rId986" display="javascript:__doPostBack('ctl00$ContentPlaceHolder1$grdStudent_Details$ctl987$lnk_Student','')"/>
    <hyperlink ref="B988" r:id="rId987" display="javascript:__doPostBack('ctl00$ContentPlaceHolder1$grdStudent_Details$ctl988$lnk_Student','')"/>
    <hyperlink ref="B989" r:id="rId988" display="javascript:__doPostBack('ctl00$ContentPlaceHolder1$grdStudent_Details$ctl989$lnk_Student','')"/>
    <hyperlink ref="B990" r:id="rId989" display="javascript:__doPostBack('ctl00$ContentPlaceHolder1$grdStudent_Details$ctl990$lnk_Student','')"/>
    <hyperlink ref="B991" r:id="rId990" display="javascript:__doPostBack('ctl00$ContentPlaceHolder1$grdStudent_Details$ctl991$lnk_Student','')"/>
    <hyperlink ref="B992" r:id="rId991" display="javascript:__doPostBack('ctl00$ContentPlaceHolder1$grdStudent_Details$ctl992$lnk_Student','')"/>
    <hyperlink ref="B993" r:id="rId992" display="javascript:__doPostBack('ctl00$ContentPlaceHolder1$grdStudent_Details$ctl993$lnk_Student','')"/>
    <hyperlink ref="B994" r:id="rId993" display="javascript:__doPostBack('ctl00$ContentPlaceHolder1$grdStudent_Details$ctl994$lnk_Student','')"/>
    <hyperlink ref="B995" r:id="rId994" display="javascript:__doPostBack('ctl00$ContentPlaceHolder1$grdStudent_Details$ctl995$lnk_Student','')"/>
    <hyperlink ref="B996" r:id="rId995" display="javascript:__doPostBack('ctl00$ContentPlaceHolder1$grdStudent_Details$ctl996$lnk_Student','')"/>
    <hyperlink ref="B997" r:id="rId996" display="javascript:__doPostBack('ctl00$ContentPlaceHolder1$grdStudent_Details$ctl997$lnk_Student','')"/>
    <hyperlink ref="B998" r:id="rId997" display="javascript:__doPostBack('ctl00$ContentPlaceHolder1$grdStudent_Details$ctl998$lnk_Student','')"/>
    <hyperlink ref="B999" r:id="rId998" display="javascript:__doPostBack('ctl00$ContentPlaceHolder1$grdStudent_Details$ctl999$lnk_Student','')"/>
    <hyperlink ref="B1000" r:id="rId999" display="javascript:__doPostBack('ctl00$ContentPlaceHolder1$grdStudent_Details$ctl1000$lnk_Student','')"/>
    <hyperlink ref="B1001" r:id="rId1000" display="javascript:__doPostBack('ctl00$ContentPlaceHolder1$grdStudent_Details$ctl1001$lnk_Student','')"/>
    <hyperlink ref="B1002" r:id="rId1001" display="javascript:__doPostBack('ctl00$ContentPlaceHolder1$grdStudent_Details$ctl1002$lnk_Student','')"/>
    <hyperlink ref="B1003" r:id="rId1002" display="javascript:__doPostBack('ctl00$ContentPlaceHolder1$grdStudent_Details$ctl1003$lnk_Student','')"/>
    <hyperlink ref="B1004" r:id="rId1003" display="javascript:__doPostBack('ctl00$ContentPlaceHolder1$grdStudent_Details$ctl1004$lnk_Student','')"/>
    <hyperlink ref="B1005" r:id="rId1004" display="javascript:__doPostBack('ctl00$ContentPlaceHolder1$grdStudent_Details$ctl1005$lnk_Student','')"/>
    <hyperlink ref="B1006" r:id="rId1005" display="javascript:__doPostBack('ctl00$ContentPlaceHolder1$grdStudent_Details$ctl1006$lnk_Student','')"/>
    <hyperlink ref="B1007" r:id="rId1006" display="javascript:__doPostBack('ctl00$ContentPlaceHolder1$grdStudent_Details$ctl1007$lnk_Student','')"/>
    <hyperlink ref="B1008" r:id="rId1007" display="javascript:__doPostBack('ctl00$ContentPlaceHolder1$grdStudent_Details$ctl1008$lnk_Student','')"/>
    <hyperlink ref="B1009" r:id="rId1008" display="javascript:__doPostBack('ctl00$ContentPlaceHolder1$grdStudent_Details$ctl1009$lnk_Student','')"/>
    <hyperlink ref="B1010" r:id="rId1009" display="javascript:__doPostBack('ctl00$ContentPlaceHolder1$grdStudent_Details$ctl1010$lnk_Student','')"/>
    <hyperlink ref="B1011" r:id="rId1010" display="javascript:__doPostBack('ctl00$ContentPlaceHolder1$grdStudent_Details$ctl1011$lnk_Student','')"/>
    <hyperlink ref="B1012" r:id="rId1011" display="javascript:__doPostBack('ctl00$ContentPlaceHolder1$grdStudent_Details$ctl1012$lnk_Student','')"/>
    <hyperlink ref="B1013" r:id="rId1012" display="javascript:__doPostBack('ctl00$ContentPlaceHolder1$grdStudent_Details$ctl1013$lnk_Student','')"/>
    <hyperlink ref="B1014" r:id="rId1013" display="javascript:__doPostBack('ctl00$ContentPlaceHolder1$grdStudent_Details$ctl1014$lnk_Student','')"/>
    <hyperlink ref="B1015" r:id="rId1014" display="javascript:__doPostBack('ctl00$ContentPlaceHolder1$grdStudent_Details$ctl1015$lnk_Student','')"/>
    <hyperlink ref="B1016" r:id="rId1015" display="javascript:__doPostBack('ctl00$ContentPlaceHolder1$grdStudent_Details$ctl1016$lnk_Student','')"/>
    <hyperlink ref="B1017" r:id="rId1016" display="javascript:__doPostBack('ctl00$ContentPlaceHolder1$grdStudent_Details$ctl1017$lnk_Student','')"/>
    <hyperlink ref="B1018" r:id="rId1017" display="javascript:__doPostBack('ctl00$ContentPlaceHolder1$grdStudent_Details$ctl1018$lnk_Student','')"/>
    <hyperlink ref="B1019" r:id="rId1018" display="javascript:__doPostBack('ctl00$ContentPlaceHolder1$grdStudent_Details$ctl1019$lnk_Student','')"/>
    <hyperlink ref="B1020" r:id="rId1019" display="javascript:__doPostBack('ctl00$ContentPlaceHolder1$grdStudent_Details$ctl1020$lnk_Student','')"/>
    <hyperlink ref="B1021" r:id="rId1020" display="javascript:__doPostBack('ctl00$ContentPlaceHolder1$grdStudent_Details$ctl1021$lnk_Student','')"/>
    <hyperlink ref="B1022" r:id="rId1021" display="javascript:__doPostBack('ctl00$ContentPlaceHolder1$grdStudent_Details$ctl1022$lnk_Student','')"/>
    <hyperlink ref="B1023" r:id="rId1022" display="javascript:__doPostBack('ctl00$ContentPlaceHolder1$grdStudent_Details$ctl1023$lnk_Student','')"/>
    <hyperlink ref="B1024" r:id="rId1023" display="javascript:__doPostBack('ctl00$ContentPlaceHolder1$grdStudent_Details$ctl1024$lnk_Student','')"/>
    <hyperlink ref="B1025" r:id="rId1024" display="javascript:__doPostBack('ctl00$ContentPlaceHolder1$grdStudent_Details$ctl1025$lnk_Student','')"/>
    <hyperlink ref="B1026" r:id="rId1025" display="javascript:__doPostBack('ctl00$ContentPlaceHolder1$grdStudent_Details$ctl1026$lnk_Student','')"/>
    <hyperlink ref="B1027" r:id="rId1026" display="javascript:__doPostBack('ctl00$ContentPlaceHolder1$grdStudent_Details$ctl1027$lnk_Student','')"/>
    <hyperlink ref="B1028" r:id="rId1027" display="javascript:__doPostBack('ctl00$ContentPlaceHolder1$grdStudent_Details$ctl1028$lnk_Student','')"/>
    <hyperlink ref="B1029" r:id="rId1028" display="javascript:__doPostBack('ctl00$ContentPlaceHolder1$grdStudent_Details$ctl1029$lnk_Student','')"/>
    <hyperlink ref="B1030" r:id="rId1029" display="javascript:__doPostBack('ctl00$ContentPlaceHolder1$grdStudent_Details$ctl1030$lnk_Student','')"/>
    <hyperlink ref="B1031" r:id="rId1030" display="javascript:__doPostBack('ctl00$ContentPlaceHolder1$grdStudent_Details$ctl1031$lnk_Student','')"/>
    <hyperlink ref="B1032" r:id="rId1031" display="javascript:__doPostBack('ctl00$ContentPlaceHolder1$grdStudent_Details$ctl1032$lnk_Student','')"/>
    <hyperlink ref="B1033" r:id="rId1032" display="javascript:__doPostBack('ctl00$ContentPlaceHolder1$grdStudent_Details$ctl1033$lnk_Student','')"/>
    <hyperlink ref="B1034" r:id="rId1033" display="javascript:__doPostBack('ctl00$ContentPlaceHolder1$grdStudent_Details$ctl1034$lnk_Student','')"/>
    <hyperlink ref="B1035" r:id="rId1034" display="javascript:__doPostBack('ctl00$ContentPlaceHolder1$grdStudent_Details$ctl1035$lnk_Student','')"/>
    <hyperlink ref="B1036" r:id="rId1035" display="javascript:__doPostBack('ctl00$ContentPlaceHolder1$grdStudent_Details$ctl1036$lnk_Student','')"/>
    <hyperlink ref="B1037" r:id="rId1036" display="javascript:__doPostBack('ctl00$ContentPlaceHolder1$grdStudent_Details$ctl1037$lnk_Student','')"/>
    <hyperlink ref="B1038" r:id="rId1037" display="javascript:__doPostBack('ctl00$ContentPlaceHolder1$grdStudent_Details$ctl1038$lnk_Student','')"/>
    <hyperlink ref="B1039" r:id="rId1038" display="javascript:__doPostBack('ctl00$ContentPlaceHolder1$grdStudent_Details$ctl1039$lnk_Student','')"/>
    <hyperlink ref="B1040" r:id="rId1039" display="javascript:__doPostBack('ctl00$ContentPlaceHolder1$grdStudent_Details$ctl1040$lnk_Student','')"/>
    <hyperlink ref="B1041" r:id="rId1040" display="javascript:__doPostBack('ctl00$ContentPlaceHolder1$grdStudent_Details$ctl1041$lnk_Student','')"/>
    <hyperlink ref="B1042" r:id="rId1041" display="javascript:__doPostBack('ctl00$ContentPlaceHolder1$grdStudent_Details$ctl1042$lnk_Student','')"/>
    <hyperlink ref="B1043" r:id="rId1042" display="javascript:__doPostBack('ctl00$ContentPlaceHolder1$grdStudent_Details$ctl1043$lnk_Student','')"/>
    <hyperlink ref="B1044" r:id="rId1043" display="javascript:__doPostBack('ctl00$ContentPlaceHolder1$grdStudent_Details$ctl1044$lnk_Student','')"/>
    <hyperlink ref="B1045" r:id="rId1044" display="javascript:__doPostBack('ctl00$ContentPlaceHolder1$grdStudent_Details$ctl1045$lnk_Student','')"/>
    <hyperlink ref="B1046" r:id="rId1045" display="javascript:__doPostBack('ctl00$ContentPlaceHolder1$grdStudent_Details$ctl1046$lnk_Student','')"/>
    <hyperlink ref="B1047" r:id="rId1046" display="javascript:__doPostBack('ctl00$ContentPlaceHolder1$grdStudent_Details$ctl1047$lnk_Student','')"/>
    <hyperlink ref="B1048" r:id="rId1047" display="javascript:__doPostBack('ctl00$ContentPlaceHolder1$grdStudent_Details$ctl1048$lnk_Student','')"/>
    <hyperlink ref="B1049" r:id="rId1048" display="javascript:__doPostBack('ctl00$ContentPlaceHolder1$grdStudent_Details$ctl1049$lnk_Student','')"/>
    <hyperlink ref="B1050" r:id="rId1049" display="javascript:__doPostBack('ctl00$ContentPlaceHolder1$grdStudent_Details$ctl1050$lnk_Student','')"/>
    <hyperlink ref="B1051" r:id="rId1050" display="javascript:__doPostBack('ctl00$ContentPlaceHolder1$grdStudent_Details$ctl1051$lnk_Student','')"/>
    <hyperlink ref="B1052" r:id="rId1051" display="javascript:__doPostBack('ctl00$ContentPlaceHolder1$grdStudent_Details$ctl1052$lnk_Student','')"/>
    <hyperlink ref="B1053" r:id="rId1052" display="javascript:__doPostBack('ctl00$ContentPlaceHolder1$grdStudent_Details$ctl1053$lnk_Student','')"/>
    <hyperlink ref="B1054" r:id="rId1053" display="javascript:__doPostBack('ctl00$ContentPlaceHolder1$grdStudent_Details$ctl1054$lnk_Student','')"/>
    <hyperlink ref="B1055" r:id="rId1054" display="javascript:__doPostBack('ctl00$ContentPlaceHolder1$grdStudent_Details$ctl1055$lnk_Student','')"/>
    <hyperlink ref="B1056" r:id="rId1055" display="javascript:__doPostBack('ctl00$ContentPlaceHolder1$grdStudent_Details$ctl1056$lnk_Student','')"/>
    <hyperlink ref="B1057" r:id="rId1056" display="javascript:__doPostBack('ctl00$ContentPlaceHolder1$grdStudent_Details$ctl1057$lnk_Student','')"/>
    <hyperlink ref="B1058" r:id="rId1057" display="javascript:__doPostBack('ctl00$ContentPlaceHolder1$grdStudent_Details$ctl1058$lnk_Student','')"/>
    <hyperlink ref="B1059" r:id="rId1058" display="javascript:__doPostBack('ctl00$ContentPlaceHolder1$grdStudent_Details$ctl1059$lnk_Student','')"/>
    <hyperlink ref="B1060" r:id="rId1059" display="javascript:__doPostBack('ctl00$ContentPlaceHolder1$grdStudent_Details$ctl1060$lnk_Student','')"/>
    <hyperlink ref="B1061" r:id="rId1060" display="javascript:__doPostBack('ctl00$ContentPlaceHolder1$grdStudent_Details$ctl1061$lnk_Student','')"/>
    <hyperlink ref="B1062" r:id="rId1061" display="javascript:__doPostBack('ctl00$ContentPlaceHolder1$grdStudent_Details$ctl1062$lnk_Student','')"/>
    <hyperlink ref="B1063" r:id="rId1062" display="javascript:__doPostBack('ctl00$ContentPlaceHolder1$grdStudent_Details$ctl1063$lnk_Student','')"/>
    <hyperlink ref="B1064" r:id="rId1063" display="javascript:__doPostBack('ctl00$ContentPlaceHolder1$grdStudent_Details$ctl1064$lnk_Student','')"/>
    <hyperlink ref="B1065" r:id="rId1064" display="javascript:__doPostBack('ctl00$ContentPlaceHolder1$grdStudent_Details$ctl1065$lnk_Student','')"/>
    <hyperlink ref="B1066" r:id="rId1065" display="javascript:__doPostBack('ctl00$ContentPlaceHolder1$grdStudent_Details$ctl1066$lnk_Student','')"/>
    <hyperlink ref="B1067" r:id="rId1066" display="javascript:__doPostBack('ctl00$ContentPlaceHolder1$grdStudent_Details$ctl1067$lnk_Student','')"/>
    <hyperlink ref="B1068" r:id="rId1067" display="javascript:__doPostBack('ctl00$ContentPlaceHolder1$grdStudent_Details$ctl1068$lnk_Student','')"/>
    <hyperlink ref="B1069" r:id="rId1068" display="javascript:__doPostBack('ctl00$ContentPlaceHolder1$grdStudent_Details$ctl1069$lnk_Student','')"/>
    <hyperlink ref="B1070" r:id="rId1069" display="javascript:__doPostBack('ctl00$ContentPlaceHolder1$grdStudent_Details$ctl1070$lnk_Student','')"/>
    <hyperlink ref="B1071" r:id="rId1070" display="javascript:__doPostBack('ctl00$ContentPlaceHolder1$grdStudent_Details$ctl1071$lnk_Student','')"/>
    <hyperlink ref="B1072" r:id="rId1071" display="javascript:__doPostBack('ctl00$ContentPlaceHolder1$grdStudent_Details$ctl1072$lnk_Student','')"/>
    <hyperlink ref="B1073" r:id="rId1072" display="javascript:__doPostBack('ctl00$ContentPlaceHolder1$grdStudent_Details$ctl1073$lnk_Student','')"/>
    <hyperlink ref="B1074" r:id="rId1073" display="javascript:__doPostBack('ctl00$ContentPlaceHolder1$grdStudent_Details$ctl1074$lnk_Student','')"/>
    <hyperlink ref="B1075" r:id="rId1074" display="javascript:__doPostBack('ctl00$ContentPlaceHolder1$grdStudent_Details$ctl1075$lnk_Student','')"/>
    <hyperlink ref="B1076" r:id="rId1075" display="javascript:__doPostBack('ctl00$ContentPlaceHolder1$grdStudent_Details$ctl1076$lnk_Student','')"/>
    <hyperlink ref="B1077" r:id="rId1076" display="javascript:__doPostBack('ctl00$ContentPlaceHolder1$grdStudent_Details$ctl1077$lnk_Student','')"/>
    <hyperlink ref="B1078" r:id="rId1077" display="javascript:__doPostBack('ctl00$ContentPlaceHolder1$grdStudent_Details$ctl1078$lnk_Student','')"/>
    <hyperlink ref="B1079" r:id="rId1078" display="javascript:__doPostBack('ctl00$ContentPlaceHolder1$grdStudent_Details$ctl1079$lnk_Student','')"/>
    <hyperlink ref="B1080" r:id="rId1079" display="javascript:__doPostBack('ctl00$ContentPlaceHolder1$grdStudent_Details$ctl1080$lnk_Student','')"/>
    <hyperlink ref="B1081" r:id="rId1080" display="javascript:__doPostBack('ctl00$ContentPlaceHolder1$grdStudent_Details$ctl1081$lnk_Student','')"/>
    <hyperlink ref="B1082" r:id="rId1081" display="javascript:__doPostBack('ctl00$ContentPlaceHolder1$grdStudent_Details$ctl1082$lnk_Student','')"/>
    <hyperlink ref="B1083" r:id="rId1082" display="javascript:__doPostBack('ctl00$ContentPlaceHolder1$grdStudent_Details$ctl1083$lnk_Student','')"/>
    <hyperlink ref="B1084" r:id="rId1083" display="javascript:__doPostBack('ctl00$ContentPlaceHolder1$grdStudent_Details$ctl1084$lnk_Student','')"/>
    <hyperlink ref="B1085" r:id="rId1084" display="javascript:__doPostBack('ctl00$ContentPlaceHolder1$grdStudent_Details$ctl1085$lnk_Student','')"/>
    <hyperlink ref="B1086" r:id="rId1085" display="javascript:__doPostBack('ctl00$ContentPlaceHolder1$grdStudent_Details$ctl1086$lnk_Student','')"/>
    <hyperlink ref="B1087" r:id="rId1086" display="javascript:__doPostBack('ctl00$ContentPlaceHolder1$grdStudent_Details$ctl1087$lnk_Student','')"/>
    <hyperlink ref="B1088" r:id="rId1087" display="javascript:__doPostBack('ctl00$ContentPlaceHolder1$grdStudent_Details$ctl1088$lnk_Student','')"/>
    <hyperlink ref="B1089" r:id="rId1088" display="javascript:__doPostBack('ctl00$ContentPlaceHolder1$grdStudent_Details$ctl1089$lnk_Student','')"/>
    <hyperlink ref="B1090" r:id="rId1089" display="javascript:__doPostBack('ctl00$ContentPlaceHolder1$grdStudent_Details$ctl1090$lnk_Student','')"/>
    <hyperlink ref="B1091" r:id="rId1090" display="javascript:__doPostBack('ctl00$ContentPlaceHolder1$grdStudent_Details$ctl1091$lnk_Student','')"/>
    <hyperlink ref="B1092" r:id="rId1091" display="javascript:__doPostBack('ctl00$ContentPlaceHolder1$grdStudent_Details$ctl1092$lnk_Student','')"/>
    <hyperlink ref="B1093" r:id="rId1092" display="javascript:__doPostBack('ctl00$ContentPlaceHolder1$grdStudent_Details$ctl1093$lnk_Student','')"/>
    <hyperlink ref="B1094" r:id="rId1093" display="javascript:__doPostBack('ctl00$ContentPlaceHolder1$grdStudent_Details$ctl1094$lnk_Student','')"/>
    <hyperlink ref="B1095" r:id="rId1094" display="javascript:__doPostBack('ctl00$ContentPlaceHolder1$grdStudent_Details$ctl1095$lnk_Student','')"/>
    <hyperlink ref="B1096" r:id="rId1095" display="javascript:__doPostBack('ctl00$ContentPlaceHolder1$grdStudent_Details$ctl1096$lnk_Student','')"/>
    <hyperlink ref="B1097" r:id="rId1096" display="javascript:__doPostBack('ctl00$ContentPlaceHolder1$grdStudent_Details$ctl1097$lnk_Student','')"/>
    <hyperlink ref="B1098" r:id="rId1097" display="javascript:__doPostBack('ctl00$ContentPlaceHolder1$grdStudent_Details$ctl1098$lnk_Student','')"/>
    <hyperlink ref="B1099" r:id="rId1098" display="javascript:__doPostBack('ctl00$ContentPlaceHolder1$grdStudent_Details$ctl1099$lnk_Student','')"/>
    <hyperlink ref="B1100" r:id="rId1099" display="javascript:__doPostBack('ctl00$ContentPlaceHolder1$grdStudent_Details$ctl1100$lnk_Student','')"/>
    <hyperlink ref="B1101" r:id="rId1100" display="javascript:__doPostBack('ctl00$ContentPlaceHolder1$grdStudent_Details$ctl1101$lnk_Student','')"/>
    <hyperlink ref="B1102" r:id="rId1101" display="javascript:__doPostBack('ctl00$ContentPlaceHolder1$grdStudent_Details$ctl1102$lnk_Student','')"/>
    <hyperlink ref="B1103" r:id="rId1102" display="javascript:__doPostBack('ctl00$ContentPlaceHolder1$grdStudent_Details$ctl1103$lnk_Student','')"/>
    <hyperlink ref="B1104" r:id="rId1103" display="javascript:__doPostBack('ctl00$ContentPlaceHolder1$grdStudent_Details$ctl1104$lnk_Student','')"/>
    <hyperlink ref="B1105" r:id="rId1104" display="javascript:__doPostBack('ctl00$ContentPlaceHolder1$grdStudent_Details$ctl1105$lnk_Student','')"/>
    <hyperlink ref="B1106" r:id="rId1105" display="javascript:__doPostBack('ctl00$ContentPlaceHolder1$grdStudent_Details$ctl1106$lnk_Student','')"/>
    <hyperlink ref="B1107" r:id="rId1106" display="javascript:__doPostBack('ctl00$ContentPlaceHolder1$grdStudent_Details$ctl1107$lnk_Student','')"/>
    <hyperlink ref="B1108" r:id="rId1107" display="javascript:__doPostBack('ctl00$ContentPlaceHolder1$grdStudent_Details$ctl1108$lnk_Student','')"/>
    <hyperlink ref="B1109" r:id="rId1108" display="javascript:__doPostBack('ctl00$ContentPlaceHolder1$grdStudent_Details$ctl1109$lnk_Student','')"/>
    <hyperlink ref="B1110" r:id="rId1109" display="javascript:__doPostBack('ctl00$ContentPlaceHolder1$grdStudent_Details$ctl1110$lnk_Student','')"/>
    <hyperlink ref="B1111" r:id="rId1110" display="javascript:__doPostBack('ctl00$ContentPlaceHolder1$grdStudent_Details$ctl1111$lnk_Student','')"/>
    <hyperlink ref="B1112" r:id="rId1111" display="javascript:__doPostBack('ctl00$ContentPlaceHolder1$grdStudent_Details$ctl1112$lnk_Student','')"/>
    <hyperlink ref="B1113" r:id="rId1112" display="javascript:__doPostBack('ctl00$ContentPlaceHolder1$grdStudent_Details$ctl1113$lnk_Student','')"/>
    <hyperlink ref="B1114" r:id="rId1113" display="javascript:__doPostBack('ctl00$ContentPlaceHolder1$grdStudent_Details$ctl1114$lnk_Student','')"/>
    <hyperlink ref="B1115" r:id="rId1114" display="javascript:__doPostBack('ctl00$ContentPlaceHolder1$grdStudent_Details$ctl1115$lnk_Student','')"/>
    <hyperlink ref="B1116" r:id="rId1115" display="javascript:__doPostBack('ctl00$ContentPlaceHolder1$grdStudent_Details$ctl1116$lnk_Student','')"/>
    <hyperlink ref="B1117" r:id="rId1116" display="javascript:__doPostBack('ctl00$ContentPlaceHolder1$grdStudent_Details$ctl1117$lnk_Student','')"/>
    <hyperlink ref="B1118" r:id="rId1117" display="javascript:__doPostBack('ctl00$ContentPlaceHolder1$grdStudent_Details$ctl1118$lnk_Student','')"/>
    <hyperlink ref="B1119" r:id="rId1118" display="javascript:__doPostBack('ctl00$ContentPlaceHolder1$grdStudent_Details$ctl1119$lnk_Student','')"/>
    <hyperlink ref="B1120" r:id="rId1119" display="javascript:__doPostBack('ctl00$ContentPlaceHolder1$grdStudent_Details$ctl1120$lnk_Student','')"/>
    <hyperlink ref="B1121" r:id="rId1120" display="javascript:__doPostBack('ctl00$ContentPlaceHolder1$grdStudent_Details$ctl1121$lnk_Student','')"/>
    <hyperlink ref="B1122" r:id="rId1121" display="javascript:__doPostBack('ctl00$ContentPlaceHolder1$grdStudent_Details$ctl1122$lnk_Student','')"/>
    <hyperlink ref="B1123" r:id="rId1122" display="javascript:__doPostBack('ctl00$ContentPlaceHolder1$grdStudent_Details$ctl1123$lnk_Student','')"/>
    <hyperlink ref="B1124" r:id="rId1123" display="javascript:__doPostBack('ctl00$ContentPlaceHolder1$grdStudent_Details$ctl1124$lnk_Student','')"/>
    <hyperlink ref="B1125" r:id="rId1124" display="javascript:__doPostBack('ctl00$ContentPlaceHolder1$grdStudent_Details$ctl1125$lnk_Student','')"/>
    <hyperlink ref="B1126" r:id="rId1125" display="javascript:__doPostBack('ctl00$ContentPlaceHolder1$grdStudent_Details$ctl1126$lnk_Student','')"/>
    <hyperlink ref="B1127" r:id="rId1126" display="javascript:__doPostBack('ctl00$ContentPlaceHolder1$grdStudent_Details$ctl1127$lnk_Student','')"/>
    <hyperlink ref="B1128" r:id="rId1127" display="javascript:__doPostBack('ctl00$ContentPlaceHolder1$grdStudent_Details$ctl1128$lnk_Student','')"/>
    <hyperlink ref="B1129" r:id="rId1128" display="javascript:__doPostBack('ctl00$ContentPlaceHolder1$grdStudent_Details$ctl1129$lnk_Student','')"/>
    <hyperlink ref="B1130" r:id="rId1129" display="javascript:__doPostBack('ctl00$ContentPlaceHolder1$grdStudent_Details$ctl1130$lnk_Student','')"/>
    <hyperlink ref="B1131" r:id="rId1130" display="javascript:__doPostBack('ctl00$ContentPlaceHolder1$grdStudent_Details$ctl1131$lnk_Student','')"/>
    <hyperlink ref="B1132" r:id="rId1131" display="javascript:__doPostBack('ctl00$ContentPlaceHolder1$grdStudent_Details$ctl1132$lnk_Student','')"/>
    <hyperlink ref="B1133" r:id="rId1132" display="javascript:__doPostBack('ctl00$ContentPlaceHolder1$grdStudent_Details$ctl1133$lnk_Student','')"/>
    <hyperlink ref="B1134" r:id="rId1133" display="javascript:__doPostBack('ctl00$ContentPlaceHolder1$grdStudent_Details$ctl1134$lnk_Student','')"/>
    <hyperlink ref="B1135" r:id="rId1134" display="javascript:__doPostBack('ctl00$ContentPlaceHolder1$grdStudent_Details$ctl1135$lnk_Student','')"/>
    <hyperlink ref="B1136" r:id="rId1135" display="javascript:__doPostBack('ctl00$ContentPlaceHolder1$grdStudent_Details$ctl1136$lnk_Student','')"/>
    <hyperlink ref="B1137" r:id="rId1136" display="javascript:__doPostBack('ctl00$ContentPlaceHolder1$grdStudent_Details$ctl1137$lnk_Student','')"/>
    <hyperlink ref="B1138" r:id="rId1137" display="javascript:__doPostBack('ctl00$ContentPlaceHolder1$grdStudent_Details$ctl1138$lnk_Student','')"/>
    <hyperlink ref="B1139" r:id="rId1138" display="javascript:__doPostBack('ctl00$ContentPlaceHolder1$grdStudent_Details$ctl1139$lnk_Student','')"/>
    <hyperlink ref="B1140" r:id="rId1139" display="javascript:__doPostBack('ctl00$ContentPlaceHolder1$grdStudent_Details$ctl1140$lnk_Student','')"/>
    <hyperlink ref="B1141" r:id="rId1140" display="javascript:__doPostBack('ctl00$ContentPlaceHolder1$grdStudent_Details$ctl1141$lnk_Student','')"/>
    <hyperlink ref="B1142" r:id="rId1141" display="javascript:__doPostBack('ctl00$ContentPlaceHolder1$grdStudent_Details$ctl1142$lnk_Student','')"/>
    <hyperlink ref="B1143" r:id="rId1142" display="javascript:__doPostBack('ctl00$ContentPlaceHolder1$grdStudent_Details$ctl1143$lnk_Student','')"/>
    <hyperlink ref="B1144" r:id="rId1143" display="javascript:__doPostBack('ctl00$ContentPlaceHolder1$grdStudent_Details$ctl1144$lnk_Student','')"/>
    <hyperlink ref="B1145" r:id="rId1144" display="javascript:__doPostBack('ctl00$ContentPlaceHolder1$grdStudent_Details$ctl1145$lnk_Student','')"/>
    <hyperlink ref="B1146" r:id="rId1145" display="javascript:__doPostBack('ctl00$ContentPlaceHolder1$grdStudent_Details$ctl1146$lnk_Student','')"/>
    <hyperlink ref="B1147" r:id="rId1146" display="javascript:__doPostBack('ctl00$ContentPlaceHolder1$grdStudent_Details$ctl1147$lnk_Student','')"/>
    <hyperlink ref="B1148" r:id="rId1147" display="javascript:__doPostBack('ctl00$ContentPlaceHolder1$grdStudent_Details$ctl1148$lnk_Student','')"/>
    <hyperlink ref="B1149" r:id="rId1148" display="javascript:__doPostBack('ctl00$ContentPlaceHolder1$grdStudent_Details$ctl1149$lnk_Student','')"/>
    <hyperlink ref="B1150" r:id="rId1149" display="javascript:__doPostBack('ctl00$ContentPlaceHolder1$grdStudent_Details$ctl1150$lnk_Student','')"/>
    <hyperlink ref="B1151" r:id="rId1150" display="javascript:__doPostBack('ctl00$ContentPlaceHolder1$grdStudent_Details$ctl1151$lnk_Student','')"/>
    <hyperlink ref="B1152" r:id="rId1151" display="javascript:__doPostBack('ctl00$ContentPlaceHolder1$grdStudent_Details$ctl1152$lnk_Student','')"/>
    <hyperlink ref="B1153" r:id="rId1152" display="javascript:__doPostBack('ctl00$ContentPlaceHolder1$grdStudent_Details$ctl1153$lnk_Student','')"/>
    <hyperlink ref="B1154" r:id="rId1153" display="javascript:__doPostBack('ctl00$ContentPlaceHolder1$grdStudent_Details$ctl1154$lnk_Student','')"/>
    <hyperlink ref="B1155" r:id="rId1154" display="javascript:__doPostBack('ctl00$ContentPlaceHolder1$grdStudent_Details$ctl1155$lnk_Student','')"/>
    <hyperlink ref="B1156" r:id="rId1155" display="javascript:__doPostBack('ctl00$ContentPlaceHolder1$grdStudent_Details$ctl1156$lnk_Student','')"/>
    <hyperlink ref="B1157" r:id="rId1156" display="javascript:__doPostBack('ctl00$ContentPlaceHolder1$grdStudent_Details$ctl1157$lnk_Student','')"/>
    <hyperlink ref="B1158" r:id="rId1157" display="javascript:__doPostBack('ctl00$ContentPlaceHolder1$grdStudent_Details$ctl1158$lnk_Student','')"/>
    <hyperlink ref="B1159" r:id="rId1158" display="javascript:__doPostBack('ctl00$ContentPlaceHolder1$grdStudent_Details$ctl1159$lnk_Student','')"/>
    <hyperlink ref="B1160" r:id="rId1159" display="javascript:__doPostBack('ctl00$ContentPlaceHolder1$grdStudent_Details$ctl1160$lnk_Student','')"/>
    <hyperlink ref="B1161" r:id="rId1160" display="javascript:__doPostBack('ctl00$ContentPlaceHolder1$grdStudent_Details$ctl1161$lnk_Student','')"/>
    <hyperlink ref="B1162" r:id="rId1161" display="javascript:__doPostBack('ctl00$ContentPlaceHolder1$grdStudent_Details$ctl1162$lnk_Student','')"/>
    <hyperlink ref="B1163" r:id="rId1162" display="javascript:__doPostBack('ctl00$ContentPlaceHolder1$grdStudent_Details$ctl1163$lnk_Student','')"/>
    <hyperlink ref="B1164" r:id="rId1163" display="javascript:__doPostBack('ctl00$ContentPlaceHolder1$grdStudent_Details$ctl1164$lnk_Student','')"/>
    <hyperlink ref="B1165" r:id="rId1164" display="javascript:__doPostBack('ctl00$ContentPlaceHolder1$grdStudent_Details$ctl1165$lnk_Student','')"/>
    <hyperlink ref="B1166" r:id="rId1165" display="javascript:__doPostBack('ctl00$ContentPlaceHolder1$grdStudent_Details$ctl1166$lnk_Student','')"/>
    <hyperlink ref="B1167" r:id="rId1166" display="javascript:__doPostBack('ctl00$ContentPlaceHolder1$grdStudent_Details$ctl1167$lnk_Student','')"/>
    <hyperlink ref="B1168" r:id="rId1167" display="javascript:__doPostBack('ctl00$ContentPlaceHolder1$grdStudent_Details$ctl1168$lnk_Student','')"/>
    <hyperlink ref="B1169" r:id="rId1168" display="javascript:__doPostBack('ctl00$ContentPlaceHolder1$grdStudent_Details$ctl1169$lnk_Student','')"/>
    <hyperlink ref="B1170" r:id="rId1169" display="javascript:__doPostBack('ctl00$ContentPlaceHolder1$grdStudent_Details$ctl1170$lnk_Student','')"/>
    <hyperlink ref="B1171" r:id="rId1170" display="javascript:__doPostBack('ctl00$ContentPlaceHolder1$grdStudent_Details$ctl1171$lnk_Student','')"/>
    <hyperlink ref="B1172" r:id="rId1171" display="javascript:__doPostBack('ctl00$ContentPlaceHolder1$grdStudent_Details$ctl1172$lnk_Student','')"/>
    <hyperlink ref="B1173" r:id="rId1172" display="javascript:__doPostBack('ctl00$ContentPlaceHolder1$grdStudent_Details$ctl1173$lnk_Student','')"/>
    <hyperlink ref="B1174" r:id="rId1173" display="javascript:__doPostBack('ctl00$ContentPlaceHolder1$grdStudent_Details$ctl1174$lnk_Student','')"/>
    <hyperlink ref="B1175" r:id="rId1174" display="javascript:__doPostBack('ctl00$ContentPlaceHolder1$grdStudent_Details$ctl1175$lnk_Student','')"/>
    <hyperlink ref="B1176" r:id="rId1175" display="javascript:__doPostBack('ctl00$ContentPlaceHolder1$grdStudent_Details$ctl1176$lnk_Student','')"/>
    <hyperlink ref="B1177" r:id="rId1176" display="javascript:__doPostBack('ctl00$ContentPlaceHolder1$grdStudent_Details$ctl1177$lnk_Student','')"/>
    <hyperlink ref="B1178" r:id="rId1177" display="javascript:__doPostBack('ctl00$ContentPlaceHolder1$grdStudent_Details$ctl1178$lnk_Student','')"/>
    <hyperlink ref="B1179" r:id="rId1178" display="javascript:__doPostBack('ctl00$ContentPlaceHolder1$grdStudent_Details$ctl1179$lnk_Student','')"/>
    <hyperlink ref="B1180" r:id="rId1179" display="javascript:__doPostBack('ctl00$ContentPlaceHolder1$grdStudent_Details$ctl1180$lnk_Student','')"/>
    <hyperlink ref="B1181" r:id="rId1180" display="javascript:__doPostBack('ctl00$ContentPlaceHolder1$grdStudent_Details$ctl1181$lnk_Student','')"/>
    <hyperlink ref="B1182" r:id="rId1181" display="javascript:__doPostBack('ctl00$ContentPlaceHolder1$grdStudent_Details$ctl1182$lnk_Student','')"/>
    <hyperlink ref="B1183" r:id="rId1182" display="javascript:__doPostBack('ctl00$ContentPlaceHolder1$grdStudent_Details$ctl1183$lnk_Student','')"/>
    <hyperlink ref="B1184" r:id="rId1183" display="javascript:__doPostBack('ctl00$ContentPlaceHolder1$grdStudent_Details$ctl1184$lnk_Student','')"/>
    <hyperlink ref="B1185" r:id="rId1184" display="javascript:__doPostBack('ctl00$ContentPlaceHolder1$grdStudent_Details$ctl1185$lnk_Student','')"/>
    <hyperlink ref="B1186" r:id="rId1185" display="javascript:__doPostBack('ctl00$ContentPlaceHolder1$grdStudent_Details$ctl1186$lnk_Student','')"/>
    <hyperlink ref="B1187" r:id="rId1186" display="javascript:__doPostBack('ctl00$ContentPlaceHolder1$grdStudent_Details$ctl1187$lnk_Student','')"/>
    <hyperlink ref="B1188" r:id="rId1187" display="javascript:__doPostBack('ctl00$ContentPlaceHolder1$grdStudent_Details$ctl1188$lnk_Student','')"/>
    <hyperlink ref="B1189" r:id="rId1188" display="javascript:__doPostBack('ctl00$ContentPlaceHolder1$grdStudent_Details$ctl1189$lnk_Student','')"/>
    <hyperlink ref="B1190" r:id="rId1189" display="javascript:__doPostBack('ctl00$ContentPlaceHolder1$grdStudent_Details$ctl1190$lnk_Student','')"/>
    <hyperlink ref="B1191" r:id="rId1190" display="javascript:__doPostBack('ctl00$ContentPlaceHolder1$grdStudent_Details$ctl1191$lnk_Student','')"/>
    <hyperlink ref="B1192" r:id="rId1191" display="javascript:__doPostBack('ctl00$ContentPlaceHolder1$grdStudent_Details$ctl1192$lnk_Student','')"/>
    <hyperlink ref="B1193" r:id="rId1192" display="javascript:__doPostBack('ctl00$ContentPlaceHolder1$grdStudent_Details$ctl1193$lnk_Student','')"/>
    <hyperlink ref="B1194" r:id="rId1193" display="javascript:__doPostBack('ctl00$ContentPlaceHolder1$grdStudent_Details$ctl1194$lnk_Student','')"/>
    <hyperlink ref="B1195" r:id="rId1194" display="javascript:__doPostBack('ctl00$ContentPlaceHolder1$grdStudent_Details$ctl1195$lnk_Student','')"/>
    <hyperlink ref="B1196" r:id="rId1195" display="javascript:__doPostBack('ctl00$ContentPlaceHolder1$grdStudent_Details$ctl1196$lnk_Student','')"/>
    <hyperlink ref="B1197" r:id="rId1196" display="javascript:__doPostBack('ctl00$ContentPlaceHolder1$grdStudent_Details$ctl1197$lnk_Student','')"/>
    <hyperlink ref="B1198" r:id="rId1197" display="javascript:__doPostBack('ctl00$ContentPlaceHolder1$grdStudent_Details$ctl1198$lnk_Student','')"/>
    <hyperlink ref="B1199" r:id="rId1198" display="javascript:__doPostBack('ctl00$ContentPlaceHolder1$grdStudent_Details$ctl1199$lnk_Student','')"/>
    <hyperlink ref="B1200" r:id="rId1199" display="javascript:__doPostBack('ctl00$ContentPlaceHolder1$grdStudent_Details$ctl1200$lnk_Student','')"/>
    <hyperlink ref="B1201" r:id="rId1200" display="javascript:__doPostBack('ctl00$ContentPlaceHolder1$grdStudent_Details$ctl1201$lnk_Student','')"/>
    <hyperlink ref="B1202" r:id="rId1201" display="javascript:__doPostBack('ctl00$ContentPlaceHolder1$grdStudent_Details$ctl1202$lnk_Student','')"/>
    <hyperlink ref="B1203" r:id="rId1202" display="javascript:__doPostBack('ctl00$ContentPlaceHolder1$grdStudent_Details$ctl1203$lnk_Student','')"/>
    <hyperlink ref="B1204" r:id="rId1203" display="javascript:__doPostBack('ctl00$ContentPlaceHolder1$grdStudent_Details$ctl1204$lnk_Student','')"/>
    <hyperlink ref="B1205" r:id="rId1204" display="javascript:__doPostBack('ctl00$ContentPlaceHolder1$grdStudent_Details$ctl1205$lnk_Student','')"/>
    <hyperlink ref="B1206" r:id="rId1205" display="javascript:__doPostBack('ctl00$ContentPlaceHolder1$grdStudent_Details$ctl1206$lnk_Student','')"/>
    <hyperlink ref="B1207" r:id="rId1206" display="javascript:__doPostBack('ctl00$ContentPlaceHolder1$grdStudent_Details$ctl1207$lnk_Student','')"/>
    <hyperlink ref="B1208" r:id="rId1207" display="javascript:__doPostBack('ctl00$ContentPlaceHolder1$grdStudent_Details$ctl1208$lnk_Student','')"/>
    <hyperlink ref="B1209" r:id="rId1208" display="javascript:__doPostBack('ctl00$ContentPlaceHolder1$grdStudent_Details$ctl1209$lnk_Student','')"/>
    <hyperlink ref="B1210" r:id="rId1209" display="javascript:__doPostBack('ctl00$ContentPlaceHolder1$grdStudent_Details$ctl1210$lnk_Student','')"/>
    <hyperlink ref="B1211" r:id="rId1210" display="javascript:__doPostBack('ctl00$ContentPlaceHolder1$grdStudent_Details$ctl1211$lnk_Student','')"/>
    <hyperlink ref="B1212" r:id="rId1211" display="javascript:__doPostBack('ctl00$ContentPlaceHolder1$grdStudent_Details$ctl1212$lnk_Student','')"/>
    <hyperlink ref="B1213" r:id="rId1212" display="javascript:__doPostBack('ctl00$ContentPlaceHolder1$grdStudent_Details$ctl1213$lnk_Student','')"/>
    <hyperlink ref="B1214" r:id="rId1213" display="javascript:__doPostBack('ctl00$ContentPlaceHolder1$grdStudent_Details$ctl1214$lnk_Student','')"/>
    <hyperlink ref="B1215" r:id="rId1214" display="javascript:__doPostBack('ctl00$ContentPlaceHolder1$grdStudent_Details$ctl1215$lnk_Student','')"/>
    <hyperlink ref="B1216" r:id="rId1215" display="javascript:__doPostBack('ctl00$ContentPlaceHolder1$grdStudent_Details$ctl1216$lnk_Student','')"/>
    <hyperlink ref="B1217" r:id="rId1216" display="javascript:__doPostBack('ctl00$ContentPlaceHolder1$grdStudent_Details$ctl1217$lnk_Student','')"/>
    <hyperlink ref="B1218" r:id="rId1217" display="javascript:__doPostBack('ctl00$ContentPlaceHolder1$grdStudent_Details$ctl1218$lnk_Student','')"/>
    <hyperlink ref="B1219" r:id="rId1218" display="javascript:__doPostBack('ctl00$ContentPlaceHolder1$grdStudent_Details$ctl1219$lnk_Student','')"/>
    <hyperlink ref="B1220" r:id="rId1219" display="javascript:__doPostBack('ctl00$ContentPlaceHolder1$grdStudent_Details$ctl1220$lnk_Student','')"/>
    <hyperlink ref="B1221" r:id="rId1220" display="javascript:__doPostBack('ctl00$ContentPlaceHolder1$grdStudent_Details$ctl1221$lnk_Student','')"/>
    <hyperlink ref="B1222" r:id="rId1221" display="javascript:__doPostBack('ctl00$ContentPlaceHolder1$grdStudent_Details$ctl1222$lnk_Student','')"/>
    <hyperlink ref="B1223" r:id="rId1222" display="javascript:__doPostBack('ctl00$ContentPlaceHolder1$grdStudent_Details$ctl1223$lnk_Student','')"/>
    <hyperlink ref="B1224" r:id="rId1223" display="javascript:__doPostBack('ctl00$ContentPlaceHolder1$grdStudent_Details$ctl1224$lnk_Student','')"/>
    <hyperlink ref="B1225" r:id="rId1224" display="javascript:__doPostBack('ctl00$ContentPlaceHolder1$grdStudent_Details$ctl1225$lnk_Student','')"/>
    <hyperlink ref="B1226" r:id="rId1225" display="javascript:__doPostBack('ctl00$ContentPlaceHolder1$grdStudent_Details$ctl1226$lnk_Student','')"/>
    <hyperlink ref="B1227" r:id="rId1226" display="javascript:__doPostBack('ctl00$ContentPlaceHolder1$grdStudent_Details$ctl1227$lnk_Student','')"/>
    <hyperlink ref="B1228" r:id="rId1227" display="javascript:__doPostBack('ctl00$ContentPlaceHolder1$grdStudent_Details$ctl1228$lnk_Student','')"/>
    <hyperlink ref="B1229" r:id="rId1228" display="javascript:__doPostBack('ctl00$ContentPlaceHolder1$grdStudent_Details$ctl1229$lnk_Student','')"/>
    <hyperlink ref="B1230" r:id="rId1229" display="javascript:__doPostBack('ctl00$ContentPlaceHolder1$grdStudent_Details$ctl1230$lnk_Student','')"/>
    <hyperlink ref="B1231" r:id="rId1230" display="javascript:__doPostBack('ctl00$ContentPlaceHolder1$grdStudent_Details$ctl1231$lnk_Student','')"/>
    <hyperlink ref="B1232" r:id="rId1231" display="javascript:__doPostBack('ctl00$ContentPlaceHolder1$grdStudent_Details$ctl1232$lnk_Student','')"/>
    <hyperlink ref="B1233" r:id="rId1232" display="javascript:__doPostBack('ctl00$ContentPlaceHolder1$grdStudent_Details$ctl1233$lnk_Student','')"/>
    <hyperlink ref="B1234" r:id="rId1233" display="javascript:__doPostBack('ctl00$ContentPlaceHolder1$grdStudent_Details$ctl1234$lnk_Student','')"/>
    <hyperlink ref="B1235" r:id="rId1234" display="javascript:__doPostBack('ctl00$ContentPlaceHolder1$grdStudent_Details$ctl1235$lnk_Student','')"/>
    <hyperlink ref="B1236" r:id="rId1235" display="javascript:__doPostBack('ctl00$ContentPlaceHolder1$grdStudent_Details$ctl1236$lnk_Student','')"/>
    <hyperlink ref="B1237" r:id="rId1236" display="javascript:__doPostBack('ctl00$ContentPlaceHolder1$grdStudent_Details$ctl1237$lnk_Student','')"/>
    <hyperlink ref="B1238" r:id="rId1237" display="javascript:__doPostBack('ctl00$ContentPlaceHolder1$grdStudent_Details$ctl1238$lnk_Student','')"/>
    <hyperlink ref="B1239" r:id="rId1238" display="javascript:__doPostBack('ctl00$ContentPlaceHolder1$grdStudent_Details$ctl1239$lnk_Student','')"/>
    <hyperlink ref="B1240" r:id="rId1239" display="javascript:__doPostBack('ctl00$ContentPlaceHolder1$grdStudent_Details$ctl1240$lnk_Student','')"/>
    <hyperlink ref="B1241" r:id="rId1240" display="javascript:__doPostBack('ctl00$ContentPlaceHolder1$grdStudent_Details$ctl1241$lnk_Student','')"/>
    <hyperlink ref="B1242" r:id="rId1241" display="javascript:__doPostBack('ctl00$ContentPlaceHolder1$grdStudent_Details$ctl1242$lnk_Student','')"/>
    <hyperlink ref="B1243" r:id="rId1242" display="javascript:__doPostBack('ctl00$ContentPlaceHolder1$grdStudent_Details$ctl1243$lnk_Student','')"/>
    <hyperlink ref="B1244" r:id="rId1243" display="javascript:__doPostBack('ctl00$ContentPlaceHolder1$grdStudent_Details$ctl1244$lnk_Student','')"/>
    <hyperlink ref="B1245" r:id="rId1244" display="javascript:__doPostBack('ctl00$ContentPlaceHolder1$grdStudent_Details$ctl1245$lnk_Student','')"/>
    <hyperlink ref="B1246" r:id="rId1245" display="javascript:__doPostBack('ctl00$ContentPlaceHolder1$grdStudent_Details$ctl1246$lnk_Student','')"/>
    <hyperlink ref="B1247" r:id="rId1246" display="javascript:__doPostBack('ctl00$ContentPlaceHolder1$grdStudent_Details$ctl1247$lnk_Student','')"/>
    <hyperlink ref="B1248" r:id="rId1247" display="javascript:__doPostBack('ctl00$ContentPlaceHolder1$grdStudent_Details$ctl1248$lnk_Student','')"/>
    <hyperlink ref="B1249" r:id="rId1248" display="javascript:__doPostBack('ctl00$ContentPlaceHolder1$grdStudent_Details$ctl1249$lnk_Student','')"/>
    <hyperlink ref="B1250" r:id="rId1249" display="javascript:__doPostBack('ctl00$ContentPlaceHolder1$grdStudent_Details$ctl1250$lnk_Student','')"/>
    <hyperlink ref="B1251" r:id="rId1250" display="javascript:__doPostBack('ctl00$ContentPlaceHolder1$grdStudent_Details$ctl1251$lnk_Student','')"/>
    <hyperlink ref="B1252" r:id="rId1251" display="javascript:__doPostBack('ctl00$ContentPlaceHolder1$grdStudent_Details$ctl1252$lnk_Student','')"/>
    <hyperlink ref="B1253" r:id="rId1252" display="javascript:__doPostBack('ctl00$ContentPlaceHolder1$grdStudent_Details$ctl1253$lnk_Student','')"/>
    <hyperlink ref="B1254" r:id="rId1253" display="javascript:__doPostBack('ctl00$ContentPlaceHolder1$grdStudent_Details$ctl1254$lnk_Student','')"/>
    <hyperlink ref="B1255" r:id="rId1254" display="javascript:__doPostBack('ctl00$ContentPlaceHolder1$grdStudent_Details$ctl1255$lnk_Student','')"/>
    <hyperlink ref="B1256" r:id="rId1255" display="javascript:__doPostBack('ctl00$ContentPlaceHolder1$grdStudent_Details$ctl1256$lnk_Student','')"/>
    <hyperlink ref="B1257" r:id="rId1256" display="javascript:__doPostBack('ctl00$ContentPlaceHolder1$grdStudent_Details$ctl1257$lnk_Student','')"/>
    <hyperlink ref="B1258" r:id="rId1257" display="javascript:__doPostBack('ctl00$ContentPlaceHolder1$grdStudent_Details$ctl1258$lnk_Student','')"/>
    <hyperlink ref="B1259" r:id="rId1258" display="javascript:__doPostBack('ctl00$ContentPlaceHolder1$grdStudent_Details$ctl1259$lnk_Student','')"/>
    <hyperlink ref="B1260" r:id="rId1259" display="javascript:__doPostBack('ctl00$ContentPlaceHolder1$grdStudent_Details$ctl1260$lnk_Student','')"/>
    <hyperlink ref="B1261" r:id="rId1260" display="javascript:__doPostBack('ctl00$ContentPlaceHolder1$grdStudent_Details$ctl1261$lnk_Student','')"/>
    <hyperlink ref="B1262" r:id="rId1261" display="javascript:__doPostBack('ctl00$ContentPlaceHolder1$grdStudent_Details$ctl1262$lnk_Student','')"/>
    <hyperlink ref="B1263" r:id="rId1262" display="javascript:__doPostBack('ctl00$ContentPlaceHolder1$grdStudent_Details$ctl1263$lnk_Student','')"/>
    <hyperlink ref="B1264" r:id="rId1263" display="javascript:__doPostBack('ctl00$ContentPlaceHolder1$grdStudent_Details$ctl1264$lnk_Student','')"/>
    <hyperlink ref="B1265" r:id="rId1264" display="javascript:__doPostBack('ctl00$ContentPlaceHolder1$grdStudent_Details$ctl1265$lnk_Student','')"/>
    <hyperlink ref="B1266" r:id="rId1265" display="javascript:__doPostBack('ctl00$ContentPlaceHolder1$grdStudent_Details$ctl1266$lnk_Student','')"/>
    <hyperlink ref="B1267" r:id="rId1266" display="javascript:__doPostBack('ctl00$ContentPlaceHolder1$grdStudent_Details$ctl1267$lnk_Student','')"/>
    <hyperlink ref="B1268" r:id="rId1267" display="javascript:__doPostBack('ctl00$ContentPlaceHolder1$grdStudent_Details$ctl1268$lnk_Student','')"/>
    <hyperlink ref="B1269" r:id="rId1268" display="javascript:__doPostBack('ctl00$ContentPlaceHolder1$grdStudent_Details$ctl1269$lnk_Student','')"/>
    <hyperlink ref="B1270" r:id="rId1269" display="javascript:__doPostBack('ctl00$ContentPlaceHolder1$grdStudent_Details$ctl1270$lnk_Student','')"/>
    <hyperlink ref="B1271" r:id="rId1270" display="javascript:__doPostBack('ctl00$ContentPlaceHolder1$grdStudent_Details$ctl1271$lnk_Student','')"/>
    <hyperlink ref="B1272" r:id="rId1271" display="javascript:__doPostBack('ctl00$ContentPlaceHolder1$grdStudent_Details$ctl1272$lnk_Student','')"/>
    <hyperlink ref="B1273" r:id="rId1272" display="javascript:__doPostBack('ctl00$ContentPlaceHolder1$grdStudent_Details$ctl1273$lnk_Student','')"/>
    <hyperlink ref="B1274" r:id="rId1273" display="javascript:__doPostBack('ctl00$ContentPlaceHolder1$grdStudent_Details$ctl1274$lnk_Student','')"/>
    <hyperlink ref="B1275" r:id="rId1274" display="javascript:__doPostBack('ctl00$ContentPlaceHolder1$grdStudent_Details$ctl1275$lnk_Student','')"/>
    <hyperlink ref="B1276" r:id="rId1275" display="javascript:__doPostBack('ctl00$ContentPlaceHolder1$grdStudent_Details$ctl1276$lnk_Student','')"/>
    <hyperlink ref="B1277" r:id="rId1276" display="javascript:__doPostBack('ctl00$ContentPlaceHolder1$grdStudent_Details$ctl1277$lnk_Student','')"/>
    <hyperlink ref="B1278" r:id="rId1277" display="javascript:__doPostBack('ctl00$ContentPlaceHolder1$grdStudent_Details$ctl1278$lnk_Student','')"/>
    <hyperlink ref="B1279" r:id="rId1278" display="javascript:__doPostBack('ctl00$ContentPlaceHolder1$grdStudent_Details$ctl1279$lnk_Student','')"/>
    <hyperlink ref="B1280" r:id="rId1279" display="javascript:__doPostBack('ctl00$ContentPlaceHolder1$grdStudent_Details$ctl1280$lnk_Student','')"/>
    <hyperlink ref="B1281" r:id="rId1280" display="javascript:__doPostBack('ctl00$ContentPlaceHolder1$grdStudent_Details$ctl1281$lnk_Student','')"/>
    <hyperlink ref="B1282" r:id="rId1281" display="javascript:__doPostBack('ctl00$ContentPlaceHolder1$grdStudent_Details$ctl1282$lnk_Student','')"/>
    <hyperlink ref="B1283" r:id="rId1282" display="javascript:__doPostBack('ctl00$ContentPlaceHolder1$grdStudent_Details$ctl1283$lnk_Student','')"/>
    <hyperlink ref="B1284" r:id="rId1283" display="javascript:__doPostBack('ctl00$ContentPlaceHolder1$grdStudent_Details$ctl1284$lnk_Student','')"/>
    <hyperlink ref="B1285" r:id="rId1284" display="javascript:__doPostBack('ctl00$ContentPlaceHolder1$grdStudent_Details$ctl1285$lnk_Student','')"/>
    <hyperlink ref="B1286" r:id="rId1285" display="javascript:__doPostBack('ctl00$ContentPlaceHolder1$grdStudent_Details$ctl1286$lnk_Student','')"/>
    <hyperlink ref="B1287" r:id="rId1286" display="javascript:__doPostBack('ctl00$ContentPlaceHolder1$grdStudent_Details$ctl1287$lnk_Student','')"/>
    <hyperlink ref="B1288" r:id="rId1287" display="javascript:__doPostBack('ctl00$ContentPlaceHolder1$grdStudent_Details$ctl1288$lnk_Student','')"/>
    <hyperlink ref="B1289" r:id="rId1288" display="javascript:__doPostBack('ctl00$ContentPlaceHolder1$grdStudent_Details$ctl1289$lnk_Student','')"/>
    <hyperlink ref="B1290" r:id="rId1289" display="javascript:__doPostBack('ctl00$ContentPlaceHolder1$grdStudent_Details$ctl1290$lnk_Student','')"/>
    <hyperlink ref="B1291" r:id="rId1290" display="javascript:__doPostBack('ctl00$ContentPlaceHolder1$grdStudent_Details$ctl1291$lnk_Student','')"/>
    <hyperlink ref="B1292" r:id="rId1291" display="javascript:__doPostBack('ctl00$ContentPlaceHolder1$grdStudent_Details$ctl1292$lnk_Student','')"/>
    <hyperlink ref="B1293" r:id="rId1292" display="javascript:__doPostBack('ctl00$ContentPlaceHolder1$grdStudent_Details$ctl1293$lnk_Student','')"/>
    <hyperlink ref="B1294" r:id="rId1293" display="javascript:__doPostBack('ctl00$ContentPlaceHolder1$grdStudent_Details$ctl1294$lnk_Student','')"/>
    <hyperlink ref="B1295" r:id="rId1294" display="javascript:__doPostBack('ctl00$ContentPlaceHolder1$grdStudent_Details$ctl1295$lnk_Student','')"/>
    <hyperlink ref="B1296" r:id="rId1295" display="javascript:__doPostBack('ctl00$ContentPlaceHolder1$grdStudent_Details$ctl1296$lnk_Student','')"/>
    <hyperlink ref="B1297" r:id="rId1296" display="javascript:__doPostBack('ctl00$ContentPlaceHolder1$grdStudent_Details$ctl1297$lnk_Student','')"/>
    <hyperlink ref="B1298" r:id="rId1297" display="javascript:__doPostBack('ctl00$ContentPlaceHolder1$grdStudent_Details$ctl1298$lnk_Student','')"/>
    <hyperlink ref="B1299" r:id="rId1298" display="javascript:__doPostBack('ctl00$ContentPlaceHolder1$grdStudent_Details$ctl1299$lnk_Student','')"/>
    <hyperlink ref="B1300" r:id="rId1299" display="javascript:__doPostBack('ctl00$ContentPlaceHolder1$grdStudent_Details$ctl1300$lnk_Student','')"/>
    <hyperlink ref="B1301" r:id="rId1300" display="javascript:__doPostBack('ctl00$ContentPlaceHolder1$grdStudent_Details$ctl1301$lnk_Student','')"/>
    <hyperlink ref="B1302" r:id="rId1301" display="javascript:__doPostBack('ctl00$ContentPlaceHolder1$grdStudent_Details$ctl1302$lnk_Student','')"/>
    <hyperlink ref="B1303" r:id="rId1302" display="javascript:__doPostBack('ctl00$ContentPlaceHolder1$grdStudent_Details$ctl1303$lnk_Student','')"/>
    <hyperlink ref="B1304" r:id="rId1303" display="javascript:__doPostBack('ctl00$ContentPlaceHolder1$grdStudent_Details$ctl1304$lnk_Student','')"/>
    <hyperlink ref="B1305" r:id="rId1304" display="javascript:__doPostBack('ctl00$ContentPlaceHolder1$grdStudent_Details$ctl1305$lnk_Student','')"/>
    <hyperlink ref="B1306" r:id="rId1305" display="javascript:__doPostBack('ctl00$ContentPlaceHolder1$grdStudent_Details$ctl1306$lnk_Student','')"/>
    <hyperlink ref="B1307" r:id="rId1306" display="javascript:__doPostBack('ctl00$ContentPlaceHolder1$grdStudent_Details$ctl1307$lnk_Student','')"/>
    <hyperlink ref="B1308" r:id="rId1307" display="javascript:__doPostBack('ctl00$ContentPlaceHolder1$grdStudent_Details$ctl1308$lnk_Student','')"/>
    <hyperlink ref="B1309" r:id="rId1308" display="javascript:__doPostBack('ctl00$ContentPlaceHolder1$grdStudent_Details$ctl1309$lnk_Student','')"/>
    <hyperlink ref="B1310" r:id="rId1309" display="javascript:__doPostBack('ctl00$ContentPlaceHolder1$grdStudent_Details$ctl1310$lnk_Student','')"/>
    <hyperlink ref="B1311" r:id="rId1310" display="javascript:__doPostBack('ctl00$ContentPlaceHolder1$grdStudent_Details$ctl1311$lnk_Student','')"/>
    <hyperlink ref="B1312" r:id="rId1311" display="javascript:__doPostBack('ctl00$ContentPlaceHolder1$grdStudent_Details$ctl1312$lnk_Student','')"/>
    <hyperlink ref="B1313" r:id="rId1312" display="javascript:__doPostBack('ctl00$ContentPlaceHolder1$grdStudent_Details$ctl1313$lnk_Student','')"/>
    <hyperlink ref="B1314" r:id="rId1313" display="javascript:__doPostBack('ctl00$ContentPlaceHolder1$grdStudent_Details$ctl1314$lnk_Student','')"/>
    <hyperlink ref="B1315" r:id="rId1314" display="javascript:__doPostBack('ctl00$ContentPlaceHolder1$grdStudent_Details$ctl1315$lnk_Student','')"/>
    <hyperlink ref="B1316" r:id="rId1315" display="javascript:__doPostBack('ctl00$ContentPlaceHolder1$grdStudent_Details$ctl1316$lnk_Student','')"/>
    <hyperlink ref="B1317" r:id="rId1316" display="javascript:__doPostBack('ctl00$ContentPlaceHolder1$grdStudent_Details$ctl1317$lnk_Student','')"/>
    <hyperlink ref="B1318" r:id="rId1317" display="javascript:__doPostBack('ctl00$ContentPlaceHolder1$grdStudent_Details$ctl1318$lnk_Student','')"/>
    <hyperlink ref="B1319" r:id="rId1318" display="javascript:__doPostBack('ctl00$ContentPlaceHolder1$grdStudent_Details$ctl1319$lnk_Student','')"/>
    <hyperlink ref="B1320" r:id="rId1319" display="javascript:__doPostBack('ctl00$ContentPlaceHolder1$grdStudent_Details$ctl1320$lnk_Student','')"/>
    <hyperlink ref="B1321" r:id="rId1320" display="javascript:__doPostBack('ctl00$ContentPlaceHolder1$grdStudent_Details$ctl1321$lnk_Student','')"/>
    <hyperlink ref="B1322" r:id="rId1321" display="javascript:__doPostBack('ctl00$ContentPlaceHolder1$grdStudent_Details$ctl1322$lnk_Student','')"/>
    <hyperlink ref="B1323" r:id="rId1322" display="javascript:__doPostBack('ctl00$ContentPlaceHolder1$grdStudent_Details$ctl1323$lnk_Student','')"/>
    <hyperlink ref="B1324" r:id="rId1323" display="javascript:__doPostBack('ctl00$ContentPlaceHolder1$grdStudent_Details$ctl1324$lnk_Student','')"/>
    <hyperlink ref="B1325" r:id="rId1324" display="javascript:__doPostBack('ctl00$ContentPlaceHolder1$grdStudent_Details$ctl1325$lnk_Student','')"/>
    <hyperlink ref="B1326" r:id="rId1325" display="javascript:__doPostBack('ctl00$ContentPlaceHolder1$grdStudent_Details$ctl1326$lnk_Student','')"/>
    <hyperlink ref="B1327" r:id="rId1326" display="javascript:__doPostBack('ctl00$ContentPlaceHolder1$grdStudent_Details$ctl1327$lnk_Student','')"/>
    <hyperlink ref="B1328" r:id="rId1327" display="javascript:__doPostBack('ctl00$ContentPlaceHolder1$grdStudent_Details$ctl1328$lnk_Student','')"/>
    <hyperlink ref="B1329" r:id="rId1328" display="javascript:__doPostBack('ctl00$ContentPlaceHolder1$grdStudent_Details$ctl1329$lnk_Student','')"/>
    <hyperlink ref="B1330" r:id="rId1329" display="javascript:__doPostBack('ctl00$ContentPlaceHolder1$grdStudent_Details$ctl1330$lnk_Student','')"/>
    <hyperlink ref="B1331" r:id="rId1330" display="javascript:__doPostBack('ctl00$ContentPlaceHolder1$grdStudent_Details$ctl1331$lnk_Student','')"/>
    <hyperlink ref="B1332" r:id="rId1331" display="javascript:__doPostBack('ctl00$ContentPlaceHolder1$grdStudent_Details$ctl1332$lnk_Student','')"/>
    <hyperlink ref="B1333" r:id="rId1332" display="javascript:__doPostBack('ctl00$ContentPlaceHolder1$grdStudent_Details$ctl1333$lnk_Student','')"/>
    <hyperlink ref="B1334" r:id="rId1333" display="javascript:__doPostBack('ctl00$ContentPlaceHolder1$grdStudent_Details$ctl1334$lnk_Student','')"/>
    <hyperlink ref="B1335" r:id="rId1334" display="javascript:__doPostBack('ctl00$ContentPlaceHolder1$grdStudent_Details$ctl1335$lnk_Student','')"/>
    <hyperlink ref="B1336" r:id="rId1335" display="javascript:__doPostBack('ctl00$ContentPlaceHolder1$grdStudent_Details$ctl1336$lnk_Student','')"/>
    <hyperlink ref="B1337" r:id="rId1336" display="javascript:__doPostBack('ctl00$ContentPlaceHolder1$grdStudent_Details$ctl1337$lnk_Student','')"/>
    <hyperlink ref="B1338" r:id="rId1337" display="javascript:__doPostBack('ctl00$ContentPlaceHolder1$grdStudent_Details$ctl1338$lnk_Student','')"/>
    <hyperlink ref="B1339" r:id="rId1338" display="javascript:__doPostBack('ctl00$ContentPlaceHolder1$grdStudent_Details$ctl1339$lnk_Student','')"/>
    <hyperlink ref="B1340" r:id="rId1339" display="javascript:__doPostBack('ctl00$ContentPlaceHolder1$grdStudent_Details$ctl1340$lnk_Student','')"/>
    <hyperlink ref="B1341" r:id="rId1340" display="javascript:__doPostBack('ctl00$ContentPlaceHolder1$grdStudent_Details$ctl1341$lnk_Student','')"/>
    <hyperlink ref="B1342" r:id="rId1341" display="javascript:__doPostBack('ctl00$ContentPlaceHolder1$grdStudent_Details$ctl1342$lnk_Student','')"/>
    <hyperlink ref="B1343" r:id="rId1342" display="javascript:__doPostBack('ctl00$ContentPlaceHolder1$grdStudent_Details$ctl1343$lnk_Student','')"/>
    <hyperlink ref="B1344" r:id="rId1343" display="javascript:__doPostBack('ctl00$ContentPlaceHolder1$grdStudent_Details$ctl1344$lnk_Student','')"/>
    <hyperlink ref="B1345" r:id="rId1344" display="javascript:__doPostBack('ctl00$ContentPlaceHolder1$grdStudent_Details$ctl1345$lnk_Student','')"/>
    <hyperlink ref="B1346" r:id="rId1345" display="javascript:__doPostBack('ctl00$ContentPlaceHolder1$grdStudent_Details$ctl1346$lnk_Student','')"/>
    <hyperlink ref="B1347" r:id="rId1346" display="javascript:__doPostBack('ctl00$ContentPlaceHolder1$grdStudent_Details$ctl1347$lnk_Student','')"/>
    <hyperlink ref="B1348" r:id="rId1347" display="javascript:__doPostBack('ctl00$ContentPlaceHolder1$grdStudent_Details$ctl1348$lnk_Student','')"/>
    <hyperlink ref="B1349" r:id="rId1348" display="javascript:__doPostBack('ctl00$ContentPlaceHolder1$grdStudent_Details$ctl1349$lnk_Student','')"/>
    <hyperlink ref="B1350" r:id="rId1349" display="javascript:__doPostBack('ctl00$ContentPlaceHolder1$grdStudent_Details$ctl1350$lnk_Student','')"/>
    <hyperlink ref="B1351" r:id="rId1350" display="javascript:__doPostBack('ctl00$ContentPlaceHolder1$grdStudent_Details$ctl1351$lnk_Student','')"/>
    <hyperlink ref="B1352" r:id="rId1351" display="javascript:__doPostBack('ctl00$ContentPlaceHolder1$grdStudent_Details$ctl1352$lnk_Student','')"/>
    <hyperlink ref="B1353" r:id="rId1352" display="javascript:__doPostBack('ctl00$ContentPlaceHolder1$grdStudent_Details$ctl1353$lnk_Student','')"/>
    <hyperlink ref="B1354" r:id="rId1353" display="javascript:__doPostBack('ctl00$ContentPlaceHolder1$grdStudent_Details$ctl1354$lnk_Student','')"/>
    <hyperlink ref="B1355" r:id="rId1354" display="javascript:__doPostBack('ctl00$ContentPlaceHolder1$grdStudent_Details$ctl1355$lnk_Student','')"/>
    <hyperlink ref="B1356" r:id="rId1355" display="javascript:__doPostBack('ctl00$ContentPlaceHolder1$grdStudent_Details$ctl1356$lnk_Student','')"/>
    <hyperlink ref="B1357" r:id="rId1356" display="javascript:__doPostBack('ctl00$ContentPlaceHolder1$grdStudent_Details$ctl1357$lnk_Student','')"/>
    <hyperlink ref="B1358" r:id="rId1357" display="javascript:__doPostBack('ctl00$ContentPlaceHolder1$grdStudent_Details$ctl1358$lnk_Student','')"/>
    <hyperlink ref="B1359" r:id="rId1358" display="javascript:__doPostBack('ctl00$ContentPlaceHolder1$grdStudent_Details$ctl1359$lnk_Student','')"/>
    <hyperlink ref="B1360" r:id="rId1359" display="javascript:__doPostBack('ctl00$ContentPlaceHolder1$grdStudent_Details$ctl1360$lnk_Student','')"/>
    <hyperlink ref="B1361" r:id="rId1360" display="javascript:__doPostBack('ctl00$ContentPlaceHolder1$grdStudent_Details$ctl1361$lnk_Student','')"/>
    <hyperlink ref="B1362" r:id="rId1361" display="javascript:__doPostBack('ctl00$ContentPlaceHolder1$grdStudent_Details$ctl1362$lnk_Student','')"/>
    <hyperlink ref="B1363" r:id="rId1362" display="javascript:__doPostBack('ctl00$ContentPlaceHolder1$grdStudent_Details$ctl1363$lnk_Student','')"/>
    <hyperlink ref="B1364" r:id="rId1363" display="javascript:__doPostBack('ctl00$ContentPlaceHolder1$grdStudent_Details$ctl1364$lnk_Student','')"/>
    <hyperlink ref="B1365" r:id="rId1364" display="javascript:__doPostBack('ctl00$ContentPlaceHolder1$grdStudent_Details$ctl1365$lnk_Student','')"/>
    <hyperlink ref="B1366" r:id="rId1365" display="javascript:__doPostBack('ctl00$ContentPlaceHolder1$grdStudent_Details$ctl1366$lnk_Student','')"/>
    <hyperlink ref="B1367" r:id="rId1366" display="javascript:__doPostBack('ctl00$ContentPlaceHolder1$grdStudent_Details$ctl1367$lnk_Student','')"/>
    <hyperlink ref="B1368" r:id="rId1367" display="javascript:__doPostBack('ctl00$ContentPlaceHolder1$grdStudent_Details$ctl1368$lnk_Student','')"/>
    <hyperlink ref="B1369" r:id="rId1368" display="javascript:__doPostBack('ctl00$ContentPlaceHolder1$grdStudent_Details$ctl1369$lnk_Student','')"/>
    <hyperlink ref="B1370" r:id="rId1369" display="javascript:__doPostBack('ctl00$ContentPlaceHolder1$grdStudent_Details$ctl1370$lnk_Student','')"/>
    <hyperlink ref="B1371" r:id="rId1370" display="javascript:__doPostBack('ctl00$ContentPlaceHolder1$grdStudent_Details$ctl1371$lnk_Student','')"/>
    <hyperlink ref="B1372" r:id="rId1371" display="javascript:__doPostBack('ctl00$ContentPlaceHolder1$grdStudent_Details$ctl1372$lnk_Student','')"/>
    <hyperlink ref="B1373" r:id="rId1372" display="javascript:__doPostBack('ctl00$ContentPlaceHolder1$grdStudent_Details$ctl1373$lnk_Student','')"/>
    <hyperlink ref="B1374" r:id="rId1373" display="javascript:__doPostBack('ctl00$ContentPlaceHolder1$grdStudent_Details$ctl1374$lnk_Student','')"/>
    <hyperlink ref="B1375" r:id="rId1374" display="javascript:__doPostBack('ctl00$ContentPlaceHolder1$grdStudent_Details$ctl1375$lnk_Student','')"/>
    <hyperlink ref="B1376" r:id="rId1375" display="javascript:__doPostBack('ctl00$ContentPlaceHolder1$grdStudent_Details$ctl1376$lnk_Student','')"/>
    <hyperlink ref="B1377" r:id="rId1376" display="javascript:__doPostBack('ctl00$ContentPlaceHolder1$grdStudent_Details$ctl1377$lnk_Student','')"/>
    <hyperlink ref="B1378" r:id="rId1377" display="javascript:__doPostBack('ctl00$ContentPlaceHolder1$grdStudent_Details$ctl1378$lnk_Student','')"/>
    <hyperlink ref="B1379" r:id="rId1378" display="javascript:__doPostBack('ctl00$ContentPlaceHolder1$grdStudent_Details$ctl1379$lnk_Student','')"/>
    <hyperlink ref="B1380" r:id="rId1379" display="javascript:__doPostBack('ctl00$ContentPlaceHolder1$grdStudent_Details$ctl1380$lnk_Student','')"/>
    <hyperlink ref="B1381" r:id="rId1380" display="javascript:__doPostBack('ctl00$ContentPlaceHolder1$grdStudent_Details$ctl1381$lnk_Student','')"/>
    <hyperlink ref="B1382" r:id="rId1381" display="javascript:__doPostBack('ctl00$ContentPlaceHolder1$grdStudent_Details$ctl1382$lnk_Student','')"/>
    <hyperlink ref="B1383" r:id="rId1382" display="javascript:__doPostBack('ctl00$ContentPlaceHolder1$grdStudent_Details$ctl1383$lnk_Student','')"/>
    <hyperlink ref="B1384" r:id="rId1383" display="javascript:__doPostBack('ctl00$ContentPlaceHolder1$grdStudent_Details$ctl1384$lnk_Student','')"/>
    <hyperlink ref="B1385" r:id="rId1384" display="javascript:__doPostBack('ctl00$ContentPlaceHolder1$grdStudent_Details$ctl1385$lnk_Student','')"/>
    <hyperlink ref="B1386" r:id="rId1385" display="javascript:__doPostBack('ctl00$ContentPlaceHolder1$grdStudent_Details$ctl1386$lnk_Student','')"/>
    <hyperlink ref="B1387" r:id="rId1386" display="javascript:__doPostBack('ctl00$ContentPlaceHolder1$grdStudent_Details$ctl1387$lnk_Student','')"/>
    <hyperlink ref="B1388" r:id="rId1387" display="javascript:__doPostBack('ctl00$ContentPlaceHolder1$grdStudent_Details$ctl1388$lnk_Student','')"/>
    <hyperlink ref="B1389" r:id="rId1388" display="javascript:__doPostBack('ctl00$ContentPlaceHolder1$grdStudent_Details$ctl1389$lnk_Student','')"/>
  </hyperlinks>
  <pageMargins left="0.7" right="0.7" top="0.75" bottom="0.75" header="0.3" footer="0.3"/>
  <drawing r:id="rId1389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/>
  <dimension ref="A1:M3001"/>
  <sheetViews>
    <sheetView workbookViewId="0">
      <selection sqref="A1:M1"/>
    </sheetView>
  </sheetViews>
  <sheetFormatPr defaultRowHeight="15"/>
  <cols>
    <col min="1" max="1" width="7.7109375" style="6" customWidth="1"/>
    <col min="2" max="2" width="8.42578125" style="6" customWidth="1"/>
    <col min="3" max="3" width="7.5703125" style="6" customWidth="1"/>
    <col min="4" max="4" width="11" style="6" customWidth="1"/>
    <col min="5" max="5" width="28.28515625" style="6" customWidth="1"/>
    <col min="6" max="6" width="27.42578125" style="6" customWidth="1"/>
    <col min="7" max="7" width="25.42578125" style="6" customWidth="1"/>
    <col min="8" max="8" width="8" style="6" customWidth="1"/>
    <col min="9" max="9" width="8.140625" style="6" customWidth="1"/>
    <col min="10" max="10" width="6.42578125" style="6" customWidth="1"/>
    <col min="11" max="11" width="10.7109375" style="6" customWidth="1"/>
    <col min="12" max="12" width="8.28515625" style="6" customWidth="1"/>
    <col min="13" max="13" width="10.7109375" style="6" customWidth="1"/>
    <col min="14" max="16384" width="9.140625" style="6"/>
  </cols>
  <sheetData>
    <row r="1" spans="1:13" ht="27.75" customHeight="1">
      <c r="A1" s="113" t="str">
        <f>'School Intro'!A1</f>
        <v>GOVERNMENT SENIOR SECONDARY SCHOOL, ROOPPURA (KUCHAMAN CITY)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</row>
    <row r="2" spans="1:13" ht="22.5" customHeight="1">
      <c r="A2" s="114" t="s">
        <v>2857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</row>
    <row r="3" spans="1:13">
      <c r="A3" s="76"/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</row>
    <row r="4" spans="1:13" ht="45" customHeight="1">
      <c r="A4" s="77" t="s">
        <v>2858</v>
      </c>
      <c r="B4" s="78" t="s">
        <v>2859</v>
      </c>
      <c r="C4" s="78" t="s">
        <v>2</v>
      </c>
      <c r="D4" s="78" t="s">
        <v>13</v>
      </c>
      <c r="E4" s="78" t="s">
        <v>2860</v>
      </c>
      <c r="F4" s="78" t="s">
        <v>2861</v>
      </c>
      <c r="G4" s="78" t="s">
        <v>2862</v>
      </c>
      <c r="H4" s="78" t="s">
        <v>43</v>
      </c>
      <c r="I4" s="78" t="s">
        <v>45</v>
      </c>
      <c r="J4" s="78" t="s">
        <v>46</v>
      </c>
      <c r="K4" s="78" t="s">
        <v>47</v>
      </c>
      <c r="L4" s="79" t="s">
        <v>48</v>
      </c>
      <c r="M4" s="80" t="s">
        <v>2915</v>
      </c>
    </row>
    <row r="5" spans="1:13">
      <c r="A5" s="8">
        <f>IF('Paste RTE Data'!A2=0,"",'Paste RTE Data'!A2)</f>
        <v>1</v>
      </c>
      <c r="B5" s="9">
        <f>IF('Paste RTE Data'!G2=0,"",'Paste RTE Data'!G2)</f>
        <v>6475</v>
      </c>
      <c r="C5" s="10" t="str">
        <f>IF('Paste RTE Data'!E2=0,"",'Paste RTE Data'!E2)</f>
        <v>Second</v>
      </c>
      <c r="D5" s="7"/>
      <c r="E5" s="14" t="str">
        <f>IF('Paste RTE Data'!B2=0,"",'Paste RTE Data'!B2)</f>
        <v>AALIYA</v>
      </c>
      <c r="F5" s="14" t="str">
        <f>IF('Paste RTE Data'!C2=0,"",'Paste RTE Data'!C2)</f>
        <v>ABDUL RASID</v>
      </c>
      <c r="G5" s="14" t="str">
        <f>IF('Paste RTE Data'!D2=0,"",'Paste RTE Data'!D2)</f>
        <v>RUKSANA BEGAM</v>
      </c>
      <c r="H5" s="14" t="str">
        <f>IF('Paste RTE Data'!F2=0,"",'Paste RTE Data'!F2)</f>
        <v>English</v>
      </c>
      <c r="I5" s="14" t="str">
        <f>IF('Paste RTE Data'!H2=0,"",'Paste RTE Data'!H2)</f>
        <v>OBC</v>
      </c>
      <c r="J5" s="14" t="str">
        <f>IF('Paste RTE Data'!I2=0,"",'Paste RTE Data'!I2)</f>
        <v>Girl</v>
      </c>
      <c r="K5" s="15">
        <f>IF('Paste RTE Data'!J2=0,"",'Paste RTE Data'!J2)</f>
        <v>41418</v>
      </c>
      <c r="L5" s="14" t="str">
        <f>IF('Paste RTE Data'!K2=0,"",'Paste RTE Data'!K2)</f>
        <v>YES</v>
      </c>
      <c r="M5" s="47">
        <v>36892</v>
      </c>
    </row>
    <row r="6" spans="1:13">
      <c r="A6" s="8">
        <f>IF('Paste RTE Data'!A3=0,"",'Paste RTE Data'!A3)</f>
        <v>2</v>
      </c>
      <c r="B6" s="9">
        <f>IF('Paste RTE Data'!G3=0,"",'Paste RTE Data'!G3)</f>
        <v>6455</v>
      </c>
      <c r="C6" s="10" t="str">
        <f>IF('Paste RTE Data'!E3=0,"",'Paste RTE Data'!E3)</f>
        <v>Second</v>
      </c>
      <c r="D6" s="7"/>
      <c r="E6" s="14" t="str">
        <f>IF('Paste RTE Data'!B3=0,"",'Paste RTE Data'!B3)</f>
        <v>AALIYA BANO</v>
      </c>
      <c r="F6" s="14" t="str">
        <f>IF('Paste RTE Data'!C3=0,"",'Paste RTE Data'!C3)</f>
        <v>AABID</v>
      </c>
      <c r="G6" s="14" t="str">
        <f>IF('Paste RTE Data'!D3=0,"",'Paste RTE Data'!D3)</f>
        <v>HEENA</v>
      </c>
      <c r="H6" s="14" t="str">
        <f>IF('Paste RTE Data'!F3=0,"",'Paste RTE Data'!F3)</f>
        <v>Hindi</v>
      </c>
      <c r="I6" s="14" t="str">
        <f>IF('Paste RTE Data'!H3=0,"",'Paste RTE Data'!H3)</f>
        <v>OBC</v>
      </c>
      <c r="J6" s="14" t="str">
        <f>IF('Paste RTE Data'!I3=0,"",'Paste RTE Data'!I3)</f>
        <v>Girl</v>
      </c>
      <c r="K6" s="15">
        <f>IF('Paste RTE Data'!J3=0,"",'Paste RTE Data'!J3)</f>
        <v>41092</v>
      </c>
      <c r="L6" s="14" t="str">
        <f>IF('Paste RTE Data'!K3=0,"",'Paste RTE Data'!K3)</f>
        <v>YES</v>
      </c>
      <c r="M6" s="47">
        <v>44017</v>
      </c>
    </row>
    <row r="7" spans="1:13">
      <c r="A7" s="8">
        <f>IF('Paste RTE Data'!A4=0,"",'Paste RTE Data'!A4)</f>
        <v>3</v>
      </c>
      <c r="B7" s="9" t="str">
        <f>IF('Paste RTE Data'!G4=0,"",'Paste RTE Data'!G4)</f>
        <v>E136</v>
      </c>
      <c r="C7" s="10" t="str">
        <f>IF('Paste RTE Data'!E4=0,"",'Paste RTE Data'!E4)</f>
        <v>Second</v>
      </c>
      <c r="D7" s="7"/>
      <c r="E7" s="14" t="str">
        <f>IF('Paste RTE Data'!B4=0,"",'Paste RTE Data'!B4)</f>
        <v>AAYAT BANO</v>
      </c>
      <c r="F7" s="14" t="str">
        <f>IF('Paste RTE Data'!C4=0,"",'Paste RTE Data'!C4)</f>
        <v>MOHAMMED HAFIJ</v>
      </c>
      <c r="G7" s="14" t="str">
        <f>IF('Paste RTE Data'!D4=0,"",'Paste RTE Data'!D4)</f>
        <v>SALMA</v>
      </c>
      <c r="H7" s="14" t="str">
        <f>IF('Paste RTE Data'!F4=0,"",'Paste RTE Data'!F4)</f>
        <v>English</v>
      </c>
      <c r="I7" s="14" t="str">
        <f>IF('Paste RTE Data'!H4=0,"",'Paste RTE Data'!H4)</f>
        <v>OBC</v>
      </c>
      <c r="J7" s="14" t="str">
        <f>IF('Paste RTE Data'!I4=0,"",'Paste RTE Data'!I4)</f>
        <v>Girl</v>
      </c>
      <c r="K7" s="15">
        <f>IF('Paste RTE Data'!J4=0,"",'Paste RTE Data'!J4)</f>
        <v>41661</v>
      </c>
      <c r="L7" s="14" t="str">
        <f>IF('Paste RTE Data'!K4=0,"",'Paste RTE Data'!K4)</f>
        <v>YES</v>
      </c>
      <c r="M7" s="46"/>
    </row>
    <row r="8" spans="1:13">
      <c r="A8" s="8">
        <f>IF('Paste RTE Data'!A5=0,"",'Paste RTE Data'!A5)</f>
        <v>4</v>
      </c>
      <c r="B8" s="9">
        <f>IF('Paste RTE Data'!G5=0,"",'Paste RTE Data'!G5)</f>
        <v>6470</v>
      </c>
      <c r="C8" s="10" t="str">
        <f>IF('Paste RTE Data'!E5=0,"",'Paste RTE Data'!E5)</f>
        <v>Second</v>
      </c>
      <c r="D8" s="7"/>
      <c r="E8" s="14" t="str">
        <f>IF('Paste RTE Data'!B5=0,"",'Paste RTE Data'!B5)</f>
        <v>ADIBA BANO</v>
      </c>
      <c r="F8" s="14" t="str">
        <f>IF('Paste RTE Data'!C5=0,"",'Paste RTE Data'!C5)</f>
        <v>MOHAMMAD JAVED</v>
      </c>
      <c r="G8" s="14" t="str">
        <f>IF('Paste RTE Data'!D5=0,"",'Paste RTE Data'!D5)</f>
        <v>MADINA BANO</v>
      </c>
      <c r="H8" s="14" t="str">
        <f>IF('Paste RTE Data'!F5=0,"",'Paste RTE Data'!F5)</f>
        <v>Hindi</v>
      </c>
      <c r="I8" s="14" t="str">
        <f>IF('Paste RTE Data'!H5=0,"",'Paste RTE Data'!H5)</f>
        <v>OBC</v>
      </c>
      <c r="J8" s="14" t="str">
        <f>IF('Paste RTE Data'!I5=0,"",'Paste RTE Data'!I5)</f>
        <v>Girl</v>
      </c>
      <c r="K8" s="15">
        <f>IF('Paste RTE Data'!J5=0,"",'Paste RTE Data'!J5)</f>
        <v>41647</v>
      </c>
      <c r="L8" s="14" t="str">
        <f>IF('Paste RTE Data'!K5=0,"",'Paste RTE Data'!K5)</f>
        <v>YES</v>
      </c>
      <c r="M8" s="46"/>
    </row>
    <row r="9" spans="1:13">
      <c r="A9" s="8">
        <f>IF('Paste RTE Data'!A6=0,"",'Paste RTE Data'!A6)</f>
        <v>5</v>
      </c>
      <c r="B9" s="9">
        <f>IF('Paste RTE Data'!G6=0,"",'Paste RTE Data'!G6)</f>
        <v>6324</v>
      </c>
      <c r="C9" s="10" t="str">
        <f>IF('Paste RTE Data'!E6=0,"",'Paste RTE Data'!E6)</f>
        <v>Second</v>
      </c>
      <c r="D9" s="7"/>
      <c r="E9" s="14" t="str">
        <f>IF('Paste RTE Data'!B6=0,"",'Paste RTE Data'!B6)</f>
        <v>AMRAT LAL</v>
      </c>
      <c r="F9" s="14" t="str">
        <f>IF('Paste RTE Data'!C6=0,"",'Paste RTE Data'!C6)</f>
        <v>KISHAN LAL</v>
      </c>
      <c r="G9" s="14" t="str">
        <f>IF('Paste RTE Data'!D6=0,"",'Paste RTE Data'!D6)</f>
        <v>CHHOTI DEVI</v>
      </c>
      <c r="H9" s="14" t="str">
        <f>IF('Paste RTE Data'!F6=0,"",'Paste RTE Data'!F6)</f>
        <v>Hindi</v>
      </c>
      <c r="I9" s="14" t="str">
        <f>IF('Paste RTE Data'!H6=0,"",'Paste RTE Data'!H6)</f>
        <v>SC</v>
      </c>
      <c r="J9" s="14" t="str">
        <f>IF('Paste RTE Data'!I6=0,"",'Paste RTE Data'!I6)</f>
        <v>Boy</v>
      </c>
      <c r="K9" s="15">
        <f>IF('Paste RTE Data'!J6=0,"",'Paste RTE Data'!J6)</f>
        <v>41053</v>
      </c>
      <c r="L9" s="14" t="str">
        <f>IF('Paste RTE Data'!K6=0,"",'Paste RTE Data'!K6)</f>
        <v>NO</v>
      </c>
      <c r="M9" s="46"/>
    </row>
    <row r="10" spans="1:13">
      <c r="A10" s="8">
        <f>IF('Paste RTE Data'!A7=0,"",'Paste RTE Data'!A7)</f>
        <v>6</v>
      </c>
      <c r="B10" s="9">
        <f>IF('Paste RTE Data'!G7=0,"",'Paste RTE Data'!G7)</f>
        <v>6705</v>
      </c>
      <c r="C10" s="10" t="str">
        <f>IF('Paste RTE Data'!E7=0,"",'Paste RTE Data'!E7)</f>
        <v>Second</v>
      </c>
      <c r="D10" s="7"/>
      <c r="E10" s="14" t="str">
        <f>IF('Paste RTE Data'!B7=0,"",'Paste RTE Data'!B7)</f>
        <v>ANIKET</v>
      </c>
      <c r="F10" s="14" t="str">
        <f>IF('Paste RTE Data'!C7=0,"",'Paste RTE Data'!C7)</f>
        <v>MANOHAR KUMAR</v>
      </c>
      <c r="G10" s="14" t="str">
        <f>IF('Paste RTE Data'!D7=0,"",'Paste RTE Data'!D7)</f>
        <v>BIDAMI DEVI</v>
      </c>
      <c r="H10" s="14" t="str">
        <f>IF('Paste RTE Data'!F7=0,"",'Paste RTE Data'!F7)</f>
        <v>Hindi</v>
      </c>
      <c r="I10" s="14" t="str">
        <f>IF('Paste RTE Data'!H7=0,"",'Paste RTE Data'!H7)</f>
        <v>OBC</v>
      </c>
      <c r="J10" s="14" t="str">
        <f>IF('Paste RTE Data'!I7=0,"",'Paste RTE Data'!I7)</f>
        <v>Boy</v>
      </c>
      <c r="K10" s="15">
        <f>IF('Paste RTE Data'!J7=0,"",'Paste RTE Data'!J7)</f>
        <v>41056</v>
      </c>
      <c r="L10" s="14" t="str">
        <f>IF('Paste RTE Data'!K7=0,"",'Paste RTE Data'!K7)</f>
        <v>NO</v>
      </c>
      <c r="M10" s="46"/>
    </row>
    <row r="11" spans="1:13">
      <c r="A11" s="8">
        <f>IF('Paste RTE Data'!A8=0,"",'Paste RTE Data'!A8)</f>
        <v>7</v>
      </c>
      <c r="B11" s="9">
        <f>IF('Paste RTE Data'!G8=0,"",'Paste RTE Data'!G8)</f>
        <v>6463</v>
      </c>
      <c r="C11" s="10" t="str">
        <f>IF('Paste RTE Data'!E8=0,"",'Paste RTE Data'!E8)</f>
        <v>Second</v>
      </c>
      <c r="D11" s="7"/>
      <c r="E11" s="14" t="str">
        <f>IF('Paste RTE Data'!B8=0,"",'Paste RTE Data'!B8)</f>
        <v>ANJU</v>
      </c>
      <c r="F11" s="14" t="str">
        <f>IF('Paste RTE Data'!C8=0,"",'Paste RTE Data'!C8)</f>
        <v>TULSI RAM</v>
      </c>
      <c r="G11" s="14" t="str">
        <f>IF('Paste RTE Data'!D8=0,"",'Paste RTE Data'!D8)</f>
        <v>SUMAN DEVI</v>
      </c>
      <c r="H11" s="14" t="str">
        <f>IF('Paste RTE Data'!F8=0,"",'Paste RTE Data'!F8)</f>
        <v>Hindi</v>
      </c>
      <c r="I11" s="14" t="str">
        <f>IF('Paste RTE Data'!H8=0,"",'Paste RTE Data'!H8)</f>
        <v>SC</v>
      </c>
      <c r="J11" s="14" t="str">
        <f>IF('Paste RTE Data'!I8=0,"",'Paste RTE Data'!I8)</f>
        <v>Girl</v>
      </c>
      <c r="K11" s="15">
        <f>IF('Paste RTE Data'!J8=0,"",'Paste RTE Data'!J8)</f>
        <v>41320</v>
      </c>
      <c r="L11" s="14" t="str">
        <f>IF('Paste RTE Data'!K8=0,"",'Paste RTE Data'!K8)</f>
        <v>NO</v>
      </c>
      <c r="M11" s="46"/>
    </row>
    <row r="12" spans="1:13">
      <c r="A12" s="8">
        <f>IF('Paste RTE Data'!A9=0,"",'Paste RTE Data'!A9)</f>
        <v>8</v>
      </c>
      <c r="B12" s="9" t="str">
        <f>IF('Paste RTE Data'!G9=0,"",'Paste RTE Data'!G9)</f>
        <v>E0119</v>
      </c>
      <c r="C12" s="10" t="str">
        <f>IF('Paste RTE Data'!E9=0,"",'Paste RTE Data'!E9)</f>
        <v>Second</v>
      </c>
      <c r="D12" s="7"/>
      <c r="E12" s="14" t="str">
        <f>IF('Paste RTE Data'!B9=0,"",'Paste RTE Data'!B9)</f>
        <v>ANURAG SARWA</v>
      </c>
      <c r="F12" s="14" t="str">
        <f>IF('Paste RTE Data'!C9=0,"",'Paste RTE Data'!C9)</f>
        <v>BAJRANG LAL SARWA</v>
      </c>
      <c r="G12" s="14" t="str">
        <f>IF('Paste RTE Data'!D9=0,"",'Paste RTE Data'!D9)</f>
        <v>RACHANA DEVI</v>
      </c>
      <c r="H12" s="14" t="str">
        <f>IF('Paste RTE Data'!F9=0,"",'Paste RTE Data'!F9)</f>
        <v>English</v>
      </c>
      <c r="I12" s="14" t="str">
        <f>IF('Paste RTE Data'!H9=0,"",'Paste RTE Data'!H9)</f>
        <v>OBC</v>
      </c>
      <c r="J12" s="14" t="str">
        <f>IF('Paste RTE Data'!I9=0,"",'Paste RTE Data'!I9)</f>
        <v>Boy</v>
      </c>
      <c r="K12" s="15">
        <f>IF('Paste RTE Data'!J9=0,"",'Paste RTE Data'!J9)</f>
        <v>41506</v>
      </c>
      <c r="L12" s="14" t="str">
        <f>IF('Paste RTE Data'!K9=0,"",'Paste RTE Data'!K9)</f>
        <v>NO</v>
      </c>
      <c r="M12" s="46"/>
    </row>
    <row r="13" spans="1:13">
      <c r="A13" s="8">
        <f>IF('Paste RTE Data'!A10=0,"",'Paste RTE Data'!A10)</f>
        <v>9</v>
      </c>
      <c r="B13" s="9">
        <f>IF('Paste RTE Data'!G10=0,"",'Paste RTE Data'!G10)</f>
        <v>6457</v>
      </c>
      <c r="C13" s="10" t="str">
        <f>IF('Paste RTE Data'!E10=0,"",'Paste RTE Data'!E10)</f>
        <v>Second</v>
      </c>
      <c r="D13" s="7"/>
      <c r="E13" s="14" t="str">
        <f>IF('Paste RTE Data'!B10=0,"",'Paste RTE Data'!B10)</f>
        <v>ANUSHKA</v>
      </c>
      <c r="F13" s="14" t="str">
        <f>IF('Paste RTE Data'!C10=0,"",'Paste RTE Data'!C10)</f>
        <v>RAKESH</v>
      </c>
      <c r="G13" s="14" t="str">
        <f>IF('Paste RTE Data'!D10=0,"",'Paste RTE Data'!D10)</f>
        <v>SANTOSH DEVI</v>
      </c>
      <c r="H13" s="14" t="str">
        <f>IF('Paste RTE Data'!F10=0,"",'Paste RTE Data'!F10)</f>
        <v>Hindi</v>
      </c>
      <c r="I13" s="14" t="str">
        <f>IF('Paste RTE Data'!H10=0,"",'Paste RTE Data'!H10)</f>
        <v>OBC</v>
      </c>
      <c r="J13" s="14" t="str">
        <f>IF('Paste RTE Data'!I10=0,"",'Paste RTE Data'!I10)</f>
        <v>Girl</v>
      </c>
      <c r="K13" s="15">
        <f>IF('Paste RTE Data'!J10=0,"",'Paste RTE Data'!J10)</f>
        <v>41403</v>
      </c>
      <c r="L13" s="14" t="str">
        <f>IF('Paste RTE Data'!K10=0,"",'Paste RTE Data'!K10)</f>
        <v>NO</v>
      </c>
      <c r="M13" s="46"/>
    </row>
    <row r="14" spans="1:13">
      <c r="A14" s="8">
        <f>IF('Paste RTE Data'!A11=0,"",'Paste RTE Data'!A11)</f>
        <v>10</v>
      </c>
      <c r="B14" s="9" t="str">
        <f>IF('Paste RTE Data'!G11=0,"",'Paste RTE Data'!G11)</f>
        <v>E0073</v>
      </c>
      <c r="C14" s="10" t="str">
        <f>IF('Paste RTE Data'!E11=0,"",'Paste RTE Data'!E11)</f>
        <v>Second</v>
      </c>
      <c r="D14" s="7"/>
      <c r="E14" s="14" t="str">
        <f>IF('Paste RTE Data'!B11=0,"",'Paste RTE Data'!B11)</f>
        <v>ASAD AHMED</v>
      </c>
      <c r="F14" s="14" t="str">
        <f>IF('Paste RTE Data'!C11=0,"",'Paste RTE Data'!C11)</f>
        <v>AHASAN TAK</v>
      </c>
      <c r="G14" s="14" t="str">
        <f>IF('Paste RTE Data'!D11=0,"",'Paste RTE Data'!D11)</f>
        <v>RUKHSANA BANO</v>
      </c>
      <c r="H14" s="14" t="str">
        <f>IF('Paste RTE Data'!F11=0,"",'Paste RTE Data'!F11)</f>
        <v>English</v>
      </c>
      <c r="I14" s="14" t="str">
        <f>IF('Paste RTE Data'!H11=0,"",'Paste RTE Data'!H11)</f>
        <v>OBC</v>
      </c>
      <c r="J14" s="14" t="str">
        <f>IF('Paste RTE Data'!I11=0,"",'Paste RTE Data'!I11)</f>
        <v>Boy</v>
      </c>
      <c r="K14" s="15">
        <f>IF('Paste RTE Data'!J11=0,"",'Paste RTE Data'!J11)</f>
        <v>41214</v>
      </c>
      <c r="L14" s="14" t="str">
        <f>IF('Paste RTE Data'!K11=0,"",'Paste RTE Data'!K11)</f>
        <v>NO</v>
      </c>
      <c r="M14" s="46"/>
    </row>
    <row r="15" spans="1:13">
      <c r="A15" s="8">
        <f>IF('Paste RTE Data'!A12=0,"",'Paste RTE Data'!A12)</f>
        <v>11</v>
      </c>
      <c r="B15" s="9" t="str">
        <f>IF('Paste RTE Data'!G12=0,"",'Paste RTE Data'!G12)</f>
        <v>E138</v>
      </c>
      <c r="C15" s="10" t="str">
        <f>IF('Paste RTE Data'!E12=0,"",'Paste RTE Data'!E12)</f>
        <v>Second</v>
      </c>
      <c r="D15" s="7"/>
      <c r="E15" s="14" t="str">
        <f>IF('Paste RTE Data'!B12=0,"",'Paste RTE Data'!B12)</f>
        <v>ATIKA</v>
      </c>
      <c r="F15" s="14" t="str">
        <f>IF('Paste RTE Data'!C12=0,"",'Paste RTE Data'!C12)</f>
        <v>MOHAMMAD AKIL</v>
      </c>
      <c r="G15" s="14" t="str">
        <f>IF('Paste RTE Data'!D12=0,"",'Paste RTE Data'!D12)</f>
        <v>MUKINA</v>
      </c>
      <c r="H15" s="14" t="str">
        <f>IF('Paste RTE Data'!F12=0,"",'Paste RTE Data'!F12)</f>
        <v>English</v>
      </c>
      <c r="I15" s="14" t="str">
        <f>IF('Paste RTE Data'!H12=0,"",'Paste RTE Data'!H12)</f>
        <v>OBC</v>
      </c>
      <c r="J15" s="14" t="str">
        <f>IF('Paste RTE Data'!I12=0,"",'Paste RTE Data'!I12)</f>
        <v>Girl</v>
      </c>
      <c r="K15" s="15">
        <f>IF('Paste RTE Data'!J12=0,"",'Paste RTE Data'!J12)</f>
        <v>41623</v>
      </c>
      <c r="L15" s="14" t="str">
        <f>IF('Paste RTE Data'!K12=0,"",'Paste RTE Data'!K12)</f>
        <v>YES</v>
      </c>
      <c r="M15" s="46"/>
    </row>
    <row r="16" spans="1:13">
      <c r="A16" s="8">
        <f>IF('Paste RTE Data'!A13=0,"",'Paste RTE Data'!A13)</f>
        <v>12</v>
      </c>
      <c r="B16" s="9">
        <f>IF('Paste RTE Data'!G13=0,"",'Paste RTE Data'!G13)</f>
        <v>6369</v>
      </c>
      <c r="C16" s="10" t="str">
        <f>IF('Paste RTE Data'!E13=0,"",'Paste RTE Data'!E13)</f>
        <v>Second</v>
      </c>
      <c r="D16" s="7"/>
      <c r="E16" s="14" t="str">
        <f>IF('Paste RTE Data'!B13=0,"",'Paste RTE Data'!B13)</f>
        <v>BHARAT SHARMA</v>
      </c>
      <c r="F16" s="14" t="str">
        <f>IF('Paste RTE Data'!C13=0,"",'Paste RTE Data'!C13)</f>
        <v>HEMRAJ</v>
      </c>
      <c r="G16" s="14" t="str">
        <f>IF('Paste RTE Data'!D13=0,"",'Paste RTE Data'!D13)</f>
        <v>SEETA DEVI</v>
      </c>
      <c r="H16" s="14" t="str">
        <f>IF('Paste RTE Data'!F13=0,"",'Paste RTE Data'!F13)</f>
        <v>Hindi</v>
      </c>
      <c r="I16" s="14" t="str">
        <f>IF('Paste RTE Data'!H13=0,"",'Paste RTE Data'!H13)</f>
        <v>GENERAL</v>
      </c>
      <c r="J16" s="14" t="str">
        <f>IF('Paste RTE Data'!I13=0,"",'Paste RTE Data'!I13)</f>
        <v>Boy</v>
      </c>
      <c r="K16" s="15">
        <f>IF('Paste RTE Data'!J13=0,"",'Paste RTE Data'!J13)</f>
        <v>41203</v>
      </c>
      <c r="L16" s="14" t="str">
        <f>IF('Paste RTE Data'!K13=0,"",'Paste RTE Data'!K13)</f>
        <v>NO</v>
      </c>
      <c r="M16" s="46"/>
    </row>
    <row r="17" spans="1:13">
      <c r="A17" s="8">
        <f>IF('Paste RTE Data'!A14=0,"",'Paste RTE Data'!A14)</f>
        <v>13</v>
      </c>
      <c r="B17" s="9">
        <f>IF('Paste RTE Data'!G14=0,"",'Paste RTE Data'!G14)</f>
        <v>6444</v>
      </c>
      <c r="C17" s="10" t="str">
        <f>IF('Paste RTE Data'!E14=0,"",'Paste RTE Data'!E14)</f>
        <v>Second</v>
      </c>
      <c r="D17" s="7"/>
      <c r="E17" s="14" t="str">
        <f>IF('Paste RTE Data'!B14=0,"",'Paste RTE Data'!B14)</f>
        <v>CHHATARPAL</v>
      </c>
      <c r="F17" s="14" t="str">
        <f>IF('Paste RTE Data'!C14=0,"",'Paste RTE Data'!C14)</f>
        <v>MANOJ KUMAR</v>
      </c>
      <c r="G17" s="14" t="str">
        <f>IF('Paste RTE Data'!D14=0,"",'Paste RTE Data'!D14)</f>
        <v>BULI DEVI</v>
      </c>
      <c r="H17" s="14" t="str">
        <f>IF('Paste RTE Data'!F14=0,"",'Paste RTE Data'!F14)</f>
        <v>Hindi</v>
      </c>
      <c r="I17" s="14" t="str">
        <f>IF('Paste RTE Data'!H14=0,"",'Paste RTE Data'!H14)</f>
        <v>SC</v>
      </c>
      <c r="J17" s="14" t="str">
        <f>IF('Paste RTE Data'!I14=0,"",'Paste RTE Data'!I14)</f>
        <v>Boy</v>
      </c>
      <c r="K17" s="15">
        <f>IF('Paste RTE Data'!J14=0,"",'Paste RTE Data'!J14)</f>
        <v>41271</v>
      </c>
      <c r="L17" s="14" t="str">
        <f>IF('Paste RTE Data'!K14=0,"",'Paste RTE Data'!K14)</f>
        <v>NO</v>
      </c>
      <c r="M17" s="46"/>
    </row>
    <row r="18" spans="1:13">
      <c r="A18" s="8">
        <f>IF('Paste RTE Data'!A15=0,"",'Paste RTE Data'!A15)</f>
        <v>14</v>
      </c>
      <c r="B18" s="9" t="str">
        <f>IF('Paste RTE Data'!G15=0,"",'Paste RTE Data'!G15)</f>
        <v>E0087</v>
      </c>
      <c r="C18" s="10" t="str">
        <f>IF('Paste RTE Data'!E15=0,"",'Paste RTE Data'!E15)</f>
        <v>Second</v>
      </c>
      <c r="D18" s="7"/>
      <c r="E18" s="14" t="str">
        <f>IF('Paste RTE Data'!B15=0,"",'Paste RTE Data'!B15)</f>
        <v>DEVINA KULHARI</v>
      </c>
      <c r="F18" s="14" t="str">
        <f>IF('Paste RTE Data'!C15=0,"",'Paste RTE Data'!C15)</f>
        <v>RAJESH CHOUDHARY</v>
      </c>
      <c r="G18" s="14" t="str">
        <f>IF('Paste RTE Data'!D15=0,"",'Paste RTE Data'!D15)</f>
        <v>CHHOTI DEVI</v>
      </c>
      <c r="H18" s="14" t="str">
        <f>IF('Paste RTE Data'!F15=0,"",'Paste RTE Data'!F15)</f>
        <v>English</v>
      </c>
      <c r="I18" s="14" t="str">
        <f>IF('Paste RTE Data'!H15=0,"",'Paste RTE Data'!H15)</f>
        <v>OBC</v>
      </c>
      <c r="J18" s="14" t="str">
        <f>IF('Paste RTE Data'!I15=0,"",'Paste RTE Data'!I15)</f>
        <v>Girl</v>
      </c>
      <c r="K18" s="15">
        <f>IF('Paste RTE Data'!J15=0,"",'Paste RTE Data'!J15)</f>
        <v>41292</v>
      </c>
      <c r="L18" s="14" t="str">
        <f>IF('Paste RTE Data'!K15=0,"",'Paste RTE Data'!K15)</f>
        <v>NO</v>
      </c>
      <c r="M18" s="46"/>
    </row>
    <row r="19" spans="1:13">
      <c r="A19" s="8">
        <f>IF('Paste RTE Data'!A16=0,"",'Paste RTE Data'!A16)</f>
        <v>15</v>
      </c>
      <c r="B19" s="9">
        <f>IF('Paste RTE Data'!G16=0,"",'Paste RTE Data'!G16)</f>
        <v>6436</v>
      </c>
      <c r="C19" s="10" t="str">
        <f>IF('Paste RTE Data'!E16=0,"",'Paste RTE Data'!E16)</f>
        <v>Second</v>
      </c>
      <c r="D19" s="7"/>
      <c r="E19" s="14" t="str">
        <f>IF('Paste RTE Data'!B16=0,"",'Paste RTE Data'!B16)</f>
        <v>DILKHUSH</v>
      </c>
      <c r="F19" s="14" t="str">
        <f>IF('Paste RTE Data'!C16=0,"",'Paste RTE Data'!C16)</f>
        <v>RAJU RAM</v>
      </c>
      <c r="G19" s="14" t="str">
        <f>IF('Paste RTE Data'!D16=0,"",'Paste RTE Data'!D16)</f>
        <v>SANTOSH</v>
      </c>
      <c r="H19" s="14" t="str">
        <f>IF('Paste RTE Data'!F16=0,"",'Paste RTE Data'!F16)</f>
        <v>Hindi</v>
      </c>
      <c r="I19" s="14" t="str">
        <f>IF('Paste RTE Data'!H16=0,"",'Paste RTE Data'!H16)</f>
        <v>SC</v>
      </c>
      <c r="J19" s="14" t="str">
        <f>IF('Paste RTE Data'!I16=0,"",'Paste RTE Data'!I16)</f>
        <v>Boy</v>
      </c>
      <c r="K19" s="15">
        <f>IF('Paste RTE Data'!J16=0,"",'Paste RTE Data'!J16)</f>
        <v>41103</v>
      </c>
      <c r="L19" s="14" t="str">
        <f>IF('Paste RTE Data'!K16=0,"",'Paste RTE Data'!K16)</f>
        <v>NO</v>
      </c>
      <c r="M19" s="46"/>
    </row>
    <row r="20" spans="1:13">
      <c r="A20" s="8">
        <f>IF('Paste RTE Data'!A17=0,"",'Paste RTE Data'!A17)</f>
        <v>16</v>
      </c>
      <c r="B20" s="9" t="str">
        <f>IF('Paste RTE Data'!G17=0,"",'Paste RTE Data'!G17)</f>
        <v>E0094</v>
      </c>
      <c r="C20" s="10" t="str">
        <f>IF('Paste RTE Data'!E17=0,"",'Paste RTE Data'!E17)</f>
        <v>Second</v>
      </c>
      <c r="D20" s="7"/>
      <c r="E20" s="14" t="str">
        <f>IF('Paste RTE Data'!B17=0,"",'Paste RTE Data'!B17)</f>
        <v>DINESH</v>
      </c>
      <c r="F20" s="14" t="str">
        <f>IF('Paste RTE Data'!C17=0,"",'Paste RTE Data'!C17)</f>
        <v>NAVAL CHAND SHARMA</v>
      </c>
      <c r="G20" s="14" t="str">
        <f>IF('Paste RTE Data'!D17=0,"",'Paste RTE Data'!D17)</f>
        <v>DROPADI</v>
      </c>
      <c r="H20" s="14" t="str">
        <f>IF('Paste RTE Data'!F17=0,"",'Paste RTE Data'!F17)</f>
        <v>English</v>
      </c>
      <c r="I20" s="14" t="str">
        <f>IF('Paste RTE Data'!H17=0,"",'Paste RTE Data'!H17)</f>
        <v>GENERAL</v>
      </c>
      <c r="J20" s="14" t="str">
        <f>IF('Paste RTE Data'!I17=0,"",'Paste RTE Data'!I17)</f>
        <v>Boy</v>
      </c>
      <c r="K20" s="15">
        <f>IF('Paste RTE Data'!J17=0,"",'Paste RTE Data'!J17)</f>
        <v>41154</v>
      </c>
      <c r="L20" s="14" t="str">
        <f>IF('Paste RTE Data'!K17=0,"",'Paste RTE Data'!K17)</f>
        <v>NO</v>
      </c>
      <c r="M20" s="46"/>
    </row>
    <row r="21" spans="1:13">
      <c r="A21" s="8">
        <f>IF('Paste RTE Data'!A18=0,"",'Paste RTE Data'!A18)</f>
        <v>17</v>
      </c>
      <c r="B21" s="9" t="str">
        <f>IF('Paste RTE Data'!G18=0,"",'Paste RTE Data'!G18)</f>
        <v>E0088</v>
      </c>
      <c r="C21" s="10" t="str">
        <f>IF('Paste RTE Data'!E18=0,"",'Paste RTE Data'!E18)</f>
        <v>Second</v>
      </c>
      <c r="D21" s="7"/>
      <c r="E21" s="14" t="str">
        <f>IF('Paste RTE Data'!B18=0,"",'Paste RTE Data'!B18)</f>
        <v>DRON KULHARI</v>
      </c>
      <c r="F21" s="14" t="str">
        <f>IF('Paste RTE Data'!C18=0,"",'Paste RTE Data'!C18)</f>
        <v>RAJESH CHOUDHARY</v>
      </c>
      <c r="G21" s="14" t="str">
        <f>IF('Paste RTE Data'!D18=0,"",'Paste RTE Data'!D18)</f>
        <v>CHHOTI DEVI</v>
      </c>
      <c r="H21" s="14" t="str">
        <f>IF('Paste RTE Data'!F18=0,"",'Paste RTE Data'!F18)</f>
        <v>English</v>
      </c>
      <c r="I21" s="14" t="str">
        <f>IF('Paste RTE Data'!H18=0,"",'Paste RTE Data'!H18)</f>
        <v>OBC</v>
      </c>
      <c r="J21" s="14" t="str">
        <f>IF('Paste RTE Data'!I18=0,"",'Paste RTE Data'!I18)</f>
        <v>Boy</v>
      </c>
      <c r="K21" s="15">
        <f>IF('Paste RTE Data'!J18=0,"",'Paste RTE Data'!J18)</f>
        <v>41292</v>
      </c>
      <c r="L21" s="14" t="str">
        <f>IF('Paste RTE Data'!K18=0,"",'Paste RTE Data'!K18)</f>
        <v>NO</v>
      </c>
      <c r="M21" s="46"/>
    </row>
    <row r="22" spans="1:13">
      <c r="A22" s="8">
        <f>IF('Paste RTE Data'!A19=0,"",'Paste RTE Data'!A19)</f>
        <v>18</v>
      </c>
      <c r="B22" s="9">
        <f>IF('Paste RTE Data'!G19=0,"",'Paste RTE Data'!G19)</f>
        <v>6461</v>
      </c>
      <c r="C22" s="10" t="str">
        <f>IF('Paste RTE Data'!E19=0,"",'Paste RTE Data'!E19)</f>
        <v>Second</v>
      </c>
      <c r="D22" s="7"/>
      <c r="E22" s="14" t="str">
        <f>IF('Paste RTE Data'!B19=0,"",'Paste RTE Data'!B19)</f>
        <v>FARHAN GOURI</v>
      </c>
      <c r="F22" s="14" t="str">
        <f>IF('Paste RTE Data'!C19=0,"",'Paste RTE Data'!C19)</f>
        <v>MEHBOOB</v>
      </c>
      <c r="G22" s="14" t="str">
        <f>IF('Paste RTE Data'!D19=0,"",'Paste RTE Data'!D19)</f>
        <v>SEEMA BANO</v>
      </c>
      <c r="H22" s="14" t="str">
        <f>IF('Paste RTE Data'!F19=0,"",'Paste RTE Data'!F19)</f>
        <v>Hindi</v>
      </c>
      <c r="I22" s="14" t="str">
        <f>IF('Paste RTE Data'!H19=0,"",'Paste RTE Data'!H19)</f>
        <v>OBC</v>
      </c>
      <c r="J22" s="14" t="str">
        <f>IF('Paste RTE Data'!I19=0,"",'Paste RTE Data'!I19)</f>
        <v>Boy</v>
      </c>
      <c r="K22" s="15">
        <f>IF('Paste RTE Data'!J19=0,"",'Paste RTE Data'!J19)</f>
        <v>41020</v>
      </c>
      <c r="L22" s="14" t="str">
        <f>IF('Paste RTE Data'!K19=0,"",'Paste RTE Data'!K19)</f>
        <v>NO</v>
      </c>
      <c r="M22" s="46"/>
    </row>
    <row r="23" spans="1:13">
      <c r="A23" s="8">
        <f>IF('Paste RTE Data'!A20=0,"",'Paste RTE Data'!A20)</f>
        <v>19</v>
      </c>
      <c r="B23" s="9">
        <f>IF('Paste RTE Data'!G20=0,"",'Paste RTE Data'!G20)</f>
        <v>6495</v>
      </c>
      <c r="C23" s="10" t="str">
        <f>IF('Paste RTE Data'!E20=0,"",'Paste RTE Data'!E20)</f>
        <v>Second</v>
      </c>
      <c r="D23" s="7"/>
      <c r="E23" s="14" t="str">
        <f>IF('Paste RTE Data'!B20=0,"",'Paste RTE Data'!B20)</f>
        <v>FARHAN KHAN</v>
      </c>
      <c r="F23" s="14" t="str">
        <f>IF('Paste RTE Data'!C20=0,"",'Paste RTE Data'!C20)</f>
        <v>MEHABUB KHAN</v>
      </c>
      <c r="G23" s="14" t="str">
        <f>IF('Paste RTE Data'!D20=0,"",'Paste RTE Data'!D20)</f>
        <v>SANJEEDA BANO</v>
      </c>
      <c r="H23" s="14" t="str">
        <f>IF('Paste RTE Data'!F20=0,"",'Paste RTE Data'!F20)</f>
        <v>Hindi</v>
      </c>
      <c r="I23" s="14" t="str">
        <f>IF('Paste RTE Data'!H20=0,"",'Paste RTE Data'!H20)</f>
        <v>OBC</v>
      </c>
      <c r="J23" s="14" t="str">
        <f>IF('Paste RTE Data'!I20=0,"",'Paste RTE Data'!I20)</f>
        <v>Boy</v>
      </c>
      <c r="K23" s="15">
        <f>IF('Paste RTE Data'!J20=0,"",'Paste RTE Data'!J20)</f>
        <v>41712</v>
      </c>
      <c r="L23" s="14" t="str">
        <f>IF('Paste RTE Data'!K20=0,"",'Paste RTE Data'!K20)</f>
        <v>YES</v>
      </c>
      <c r="M23" s="46"/>
    </row>
    <row r="24" spans="1:13">
      <c r="A24" s="8">
        <f>IF('Paste RTE Data'!A21=0,"",'Paste RTE Data'!A21)</f>
        <v>20</v>
      </c>
      <c r="B24" s="9" t="str">
        <f>IF('Paste RTE Data'!G21=0,"",'Paste RTE Data'!G21)</f>
        <v>E0125</v>
      </c>
      <c r="C24" s="10" t="str">
        <f>IF('Paste RTE Data'!E21=0,"",'Paste RTE Data'!E21)</f>
        <v>Second</v>
      </c>
      <c r="D24" s="7"/>
      <c r="E24" s="14" t="str">
        <f>IF('Paste RTE Data'!B21=0,"",'Paste RTE Data'!B21)</f>
        <v>GUNJAN</v>
      </c>
      <c r="F24" s="14" t="str">
        <f>IF('Paste RTE Data'!C21=0,"",'Paste RTE Data'!C21)</f>
        <v>SUBHASH CHOUDHARY</v>
      </c>
      <c r="G24" s="14" t="str">
        <f>IF('Paste RTE Data'!D21=0,"",'Paste RTE Data'!D21)</f>
        <v>BIMALA DEVI</v>
      </c>
      <c r="H24" s="14" t="str">
        <f>IF('Paste RTE Data'!F21=0,"",'Paste RTE Data'!F21)</f>
        <v>English</v>
      </c>
      <c r="I24" s="14" t="str">
        <f>IF('Paste RTE Data'!H21=0,"",'Paste RTE Data'!H21)</f>
        <v>OBC</v>
      </c>
      <c r="J24" s="14" t="str">
        <f>IF('Paste RTE Data'!I21=0,"",'Paste RTE Data'!I21)</f>
        <v>Girl</v>
      </c>
      <c r="K24" s="15">
        <f>IF('Paste RTE Data'!J21=0,"",'Paste RTE Data'!J21)</f>
        <v>41615</v>
      </c>
      <c r="L24" s="14" t="str">
        <f>IF('Paste RTE Data'!K21=0,"",'Paste RTE Data'!K21)</f>
        <v>NO</v>
      </c>
      <c r="M24" s="46"/>
    </row>
    <row r="25" spans="1:13">
      <c r="A25" s="8">
        <f>IF('Paste RTE Data'!A22=0,"",'Paste RTE Data'!A22)</f>
        <v>21</v>
      </c>
      <c r="B25" s="9">
        <f>IF('Paste RTE Data'!G22=0,"",'Paste RTE Data'!G22)</f>
        <v>6583</v>
      </c>
      <c r="C25" s="10" t="str">
        <f>IF('Paste RTE Data'!E22=0,"",'Paste RTE Data'!E22)</f>
        <v>Second</v>
      </c>
      <c r="D25" s="7"/>
      <c r="E25" s="14" t="str">
        <f>IF('Paste RTE Data'!B22=0,"",'Paste RTE Data'!B22)</f>
        <v>GUNJAN</v>
      </c>
      <c r="F25" s="14" t="str">
        <f>IF('Paste RTE Data'!C22=0,"",'Paste RTE Data'!C22)</f>
        <v>SUNIL KUMAR</v>
      </c>
      <c r="G25" s="14" t="str">
        <f>IF('Paste RTE Data'!D22=0,"",'Paste RTE Data'!D22)</f>
        <v>SHANTI DEVI</v>
      </c>
      <c r="H25" s="14" t="str">
        <f>IF('Paste RTE Data'!F22=0,"",'Paste RTE Data'!F22)</f>
        <v>Hindi</v>
      </c>
      <c r="I25" s="14" t="str">
        <f>IF('Paste RTE Data'!H22=0,"",'Paste RTE Data'!H22)</f>
        <v>SC</v>
      </c>
      <c r="J25" s="14" t="str">
        <f>IF('Paste RTE Data'!I22=0,"",'Paste RTE Data'!I22)</f>
        <v>Girl</v>
      </c>
      <c r="K25" s="15">
        <f>IF('Paste RTE Data'!J22=0,"",'Paste RTE Data'!J22)</f>
        <v>41457</v>
      </c>
      <c r="L25" s="14" t="str">
        <f>IF('Paste RTE Data'!K22=0,"",'Paste RTE Data'!K22)</f>
        <v>NO</v>
      </c>
      <c r="M25" s="46"/>
    </row>
    <row r="26" spans="1:13">
      <c r="A26" s="8">
        <f>IF('Paste RTE Data'!A23=0,"",'Paste RTE Data'!A23)</f>
        <v>22</v>
      </c>
      <c r="B26" s="9">
        <f>IF('Paste RTE Data'!G23=0,"",'Paste RTE Data'!G23)</f>
        <v>6476</v>
      </c>
      <c r="C26" s="10" t="str">
        <f>IF('Paste RTE Data'!E23=0,"",'Paste RTE Data'!E23)</f>
        <v>Second</v>
      </c>
      <c r="D26" s="7"/>
      <c r="E26" s="14" t="str">
        <f>IF('Paste RTE Data'!B23=0,"",'Paste RTE Data'!B23)</f>
        <v>HARSHIT SINGH</v>
      </c>
      <c r="F26" s="14" t="str">
        <f>IF('Paste RTE Data'!C23=0,"",'Paste RTE Data'!C23)</f>
        <v>SURENDRA SINGH</v>
      </c>
      <c r="G26" s="14" t="str">
        <f>IF('Paste RTE Data'!D23=0,"",'Paste RTE Data'!D23)</f>
        <v>PREM KANWAR</v>
      </c>
      <c r="H26" s="14" t="str">
        <f>IF('Paste RTE Data'!F23=0,"",'Paste RTE Data'!F23)</f>
        <v>Hindi</v>
      </c>
      <c r="I26" s="14" t="str">
        <f>IF('Paste RTE Data'!H23=0,"",'Paste RTE Data'!H23)</f>
        <v>OBC</v>
      </c>
      <c r="J26" s="14" t="str">
        <f>IF('Paste RTE Data'!I23=0,"",'Paste RTE Data'!I23)</f>
        <v>Boy</v>
      </c>
      <c r="K26" s="15">
        <f>IF('Paste RTE Data'!J23=0,"",'Paste RTE Data'!J23)</f>
        <v>41403</v>
      </c>
      <c r="L26" s="14" t="str">
        <f>IF('Paste RTE Data'!K23=0,"",'Paste RTE Data'!K23)</f>
        <v>NO</v>
      </c>
      <c r="M26" s="46"/>
    </row>
    <row r="27" spans="1:13">
      <c r="A27" s="8">
        <f>IF('Paste RTE Data'!A24=0,"",'Paste RTE Data'!A24)</f>
        <v>23</v>
      </c>
      <c r="B27" s="9" t="str">
        <f>IF('Paste RTE Data'!G24=0,"",'Paste RTE Data'!G24)</f>
        <v>E137</v>
      </c>
      <c r="C27" s="10" t="str">
        <f>IF('Paste RTE Data'!E24=0,"",'Paste RTE Data'!E24)</f>
        <v>Second</v>
      </c>
      <c r="D27" s="7"/>
      <c r="E27" s="14" t="str">
        <f>IF('Paste RTE Data'!B24=0,"",'Paste RTE Data'!B24)</f>
        <v>HEMANT</v>
      </c>
      <c r="F27" s="14" t="str">
        <f>IF('Paste RTE Data'!C24=0,"",'Paste RTE Data'!C24)</f>
        <v>LALU RAM</v>
      </c>
      <c r="G27" s="14" t="str">
        <f>IF('Paste RTE Data'!D24=0,"",'Paste RTE Data'!D24)</f>
        <v>ANU DEVI</v>
      </c>
      <c r="H27" s="14" t="str">
        <f>IF('Paste RTE Data'!F24=0,"",'Paste RTE Data'!F24)</f>
        <v>English</v>
      </c>
      <c r="I27" s="14" t="str">
        <f>IF('Paste RTE Data'!H24=0,"",'Paste RTE Data'!H24)</f>
        <v>SC</v>
      </c>
      <c r="J27" s="14" t="str">
        <f>IF('Paste RTE Data'!I24=0,"",'Paste RTE Data'!I24)</f>
        <v>Boy</v>
      </c>
      <c r="K27" s="15">
        <f>IF('Paste RTE Data'!J24=0,"",'Paste RTE Data'!J24)</f>
        <v>41110</v>
      </c>
      <c r="L27" s="14" t="str">
        <f>IF('Paste RTE Data'!K24=0,"",'Paste RTE Data'!K24)</f>
        <v>YES</v>
      </c>
      <c r="M27" s="46"/>
    </row>
    <row r="28" spans="1:13">
      <c r="A28" s="8">
        <f>IF('Paste RTE Data'!A25=0,"",'Paste RTE Data'!A25)</f>
        <v>24</v>
      </c>
      <c r="B28" s="9">
        <f>IF('Paste RTE Data'!G25=0,"",'Paste RTE Data'!G25)</f>
        <v>6458</v>
      </c>
      <c r="C28" s="10" t="str">
        <f>IF('Paste RTE Data'!E25=0,"",'Paste RTE Data'!E25)</f>
        <v>Second</v>
      </c>
      <c r="D28" s="7"/>
      <c r="E28" s="14" t="str">
        <f>IF('Paste RTE Data'!B25=0,"",'Paste RTE Data'!B25)</f>
        <v>HEMRAJ</v>
      </c>
      <c r="F28" s="14" t="str">
        <f>IF('Paste RTE Data'!C25=0,"",'Paste RTE Data'!C25)</f>
        <v>MOHAN LAL</v>
      </c>
      <c r="G28" s="14" t="str">
        <f>IF('Paste RTE Data'!D25=0,"",'Paste RTE Data'!D25)</f>
        <v>SHARDA DEVI</v>
      </c>
      <c r="H28" s="14" t="str">
        <f>IF('Paste RTE Data'!F25=0,"",'Paste RTE Data'!F25)</f>
        <v>Hindi</v>
      </c>
      <c r="I28" s="14" t="str">
        <f>IF('Paste RTE Data'!H25=0,"",'Paste RTE Data'!H25)</f>
        <v>SC</v>
      </c>
      <c r="J28" s="14" t="str">
        <f>IF('Paste RTE Data'!I25=0,"",'Paste RTE Data'!I25)</f>
        <v>Boy</v>
      </c>
      <c r="K28" s="15">
        <f>IF('Paste RTE Data'!J25=0,"",'Paste RTE Data'!J25)</f>
        <v>41841</v>
      </c>
      <c r="L28" s="14" t="str">
        <f>IF('Paste RTE Data'!K25=0,"",'Paste RTE Data'!K25)</f>
        <v>NO</v>
      </c>
      <c r="M28" s="46"/>
    </row>
    <row r="29" spans="1:13">
      <c r="A29" s="8">
        <f>IF('Paste RTE Data'!A26=0,"",'Paste RTE Data'!A26)</f>
        <v>25</v>
      </c>
      <c r="B29" s="9">
        <f>IF('Paste RTE Data'!G26=0,"",'Paste RTE Data'!G26)</f>
        <v>6459</v>
      </c>
      <c r="C29" s="10" t="str">
        <f>IF('Paste RTE Data'!E26=0,"",'Paste RTE Data'!E26)</f>
        <v>Second</v>
      </c>
      <c r="D29" s="7"/>
      <c r="E29" s="14" t="str">
        <f>IF('Paste RTE Data'!B26=0,"",'Paste RTE Data'!B26)</f>
        <v>INDIRA</v>
      </c>
      <c r="F29" s="14" t="str">
        <f>IF('Paste RTE Data'!C26=0,"",'Paste RTE Data'!C26)</f>
        <v>KAILASH CHAND</v>
      </c>
      <c r="G29" s="14" t="str">
        <f>IF('Paste RTE Data'!D26=0,"",'Paste RTE Data'!D26)</f>
        <v>SHANTI DEVI</v>
      </c>
      <c r="H29" s="14" t="str">
        <f>IF('Paste RTE Data'!F26=0,"",'Paste RTE Data'!F26)</f>
        <v>Hindi</v>
      </c>
      <c r="I29" s="14" t="str">
        <f>IF('Paste RTE Data'!H26=0,"",'Paste RTE Data'!H26)</f>
        <v>OBC</v>
      </c>
      <c r="J29" s="14" t="str">
        <f>IF('Paste RTE Data'!I26=0,"",'Paste RTE Data'!I26)</f>
        <v>Girl</v>
      </c>
      <c r="K29" s="15">
        <f>IF('Paste RTE Data'!J26=0,"",'Paste RTE Data'!J26)</f>
        <v>41322</v>
      </c>
      <c r="L29" s="14" t="str">
        <f>IF('Paste RTE Data'!K26=0,"",'Paste RTE Data'!K26)</f>
        <v>NO</v>
      </c>
      <c r="M29" s="46"/>
    </row>
    <row r="30" spans="1:13">
      <c r="A30" s="8">
        <f>IF('Paste RTE Data'!A27=0,"",'Paste RTE Data'!A27)</f>
        <v>26</v>
      </c>
      <c r="B30" s="9">
        <f>IF('Paste RTE Data'!G27=0,"",'Paste RTE Data'!G27)</f>
        <v>6454</v>
      </c>
      <c r="C30" s="10" t="str">
        <f>IF('Paste RTE Data'!E27=0,"",'Paste RTE Data'!E27)</f>
        <v>Second</v>
      </c>
      <c r="D30" s="7"/>
      <c r="E30" s="14" t="str">
        <f>IF('Paste RTE Data'!B27=0,"",'Paste RTE Data'!B27)</f>
        <v>KAILASH RAIKA</v>
      </c>
      <c r="F30" s="14" t="str">
        <f>IF('Paste RTE Data'!C27=0,"",'Paste RTE Data'!C27)</f>
        <v>BANSI LAL</v>
      </c>
      <c r="G30" s="14" t="str">
        <f>IF('Paste RTE Data'!D27=0,"",'Paste RTE Data'!D27)</f>
        <v>SUNITA DEVI</v>
      </c>
      <c r="H30" s="14" t="str">
        <f>IF('Paste RTE Data'!F27=0,"",'Paste RTE Data'!F27)</f>
        <v>Hindi</v>
      </c>
      <c r="I30" s="14" t="str">
        <f>IF('Paste RTE Data'!H27=0,"",'Paste RTE Data'!H27)</f>
        <v>SBC</v>
      </c>
      <c r="J30" s="14" t="str">
        <f>IF('Paste RTE Data'!I27=0,"",'Paste RTE Data'!I27)</f>
        <v>Boy</v>
      </c>
      <c r="K30" s="15">
        <f>IF('Paste RTE Data'!J27=0,"",'Paste RTE Data'!J27)</f>
        <v>40678</v>
      </c>
      <c r="L30" s="14" t="str">
        <f>IF('Paste RTE Data'!K27=0,"",'Paste RTE Data'!K27)</f>
        <v>NO</v>
      </c>
      <c r="M30" s="46"/>
    </row>
    <row r="31" spans="1:13">
      <c r="A31" s="8">
        <f>IF('Paste RTE Data'!A28=0,"",'Paste RTE Data'!A28)</f>
        <v>27</v>
      </c>
      <c r="B31" s="9" t="str">
        <f>IF('Paste RTE Data'!G28=0,"",'Paste RTE Data'!G28)</f>
        <v>E0098</v>
      </c>
      <c r="C31" s="10" t="str">
        <f>IF('Paste RTE Data'!E28=0,"",'Paste RTE Data'!E28)</f>
        <v>Second</v>
      </c>
      <c r="D31" s="7"/>
      <c r="E31" s="14" t="str">
        <f>IF('Paste RTE Data'!B28=0,"",'Paste RTE Data'!B28)</f>
        <v>KALPIT RANWA</v>
      </c>
      <c r="F31" s="14" t="str">
        <f>IF('Paste RTE Data'!C28=0,"",'Paste RTE Data'!C28)</f>
        <v>POKAR RAM</v>
      </c>
      <c r="G31" s="14" t="str">
        <f>IF('Paste RTE Data'!D28=0,"",'Paste RTE Data'!D28)</f>
        <v>NAN KUMARI</v>
      </c>
      <c r="H31" s="14" t="str">
        <f>IF('Paste RTE Data'!F28=0,"",'Paste RTE Data'!F28)</f>
        <v>English</v>
      </c>
      <c r="I31" s="14" t="str">
        <f>IF('Paste RTE Data'!H28=0,"",'Paste RTE Data'!H28)</f>
        <v>OBC</v>
      </c>
      <c r="J31" s="14" t="str">
        <f>IF('Paste RTE Data'!I28=0,"",'Paste RTE Data'!I28)</f>
        <v>Boy</v>
      </c>
      <c r="K31" s="15">
        <f>IF('Paste RTE Data'!J28=0,"",'Paste RTE Data'!J28)</f>
        <v>42411</v>
      </c>
      <c r="L31" s="14" t="str">
        <f>IF('Paste RTE Data'!K28=0,"",'Paste RTE Data'!K28)</f>
        <v>NO</v>
      </c>
      <c r="M31" s="46"/>
    </row>
    <row r="32" spans="1:13">
      <c r="A32" s="8">
        <f>IF('Paste RTE Data'!A29=0,"",'Paste RTE Data'!A29)</f>
        <v>28</v>
      </c>
      <c r="B32" s="9" t="str">
        <f>IF('Paste RTE Data'!G29=0,"",'Paste RTE Data'!G29)</f>
        <v>E0083</v>
      </c>
      <c r="C32" s="10" t="str">
        <f>IF('Paste RTE Data'!E29=0,"",'Paste RTE Data'!E29)</f>
        <v>Second</v>
      </c>
      <c r="D32" s="7"/>
      <c r="E32" s="14" t="str">
        <f>IF('Paste RTE Data'!B29=0,"",'Paste RTE Data'!B29)</f>
        <v>KAMAL KANWAR</v>
      </c>
      <c r="F32" s="14" t="str">
        <f>IF('Paste RTE Data'!C29=0,"",'Paste RTE Data'!C29)</f>
        <v>FATEH SINGH</v>
      </c>
      <c r="G32" s="14" t="str">
        <f>IF('Paste RTE Data'!D29=0,"",'Paste RTE Data'!D29)</f>
        <v>MAMTA KANWAR</v>
      </c>
      <c r="H32" s="14" t="str">
        <f>IF('Paste RTE Data'!F29=0,"",'Paste RTE Data'!F29)</f>
        <v>English</v>
      </c>
      <c r="I32" s="14" t="str">
        <f>IF('Paste RTE Data'!H29=0,"",'Paste RTE Data'!H29)</f>
        <v>GENERAL</v>
      </c>
      <c r="J32" s="14" t="str">
        <f>IF('Paste RTE Data'!I29=0,"",'Paste RTE Data'!I29)</f>
        <v>Girl</v>
      </c>
      <c r="K32" s="15">
        <f>IF('Paste RTE Data'!J29=0,"",'Paste RTE Data'!J29)</f>
        <v>41111</v>
      </c>
      <c r="L32" s="14" t="str">
        <f>IF('Paste RTE Data'!K29=0,"",'Paste RTE Data'!K29)</f>
        <v>NO</v>
      </c>
      <c r="M32" s="46"/>
    </row>
    <row r="33" spans="1:13">
      <c r="A33" s="8">
        <f>IF('Paste RTE Data'!A30=0,"",'Paste RTE Data'!A30)</f>
        <v>29</v>
      </c>
      <c r="B33" s="9">
        <f>IF('Paste RTE Data'!G30=0,"",'Paste RTE Data'!G30)</f>
        <v>6341</v>
      </c>
      <c r="C33" s="10" t="str">
        <f>IF('Paste RTE Data'!E30=0,"",'Paste RTE Data'!E30)</f>
        <v>Second</v>
      </c>
      <c r="D33" s="7"/>
      <c r="E33" s="14" t="str">
        <f>IF('Paste RTE Data'!B30=0,"",'Paste RTE Data'!B30)</f>
        <v>KRISHNA BARUPAL</v>
      </c>
      <c r="F33" s="14" t="str">
        <f>IF('Paste RTE Data'!C30=0,"",'Paste RTE Data'!C30)</f>
        <v>MAHAVEER PRASAD BARUPAL</v>
      </c>
      <c r="G33" s="14" t="str">
        <f>IF('Paste RTE Data'!D30=0,"",'Paste RTE Data'!D30)</f>
        <v>MEERA</v>
      </c>
      <c r="H33" s="14" t="str">
        <f>IF('Paste RTE Data'!F30=0,"",'Paste RTE Data'!F30)</f>
        <v>Hindi</v>
      </c>
      <c r="I33" s="14" t="str">
        <f>IF('Paste RTE Data'!H30=0,"",'Paste RTE Data'!H30)</f>
        <v>SC</v>
      </c>
      <c r="J33" s="14" t="str">
        <f>IF('Paste RTE Data'!I30=0,"",'Paste RTE Data'!I30)</f>
        <v>Girl</v>
      </c>
      <c r="K33" s="15">
        <f>IF('Paste RTE Data'!J30=0,"",'Paste RTE Data'!J30)</f>
        <v>41189</v>
      </c>
      <c r="L33" s="14" t="str">
        <f>IF('Paste RTE Data'!K30=0,"",'Paste RTE Data'!K30)</f>
        <v>NO</v>
      </c>
      <c r="M33" s="46"/>
    </row>
    <row r="34" spans="1:13">
      <c r="A34" s="8">
        <f>IF('Paste RTE Data'!A31=0,"",'Paste RTE Data'!A31)</f>
        <v>30</v>
      </c>
      <c r="B34" s="9">
        <f>IF('Paste RTE Data'!G31=0,"",'Paste RTE Data'!G31)</f>
        <v>6453</v>
      </c>
      <c r="C34" s="10" t="str">
        <f>IF('Paste RTE Data'!E31=0,"",'Paste RTE Data'!E31)</f>
        <v>Second</v>
      </c>
      <c r="D34" s="7"/>
      <c r="E34" s="14" t="str">
        <f>IF('Paste RTE Data'!B31=0,"",'Paste RTE Data'!B31)</f>
        <v>KRITIKA</v>
      </c>
      <c r="F34" s="14" t="str">
        <f>IF('Paste RTE Data'!C31=0,"",'Paste RTE Data'!C31)</f>
        <v>BANWARI LAL MEGHWAL</v>
      </c>
      <c r="G34" s="14" t="str">
        <f>IF('Paste RTE Data'!D31=0,"",'Paste RTE Data'!D31)</f>
        <v>PARWATI</v>
      </c>
      <c r="H34" s="14" t="str">
        <f>IF('Paste RTE Data'!F31=0,"",'Paste RTE Data'!F31)</f>
        <v>Hindi</v>
      </c>
      <c r="I34" s="14" t="str">
        <f>IF('Paste RTE Data'!H31=0,"",'Paste RTE Data'!H31)</f>
        <v>SC</v>
      </c>
      <c r="J34" s="14" t="str">
        <f>IF('Paste RTE Data'!I31=0,"",'Paste RTE Data'!I31)</f>
        <v>Girl</v>
      </c>
      <c r="K34" s="15">
        <f>IF('Paste RTE Data'!J31=0,"",'Paste RTE Data'!J31)</f>
        <v>41566</v>
      </c>
      <c r="L34" s="14" t="str">
        <f>IF('Paste RTE Data'!K31=0,"",'Paste RTE Data'!K31)</f>
        <v>NO</v>
      </c>
      <c r="M34" s="46"/>
    </row>
    <row r="35" spans="1:13">
      <c r="A35" s="8">
        <f>IF('Paste RTE Data'!A32=0,"",'Paste RTE Data'!A32)</f>
        <v>31</v>
      </c>
      <c r="B35" s="9" t="str">
        <f>IF('Paste RTE Data'!G32=0,"",'Paste RTE Data'!G32)</f>
        <v>E139</v>
      </c>
      <c r="C35" s="10" t="str">
        <f>IF('Paste RTE Data'!E32=0,"",'Paste RTE Data'!E32)</f>
        <v>Second</v>
      </c>
      <c r="D35" s="7"/>
      <c r="E35" s="14" t="str">
        <f>IF('Paste RTE Data'!B32=0,"",'Paste RTE Data'!B32)</f>
        <v>LAKSHITA</v>
      </c>
      <c r="F35" s="14" t="str">
        <f>IF('Paste RTE Data'!C32=0,"",'Paste RTE Data'!C32)</f>
        <v>GOPAL PRAJAPAT</v>
      </c>
      <c r="G35" s="14" t="str">
        <f>IF('Paste RTE Data'!D32=0,"",'Paste RTE Data'!D32)</f>
        <v>BIRDI DEVI</v>
      </c>
      <c r="H35" s="14" t="str">
        <f>IF('Paste RTE Data'!F32=0,"",'Paste RTE Data'!F32)</f>
        <v>English</v>
      </c>
      <c r="I35" s="14" t="str">
        <f>IF('Paste RTE Data'!H32=0,"",'Paste RTE Data'!H32)</f>
        <v>OBC</v>
      </c>
      <c r="J35" s="14" t="str">
        <f>IF('Paste RTE Data'!I32=0,"",'Paste RTE Data'!I32)</f>
        <v>Girl</v>
      </c>
      <c r="K35" s="15">
        <f>IF('Paste RTE Data'!J32=0,"",'Paste RTE Data'!J32)</f>
        <v>41185</v>
      </c>
      <c r="L35" s="14" t="str">
        <f>IF('Paste RTE Data'!K32=0,"",'Paste RTE Data'!K32)</f>
        <v>YES</v>
      </c>
      <c r="M35" s="46"/>
    </row>
    <row r="36" spans="1:13">
      <c r="A36" s="8">
        <f>IF('Paste RTE Data'!A33=0,"",'Paste RTE Data'!A33)</f>
        <v>32</v>
      </c>
      <c r="B36" s="9">
        <f>IF('Paste RTE Data'!G33=0,"",'Paste RTE Data'!G33)</f>
        <v>6582</v>
      </c>
      <c r="C36" s="10" t="str">
        <f>IF('Paste RTE Data'!E33=0,"",'Paste RTE Data'!E33)</f>
        <v>Second</v>
      </c>
      <c r="D36" s="7"/>
      <c r="E36" s="14" t="str">
        <f>IF('Paste RTE Data'!B33=0,"",'Paste RTE Data'!B33)</f>
        <v>LALITA</v>
      </c>
      <c r="F36" s="14" t="str">
        <f>IF('Paste RTE Data'!C33=0,"",'Paste RTE Data'!C33)</f>
        <v>HARI RAM</v>
      </c>
      <c r="G36" s="14" t="str">
        <f>IF('Paste RTE Data'!D33=0,"",'Paste RTE Data'!D33)</f>
        <v>MANJU DEVI</v>
      </c>
      <c r="H36" s="14" t="str">
        <f>IF('Paste RTE Data'!F33=0,"",'Paste RTE Data'!F33)</f>
        <v>Hindi</v>
      </c>
      <c r="I36" s="14" t="str">
        <f>IF('Paste RTE Data'!H33=0,"",'Paste RTE Data'!H33)</f>
        <v>OBC</v>
      </c>
      <c r="J36" s="14" t="str">
        <f>IF('Paste RTE Data'!I33=0,"",'Paste RTE Data'!I33)</f>
        <v>Girl</v>
      </c>
      <c r="K36" s="15">
        <f>IF('Paste RTE Data'!J33=0,"",'Paste RTE Data'!J33)</f>
        <v>41457</v>
      </c>
      <c r="L36" s="14" t="str">
        <f>IF('Paste RTE Data'!K33=0,"",'Paste RTE Data'!K33)</f>
        <v>NO</v>
      </c>
      <c r="M36" s="46"/>
    </row>
    <row r="37" spans="1:13">
      <c r="A37" s="8">
        <f>IF('Paste RTE Data'!A34=0,"",'Paste RTE Data'!A34)</f>
        <v>33</v>
      </c>
      <c r="B37" s="9">
        <f>IF('Paste RTE Data'!G34=0,"",'Paste RTE Data'!G34)</f>
        <v>6462</v>
      </c>
      <c r="C37" s="10" t="str">
        <f>IF('Paste RTE Data'!E34=0,"",'Paste RTE Data'!E34)</f>
        <v>Second</v>
      </c>
      <c r="D37" s="7"/>
      <c r="E37" s="14" t="str">
        <f>IF('Paste RTE Data'!B34=0,"",'Paste RTE Data'!B34)</f>
        <v>LOKESH</v>
      </c>
      <c r="F37" s="14" t="str">
        <f>IF('Paste RTE Data'!C34=0,"",'Paste RTE Data'!C34)</f>
        <v>MANGU RAM</v>
      </c>
      <c r="G37" s="14" t="str">
        <f>IF('Paste RTE Data'!D34=0,"",'Paste RTE Data'!D34)</f>
        <v>ROSHANI</v>
      </c>
      <c r="H37" s="14" t="str">
        <f>IF('Paste RTE Data'!F34=0,"",'Paste RTE Data'!F34)</f>
        <v>Hindi</v>
      </c>
      <c r="I37" s="14" t="str">
        <f>IF('Paste RTE Data'!H34=0,"",'Paste RTE Data'!H34)</f>
        <v>OBC</v>
      </c>
      <c r="J37" s="14" t="str">
        <f>IF('Paste RTE Data'!I34=0,"",'Paste RTE Data'!I34)</f>
        <v>Boy</v>
      </c>
      <c r="K37" s="15">
        <f>IF('Paste RTE Data'!J34=0,"",'Paste RTE Data'!J34)</f>
        <v>40967</v>
      </c>
      <c r="L37" s="14" t="str">
        <f>IF('Paste RTE Data'!K34=0,"",'Paste RTE Data'!K34)</f>
        <v>NO</v>
      </c>
      <c r="M37" s="46"/>
    </row>
    <row r="38" spans="1:13">
      <c r="A38" s="8">
        <f>IF('Paste RTE Data'!A35=0,"",'Paste RTE Data'!A35)</f>
        <v>34</v>
      </c>
      <c r="B38" s="9">
        <f>IF('Paste RTE Data'!G35=0,"",'Paste RTE Data'!G35)</f>
        <v>6450</v>
      </c>
      <c r="C38" s="10" t="str">
        <f>IF('Paste RTE Data'!E35=0,"",'Paste RTE Data'!E35)</f>
        <v>Second</v>
      </c>
      <c r="D38" s="7"/>
      <c r="E38" s="14" t="str">
        <f>IF('Paste RTE Data'!B35=0,"",'Paste RTE Data'!B35)</f>
        <v>MAHESH KUMAR</v>
      </c>
      <c r="F38" s="14" t="str">
        <f>IF('Paste RTE Data'!C35=0,"",'Paste RTE Data'!C35)</f>
        <v>SONU PRAKASH</v>
      </c>
      <c r="G38" s="14" t="str">
        <f>IF('Paste RTE Data'!D35=0,"",'Paste RTE Data'!D35)</f>
        <v>RENUKA DEVI</v>
      </c>
      <c r="H38" s="14" t="str">
        <f>IF('Paste RTE Data'!F35=0,"",'Paste RTE Data'!F35)</f>
        <v>Hindi</v>
      </c>
      <c r="I38" s="14" t="str">
        <f>IF('Paste RTE Data'!H35=0,"",'Paste RTE Data'!H35)</f>
        <v>OBC</v>
      </c>
      <c r="J38" s="14" t="str">
        <f>IF('Paste RTE Data'!I35=0,"",'Paste RTE Data'!I35)</f>
        <v>Boy</v>
      </c>
      <c r="K38" s="15">
        <f>IF('Paste RTE Data'!J35=0,"",'Paste RTE Data'!J35)</f>
        <v>41521</v>
      </c>
      <c r="L38" s="14" t="str">
        <f>IF('Paste RTE Data'!K35=0,"",'Paste RTE Data'!K35)</f>
        <v>YES</v>
      </c>
      <c r="M38" s="46"/>
    </row>
    <row r="39" spans="1:13">
      <c r="A39" s="8">
        <f>IF('Paste RTE Data'!A36=0,"",'Paste RTE Data'!A36)</f>
        <v>35</v>
      </c>
      <c r="B39" s="9">
        <f>IF('Paste RTE Data'!G36=0,"",'Paste RTE Data'!G36)</f>
        <v>6447</v>
      </c>
      <c r="C39" s="10" t="str">
        <f>IF('Paste RTE Data'!E36=0,"",'Paste RTE Data'!E36)</f>
        <v>Second</v>
      </c>
      <c r="D39" s="7"/>
      <c r="E39" s="14" t="str">
        <f>IF('Paste RTE Data'!B36=0,"",'Paste RTE Data'!B36)</f>
        <v>MAHIMA</v>
      </c>
      <c r="F39" s="14" t="str">
        <f>IF('Paste RTE Data'!C36=0,"",'Paste RTE Data'!C36)</f>
        <v>BHANWAR LAL</v>
      </c>
      <c r="G39" s="14" t="str">
        <f>IF('Paste RTE Data'!D36=0,"",'Paste RTE Data'!D36)</f>
        <v>SANJU DEVI</v>
      </c>
      <c r="H39" s="14" t="str">
        <f>IF('Paste RTE Data'!F36=0,"",'Paste RTE Data'!F36)</f>
        <v>Hindi</v>
      </c>
      <c r="I39" s="14" t="str">
        <f>IF('Paste RTE Data'!H36=0,"",'Paste RTE Data'!H36)</f>
        <v>OBC</v>
      </c>
      <c r="J39" s="14" t="str">
        <f>IF('Paste RTE Data'!I36=0,"",'Paste RTE Data'!I36)</f>
        <v>Girl</v>
      </c>
      <c r="K39" s="15">
        <f>IF('Paste RTE Data'!J36=0,"",'Paste RTE Data'!J36)</f>
        <v>41954</v>
      </c>
      <c r="L39" s="14" t="str">
        <f>IF('Paste RTE Data'!K36=0,"",'Paste RTE Data'!K36)</f>
        <v>NO</v>
      </c>
      <c r="M39" s="46"/>
    </row>
    <row r="40" spans="1:13">
      <c r="A40" s="8">
        <f>IF('Paste RTE Data'!A37=0,"",'Paste RTE Data'!A37)</f>
        <v>36</v>
      </c>
      <c r="B40" s="9">
        <f>IF('Paste RTE Data'!G37=0,"",'Paste RTE Data'!G37)</f>
        <v>6481</v>
      </c>
      <c r="C40" s="10" t="str">
        <f>IF('Paste RTE Data'!E37=0,"",'Paste RTE Data'!E37)</f>
        <v>Second</v>
      </c>
      <c r="D40" s="7"/>
      <c r="E40" s="14" t="str">
        <f>IF('Paste RTE Data'!B37=0,"",'Paste RTE Data'!B37)</f>
        <v>MANISHA</v>
      </c>
      <c r="F40" s="14" t="str">
        <f>IF('Paste RTE Data'!C37=0,"",'Paste RTE Data'!C37)</f>
        <v>ANANDI LAL</v>
      </c>
      <c r="G40" s="14" t="str">
        <f>IF('Paste RTE Data'!D37=0,"",'Paste RTE Data'!D37)</f>
        <v>JIMANA</v>
      </c>
      <c r="H40" s="14" t="str">
        <f>IF('Paste RTE Data'!F37=0,"",'Paste RTE Data'!F37)</f>
        <v>Hindi</v>
      </c>
      <c r="I40" s="14" t="str">
        <f>IF('Paste RTE Data'!H37=0,"",'Paste RTE Data'!H37)</f>
        <v>SC</v>
      </c>
      <c r="J40" s="14" t="str">
        <f>IF('Paste RTE Data'!I37=0,"",'Paste RTE Data'!I37)</f>
        <v>Girl</v>
      </c>
      <c r="K40" s="15">
        <f>IF('Paste RTE Data'!J37=0,"",'Paste RTE Data'!J37)</f>
        <v>41140</v>
      </c>
      <c r="L40" s="14" t="str">
        <f>IF('Paste RTE Data'!K37=0,"",'Paste RTE Data'!K37)</f>
        <v>NO</v>
      </c>
      <c r="M40" s="46"/>
    </row>
    <row r="41" spans="1:13">
      <c r="A41" s="8">
        <f>IF('Paste RTE Data'!A38=0,"",'Paste RTE Data'!A38)</f>
        <v>37</v>
      </c>
      <c r="B41" s="9" t="str">
        <f>IF('Paste RTE Data'!G38=0,"",'Paste RTE Data'!G38)</f>
        <v>E0082</v>
      </c>
      <c r="C41" s="10" t="str">
        <f>IF('Paste RTE Data'!E38=0,"",'Paste RTE Data'!E38)</f>
        <v>Second</v>
      </c>
      <c r="D41" s="7"/>
      <c r="E41" s="14" t="str">
        <f>IF('Paste RTE Data'!B38=0,"",'Paste RTE Data'!B38)</f>
        <v>MAYANK</v>
      </c>
      <c r="F41" s="14" t="str">
        <f>IF('Paste RTE Data'!C38=0,"",'Paste RTE Data'!C38)</f>
        <v>BAJRANG LAL</v>
      </c>
      <c r="G41" s="14" t="str">
        <f>IF('Paste RTE Data'!D38=0,"",'Paste RTE Data'!D38)</f>
        <v>BALLU KUMAWAT</v>
      </c>
      <c r="H41" s="14" t="str">
        <f>IF('Paste RTE Data'!F38=0,"",'Paste RTE Data'!F38)</f>
        <v>English</v>
      </c>
      <c r="I41" s="14" t="str">
        <f>IF('Paste RTE Data'!H38=0,"",'Paste RTE Data'!H38)</f>
        <v>OBC</v>
      </c>
      <c r="J41" s="14" t="str">
        <f>IF('Paste RTE Data'!I38=0,"",'Paste RTE Data'!I38)</f>
        <v>Boy</v>
      </c>
      <c r="K41" s="15">
        <f>IF('Paste RTE Data'!J38=0,"",'Paste RTE Data'!J38)</f>
        <v>41521</v>
      </c>
      <c r="L41" s="14" t="str">
        <f>IF('Paste RTE Data'!K38=0,"",'Paste RTE Data'!K38)</f>
        <v>NO</v>
      </c>
      <c r="M41" s="46"/>
    </row>
    <row r="42" spans="1:13">
      <c r="A42" s="8">
        <f>IF('Paste RTE Data'!A39=0,"",'Paste RTE Data'!A39)</f>
        <v>38</v>
      </c>
      <c r="B42" s="9">
        <f>IF('Paste RTE Data'!G39=0,"",'Paste RTE Data'!G39)</f>
        <v>6396</v>
      </c>
      <c r="C42" s="10" t="str">
        <f>IF('Paste RTE Data'!E39=0,"",'Paste RTE Data'!E39)</f>
        <v>Second</v>
      </c>
      <c r="D42" s="7"/>
      <c r="E42" s="14" t="str">
        <f>IF('Paste RTE Data'!B39=0,"",'Paste RTE Data'!B39)</f>
        <v>MOHAMMED FAIZAN</v>
      </c>
      <c r="F42" s="14" t="str">
        <f>IF('Paste RTE Data'!C39=0,"",'Paste RTE Data'!C39)</f>
        <v>MOHAMMED RAFEEK</v>
      </c>
      <c r="G42" s="14" t="str">
        <f>IF('Paste RTE Data'!D39=0,"",'Paste RTE Data'!D39)</f>
        <v>MUNNI BANO</v>
      </c>
      <c r="H42" s="14" t="str">
        <f>IF('Paste RTE Data'!F39=0,"",'Paste RTE Data'!F39)</f>
        <v>Hindi</v>
      </c>
      <c r="I42" s="14" t="str">
        <f>IF('Paste RTE Data'!H39=0,"",'Paste RTE Data'!H39)</f>
        <v>OBC</v>
      </c>
      <c r="J42" s="14" t="str">
        <f>IF('Paste RTE Data'!I39=0,"",'Paste RTE Data'!I39)</f>
        <v>Boy</v>
      </c>
      <c r="K42" s="15">
        <f>IF('Paste RTE Data'!J39=0,"",'Paste RTE Data'!J39)</f>
        <v>41800</v>
      </c>
      <c r="L42" s="14" t="str">
        <f>IF('Paste RTE Data'!K39=0,"",'Paste RTE Data'!K39)</f>
        <v>NO</v>
      </c>
      <c r="M42" s="46"/>
    </row>
    <row r="43" spans="1:13">
      <c r="A43" s="8">
        <f>IF('Paste RTE Data'!A40=0,"",'Paste RTE Data'!A40)</f>
        <v>39</v>
      </c>
      <c r="B43" s="9">
        <f>IF('Paste RTE Data'!G40=0,"",'Paste RTE Data'!G40)</f>
        <v>6485</v>
      </c>
      <c r="C43" s="10" t="str">
        <f>IF('Paste RTE Data'!E40=0,"",'Paste RTE Data'!E40)</f>
        <v>Second</v>
      </c>
      <c r="D43" s="7"/>
      <c r="E43" s="14" t="str">
        <f>IF('Paste RTE Data'!B40=0,"",'Paste RTE Data'!B40)</f>
        <v>MOHD AYAN</v>
      </c>
      <c r="F43" s="14" t="str">
        <f>IF('Paste RTE Data'!C40=0,"",'Paste RTE Data'!C40)</f>
        <v>RASHID AHMED</v>
      </c>
      <c r="G43" s="14" t="str">
        <f>IF('Paste RTE Data'!D40=0,"",'Paste RTE Data'!D40)</f>
        <v>RUBINA BANO</v>
      </c>
      <c r="H43" s="14" t="str">
        <f>IF('Paste RTE Data'!F40=0,"",'Paste RTE Data'!F40)</f>
        <v>Hindi</v>
      </c>
      <c r="I43" s="14" t="str">
        <f>IF('Paste RTE Data'!H40=0,"",'Paste RTE Data'!H40)</f>
        <v>OBC</v>
      </c>
      <c r="J43" s="14" t="str">
        <f>IF('Paste RTE Data'!I40=0,"",'Paste RTE Data'!I40)</f>
        <v>Boy</v>
      </c>
      <c r="K43" s="15">
        <f>IF('Paste RTE Data'!J40=0,"",'Paste RTE Data'!J40)</f>
        <v>41593</v>
      </c>
      <c r="L43" s="14" t="str">
        <f>IF('Paste RTE Data'!K40=0,"",'Paste RTE Data'!K40)</f>
        <v>YES</v>
      </c>
      <c r="M43" s="46"/>
    </row>
    <row r="44" spans="1:13">
      <c r="A44" s="8">
        <f>IF('Paste RTE Data'!A41=0,"",'Paste RTE Data'!A41)</f>
        <v>40</v>
      </c>
      <c r="B44" s="9">
        <f>IF('Paste RTE Data'!G41=0,"",'Paste RTE Data'!G41)</f>
        <v>6473</v>
      </c>
      <c r="C44" s="10" t="str">
        <f>IF('Paste RTE Data'!E41=0,"",'Paste RTE Data'!E41)</f>
        <v>Second</v>
      </c>
      <c r="D44" s="7"/>
      <c r="E44" s="14" t="str">
        <f>IF('Paste RTE Data'!B41=0,"",'Paste RTE Data'!B41)</f>
        <v>MONIKA RAIKA</v>
      </c>
      <c r="F44" s="14" t="str">
        <f>IF('Paste RTE Data'!C41=0,"",'Paste RTE Data'!C41)</f>
        <v>SOHAN LAL RAIKA</v>
      </c>
      <c r="G44" s="14" t="str">
        <f>IF('Paste RTE Data'!D41=0,"",'Paste RTE Data'!D41)</f>
        <v>SITA DEVI</v>
      </c>
      <c r="H44" s="14" t="str">
        <f>IF('Paste RTE Data'!F41=0,"",'Paste RTE Data'!F41)</f>
        <v>Hindi</v>
      </c>
      <c r="I44" s="14" t="str">
        <f>IF('Paste RTE Data'!H41=0,"",'Paste RTE Data'!H41)</f>
        <v>SBC</v>
      </c>
      <c r="J44" s="14" t="str">
        <f>IF('Paste RTE Data'!I41=0,"",'Paste RTE Data'!I41)</f>
        <v>Girl</v>
      </c>
      <c r="K44" s="15">
        <f>IF('Paste RTE Data'!J41=0,"",'Paste RTE Data'!J41)</f>
        <v>41474</v>
      </c>
      <c r="L44" s="14" t="str">
        <f>IF('Paste RTE Data'!K41=0,"",'Paste RTE Data'!K41)</f>
        <v>NO</v>
      </c>
      <c r="M44" s="46"/>
    </row>
    <row r="45" spans="1:13">
      <c r="A45" s="8">
        <f>IF('Paste RTE Data'!A42=0,"",'Paste RTE Data'!A42)</f>
        <v>41</v>
      </c>
      <c r="B45" s="9">
        <f>IF('Paste RTE Data'!G42=0,"",'Paste RTE Data'!G42)</f>
        <v>6472</v>
      </c>
      <c r="C45" s="10" t="str">
        <f>IF('Paste RTE Data'!E42=0,"",'Paste RTE Data'!E42)</f>
        <v>Second</v>
      </c>
      <c r="D45" s="7"/>
      <c r="E45" s="14" t="str">
        <f>IF('Paste RTE Data'!B42=0,"",'Paste RTE Data'!B42)</f>
        <v>NISHA RAIKA</v>
      </c>
      <c r="F45" s="14" t="str">
        <f>IF('Paste RTE Data'!C42=0,"",'Paste RTE Data'!C42)</f>
        <v>SOHAN LAL RAIKA</v>
      </c>
      <c r="G45" s="14" t="str">
        <f>IF('Paste RTE Data'!D42=0,"",'Paste RTE Data'!D42)</f>
        <v>SITA DEVI</v>
      </c>
      <c r="H45" s="14" t="str">
        <f>IF('Paste RTE Data'!F42=0,"",'Paste RTE Data'!F42)</f>
        <v>Hindi</v>
      </c>
      <c r="I45" s="14" t="str">
        <f>IF('Paste RTE Data'!H42=0,"",'Paste RTE Data'!H42)</f>
        <v>SBC</v>
      </c>
      <c r="J45" s="14" t="str">
        <f>IF('Paste RTE Data'!I42=0,"",'Paste RTE Data'!I42)</f>
        <v>Girl</v>
      </c>
      <c r="K45" s="15">
        <f>IF('Paste RTE Data'!J42=0,"",'Paste RTE Data'!J42)</f>
        <v>40992</v>
      </c>
      <c r="L45" s="14" t="str">
        <f>IF('Paste RTE Data'!K42=0,"",'Paste RTE Data'!K42)</f>
        <v>NO</v>
      </c>
      <c r="M45" s="46"/>
    </row>
    <row r="46" spans="1:13">
      <c r="A46" s="8">
        <f>IF('Paste RTE Data'!A43=0,"",'Paste RTE Data'!A43)</f>
        <v>42</v>
      </c>
      <c r="B46" s="9">
        <f>IF('Paste RTE Data'!G43=0,"",'Paste RTE Data'!G43)</f>
        <v>6704</v>
      </c>
      <c r="C46" s="10" t="str">
        <f>IF('Paste RTE Data'!E43=0,"",'Paste RTE Data'!E43)</f>
        <v>Second</v>
      </c>
      <c r="D46" s="7"/>
      <c r="E46" s="14" t="str">
        <f>IF('Paste RTE Data'!B43=0,"",'Paste RTE Data'!B43)</f>
        <v>PANKAJ KUMAR</v>
      </c>
      <c r="F46" s="14" t="str">
        <f>IF('Paste RTE Data'!C43=0,"",'Paste RTE Data'!C43)</f>
        <v>PRADEEP KUMAR</v>
      </c>
      <c r="G46" s="14" t="str">
        <f>IF('Paste RTE Data'!D43=0,"",'Paste RTE Data'!D43)</f>
        <v>SAROJ</v>
      </c>
      <c r="H46" s="14" t="str">
        <f>IF('Paste RTE Data'!F43=0,"",'Paste RTE Data'!F43)</f>
        <v>Hindi</v>
      </c>
      <c r="I46" s="14" t="str">
        <f>IF('Paste RTE Data'!H43=0,"",'Paste RTE Data'!H43)</f>
        <v>SC</v>
      </c>
      <c r="J46" s="14" t="str">
        <f>IF('Paste RTE Data'!I43=0,"",'Paste RTE Data'!I43)</f>
        <v>Boy</v>
      </c>
      <c r="K46" s="15">
        <f>IF('Paste RTE Data'!J43=0,"",'Paste RTE Data'!J43)</f>
        <v>41675</v>
      </c>
      <c r="L46" s="14" t="str">
        <f>IF('Paste RTE Data'!K43=0,"",'Paste RTE Data'!K43)</f>
        <v>YES</v>
      </c>
      <c r="M46" s="46"/>
    </row>
    <row r="47" spans="1:13">
      <c r="A47" s="8">
        <f>IF('Paste RTE Data'!A44=0,"",'Paste RTE Data'!A44)</f>
        <v>43</v>
      </c>
      <c r="B47" s="9">
        <f>IF('Paste RTE Data'!G44=0,"",'Paste RTE Data'!G44)</f>
        <v>6464</v>
      </c>
      <c r="C47" s="10" t="str">
        <f>IF('Paste RTE Data'!E44=0,"",'Paste RTE Data'!E44)</f>
        <v>Second</v>
      </c>
      <c r="D47" s="7"/>
      <c r="E47" s="14" t="str">
        <f>IF('Paste RTE Data'!B44=0,"",'Paste RTE Data'!B44)</f>
        <v>PARIDHI</v>
      </c>
      <c r="F47" s="14" t="str">
        <f>IF('Paste RTE Data'!C44=0,"",'Paste RTE Data'!C44)</f>
        <v>SUNIL</v>
      </c>
      <c r="G47" s="14" t="str">
        <f>IF('Paste RTE Data'!D44=0,"",'Paste RTE Data'!D44)</f>
        <v>LAXMI DEVI</v>
      </c>
      <c r="H47" s="14" t="str">
        <f>IF('Paste RTE Data'!F44=0,"",'Paste RTE Data'!F44)</f>
        <v>Hindi</v>
      </c>
      <c r="I47" s="14" t="str">
        <f>IF('Paste RTE Data'!H44=0,"",'Paste RTE Data'!H44)</f>
        <v>OBC</v>
      </c>
      <c r="J47" s="14" t="str">
        <f>IF('Paste RTE Data'!I44=0,"",'Paste RTE Data'!I44)</f>
        <v>Girl</v>
      </c>
      <c r="K47" s="15">
        <f>IF('Paste RTE Data'!J44=0,"",'Paste RTE Data'!J44)</f>
        <v>42000</v>
      </c>
      <c r="L47" s="14" t="str">
        <f>IF('Paste RTE Data'!K44=0,"",'Paste RTE Data'!K44)</f>
        <v>NO</v>
      </c>
      <c r="M47" s="46"/>
    </row>
    <row r="48" spans="1:13">
      <c r="A48" s="8">
        <f>IF('Paste RTE Data'!A45=0,"",'Paste RTE Data'!A45)</f>
        <v>44</v>
      </c>
      <c r="B48" s="9">
        <f>IF('Paste RTE Data'!G45=0,"",'Paste RTE Data'!G45)</f>
        <v>6703</v>
      </c>
      <c r="C48" s="10" t="str">
        <f>IF('Paste RTE Data'!E45=0,"",'Paste RTE Data'!E45)</f>
        <v>Second</v>
      </c>
      <c r="D48" s="7"/>
      <c r="E48" s="14" t="str">
        <f>IF('Paste RTE Data'!B45=0,"",'Paste RTE Data'!B45)</f>
        <v>PAYAL</v>
      </c>
      <c r="F48" s="14" t="str">
        <f>IF('Paste RTE Data'!C45=0,"",'Paste RTE Data'!C45)</f>
        <v>PRADEEP KUMAR</v>
      </c>
      <c r="G48" s="14" t="str">
        <f>IF('Paste RTE Data'!D45=0,"",'Paste RTE Data'!D45)</f>
        <v>SAROJ</v>
      </c>
      <c r="H48" s="14" t="str">
        <f>IF('Paste RTE Data'!F45=0,"",'Paste RTE Data'!F45)</f>
        <v>Hindi</v>
      </c>
      <c r="I48" s="14" t="str">
        <f>IF('Paste RTE Data'!H45=0,"",'Paste RTE Data'!H45)</f>
        <v>SC</v>
      </c>
      <c r="J48" s="14" t="str">
        <f>IF('Paste RTE Data'!I45=0,"",'Paste RTE Data'!I45)</f>
        <v>Girl</v>
      </c>
      <c r="K48" s="15">
        <f>IF('Paste RTE Data'!J45=0,"",'Paste RTE Data'!J45)</f>
        <v>41332</v>
      </c>
      <c r="L48" s="14" t="str">
        <f>IF('Paste RTE Data'!K45=0,"",'Paste RTE Data'!K45)</f>
        <v>YES</v>
      </c>
      <c r="M48" s="46"/>
    </row>
    <row r="49" spans="1:13">
      <c r="A49" s="8">
        <f>IF('Paste RTE Data'!A46=0,"",'Paste RTE Data'!A46)</f>
        <v>45</v>
      </c>
      <c r="B49" s="9">
        <f>IF('Paste RTE Data'!G46=0,"",'Paste RTE Data'!G46)</f>
        <v>6460</v>
      </c>
      <c r="C49" s="10" t="str">
        <f>IF('Paste RTE Data'!E46=0,"",'Paste RTE Data'!E46)</f>
        <v>Second</v>
      </c>
      <c r="D49" s="7"/>
      <c r="E49" s="14" t="str">
        <f>IF('Paste RTE Data'!B46=0,"",'Paste RTE Data'!B46)</f>
        <v>POONAM BHARGAV</v>
      </c>
      <c r="F49" s="14" t="str">
        <f>IF('Paste RTE Data'!C46=0,"",'Paste RTE Data'!C46)</f>
        <v>KAMAL</v>
      </c>
      <c r="G49" s="14" t="str">
        <f>IF('Paste RTE Data'!D46=0,"",'Paste RTE Data'!D46)</f>
        <v>MANJU BHARGAV</v>
      </c>
      <c r="H49" s="14" t="str">
        <f>IF('Paste RTE Data'!F46=0,"",'Paste RTE Data'!F46)</f>
        <v>Hindi</v>
      </c>
      <c r="I49" s="14" t="str">
        <f>IF('Paste RTE Data'!H46=0,"",'Paste RTE Data'!H46)</f>
        <v>OBC</v>
      </c>
      <c r="J49" s="14" t="str">
        <f>IF('Paste RTE Data'!I46=0,"",'Paste RTE Data'!I46)</f>
        <v>Girl</v>
      </c>
      <c r="K49" s="15">
        <f>IF('Paste RTE Data'!J46=0,"",'Paste RTE Data'!J46)</f>
        <v>41366</v>
      </c>
      <c r="L49" s="14" t="str">
        <f>IF('Paste RTE Data'!K46=0,"",'Paste RTE Data'!K46)</f>
        <v>YES</v>
      </c>
      <c r="M49" s="46"/>
    </row>
    <row r="50" spans="1:13">
      <c r="A50" s="8">
        <f>IF('Paste RTE Data'!A47=0,"",'Paste RTE Data'!A47)</f>
        <v>46</v>
      </c>
      <c r="B50" s="9">
        <f>IF('Paste RTE Data'!G47=0,"",'Paste RTE Data'!G47)</f>
        <v>6340</v>
      </c>
      <c r="C50" s="10" t="str">
        <f>IF('Paste RTE Data'!E47=0,"",'Paste RTE Data'!E47)</f>
        <v>Second</v>
      </c>
      <c r="D50" s="7"/>
      <c r="E50" s="14" t="str">
        <f>IF('Paste RTE Data'!B47=0,"",'Paste RTE Data'!B47)</f>
        <v>PRAGYAT BARUPAL</v>
      </c>
      <c r="F50" s="14" t="str">
        <f>IF('Paste RTE Data'!C47=0,"",'Paste RTE Data'!C47)</f>
        <v>MAHAVEER PRASAD BARUPAL</v>
      </c>
      <c r="G50" s="14" t="str">
        <f>IF('Paste RTE Data'!D47=0,"",'Paste RTE Data'!D47)</f>
        <v>MEERA</v>
      </c>
      <c r="H50" s="14" t="str">
        <f>IF('Paste RTE Data'!F47=0,"",'Paste RTE Data'!F47)</f>
        <v>Hindi</v>
      </c>
      <c r="I50" s="14" t="str">
        <f>IF('Paste RTE Data'!H47=0,"",'Paste RTE Data'!H47)</f>
        <v>SC</v>
      </c>
      <c r="J50" s="14" t="str">
        <f>IF('Paste RTE Data'!I47=0,"",'Paste RTE Data'!I47)</f>
        <v>Boy</v>
      </c>
      <c r="K50" s="15">
        <f>IF('Paste RTE Data'!J47=0,"",'Paste RTE Data'!J47)</f>
        <v>42043</v>
      </c>
      <c r="L50" s="14" t="str">
        <f>IF('Paste RTE Data'!K47=0,"",'Paste RTE Data'!K47)</f>
        <v>NO</v>
      </c>
      <c r="M50" s="46"/>
    </row>
    <row r="51" spans="1:13">
      <c r="A51" s="8">
        <f>IF('Paste RTE Data'!A48=0,"",'Paste RTE Data'!A48)</f>
        <v>47</v>
      </c>
      <c r="B51" s="9">
        <f>IF('Paste RTE Data'!G48=0,"",'Paste RTE Data'!G48)</f>
        <v>6343</v>
      </c>
      <c r="C51" s="10" t="str">
        <f>IF('Paste RTE Data'!E48=0,"",'Paste RTE Data'!E48)</f>
        <v>Second</v>
      </c>
      <c r="D51" s="7"/>
      <c r="E51" s="14" t="str">
        <f>IF('Paste RTE Data'!B48=0,"",'Paste RTE Data'!B48)</f>
        <v>PRATIBHA</v>
      </c>
      <c r="F51" s="14" t="str">
        <f>IF('Paste RTE Data'!C48=0,"",'Paste RTE Data'!C48)</f>
        <v>GYANA RAM</v>
      </c>
      <c r="G51" s="14" t="str">
        <f>IF('Paste RTE Data'!D48=0,"",'Paste RTE Data'!D48)</f>
        <v>RAJU</v>
      </c>
      <c r="H51" s="14" t="str">
        <f>IF('Paste RTE Data'!F48=0,"",'Paste RTE Data'!F48)</f>
        <v>Hindi</v>
      </c>
      <c r="I51" s="14" t="str">
        <f>IF('Paste RTE Data'!H48=0,"",'Paste RTE Data'!H48)</f>
        <v>OBC</v>
      </c>
      <c r="J51" s="14" t="str">
        <f>IF('Paste RTE Data'!I48=0,"",'Paste RTE Data'!I48)</f>
        <v>Girl</v>
      </c>
      <c r="K51" s="15">
        <f>IF('Paste RTE Data'!J48=0,"",'Paste RTE Data'!J48)</f>
        <v>41498</v>
      </c>
      <c r="L51" s="14" t="str">
        <f>IF('Paste RTE Data'!K48=0,"",'Paste RTE Data'!K48)</f>
        <v>NO</v>
      </c>
      <c r="M51" s="46"/>
    </row>
    <row r="52" spans="1:13">
      <c r="A52" s="8">
        <f>IF('Paste RTE Data'!A49=0,"",'Paste RTE Data'!A49)</f>
        <v>48</v>
      </c>
      <c r="B52" s="9">
        <f>IF('Paste RTE Data'!G49=0,"",'Paste RTE Data'!G49)</f>
        <v>6469</v>
      </c>
      <c r="C52" s="10" t="str">
        <f>IF('Paste RTE Data'!E49=0,"",'Paste RTE Data'!E49)</f>
        <v>Second</v>
      </c>
      <c r="D52" s="7"/>
      <c r="E52" s="14" t="str">
        <f>IF('Paste RTE Data'!B49=0,"",'Paste RTE Data'!B49)</f>
        <v>PRIYANKA</v>
      </c>
      <c r="F52" s="14" t="str">
        <f>IF('Paste RTE Data'!C49=0,"",'Paste RTE Data'!C49)</f>
        <v>MANA RAM</v>
      </c>
      <c r="G52" s="14" t="str">
        <f>IF('Paste RTE Data'!D49=0,"",'Paste RTE Data'!D49)</f>
        <v>CHUNKA DEVI</v>
      </c>
      <c r="H52" s="14" t="str">
        <f>IF('Paste RTE Data'!F49=0,"",'Paste RTE Data'!F49)</f>
        <v>Hindi</v>
      </c>
      <c r="I52" s="14" t="str">
        <f>IF('Paste RTE Data'!H49=0,"",'Paste RTE Data'!H49)</f>
        <v>OBC</v>
      </c>
      <c r="J52" s="14" t="str">
        <f>IF('Paste RTE Data'!I49=0,"",'Paste RTE Data'!I49)</f>
        <v>Girl</v>
      </c>
      <c r="K52" s="15">
        <f>IF('Paste RTE Data'!J49=0,"",'Paste RTE Data'!J49)</f>
        <v>41032</v>
      </c>
      <c r="L52" s="14" t="str">
        <f>IF('Paste RTE Data'!K49=0,"",'Paste RTE Data'!K49)</f>
        <v>NO</v>
      </c>
      <c r="M52" s="46"/>
    </row>
    <row r="53" spans="1:13">
      <c r="A53" s="8">
        <f>IF('Paste RTE Data'!A50=0,"",'Paste RTE Data'!A50)</f>
        <v>49</v>
      </c>
      <c r="B53" s="9">
        <f>IF('Paste RTE Data'!G50=0,"",'Paste RTE Data'!G50)</f>
        <v>6422</v>
      </c>
      <c r="C53" s="10" t="str">
        <f>IF('Paste RTE Data'!E50=0,"",'Paste RTE Data'!E50)</f>
        <v>Second</v>
      </c>
      <c r="D53" s="7"/>
      <c r="E53" s="14" t="str">
        <f>IF('Paste RTE Data'!B50=0,"",'Paste RTE Data'!B50)</f>
        <v>PRIYANKA</v>
      </c>
      <c r="F53" s="14" t="str">
        <f>IF('Paste RTE Data'!C50=0,"",'Paste RTE Data'!C50)</f>
        <v>RAJKUMAR</v>
      </c>
      <c r="G53" s="14" t="str">
        <f>IF('Paste RTE Data'!D50=0,"",'Paste RTE Data'!D50)</f>
        <v>MANJU DEVI</v>
      </c>
      <c r="H53" s="14" t="str">
        <f>IF('Paste RTE Data'!F50=0,"",'Paste RTE Data'!F50)</f>
        <v>Hindi</v>
      </c>
      <c r="I53" s="14" t="str">
        <f>IF('Paste RTE Data'!H50=0,"",'Paste RTE Data'!H50)</f>
        <v>SC</v>
      </c>
      <c r="J53" s="14" t="str">
        <f>IF('Paste RTE Data'!I50=0,"",'Paste RTE Data'!I50)</f>
        <v>Girl</v>
      </c>
      <c r="K53" s="15">
        <f>IF('Paste RTE Data'!J50=0,"",'Paste RTE Data'!J50)</f>
        <v>41612</v>
      </c>
      <c r="L53" s="14" t="str">
        <f>IF('Paste RTE Data'!K50=0,"",'Paste RTE Data'!K50)</f>
        <v>NO</v>
      </c>
      <c r="M53" s="46"/>
    </row>
    <row r="54" spans="1:13">
      <c r="A54" s="8">
        <f>IF('Paste RTE Data'!A51=0,"",'Paste RTE Data'!A51)</f>
        <v>50</v>
      </c>
      <c r="B54" s="9">
        <f>IF('Paste RTE Data'!G51=0,"",'Paste RTE Data'!G51)</f>
        <v>6480</v>
      </c>
      <c r="C54" s="10" t="str">
        <f>IF('Paste RTE Data'!E51=0,"",'Paste RTE Data'!E51)</f>
        <v>Second</v>
      </c>
      <c r="D54" s="7"/>
      <c r="E54" s="14" t="str">
        <f>IF('Paste RTE Data'!B51=0,"",'Paste RTE Data'!B51)</f>
        <v>RAJENDRA KUMAWAT</v>
      </c>
      <c r="F54" s="14" t="str">
        <f>IF('Paste RTE Data'!C51=0,"",'Paste RTE Data'!C51)</f>
        <v>JAGDISH PRASAD</v>
      </c>
      <c r="G54" s="14" t="str">
        <f>IF('Paste RTE Data'!D51=0,"",'Paste RTE Data'!D51)</f>
        <v>KANTA DEVI</v>
      </c>
      <c r="H54" s="14" t="str">
        <f>IF('Paste RTE Data'!F51=0,"",'Paste RTE Data'!F51)</f>
        <v>Hindi</v>
      </c>
      <c r="I54" s="14" t="str">
        <f>IF('Paste RTE Data'!H51=0,"",'Paste RTE Data'!H51)</f>
        <v>OBC</v>
      </c>
      <c r="J54" s="14" t="str">
        <f>IF('Paste RTE Data'!I51=0,"",'Paste RTE Data'!I51)</f>
        <v>Boy</v>
      </c>
      <c r="K54" s="15">
        <f>IF('Paste RTE Data'!J51=0,"",'Paste RTE Data'!J51)</f>
        <v>41611</v>
      </c>
      <c r="L54" s="14" t="str">
        <f>IF('Paste RTE Data'!K51=0,"",'Paste RTE Data'!K51)</f>
        <v>YES</v>
      </c>
      <c r="M54" s="46"/>
    </row>
    <row r="55" spans="1:13">
      <c r="A55" s="8">
        <f>IF('Paste RTE Data'!A52=0,"",'Paste RTE Data'!A52)</f>
        <v>51</v>
      </c>
      <c r="B55" s="9">
        <f>IF('Paste RTE Data'!G52=0,"",'Paste RTE Data'!G52)</f>
        <v>6468</v>
      </c>
      <c r="C55" s="10" t="str">
        <f>IF('Paste RTE Data'!E52=0,"",'Paste RTE Data'!E52)</f>
        <v>Second</v>
      </c>
      <c r="D55" s="7"/>
      <c r="E55" s="14" t="str">
        <f>IF('Paste RTE Data'!B52=0,"",'Paste RTE Data'!B52)</f>
        <v>RISHABH</v>
      </c>
      <c r="F55" s="14" t="str">
        <f>IF('Paste RTE Data'!C52=0,"",'Paste RTE Data'!C52)</f>
        <v>LIKHAMI CHAND</v>
      </c>
      <c r="G55" s="14" t="str">
        <f>IF('Paste RTE Data'!D52=0,"",'Paste RTE Data'!D52)</f>
        <v>DEEPIKA DEVI</v>
      </c>
      <c r="H55" s="14" t="str">
        <f>IF('Paste RTE Data'!F52=0,"",'Paste RTE Data'!F52)</f>
        <v>Hindi</v>
      </c>
      <c r="I55" s="14" t="str">
        <f>IF('Paste RTE Data'!H52=0,"",'Paste RTE Data'!H52)</f>
        <v>OBC</v>
      </c>
      <c r="J55" s="14" t="str">
        <f>IF('Paste RTE Data'!I52=0,"",'Paste RTE Data'!I52)</f>
        <v>Boy</v>
      </c>
      <c r="K55" s="15">
        <f>IF('Paste RTE Data'!J52=0,"",'Paste RTE Data'!J52)</f>
        <v>40850</v>
      </c>
      <c r="L55" s="14" t="str">
        <f>IF('Paste RTE Data'!K52=0,"",'Paste RTE Data'!K52)</f>
        <v>NO</v>
      </c>
      <c r="M55" s="46"/>
    </row>
    <row r="56" spans="1:13">
      <c r="A56" s="8">
        <f>IF('Paste RTE Data'!A53=0,"",'Paste RTE Data'!A53)</f>
        <v>52</v>
      </c>
      <c r="B56" s="9" t="str">
        <f>IF('Paste RTE Data'!G53=0,"",'Paste RTE Data'!G53)</f>
        <v>E0130</v>
      </c>
      <c r="C56" s="10" t="str">
        <f>IF('Paste RTE Data'!E53=0,"",'Paste RTE Data'!E53)</f>
        <v>Second</v>
      </c>
      <c r="D56" s="7"/>
      <c r="E56" s="14" t="str">
        <f>IF('Paste RTE Data'!B53=0,"",'Paste RTE Data'!B53)</f>
        <v>ROHIT</v>
      </c>
      <c r="F56" s="14" t="str">
        <f>IF('Paste RTE Data'!C53=0,"",'Paste RTE Data'!C53)</f>
        <v>CHANDRA RAM</v>
      </c>
      <c r="G56" s="14" t="str">
        <f>IF('Paste RTE Data'!D53=0,"",'Paste RTE Data'!D53)</f>
        <v>VIMLA DEVI</v>
      </c>
      <c r="H56" s="14" t="str">
        <f>IF('Paste RTE Data'!F53=0,"",'Paste RTE Data'!F53)</f>
        <v>English</v>
      </c>
      <c r="I56" s="14" t="str">
        <f>IF('Paste RTE Data'!H53=0,"",'Paste RTE Data'!H53)</f>
        <v>OBC</v>
      </c>
      <c r="J56" s="14" t="str">
        <f>IF('Paste RTE Data'!I53=0,"",'Paste RTE Data'!I53)</f>
        <v>Boy</v>
      </c>
      <c r="K56" s="15">
        <f>IF('Paste RTE Data'!J53=0,"",'Paste RTE Data'!J53)</f>
        <v>41255</v>
      </c>
      <c r="L56" s="14" t="str">
        <f>IF('Paste RTE Data'!K53=0,"",'Paste RTE Data'!K53)</f>
        <v>NO</v>
      </c>
      <c r="M56" s="46"/>
    </row>
    <row r="57" spans="1:13">
      <c r="A57" s="8">
        <f>IF('Paste RTE Data'!A54=0,"",'Paste RTE Data'!A54)</f>
        <v>53</v>
      </c>
      <c r="B57" s="9" t="str">
        <f>IF('Paste RTE Data'!G54=0,"",'Paste RTE Data'!G54)</f>
        <v>E0092</v>
      </c>
      <c r="C57" s="10" t="str">
        <f>IF('Paste RTE Data'!E54=0,"",'Paste RTE Data'!E54)</f>
        <v>Second</v>
      </c>
      <c r="D57" s="7"/>
      <c r="E57" s="14" t="str">
        <f>IF('Paste RTE Data'!B54=0,"",'Paste RTE Data'!B54)</f>
        <v>RUHAN KHOKHAR</v>
      </c>
      <c r="F57" s="14" t="str">
        <f>IF('Paste RTE Data'!C54=0,"",'Paste RTE Data'!C54)</f>
        <v>MOHD GAFFAR RANGREJ</v>
      </c>
      <c r="G57" s="14" t="str">
        <f>IF('Paste RTE Data'!D54=0,"",'Paste RTE Data'!D54)</f>
        <v>SALMA</v>
      </c>
      <c r="H57" s="14" t="str">
        <f>IF('Paste RTE Data'!F54=0,"",'Paste RTE Data'!F54)</f>
        <v>English</v>
      </c>
      <c r="I57" s="14" t="str">
        <f>IF('Paste RTE Data'!H54=0,"",'Paste RTE Data'!H54)</f>
        <v>OBC</v>
      </c>
      <c r="J57" s="14" t="str">
        <f>IF('Paste RTE Data'!I54=0,"",'Paste RTE Data'!I54)</f>
        <v>Girl</v>
      </c>
      <c r="K57" s="15">
        <f>IF('Paste RTE Data'!J54=0,"",'Paste RTE Data'!J54)</f>
        <v>42036</v>
      </c>
      <c r="L57" s="14" t="str">
        <f>IF('Paste RTE Data'!K54=0,"",'Paste RTE Data'!K54)</f>
        <v>NO</v>
      </c>
      <c r="M57" s="46"/>
    </row>
    <row r="58" spans="1:13">
      <c r="A58" s="8">
        <f>IF('Paste RTE Data'!A55=0,"",'Paste RTE Data'!A55)</f>
        <v>54</v>
      </c>
      <c r="B58" s="9" t="str">
        <f>IF('Paste RTE Data'!G55=0,"",'Paste RTE Data'!G55)</f>
        <v>E140</v>
      </c>
      <c r="C58" s="10" t="str">
        <f>IF('Paste RTE Data'!E55=0,"",'Paste RTE Data'!E55)</f>
        <v>Second</v>
      </c>
      <c r="D58" s="7"/>
      <c r="E58" s="14" t="str">
        <f>IF('Paste RTE Data'!B55=0,"",'Paste RTE Data'!B55)</f>
        <v>SABA</v>
      </c>
      <c r="F58" s="14" t="str">
        <f>IF('Paste RTE Data'!C55=0,"",'Paste RTE Data'!C55)</f>
        <v>MOHAMMAD ALI</v>
      </c>
      <c r="G58" s="14" t="str">
        <f>IF('Paste RTE Data'!D55=0,"",'Paste RTE Data'!D55)</f>
        <v>FARJANA</v>
      </c>
      <c r="H58" s="14" t="str">
        <f>IF('Paste RTE Data'!F55=0,"",'Paste RTE Data'!F55)</f>
        <v>English</v>
      </c>
      <c r="I58" s="14" t="str">
        <f>IF('Paste RTE Data'!H55=0,"",'Paste RTE Data'!H55)</f>
        <v>OBC</v>
      </c>
      <c r="J58" s="14" t="str">
        <f>IF('Paste RTE Data'!I55=0,"",'Paste RTE Data'!I55)</f>
        <v>Girl</v>
      </c>
      <c r="K58" s="15">
        <f>IF('Paste RTE Data'!J55=0,"",'Paste RTE Data'!J55)</f>
        <v>41440</v>
      </c>
      <c r="L58" s="14" t="str">
        <f>IF('Paste RTE Data'!K55=0,"",'Paste RTE Data'!K55)</f>
        <v>YES</v>
      </c>
      <c r="M58" s="46"/>
    </row>
    <row r="59" spans="1:13">
      <c r="A59" s="8">
        <f>IF('Paste RTE Data'!A56=0,"",'Paste RTE Data'!A56)</f>
        <v>55</v>
      </c>
      <c r="B59" s="9">
        <f>IF('Paste RTE Data'!G56=0,"",'Paste RTE Data'!G56)</f>
        <v>6706</v>
      </c>
      <c r="C59" s="10" t="str">
        <f>IF('Paste RTE Data'!E56=0,"",'Paste RTE Data'!E56)</f>
        <v>Second</v>
      </c>
      <c r="D59" s="7"/>
      <c r="E59" s="14" t="str">
        <f>IF('Paste RTE Data'!B56=0,"",'Paste RTE Data'!B56)</f>
        <v>SALMAN KHAN</v>
      </c>
      <c r="F59" s="14" t="str">
        <f>IF('Paste RTE Data'!C56=0,"",'Paste RTE Data'!C56)</f>
        <v>MEHBUB ALI</v>
      </c>
      <c r="G59" s="14" t="str">
        <f>IF('Paste RTE Data'!D56=0,"",'Paste RTE Data'!D56)</f>
        <v>SANJIDA BANO</v>
      </c>
      <c r="H59" s="14" t="str">
        <f>IF('Paste RTE Data'!F56=0,"",'Paste RTE Data'!F56)</f>
        <v>Hindi</v>
      </c>
      <c r="I59" s="14" t="str">
        <f>IF('Paste RTE Data'!H56=0,"",'Paste RTE Data'!H56)</f>
        <v>OBC</v>
      </c>
      <c r="J59" s="14" t="str">
        <f>IF('Paste RTE Data'!I56=0,"",'Paste RTE Data'!I56)</f>
        <v>Boy</v>
      </c>
      <c r="K59" s="15">
        <f>IF('Paste RTE Data'!J56=0,"",'Paste RTE Data'!J56)</f>
        <v>41446</v>
      </c>
      <c r="L59" s="14" t="str">
        <f>IF('Paste RTE Data'!K56=0,"",'Paste RTE Data'!K56)</f>
        <v>YES</v>
      </c>
      <c r="M59" s="46"/>
    </row>
    <row r="60" spans="1:13">
      <c r="A60" s="8">
        <f>IF('Paste RTE Data'!A57=0,"",'Paste RTE Data'!A57)</f>
        <v>56</v>
      </c>
      <c r="B60" s="9">
        <f>IF('Paste RTE Data'!G57=0,"",'Paste RTE Data'!G57)</f>
        <v>6478</v>
      </c>
      <c r="C60" s="10" t="str">
        <f>IF('Paste RTE Data'!E57=0,"",'Paste RTE Data'!E57)</f>
        <v>Second</v>
      </c>
      <c r="D60" s="7"/>
      <c r="E60" s="14" t="str">
        <f>IF('Paste RTE Data'!B57=0,"",'Paste RTE Data'!B57)</f>
        <v>SAPNA</v>
      </c>
      <c r="F60" s="14" t="str">
        <f>IF('Paste RTE Data'!C57=0,"",'Paste RTE Data'!C57)</f>
        <v>RAJU RAM MEGHWAL</v>
      </c>
      <c r="G60" s="14" t="str">
        <f>IF('Paste RTE Data'!D57=0,"",'Paste RTE Data'!D57)</f>
        <v>SANTOSH</v>
      </c>
      <c r="H60" s="14" t="str">
        <f>IF('Paste RTE Data'!F57=0,"",'Paste RTE Data'!F57)</f>
        <v>Hindi</v>
      </c>
      <c r="I60" s="14" t="str">
        <f>IF('Paste RTE Data'!H57=0,"",'Paste RTE Data'!H57)</f>
        <v>SC</v>
      </c>
      <c r="J60" s="14" t="str">
        <f>IF('Paste RTE Data'!I57=0,"",'Paste RTE Data'!I57)</f>
        <v>Girl</v>
      </c>
      <c r="K60" s="15">
        <f>IF('Paste RTE Data'!J57=0,"",'Paste RTE Data'!J57)</f>
        <v>41507</v>
      </c>
      <c r="L60" s="14" t="str">
        <f>IF('Paste RTE Data'!K57=0,"",'Paste RTE Data'!K57)</f>
        <v>NO</v>
      </c>
      <c r="M60" s="46"/>
    </row>
    <row r="61" spans="1:13">
      <c r="A61" s="8">
        <f>IF('Paste RTE Data'!A58=0,"",'Paste RTE Data'!A58)</f>
        <v>57</v>
      </c>
      <c r="B61" s="9">
        <f>IF('Paste RTE Data'!G58=0,"",'Paste RTE Data'!G58)</f>
        <v>6584</v>
      </c>
      <c r="C61" s="10" t="str">
        <f>IF('Paste RTE Data'!E58=0,"",'Paste RTE Data'!E58)</f>
        <v>Second</v>
      </c>
      <c r="D61" s="7"/>
      <c r="E61" s="14" t="str">
        <f>IF('Paste RTE Data'!B58=0,"",'Paste RTE Data'!B58)</f>
        <v>SHALU RATHORE</v>
      </c>
      <c r="F61" s="14" t="str">
        <f>IF('Paste RTE Data'!C58=0,"",'Paste RTE Data'!C58)</f>
        <v>SHARWAN SINGH</v>
      </c>
      <c r="G61" s="14" t="str">
        <f>IF('Paste RTE Data'!D58=0,"",'Paste RTE Data'!D58)</f>
        <v>SUMAN</v>
      </c>
      <c r="H61" s="14" t="str">
        <f>IF('Paste RTE Data'!F58=0,"",'Paste RTE Data'!F58)</f>
        <v>Hindi</v>
      </c>
      <c r="I61" s="14" t="str">
        <f>IF('Paste RTE Data'!H58=0,"",'Paste RTE Data'!H58)</f>
        <v>GENERAL</v>
      </c>
      <c r="J61" s="14" t="str">
        <f>IF('Paste RTE Data'!I58=0,"",'Paste RTE Data'!I58)</f>
        <v>Girl</v>
      </c>
      <c r="K61" s="15">
        <f>IF('Paste RTE Data'!J58=0,"",'Paste RTE Data'!J58)</f>
        <v>41457</v>
      </c>
      <c r="L61" s="14" t="str">
        <f>IF('Paste RTE Data'!K58=0,"",'Paste RTE Data'!K58)</f>
        <v>NO</v>
      </c>
      <c r="M61" s="46"/>
    </row>
    <row r="62" spans="1:13">
      <c r="A62" s="8">
        <f>IF('Paste RTE Data'!A59=0,"",'Paste RTE Data'!A59)</f>
        <v>58</v>
      </c>
      <c r="B62" s="9">
        <f>IF('Paste RTE Data'!G59=0,"",'Paste RTE Data'!G59)</f>
        <v>6465</v>
      </c>
      <c r="C62" s="10" t="str">
        <f>IF('Paste RTE Data'!E59=0,"",'Paste RTE Data'!E59)</f>
        <v>Second</v>
      </c>
      <c r="D62" s="7"/>
      <c r="E62" s="14" t="str">
        <f>IF('Paste RTE Data'!B59=0,"",'Paste RTE Data'!B59)</f>
        <v>SOFIYA</v>
      </c>
      <c r="F62" s="14" t="str">
        <f>IF('Paste RTE Data'!C59=0,"",'Paste RTE Data'!C59)</f>
        <v>IRFAN</v>
      </c>
      <c r="G62" s="14" t="str">
        <f>IF('Paste RTE Data'!D59=0,"",'Paste RTE Data'!D59)</f>
        <v>FIROJA BANO</v>
      </c>
      <c r="H62" s="14" t="str">
        <f>IF('Paste RTE Data'!F59=0,"",'Paste RTE Data'!F59)</f>
        <v>Hindi</v>
      </c>
      <c r="I62" s="14" t="str">
        <f>IF('Paste RTE Data'!H59=0,"",'Paste RTE Data'!H59)</f>
        <v>OBC</v>
      </c>
      <c r="J62" s="14" t="str">
        <f>IF('Paste RTE Data'!I59=0,"",'Paste RTE Data'!I59)</f>
        <v>Girl</v>
      </c>
      <c r="K62" s="15">
        <f>IF('Paste RTE Data'!J59=0,"",'Paste RTE Data'!J59)</f>
        <v>41704</v>
      </c>
      <c r="L62" s="14" t="str">
        <f>IF('Paste RTE Data'!K59=0,"",'Paste RTE Data'!K59)</f>
        <v>YES</v>
      </c>
      <c r="M62" s="46"/>
    </row>
    <row r="63" spans="1:13">
      <c r="A63" s="8">
        <f>IF('Paste RTE Data'!A60=0,"",'Paste RTE Data'!A60)</f>
        <v>59</v>
      </c>
      <c r="B63" s="9" t="str">
        <f>IF('Paste RTE Data'!G60=0,"",'Paste RTE Data'!G60)</f>
        <v>E0080</v>
      </c>
      <c r="C63" s="10" t="str">
        <f>IF('Paste RTE Data'!E60=0,"",'Paste RTE Data'!E60)</f>
        <v>Second</v>
      </c>
      <c r="D63" s="7"/>
      <c r="E63" s="14" t="str">
        <f>IF('Paste RTE Data'!B60=0,"",'Paste RTE Data'!B60)</f>
        <v>SUMIT MANDIWAL</v>
      </c>
      <c r="F63" s="14" t="str">
        <f>IF('Paste RTE Data'!C60=0,"",'Paste RTE Data'!C60)</f>
        <v>RAMNIWAS</v>
      </c>
      <c r="G63" s="14" t="str">
        <f>IF('Paste RTE Data'!D60=0,"",'Paste RTE Data'!D60)</f>
        <v>SANTOSH DEVI</v>
      </c>
      <c r="H63" s="14" t="str">
        <f>IF('Paste RTE Data'!F60=0,"",'Paste RTE Data'!F60)</f>
        <v>English</v>
      </c>
      <c r="I63" s="14" t="str">
        <f>IF('Paste RTE Data'!H60=0,"",'Paste RTE Data'!H60)</f>
        <v>OBC</v>
      </c>
      <c r="J63" s="14" t="str">
        <f>IF('Paste RTE Data'!I60=0,"",'Paste RTE Data'!I60)</f>
        <v>Boy</v>
      </c>
      <c r="K63" s="15">
        <f>IF('Paste RTE Data'!J60=0,"",'Paste RTE Data'!J60)</f>
        <v>41572</v>
      </c>
      <c r="L63" s="14" t="str">
        <f>IF('Paste RTE Data'!K60=0,"",'Paste RTE Data'!K60)</f>
        <v>NO</v>
      </c>
      <c r="M63" s="46"/>
    </row>
    <row r="64" spans="1:13">
      <c r="A64" s="8">
        <f>IF('Paste RTE Data'!A61=0,"",'Paste RTE Data'!A61)</f>
        <v>60</v>
      </c>
      <c r="B64" s="9">
        <f>IF('Paste RTE Data'!G61=0,"",'Paste RTE Data'!G61)</f>
        <v>6445</v>
      </c>
      <c r="C64" s="10" t="str">
        <f>IF('Paste RTE Data'!E61=0,"",'Paste RTE Data'!E61)</f>
        <v>Second</v>
      </c>
      <c r="D64" s="7"/>
      <c r="E64" s="14" t="str">
        <f>IF('Paste RTE Data'!B61=0,"",'Paste RTE Data'!B61)</f>
        <v>SUNITA MEV</v>
      </c>
      <c r="F64" s="14" t="str">
        <f>IF('Paste RTE Data'!C61=0,"",'Paste RTE Data'!C61)</f>
        <v>NOLA RAM</v>
      </c>
      <c r="G64" s="14" t="str">
        <f>IF('Paste RTE Data'!D61=0,"",'Paste RTE Data'!D61)</f>
        <v>DHANNI DEVI</v>
      </c>
      <c r="H64" s="14" t="str">
        <f>IF('Paste RTE Data'!F61=0,"",'Paste RTE Data'!F61)</f>
        <v>Hindi</v>
      </c>
      <c r="I64" s="14" t="str">
        <f>IF('Paste RTE Data'!H61=0,"",'Paste RTE Data'!H61)</f>
        <v>SC</v>
      </c>
      <c r="J64" s="14" t="str">
        <f>IF('Paste RTE Data'!I61=0,"",'Paste RTE Data'!I61)</f>
        <v>Girl</v>
      </c>
      <c r="K64" s="15">
        <f>IF('Paste RTE Data'!J61=0,"",'Paste RTE Data'!J61)</f>
        <v>41666</v>
      </c>
      <c r="L64" s="14" t="str">
        <f>IF('Paste RTE Data'!K61=0,"",'Paste RTE Data'!K61)</f>
        <v>NO</v>
      </c>
      <c r="M64" s="46"/>
    </row>
    <row r="65" spans="1:13">
      <c r="A65" s="8">
        <f>IF('Paste RTE Data'!A62=0,"",'Paste RTE Data'!A62)</f>
        <v>61</v>
      </c>
      <c r="B65" s="9">
        <f>IF('Paste RTE Data'!G62=0,"",'Paste RTE Data'!G62)</f>
        <v>6477</v>
      </c>
      <c r="C65" s="10" t="str">
        <f>IF('Paste RTE Data'!E62=0,"",'Paste RTE Data'!E62)</f>
        <v>Second</v>
      </c>
      <c r="D65" s="7"/>
      <c r="E65" s="14" t="str">
        <f>IF('Paste RTE Data'!B62=0,"",'Paste RTE Data'!B62)</f>
        <v>SURENDRA BHATI</v>
      </c>
      <c r="F65" s="14" t="str">
        <f>IF('Paste RTE Data'!C62=0,"",'Paste RTE Data'!C62)</f>
        <v>PAPPULAL</v>
      </c>
      <c r="G65" s="14" t="str">
        <f>IF('Paste RTE Data'!D62=0,"",'Paste RTE Data'!D62)</f>
        <v>MANJU DEVI</v>
      </c>
      <c r="H65" s="14" t="str">
        <f>IF('Paste RTE Data'!F62=0,"",'Paste RTE Data'!F62)</f>
        <v>Hindi</v>
      </c>
      <c r="I65" s="14" t="str">
        <f>IF('Paste RTE Data'!H62=0,"",'Paste RTE Data'!H62)</f>
        <v>SC</v>
      </c>
      <c r="J65" s="14" t="str">
        <f>IF('Paste RTE Data'!I62=0,"",'Paste RTE Data'!I62)</f>
        <v>Boy</v>
      </c>
      <c r="K65" s="15">
        <f>IF('Paste RTE Data'!J62=0,"",'Paste RTE Data'!J62)</f>
        <v>41434</v>
      </c>
      <c r="L65" s="14" t="str">
        <f>IF('Paste RTE Data'!K62=0,"",'Paste RTE Data'!K62)</f>
        <v>NO</v>
      </c>
      <c r="M65" s="46"/>
    </row>
    <row r="66" spans="1:13">
      <c r="A66" s="8">
        <f>IF('Paste RTE Data'!A63=0,"",'Paste RTE Data'!A63)</f>
        <v>62</v>
      </c>
      <c r="B66" s="9">
        <f>IF('Paste RTE Data'!G63=0,"",'Paste RTE Data'!G63)</f>
        <v>6449</v>
      </c>
      <c r="C66" s="10" t="str">
        <f>IF('Paste RTE Data'!E63=0,"",'Paste RTE Data'!E63)</f>
        <v>Second</v>
      </c>
      <c r="D66" s="7"/>
      <c r="E66" s="14" t="str">
        <f>IF('Paste RTE Data'!B63=0,"",'Paste RTE Data'!B63)</f>
        <v>TARUNA</v>
      </c>
      <c r="F66" s="14" t="str">
        <f>IF('Paste RTE Data'!C63=0,"",'Paste RTE Data'!C63)</f>
        <v>PINTU BHATI</v>
      </c>
      <c r="G66" s="14" t="str">
        <f>IF('Paste RTE Data'!D63=0,"",'Paste RTE Data'!D63)</f>
        <v>KIRAN BHATI</v>
      </c>
      <c r="H66" s="14" t="str">
        <f>IF('Paste RTE Data'!F63=0,"",'Paste RTE Data'!F63)</f>
        <v>Hindi</v>
      </c>
      <c r="I66" s="14" t="str">
        <f>IF('Paste RTE Data'!H63=0,"",'Paste RTE Data'!H63)</f>
        <v>SC</v>
      </c>
      <c r="J66" s="14" t="str">
        <f>IF('Paste RTE Data'!I63=0,"",'Paste RTE Data'!I63)</f>
        <v>Girl</v>
      </c>
      <c r="K66" s="15">
        <f>IF('Paste RTE Data'!J63=0,"",'Paste RTE Data'!J63)</f>
        <v>41691</v>
      </c>
      <c r="L66" s="14" t="str">
        <f>IF('Paste RTE Data'!K63=0,"",'Paste RTE Data'!K63)</f>
        <v>NO</v>
      </c>
      <c r="M66" s="46"/>
    </row>
    <row r="67" spans="1:13">
      <c r="A67" s="8">
        <f>IF('Paste RTE Data'!A64=0,"",'Paste RTE Data'!A64)</f>
        <v>63</v>
      </c>
      <c r="B67" s="9" t="str">
        <f>IF('Paste RTE Data'!G64=0,"",'Paste RTE Data'!G64)</f>
        <v>E0076</v>
      </c>
      <c r="C67" s="10" t="str">
        <f>IF('Paste RTE Data'!E64=0,"",'Paste RTE Data'!E64)</f>
        <v>Second</v>
      </c>
      <c r="D67" s="7"/>
      <c r="E67" s="14" t="str">
        <f>IF('Paste RTE Data'!B64=0,"",'Paste RTE Data'!B64)</f>
        <v>TEJPAL</v>
      </c>
      <c r="F67" s="14" t="str">
        <f>IF('Paste RTE Data'!C64=0,"",'Paste RTE Data'!C64)</f>
        <v>BHOPAL RAM</v>
      </c>
      <c r="G67" s="14" t="str">
        <f>IF('Paste RTE Data'!D64=0,"",'Paste RTE Data'!D64)</f>
        <v>MANJU DEVI</v>
      </c>
      <c r="H67" s="14" t="str">
        <f>IF('Paste RTE Data'!F64=0,"",'Paste RTE Data'!F64)</f>
        <v>English</v>
      </c>
      <c r="I67" s="14" t="str">
        <f>IF('Paste RTE Data'!H64=0,"",'Paste RTE Data'!H64)</f>
        <v>OBC</v>
      </c>
      <c r="J67" s="14" t="str">
        <f>IF('Paste RTE Data'!I64=0,"",'Paste RTE Data'!I64)</f>
        <v>Boy</v>
      </c>
      <c r="K67" s="15">
        <f>IF('Paste RTE Data'!J64=0,"",'Paste RTE Data'!J64)</f>
        <v>41032</v>
      </c>
      <c r="L67" s="14" t="str">
        <f>IF('Paste RTE Data'!K64=0,"",'Paste RTE Data'!K64)</f>
        <v>NO</v>
      </c>
      <c r="M67" s="46"/>
    </row>
    <row r="68" spans="1:13">
      <c r="A68" s="8">
        <f>IF('Paste RTE Data'!A65=0,"",'Paste RTE Data'!A65)</f>
        <v>64</v>
      </c>
      <c r="B68" s="9">
        <f>IF('Paste RTE Data'!G65=0,"",'Paste RTE Data'!G65)</f>
        <v>6585</v>
      </c>
      <c r="C68" s="10" t="str">
        <f>IF('Paste RTE Data'!E65=0,"",'Paste RTE Data'!E65)</f>
        <v>Second</v>
      </c>
      <c r="D68" s="7"/>
      <c r="E68" s="14" t="str">
        <f>IF('Paste RTE Data'!B65=0,"",'Paste RTE Data'!B65)</f>
        <v>VINOD</v>
      </c>
      <c r="F68" s="14" t="str">
        <f>IF('Paste RTE Data'!C65=0,"",'Paste RTE Data'!C65)</f>
        <v>MUKESH</v>
      </c>
      <c r="G68" s="14" t="str">
        <f>IF('Paste RTE Data'!D65=0,"",'Paste RTE Data'!D65)</f>
        <v>SAROJ DEVI</v>
      </c>
      <c r="H68" s="14" t="str">
        <f>IF('Paste RTE Data'!F65=0,"",'Paste RTE Data'!F65)</f>
        <v>Hindi</v>
      </c>
      <c r="I68" s="14" t="str">
        <f>IF('Paste RTE Data'!H65=0,"",'Paste RTE Data'!H65)</f>
        <v>ST</v>
      </c>
      <c r="J68" s="14" t="str">
        <f>IF('Paste RTE Data'!I65=0,"",'Paste RTE Data'!I65)</f>
        <v>Boy</v>
      </c>
      <c r="K68" s="15">
        <f>IF('Paste RTE Data'!J65=0,"",'Paste RTE Data'!J65)</f>
        <v>41457</v>
      </c>
      <c r="L68" s="14" t="str">
        <f>IF('Paste RTE Data'!K65=0,"",'Paste RTE Data'!K65)</f>
        <v>NO</v>
      </c>
      <c r="M68" s="46"/>
    </row>
    <row r="69" spans="1:13">
      <c r="A69" s="8">
        <f>IF('Paste RTE Data'!A66=0,"",'Paste RTE Data'!A66)</f>
        <v>65</v>
      </c>
      <c r="B69" s="9">
        <f>IF('Paste RTE Data'!G66=0,"",'Paste RTE Data'!G66)</f>
        <v>1566</v>
      </c>
      <c r="C69" s="10" t="str">
        <f>IF('Paste RTE Data'!E66=0,"",'Paste RTE Data'!E66)</f>
        <v>Third</v>
      </c>
      <c r="D69" s="7"/>
      <c r="E69" s="14" t="str">
        <f>IF('Paste RTE Data'!B66=0,"",'Paste RTE Data'!B66)</f>
        <v>AALIYA BANO</v>
      </c>
      <c r="F69" s="14" t="str">
        <f>IF('Paste RTE Data'!C66=0,"",'Paste RTE Data'!C66)</f>
        <v>IRFAN</v>
      </c>
      <c r="G69" s="14" t="str">
        <f>IF('Paste RTE Data'!D66=0,"",'Paste RTE Data'!D66)</f>
        <v>FIROZA BANO</v>
      </c>
      <c r="H69" s="14" t="str">
        <f>IF('Paste RTE Data'!F66=0,"",'Paste RTE Data'!F66)</f>
        <v>Hindi</v>
      </c>
      <c r="I69" s="14" t="str">
        <f>IF('Paste RTE Data'!H66=0,"",'Paste RTE Data'!H66)</f>
        <v>OBC</v>
      </c>
      <c r="J69" s="14" t="str">
        <f>IF('Paste RTE Data'!I66=0,"",'Paste RTE Data'!I66)</f>
        <v>Girl</v>
      </c>
      <c r="K69" s="15">
        <f>IF('Paste RTE Data'!J66=0,"",'Paste RTE Data'!J66)</f>
        <v>40938</v>
      </c>
      <c r="L69" s="14" t="str">
        <f>IF('Paste RTE Data'!K66=0,"",'Paste RTE Data'!K66)</f>
        <v>YES</v>
      </c>
      <c r="M69" s="46"/>
    </row>
    <row r="70" spans="1:13">
      <c r="A70" s="8">
        <f>IF('Paste RTE Data'!A67=0,"",'Paste RTE Data'!A67)</f>
        <v>66</v>
      </c>
      <c r="B70" s="9">
        <f>IF('Paste RTE Data'!G67=0,"",'Paste RTE Data'!G67)</f>
        <v>1596</v>
      </c>
      <c r="C70" s="10" t="str">
        <f>IF('Paste RTE Data'!E67=0,"",'Paste RTE Data'!E67)</f>
        <v>Third</v>
      </c>
      <c r="D70" s="7"/>
      <c r="E70" s="14" t="str">
        <f>IF('Paste RTE Data'!B67=0,"",'Paste RTE Data'!B67)</f>
        <v>ABDUL KADIR</v>
      </c>
      <c r="F70" s="14" t="str">
        <f>IF('Paste RTE Data'!C67=0,"",'Paste RTE Data'!C67)</f>
        <v>ABDUL HAMID</v>
      </c>
      <c r="G70" s="14" t="str">
        <f>IF('Paste RTE Data'!D67=0,"",'Paste RTE Data'!D67)</f>
        <v>BABY BANO</v>
      </c>
      <c r="H70" s="14" t="str">
        <f>IF('Paste RTE Data'!F67=0,"",'Paste RTE Data'!F67)</f>
        <v>Hindi</v>
      </c>
      <c r="I70" s="14" t="str">
        <f>IF('Paste RTE Data'!H67=0,"",'Paste RTE Data'!H67)</f>
        <v>OBC</v>
      </c>
      <c r="J70" s="14" t="str">
        <f>IF('Paste RTE Data'!I67=0,"",'Paste RTE Data'!I67)</f>
        <v>Boy</v>
      </c>
      <c r="K70" s="15">
        <f>IF('Paste RTE Data'!J67=0,"",'Paste RTE Data'!J67)</f>
        <v>40253</v>
      </c>
      <c r="L70" s="14" t="str">
        <f>IF('Paste RTE Data'!K67=0,"",'Paste RTE Data'!K67)</f>
        <v>NO</v>
      </c>
      <c r="M70" s="46"/>
    </row>
    <row r="71" spans="1:13">
      <c r="A71" s="8">
        <f>IF('Paste RTE Data'!A68=0,"",'Paste RTE Data'!A68)</f>
        <v>67</v>
      </c>
      <c r="B71" s="9">
        <f>IF('Paste RTE Data'!G68=0,"",'Paste RTE Data'!G68)</f>
        <v>1569</v>
      </c>
      <c r="C71" s="10" t="str">
        <f>IF('Paste RTE Data'!E68=0,"",'Paste RTE Data'!E68)</f>
        <v>Third</v>
      </c>
      <c r="D71" s="7"/>
      <c r="E71" s="14" t="str">
        <f>IF('Paste RTE Data'!B68=0,"",'Paste RTE Data'!B68)</f>
        <v>AKSHA KHOKHR</v>
      </c>
      <c r="F71" s="14" t="str">
        <f>IF('Paste RTE Data'!C68=0,"",'Paste RTE Data'!C68)</f>
        <v>KAYYUM KHOKHR</v>
      </c>
      <c r="G71" s="14" t="str">
        <f>IF('Paste RTE Data'!D68=0,"",'Paste RTE Data'!D68)</f>
        <v>AFSANA BANO</v>
      </c>
      <c r="H71" s="14" t="str">
        <f>IF('Paste RTE Data'!F68=0,"",'Paste RTE Data'!F68)</f>
        <v>Hindi</v>
      </c>
      <c r="I71" s="14" t="str">
        <f>IF('Paste RTE Data'!H68=0,"",'Paste RTE Data'!H68)</f>
        <v>OBC</v>
      </c>
      <c r="J71" s="14" t="str">
        <f>IF('Paste RTE Data'!I68=0,"",'Paste RTE Data'!I68)</f>
        <v>Girl</v>
      </c>
      <c r="K71" s="15">
        <f>IF('Paste RTE Data'!J68=0,"",'Paste RTE Data'!J68)</f>
        <v>40984</v>
      </c>
      <c r="L71" s="14" t="str">
        <f>IF('Paste RTE Data'!K68=0,"",'Paste RTE Data'!K68)</f>
        <v>YES</v>
      </c>
      <c r="M71" s="46"/>
    </row>
    <row r="72" spans="1:13">
      <c r="A72" s="8">
        <f>IF('Paste RTE Data'!A69=0,"",'Paste RTE Data'!A69)</f>
        <v>68</v>
      </c>
      <c r="B72" s="9">
        <f>IF('Paste RTE Data'!G69=0,"",'Paste RTE Data'!G69)</f>
        <v>1503</v>
      </c>
      <c r="C72" s="10" t="str">
        <f>IF('Paste RTE Data'!E69=0,"",'Paste RTE Data'!E69)</f>
        <v>Third</v>
      </c>
      <c r="D72" s="7"/>
      <c r="E72" s="14" t="str">
        <f>IF('Paste RTE Data'!B69=0,"",'Paste RTE Data'!B69)</f>
        <v>AMIT</v>
      </c>
      <c r="F72" s="14" t="str">
        <f>IF('Paste RTE Data'!C69=0,"",'Paste RTE Data'!C69)</f>
        <v>SURENDRA</v>
      </c>
      <c r="G72" s="14" t="str">
        <f>IF('Paste RTE Data'!D69=0,"",'Paste RTE Data'!D69)</f>
        <v>SANTRA DEVI</v>
      </c>
      <c r="H72" s="14" t="str">
        <f>IF('Paste RTE Data'!F69=0,"",'Paste RTE Data'!F69)</f>
        <v>Hindi</v>
      </c>
      <c r="I72" s="14" t="str">
        <f>IF('Paste RTE Data'!H69=0,"",'Paste RTE Data'!H69)</f>
        <v>SC</v>
      </c>
      <c r="J72" s="14" t="str">
        <f>IF('Paste RTE Data'!I69=0,"",'Paste RTE Data'!I69)</f>
        <v>Boy</v>
      </c>
      <c r="K72" s="15">
        <f>IF('Paste RTE Data'!J69=0,"",'Paste RTE Data'!J69)</f>
        <v>41579</v>
      </c>
      <c r="L72" s="14" t="str">
        <f>IF('Paste RTE Data'!K69=0,"",'Paste RTE Data'!K69)</f>
        <v>NO</v>
      </c>
      <c r="M72" s="46"/>
    </row>
    <row r="73" spans="1:13">
      <c r="A73" s="8">
        <f>IF('Paste RTE Data'!A70=0,"",'Paste RTE Data'!A70)</f>
        <v>69</v>
      </c>
      <c r="B73" s="9">
        <f>IF('Paste RTE Data'!G70=0,"",'Paste RTE Data'!G70)</f>
        <v>1517</v>
      </c>
      <c r="C73" s="10" t="str">
        <f>IF('Paste RTE Data'!E70=0,"",'Paste RTE Data'!E70)</f>
        <v>Third</v>
      </c>
      <c r="D73" s="7"/>
      <c r="E73" s="14" t="str">
        <f>IF('Paste RTE Data'!B70=0,"",'Paste RTE Data'!B70)</f>
        <v>ANWAR ALI</v>
      </c>
      <c r="F73" s="14" t="str">
        <f>IF('Paste RTE Data'!C70=0,"",'Paste RTE Data'!C70)</f>
        <v>MOHAMMED YUNUS</v>
      </c>
      <c r="G73" s="14" t="str">
        <f>IF('Paste RTE Data'!D70=0,"",'Paste RTE Data'!D70)</f>
        <v>BILKESH BANO</v>
      </c>
      <c r="H73" s="14" t="str">
        <f>IF('Paste RTE Data'!F70=0,"",'Paste RTE Data'!F70)</f>
        <v>Hindi</v>
      </c>
      <c r="I73" s="14" t="str">
        <f>IF('Paste RTE Data'!H70=0,"",'Paste RTE Data'!H70)</f>
        <v>OBC</v>
      </c>
      <c r="J73" s="14" t="str">
        <f>IF('Paste RTE Data'!I70=0,"",'Paste RTE Data'!I70)</f>
        <v>Boy</v>
      </c>
      <c r="K73" s="15">
        <f>IF('Paste RTE Data'!J70=0,"",'Paste RTE Data'!J70)</f>
        <v>40548</v>
      </c>
      <c r="L73" s="14" t="str">
        <f>IF('Paste RTE Data'!K70=0,"",'Paste RTE Data'!K70)</f>
        <v>NO</v>
      </c>
      <c r="M73" s="46"/>
    </row>
    <row r="74" spans="1:13">
      <c r="A74" s="8">
        <f>IF('Paste RTE Data'!A71=0,"",'Paste RTE Data'!A71)</f>
        <v>70</v>
      </c>
      <c r="B74" s="9">
        <f>IF('Paste RTE Data'!G71=0,"",'Paste RTE Data'!G71)</f>
        <v>1621</v>
      </c>
      <c r="C74" s="10" t="str">
        <f>IF('Paste RTE Data'!E71=0,"",'Paste RTE Data'!E71)</f>
        <v>Third</v>
      </c>
      <c r="D74" s="7"/>
      <c r="E74" s="14" t="str">
        <f>IF('Paste RTE Data'!B71=0,"",'Paste RTE Data'!B71)</f>
        <v>ARMAN</v>
      </c>
      <c r="F74" s="14" t="str">
        <f>IF('Paste RTE Data'!C71=0,"",'Paste RTE Data'!C71)</f>
        <v>AALAM ALI</v>
      </c>
      <c r="G74" s="14" t="str">
        <f>IF('Paste RTE Data'!D71=0,"",'Paste RTE Data'!D71)</f>
        <v>FARIDA</v>
      </c>
      <c r="H74" s="14" t="str">
        <f>IF('Paste RTE Data'!F71=0,"",'Paste RTE Data'!F71)</f>
        <v>Hindi</v>
      </c>
      <c r="I74" s="14" t="str">
        <f>IF('Paste RTE Data'!H71=0,"",'Paste RTE Data'!H71)</f>
        <v>OBC</v>
      </c>
      <c r="J74" s="14" t="str">
        <f>IF('Paste RTE Data'!I71=0,"",'Paste RTE Data'!I71)</f>
        <v>Boy</v>
      </c>
      <c r="K74" s="15">
        <f>IF('Paste RTE Data'!J71=0,"",'Paste RTE Data'!J71)</f>
        <v>41089</v>
      </c>
      <c r="L74" s="14" t="str">
        <f>IF('Paste RTE Data'!K71=0,"",'Paste RTE Data'!K71)</f>
        <v>NO</v>
      </c>
      <c r="M74" s="46"/>
    </row>
    <row r="75" spans="1:13">
      <c r="A75" s="8">
        <f>IF('Paste RTE Data'!A72=0,"",'Paste RTE Data'!A72)</f>
        <v>71</v>
      </c>
      <c r="B75" s="9">
        <f>IF('Paste RTE Data'!G72=0,"",'Paste RTE Data'!G72)</f>
        <v>6733</v>
      </c>
      <c r="C75" s="10" t="str">
        <f>IF('Paste RTE Data'!E72=0,"",'Paste RTE Data'!E72)</f>
        <v>Third</v>
      </c>
      <c r="D75" s="7"/>
      <c r="E75" s="14" t="str">
        <f>IF('Paste RTE Data'!B72=0,"",'Paste RTE Data'!B72)</f>
        <v>ARPITA</v>
      </c>
      <c r="F75" s="14" t="str">
        <f>IF('Paste RTE Data'!C72=0,"",'Paste RTE Data'!C72)</f>
        <v>SURESH KUMAR</v>
      </c>
      <c r="G75" s="14" t="str">
        <f>IF('Paste RTE Data'!D72=0,"",'Paste RTE Data'!D72)</f>
        <v>SUGNA DEVI</v>
      </c>
      <c r="H75" s="14" t="str">
        <f>IF('Paste RTE Data'!F72=0,"",'Paste RTE Data'!F72)</f>
        <v>Hindi</v>
      </c>
      <c r="I75" s="14" t="str">
        <f>IF('Paste RTE Data'!H72=0,"",'Paste RTE Data'!H72)</f>
        <v>SC</v>
      </c>
      <c r="J75" s="14" t="str">
        <f>IF('Paste RTE Data'!I72=0,"",'Paste RTE Data'!I72)</f>
        <v>Girl</v>
      </c>
      <c r="K75" s="15">
        <f>IF('Paste RTE Data'!J72=0,"",'Paste RTE Data'!J72)</f>
        <v>41549</v>
      </c>
      <c r="L75" s="14" t="str">
        <f>IF('Paste RTE Data'!K72=0,"",'Paste RTE Data'!K72)</f>
        <v>NO</v>
      </c>
      <c r="M75" s="46"/>
    </row>
    <row r="76" spans="1:13">
      <c r="A76" s="8">
        <f>IF('Paste RTE Data'!A73=0,"",'Paste RTE Data'!A73)</f>
        <v>72</v>
      </c>
      <c r="B76" s="9">
        <f>IF('Paste RTE Data'!G73=0,"",'Paste RTE Data'!G73)</f>
        <v>1521</v>
      </c>
      <c r="C76" s="10" t="str">
        <f>IF('Paste RTE Data'!E73=0,"",'Paste RTE Data'!E73)</f>
        <v>Third</v>
      </c>
      <c r="D76" s="7"/>
      <c r="E76" s="14" t="str">
        <f>IF('Paste RTE Data'!B73=0,"",'Paste RTE Data'!B73)</f>
        <v>BHARTI</v>
      </c>
      <c r="F76" s="14" t="str">
        <f>IF('Paste RTE Data'!C73=0,"",'Paste RTE Data'!C73)</f>
        <v>MISHRI LAL</v>
      </c>
      <c r="G76" s="14" t="str">
        <f>IF('Paste RTE Data'!D73=0,"",'Paste RTE Data'!D73)</f>
        <v>MANJU DEVI</v>
      </c>
      <c r="H76" s="14" t="str">
        <f>IF('Paste RTE Data'!F73=0,"",'Paste RTE Data'!F73)</f>
        <v>Hindi</v>
      </c>
      <c r="I76" s="14" t="str">
        <f>IF('Paste RTE Data'!H73=0,"",'Paste RTE Data'!H73)</f>
        <v>SC</v>
      </c>
      <c r="J76" s="14" t="str">
        <f>IF('Paste RTE Data'!I73=0,"",'Paste RTE Data'!I73)</f>
        <v>Girl</v>
      </c>
      <c r="K76" s="15">
        <f>IF('Paste RTE Data'!J73=0,"",'Paste RTE Data'!J73)</f>
        <v>41102</v>
      </c>
      <c r="L76" s="14" t="str">
        <f>IF('Paste RTE Data'!K73=0,"",'Paste RTE Data'!K73)</f>
        <v>NO</v>
      </c>
      <c r="M76" s="46"/>
    </row>
    <row r="77" spans="1:13">
      <c r="A77" s="8">
        <f>IF('Paste RTE Data'!A74=0,"",'Paste RTE Data'!A74)</f>
        <v>73</v>
      </c>
      <c r="B77" s="9">
        <f>IF('Paste RTE Data'!G74=0,"",'Paste RTE Data'!G74)</f>
        <v>1545</v>
      </c>
      <c r="C77" s="10" t="str">
        <f>IF('Paste RTE Data'!E74=0,"",'Paste RTE Data'!E74)</f>
        <v>Third</v>
      </c>
      <c r="D77" s="7"/>
      <c r="E77" s="14" t="str">
        <f>IF('Paste RTE Data'!B74=0,"",'Paste RTE Data'!B74)</f>
        <v>BHAWESH KUMAR</v>
      </c>
      <c r="F77" s="14" t="str">
        <f>IF('Paste RTE Data'!C74=0,"",'Paste RTE Data'!C74)</f>
        <v>MAHESH KUMAWAT</v>
      </c>
      <c r="G77" s="14" t="str">
        <f>IF('Paste RTE Data'!D74=0,"",'Paste RTE Data'!D74)</f>
        <v>MAMTA DEVI</v>
      </c>
      <c r="H77" s="14" t="str">
        <f>IF('Paste RTE Data'!F74=0,"",'Paste RTE Data'!F74)</f>
        <v>Hindi</v>
      </c>
      <c r="I77" s="14" t="str">
        <f>IF('Paste RTE Data'!H74=0,"",'Paste RTE Data'!H74)</f>
        <v>OBC</v>
      </c>
      <c r="J77" s="14" t="str">
        <f>IF('Paste RTE Data'!I74=0,"",'Paste RTE Data'!I74)</f>
        <v>Boy</v>
      </c>
      <c r="K77" s="15">
        <f>IF('Paste RTE Data'!J74=0,"",'Paste RTE Data'!J74)</f>
        <v>41257</v>
      </c>
      <c r="L77" s="14" t="str">
        <f>IF('Paste RTE Data'!K74=0,"",'Paste RTE Data'!K74)</f>
        <v>NO</v>
      </c>
      <c r="M77" s="46"/>
    </row>
    <row r="78" spans="1:13">
      <c r="A78" s="8">
        <f>IF('Paste RTE Data'!A75=0,"",'Paste RTE Data'!A75)</f>
        <v>74</v>
      </c>
      <c r="B78" s="9">
        <f>IF('Paste RTE Data'!G75=0,"",'Paste RTE Data'!G75)</f>
        <v>1520</v>
      </c>
      <c r="C78" s="10" t="str">
        <f>IF('Paste RTE Data'!E75=0,"",'Paste RTE Data'!E75)</f>
        <v>Third</v>
      </c>
      <c r="D78" s="7"/>
      <c r="E78" s="14" t="str">
        <f>IF('Paste RTE Data'!B75=0,"",'Paste RTE Data'!B75)</f>
        <v>CHANDAN</v>
      </c>
      <c r="F78" s="14" t="str">
        <f>IF('Paste RTE Data'!C75=0,"",'Paste RTE Data'!C75)</f>
        <v>MISHRI LAL</v>
      </c>
      <c r="G78" s="14" t="str">
        <f>IF('Paste RTE Data'!D75=0,"",'Paste RTE Data'!D75)</f>
        <v>MANJU DEVI</v>
      </c>
      <c r="H78" s="14" t="str">
        <f>IF('Paste RTE Data'!F75=0,"",'Paste RTE Data'!F75)</f>
        <v>Hindi</v>
      </c>
      <c r="I78" s="14" t="str">
        <f>IF('Paste RTE Data'!H75=0,"",'Paste RTE Data'!H75)</f>
        <v>SC</v>
      </c>
      <c r="J78" s="14" t="str">
        <f>IF('Paste RTE Data'!I75=0,"",'Paste RTE Data'!I75)</f>
        <v>Boy</v>
      </c>
      <c r="K78" s="15">
        <f>IF('Paste RTE Data'!J75=0,"",'Paste RTE Data'!J75)</f>
        <v>41858</v>
      </c>
      <c r="L78" s="14" t="str">
        <f>IF('Paste RTE Data'!K75=0,"",'Paste RTE Data'!K75)</f>
        <v>NO</v>
      </c>
      <c r="M78" s="46"/>
    </row>
    <row r="79" spans="1:13">
      <c r="A79" s="8">
        <f>IF('Paste RTE Data'!A76=0,"",'Paste RTE Data'!A76)</f>
        <v>75</v>
      </c>
      <c r="B79" s="9">
        <f>IF('Paste RTE Data'!G76=0,"",'Paste RTE Data'!G76)</f>
        <v>6734</v>
      </c>
      <c r="C79" s="10" t="str">
        <f>IF('Paste RTE Data'!E76=0,"",'Paste RTE Data'!E76)</f>
        <v>Third</v>
      </c>
      <c r="D79" s="7"/>
      <c r="E79" s="14" t="str">
        <f>IF('Paste RTE Data'!B76=0,"",'Paste RTE Data'!B76)</f>
        <v>CHANDAN KHORWAL</v>
      </c>
      <c r="F79" s="14" t="str">
        <f>IF('Paste RTE Data'!C76=0,"",'Paste RTE Data'!C76)</f>
        <v>NAND KISHOR</v>
      </c>
      <c r="G79" s="14" t="str">
        <f>IF('Paste RTE Data'!D76=0,"",'Paste RTE Data'!D76)</f>
        <v>VIMLA DEVI</v>
      </c>
      <c r="H79" s="14" t="str">
        <f>IF('Paste RTE Data'!F76=0,"",'Paste RTE Data'!F76)</f>
        <v>Hindi</v>
      </c>
      <c r="I79" s="14" t="str">
        <f>IF('Paste RTE Data'!H76=0,"",'Paste RTE Data'!H76)</f>
        <v>SC</v>
      </c>
      <c r="J79" s="14" t="str">
        <f>IF('Paste RTE Data'!I76=0,"",'Paste RTE Data'!I76)</f>
        <v>Boy</v>
      </c>
      <c r="K79" s="15">
        <f>IF('Paste RTE Data'!J76=0,"",'Paste RTE Data'!J76)</f>
        <v>40278</v>
      </c>
      <c r="L79" s="14" t="str">
        <f>IF('Paste RTE Data'!K76=0,"",'Paste RTE Data'!K76)</f>
        <v>NO</v>
      </c>
      <c r="M79" s="46"/>
    </row>
    <row r="80" spans="1:13">
      <c r="A80" s="8">
        <f>IF('Paste RTE Data'!A77=0,"",'Paste RTE Data'!A77)</f>
        <v>76</v>
      </c>
      <c r="B80" s="9" t="str">
        <f>IF('Paste RTE Data'!G77=0,"",'Paste RTE Data'!G77)</f>
        <v>E0078</v>
      </c>
      <c r="C80" s="10" t="str">
        <f>IF('Paste RTE Data'!E77=0,"",'Paste RTE Data'!E77)</f>
        <v>Third</v>
      </c>
      <c r="D80" s="7"/>
      <c r="E80" s="14" t="str">
        <f>IF('Paste RTE Data'!B77=0,"",'Paste RTE Data'!B77)</f>
        <v>CHHAYA PRAJAPATI</v>
      </c>
      <c r="F80" s="14" t="str">
        <f>IF('Paste RTE Data'!C77=0,"",'Paste RTE Data'!C77)</f>
        <v>RAKESH PRAJAPATI</v>
      </c>
      <c r="G80" s="14" t="str">
        <f>IF('Paste RTE Data'!D77=0,"",'Paste RTE Data'!D77)</f>
        <v>PRABHATI DEVI</v>
      </c>
      <c r="H80" s="14" t="str">
        <f>IF('Paste RTE Data'!F77=0,"",'Paste RTE Data'!F77)</f>
        <v>English</v>
      </c>
      <c r="I80" s="14" t="str">
        <f>IF('Paste RTE Data'!H77=0,"",'Paste RTE Data'!H77)</f>
        <v>OBC</v>
      </c>
      <c r="J80" s="14" t="str">
        <f>IF('Paste RTE Data'!I77=0,"",'Paste RTE Data'!I77)</f>
        <v>Girl</v>
      </c>
      <c r="K80" s="15">
        <f>IF('Paste RTE Data'!J77=0,"",'Paste RTE Data'!J77)</f>
        <v>40916</v>
      </c>
      <c r="L80" s="14" t="str">
        <f>IF('Paste RTE Data'!K77=0,"",'Paste RTE Data'!K77)</f>
        <v>NO</v>
      </c>
      <c r="M80" s="46"/>
    </row>
    <row r="81" spans="1:13">
      <c r="A81" s="8">
        <f>IF('Paste RTE Data'!A78=0,"",'Paste RTE Data'!A78)</f>
        <v>77</v>
      </c>
      <c r="B81" s="9">
        <f>IF('Paste RTE Data'!G78=0,"",'Paste RTE Data'!G78)</f>
        <v>1620</v>
      </c>
      <c r="C81" s="10" t="str">
        <f>IF('Paste RTE Data'!E78=0,"",'Paste RTE Data'!E78)</f>
        <v>Third</v>
      </c>
      <c r="D81" s="7"/>
      <c r="E81" s="14" t="str">
        <f>IF('Paste RTE Data'!B78=0,"",'Paste RTE Data'!B78)</f>
        <v>DEEP MEGHWAL</v>
      </c>
      <c r="F81" s="14" t="str">
        <f>IF('Paste RTE Data'!C78=0,"",'Paste RTE Data'!C78)</f>
        <v>YUVRAJ</v>
      </c>
      <c r="G81" s="14" t="str">
        <f>IF('Paste RTE Data'!D78=0,"",'Paste RTE Data'!D78)</f>
        <v>SANTOSH DEVI</v>
      </c>
      <c r="H81" s="14" t="str">
        <f>IF('Paste RTE Data'!F78=0,"",'Paste RTE Data'!F78)</f>
        <v>Hindi</v>
      </c>
      <c r="I81" s="14" t="str">
        <f>IF('Paste RTE Data'!H78=0,"",'Paste RTE Data'!H78)</f>
        <v>SC</v>
      </c>
      <c r="J81" s="14" t="str">
        <f>IF('Paste RTE Data'!I78=0,"",'Paste RTE Data'!I78)</f>
        <v>Boy</v>
      </c>
      <c r="K81" s="15">
        <f>IF('Paste RTE Data'!J78=0,"",'Paste RTE Data'!J78)</f>
        <v>41264</v>
      </c>
      <c r="L81" s="14" t="str">
        <f>IF('Paste RTE Data'!K78=0,"",'Paste RTE Data'!K78)</f>
        <v>NO</v>
      </c>
      <c r="M81" s="46"/>
    </row>
    <row r="82" spans="1:13">
      <c r="A82" s="8">
        <f>IF('Paste RTE Data'!A79=0,"",'Paste RTE Data'!A79)</f>
        <v>78</v>
      </c>
      <c r="B82" s="9">
        <f>IF('Paste RTE Data'!G79=0,"",'Paste RTE Data'!G79)</f>
        <v>1564</v>
      </c>
      <c r="C82" s="10" t="str">
        <f>IF('Paste RTE Data'!E79=0,"",'Paste RTE Data'!E79)</f>
        <v>Third</v>
      </c>
      <c r="D82" s="7"/>
      <c r="E82" s="14" t="str">
        <f>IF('Paste RTE Data'!B79=0,"",'Paste RTE Data'!B79)</f>
        <v>DEEPIKA</v>
      </c>
      <c r="F82" s="14" t="str">
        <f>IF('Paste RTE Data'!C79=0,"",'Paste RTE Data'!C79)</f>
        <v>RAMNIWAS KUMAWAT</v>
      </c>
      <c r="G82" s="14" t="str">
        <f>IF('Paste RTE Data'!D79=0,"",'Paste RTE Data'!D79)</f>
        <v>NIRMALA</v>
      </c>
      <c r="H82" s="14" t="str">
        <f>IF('Paste RTE Data'!F79=0,"",'Paste RTE Data'!F79)</f>
        <v>Hindi</v>
      </c>
      <c r="I82" s="14" t="str">
        <f>IF('Paste RTE Data'!H79=0,"",'Paste RTE Data'!H79)</f>
        <v>OBC</v>
      </c>
      <c r="J82" s="14" t="str">
        <f>IF('Paste RTE Data'!I79=0,"",'Paste RTE Data'!I79)</f>
        <v>Girl</v>
      </c>
      <c r="K82" s="15">
        <f>IF('Paste RTE Data'!J79=0,"",'Paste RTE Data'!J79)</f>
        <v>40782</v>
      </c>
      <c r="L82" s="14" t="str">
        <f>IF('Paste RTE Data'!K79=0,"",'Paste RTE Data'!K79)</f>
        <v>YES</v>
      </c>
      <c r="M82" s="46"/>
    </row>
    <row r="83" spans="1:13">
      <c r="A83" s="8">
        <f>IF('Paste RTE Data'!A80=0,"",'Paste RTE Data'!A80)</f>
        <v>79</v>
      </c>
      <c r="B83" s="9">
        <f>IF('Paste RTE Data'!G80=0,"",'Paste RTE Data'!G80)</f>
        <v>1508</v>
      </c>
      <c r="C83" s="10" t="str">
        <f>IF('Paste RTE Data'!E80=0,"",'Paste RTE Data'!E80)</f>
        <v>Third</v>
      </c>
      <c r="D83" s="7"/>
      <c r="E83" s="14" t="str">
        <f>IF('Paste RTE Data'!B80=0,"",'Paste RTE Data'!B80)</f>
        <v>DEVENDRA MEV</v>
      </c>
      <c r="F83" s="14" t="str">
        <f>IF('Paste RTE Data'!C80=0,"",'Paste RTE Data'!C80)</f>
        <v>RAMESHWAR LAL</v>
      </c>
      <c r="G83" s="14" t="str">
        <f>IF('Paste RTE Data'!D80=0,"",'Paste RTE Data'!D80)</f>
        <v>KISHNA DEVI</v>
      </c>
      <c r="H83" s="14" t="str">
        <f>IF('Paste RTE Data'!F80=0,"",'Paste RTE Data'!F80)</f>
        <v>Hindi</v>
      </c>
      <c r="I83" s="14" t="str">
        <f>IF('Paste RTE Data'!H80=0,"",'Paste RTE Data'!H80)</f>
        <v>SC</v>
      </c>
      <c r="J83" s="14" t="str">
        <f>IF('Paste RTE Data'!I80=0,"",'Paste RTE Data'!I80)</f>
        <v>Boy</v>
      </c>
      <c r="K83" s="15">
        <f>IF('Paste RTE Data'!J80=0,"",'Paste RTE Data'!J80)</f>
        <v>41199</v>
      </c>
      <c r="L83" s="14" t="str">
        <f>IF('Paste RTE Data'!K80=0,"",'Paste RTE Data'!K80)</f>
        <v>NO</v>
      </c>
      <c r="M83" s="46"/>
    </row>
    <row r="84" spans="1:13">
      <c r="A84" s="8">
        <f>IF('Paste RTE Data'!A81=0,"",'Paste RTE Data'!A81)</f>
        <v>80</v>
      </c>
      <c r="B84" s="9">
        <f>IF('Paste RTE Data'!G81=0,"",'Paste RTE Data'!G81)</f>
        <v>1546</v>
      </c>
      <c r="C84" s="10" t="str">
        <f>IF('Paste RTE Data'!E81=0,"",'Paste RTE Data'!E81)</f>
        <v>Third</v>
      </c>
      <c r="D84" s="7"/>
      <c r="E84" s="14" t="str">
        <f>IF('Paste RTE Data'!B81=0,"",'Paste RTE Data'!B81)</f>
        <v>DEVENDRA SOHU</v>
      </c>
      <c r="F84" s="14" t="str">
        <f>IF('Paste RTE Data'!C81=0,"",'Paste RTE Data'!C81)</f>
        <v>SEVA RAM</v>
      </c>
      <c r="G84" s="14" t="str">
        <f>IF('Paste RTE Data'!D81=0,"",'Paste RTE Data'!D81)</f>
        <v>MUNNI DEVI</v>
      </c>
      <c r="H84" s="14" t="str">
        <f>IF('Paste RTE Data'!F81=0,"",'Paste RTE Data'!F81)</f>
        <v>Hindi</v>
      </c>
      <c r="I84" s="14" t="str">
        <f>IF('Paste RTE Data'!H81=0,"",'Paste RTE Data'!H81)</f>
        <v>OBC</v>
      </c>
      <c r="J84" s="14" t="str">
        <f>IF('Paste RTE Data'!I81=0,"",'Paste RTE Data'!I81)</f>
        <v>Boy</v>
      </c>
      <c r="K84" s="15">
        <f>IF('Paste RTE Data'!J81=0,"",'Paste RTE Data'!J81)</f>
        <v>40991</v>
      </c>
      <c r="L84" s="14" t="str">
        <f>IF('Paste RTE Data'!K81=0,"",'Paste RTE Data'!K81)</f>
        <v>NO</v>
      </c>
      <c r="M84" s="46"/>
    </row>
    <row r="85" spans="1:13">
      <c r="A85" s="8">
        <f>IF('Paste RTE Data'!A82=0,"",'Paste RTE Data'!A82)</f>
        <v>81</v>
      </c>
      <c r="B85" s="9">
        <f>IF('Paste RTE Data'!G82=0,"",'Paste RTE Data'!G82)</f>
        <v>1490</v>
      </c>
      <c r="C85" s="10" t="str">
        <f>IF('Paste RTE Data'!E82=0,"",'Paste RTE Data'!E82)</f>
        <v>Third</v>
      </c>
      <c r="D85" s="7"/>
      <c r="E85" s="14" t="str">
        <f>IF('Paste RTE Data'!B82=0,"",'Paste RTE Data'!B82)</f>
        <v>DIVYANSHU PANWAR</v>
      </c>
      <c r="F85" s="14" t="str">
        <f>IF('Paste RTE Data'!C82=0,"",'Paste RTE Data'!C82)</f>
        <v>RAMNIWAS</v>
      </c>
      <c r="G85" s="14" t="str">
        <f>IF('Paste RTE Data'!D82=0,"",'Paste RTE Data'!D82)</f>
        <v>LEELA DEVI</v>
      </c>
      <c r="H85" s="14" t="str">
        <f>IF('Paste RTE Data'!F82=0,"",'Paste RTE Data'!F82)</f>
        <v>Hindi</v>
      </c>
      <c r="I85" s="14" t="str">
        <f>IF('Paste RTE Data'!H82=0,"",'Paste RTE Data'!H82)</f>
        <v>SC</v>
      </c>
      <c r="J85" s="14" t="str">
        <f>IF('Paste RTE Data'!I82=0,"",'Paste RTE Data'!I82)</f>
        <v>Boy</v>
      </c>
      <c r="K85" s="15">
        <f>IF('Paste RTE Data'!J82=0,"",'Paste RTE Data'!J82)</f>
        <v>41099</v>
      </c>
      <c r="L85" s="14" t="str">
        <f>IF('Paste RTE Data'!K82=0,"",'Paste RTE Data'!K82)</f>
        <v>NO</v>
      </c>
      <c r="M85" s="46"/>
    </row>
    <row r="86" spans="1:13">
      <c r="A86" s="8">
        <f>IF('Paste RTE Data'!A83=0,"",'Paste RTE Data'!A83)</f>
        <v>82</v>
      </c>
      <c r="B86" s="9">
        <f>IF('Paste RTE Data'!G83=0,"",'Paste RTE Data'!G83)</f>
        <v>1548</v>
      </c>
      <c r="C86" s="10" t="str">
        <f>IF('Paste RTE Data'!E83=0,"",'Paste RTE Data'!E83)</f>
        <v>Third</v>
      </c>
      <c r="D86" s="7"/>
      <c r="E86" s="14" t="str">
        <f>IF('Paste RTE Data'!B83=0,"",'Paste RTE Data'!B83)</f>
        <v>DURGA</v>
      </c>
      <c r="F86" s="14" t="str">
        <f>IF('Paste RTE Data'!C83=0,"",'Paste RTE Data'!C83)</f>
        <v>BHAGIRATH KUMAWAT</v>
      </c>
      <c r="G86" s="14" t="str">
        <f>IF('Paste RTE Data'!D83=0,"",'Paste RTE Data'!D83)</f>
        <v>GYARSI DEVI</v>
      </c>
      <c r="H86" s="14" t="str">
        <f>IF('Paste RTE Data'!F83=0,"",'Paste RTE Data'!F83)</f>
        <v>Hindi</v>
      </c>
      <c r="I86" s="14" t="str">
        <f>IF('Paste RTE Data'!H83=0,"",'Paste RTE Data'!H83)</f>
        <v>OBC</v>
      </c>
      <c r="J86" s="14" t="str">
        <f>IF('Paste RTE Data'!I83=0,"",'Paste RTE Data'!I83)</f>
        <v>Girl</v>
      </c>
      <c r="K86" s="15">
        <f>IF('Paste RTE Data'!J83=0,"",'Paste RTE Data'!J83)</f>
        <v>40709</v>
      </c>
      <c r="L86" s="14" t="str">
        <f>IF('Paste RTE Data'!K83=0,"",'Paste RTE Data'!K83)</f>
        <v>NO</v>
      </c>
      <c r="M86" s="46"/>
    </row>
    <row r="87" spans="1:13">
      <c r="A87" s="8">
        <f>IF('Paste RTE Data'!A84=0,"",'Paste RTE Data'!A84)</f>
        <v>83</v>
      </c>
      <c r="B87" s="9">
        <f>IF('Paste RTE Data'!G84=0,"",'Paste RTE Data'!G84)</f>
        <v>1518</v>
      </c>
      <c r="C87" s="10" t="str">
        <f>IF('Paste RTE Data'!E84=0,"",'Paste RTE Data'!E84)</f>
        <v>Third</v>
      </c>
      <c r="D87" s="7"/>
      <c r="E87" s="14" t="str">
        <f>IF('Paste RTE Data'!B84=0,"",'Paste RTE Data'!B84)</f>
        <v>GULAM HUSSAIN</v>
      </c>
      <c r="F87" s="14" t="str">
        <f>IF('Paste RTE Data'!C84=0,"",'Paste RTE Data'!C84)</f>
        <v>MOHAMMED RAFEEK</v>
      </c>
      <c r="G87" s="14" t="str">
        <f>IF('Paste RTE Data'!D84=0,"",'Paste RTE Data'!D84)</f>
        <v>SHABANA</v>
      </c>
      <c r="H87" s="14" t="str">
        <f>IF('Paste RTE Data'!F84=0,"",'Paste RTE Data'!F84)</f>
        <v>Hindi</v>
      </c>
      <c r="I87" s="14" t="str">
        <f>IF('Paste RTE Data'!H84=0,"",'Paste RTE Data'!H84)</f>
        <v>OBC</v>
      </c>
      <c r="J87" s="14" t="str">
        <f>IF('Paste RTE Data'!I84=0,"",'Paste RTE Data'!I84)</f>
        <v>Boy</v>
      </c>
      <c r="K87" s="15">
        <f>IF('Paste RTE Data'!J84=0,"",'Paste RTE Data'!J84)</f>
        <v>41088</v>
      </c>
      <c r="L87" s="14" t="str">
        <f>IF('Paste RTE Data'!K84=0,"",'Paste RTE Data'!K84)</f>
        <v>NO</v>
      </c>
      <c r="M87" s="46"/>
    </row>
    <row r="88" spans="1:13">
      <c r="A88" s="8">
        <f>IF('Paste RTE Data'!A85=0,"",'Paste RTE Data'!A85)</f>
        <v>84</v>
      </c>
      <c r="B88" s="9">
        <f>IF('Paste RTE Data'!G85=0,"",'Paste RTE Data'!G85)</f>
        <v>1544</v>
      </c>
      <c r="C88" s="10" t="str">
        <f>IF('Paste RTE Data'!E85=0,"",'Paste RTE Data'!E85)</f>
        <v>Third</v>
      </c>
      <c r="D88" s="7"/>
      <c r="E88" s="14" t="str">
        <f>IF('Paste RTE Data'!B85=0,"",'Paste RTE Data'!B85)</f>
        <v>HARSHITA</v>
      </c>
      <c r="F88" s="14" t="str">
        <f>IF('Paste RTE Data'!C85=0,"",'Paste RTE Data'!C85)</f>
        <v>SANJEEV KUMAR</v>
      </c>
      <c r="G88" s="14" t="str">
        <f>IF('Paste RTE Data'!D85=0,"",'Paste RTE Data'!D85)</f>
        <v>SUMAN</v>
      </c>
      <c r="H88" s="14" t="str">
        <f>IF('Paste RTE Data'!F85=0,"",'Paste RTE Data'!F85)</f>
        <v>Hindi</v>
      </c>
      <c r="I88" s="14" t="str">
        <f>IF('Paste RTE Data'!H85=0,"",'Paste RTE Data'!H85)</f>
        <v>OBC</v>
      </c>
      <c r="J88" s="14" t="str">
        <f>IF('Paste RTE Data'!I85=0,"",'Paste RTE Data'!I85)</f>
        <v>Girl</v>
      </c>
      <c r="K88" s="15">
        <f>IF('Paste RTE Data'!J85=0,"",'Paste RTE Data'!J85)</f>
        <v>41082</v>
      </c>
      <c r="L88" s="14" t="str">
        <f>IF('Paste RTE Data'!K85=0,"",'Paste RTE Data'!K85)</f>
        <v>NO</v>
      </c>
      <c r="M88" s="46"/>
    </row>
    <row r="89" spans="1:13">
      <c r="A89" s="8">
        <f>IF('Paste RTE Data'!A86=0,"",'Paste RTE Data'!A86)</f>
        <v>85</v>
      </c>
      <c r="B89" s="9">
        <f>IF('Paste RTE Data'!G86=0,"",'Paste RTE Data'!G86)</f>
        <v>1559</v>
      </c>
      <c r="C89" s="10" t="str">
        <f>IF('Paste RTE Data'!E86=0,"",'Paste RTE Data'!E86)</f>
        <v>Third</v>
      </c>
      <c r="D89" s="7"/>
      <c r="E89" s="14" t="str">
        <f>IF('Paste RTE Data'!B86=0,"",'Paste RTE Data'!B86)</f>
        <v>JOYA QURESHI</v>
      </c>
      <c r="F89" s="14" t="str">
        <f>IF('Paste RTE Data'!C86=0,"",'Paste RTE Data'!C86)</f>
        <v>MO AADHIL</v>
      </c>
      <c r="G89" s="14" t="str">
        <f>IF('Paste RTE Data'!D86=0,"",'Paste RTE Data'!D86)</f>
        <v>SALMA BANO</v>
      </c>
      <c r="H89" s="14" t="str">
        <f>IF('Paste RTE Data'!F86=0,"",'Paste RTE Data'!F86)</f>
        <v>Hindi</v>
      </c>
      <c r="I89" s="14" t="str">
        <f>IF('Paste RTE Data'!H86=0,"",'Paste RTE Data'!H86)</f>
        <v>OBC</v>
      </c>
      <c r="J89" s="14" t="str">
        <f>IF('Paste RTE Data'!I86=0,"",'Paste RTE Data'!I86)</f>
        <v>Girl</v>
      </c>
      <c r="K89" s="15">
        <f>IF('Paste RTE Data'!J86=0,"",'Paste RTE Data'!J86)</f>
        <v>40927</v>
      </c>
      <c r="L89" s="14" t="str">
        <f>IF('Paste RTE Data'!K86=0,"",'Paste RTE Data'!K86)</f>
        <v>YES</v>
      </c>
      <c r="M89" s="46"/>
    </row>
    <row r="90" spans="1:13">
      <c r="A90" s="8">
        <f>IF('Paste RTE Data'!A87=0,"",'Paste RTE Data'!A87)</f>
        <v>86</v>
      </c>
      <c r="B90" s="9">
        <f>IF('Paste RTE Data'!G87=0,"",'Paste RTE Data'!G87)</f>
        <v>1526</v>
      </c>
      <c r="C90" s="10" t="str">
        <f>IF('Paste RTE Data'!E87=0,"",'Paste RTE Data'!E87)</f>
        <v>Third</v>
      </c>
      <c r="D90" s="7"/>
      <c r="E90" s="14" t="str">
        <f>IF('Paste RTE Data'!B87=0,"",'Paste RTE Data'!B87)</f>
        <v>JYOTI PRAJAPAT</v>
      </c>
      <c r="F90" s="14" t="str">
        <f>IF('Paste RTE Data'!C87=0,"",'Paste RTE Data'!C87)</f>
        <v>TILOKA RAM</v>
      </c>
      <c r="G90" s="14" t="str">
        <f>IF('Paste RTE Data'!D87=0,"",'Paste RTE Data'!D87)</f>
        <v>SUGNA DEVI</v>
      </c>
      <c r="H90" s="14" t="str">
        <f>IF('Paste RTE Data'!F87=0,"",'Paste RTE Data'!F87)</f>
        <v>Hindi</v>
      </c>
      <c r="I90" s="14" t="str">
        <f>IF('Paste RTE Data'!H87=0,"",'Paste RTE Data'!H87)</f>
        <v>OBC</v>
      </c>
      <c r="J90" s="14" t="str">
        <f>IF('Paste RTE Data'!I87=0,"",'Paste RTE Data'!I87)</f>
        <v>Girl</v>
      </c>
      <c r="K90" s="15">
        <f>IF('Paste RTE Data'!J87=0,"",'Paste RTE Data'!J87)</f>
        <v>40682</v>
      </c>
      <c r="L90" s="14" t="str">
        <f>IF('Paste RTE Data'!K87=0,"",'Paste RTE Data'!K87)</f>
        <v>NO</v>
      </c>
      <c r="M90" s="46"/>
    </row>
    <row r="91" spans="1:13">
      <c r="A91" s="8">
        <f>IF('Paste RTE Data'!A88=0,"",'Paste RTE Data'!A88)</f>
        <v>87</v>
      </c>
      <c r="B91" s="9">
        <f>IF('Paste RTE Data'!G88=0,"",'Paste RTE Data'!G88)</f>
        <v>1627</v>
      </c>
      <c r="C91" s="10" t="str">
        <f>IF('Paste RTE Data'!E88=0,"",'Paste RTE Data'!E88)</f>
        <v>Third</v>
      </c>
      <c r="D91" s="7"/>
      <c r="E91" s="14" t="str">
        <f>IF('Paste RTE Data'!B88=0,"",'Paste RTE Data'!B88)</f>
        <v>KHUSHAL</v>
      </c>
      <c r="F91" s="14" t="str">
        <f>IF('Paste RTE Data'!C88=0,"",'Paste RTE Data'!C88)</f>
        <v>NAVRATAN</v>
      </c>
      <c r="G91" s="14" t="str">
        <f>IF('Paste RTE Data'!D88=0,"",'Paste RTE Data'!D88)</f>
        <v>SHOBHA</v>
      </c>
      <c r="H91" s="14" t="str">
        <f>IF('Paste RTE Data'!F88=0,"",'Paste RTE Data'!F88)</f>
        <v>Hindi</v>
      </c>
      <c r="I91" s="14" t="str">
        <f>IF('Paste RTE Data'!H88=0,"",'Paste RTE Data'!H88)</f>
        <v>SC</v>
      </c>
      <c r="J91" s="14" t="str">
        <f>IF('Paste RTE Data'!I88=0,"",'Paste RTE Data'!I88)</f>
        <v>Boy</v>
      </c>
      <c r="K91" s="15">
        <f>IF('Paste RTE Data'!J88=0,"",'Paste RTE Data'!J88)</f>
        <v>40822</v>
      </c>
      <c r="L91" s="14" t="str">
        <f>IF('Paste RTE Data'!K88=0,"",'Paste RTE Data'!K88)</f>
        <v>NO</v>
      </c>
      <c r="M91" s="46"/>
    </row>
    <row r="92" spans="1:13">
      <c r="A92" s="8">
        <f>IF('Paste RTE Data'!A89=0,"",'Paste RTE Data'!A89)</f>
        <v>88</v>
      </c>
      <c r="B92" s="9">
        <f>IF('Paste RTE Data'!G89=0,"",'Paste RTE Data'!G89)</f>
        <v>1519</v>
      </c>
      <c r="C92" s="10" t="str">
        <f>IF('Paste RTE Data'!E89=0,"",'Paste RTE Data'!E89)</f>
        <v>Third</v>
      </c>
      <c r="D92" s="7"/>
      <c r="E92" s="14" t="str">
        <f>IF('Paste RTE Data'!B89=0,"",'Paste RTE Data'!B89)</f>
        <v>KIRAN</v>
      </c>
      <c r="F92" s="14" t="str">
        <f>IF('Paste RTE Data'!C89=0,"",'Paste RTE Data'!C89)</f>
        <v>MISHRI LAL</v>
      </c>
      <c r="G92" s="14" t="str">
        <f>IF('Paste RTE Data'!D89=0,"",'Paste RTE Data'!D89)</f>
        <v>MANJU DEVI</v>
      </c>
      <c r="H92" s="14" t="str">
        <f>IF('Paste RTE Data'!F89=0,"",'Paste RTE Data'!F89)</f>
        <v>Hindi</v>
      </c>
      <c r="I92" s="14" t="str">
        <f>IF('Paste RTE Data'!H89=0,"",'Paste RTE Data'!H89)</f>
        <v>SC</v>
      </c>
      <c r="J92" s="14" t="str">
        <f>IF('Paste RTE Data'!I89=0,"",'Paste RTE Data'!I89)</f>
        <v>Girl</v>
      </c>
      <c r="K92" s="15">
        <f>IF('Paste RTE Data'!J89=0,"",'Paste RTE Data'!J89)</f>
        <v>40497</v>
      </c>
      <c r="L92" s="14" t="str">
        <f>IF('Paste RTE Data'!K89=0,"",'Paste RTE Data'!K89)</f>
        <v>NO</v>
      </c>
      <c r="M92" s="46"/>
    </row>
    <row r="93" spans="1:13">
      <c r="A93" s="8">
        <f>IF('Paste RTE Data'!A90=0,"",'Paste RTE Data'!A90)</f>
        <v>89</v>
      </c>
      <c r="B93" s="9">
        <f>IF('Paste RTE Data'!G90=0,"",'Paste RTE Data'!G90)</f>
        <v>1561</v>
      </c>
      <c r="C93" s="10" t="str">
        <f>IF('Paste RTE Data'!E90=0,"",'Paste RTE Data'!E90)</f>
        <v>Third</v>
      </c>
      <c r="D93" s="7"/>
      <c r="E93" s="14" t="str">
        <f>IF('Paste RTE Data'!B90=0,"",'Paste RTE Data'!B90)</f>
        <v>LAXMI</v>
      </c>
      <c r="F93" s="14" t="str">
        <f>IF('Paste RTE Data'!C90=0,"",'Paste RTE Data'!C90)</f>
        <v>GOPAL</v>
      </c>
      <c r="G93" s="14" t="str">
        <f>IF('Paste RTE Data'!D90=0,"",'Paste RTE Data'!D90)</f>
        <v>SAYARI DEVI</v>
      </c>
      <c r="H93" s="14" t="str">
        <f>IF('Paste RTE Data'!F90=0,"",'Paste RTE Data'!F90)</f>
        <v>Hindi</v>
      </c>
      <c r="I93" s="14" t="str">
        <f>IF('Paste RTE Data'!H90=0,"",'Paste RTE Data'!H90)</f>
        <v>SC</v>
      </c>
      <c r="J93" s="14" t="str">
        <f>IF('Paste RTE Data'!I90=0,"",'Paste RTE Data'!I90)</f>
        <v>Girl</v>
      </c>
      <c r="K93" s="15">
        <f>IF('Paste RTE Data'!J90=0,"",'Paste RTE Data'!J90)</f>
        <v>40726</v>
      </c>
      <c r="L93" s="14" t="str">
        <f>IF('Paste RTE Data'!K90=0,"",'Paste RTE Data'!K90)</f>
        <v>YES</v>
      </c>
      <c r="M93" s="46"/>
    </row>
    <row r="94" spans="1:13">
      <c r="A94" s="8">
        <f>IF('Paste RTE Data'!A91=0,"",'Paste RTE Data'!A91)</f>
        <v>90</v>
      </c>
      <c r="B94" s="9">
        <f>IF('Paste RTE Data'!G91=0,"",'Paste RTE Data'!G91)</f>
        <v>6735</v>
      </c>
      <c r="C94" s="10" t="str">
        <f>IF('Paste RTE Data'!E91=0,"",'Paste RTE Data'!E91)</f>
        <v>Third</v>
      </c>
      <c r="D94" s="7"/>
      <c r="E94" s="14" t="str">
        <f>IF('Paste RTE Data'!B91=0,"",'Paste RTE Data'!B91)</f>
        <v>MAHESH</v>
      </c>
      <c r="F94" s="14" t="str">
        <f>IF('Paste RTE Data'!C91=0,"",'Paste RTE Data'!C91)</f>
        <v>CHAINA RAM</v>
      </c>
      <c r="G94" s="14" t="str">
        <f>IF('Paste RTE Data'!D91=0,"",'Paste RTE Data'!D91)</f>
        <v>KISTURI DEVI</v>
      </c>
      <c r="H94" s="14" t="str">
        <f>IF('Paste RTE Data'!F91=0,"",'Paste RTE Data'!F91)</f>
        <v>Hindi</v>
      </c>
      <c r="I94" s="14" t="str">
        <f>IF('Paste RTE Data'!H91=0,"",'Paste RTE Data'!H91)</f>
        <v>SC</v>
      </c>
      <c r="J94" s="14" t="str">
        <f>IF('Paste RTE Data'!I91=0,"",'Paste RTE Data'!I91)</f>
        <v>Boy</v>
      </c>
      <c r="K94" s="15">
        <f>IF('Paste RTE Data'!J91=0,"",'Paste RTE Data'!J91)</f>
        <v>41223</v>
      </c>
      <c r="L94" s="14" t="str">
        <f>IF('Paste RTE Data'!K91=0,"",'Paste RTE Data'!K91)</f>
        <v>NO</v>
      </c>
      <c r="M94" s="46"/>
    </row>
    <row r="95" spans="1:13">
      <c r="A95" s="8">
        <f>IF('Paste RTE Data'!A92=0,"",'Paste RTE Data'!A92)</f>
        <v>91</v>
      </c>
      <c r="B95" s="9">
        <f>IF('Paste RTE Data'!G92=0,"",'Paste RTE Data'!G92)</f>
        <v>1565</v>
      </c>
      <c r="C95" s="10" t="str">
        <f>IF('Paste RTE Data'!E92=0,"",'Paste RTE Data'!E92)</f>
        <v>Third</v>
      </c>
      <c r="D95" s="7"/>
      <c r="E95" s="14" t="str">
        <f>IF('Paste RTE Data'!B92=0,"",'Paste RTE Data'!B92)</f>
        <v>MANAV</v>
      </c>
      <c r="F95" s="14" t="str">
        <f>IF('Paste RTE Data'!C92=0,"",'Paste RTE Data'!C92)</f>
        <v>RAMNIWAS</v>
      </c>
      <c r="G95" s="14" t="str">
        <f>IF('Paste RTE Data'!D92=0,"",'Paste RTE Data'!D92)</f>
        <v>NIRMLA</v>
      </c>
      <c r="H95" s="14" t="str">
        <f>IF('Paste RTE Data'!F92=0,"",'Paste RTE Data'!F92)</f>
        <v>Hindi</v>
      </c>
      <c r="I95" s="14" t="str">
        <f>IF('Paste RTE Data'!H92=0,"",'Paste RTE Data'!H92)</f>
        <v>OBC</v>
      </c>
      <c r="J95" s="14" t="str">
        <f>IF('Paste RTE Data'!I92=0,"",'Paste RTE Data'!I92)</f>
        <v>Boy</v>
      </c>
      <c r="K95" s="15">
        <f>IF('Paste RTE Data'!J92=0,"",'Paste RTE Data'!J92)</f>
        <v>40919</v>
      </c>
      <c r="L95" s="14" t="str">
        <f>IF('Paste RTE Data'!K92=0,"",'Paste RTE Data'!K92)</f>
        <v>YES</v>
      </c>
      <c r="M95" s="46"/>
    </row>
    <row r="96" spans="1:13">
      <c r="A96" s="8">
        <f>IF('Paste RTE Data'!A93=0,"",'Paste RTE Data'!A93)</f>
        <v>92</v>
      </c>
      <c r="B96" s="9">
        <f>IF('Paste RTE Data'!G93=0,"",'Paste RTE Data'!G93)</f>
        <v>6731</v>
      </c>
      <c r="C96" s="10" t="str">
        <f>IF('Paste RTE Data'!E93=0,"",'Paste RTE Data'!E93)</f>
        <v>Third</v>
      </c>
      <c r="D96" s="7"/>
      <c r="E96" s="14" t="str">
        <f>IF('Paste RTE Data'!B93=0,"",'Paste RTE Data'!B93)</f>
        <v>MANISHA</v>
      </c>
      <c r="F96" s="14" t="str">
        <f>IF('Paste RTE Data'!C93=0,"",'Paste RTE Data'!C93)</f>
        <v>LANKESH</v>
      </c>
      <c r="G96" s="14" t="str">
        <f>IF('Paste RTE Data'!D93=0,"",'Paste RTE Data'!D93)</f>
        <v>RESHAMI</v>
      </c>
      <c r="H96" s="14" t="str">
        <f>IF('Paste RTE Data'!F93=0,"",'Paste RTE Data'!F93)</f>
        <v>Hindi</v>
      </c>
      <c r="I96" s="14" t="str">
        <f>IF('Paste RTE Data'!H93=0,"",'Paste RTE Data'!H93)</f>
        <v>SC</v>
      </c>
      <c r="J96" s="14" t="str">
        <f>IF('Paste RTE Data'!I93=0,"",'Paste RTE Data'!I93)</f>
        <v>Girl</v>
      </c>
      <c r="K96" s="15">
        <f>IF('Paste RTE Data'!J93=0,"",'Paste RTE Data'!J93)</f>
        <v>40429</v>
      </c>
      <c r="L96" s="14" t="str">
        <f>IF('Paste RTE Data'!K93=0,"",'Paste RTE Data'!K93)</f>
        <v>NO</v>
      </c>
      <c r="M96" s="46"/>
    </row>
    <row r="97" spans="1:13">
      <c r="A97" s="8">
        <f>IF('Paste RTE Data'!A94=0,"",'Paste RTE Data'!A94)</f>
        <v>93</v>
      </c>
      <c r="B97" s="9">
        <f>IF('Paste RTE Data'!G94=0,"",'Paste RTE Data'!G94)</f>
        <v>1554</v>
      </c>
      <c r="C97" s="10" t="str">
        <f>IF('Paste RTE Data'!E94=0,"",'Paste RTE Data'!E94)</f>
        <v>Third</v>
      </c>
      <c r="D97" s="7"/>
      <c r="E97" s="14" t="str">
        <f>IF('Paste RTE Data'!B94=0,"",'Paste RTE Data'!B94)</f>
        <v>MOHAMMED ANISH</v>
      </c>
      <c r="F97" s="14" t="str">
        <f>IF('Paste RTE Data'!C94=0,"",'Paste RTE Data'!C94)</f>
        <v>RASHID AHMAD</v>
      </c>
      <c r="G97" s="14" t="str">
        <f>IF('Paste RTE Data'!D94=0,"",'Paste RTE Data'!D94)</f>
        <v>RUBINA BANO</v>
      </c>
      <c r="H97" s="14" t="str">
        <f>IF('Paste RTE Data'!F94=0,"",'Paste RTE Data'!F94)</f>
        <v>Hindi</v>
      </c>
      <c r="I97" s="14" t="str">
        <f>IF('Paste RTE Data'!H94=0,"",'Paste RTE Data'!H94)</f>
        <v>OBC</v>
      </c>
      <c r="J97" s="14" t="str">
        <f>IF('Paste RTE Data'!I94=0,"",'Paste RTE Data'!I94)</f>
        <v>Boy</v>
      </c>
      <c r="K97" s="15">
        <f>IF('Paste RTE Data'!J94=0,"",'Paste RTE Data'!J94)</f>
        <v>40735</v>
      </c>
      <c r="L97" s="14" t="str">
        <f>IF('Paste RTE Data'!K94=0,"",'Paste RTE Data'!K94)</f>
        <v>NO</v>
      </c>
      <c r="M97" s="46"/>
    </row>
    <row r="98" spans="1:13">
      <c r="A98" s="8">
        <f>IF('Paste RTE Data'!A95=0,"",'Paste RTE Data'!A95)</f>
        <v>94</v>
      </c>
      <c r="B98" s="9">
        <f>IF('Paste RTE Data'!G95=0,"",'Paste RTE Data'!G95)</f>
        <v>6442</v>
      </c>
      <c r="C98" s="10" t="str">
        <f>IF('Paste RTE Data'!E95=0,"",'Paste RTE Data'!E95)</f>
        <v>Third</v>
      </c>
      <c r="D98" s="7"/>
      <c r="E98" s="14" t="str">
        <f>IF('Paste RTE Data'!B95=0,"",'Paste RTE Data'!B95)</f>
        <v>MOHAMMED RIHAN</v>
      </c>
      <c r="F98" s="14" t="str">
        <f>IF('Paste RTE Data'!C95=0,"",'Paste RTE Data'!C95)</f>
        <v>MOHAMMED JAVED</v>
      </c>
      <c r="G98" s="14" t="str">
        <f>IF('Paste RTE Data'!D95=0,"",'Paste RTE Data'!D95)</f>
        <v>JAYDA BANO</v>
      </c>
      <c r="H98" s="14" t="str">
        <f>IF('Paste RTE Data'!F95=0,"",'Paste RTE Data'!F95)</f>
        <v>Hindi</v>
      </c>
      <c r="I98" s="14" t="str">
        <f>IF('Paste RTE Data'!H95=0,"",'Paste RTE Data'!H95)</f>
        <v>OBC</v>
      </c>
      <c r="J98" s="14" t="str">
        <f>IF('Paste RTE Data'!I95=0,"",'Paste RTE Data'!I95)</f>
        <v>Boy</v>
      </c>
      <c r="K98" s="15">
        <f>IF('Paste RTE Data'!J95=0,"",'Paste RTE Data'!J95)</f>
        <v>40953</v>
      </c>
      <c r="L98" s="14" t="str">
        <f>IF('Paste RTE Data'!K95=0,"",'Paste RTE Data'!K95)</f>
        <v>NO</v>
      </c>
      <c r="M98" s="46"/>
    </row>
    <row r="99" spans="1:13">
      <c r="A99" s="8">
        <f>IF('Paste RTE Data'!A96=0,"",'Paste RTE Data'!A96)</f>
        <v>95</v>
      </c>
      <c r="B99" s="9">
        <f>IF('Paste RTE Data'!G96=0,"",'Paste RTE Data'!G96)</f>
        <v>6376</v>
      </c>
      <c r="C99" s="10" t="str">
        <f>IF('Paste RTE Data'!E96=0,"",'Paste RTE Data'!E96)</f>
        <v>Third</v>
      </c>
      <c r="D99" s="7"/>
      <c r="E99" s="14" t="str">
        <f>IF('Paste RTE Data'!B96=0,"",'Paste RTE Data'!B96)</f>
        <v>NARGISH BANO</v>
      </c>
      <c r="F99" s="14" t="str">
        <f>IF('Paste RTE Data'!C96=0,"",'Paste RTE Data'!C96)</f>
        <v>AHSAN</v>
      </c>
      <c r="G99" s="14" t="str">
        <f>IF('Paste RTE Data'!D96=0,"",'Paste RTE Data'!D96)</f>
        <v>HEENA</v>
      </c>
      <c r="H99" s="14" t="str">
        <f>IF('Paste RTE Data'!F96=0,"",'Paste RTE Data'!F96)</f>
        <v>Hindi</v>
      </c>
      <c r="I99" s="14" t="str">
        <f>IF('Paste RTE Data'!H96=0,"",'Paste RTE Data'!H96)</f>
        <v>OBC</v>
      </c>
      <c r="J99" s="14" t="str">
        <f>IF('Paste RTE Data'!I96=0,"",'Paste RTE Data'!I96)</f>
        <v>Girl</v>
      </c>
      <c r="K99" s="15">
        <f>IF('Paste RTE Data'!J96=0,"",'Paste RTE Data'!J96)</f>
        <v>41085</v>
      </c>
      <c r="L99" s="14" t="str">
        <f>IF('Paste RTE Data'!K96=0,"",'Paste RTE Data'!K96)</f>
        <v>NO</v>
      </c>
      <c r="M99" s="46"/>
    </row>
    <row r="100" spans="1:13">
      <c r="A100" s="8">
        <f>IF('Paste RTE Data'!A97=0,"",'Paste RTE Data'!A97)</f>
        <v>96</v>
      </c>
      <c r="B100" s="9">
        <f>IF('Paste RTE Data'!G97=0,"",'Paste RTE Data'!G97)</f>
        <v>1532</v>
      </c>
      <c r="C100" s="10" t="str">
        <f>IF('Paste RTE Data'!E97=0,"",'Paste RTE Data'!E97)</f>
        <v>Third</v>
      </c>
      <c r="D100" s="7"/>
      <c r="E100" s="14" t="str">
        <f>IF('Paste RTE Data'!B97=0,"",'Paste RTE Data'!B97)</f>
        <v>NAVNEET KUMAWAT</v>
      </c>
      <c r="F100" s="14" t="str">
        <f>IF('Paste RTE Data'!C97=0,"",'Paste RTE Data'!C97)</f>
        <v>KUNDAN MAL</v>
      </c>
      <c r="G100" s="14" t="str">
        <f>IF('Paste RTE Data'!D97=0,"",'Paste RTE Data'!D97)</f>
        <v>LALITA DEVI</v>
      </c>
      <c r="H100" s="14" t="str">
        <f>IF('Paste RTE Data'!F97=0,"",'Paste RTE Data'!F97)</f>
        <v>Hindi</v>
      </c>
      <c r="I100" s="14" t="str">
        <f>IF('Paste RTE Data'!H97=0,"",'Paste RTE Data'!H97)</f>
        <v>OBC</v>
      </c>
      <c r="J100" s="14" t="str">
        <f>IF('Paste RTE Data'!I97=0,"",'Paste RTE Data'!I97)</f>
        <v>Boy</v>
      </c>
      <c r="K100" s="15">
        <f>IF('Paste RTE Data'!J97=0,"",'Paste RTE Data'!J97)</f>
        <v>41172</v>
      </c>
      <c r="L100" s="14" t="str">
        <f>IF('Paste RTE Data'!K97=0,"",'Paste RTE Data'!K97)</f>
        <v>NO</v>
      </c>
      <c r="M100" s="46"/>
    </row>
    <row r="101" spans="1:13">
      <c r="A101" s="8">
        <f>IF('Paste RTE Data'!A98=0,"",'Paste RTE Data'!A98)</f>
        <v>97</v>
      </c>
      <c r="B101" s="9">
        <f>IF('Paste RTE Data'!G98=0,"",'Paste RTE Data'!G98)</f>
        <v>1510</v>
      </c>
      <c r="C101" s="10" t="str">
        <f>IF('Paste RTE Data'!E98=0,"",'Paste RTE Data'!E98)</f>
        <v>Third</v>
      </c>
      <c r="D101" s="7"/>
      <c r="E101" s="14" t="str">
        <f>IF('Paste RTE Data'!B98=0,"",'Paste RTE Data'!B98)</f>
        <v>NEELAM</v>
      </c>
      <c r="F101" s="14" t="str">
        <f>IF('Paste RTE Data'!C98=0,"",'Paste RTE Data'!C98)</f>
        <v>JITENDRA KUMAR</v>
      </c>
      <c r="G101" s="14" t="str">
        <f>IF('Paste RTE Data'!D98=0,"",'Paste RTE Data'!D98)</f>
        <v>HEMLATA</v>
      </c>
      <c r="H101" s="14" t="str">
        <f>IF('Paste RTE Data'!F98=0,"",'Paste RTE Data'!F98)</f>
        <v>Hindi</v>
      </c>
      <c r="I101" s="14" t="str">
        <f>IF('Paste RTE Data'!H98=0,"",'Paste RTE Data'!H98)</f>
        <v>SC</v>
      </c>
      <c r="J101" s="14" t="str">
        <f>IF('Paste RTE Data'!I98=0,"",'Paste RTE Data'!I98)</f>
        <v>Girl</v>
      </c>
      <c r="K101" s="15">
        <f>IF('Paste RTE Data'!J98=0,"",'Paste RTE Data'!J98)</f>
        <v>41223</v>
      </c>
      <c r="L101" s="14" t="str">
        <f>IF('Paste RTE Data'!K98=0,"",'Paste RTE Data'!K98)</f>
        <v>NO</v>
      </c>
      <c r="M101" s="46"/>
    </row>
    <row r="102" spans="1:13">
      <c r="A102" s="8">
        <f>IF('Paste RTE Data'!A99=0,"",'Paste RTE Data'!A99)</f>
        <v>98</v>
      </c>
      <c r="B102" s="9">
        <f>IF('Paste RTE Data'!G99=0,"",'Paste RTE Data'!G99)</f>
        <v>1560</v>
      </c>
      <c r="C102" s="10" t="str">
        <f>IF('Paste RTE Data'!E99=0,"",'Paste RTE Data'!E99)</f>
        <v>Third</v>
      </c>
      <c r="D102" s="7"/>
      <c r="E102" s="14" t="str">
        <f>IF('Paste RTE Data'!B99=0,"",'Paste RTE Data'!B99)</f>
        <v>NERAJ</v>
      </c>
      <c r="F102" s="14" t="str">
        <f>IF('Paste RTE Data'!C99=0,"",'Paste RTE Data'!C99)</f>
        <v>KALU RAM</v>
      </c>
      <c r="G102" s="14" t="str">
        <f>IF('Paste RTE Data'!D99=0,"",'Paste RTE Data'!D99)</f>
        <v>LEELA</v>
      </c>
      <c r="H102" s="14" t="str">
        <f>IF('Paste RTE Data'!F99=0,"",'Paste RTE Data'!F99)</f>
        <v>Hindi</v>
      </c>
      <c r="I102" s="14" t="str">
        <f>IF('Paste RTE Data'!H99=0,"",'Paste RTE Data'!H99)</f>
        <v>SC</v>
      </c>
      <c r="J102" s="14" t="str">
        <f>IF('Paste RTE Data'!I99=0,"",'Paste RTE Data'!I99)</f>
        <v>Girl</v>
      </c>
      <c r="K102" s="15">
        <f>IF('Paste RTE Data'!J99=0,"",'Paste RTE Data'!J99)</f>
        <v>40778</v>
      </c>
      <c r="L102" s="14" t="str">
        <f>IF('Paste RTE Data'!K99=0,"",'Paste RTE Data'!K99)</f>
        <v>YES</v>
      </c>
      <c r="M102" s="46"/>
    </row>
    <row r="103" spans="1:13">
      <c r="A103" s="8">
        <f>IF('Paste RTE Data'!A100=0,"",'Paste RTE Data'!A100)</f>
        <v>99</v>
      </c>
      <c r="B103" s="9" t="str">
        <f>IF('Paste RTE Data'!G100=0,"",'Paste RTE Data'!G100)</f>
        <v>E0144</v>
      </c>
      <c r="C103" s="10" t="str">
        <f>IF('Paste RTE Data'!E100=0,"",'Paste RTE Data'!E100)</f>
        <v>Third</v>
      </c>
      <c r="D103" s="7"/>
      <c r="E103" s="14" t="str">
        <f>IF('Paste RTE Data'!B100=0,"",'Paste RTE Data'!B100)</f>
        <v>NIKHIL CHOUDHARY</v>
      </c>
      <c r="F103" s="14" t="str">
        <f>IF('Paste RTE Data'!C100=0,"",'Paste RTE Data'!C100)</f>
        <v>MANOJ SINGH</v>
      </c>
      <c r="G103" s="14" t="str">
        <f>IF('Paste RTE Data'!D100=0,"",'Paste RTE Data'!D100)</f>
        <v>SANJYA FAGEDIYA</v>
      </c>
      <c r="H103" s="14" t="str">
        <f>IF('Paste RTE Data'!F100=0,"",'Paste RTE Data'!F100)</f>
        <v>English</v>
      </c>
      <c r="I103" s="14" t="str">
        <f>IF('Paste RTE Data'!H100=0,"",'Paste RTE Data'!H100)</f>
        <v>OBC</v>
      </c>
      <c r="J103" s="14" t="str">
        <f>IF('Paste RTE Data'!I100=0,"",'Paste RTE Data'!I100)</f>
        <v>Boy</v>
      </c>
      <c r="K103" s="15">
        <f>IF('Paste RTE Data'!J100=0,"",'Paste RTE Data'!J100)</f>
        <v>42040</v>
      </c>
      <c r="L103" s="14" t="str">
        <f>IF('Paste RTE Data'!K100=0,"",'Paste RTE Data'!K100)</f>
        <v>NO</v>
      </c>
      <c r="M103" s="46"/>
    </row>
    <row r="104" spans="1:13">
      <c r="A104" s="8">
        <f>IF('Paste RTE Data'!A101=0,"",'Paste RTE Data'!A101)</f>
        <v>100</v>
      </c>
      <c r="B104" s="9" t="str">
        <f>IF('Paste RTE Data'!G101=0,"",'Paste RTE Data'!G101)</f>
        <v>E0097</v>
      </c>
      <c r="C104" s="10" t="str">
        <f>IF('Paste RTE Data'!E101=0,"",'Paste RTE Data'!E101)</f>
        <v>Third</v>
      </c>
      <c r="D104" s="7"/>
      <c r="E104" s="14" t="str">
        <f>IF('Paste RTE Data'!B101=0,"",'Paste RTE Data'!B101)</f>
        <v>PARAMVEER SINGH</v>
      </c>
      <c r="F104" s="14" t="str">
        <f>IF('Paste RTE Data'!C101=0,"",'Paste RTE Data'!C101)</f>
        <v>DASHRATH SINGH</v>
      </c>
      <c r="G104" s="14" t="str">
        <f>IF('Paste RTE Data'!D101=0,"",'Paste RTE Data'!D101)</f>
        <v>RESHAM KANWAR</v>
      </c>
      <c r="H104" s="14" t="str">
        <f>IF('Paste RTE Data'!F101=0,"",'Paste RTE Data'!F101)</f>
        <v>English</v>
      </c>
      <c r="I104" s="14" t="str">
        <f>IF('Paste RTE Data'!H101=0,"",'Paste RTE Data'!H101)</f>
        <v>GENERAL</v>
      </c>
      <c r="J104" s="14" t="str">
        <f>IF('Paste RTE Data'!I101=0,"",'Paste RTE Data'!I101)</f>
        <v>Boy</v>
      </c>
      <c r="K104" s="15">
        <f>IF('Paste RTE Data'!J101=0,"",'Paste RTE Data'!J101)</f>
        <v>41424</v>
      </c>
      <c r="L104" s="14" t="str">
        <f>IF('Paste RTE Data'!K101=0,"",'Paste RTE Data'!K101)</f>
        <v>NO</v>
      </c>
      <c r="M104" s="46"/>
    </row>
    <row r="105" spans="1:13">
      <c r="A105" s="8">
        <f>IF('Paste RTE Data'!A102=0,"",'Paste RTE Data'!A102)</f>
        <v>101</v>
      </c>
      <c r="B105" s="9">
        <f>IF('Paste RTE Data'!G102=0,"",'Paste RTE Data'!G102)</f>
        <v>6646</v>
      </c>
      <c r="C105" s="10" t="str">
        <f>IF('Paste RTE Data'!E102=0,"",'Paste RTE Data'!E102)</f>
        <v>Third</v>
      </c>
      <c r="D105" s="7"/>
      <c r="E105" s="14" t="str">
        <f>IF('Paste RTE Data'!B102=0,"",'Paste RTE Data'!B102)</f>
        <v>PAWAN GURJAR</v>
      </c>
      <c r="F105" s="14" t="str">
        <f>IF('Paste RTE Data'!C102=0,"",'Paste RTE Data'!C102)</f>
        <v>MADAN LAL</v>
      </c>
      <c r="G105" s="14" t="str">
        <f>IF('Paste RTE Data'!D102=0,"",'Paste RTE Data'!D102)</f>
        <v>KELA DEVI</v>
      </c>
      <c r="H105" s="14" t="str">
        <f>IF('Paste RTE Data'!F102=0,"",'Paste RTE Data'!F102)</f>
        <v>Hindi</v>
      </c>
      <c r="I105" s="14" t="str">
        <f>IF('Paste RTE Data'!H102=0,"",'Paste RTE Data'!H102)</f>
        <v>SBC</v>
      </c>
      <c r="J105" s="14" t="str">
        <f>IF('Paste RTE Data'!I102=0,"",'Paste RTE Data'!I102)</f>
        <v>Boy</v>
      </c>
      <c r="K105" s="15">
        <f>IF('Paste RTE Data'!J102=0,"",'Paste RTE Data'!J102)</f>
        <v>41125</v>
      </c>
      <c r="L105" s="14" t="str">
        <f>IF('Paste RTE Data'!K102=0,"",'Paste RTE Data'!K102)</f>
        <v>NO</v>
      </c>
      <c r="M105" s="46"/>
    </row>
    <row r="106" spans="1:13">
      <c r="A106" s="8">
        <f>IF('Paste RTE Data'!A103=0,"",'Paste RTE Data'!A103)</f>
        <v>102</v>
      </c>
      <c r="B106" s="9">
        <f>IF('Paste RTE Data'!G103=0,"",'Paste RTE Data'!G103)</f>
        <v>1506</v>
      </c>
      <c r="C106" s="10" t="str">
        <f>IF('Paste RTE Data'!E103=0,"",'Paste RTE Data'!E103)</f>
        <v>Third</v>
      </c>
      <c r="D106" s="7"/>
      <c r="E106" s="14" t="str">
        <f>IF('Paste RTE Data'!B103=0,"",'Paste RTE Data'!B103)</f>
        <v>PAYAL</v>
      </c>
      <c r="F106" s="14" t="str">
        <f>IF('Paste RTE Data'!C103=0,"",'Paste RTE Data'!C103)</f>
        <v>KAMLESH</v>
      </c>
      <c r="G106" s="14" t="str">
        <f>IF('Paste RTE Data'!D103=0,"",'Paste RTE Data'!D103)</f>
        <v>MANJU DEVI</v>
      </c>
      <c r="H106" s="14" t="str">
        <f>IF('Paste RTE Data'!F103=0,"",'Paste RTE Data'!F103)</f>
        <v>Hindi</v>
      </c>
      <c r="I106" s="14" t="str">
        <f>IF('Paste RTE Data'!H103=0,"",'Paste RTE Data'!H103)</f>
        <v>SC</v>
      </c>
      <c r="J106" s="14" t="str">
        <f>IF('Paste RTE Data'!I103=0,"",'Paste RTE Data'!I103)</f>
        <v>Girl</v>
      </c>
      <c r="K106" s="15">
        <f>IF('Paste RTE Data'!J103=0,"",'Paste RTE Data'!J103)</f>
        <v>40612</v>
      </c>
      <c r="L106" s="14" t="str">
        <f>IF('Paste RTE Data'!K103=0,"",'Paste RTE Data'!K103)</f>
        <v>NO</v>
      </c>
      <c r="M106" s="46"/>
    </row>
    <row r="107" spans="1:13">
      <c r="A107" s="8">
        <f>IF('Paste RTE Data'!A104=0,"",'Paste RTE Data'!A104)</f>
        <v>103</v>
      </c>
      <c r="B107" s="9">
        <f>IF('Paste RTE Data'!G104=0,"",'Paste RTE Data'!G104)</f>
        <v>6739</v>
      </c>
      <c r="C107" s="10" t="str">
        <f>IF('Paste RTE Data'!E104=0,"",'Paste RTE Data'!E104)</f>
        <v>Third</v>
      </c>
      <c r="D107" s="7"/>
      <c r="E107" s="14" t="str">
        <f>IF('Paste RTE Data'!B104=0,"",'Paste RTE Data'!B104)</f>
        <v>PRADEEP KUMAR</v>
      </c>
      <c r="F107" s="14" t="str">
        <f>IF('Paste RTE Data'!C104=0,"",'Paste RTE Data'!C104)</f>
        <v>GANESH RAM</v>
      </c>
      <c r="G107" s="14" t="str">
        <f>IF('Paste RTE Data'!D104=0,"",'Paste RTE Data'!D104)</f>
        <v>BANWARI DEVI</v>
      </c>
      <c r="H107" s="14" t="str">
        <f>IF('Paste RTE Data'!F104=0,"",'Paste RTE Data'!F104)</f>
        <v>Hindi</v>
      </c>
      <c r="I107" s="14" t="str">
        <f>IF('Paste RTE Data'!H104=0,"",'Paste RTE Data'!H104)</f>
        <v>OBC</v>
      </c>
      <c r="J107" s="14" t="str">
        <f>IF('Paste RTE Data'!I104=0,"",'Paste RTE Data'!I104)</f>
        <v>Boy</v>
      </c>
      <c r="K107" s="15">
        <f>IF('Paste RTE Data'!J104=0,"",'Paste RTE Data'!J104)</f>
        <v>41044</v>
      </c>
      <c r="L107" s="14" t="str">
        <f>IF('Paste RTE Data'!K104=0,"",'Paste RTE Data'!K104)</f>
        <v>NO</v>
      </c>
      <c r="M107" s="46"/>
    </row>
    <row r="108" spans="1:13">
      <c r="A108" s="8">
        <f>IF('Paste RTE Data'!A105=0,"",'Paste RTE Data'!A105)</f>
        <v>104</v>
      </c>
      <c r="B108" s="9">
        <f>IF('Paste RTE Data'!G105=0,"",'Paste RTE Data'!G105)</f>
        <v>1562</v>
      </c>
      <c r="C108" s="10" t="str">
        <f>IF('Paste RTE Data'!E105=0,"",'Paste RTE Data'!E105)</f>
        <v>Third</v>
      </c>
      <c r="D108" s="7"/>
      <c r="E108" s="14" t="str">
        <f>IF('Paste RTE Data'!B105=0,"",'Paste RTE Data'!B105)</f>
        <v>RADHAKRISHAN</v>
      </c>
      <c r="F108" s="14" t="str">
        <f>IF('Paste RTE Data'!C105=0,"",'Paste RTE Data'!C105)</f>
        <v>KHETA RAM</v>
      </c>
      <c r="G108" s="14" t="str">
        <f>IF('Paste RTE Data'!D105=0,"",'Paste RTE Data'!D105)</f>
        <v>PANCHU DEVI</v>
      </c>
      <c r="H108" s="14" t="str">
        <f>IF('Paste RTE Data'!F105=0,"",'Paste RTE Data'!F105)</f>
        <v>Hindi</v>
      </c>
      <c r="I108" s="14" t="str">
        <f>IF('Paste RTE Data'!H105=0,"",'Paste RTE Data'!H105)</f>
        <v>OBC</v>
      </c>
      <c r="J108" s="14" t="str">
        <f>IF('Paste RTE Data'!I105=0,"",'Paste RTE Data'!I105)</f>
        <v>Boy</v>
      </c>
      <c r="K108" s="15">
        <f>IF('Paste RTE Data'!J105=0,"",'Paste RTE Data'!J105)</f>
        <v>40746</v>
      </c>
      <c r="L108" s="14" t="str">
        <f>IF('Paste RTE Data'!K105=0,"",'Paste RTE Data'!K105)</f>
        <v>YES</v>
      </c>
      <c r="M108" s="46"/>
    </row>
    <row r="109" spans="1:13">
      <c r="A109" s="8">
        <f>IF('Paste RTE Data'!A106=0,"",'Paste RTE Data'!A106)</f>
        <v>105</v>
      </c>
      <c r="B109" s="9">
        <f>IF('Paste RTE Data'!G106=0,"",'Paste RTE Data'!G106)</f>
        <v>1494</v>
      </c>
      <c r="C109" s="10" t="str">
        <f>IF('Paste RTE Data'!E106=0,"",'Paste RTE Data'!E106)</f>
        <v>Third</v>
      </c>
      <c r="D109" s="7"/>
      <c r="E109" s="14" t="str">
        <f>IF('Paste RTE Data'!B106=0,"",'Paste RTE Data'!B106)</f>
        <v>RANJEET</v>
      </c>
      <c r="F109" s="14" t="str">
        <f>IF('Paste RTE Data'!C106=0,"",'Paste RTE Data'!C106)</f>
        <v>RAMNIWAS</v>
      </c>
      <c r="G109" s="14" t="str">
        <f>IF('Paste RTE Data'!D106=0,"",'Paste RTE Data'!D106)</f>
        <v>SUKHI DEVI</v>
      </c>
      <c r="H109" s="14" t="str">
        <f>IF('Paste RTE Data'!F106=0,"",'Paste RTE Data'!F106)</f>
        <v>Hindi</v>
      </c>
      <c r="I109" s="14" t="str">
        <f>IF('Paste RTE Data'!H106=0,"",'Paste RTE Data'!H106)</f>
        <v>SC</v>
      </c>
      <c r="J109" s="14" t="str">
        <f>IF('Paste RTE Data'!I106=0,"",'Paste RTE Data'!I106)</f>
        <v>Boy</v>
      </c>
      <c r="K109" s="15">
        <f>IF('Paste RTE Data'!J106=0,"",'Paste RTE Data'!J106)</f>
        <v>41235</v>
      </c>
      <c r="L109" s="14" t="str">
        <f>IF('Paste RTE Data'!K106=0,"",'Paste RTE Data'!K106)</f>
        <v>NO</v>
      </c>
      <c r="M109" s="46"/>
    </row>
    <row r="110" spans="1:13">
      <c r="A110" s="8">
        <f>IF('Paste RTE Data'!A107=0,"",'Paste RTE Data'!A107)</f>
        <v>106</v>
      </c>
      <c r="B110" s="9">
        <f>IF('Paste RTE Data'!G107=0,"",'Paste RTE Data'!G107)</f>
        <v>1567</v>
      </c>
      <c r="C110" s="10" t="str">
        <f>IF('Paste RTE Data'!E107=0,"",'Paste RTE Data'!E107)</f>
        <v>Third</v>
      </c>
      <c r="D110" s="7"/>
      <c r="E110" s="14" t="str">
        <f>IF('Paste RTE Data'!B107=0,"",'Paste RTE Data'!B107)</f>
        <v>RIZWAN</v>
      </c>
      <c r="F110" s="14" t="str">
        <f>IF('Paste RTE Data'!C107=0,"",'Paste RTE Data'!C107)</f>
        <v>RIYAJ MOHAMMED</v>
      </c>
      <c r="G110" s="14" t="str">
        <f>IF('Paste RTE Data'!D107=0,"",'Paste RTE Data'!D107)</f>
        <v>RUBINA</v>
      </c>
      <c r="H110" s="14" t="str">
        <f>IF('Paste RTE Data'!F107=0,"",'Paste RTE Data'!F107)</f>
        <v>Hindi</v>
      </c>
      <c r="I110" s="14" t="str">
        <f>IF('Paste RTE Data'!H107=0,"",'Paste RTE Data'!H107)</f>
        <v>OBC</v>
      </c>
      <c r="J110" s="14" t="str">
        <f>IF('Paste RTE Data'!I107=0,"",'Paste RTE Data'!I107)</f>
        <v>Boy</v>
      </c>
      <c r="K110" s="15">
        <f>IF('Paste RTE Data'!J107=0,"",'Paste RTE Data'!J107)</f>
        <v>41283</v>
      </c>
      <c r="L110" s="14" t="str">
        <f>IF('Paste RTE Data'!K107=0,"",'Paste RTE Data'!K107)</f>
        <v>YES</v>
      </c>
      <c r="M110" s="46"/>
    </row>
    <row r="111" spans="1:13">
      <c r="A111" s="8">
        <f>IF('Paste RTE Data'!A108=0,"",'Paste RTE Data'!A108)</f>
        <v>107</v>
      </c>
      <c r="B111" s="9" t="str">
        <f>IF('Paste RTE Data'!G108=0,"",'Paste RTE Data'!G108)</f>
        <v>E0146</v>
      </c>
      <c r="C111" s="10" t="str">
        <f>IF('Paste RTE Data'!E108=0,"",'Paste RTE Data'!E108)</f>
        <v>Third</v>
      </c>
      <c r="D111" s="7"/>
      <c r="E111" s="14" t="str">
        <f>IF('Paste RTE Data'!B108=0,"",'Paste RTE Data'!B108)</f>
        <v>ROHIT CHOUDHARY</v>
      </c>
      <c r="F111" s="14" t="str">
        <f>IF('Paste RTE Data'!C108=0,"",'Paste RTE Data'!C108)</f>
        <v>SHIV RAM CHOUDHARY</v>
      </c>
      <c r="G111" s="14" t="str">
        <f>IF('Paste RTE Data'!D108=0,"",'Paste RTE Data'!D108)</f>
        <v>BIMLA DEVI</v>
      </c>
      <c r="H111" s="14" t="str">
        <f>IF('Paste RTE Data'!F108=0,"",'Paste RTE Data'!F108)</f>
        <v>English</v>
      </c>
      <c r="I111" s="14" t="str">
        <f>IF('Paste RTE Data'!H108=0,"",'Paste RTE Data'!H108)</f>
        <v>OBC</v>
      </c>
      <c r="J111" s="14" t="str">
        <f>IF('Paste RTE Data'!I108=0,"",'Paste RTE Data'!I108)</f>
        <v>Boy</v>
      </c>
      <c r="K111" s="15">
        <f>IF('Paste RTE Data'!J108=0,"",'Paste RTE Data'!J108)</f>
        <v>40909</v>
      </c>
      <c r="L111" s="14" t="str">
        <f>IF('Paste RTE Data'!K108=0,"",'Paste RTE Data'!K108)</f>
        <v>NO</v>
      </c>
      <c r="M111" s="46"/>
    </row>
    <row r="112" spans="1:13">
      <c r="A112" s="8">
        <f>IF('Paste RTE Data'!A109=0,"",'Paste RTE Data'!A109)</f>
        <v>108</v>
      </c>
      <c r="B112" s="9">
        <f>IF('Paste RTE Data'!G109=0,"",'Paste RTE Data'!G109)</f>
        <v>1568</v>
      </c>
      <c r="C112" s="10" t="str">
        <f>IF('Paste RTE Data'!E109=0,"",'Paste RTE Data'!E109)</f>
        <v>Third</v>
      </c>
      <c r="D112" s="7"/>
      <c r="E112" s="14" t="str">
        <f>IF('Paste RTE Data'!B109=0,"",'Paste RTE Data'!B109)</f>
        <v>ROJI BHATI</v>
      </c>
      <c r="F112" s="14" t="str">
        <f>IF('Paste RTE Data'!C109=0,"",'Paste RTE Data'!C109)</f>
        <v>MOHAMMED HANIF BHATI</v>
      </c>
      <c r="G112" s="14" t="str">
        <f>IF('Paste RTE Data'!D109=0,"",'Paste RTE Data'!D109)</f>
        <v>SAKILA</v>
      </c>
      <c r="H112" s="14" t="str">
        <f>IF('Paste RTE Data'!F109=0,"",'Paste RTE Data'!F109)</f>
        <v>Hindi</v>
      </c>
      <c r="I112" s="14" t="str">
        <f>IF('Paste RTE Data'!H109=0,"",'Paste RTE Data'!H109)</f>
        <v>OBC</v>
      </c>
      <c r="J112" s="14" t="str">
        <f>IF('Paste RTE Data'!I109=0,"",'Paste RTE Data'!I109)</f>
        <v>Girl</v>
      </c>
      <c r="K112" s="15">
        <f>IF('Paste RTE Data'!J109=0,"",'Paste RTE Data'!J109)</f>
        <v>41119</v>
      </c>
      <c r="L112" s="14" t="str">
        <f>IF('Paste RTE Data'!K109=0,"",'Paste RTE Data'!K109)</f>
        <v>YES</v>
      </c>
      <c r="M112" s="46"/>
    </row>
    <row r="113" spans="1:13">
      <c r="A113" s="8">
        <f>IF('Paste RTE Data'!A110=0,"",'Paste RTE Data'!A110)</f>
        <v>109</v>
      </c>
      <c r="B113" s="9">
        <f>IF('Paste RTE Data'!G110=0,"",'Paste RTE Data'!G110)</f>
        <v>1563</v>
      </c>
      <c r="C113" s="10" t="str">
        <f>IF('Paste RTE Data'!E110=0,"",'Paste RTE Data'!E110)</f>
        <v>Third</v>
      </c>
      <c r="D113" s="7"/>
      <c r="E113" s="14" t="str">
        <f>IF('Paste RTE Data'!B110=0,"",'Paste RTE Data'!B110)</f>
        <v>RUKYA BANO</v>
      </c>
      <c r="F113" s="14" t="str">
        <f>IF('Paste RTE Data'!C110=0,"",'Paste RTE Data'!C110)</f>
        <v>SALIM</v>
      </c>
      <c r="G113" s="14" t="str">
        <f>IF('Paste RTE Data'!D110=0,"",'Paste RTE Data'!D110)</f>
        <v>FARJANA</v>
      </c>
      <c r="H113" s="14" t="str">
        <f>IF('Paste RTE Data'!F110=0,"",'Paste RTE Data'!F110)</f>
        <v>Hindi</v>
      </c>
      <c r="I113" s="14" t="str">
        <f>IF('Paste RTE Data'!H110=0,"",'Paste RTE Data'!H110)</f>
        <v>OBC</v>
      </c>
      <c r="J113" s="14" t="str">
        <f>IF('Paste RTE Data'!I110=0,"",'Paste RTE Data'!I110)</f>
        <v>Girl</v>
      </c>
      <c r="K113" s="15">
        <f>IF('Paste RTE Data'!J110=0,"",'Paste RTE Data'!J110)</f>
        <v>41196</v>
      </c>
      <c r="L113" s="14" t="str">
        <f>IF('Paste RTE Data'!K110=0,"",'Paste RTE Data'!K110)</f>
        <v>YES</v>
      </c>
      <c r="M113" s="46"/>
    </row>
    <row r="114" spans="1:13">
      <c r="A114" s="8">
        <f>IF('Paste RTE Data'!A111=0,"",'Paste RTE Data'!A111)</f>
        <v>110</v>
      </c>
      <c r="B114" s="9">
        <f>IF('Paste RTE Data'!G111=0,"",'Paste RTE Data'!G111)</f>
        <v>1557</v>
      </c>
      <c r="C114" s="10" t="str">
        <f>IF('Paste RTE Data'!E111=0,"",'Paste RTE Data'!E111)</f>
        <v>Third</v>
      </c>
      <c r="D114" s="7"/>
      <c r="E114" s="14" t="str">
        <f>IF('Paste RTE Data'!B111=0,"",'Paste RTE Data'!B111)</f>
        <v>SANDEEP</v>
      </c>
      <c r="F114" s="14" t="str">
        <f>IF('Paste RTE Data'!C111=0,"",'Paste RTE Data'!C111)</f>
        <v>RAJENDRA PRASAD</v>
      </c>
      <c r="G114" s="14" t="str">
        <f>IF('Paste RTE Data'!D111=0,"",'Paste RTE Data'!D111)</f>
        <v>SUMAN</v>
      </c>
      <c r="H114" s="14" t="str">
        <f>IF('Paste RTE Data'!F111=0,"",'Paste RTE Data'!F111)</f>
        <v>Hindi</v>
      </c>
      <c r="I114" s="14" t="str">
        <f>IF('Paste RTE Data'!H111=0,"",'Paste RTE Data'!H111)</f>
        <v>SC</v>
      </c>
      <c r="J114" s="14" t="str">
        <f>IF('Paste RTE Data'!I111=0,"",'Paste RTE Data'!I111)</f>
        <v>Boy</v>
      </c>
      <c r="K114" s="15">
        <f>IF('Paste RTE Data'!J111=0,"",'Paste RTE Data'!J111)</f>
        <v>40906</v>
      </c>
      <c r="L114" s="14" t="str">
        <f>IF('Paste RTE Data'!K111=0,"",'Paste RTE Data'!K111)</f>
        <v>YES</v>
      </c>
      <c r="M114" s="46"/>
    </row>
    <row r="115" spans="1:13">
      <c r="A115" s="8">
        <f>IF('Paste RTE Data'!A112=0,"",'Paste RTE Data'!A112)</f>
        <v>111</v>
      </c>
      <c r="B115" s="9">
        <f>IF('Paste RTE Data'!G112=0,"",'Paste RTE Data'!G112)</f>
        <v>1537</v>
      </c>
      <c r="C115" s="10" t="str">
        <f>IF('Paste RTE Data'!E112=0,"",'Paste RTE Data'!E112)</f>
        <v>Third</v>
      </c>
      <c r="D115" s="7"/>
      <c r="E115" s="14" t="str">
        <f>IF('Paste RTE Data'!B112=0,"",'Paste RTE Data'!B112)</f>
        <v>SHEKHRAJ</v>
      </c>
      <c r="F115" s="14" t="str">
        <f>IF('Paste RTE Data'!C112=0,"",'Paste RTE Data'!C112)</f>
        <v>KAILASH CHAND</v>
      </c>
      <c r="G115" s="14" t="str">
        <f>IF('Paste RTE Data'!D112=0,"",'Paste RTE Data'!D112)</f>
        <v>SHANTI DEVI</v>
      </c>
      <c r="H115" s="14" t="str">
        <f>IF('Paste RTE Data'!F112=0,"",'Paste RTE Data'!F112)</f>
        <v>Hindi</v>
      </c>
      <c r="I115" s="14" t="str">
        <f>IF('Paste RTE Data'!H112=0,"",'Paste RTE Data'!H112)</f>
        <v>SC</v>
      </c>
      <c r="J115" s="14" t="str">
        <f>IF('Paste RTE Data'!I112=0,"",'Paste RTE Data'!I112)</f>
        <v>Boy</v>
      </c>
      <c r="K115" s="15">
        <f>IF('Paste RTE Data'!J112=0,"",'Paste RTE Data'!J112)</f>
        <v>40236</v>
      </c>
      <c r="L115" s="14" t="str">
        <f>IF('Paste RTE Data'!K112=0,"",'Paste RTE Data'!K112)</f>
        <v>NO</v>
      </c>
      <c r="M115" s="46"/>
    </row>
    <row r="116" spans="1:13">
      <c r="A116" s="8">
        <f>IF('Paste RTE Data'!A113=0,"",'Paste RTE Data'!A113)</f>
        <v>112</v>
      </c>
      <c r="B116" s="9">
        <f>IF('Paste RTE Data'!G113=0,"",'Paste RTE Data'!G113)</f>
        <v>6732</v>
      </c>
      <c r="C116" s="10" t="str">
        <f>IF('Paste RTE Data'!E113=0,"",'Paste RTE Data'!E113)</f>
        <v>Third</v>
      </c>
      <c r="D116" s="7"/>
      <c r="E116" s="14" t="str">
        <f>IF('Paste RTE Data'!B113=0,"",'Paste RTE Data'!B113)</f>
        <v>SHIVRAJ</v>
      </c>
      <c r="F116" s="14" t="str">
        <f>IF('Paste RTE Data'!C113=0,"",'Paste RTE Data'!C113)</f>
        <v>MOHAN RAM RANWA</v>
      </c>
      <c r="G116" s="14" t="str">
        <f>IF('Paste RTE Data'!D113=0,"",'Paste RTE Data'!D113)</f>
        <v>TULCHHI DEVI</v>
      </c>
      <c r="H116" s="14" t="str">
        <f>IF('Paste RTE Data'!F113=0,"",'Paste RTE Data'!F113)</f>
        <v>Hindi</v>
      </c>
      <c r="I116" s="14" t="str">
        <f>IF('Paste RTE Data'!H113=0,"",'Paste RTE Data'!H113)</f>
        <v>OBC</v>
      </c>
      <c r="J116" s="14" t="str">
        <f>IF('Paste RTE Data'!I113=0,"",'Paste RTE Data'!I113)</f>
        <v>Boy</v>
      </c>
      <c r="K116" s="15">
        <f>IF('Paste RTE Data'!J113=0,"",'Paste RTE Data'!J113)</f>
        <v>40399</v>
      </c>
      <c r="L116" s="14" t="str">
        <f>IF('Paste RTE Data'!K113=0,"",'Paste RTE Data'!K113)</f>
        <v>NO</v>
      </c>
      <c r="M116" s="46"/>
    </row>
    <row r="117" spans="1:13">
      <c r="A117" s="8">
        <f>IF('Paste RTE Data'!A114=0,"",'Paste RTE Data'!A114)</f>
        <v>113</v>
      </c>
      <c r="B117" s="9">
        <f>IF('Paste RTE Data'!G114=0,"",'Paste RTE Data'!G114)</f>
        <v>1475</v>
      </c>
      <c r="C117" s="10" t="str">
        <f>IF('Paste RTE Data'!E114=0,"",'Paste RTE Data'!E114)</f>
        <v>Third</v>
      </c>
      <c r="D117" s="7"/>
      <c r="E117" s="14" t="str">
        <f>IF('Paste RTE Data'!B114=0,"",'Paste RTE Data'!B114)</f>
        <v>SUHANA BANO</v>
      </c>
      <c r="F117" s="14" t="str">
        <f>IF('Paste RTE Data'!C114=0,"",'Paste RTE Data'!C114)</f>
        <v>IMRAN</v>
      </c>
      <c r="G117" s="14" t="str">
        <f>IF('Paste RTE Data'!D114=0,"",'Paste RTE Data'!D114)</f>
        <v>SALMA</v>
      </c>
      <c r="H117" s="14" t="str">
        <f>IF('Paste RTE Data'!F114=0,"",'Paste RTE Data'!F114)</f>
        <v>Hindi</v>
      </c>
      <c r="I117" s="14" t="str">
        <f>IF('Paste RTE Data'!H114=0,"",'Paste RTE Data'!H114)</f>
        <v>OBC</v>
      </c>
      <c r="J117" s="14" t="str">
        <f>IF('Paste RTE Data'!I114=0,"",'Paste RTE Data'!I114)</f>
        <v>Girl</v>
      </c>
      <c r="K117" s="15">
        <f>IF('Paste RTE Data'!J114=0,"",'Paste RTE Data'!J114)</f>
        <v>41169</v>
      </c>
      <c r="L117" s="14" t="str">
        <f>IF('Paste RTE Data'!K114=0,"",'Paste RTE Data'!K114)</f>
        <v>YES</v>
      </c>
      <c r="M117" s="46"/>
    </row>
    <row r="118" spans="1:13">
      <c r="A118" s="8">
        <f>IF('Paste RTE Data'!A115=0,"",'Paste RTE Data'!A115)</f>
        <v>114</v>
      </c>
      <c r="B118" s="9">
        <f>IF('Paste RTE Data'!G115=0,"",'Paste RTE Data'!G115)</f>
        <v>1524</v>
      </c>
      <c r="C118" s="10" t="str">
        <f>IF('Paste RTE Data'!E115=0,"",'Paste RTE Data'!E115)</f>
        <v>Third</v>
      </c>
      <c r="D118" s="7"/>
      <c r="E118" s="14" t="str">
        <f>IF('Paste RTE Data'!B115=0,"",'Paste RTE Data'!B115)</f>
        <v>UMESH</v>
      </c>
      <c r="F118" s="14" t="str">
        <f>IF('Paste RTE Data'!C115=0,"",'Paste RTE Data'!C115)</f>
        <v>KAILASH CHAND</v>
      </c>
      <c r="G118" s="14" t="str">
        <f>IF('Paste RTE Data'!D115=0,"",'Paste RTE Data'!D115)</f>
        <v>VIMALA DEVI</v>
      </c>
      <c r="H118" s="14" t="str">
        <f>IF('Paste RTE Data'!F115=0,"",'Paste RTE Data'!F115)</f>
        <v>Hindi</v>
      </c>
      <c r="I118" s="14" t="str">
        <f>IF('Paste RTE Data'!H115=0,"",'Paste RTE Data'!H115)</f>
        <v>SBC</v>
      </c>
      <c r="J118" s="14" t="str">
        <f>IF('Paste RTE Data'!I115=0,"",'Paste RTE Data'!I115)</f>
        <v>Boy</v>
      </c>
      <c r="K118" s="15">
        <f>IF('Paste RTE Data'!J115=0,"",'Paste RTE Data'!J115)</f>
        <v>40886</v>
      </c>
      <c r="L118" s="14" t="str">
        <f>IF('Paste RTE Data'!K115=0,"",'Paste RTE Data'!K115)</f>
        <v>NO</v>
      </c>
      <c r="M118" s="46"/>
    </row>
    <row r="119" spans="1:13">
      <c r="A119" s="8">
        <f>IF('Paste RTE Data'!A116=0,"",'Paste RTE Data'!A116)</f>
        <v>115</v>
      </c>
      <c r="B119" s="9" t="str">
        <f>IF('Paste RTE Data'!G116=0,"",'Paste RTE Data'!G116)</f>
        <v>E0149</v>
      </c>
      <c r="C119" s="10" t="str">
        <f>IF('Paste RTE Data'!E116=0,"",'Paste RTE Data'!E116)</f>
        <v>Third</v>
      </c>
      <c r="D119" s="7"/>
      <c r="E119" s="14" t="str">
        <f>IF('Paste RTE Data'!B116=0,"",'Paste RTE Data'!B116)</f>
        <v>VIJAY KUMAR</v>
      </c>
      <c r="F119" s="14" t="str">
        <f>IF('Paste RTE Data'!C116=0,"",'Paste RTE Data'!C116)</f>
        <v>ASHOK KUMAR</v>
      </c>
      <c r="G119" s="14" t="str">
        <f>IF('Paste RTE Data'!D116=0,"",'Paste RTE Data'!D116)</f>
        <v>SUTI DEVI</v>
      </c>
      <c r="H119" s="14" t="str">
        <f>IF('Paste RTE Data'!F116=0,"",'Paste RTE Data'!F116)</f>
        <v>English</v>
      </c>
      <c r="I119" s="14" t="str">
        <f>IF('Paste RTE Data'!H116=0,"",'Paste RTE Data'!H116)</f>
        <v>SC</v>
      </c>
      <c r="J119" s="14" t="str">
        <f>IF('Paste RTE Data'!I116=0,"",'Paste RTE Data'!I116)</f>
        <v>Boy</v>
      </c>
      <c r="K119" s="15">
        <f>IF('Paste RTE Data'!J116=0,"",'Paste RTE Data'!J116)</f>
        <v>40188</v>
      </c>
      <c r="L119" s="14" t="str">
        <f>IF('Paste RTE Data'!K116=0,"",'Paste RTE Data'!K116)</f>
        <v>NO</v>
      </c>
      <c r="M119" s="46"/>
    </row>
    <row r="120" spans="1:13">
      <c r="A120" s="8">
        <f>IF('Paste RTE Data'!A117=0,"",'Paste RTE Data'!A117)</f>
        <v>116</v>
      </c>
      <c r="B120" s="9">
        <f>IF('Paste RTE Data'!G117=0,"",'Paste RTE Data'!G117)</f>
        <v>1541</v>
      </c>
      <c r="C120" s="10" t="str">
        <f>IF('Paste RTE Data'!E117=0,"",'Paste RTE Data'!E117)</f>
        <v>Third</v>
      </c>
      <c r="D120" s="7"/>
      <c r="E120" s="14" t="str">
        <f>IF('Paste RTE Data'!B117=0,"",'Paste RTE Data'!B117)</f>
        <v>VISHAL</v>
      </c>
      <c r="F120" s="14" t="str">
        <f>IF('Paste RTE Data'!C117=0,"",'Paste RTE Data'!C117)</f>
        <v>MANOJ KUMAR</v>
      </c>
      <c r="G120" s="14" t="str">
        <f>IF('Paste RTE Data'!D117=0,"",'Paste RTE Data'!D117)</f>
        <v>BULI DEVI</v>
      </c>
      <c r="H120" s="14" t="str">
        <f>IF('Paste RTE Data'!F117=0,"",'Paste RTE Data'!F117)</f>
        <v>Hindi</v>
      </c>
      <c r="I120" s="14" t="str">
        <f>IF('Paste RTE Data'!H117=0,"",'Paste RTE Data'!H117)</f>
        <v>SC</v>
      </c>
      <c r="J120" s="14" t="str">
        <f>IF('Paste RTE Data'!I117=0,"",'Paste RTE Data'!I117)</f>
        <v>Boy</v>
      </c>
      <c r="K120" s="15">
        <f>IF('Paste RTE Data'!J117=0,"",'Paste RTE Data'!J117)</f>
        <v>40782</v>
      </c>
      <c r="L120" s="14" t="str">
        <f>IF('Paste RTE Data'!K117=0,"",'Paste RTE Data'!K117)</f>
        <v>NO</v>
      </c>
      <c r="M120" s="46"/>
    </row>
    <row r="121" spans="1:13">
      <c r="A121" s="8">
        <f>IF('Paste RTE Data'!A118=0,"",'Paste RTE Data'!A118)</f>
        <v>117</v>
      </c>
      <c r="B121" s="9">
        <f>IF('Paste RTE Data'!G118=0,"",'Paste RTE Data'!G118)</f>
        <v>1542</v>
      </c>
      <c r="C121" s="10" t="str">
        <f>IF('Paste RTE Data'!E118=0,"",'Paste RTE Data'!E118)</f>
        <v>Third</v>
      </c>
      <c r="D121" s="7"/>
      <c r="E121" s="14" t="str">
        <f>IF('Paste RTE Data'!B118=0,"",'Paste RTE Data'!B118)</f>
        <v>YASH KUMAR</v>
      </c>
      <c r="F121" s="14" t="str">
        <f>IF('Paste RTE Data'!C118=0,"",'Paste RTE Data'!C118)</f>
        <v>RAJEEV</v>
      </c>
      <c r="G121" s="14" t="str">
        <f>IF('Paste RTE Data'!D118=0,"",'Paste RTE Data'!D118)</f>
        <v>POOJA DEVI</v>
      </c>
      <c r="H121" s="14" t="str">
        <f>IF('Paste RTE Data'!F118=0,"",'Paste RTE Data'!F118)</f>
        <v>Hindi</v>
      </c>
      <c r="I121" s="14" t="str">
        <f>IF('Paste RTE Data'!H118=0,"",'Paste RTE Data'!H118)</f>
        <v>OBC</v>
      </c>
      <c r="J121" s="14" t="str">
        <f>IF('Paste RTE Data'!I118=0,"",'Paste RTE Data'!I118)</f>
        <v>Boy</v>
      </c>
      <c r="K121" s="15">
        <f>IF('Paste RTE Data'!J118=0,"",'Paste RTE Data'!J118)</f>
        <v>41211</v>
      </c>
      <c r="L121" s="14" t="str">
        <f>IF('Paste RTE Data'!K118=0,"",'Paste RTE Data'!K118)</f>
        <v>NO</v>
      </c>
      <c r="M121" s="46"/>
    </row>
    <row r="122" spans="1:13">
      <c r="A122" s="8">
        <f>IF('Paste RTE Data'!A119=0,"",'Paste RTE Data'!A119)</f>
        <v>118</v>
      </c>
      <c r="B122" s="9">
        <f>IF('Paste RTE Data'!G119=0,"",'Paste RTE Data'!G119)</f>
        <v>1480</v>
      </c>
      <c r="C122" s="10" t="str">
        <f>IF('Paste RTE Data'!E119=0,"",'Paste RTE Data'!E119)</f>
        <v>Third</v>
      </c>
      <c r="D122" s="7"/>
      <c r="E122" s="14" t="str">
        <f>IF('Paste RTE Data'!B119=0,"",'Paste RTE Data'!B119)</f>
        <v>YASH PANWAR</v>
      </c>
      <c r="F122" s="14" t="str">
        <f>IF('Paste RTE Data'!C119=0,"",'Paste RTE Data'!C119)</f>
        <v>RAMNIWAS</v>
      </c>
      <c r="G122" s="14" t="str">
        <f>IF('Paste RTE Data'!D119=0,"",'Paste RTE Data'!D119)</f>
        <v>LEELA DEVI</v>
      </c>
      <c r="H122" s="14" t="str">
        <f>IF('Paste RTE Data'!F119=0,"",'Paste RTE Data'!F119)</f>
        <v>Hindi</v>
      </c>
      <c r="I122" s="14" t="str">
        <f>IF('Paste RTE Data'!H119=0,"",'Paste RTE Data'!H119)</f>
        <v>SC</v>
      </c>
      <c r="J122" s="14" t="str">
        <f>IF('Paste RTE Data'!I119=0,"",'Paste RTE Data'!I119)</f>
        <v>Boy</v>
      </c>
      <c r="K122" s="15">
        <f>IF('Paste RTE Data'!J119=0,"",'Paste RTE Data'!J119)</f>
        <v>41531</v>
      </c>
      <c r="L122" s="14" t="str">
        <f>IF('Paste RTE Data'!K119=0,"",'Paste RTE Data'!K119)</f>
        <v>NO</v>
      </c>
      <c r="M122" s="46"/>
    </row>
    <row r="123" spans="1:13">
      <c r="A123" s="8">
        <f>IF('Paste RTE Data'!A120=0,"",'Paste RTE Data'!A120)</f>
        <v>119</v>
      </c>
      <c r="B123" s="9">
        <f>IF('Paste RTE Data'!G120=0,"",'Paste RTE Data'!G120)</f>
        <v>6626</v>
      </c>
      <c r="C123" s="10" t="str">
        <f>IF('Paste RTE Data'!E120=0,"",'Paste RTE Data'!E120)</f>
        <v>Third</v>
      </c>
      <c r="D123" s="7"/>
      <c r="E123" s="14" t="str">
        <f>IF('Paste RTE Data'!B120=0,"",'Paste RTE Data'!B120)</f>
        <v>YUVRAJ SINGH CHOUDHARY</v>
      </c>
      <c r="F123" s="14" t="str">
        <f>IF('Paste RTE Data'!C120=0,"",'Paste RTE Data'!C120)</f>
        <v>JAGDISH PRASAD CHOUDHARY</v>
      </c>
      <c r="G123" s="14" t="str">
        <f>IF('Paste RTE Data'!D120=0,"",'Paste RTE Data'!D120)</f>
        <v>TULCHHI DEVI</v>
      </c>
      <c r="H123" s="14" t="str">
        <f>IF('Paste RTE Data'!F120=0,"",'Paste RTE Data'!F120)</f>
        <v>Hindi</v>
      </c>
      <c r="I123" s="14" t="str">
        <f>IF('Paste RTE Data'!H120=0,"",'Paste RTE Data'!H120)</f>
        <v>OBC</v>
      </c>
      <c r="J123" s="14" t="str">
        <f>IF('Paste RTE Data'!I120=0,"",'Paste RTE Data'!I120)</f>
        <v>Boy</v>
      </c>
      <c r="K123" s="15">
        <f>IF('Paste RTE Data'!J120=0,"",'Paste RTE Data'!J120)</f>
        <v>41632</v>
      </c>
      <c r="L123" s="14" t="str">
        <f>IF('Paste RTE Data'!K120=0,"",'Paste RTE Data'!K120)</f>
        <v>NO</v>
      </c>
      <c r="M123" s="46"/>
    </row>
    <row r="124" spans="1:13">
      <c r="A124" s="8">
        <f>IF('Paste RTE Data'!A121=0,"",'Paste RTE Data'!A121)</f>
        <v>120</v>
      </c>
      <c r="B124" s="9" t="str">
        <f>IF('Paste RTE Data'!G121=0,"",'Paste RTE Data'!G121)</f>
        <v>E0075</v>
      </c>
      <c r="C124" s="10" t="str">
        <f>IF('Paste RTE Data'!E121=0,"",'Paste RTE Data'!E121)</f>
        <v>Third</v>
      </c>
      <c r="D124" s="7"/>
      <c r="E124" s="14" t="str">
        <f>IF('Paste RTE Data'!B121=0,"",'Paste RTE Data'!B121)</f>
        <v>ZAHEERA FATIMA</v>
      </c>
      <c r="F124" s="14" t="str">
        <f>IF('Paste RTE Data'!C121=0,"",'Paste RTE Data'!C121)</f>
        <v>MOHD AASIF</v>
      </c>
      <c r="G124" s="14" t="str">
        <f>IF('Paste RTE Data'!D121=0,"",'Paste RTE Data'!D121)</f>
        <v>NAZIYA BANO</v>
      </c>
      <c r="H124" s="14" t="str">
        <f>IF('Paste RTE Data'!F121=0,"",'Paste RTE Data'!F121)</f>
        <v>English</v>
      </c>
      <c r="I124" s="14" t="str">
        <f>IF('Paste RTE Data'!H121=0,"",'Paste RTE Data'!H121)</f>
        <v>OBC</v>
      </c>
      <c r="J124" s="14" t="str">
        <f>IF('Paste RTE Data'!I121=0,"",'Paste RTE Data'!I121)</f>
        <v>Girl</v>
      </c>
      <c r="K124" s="15">
        <f>IF('Paste RTE Data'!J121=0,"",'Paste RTE Data'!J121)</f>
        <v>40800</v>
      </c>
      <c r="L124" s="14" t="str">
        <f>IF('Paste RTE Data'!K121=0,"",'Paste RTE Data'!K121)</f>
        <v>NO</v>
      </c>
      <c r="M124" s="46"/>
    </row>
    <row r="125" spans="1:13">
      <c r="A125" s="8">
        <f>IF('Paste RTE Data'!A122=0,"",'Paste RTE Data'!A122)</f>
        <v>121</v>
      </c>
      <c r="B125" s="9">
        <f>IF('Paste RTE Data'!G122=0,"",'Paste RTE Data'!G122)</f>
        <v>1254</v>
      </c>
      <c r="C125" s="10" t="str">
        <f>IF('Paste RTE Data'!E122=0,"",'Paste RTE Data'!E122)</f>
        <v>Fourth</v>
      </c>
      <c r="D125" s="7"/>
      <c r="E125" s="14" t="str">
        <f>IF('Paste RTE Data'!B122=0,"",'Paste RTE Data'!B122)</f>
        <v>AALIYA</v>
      </c>
      <c r="F125" s="14" t="str">
        <f>IF('Paste RTE Data'!C122=0,"",'Paste RTE Data'!C122)</f>
        <v>AALAM ALI</v>
      </c>
      <c r="G125" s="14" t="str">
        <f>IF('Paste RTE Data'!D122=0,"",'Paste RTE Data'!D122)</f>
        <v>FARIDA BANO</v>
      </c>
      <c r="H125" s="14" t="str">
        <f>IF('Paste RTE Data'!F122=0,"",'Paste RTE Data'!F122)</f>
        <v>Hindi</v>
      </c>
      <c r="I125" s="14" t="str">
        <f>IF('Paste RTE Data'!H122=0,"",'Paste RTE Data'!H122)</f>
        <v>OBC</v>
      </c>
      <c r="J125" s="14" t="str">
        <f>IF('Paste RTE Data'!I122=0,"",'Paste RTE Data'!I122)</f>
        <v>Girl</v>
      </c>
      <c r="K125" s="15">
        <f>IF('Paste RTE Data'!J122=0,"",'Paste RTE Data'!J122)</f>
        <v>39814</v>
      </c>
      <c r="L125" s="14" t="str">
        <f>IF('Paste RTE Data'!K122=0,"",'Paste RTE Data'!K122)</f>
        <v>NO</v>
      </c>
      <c r="M125" s="46"/>
    </row>
    <row r="126" spans="1:13">
      <c r="A126" s="8">
        <f>IF('Paste RTE Data'!A123=0,"",'Paste RTE Data'!A123)</f>
        <v>122</v>
      </c>
      <c r="B126" s="9">
        <f>IF('Paste RTE Data'!G123=0,"",'Paste RTE Data'!G123)</f>
        <v>1583</v>
      </c>
      <c r="C126" s="10" t="str">
        <f>IF('Paste RTE Data'!E123=0,"",'Paste RTE Data'!E123)</f>
        <v>Fourth</v>
      </c>
      <c r="D126" s="7"/>
      <c r="E126" s="14" t="str">
        <f>IF('Paste RTE Data'!B123=0,"",'Paste RTE Data'!B123)</f>
        <v>AALOK</v>
      </c>
      <c r="F126" s="14" t="str">
        <f>IF('Paste RTE Data'!C123=0,"",'Paste RTE Data'!C123)</f>
        <v>GANPAT RAM</v>
      </c>
      <c r="G126" s="14" t="str">
        <f>IF('Paste RTE Data'!D123=0,"",'Paste RTE Data'!D123)</f>
        <v>RAJU DEVI</v>
      </c>
      <c r="H126" s="14" t="str">
        <f>IF('Paste RTE Data'!F123=0,"",'Paste RTE Data'!F123)</f>
        <v>Hindi</v>
      </c>
      <c r="I126" s="14" t="str">
        <f>IF('Paste RTE Data'!H123=0,"",'Paste RTE Data'!H123)</f>
        <v>OBC</v>
      </c>
      <c r="J126" s="14" t="str">
        <f>IF('Paste RTE Data'!I123=0,"",'Paste RTE Data'!I123)</f>
        <v>Boy</v>
      </c>
      <c r="K126" s="15">
        <f>IF('Paste RTE Data'!J123=0,"",'Paste RTE Data'!J123)</f>
        <v>40605</v>
      </c>
      <c r="L126" s="14" t="str">
        <f>IF('Paste RTE Data'!K123=0,"",'Paste RTE Data'!K123)</f>
        <v>NO</v>
      </c>
      <c r="M126" s="46"/>
    </row>
    <row r="127" spans="1:13">
      <c r="A127" s="8">
        <f>IF('Paste RTE Data'!A124=0,"",'Paste RTE Data'!A124)</f>
        <v>123</v>
      </c>
      <c r="B127" s="9">
        <f>IF('Paste RTE Data'!G124=0,"",'Paste RTE Data'!G124)</f>
        <v>1098</v>
      </c>
      <c r="C127" s="10" t="str">
        <f>IF('Paste RTE Data'!E124=0,"",'Paste RTE Data'!E124)</f>
        <v>Fourth</v>
      </c>
      <c r="D127" s="7"/>
      <c r="E127" s="14" t="str">
        <f>IF('Paste RTE Data'!B124=0,"",'Paste RTE Data'!B124)</f>
        <v>AAMIR HUSAIN TAK</v>
      </c>
      <c r="F127" s="14" t="str">
        <f>IF('Paste RTE Data'!C124=0,"",'Paste RTE Data'!C124)</f>
        <v>ASIF TAK</v>
      </c>
      <c r="G127" s="14" t="str">
        <f>IF('Paste RTE Data'!D124=0,"",'Paste RTE Data'!D124)</f>
        <v>JUBEDA</v>
      </c>
      <c r="H127" s="14" t="str">
        <f>IF('Paste RTE Data'!F124=0,"",'Paste RTE Data'!F124)</f>
        <v>Hindi</v>
      </c>
      <c r="I127" s="14" t="str">
        <f>IF('Paste RTE Data'!H124=0,"",'Paste RTE Data'!H124)</f>
        <v>OBC</v>
      </c>
      <c r="J127" s="14" t="str">
        <f>IF('Paste RTE Data'!I124=0,"",'Paste RTE Data'!I124)</f>
        <v>Boy</v>
      </c>
      <c r="K127" s="15">
        <f>IF('Paste RTE Data'!J124=0,"",'Paste RTE Data'!J124)</f>
        <v>40526</v>
      </c>
      <c r="L127" s="14" t="str">
        <f>IF('Paste RTE Data'!K124=0,"",'Paste RTE Data'!K124)</f>
        <v>NO</v>
      </c>
      <c r="M127" s="46"/>
    </row>
    <row r="128" spans="1:13">
      <c r="A128" s="8">
        <f>IF('Paste RTE Data'!A125=0,"",'Paste RTE Data'!A125)</f>
        <v>124</v>
      </c>
      <c r="B128" s="9">
        <f>IF('Paste RTE Data'!G125=0,"",'Paste RTE Data'!G125)</f>
        <v>1074</v>
      </c>
      <c r="C128" s="10" t="str">
        <f>IF('Paste RTE Data'!E125=0,"",'Paste RTE Data'!E125)</f>
        <v>Fourth</v>
      </c>
      <c r="D128" s="7"/>
      <c r="E128" s="14" t="str">
        <f>IF('Paste RTE Data'!B125=0,"",'Paste RTE Data'!B125)</f>
        <v>AARTI</v>
      </c>
      <c r="F128" s="14" t="str">
        <f>IF('Paste RTE Data'!C125=0,"",'Paste RTE Data'!C125)</f>
        <v>RAJESH</v>
      </c>
      <c r="G128" s="14" t="str">
        <f>IF('Paste RTE Data'!D125=0,"",'Paste RTE Data'!D125)</f>
        <v>LICHHMA</v>
      </c>
      <c r="H128" s="14" t="str">
        <f>IF('Paste RTE Data'!F125=0,"",'Paste RTE Data'!F125)</f>
        <v>Hindi</v>
      </c>
      <c r="I128" s="14" t="str">
        <f>IF('Paste RTE Data'!H125=0,"",'Paste RTE Data'!H125)</f>
        <v>SC</v>
      </c>
      <c r="J128" s="14" t="str">
        <f>IF('Paste RTE Data'!I125=0,"",'Paste RTE Data'!I125)</f>
        <v>Girl</v>
      </c>
      <c r="K128" s="15">
        <f>IF('Paste RTE Data'!J125=0,"",'Paste RTE Data'!J125)</f>
        <v>40040</v>
      </c>
      <c r="L128" s="14" t="str">
        <f>IF('Paste RTE Data'!K125=0,"",'Paste RTE Data'!K125)</f>
        <v>NO</v>
      </c>
      <c r="M128" s="46"/>
    </row>
    <row r="129" spans="1:13">
      <c r="A129" s="8">
        <f>IF('Paste RTE Data'!A126=0,"",'Paste RTE Data'!A126)</f>
        <v>125</v>
      </c>
      <c r="B129" s="9">
        <f>IF('Paste RTE Data'!G126=0,"",'Paste RTE Data'!G126)</f>
        <v>1467</v>
      </c>
      <c r="C129" s="10" t="str">
        <f>IF('Paste RTE Data'!E126=0,"",'Paste RTE Data'!E126)</f>
        <v>Fourth</v>
      </c>
      <c r="D129" s="7"/>
      <c r="E129" s="14" t="str">
        <f>IF('Paste RTE Data'!B126=0,"",'Paste RTE Data'!B126)</f>
        <v>ALVEERA</v>
      </c>
      <c r="F129" s="14" t="str">
        <f>IF('Paste RTE Data'!C126=0,"",'Paste RTE Data'!C126)</f>
        <v>GULAB NABI</v>
      </c>
      <c r="G129" s="14" t="str">
        <f>IF('Paste RTE Data'!D126=0,"",'Paste RTE Data'!D126)</f>
        <v>PARABIN BANO</v>
      </c>
      <c r="H129" s="14" t="str">
        <f>IF('Paste RTE Data'!F126=0,"",'Paste RTE Data'!F126)</f>
        <v>Hindi</v>
      </c>
      <c r="I129" s="14" t="str">
        <f>IF('Paste RTE Data'!H126=0,"",'Paste RTE Data'!H126)</f>
        <v>OBC</v>
      </c>
      <c r="J129" s="14" t="str">
        <f>IF('Paste RTE Data'!I126=0,"",'Paste RTE Data'!I126)</f>
        <v>Girl</v>
      </c>
      <c r="K129" s="15">
        <f>IF('Paste RTE Data'!J126=0,"",'Paste RTE Data'!J126)</f>
        <v>40527</v>
      </c>
      <c r="L129" s="14" t="str">
        <f>IF('Paste RTE Data'!K126=0,"",'Paste RTE Data'!K126)</f>
        <v>YES</v>
      </c>
      <c r="M129" s="46"/>
    </row>
    <row r="130" spans="1:13">
      <c r="A130" s="8">
        <f>IF('Paste RTE Data'!A127=0,"",'Paste RTE Data'!A127)</f>
        <v>126</v>
      </c>
      <c r="B130" s="9">
        <f>IF('Paste RTE Data'!G127=0,"",'Paste RTE Data'!G127)</f>
        <v>1102</v>
      </c>
      <c r="C130" s="10" t="str">
        <f>IF('Paste RTE Data'!E127=0,"",'Paste RTE Data'!E127)</f>
        <v>Fourth</v>
      </c>
      <c r="D130" s="7"/>
      <c r="E130" s="14" t="str">
        <f>IF('Paste RTE Data'!B127=0,"",'Paste RTE Data'!B127)</f>
        <v>AMIT</v>
      </c>
      <c r="F130" s="14" t="str">
        <f>IF('Paste RTE Data'!C127=0,"",'Paste RTE Data'!C127)</f>
        <v>RAJU RAM</v>
      </c>
      <c r="G130" s="14" t="str">
        <f>IF('Paste RTE Data'!D127=0,"",'Paste RTE Data'!D127)</f>
        <v>BANARSI DEVI</v>
      </c>
      <c r="H130" s="14" t="str">
        <f>IF('Paste RTE Data'!F127=0,"",'Paste RTE Data'!F127)</f>
        <v>Hindi</v>
      </c>
      <c r="I130" s="14" t="str">
        <f>IF('Paste RTE Data'!H127=0,"",'Paste RTE Data'!H127)</f>
        <v>SC</v>
      </c>
      <c r="J130" s="14" t="str">
        <f>IF('Paste RTE Data'!I127=0,"",'Paste RTE Data'!I127)</f>
        <v>Boy</v>
      </c>
      <c r="K130" s="15">
        <f>IF('Paste RTE Data'!J127=0,"",'Paste RTE Data'!J127)</f>
        <v>40554</v>
      </c>
      <c r="L130" s="14" t="str">
        <f>IF('Paste RTE Data'!K127=0,"",'Paste RTE Data'!K127)</f>
        <v>NO</v>
      </c>
      <c r="M130" s="46"/>
    </row>
    <row r="131" spans="1:13">
      <c r="A131" s="8">
        <f>IF('Paste RTE Data'!A128=0,"",'Paste RTE Data'!A128)</f>
        <v>127</v>
      </c>
      <c r="B131" s="9">
        <f>IF('Paste RTE Data'!G128=0,"",'Paste RTE Data'!G128)</f>
        <v>1626</v>
      </c>
      <c r="C131" s="10" t="str">
        <f>IF('Paste RTE Data'!E128=0,"",'Paste RTE Data'!E128)</f>
        <v>Fourth</v>
      </c>
      <c r="D131" s="7"/>
      <c r="E131" s="14" t="str">
        <f>IF('Paste RTE Data'!B128=0,"",'Paste RTE Data'!B128)</f>
        <v>AMIT GURJAR</v>
      </c>
      <c r="F131" s="14" t="str">
        <f>IF('Paste RTE Data'!C128=0,"",'Paste RTE Data'!C128)</f>
        <v>BANWARI LAL</v>
      </c>
      <c r="G131" s="14" t="str">
        <f>IF('Paste RTE Data'!D128=0,"",'Paste RTE Data'!D128)</f>
        <v>RAJU DEVI</v>
      </c>
      <c r="H131" s="14" t="str">
        <f>IF('Paste RTE Data'!F128=0,"",'Paste RTE Data'!F128)</f>
        <v>Hindi</v>
      </c>
      <c r="I131" s="14" t="str">
        <f>IF('Paste RTE Data'!H128=0,"",'Paste RTE Data'!H128)</f>
        <v>OBC</v>
      </c>
      <c r="J131" s="14" t="str">
        <f>IF('Paste RTE Data'!I128=0,"",'Paste RTE Data'!I128)</f>
        <v>Boy</v>
      </c>
      <c r="K131" s="15">
        <f>IF('Paste RTE Data'!J128=0,"",'Paste RTE Data'!J128)</f>
        <v>40583</v>
      </c>
      <c r="L131" s="14" t="str">
        <f>IF('Paste RTE Data'!K128=0,"",'Paste RTE Data'!K128)</f>
        <v>NO</v>
      </c>
      <c r="M131" s="46"/>
    </row>
    <row r="132" spans="1:13">
      <c r="A132" s="8">
        <f>IF('Paste RTE Data'!A129=0,"",'Paste RTE Data'!A129)</f>
        <v>128</v>
      </c>
      <c r="B132" s="9">
        <f>IF('Paste RTE Data'!G129=0,"",'Paste RTE Data'!G129)</f>
        <v>1377</v>
      </c>
      <c r="C132" s="10" t="str">
        <f>IF('Paste RTE Data'!E129=0,"",'Paste RTE Data'!E129)</f>
        <v>Fourth</v>
      </c>
      <c r="D132" s="7"/>
      <c r="E132" s="14" t="str">
        <f>IF('Paste RTE Data'!B129=0,"",'Paste RTE Data'!B129)</f>
        <v>ANISHA</v>
      </c>
      <c r="F132" s="14" t="str">
        <f>IF('Paste RTE Data'!C129=0,"",'Paste RTE Data'!C129)</f>
        <v>RAMNIWAS</v>
      </c>
      <c r="G132" s="14" t="str">
        <f>IF('Paste RTE Data'!D129=0,"",'Paste RTE Data'!D129)</f>
        <v>SARJU DEVI</v>
      </c>
      <c r="H132" s="14" t="str">
        <f>IF('Paste RTE Data'!F129=0,"",'Paste RTE Data'!F129)</f>
        <v>Hindi</v>
      </c>
      <c r="I132" s="14" t="str">
        <f>IF('Paste RTE Data'!H129=0,"",'Paste RTE Data'!H129)</f>
        <v>OBC</v>
      </c>
      <c r="J132" s="14" t="str">
        <f>IF('Paste RTE Data'!I129=0,"",'Paste RTE Data'!I129)</f>
        <v>Girl</v>
      </c>
      <c r="K132" s="15">
        <f>IF('Paste RTE Data'!J129=0,"",'Paste RTE Data'!J129)</f>
        <v>40377</v>
      </c>
      <c r="L132" s="14" t="str">
        <f>IF('Paste RTE Data'!K129=0,"",'Paste RTE Data'!K129)</f>
        <v>NO</v>
      </c>
      <c r="M132" s="46"/>
    </row>
    <row r="133" spans="1:13">
      <c r="A133" s="8">
        <f>IF('Paste RTE Data'!A130=0,"",'Paste RTE Data'!A130)</f>
        <v>129</v>
      </c>
      <c r="B133" s="9">
        <f>IF('Paste RTE Data'!G130=0,"",'Paste RTE Data'!G130)</f>
        <v>6738</v>
      </c>
      <c r="C133" s="10" t="str">
        <f>IF('Paste RTE Data'!E130=0,"",'Paste RTE Data'!E130)</f>
        <v>Fourth</v>
      </c>
      <c r="D133" s="7"/>
      <c r="E133" s="14" t="str">
        <f>IF('Paste RTE Data'!B130=0,"",'Paste RTE Data'!B130)</f>
        <v>ANITA</v>
      </c>
      <c r="F133" s="14" t="str">
        <f>IF('Paste RTE Data'!C130=0,"",'Paste RTE Data'!C130)</f>
        <v>OMPRAKASH</v>
      </c>
      <c r="G133" s="14" t="str">
        <f>IF('Paste RTE Data'!D130=0,"",'Paste RTE Data'!D130)</f>
        <v>BHAGWANI DEVI</v>
      </c>
      <c r="H133" s="14" t="str">
        <f>IF('Paste RTE Data'!F130=0,"",'Paste RTE Data'!F130)</f>
        <v>Hindi</v>
      </c>
      <c r="I133" s="14" t="str">
        <f>IF('Paste RTE Data'!H130=0,"",'Paste RTE Data'!H130)</f>
        <v>SC</v>
      </c>
      <c r="J133" s="14" t="str">
        <f>IF('Paste RTE Data'!I130=0,"",'Paste RTE Data'!I130)</f>
        <v>Girl</v>
      </c>
      <c r="K133" s="15">
        <f>IF('Paste RTE Data'!J130=0,"",'Paste RTE Data'!J130)</f>
        <v>41168</v>
      </c>
      <c r="L133" s="14" t="str">
        <f>IF('Paste RTE Data'!K130=0,"",'Paste RTE Data'!K130)</f>
        <v>NO</v>
      </c>
      <c r="M133" s="46"/>
    </row>
    <row r="134" spans="1:13">
      <c r="A134" s="8">
        <f>IF('Paste RTE Data'!A131=0,"",'Paste RTE Data'!A131)</f>
        <v>130</v>
      </c>
      <c r="B134" s="9">
        <f>IF('Paste RTE Data'!G131=0,"",'Paste RTE Data'!G131)</f>
        <v>1066</v>
      </c>
      <c r="C134" s="10" t="str">
        <f>IF('Paste RTE Data'!E131=0,"",'Paste RTE Data'!E131)</f>
        <v>Fourth</v>
      </c>
      <c r="D134" s="7"/>
      <c r="E134" s="14" t="str">
        <f>IF('Paste RTE Data'!B131=0,"",'Paste RTE Data'!B131)</f>
        <v>ANITA</v>
      </c>
      <c r="F134" s="14" t="str">
        <f>IF('Paste RTE Data'!C131=0,"",'Paste RTE Data'!C131)</f>
        <v>OMPRAKASH MOHANPURIYA</v>
      </c>
      <c r="G134" s="14" t="str">
        <f>IF('Paste RTE Data'!D131=0,"",'Paste RTE Data'!D131)</f>
        <v>MANJU DEVI</v>
      </c>
      <c r="H134" s="14" t="str">
        <f>IF('Paste RTE Data'!F131=0,"",'Paste RTE Data'!F131)</f>
        <v>Hindi</v>
      </c>
      <c r="I134" s="14" t="str">
        <f>IF('Paste RTE Data'!H131=0,"",'Paste RTE Data'!H131)</f>
        <v>SC</v>
      </c>
      <c r="J134" s="14" t="str">
        <f>IF('Paste RTE Data'!I131=0,"",'Paste RTE Data'!I131)</f>
        <v>Girl</v>
      </c>
      <c r="K134" s="15">
        <f>IF('Paste RTE Data'!J131=0,"",'Paste RTE Data'!J131)</f>
        <v>40282</v>
      </c>
      <c r="L134" s="14" t="str">
        <f>IF('Paste RTE Data'!K131=0,"",'Paste RTE Data'!K131)</f>
        <v>NO</v>
      </c>
      <c r="M134" s="46"/>
    </row>
    <row r="135" spans="1:13">
      <c r="A135" s="8">
        <f>IF('Paste RTE Data'!A132=0,"",'Paste RTE Data'!A132)</f>
        <v>131</v>
      </c>
      <c r="B135" s="9">
        <f>IF('Paste RTE Data'!G132=0,"",'Paste RTE Data'!G132)</f>
        <v>1222</v>
      </c>
      <c r="C135" s="10" t="str">
        <f>IF('Paste RTE Data'!E132=0,"",'Paste RTE Data'!E132)</f>
        <v>Fourth</v>
      </c>
      <c r="D135" s="7"/>
      <c r="E135" s="14" t="str">
        <f>IF('Paste RTE Data'!B132=0,"",'Paste RTE Data'!B132)</f>
        <v>ANUSHKA</v>
      </c>
      <c r="F135" s="14" t="str">
        <f>IF('Paste RTE Data'!C132=0,"",'Paste RTE Data'!C132)</f>
        <v>RAMESHWAR LAL</v>
      </c>
      <c r="G135" s="14" t="str">
        <f>IF('Paste RTE Data'!D132=0,"",'Paste RTE Data'!D132)</f>
        <v>SANTOSH DEVI</v>
      </c>
      <c r="H135" s="14" t="str">
        <f>IF('Paste RTE Data'!F132=0,"",'Paste RTE Data'!F132)</f>
        <v>Hindi</v>
      </c>
      <c r="I135" s="14" t="str">
        <f>IF('Paste RTE Data'!H132=0,"",'Paste RTE Data'!H132)</f>
        <v>SC</v>
      </c>
      <c r="J135" s="14" t="str">
        <f>IF('Paste RTE Data'!I132=0,"",'Paste RTE Data'!I132)</f>
        <v>Girl</v>
      </c>
      <c r="K135" s="15">
        <f>IF('Paste RTE Data'!J132=0,"",'Paste RTE Data'!J132)</f>
        <v>41421</v>
      </c>
      <c r="L135" s="14" t="str">
        <f>IF('Paste RTE Data'!K132=0,"",'Paste RTE Data'!K132)</f>
        <v>NO</v>
      </c>
      <c r="M135" s="46"/>
    </row>
    <row r="136" spans="1:13">
      <c r="A136" s="8">
        <f>IF('Paste RTE Data'!A133=0,"",'Paste RTE Data'!A133)</f>
        <v>132</v>
      </c>
      <c r="B136" s="9">
        <f>IF('Paste RTE Data'!G133=0,"",'Paste RTE Data'!G133)</f>
        <v>1471</v>
      </c>
      <c r="C136" s="10" t="str">
        <f>IF('Paste RTE Data'!E133=0,"",'Paste RTE Data'!E133)</f>
        <v>Fourth</v>
      </c>
      <c r="D136" s="7"/>
      <c r="E136" s="14" t="str">
        <f>IF('Paste RTE Data'!B133=0,"",'Paste RTE Data'!B133)</f>
        <v>DEEPAK</v>
      </c>
      <c r="F136" s="14" t="str">
        <f>IF('Paste RTE Data'!C133=0,"",'Paste RTE Data'!C133)</f>
        <v>RAJ KUMAR</v>
      </c>
      <c r="G136" s="14" t="str">
        <f>IF('Paste RTE Data'!D133=0,"",'Paste RTE Data'!D133)</f>
        <v>MANJU DEVI</v>
      </c>
      <c r="H136" s="14" t="str">
        <f>IF('Paste RTE Data'!F133=0,"",'Paste RTE Data'!F133)</f>
        <v>Hindi</v>
      </c>
      <c r="I136" s="14" t="str">
        <f>IF('Paste RTE Data'!H133=0,"",'Paste RTE Data'!H133)</f>
        <v>SC</v>
      </c>
      <c r="J136" s="14" t="str">
        <f>IF('Paste RTE Data'!I133=0,"",'Paste RTE Data'!I133)</f>
        <v>Boy</v>
      </c>
      <c r="K136" s="15">
        <f>IF('Paste RTE Data'!J133=0,"",'Paste RTE Data'!J133)</f>
        <v>40873</v>
      </c>
      <c r="L136" s="14" t="str">
        <f>IF('Paste RTE Data'!K133=0,"",'Paste RTE Data'!K133)</f>
        <v>NO</v>
      </c>
      <c r="M136" s="46"/>
    </row>
    <row r="137" spans="1:13">
      <c r="A137" s="8">
        <f>IF('Paste RTE Data'!A134=0,"",'Paste RTE Data'!A134)</f>
        <v>133</v>
      </c>
      <c r="B137" s="9">
        <f>IF('Paste RTE Data'!G134=0,"",'Paste RTE Data'!G134)</f>
        <v>6501</v>
      </c>
      <c r="C137" s="10" t="str">
        <f>IF('Paste RTE Data'!E134=0,"",'Paste RTE Data'!E134)</f>
        <v>Fourth</v>
      </c>
      <c r="D137" s="7"/>
      <c r="E137" s="14" t="str">
        <f>IF('Paste RTE Data'!B134=0,"",'Paste RTE Data'!B134)</f>
        <v>DEVA RAM</v>
      </c>
      <c r="F137" s="14" t="str">
        <f>IF('Paste RTE Data'!C134=0,"",'Paste RTE Data'!C134)</f>
        <v>PHULA RAM</v>
      </c>
      <c r="G137" s="14" t="str">
        <f>IF('Paste RTE Data'!D134=0,"",'Paste RTE Data'!D134)</f>
        <v>SHARWANI DEVI</v>
      </c>
      <c r="H137" s="14" t="str">
        <f>IF('Paste RTE Data'!F134=0,"",'Paste RTE Data'!F134)</f>
        <v>Hindi</v>
      </c>
      <c r="I137" s="14" t="str">
        <f>IF('Paste RTE Data'!H134=0,"",'Paste RTE Data'!H134)</f>
        <v>SBC</v>
      </c>
      <c r="J137" s="14" t="str">
        <f>IF('Paste RTE Data'!I134=0,"",'Paste RTE Data'!I134)</f>
        <v>Boy</v>
      </c>
      <c r="K137" s="15">
        <f>IF('Paste RTE Data'!J134=0,"",'Paste RTE Data'!J134)</f>
        <v>40739</v>
      </c>
      <c r="L137" s="14" t="str">
        <f>IF('Paste RTE Data'!K134=0,"",'Paste RTE Data'!K134)</f>
        <v>NO</v>
      </c>
      <c r="M137" s="46"/>
    </row>
    <row r="138" spans="1:13">
      <c r="A138" s="8">
        <f>IF('Paste RTE Data'!A135=0,"",'Paste RTE Data'!A135)</f>
        <v>134</v>
      </c>
      <c r="B138" s="9">
        <f>IF('Paste RTE Data'!G135=0,"",'Paste RTE Data'!G135)</f>
        <v>1619</v>
      </c>
      <c r="C138" s="10" t="str">
        <f>IF('Paste RTE Data'!E135=0,"",'Paste RTE Data'!E135)</f>
        <v>Fourth</v>
      </c>
      <c r="D138" s="7"/>
      <c r="E138" s="14" t="str">
        <f>IF('Paste RTE Data'!B135=0,"",'Paste RTE Data'!B135)</f>
        <v>DINESH KUMAWAT</v>
      </c>
      <c r="F138" s="14" t="str">
        <f>IF('Paste RTE Data'!C135=0,"",'Paste RTE Data'!C135)</f>
        <v>MANGI LAL KUMAWAT</v>
      </c>
      <c r="G138" s="14" t="str">
        <f>IF('Paste RTE Data'!D135=0,"",'Paste RTE Data'!D135)</f>
        <v>CHUKA DEVI</v>
      </c>
      <c r="H138" s="14" t="str">
        <f>IF('Paste RTE Data'!F135=0,"",'Paste RTE Data'!F135)</f>
        <v>Hindi</v>
      </c>
      <c r="I138" s="14" t="str">
        <f>IF('Paste RTE Data'!H135=0,"",'Paste RTE Data'!H135)</f>
        <v>OBC</v>
      </c>
      <c r="J138" s="14" t="str">
        <f>IF('Paste RTE Data'!I135=0,"",'Paste RTE Data'!I135)</f>
        <v>Boy</v>
      </c>
      <c r="K138" s="15">
        <f>IF('Paste RTE Data'!J135=0,"",'Paste RTE Data'!J135)</f>
        <v>40118</v>
      </c>
      <c r="L138" s="14" t="str">
        <f>IF('Paste RTE Data'!K135=0,"",'Paste RTE Data'!K135)</f>
        <v>NO</v>
      </c>
      <c r="M138" s="46"/>
    </row>
    <row r="139" spans="1:13">
      <c r="A139" s="8">
        <f>IF('Paste RTE Data'!A136=0,"",'Paste RTE Data'!A136)</f>
        <v>135</v>
      </c>
      <c r="B139" s="9">
        <f>IF('Paste RTE Data'!G136=0,"",'Paste RTE Data'!G136)</f>
        <v>1085</v>
      </c>
      <c r="C139" s="10" t="str">
        <f>IF('Paste RTE Data'!E136=0,"",'Paste RTE Data'!E136)</f>
        <v>Fourth</v>
      </c>
      <c r="D139" s="7"/>
      <c r="E139" s="14" t="str">
        <f>IF('Paste RTE Data'!B136=0,"",'Paste RTE Data'!B136)</f>
        <v>GAJENDRA KUMAWAT</v>
      </c>
      <c r="F139" s="14" t="str">
        <f>IF('Paste RTE Data'!C136=0,"",'Paste RTE Data'!C136)</f>
        <v>NANU RAM</v>
      </c>
      <c r="G139" s="14" t="str">
        <f>IF('Paste RTE Data'!D136=0,"",'Paste RTE Data'!D136)</f>
        <v>SUSHIILA</v>
      </c>
      <c r="H139" s="14" t="str">
        <f>IF('Paste RTE Data'!F136=0,"",'Paste RTE Data'!F136)</f>
        <v>Hindi</v>
      </c>
      <c r="I139" s="14" t="str">
        <f>IF('Paste RTE Data'!H136=0,"",'Paste RTE Data'!H136)</f>
        <v>OBC</v>
      </c>
      <c r="J139" s="14" t="str">
        <f>IF('Paste RTE Data'!I136=0,"",'Paste RTE Data'!I136)</f>
        <v>Boy</v>
      </c>
      <c r="K139" s="15">
        <f>IF('Paste RTE Data'!J136=0,"",'Paste RTE Data'!J136)</f>
        <v>40923</v>
      </c>
      <c r="L139" s="14" t="str">
        <f>IF('Paste RTE Data'!K136=0,"",'Paste RTE Data'!K136)</f>
        <v>NO</v>
      </c>
      <c r="M139" s="46"/>
    </row>
    <row r="140" spans="1:13">
      <c r="A140" s="8">
        <f>IF('Paste RTE Data'!A137=0,"",'Paste RTE Data'!A137)</f>
        <v>136</v>
      </c>
      <c r="B140" s="9">
        <f>IF('Paste RTE Data'!G137=0,"",'Paste RTE Data'!G137)</f>
        <v>1383</v>
      </c>
      <c r="C140" s="10" t="str">
        <f>IF('Paste RTE Data'!E137=0,"",'Paste RTE Data'!E137)</f>
        <v>Fourth</v>
      </c>
      <c r="D140" s="7"/>
      <c r="E140" s="14" t="str">
        <f>IF('Paste RTE Data'!B137=0,"",'Paste RTE Data'!B137)</f>
        <v>GAURAV SWAMI</v>
      </c>
      <c r="F140" s="14" t="str">
        <f>IF('Paste RTE Data'!C137=0,"",'Paste RTE Data'!C137)</f>
        <v>MUKESH SWAMI</v>
      </c>
      <c r="G140" s="14" t="str">
        <f>IF('Paste RTE Data'!D137=0,"",'Paste RTE Data'!D137)</f>
        <v>ALKA SWAMI</v>
      </c>
      <c r="H140" s="14" t="str">
        <f>IF('Paste RTE Data'!F137=0,"",'Paste RTE Data'!F137)</f>
        <v>Hindi</v>
      </c>
      <c r="I140" s="14" t="str">
        <f>IF('Paste RTE Data'!H137=0,"",'Paste RTE Data'!H137)</f>
        <v>OBC</v>
      </c>
      <c r="J140" s="14" t="str">
        <f>IF('Paste RTE Data'!I137=0,"",'Paste RTE Data'!I137)</f>
        <v>Boy</v>
      </c>
      <c r="K140" s="15">
        <f>IF('Paste RTE Data'!J137=0,"",'Paste RTE Data'!J137)</f>
        <v>41230</v>
      </c>
      <c r="L140" s="14" t="str">
        <f>IF('Paste RTE Data'!K137=0,"",'Paste RTE Data'!K137)</f>
        <v>NO</v>
      </c>
      <c r="M140" s="46"/>
    </row>
    <row r="141" spans="1:13">
      <c r="A141" s="8">
        <f>IF('Paste RTE Data'!A138=0,"",'Paste RTE Data'!A138)</f>
        <v>137</v>
      </c>
      <c r="B141" s="9">
        <f>IF('Paste RTE Data'!G138=0,"",'Paste RTE Data'!G138)</f>
        <v>1111</v>
      </c>
      <c r="C141" s="10" t="str">
        <f>IF('Paste RTE Data'!E138=0,"",'Paste RTE Data'!E138)</f>
        <v>Fourth</v>
      </c>
      <c r="D141" s="7"/>
      <c r="E141" s="14" t="str">
        <f>IF('Paste RTE Data'!B138=0,"",'Paste RTE Data'!B138)</f>
        <v>HARIRAM GURJAR</v>
      </c>
      <c r="F141" s="14" t="str">
        <f>IF('Paste RTE Data'!C138=0,"",'Paste RTE Data'!C138)</f>
        <v>PAHALWAN RAM GURJAR</v>
      </c>
      <c r="G141" s="14" t="str">
        <f>IF('Paste RTE Data'!D138=0,"",'Paste RTE Data'!D138)</f>
        <v>DHAYLI DEVI</v>
      </c>
      <c r="H141" s="14" t="str">
        <f>IF('Paste RTE Data'!F138=0,"",'Paste RTE Data'!F138)</f>
        <v>Hindi</v>
      </c>
      <c r="I141" s="14" t="str">
        <f>IF('Paste RTE Data'!H138=0,"",'Paste RTE Data'!H138)</f>
        <v>OBC</v>
      </c>
      <c r="J141" s="14" t="str">
        <f>IF('Paste RTE Data'!I138=0,"",'Paste RTE Data'!I138)</f>
        <v>Boy</v>
      </c>
      <c r="K141" s="15">
        <f>IF('Paste RTE Data'!J138=0,"",'Paste RTE Data'!J138)</f>
        <v>40040</v>
      </c>
      <c r="L141" s="14" t="str">
        <f>IF('Paste RTE Data'!K138=0,"",'Paste RTE Data'!K138)</f>
        <v>NO</v>
      </c>
      <c r="M141" s="46"/>
    </row>
    <row r="142" spans="1:13">
      <c r="A142" s="8">
        <f>IF('Paste RTE Data'!A139=0,"",'Paste RTE Data'!A139)</f>
        <v>138</v>
      </c>
      <c r="B142" s="9">
        <f>IF('Paste RTE Data'!G139=0,"",'Paste RTE Data'!G139)</f>
        <v>1241</v>
      </c>
      <c r="C142" s="10" t="str">
        <f>IF('Paste RTE Data'!E139=0,"",'Paste RTE Data'!E139)</f>
        <v>Fourth</v>
      </c>
      <c r="D142" s="7"/>
      <c r="E142" s="14" t="str">
        <f>IF('Paste RTE Data'!B139=0,"",'Paste RTE Data'!B139)</f>
        <v>IKRA MAULANI</v>
      </c>
      <c r="F142" s="14" t="str">
        <f>IF('Paste RTE Data'!C139=0,"",'Paste RTE Data'!C139)</f>
        <v>MURAD MAULAINI</v>
      </c>
      <c r="G142" s="14" t="str">
        <f>IF('Paste RTE Data'!D139=0,"",'Paste RTE Data'!D139)</f>
        <v>SALMA MAULANI</v>
      </c>
      <c r="H142" s="14" t="str">
        <f>IF('Paste RTE Data'!F139=0,"",'Paste RTE Data'!F139)</f>
        <v>Hindi</v>
      </c>
      <c r="I142" s="14" t="str">
        <f>IF('Paste RTE Data'!H139=0,"",'Paste RTE Data'!H139)</f>
        <v>OBC</v>
      </c>
      <c r="J142" s="14" t="str">
        <f>IF('Paste RTE Data'!I139=0,"",'Paste RTE Data'!I139)</f>
        <v>Girl</v>
      </c>
      <c r="K142" s="15">
        <f>IF('Paste RTE Data'!J139=0,"",'Paste RTE Data'!J139)</f>
        <v>40404</v>
      </c>
      <c r="L142" s="14" t="str">
        <f>IF('Paste RTE Data'!K139=0,"",'Paste RTE Data'!K139)</f>
        <v>NO</v>
      </c>
      <c r="M142" s="46"/>
    </row>
    <row r="143" spans="1:13">
      <c r="A143" s="8">
        <f>IF('Paste RTE Data'!A140=0,"",'Paste RTE Data'!A140)</f>
        <v>139</v>
      </c>
      <c r="B143" s="9">
        <f>IF('Paste RTE Data'!G140=0,"",'Paste RTE Data'!G140)</f>
        <v>1352</v>
      </c>
      <c r="C143" s="10" t="str">
        <f>IF('Paste RTE Data'!E140=0,"",'Paste RTE Data'!E140)</f>
        <v>Fourth</v>
      </c>
      <c r="D143" s="7"/>
      <c r="E143" s="14" t="str">
        <f>IF('Paste RTE Data'!B140=0,"",'Paste RTE Data'!B140)</f>
        <v>IRSHAD</v>
      </c>
      <c r="F143" s="14" t="str">
        <f>IF('Paste RTE Data'!C140=0,"",'Paste RTE Data'!C140)</f>
        <v>ISLAMUDEEN</v>
      </c>
      <c r="G143" s="14" t="str">
        <f>IF('Paste RTE Data'!D140=0,"",'Paste RTE Data'!D140)</f>
        <v>NASIM BANO</v>
      </c>
      <c r="H143" s="14" t="str">
        <f>IF('Paste RTE Data'!F140=0,"",'Paste RTE Data'!F140)</f>
        <v>Hindi</v>
      </c>
      <c r="I143" s="14" t="str">
        <f>IF('Paste RTE Data'!H140=0,"",'Paste RTE Data'!H140)</f>
        <v>OBC</v>
      </c>
      <c r="J143" s="14" t="str">
        <f>IF('Paste RTE Data'!I140=0,"",'Paste RTE Data'!I140)</f>
        <v>Boy</v>
      </c>
      <c r="K143" s="15">
        <f>IF('Paste RTE Data'!J140=0,"",'Paste RTE Data'!J140)</f>
        <v>40210</v>
      </c>
      <c r="L143" s="14" t="str">
        <f>IF('Paste RTE Data'!K140=0,"",'Paste RTE Data'!K140)</f>
        <v>NO</v>
      </c>
      <c r="M143" s="46"/>
    </row>
    <row r="144" spans="1:13">
      <c r="A144" s="8">
        <f>IF('Paste RTE Data'!A141=0,"",'Paste RTE Data'!A141)</f>
        <v>140</v>
      </c>
      <c r="B144" s="9">
        <f>IF('Paste RTE Data'!G141=0,"",'Paste RTE Data'!G141)</f>
        <v>1468</v>
      </c>
      <c r="C144" s="10" t="str">
        <f>IF('Paste RTE Data'!E141=0,"",'Paste RTE Data'!E141)</f>
        <v>Fourth</v>
      </c>
      <c r="D144" s="7"/>
      <c r="E144" s="14" t="str">
        <f>IF('Paste RTE Data'!B141=0,"",'Paste RTE Data'!B141)</f>
        <v>JARA BANO</v>
      </c>
      <c r="F144" s="14" t="str">
        <f>IF('Paste RTE Data'!C141=0,"",'Paste RTE Data'!C141)</f>
        <v>MOHAMMAD IRFAN</v>
      </c>
      <c r="G144" s="14" t="str">
        <f>IF('Paste RTE Data'!D141=0,"",'Paste RTE Data'!D141)</f>
        <v>SEEMA</v>
      </c>
      <c r="H144" s="14" t="str">
        <f>IF('Paste RTE Data'!F141=0,"",'Paste RTE Data'!F141)</f>
        <v>Hindi</v>
      </c>
      <c r="I144" s="14" t="str">
        <f>IF('Paste RTE Data'!H141=0,"",'Paste RTE Data'!H141)</f>
        <v>OBC</v>
      </c>
      <c r="J144" s="14" t="str">
        <f>IF('Paste RTE Data'!I141=0,"",'Paste RTE Data'!I141)</f>
        <v>Girl</v>
      </c>
      <c r="K144" s="15">
        <f>IF('Paste RTE Data'!J141=0,"",'Paste RTE Data'!J141)</f>
        <v>40554</v>
      </c>
      <c r="L144" s="14" t="str">
        <f>IF('Paste RTE Data'!K141=0,"",'Paste RTE Data'!K141)</f>
        <v>YES</v>
      </c>
      <c r="M144" s="46"/>
    </row>
    <row r="145" spans="1:13">
      <c r="A145" s="8">
        <f>IF('Paste RTE Data'!A142=0,"",'Paste RTE Data'!A142)</f>
        <v>141</v>
      </c>
      <c r="B145" s="9">
        <f>IF('Paste RTE Data'!G142=0,"",'Paste RTE Data'!G142)</f>
        <v>6443</v>
      </c>
      <c r="C145" s="10" t="str">
        <f>IF('Paste RTE Data'!E142=0,"",'Paste RTE Data'!E142)</f>
        <v>Fourth</v>
      </c>
      <c r="D145" s="7"/>
      <c r="E145" s="14" t="str">
        <f>IF('Paste RTE Data'!B142=0,"",'Paste RTE Data'!B142)</f>
        <v>JARA BANO</v>
      </c>
      <c r="F145" s="14" t="str">
        <f>IF('Paste RTE Data'!C142=0,"",'Paste RTE Data'!C142)</f>
        <v>MOHAMMED JAVED</v>
      </c>
      <c r="G145" s="14" t="str">
        <f>IF('Paste RTE Data'!D142=0,"",'Paste RTE Data'!D142)</f>
        <v>JAYDA BANO</v>
      </c>
      <c r="H145" s="14" t="str">
        <f>IF('Paste RTE Data'!F142=0,"",'Paste RTE Data'!F142)</f>
        <v>Hindi</v>
      </c>
      <c r="I145" s="14" t="str">
        <f>IF('Paste RTE Data'!H142=0,"",'Paste RTE Data'!H142)</f>
        <v>OBC</v>
      </c>
      <c r="J145" s="14" t="str">
        <f>IF('Paste RTE Data'!I142=0,"",'Paste RTE Data'!I142)</f>
        <v>Girl</v>
      </c>
      <c r="K145" s="15">
        <f>IF('Paste RTE Data'!J142=0,"",'Paste RTE Data'!J142)</f>
        <v>40367</v>
      </c>
      <c r="L145" s="14" t="str">
        <f>IF('Paste RTE Data'!K142=0,"",'Paste RTE Data'!K142)</f>
        <v>NO</v>
      </c>
      <c r="M145" s="46"/>
    </row>
    <row r="146" spans="1:13">
      <c r="A146" s="8">
        <f>IF('Paste RTE Data'!A143=0,"",'Paste RTE Data'!A143)</f>
        <v>142</v>
      </c>
      <c r="B146" s="9">
        <f>IF('Paste RTE Data'!G143=0,"",'Paste RTE Data'!G143)</f>
        <v>1211</v>
      </c>
      <c r="C146" s="10" t="str">
        <f>IF('Paste RTE Data'!E143=0,"",'Paste RTE Data'!E143)</f>
        <v>Fourth</v>
      </c>
      <c r="D146" s="7"/>
      <c r="E146" s="14" t="str">
        <f>IF('Paste RTE Data'!B143=0,"",'Paste RTE Data'!B143)</f>
        <v>JITENDRA</v>
      </c>
      <c r="F146" s="14" t="str">
        <f>IF('Paste RTE Data'!C143=0,"",'Paste RTE Data'!C143)</f>
        <v>RAJU RAM</v>
      </c>
      <c r="G146" s="14" t="str">
        <f>IF('Paste RTE Data'!D143=0,"",'Paste RTE Data'!D143)</f>
        <v>CHHOTI DEVI</v>
      </c>
      <c r="H146" s="14" t="str">
        <f>IF('Paste RTE Data'!F143=0,"",'Paste RTE Data'!F143)</f>
        <v>Hindi</v>
      </c>
      <c r="I146" s="14" t="str">
        <f>IF('Paste RTE Data'!H143=0,"",'Paste RTE Data'!H143)</f>
        <v>OBC</v>
      </c>
      <c r="J146" s="14" t="str">
        <f>IF('Paste RTE Data'!I143=0,"",'Paste RTE Data'!I143)</f>
        <v>Boy</v>
      </c>
      <c r="K146" s="15">
        <f>IF('Paste RTE Data'!J143=0,"",'Paste RTE Data'!J143)</f>
        <v>40969</v>
      </c>
      <c r="L146" s="14" t="str">
        <f>IF('Paste RTE Data'!K143=0,"",'Paste RTE Data'!K143)</f>
        <v>NO</v>
      </c>
      <c r="M146" s="46"/>
    </row>
    <row r="147" spans="1:13">
      <c r="A147" s="8">
        <f>IF('Paste RTE Data'!A144=0,"",'Paste RTE Data'!A144)</f>
        <v>143</v>
      </c>
      <c r="B147" s="9">
        <f>IF('Paste RTE Data'!G144=0,"",'Paste RTE Data'!G144)</f>
        <v>1466</v>
      </c>
      <c r="C147" s="10" t="str">
        <f>IF('Paste RTE Data'!E144=0,"",'Paste RTE Data'!E144)</f>
        <v>Fourth</v>
      </c>
      <c r="D147" s="7"/>
      <c r="E147" s="14" t="str">
        <f>IF('Paste RTE Data'!B144=0,"",'Paste RTE Data'!B144)</f>
        <v>KHUSHI QURESHI</v>
      </c>
      <c r="F147" s="14" t="str">
        <f>IF('Paste RTE Data'!C144=0,"",'Paste RTE Data'!C144)</f>
        <v>SHAKIR QURESHI</v>
      </c>
      <c r="G147" s="14" t="str">
        <f>IF('Paste RTE Data'!D144=0,"",'Paste RTE Data'!D144)</f>
        <v>SHAMIM</v>
      </c>
      <c r="H147" s="14" t="str">
        <f>IF('Paste RTE Data'!F144=0,"",'Paste RTE Data'!F144)</f>
        <v>Hindi</v>
      </c>
      <c r="I147" s="14" t="str">
        <f>IF('Paste RTE Data'!H144=0,"",'Paste RTE Data'!H144)</f>
        <v>OBC</v>
      </c>
      <c r="J147" s="14" t="str">
        <f>IF('Paste RTE Data'!I144=0,"",'Paste RTE Data'!I144)</f>
        <v>Girl</v>
      </c>
      <c r="K147" s="15">
        <f>IF('Paste RTE Data'!J144=0,"",'Paste RTE Data'!J144)</f>
        <v>40448</v>
      </c>
      <c r="L147" s="14" t="str">
        <f>IF('Paste RTE Data'!K144=0,"",'Paste RTE Data'!K144)</f>
        <v>YES</v>
      </c>
      <c r="M147" s="46"/>
    </row>
    <row r="148" spans="1:13">
      <c r="A148" s="8">
        <f>IF('Paste RTE Data'!A145=0,"",'Paste RTE Data'!A145)</f>
        <v>144</v>
      </c>
      <c r="B148" s="9">
        <f>IF('Paste RTE Data'!G145=0,"",'Paste RTE Data'!G145)</f>
        <v>6342</v>
      </c>
      <c r="C148" s="10" t="str">
        <f>IF('Paste RTE Data'!E145=0,"",'Paste RTE Data'!E145)</f>
        <v>Fourth</v>
      </c>
      <c r="D148" s="7"/>
      <c r="E148" s="14" t="str">
        <f>IF('Paste RTE Data'!B145=0,"",'Paste RTE Data'!B145)</f>
        <v>KOMAL</v>
      </c>
      <c r="F148" s="14" t="str">
        <f>IF('Paste RTE Data'!C145=0,"",'Paste RTE Data'!C145)</f>
        <v>GYANA RAM</v>
      </c>
      <c r="G148" s="14" t="str">
        <f>IF('Paste RTE Data'!D145=0,"",'Paste RTE Data'!D145)</f>
        <v>RAJU</v>
      </c>
      <c r="H148" s="14" t="str">
        <f>IF('Paste RTE Data'!F145=0,"",'Paste RTE Data'!F145)</f>
        <v>Hindi</v>
      </c>
      <c r="I148" s="14" t="str">
        <f>IF('Paste RTE Data'!H145=0,"",'Paste RTE Data'!H145)</f>
        <v>OBC</v>
      </c>
      <c r="J148" s="14" t="str">
        <f>IF('Paste RTE Data'!I145=0,"",'Paste RTE Data'!I145)</f>
        <v>Girl</v>
      </c>
      <c r="K148" s="15">
        <f>IF('Paste RTE Data'!J145=0,"",'Paste RTE Data'!J145)</f>
        <v>40646</v>
      </c>
      <c r="L148" s="14" t="str">
        <f>IF('Paste RTE Data'!K145=0,"",'Paste RTE Data'!K145)</f>
        <v>NO</v>
      </c>
      <c r="M148" s="46"/>
    </row>
    <row r="149" spans="1:13">
      <c r="A149" s="8">
        <f>IF('Paste RTE Data'!A146=0,"",'Paste RTE Data'!A146)</f>
        <v>145</v>
      </c>
      <c r="B149" s="9">
        <f>IF('Paste RTE Data'!G146=0,"",'Paste RTE Data'!G146)</f>
        <v>1269</v>
      </c>
      <c r="C149" s="10" t="str">
        <f>IF('Paste RTE Data'!E146=0,"",'Paste RTE Data'!E146)</f>
        <v>Fourth</v>
      </c>
      <c r="D149" s="7"/>
      <c r="E149" s="14" t="str">
        <f>IF('Paste RTE Data'!B146=0,"",'Paste RTE Data'!B146)</f>
        <v>LAKSHITA KADWA</v>
      </c>
      <c r="F149" s="14" t="str">
        <f>IF('Paste RTE Data'!C146=0,"",'Paste RTE Data'!C146)</f>
        <v>DHARA SINGH KADWA</v>
      </c>
      <c r="G149" s="14" t="str">
        <f>IF('Paste RTE Data'!D146=0,"",'Paste RTE Data'!D146)</f>
        <v>SAROJ DEVI</v>
      </c>
      <c r="H149" s="14" t="str">
        <f>IF('Paste RTE Data'!F146=0,"",'Paste RTE Data'!F146)</f>
        <v>Hindi</v>
      </c>
      <c r="I149" s="14" t="str">
        <f>IF('Paste RTE Data'!H146=0,"",'Paste RTE Data'!H146)</f>
        <v>OBC</v>
      </c>
      <c r="J149" s="14" t="str">
        <f>IF('Paste RTE Data'!I146=0,"",'Paste RTE Data'!I146)</f>
        <v>Girl</v>
      </c>
      <c r="K149" s="15">
        <f>IF('Paste RTE Data'!J146=0,"",'Paste RTE Data'!J146)</f>
        <v>40939</v>
      </c>
      <c r="L149" s="14" t="str">
        <f>IF('Paste RTE Data'!K146=0,"",'Paste RTE Data'!K146)</f>
        <v>NO</v>
      </c>
      <c r="M149" s="46"/>
    </row>
    <row r="150" spans="1:13">
      <c r="A150" s="8">
        <f>IF('Paste RTE Data'!A147=0,"",'Paste RTE Data'!A147)</f>
        <v>146</v>
      </c>
      <c r="B150" s="9">
        <f>IF('Paste RTE Data'!G147=0,"",'Paste RTE Data'!G147)</f>
        <v>1591</v>
      </c>
      <c r="C150" s="10" t="str">
        <f>IF('Paste RTE Data'!E147=0,"",'Paste RTE Data'!E147)</f>
        <v>Fourth</v>
      </c>
      <c r="D150" s="7"/>
      <c r="E150" s="14" t="str">
        <f>IF('Paste RTE Data'!B147=0,"",'Paste RTE Data'!B147)</f>
        <v>LAKSHMI</v>
      </c>
      <c r="F150" s="14" t="str">
        <f>IF('Paste RTE Data'!C147=0,"",'Paste RTE Data'!C147)</f>
        <v>PAPPU LAL CHOUHAN</v>
      </c>
      <c r="G150" s="14" t="str">
        <f>IF('Paste RTE Data'!D147=0,"",'Paste RTE Data'!D147)</f>
        <v>SUNDAR DEVI</v>
      </c>
      <c r="H150" s="14" t="str">
        <f>IF('Paste RTE Data'!F147=0,"",'Paste RTE Data'!F147)</f>
        <v>Hindi</v>
      </c>
      <c r="I150" s="14" t="str">
        <f>IF('Paste RTE Data'!H147=0,"",'Paste RTE Data'!H147)</f>
        <v>SC</v>
      </c>
      <c r="J150" s="14" t="str">
        <f>IF('Paste RTE Data'!I147=0,"",'Paste RTE Data'!I147)</f>
        <v>Girl</v>
      </c>
      <c r="K150" s="15">
        <f>IF('Paste RTE Data'!J147=0,"",'Paste RTE Data'!J147)</f>
        <v>40145</v>
      </c>
      <c r="L150" s="14" t="str">
        <f>IF('Paste RTE Data'!K147=0,"",'Paste RTE Data'!K147)</f>
        <v>NO</v>
      </c>
      <c r="M150" s="46"/>
    </row>
    <row r="151" spans="1:13">
      <c r="A151" s="8">
        <f>IF('Paste RTE Data'!A148=0,"",'Paste RTE Data'!A148)</f>
        <v>147</v>
      </c>
      <c r="B151" s="9">
        <f>IF('Paste RTE Data'!G148=0,"",'Paste RTE Data'!G148)</f>
        <v>1399</v>
      </c>
      <c r="C151" s="10" t="str">
        <f>IF('Paste RTE Data'!E148=0,"",'Paste RTE Data'!E148)</f>
        <v>Fourth</v>
      </c>
      <c r="D151" s="7"/>
      <c r="E151" s="14" t="str">
        <f>IF('Paste RTE Data'!B148=0,"",'Paste RTE Data'!B148)</f>
        <v>LATIKA</v>
      </c>
      <c r="F151" s="14" t="str">
        <f>IF('Paste RTE Data'!C148=0,"",'Paste RTE Data'!C148)</f>
        <v>SHAKIR HUSAIN</v>
      </c>
      <c r="G151" s="14" t="str">
        <f>IF('Paste RTE Data'!D148=0,"",'Paste RTE Data'!D148)</f>
        <v>SALMA BANO</v>
      </c>
      <c r="H151" s="14" t="str">
        <f>IF('Paste RTE Data'!F148=0,"",'Paste RTE Data'!F148)</f>
        <v>Hindi</v>
      </c>
      <c r="I151" s="14" t="str">
        <f>IF('Paste RTE Data'!H148=0,"",'Paste RTE Data'!H148)</f>
        <v>OBC</v>
      </c>
      <c r="J151" s="14" t="str">
        <f>IF('Paste RTE Data'!I148=0,"",'Paste RTE Data'!I148)</f>
        <v>Girl</v>
      </c>
      <c r="K151" s="15">
        <f>IF('Paste RTE Data'!J148=0,"",'Paste RTE Data'!J148)</f>
        <v>40523</v>
      </c>
      <c r="L151" s="14" t="str">
        <f>IF('Paste RTE Data'!K148=0,"",'Paste RTE Data'!K148)</f>
        <v>NO</v>
      </c>
      <c r="M151" s="46"/>
    </row>
    <row r="152" spans="1:13">
      <c r="A152" s="8">
        <f>IF('Paste RTE Data'!A149=0,"",'Paste RTE Data'!A149)</f>
        <v>148</v>
      </c>
      <c r="B152" s="9">
        <f>IF('Paste RTE Data'!G149=0,"",'Paste RTE Data'!G149)</f>
        <v>6693</v>
      </c>
      <c r="C152" s="10" t="str">
        <f>IF('Paste RTE Data'!E149=0,"",'Paste RTE Data'!E149)</f>
        <v>Fourth</v>
      </c>
      <c r="D152" s="7"/>
      <c r="E152" s="14" t="str">
        <f>IF('Paste RTE Data'!B149=0,"",'Paste RTE Data'!B149)</f>
        <v>MANISH</v>
      </c>
      <c r="F152" s="14" t="str">
        <f>IF('Paste RTE Data'!C149=0,"",'Paste RTE Data'!C149)</f>
        <v>RAJU RAM</v>
      </c>
      <c r="G152" s="14" t="str">
        <f>IF('Paste RTE Data'!D149=0,"",'Paste RTE Data'!D149)</f>
        <v>CHHOTI DEVI</v>
      </c>
      <c r="H152" s="14" t="str">
        <f>IF('Paste RTE Data'!F149=0,"",'Paste RTE Data'!F149)</f>
        <v>Hindi</v>
      </c>
      <c r="I152" s="14" t="str">
        <f>IF('Paste RTE Data'!H149=0,"",'Paste RTE Data'!H149)</f>
        <v>OBC</v>
      </c>
      <c r="J152" s="14" t="str">
        <f>IF('Paste RTE Data'!I149=0,"",'Paste RTE Data'!I149)</f>
        <v>Boy</v>
      </c>
      <c r="K152" s="15">
        <f>IF('Paste RTE Data'!J149=0,"",'Paste RTE Data'!J149)</f>
        <v>41306</v>
      </c>
      <c r="L152" s="14" t="str">
        <f>IF('Paste RTE Data'!K149=0,"",'Paste RTE Data'!K149)</f>
        <v>NO</v>
      </c>
      <c r="M152" s="46"/>
    </row>
    <row r="153" spans="1:13">
      <c r="A153" s="8">
        <f>IF('Paste RTE Data'!A150=0,"",'Paste RTE Data'!A150)</f>
        <v>149</v>
      </c>
      <c r="B153" s="9">
        <f>IF('Paste RTE Data'!G150=0,"",'Paste RTE Data'!G150)</f>
        <v>6382</v>
      </c>
      <c r="C153" s="10" t="str">
        <f>IF('Paste RTE Data'!E150=0,"",'Paste RTE Data'!E150)</f>
        <v>Fourth</v>
      </c>
      <c r="D153" s="7"/>
      <c r="E153" s="14" t="str">
        <f>IF('Paste RTE Data'!B150=0,"",'Paste RTE Data'!B150)</f>
        <v>MANISH KUMAR</v>
      </c>
      <c r="F153" s="14" t="str">
        <f>IF('Paste RTE Data'!C150=0,"",'Paste RTE Data'!C150)</f>
        <v>CHANDMAL GURJAR</v>
      </c>
      <c r="G153" s="14" t="str">
        <f>IF('Paste RTE Data'!D150=0,"",'Paste RTE Data'!D150)</f>
        <v>TEEJA DEVI</v>
      </c>
      <c r="H153" s="14" t="str">
        <f>IF('Paste RTE Data'!F150=0,"",'Paste RTE Data'!F150)</f>
        <v>Hindi</v>
      </c>
      <c r="I153" s="14" t="str">
        <f>IF('Paste RTE Data'!H150=0,"",'Paste RTE Data'!H150)</f>
        <v>SBC</v>
      </c>
      <c r="J153" s="14" t="str">
        <f>IF('Paste RTE Data'!I150=0,"",'Paste RTE Data'!I150)</f>
        <v>Boy</v>
      </c>
      <c r="K153" s="15">
        <f>IF('Paste RTE Data'!J150=0,"",'Paste RTE Data'!J150)</f>
        <v>41057</v>
      </c>
      <c r="L153" s="14" t="str">
        <f>IF('Paste RTE Data'!K150=0,"",'Paste RTE Data'!K150)</f>
        <v>NO</v>
      </c>
      <c r="M153" s="46"/>
    </row>
    <row r="154" spans="1:13">
      <c r="A154" s="8">
        <f>IF('Paste RTE Data'!A151=0,"",'Paste RTE Data'!A151)</f>
        <v>150</v>
      </c>
      <c r="B154" s="9">
        <f>IF('Paste RTE Data'!G151=0,"",'Paste RTE Data'!G151)</f>
        <v>1273</v>
      </c>
      <c r="C154" s="10" t="str">
        <f>IF('Paste RTE Data'!E151=0,"",'Paste RTE Data'!E151)</f>
        <v>Fourth</v>
      </c>
      <c r="D154" s="7"/>
      <c r="E154" s="14" t="str">
        <f>IF('Paste RTE Data'!B151=0,"",'Paste RTE Data'!B151)</f>
        <v>MOHAMMAD AAMIN</v>
      </c>
      <c r="F154" s="14" t="str">
        <f>IF('Paste RTE Data'!C151=0,"",'Paste RTE Data'!C151)</f>
        <v>MOHAMMAD SADIK</v>
      </c>
      <c r="G154" s="14" t="str">
        <f>IF('Paste RTE Data'!D151=0,"",'Paste RTE Data'!D151)</f>
        <v>FARJANA BANO</v>
      </c>
      <c r="H154" s="14" t="str">
        <f>IF('Paste RTE Data'!F151=0,"",'Paste RTE Data'!F151)</f>
        <v>Hindi</v>
      </c>
      <c r="I154" s="14" t="str">
        <f>IF('Paste RTE Data'!H151=0,"",'Paste RTE Data'!H151)</f>
        <v>OBC</v>
      </c>
      <c r="J154" s="14" t="str">
        <f>IF('Paste RTE Data'!I151=0,"",'Paste RTE Data'!I151)</f>
        <v>Boy</v>
      </c>
      <c r="K154" s="15">
        <f>IF('Paste RTE Data'!J151=0,"",'Paste RTE Data'!J151)</f>
        <v>40672</v>
      </c>
      <c r="L154" s="14" t="str">
        <f>IF('Paste RTE Data'!K151=0,"",'Paste RTE Data'!K151)</f>
        <v>NO</v>
      </c>
      <c r="M154" s="46"/>
    </row>
    <row r="155" spans="1:13">
      <c r="A155" s="8">
        <f>IF('Paste RTE Data'!A152=0,"",'Paste RTE Data'!A152)</f>
        <v>151</v>
      </c>
      <c r="B155" s="9">
        <f>IF('Paste RTE Data'!G152=0,"",'Paste RTE Data'!G152)</f>
        <v>6536</v>
      </c>
      <c r="C155" s="10" t="str">
        <f>IF('Paste RTE Data'!E152=0,"",'Paste RTE Data'!E152)</f>
        <v>Fourth</v>
      </c>
      <c r="D155" s="7"/>
      <c r="E155" s="14" t="str">
        <f>IF('Paste RTE Data'!B152=0,"",'Paste RTE Data'!B152)</f>
        <v>MONIKA</v>
      </c>
      <c r="F155" s="14" t="str">
        <f>IF('Paste RTE Data'!C152=0,"",'Paste RTE Data'!C152)</f>
        <v>BAJRANG LAL</v>
      </c>
      <c r="G155" s="14" t="str">
        <f>IF('Paste RTE Data'!D152=0,"",'Paste RTE Data'!D152)</f>
        <v>SHARDA DEVI</v>
      </c>
      <c r="H155" s="14" t="str">
        <f>IF('Paste RTE Data'!F152=0,"",'Paste RTE Data'!F152)</f>
        <v>Hindi</v>
      </c>
      <c r="I155" s="14" t="str">
        <f>IF('Paste RTE Data'!H152=0,"",'Paste RTE Data'!H152)</f>
        <v>SC</v>
      </c>
      <c r="J155" s="14" t="str">
        <f>IF('Paste RTE Data'!I152=0,"",'Paste RTE Data'!I152)</f>
        <v>Girl</v>
      </c>
      <c r="K155" s="15">
        <f>IF('Paste RTE Data'!J152=0,"",'Paste RTE Data'!J152)</f>
        <v>41134</v>
      </c>
      <c r="L155" s="14" t="str">
        <f>IF('Paste RTE Data'!K152=0,"",'Paste RTE Data'!K152)</f>
        <v>NO</v>
      </c>
      <c r="M155" s="46"/>
    </row>
    <row r="156" spans="1:13">
      <c r="A156" s="8">
        <f>IF('Paste RTE Data'!A153=0,"",'Paste RTE Data'!A153)</f>
        <v>152</v>
      </c>
      <c r="B156" s="9">
        <f>IF('Paste RTE Data'!G153=0,"",'Paste RTE Data'!G153)</f>
        <v>6344</v>
      </c>
      <c r="C156" s="10" t="str">
        <f>IF('Paste RTE Data'!E153=0,"",'Paste RTE Data'!E153)</f>
        <v>Fourth</v>
      </c>
      <c r="D156" s="7"/>
      <c r="E156" s="14" t="str">
        <f>IF('Paste RTE Data'!B153=0,"",'Paste RTE Data'!B153)</f>
        <v>POOJA</v>
      </c>
      <c r="F156" s="14" t="str">
        <f>IF('Paste RTE Data'!C153=0,"",'Paste RTE Data'!C153)</f>
        <v>SOHAN LAL</v>
      </c>
      <c r="G156" s="14" t="str">
        <f>IF('Paste RTE Data'!D153=0,"",'Paste RTE Data'!D153)</f>
        <v>CHHITARI DEVI</v>
      </c>
      <c r="H156" s="14" t="str">
        <f>IF('Paste RTE Data'!F153=0,"",'Paste RTE Data'!F153)</f>
        <v>Hindi</v>
      </c>
      <c r="I156" s="14" t="str">
        <f>IF('Paste RTE Data'!H153=0,"",'Paste RTE Data'!H153)</f>
        <v>OBC</v>
      </c>
      <c r="J156" s="14" t="str">
        <f>IF('Paste RTE Data'!I153=0,"",'Paste RTE Data'!I153)</f>
        <v>Girl</v>
      </c>
      <c r="K156" s="15">
        <f>IF('Paste RTE Data'!J153=0,"",'Paste RTE Data'!J153)</f>
        <v>38718</v>
      </c>
      <c r="L156" s="14" t="str">
        <f>IF('Paste RTE Data'!K153=0,"",'Paste RTE Data'!K153)</f>
        <v>NO</v>
      </c>
      <c r="M156" s="46"/>
    </row>
    <row r="157" spans="1:13">
      <c r="A157" s="8">
        <f>IF('Paste RTE Data'!A154=0,"",'Paste RTE Data'!A154)</f>
        <v>153</v>
      </c>
      <c r="B157" s="9">
        <f>IF('Paste RTE Data'!G154=0,"",'Paste RTE Data'!G154)</f>
        <v>1625</v>
      </c>
      <c r="C157" s="10" t="str">
        <f>IF('Paste RTE Data'!E154=0,"",'Paste RTE Data'!E154)</f>
        <v>Fourth</v>
      </c>
      <c r="D157" s="7"/>
      <c r="E157" s="14" t="str">
        <f>IF('Paste RTE Data'!B154=0,"",'Paste RTE Data'!B154)</f>
        <v>POONAM</v>
      </c>
      <c r="F157" s="14" t="str">
        <f>IF('Paste RTE Data'!C154=0,"",'Paste RTE Data'!C154)</f>
        <v>HEERA LAL</v>
      </c>
      <c r="G157" s="14" t="str">
        <f>IF('Paste RTE Data'!D154=0,"",'Paste RTE Data'!D154)</f>
        <v>SANJU DEVI</v>
      </c>
      <c r="H157" s="14" t="str">
        <f>IF('Paste RTE Data'!F154=0,"",'Paste RTE Data'!F154)</f>
        <v>Hindi</v>
      </c>
      <c r="I157" s="14" t="str">
        <f>IF('Paste RTE Data'!H154=0,"",'Paste RTE Data'!H154)</f>
        <v>SC</v>
      </c>
      <c r="J157" s="14" t="str">
        <f>IF('Paste RTE Data'!I154=0,"",'Paste RTE Data'!I154)</f>
        <v>Girl</v>
      </c>
      <c r="K157" s="15">
        <f>IF('Paste RTE Data'!J154=0,"",'Paste RTE Data'!J154)</f>
        <v>39980</v>
      </c>
      <c r="L157" s="14" t="str">
        <f>IF('Paste RTE Data'!K154=0,"",'Paste RTE Data'!K154)</f>
        <v>NO</v>
      </c>
      <c r="M157" s="46"/>
    </row>
    <row r="158" spans="1:13">
      <c r="A158" s="8">
        <f>IF('Paste RTE Data'!A155=0,"",'Paste RTE Data'!A155)</f>
        <v>154</v>
      </c>
      <c r="B158" s="9">
        <f>IF('Paste RTE Data'!G155=0,"",'Paste RTE Data'!G155)</f>
        <v>1097</v>
      </c>
      <c r="C158" s="10" t="str">
        <f>IF('Paste RTE Data'!E155=0,"",'Paste RTE Data'!E155)</f>
        <v>Fourth</v>
      </c>
      <c r="D158" s="7"/>
      <c r="E158" s="14" t="str">
        <f>IF('Paste RTE Data'!B155=0,"",'Paste RTE Data'!B155)</f>
        <v>PRAVEEN POSHAK</v>
      </c>
      <c r="F158" s="14" t="str">
        <f>IF('Paste RTE Data'!C155=0,"",'Paste RTE Data'!C155)</f>
        <v>MANOJ KUMAR</v>
      </c>
      <c r="G158" s="14" t="str">
        <f>IF('Paste RTE Data'!D155=0,"",'Paste RTE Data'!D155)</f>
        <v>PINKI</v>
      </c>
      <c r="H158" s="14" t="str">
        <f>IF('Paste RTE Data'!F155=0,"",'Paste RTE Data'!F155)</f>
        <v>Hindi</v>
      </c>
      <c r="I158" s="14" t="str">
        <f>IF('Paste RTE Data'!H155=0,"",'Paste RTE Data'!H155)</f>
        <v>OBC</v>
      </c>
      <c r="J158" s="14" t="str">
        <f>IF('Paste RTE Data'!I155=0,"",'Paste RTE Data'!I155)</f>
        <v>Boy</v>
      </c>
      <c r="K158" s="15">
        <f>IF('Paste RTE Data'!J155=0,"",'Paste RTE Data'!J155)</f>
        <v>40904</v>
      </c>
      <c r="L158" s="14" t="str">
        <f>IF('Paste RTE Data'!K155=0,"",'Paste RTE Data'!K155)</f>
        <v>NO</v>
      </c>
      <c r="M158" s="46"/>
    </row>
    <row r="159" spans="1:13">
      <c r="A159" s="8">
        <f>IF('Paste RTE Data'!A156=0,"",'Paste RTE Data'!A156)</f>
        <v>155</v>
      </c>
      <c r="B159" s="9">
        <f>IF('Paste RTE Data'!G156=0,"",'Paste RTE Data'!G156)</f>
        <v>1469</v>
      </c>
      <c r="C159" s="10" t="str">
        <f>IF('Paste RTE Data'!E156=0,"",'Paste RTE Data'!E156)</f>
        <v>Fourth</v>
      </c>
      <c r="D159" s="7"/>
      <c r="E159" s="14" t="str">
        <f>IF('Paste RTE Data'!B156=0,"",'Paste RTE Data'!B156)</f>
        <v>PUNIT BHATI</v>
      </c>
      <c r="F159" s="14" t="str">
        <f>IF('Paste RTE Data'!C156=0,"",'Paste RTE Data'!C156)</f>
        <v>VINOD</v>
      </c>
      <c r="G159" s="14" t="str">
        <f>IF('Paste RTE Data'!D156=0,"",'Paste RTE Data'!D156)</f>
        <v>SUMAN</v>
      </c>
      <c r="H159" s="14" t="str">
        <f>IF('Paste RTE Data'!F156=0,"",'Paste RTE Data'!F156)</f>
        <v>Hindi</v>
      </c>
      <c r="I159" s="14" t="str">
        <f>IF('Paste RTE Data'!H156=0,"",'Paste RTE Data'!H156)</f>
        <v>SC</v>
      </c>
      <c r="J159" s="14" t="str">
        <f>IF('Paste RTE Data'!I156=0,"",'Paste RTE Data'!I156)</f>
        <v>Boy</v>
      </c>
      <c r="K159" s="15">
        <f>IF('Paste RTE Data'!J156=0,"",'Paste RTE Data'!J156)</f>
        <v>40403</v>
      </c>
      <c r="L159" s="14" t="str">
        <f>IF('Paste RTE Data'!K156=0,"",'Paste RTE Data'!K156)</f>
        <v>YES</v>
      </c>
      <c r="M159" s="46"/>
    </row>
    <row r="160" spans="1:13">
      <c r="A160" s="8">
        <f>IF('Paste RTE Data'!A157=0,"",'Paste RTE Data'!A157)</f>
        <v>156</v>
      </c>
      <c r="B160" s="9">
        <f>IF('Paste RTE Data'!G157=0,"",'Paste RTE Data'!G157)</f>
        <v>1178</v>
      </c>
      <c r="C160" s="10" t="str">
        <f>IF('Paste RTE Data'!E157=0,"",'Paste RTE Data'!E157)</f>
        <v>Fourth</v>
      </c>
      <c r="D160" s="7"/>
      <c r="E160" s="14" t="str">
        <f>IF('Paste RTE Data'!B157=0,"",'Paste RTE Data'!B157)</f>
        <v>PUSHPENDRA</v>
      </c>
      <c r="F160" s="14" t="str">
        <f>IF('Paste RTE Data'!C157=0,"",'Paste RTE Data'!C157)</f>
        <v>CHENA RAM</v>
      </c>
      <c r="G160" s="14" t="str">
        <f>IF('Paste RTE Data'!D157=0,"",'Paste RTE Data'!D157)</f>
        <v>MANJU DEVI</v>
      </c>
      <c r="H160" s="14" t="str">
        <f>IF('Paste RTE Data'!F157=0,"",'Paste RTE Data'!F157)</f>
        <v>Hindi</v>
      </c>
      <c r="I160" s="14" t="str">
        <f>IF('Paste RTE Data'!H157=0,"",'Paste RTE Data'!H157)</f>
        <v>OBC</v>
      </c>
      <c r="J160" s="14" t="str">
        <f>IF('Paste RTE Data'!I157=0,"",'Paste RTE Data'!I157)</f>
        <v>Boy</v>
      </c>
      <c r="K160" s="15">
        <f>IF('Paste RTE Data'!J157=0,"",'Paste RTE Data'!J157)</f>
        <v>40540</v>
      </c>
      <c r="L160" s="14" t="str">
        <f>IF('Paste RTE Data'!K157=0,"",'Paste RTE Data'!K157)</f>
        <v>NO</v>
      </c>
      <c r="M160" s="46"/>
    </row>
    <row r="161" spans="1:13">
      <c r="A161" s="8">
        <f>IF('Paste RTE Data'!A158=0,"",'Paste RTE Data'!A158)</f>
        <v>157</v>
      </c>
      <c r="B161" s="9">
        <f>IF('Paste RTE Data'!G158=0,"",'Paste RTE Data'!G158)</f>
        <v>1068</v>
      </c>
      <c r="C161" s="10" t="str">
        <f>IF('Paste RTE Data'!E158=0,"",'Paste RTE Data'!E158)</f>
        <v>Fourth</v>
      </c>
      <c r="D161" s="7"/>
      <c r="E161" s="14" t="str">
        <f>IF('Paste RTE Data'!B158=0,"",'Paste RTE Data'!B158)</f>
        <v>RADHIKA</v>
      </c>
      <c r="F161" s="14" t="str">
        <f>IF('Paste RTE Data'!C158=0,"",'Paste RTE Data'!C158)</f>
        <v>MANGI LAL KUMAWAT</v>
      </c>
      <c r="G161" s="14" t="str">
        <f>IF('Paste RTE Data'!D158=0,"",'Paste RTE Data'!D158)</f>
        <v>CHUKA DEVI</v>
      </c>
      <c r="H161" s="14" t="str">
        <f>IF('Paste RTE Data'!F158=0,"",'Paste RTE Data'!F158)</f>
        <v>Hindi</v>
      </c>
      <c r="I161" s="14" t="str">
        <f>IF('Paste RTE Data'!H158=0,"",'Paste RTE Data'!H158)</f>
        <v>OBC</v>
      </c>
      <c r="J161" s="14" t="str">
        <f>IF('Paste RTE Data'!I158=0,"",'Paste RTE Data'!I158)</f>
        <v>Girl</v>
      </c>
      <c r="K161" s="15">
        <f>IF('Paste RTE Data'!J158=0,"",'Paste RTE Data'!J158)</f>
        <v>40040</v>
      </c>
      <c r="L161" s="14" t="str">
        <f>IF('Paste RTE Data'!K158=0,"",'Paste RTE Data'!K158)</f>
        <v>NO</v>
      </c>
      <c r="M161" s="46"/>
    </row>
    <row r="162" spans="1:13">
      <c r="A162" s="8">
        <f>IF('Paste RTE Data'!A159=0,"",'Paste RTE Data'!A159)</f>
        <v>158</v>
      </c>
      <c r="B162" s="9">
        <f>IF('Paste RTE Data'!G159=0,"",'Paste RTE Data'!G159)</f>
        <v>6745</v>
      </c>
      <c r="C162" s="10" t="str">
        <f>IF('Paste RTE Data'!E159=0,"",'Paste RTE Data'!E159)</f>
        <v>Fourth</v>
      </c>
      <c r="D162" s="7"/>
      <c r="E162" s="14" t="str">
        <f>IF('Paste RTE Data'!B159=0,"",'Paste RTE Data'!B159)</f>
        <v>RAJESH</v>
      </c>
      <c r="F162" s="14" t="str">
        <f>IF('Paste RTE Data'!C159=0,"",'Paste RTE Data'!C159)</f>
        <v>CHENA RAM</v>
      </c>
      <c r="G162" s="14" t="str">
        <f>IF('Paste RTE Data'!D159=0,"",'Paste RTE Data'!D159)</f>
        <v>KISTURI DEVI</v>
      </c>
      <c r="H162" s="14" t="str">
        <f>IF('Paste RTE Data'!F159=0,"",'Paste RTE Data'!F159)</f>
        <v>Hindi</v>
      </c>
      <c r="I162" s="14" t="str">
        <f>IF('Paste RTE Data'!H159=0,"",'Paste RTE Data'!H159)</f>
        <v>OBC</v>
      </c>
      <c r="J162" s="14" t="str">
        <f>IF('Paste RTE Data'!I159=0,"",'Paste RTE Data'!I159)</f>
        <v>Boy</v>
      </c>
      <c r="K162" s="15">
        <f>IF('Paste RTE Data'!J159=0,"",'Paste RTE Data'!J159)</f>
        <v>40429</v>
      </c>
      <c r="L162" s="14" t="str">
        <f>IF('Paste RTE Data'!K159=0,"",'Paste RTE Data'!K159)</f>
        <v>NO</v>
      </c>
      <c r="M162" s="46"/>
    </row>
    <row r="163" spans="1:13">
      <c r="A163" s="8">
        <f>IF('Paste RTE Data'!A160=0,"",'Paste RTE Data'!A160)</f>
        <v>159</v>
      </c>
      <c r="B163" s="9">
        <f>IF('Paste RTE Data'!G160=0,"",'Paste RTE Data'!G160)</f>
        <v>1536</v>
      </c>
      <c r="C163" s="10" t="str">
        <f>IF('Paste RTE Data'!E160=0,"",'Paste RTE Data'!E160)</f>
        <v>Fourth</v>
      </c>
      <c r="D163" s="7"/>
      <c r="E163" s="14" t="str">
        <f>IF('Paste RTE Data'!B160=0,"",'Paste RTE Data'!B160)</f>
        <v>ROHIT CHHEDIWAL</v>
      </c>
      <c r="F163" s="14" t="str">
        <f>IF('Paste RTE Data'!C160=0,"",'Paste RTE Data'!C160)</f>
        <v>BHANWAR LAL</v>
      </c>
      <c r="G163" s="14" t="str">
        <f>IF('Paste RTE Data'!D160=0,"",'Paste RTE Data'!D160)</f>
        <v>DHAPU DEVI</v>
      </c>
      <c r="H163" s="14" t="str">
        <f>IF('Paste RTE Data'!F160=0,"",'Paste RTE Data'!F160)</f>
        <v>Hindi</v>
      </c>
      <c r="I163" s="14" t="str">
        <f>IF('Paste RTE Data'!H160=0,"",'Paste RTE Data'!H160)</f>
        <v>SC</v>
      </c>
      <c r="J163" s="14" t="str">
        <f>IF('Paste RTE Data'!I160=0,"",'Paste RTE Data'!I160)</f>
        <v>Boy</v>
      </c>
      <c r="K163" s="15">
        <f>IF('Paste RTE Data'!J160=0,"",'Paste RTE Data'!J160)</f>
        <v>41191</v>
      </c>
      <c r="L163" s="14" t="str">
        <f>IF('Paste RTE Data'!K160=0,"",'Paste RTE Data'!K160)</f>
        <v>NO</v>
      </c>
      <c r="M163" s="46"/>
    </row>
    <row r="164" spans="1:13">
      <c r="A164" s="8">
        <f>IF('Paste RTE Data'!A161=0,"",'Paste RTE Data'!A161)</f>
        <v>160</v>
      </c>
      <c r="B164" s="9">
        <f>IF('Paste RTE Data'!G161=0,"",'Paste RTE Data'!G161)</f>
        <v>1624</v>
      </c>
      <c r="C164" s="10" t="str">
        <f>IF('Paste RTE Data'!E161=0,"",'Paste RTE Data'!E161)</f>
        <v>Fourth</v>
      </c>
      <c r="D164" s="7"/>
      <c r="E164" s="14" t="str">
        <f>IF('Paste RTE Data'!B161=0,"",'Paste RTE Data'!B161)</f>
        <v>SAGAR</v>
      </c>
      <c r="F164" s="14" t="str">
        <f>IF('Paste RTE Data'!C161=0,"",'Paste RTE Data'!C161)</f>
        <v>HEERA LAL</v>
      </c>
      <c r="G164" s="14" t="str">
        <f>IF('Paste RTE Data'!D161=0,"",'Paste RTE Data'!D161)</f>
        <v>SANJU DEVI</v>
      </c>
      <c r="H164" s="14" t="str">
        <f>IF('Paste RTE Data'!F161=0,"",'Paste RTE Data'!F161)</f>
        <v>Hindi</v>
      </c>
      <c r="I164" s="14" t="str">
        <f>IF('Paste RTE Data'!H161=0,"",'Paste RTE Data'!H161)</f>
        <v>SC</v>
      </c>
      <c r="J164" s="14" t="str">
        <f>IF('Paste RTE Data'!I161=0,"",'Paste RTE Data'!I161)</f>
        <v>Boy</v>
      </c>
      <c r="K164" s="15">
        <f>IF('Paste RTE Data'!J161=0,"",'Paste RTE Data'!J161)</f>
        <v>39448</v>
      </c>
      <c r="L164" s="14" t="str">
        <f>IF('Paste RTE Data'!K161=0,"",'Paste RTE Data'!K161)</f>
        <v>NO</v>
      </c>
      <c r="M164" s="46"/>
    </row>
    <row r="165" spans="1:13">
      <c r="A165" s="8">
        <f>IF('Paste RTE Data'!A162=0,"",'Paste RTE Data'!A162)</f>
        <v>161</v>
      </c>
      <c r="B165" s="9">
        <f>IF('Paste RTE Data'!G162=0,"",'Paste RTE Data'!G162)</f>
        <v>1353</v>
      </c>
      <c r="C165" s="10" t="str">
        <f>IF('Paste RTE Data'!E162=0,"",'Paste RTE Data'!E162)</f>
        <v>Fourth</v>
      </c>
      <c r="D165" s="7"/>
      <c r="E165" s="14" t="str">
        <f>IF('Paste RTE Data'!B162=0,"",'Paste RTE Data'!B162)</f>
        <v>SANA</v>
      </c>
      <c r="F165" s="14" t="str">
        <f>IF('Paste RTE Data'!C162=0,"",'Paste RTE Data'!C162)</f>
        <v>IJJAT HUSAIN</v>
      </c>
      <c r="G165" s="14" t="str">
        <f>IF('Paste RTE Data'!D162=0,"",'Paste RTE Data'!D162)</f>
        <v>ISLAM BANO</v>
      </c>
      <c r="H165" s="14" t="str">
        <f>IF('Paste RTE Data'!F162=0,"",'Paste RTE Data'!F162)</f>
        <v>Hindi</v>
      </c>
      <c r="I165" s="14" t="str">
        <f>IF('Paste RTE Data'!H162=0,"",'Paste RTE Data'!H162)</f>
        <v>OBC</v>
      </c>
      <c r="J165" s="14" t="str">
        <f>IF('Paste RTE Data'!I162=0,"",'Paste RTE Data'!I162)</f>
        <v>Girl</v>
      </c>
      <c r="K165" s="15">
        <f>IF('Paste RTE Data'!J162=0,"",'Paste RTE Data'!J162)</f>
        <v>40519</v>
      </c>
      <c r="L165" s="14" t="str">
        <f>IF('Paste RTE Data'!K162=0,"",'Paste RTE Data'!K162)</f>
        <v>NO</v>
      </c>
      <c r="M165" s="46"/>
    </row>
    <row r="166" spans="1:13">
      <c r="A166" s="8">
        <f>IF('Paste RTE Data'!A163=0,"",'Paste RTE Data'!A163)</f>
        <v>162</v>
      </c>
      <c r="B166" s="9">
        <f>IF('Paste RTE Data'!G163=0,"",'Paste RTE Data'!G163)</f>
        <v>6552</v>
      </c>
      <c r="C166" s="10" t="str">
        <f>IF('Paste RTE Data'!E163=0,"",'Paste RTE Data'!E163)</f>
        <v>Fourth</v>
      </c>
      <c r="D166" s="7"/>
      <c r="E166" s="14" t="str">
        <f>IF('Paste RTE Data'!B163=0,"",'Paste RTE Data'!B163)</f>
        <v>SUNIL CHOUHAN</v>
      </c>
      <c r="F166" s="14" t="str">
        <f>IF('Paste RTE Data'!C163=0,"",'Paste RTE Data'!C163)</f>
        <v>OMPRAKASH</v>
      </c>
      <c r="G166" s="14" t="str">
        <f>IF('Paste RTE Data'!D163=0,"",'Paste RTE Data'!D163)</f>
        <v>MUNNI DEVI</v>
      </c>
      <c r="H166" s="14" t="str">
        <f>IF('Paste RTE Data'!F163=0,"",'Paste RTE Data'!F163)</f>
        <v>Hindi</v>
      </c>
      <c r="I166" s="14" t="str">
        <f>IF('Paste RTE Data'!H163=0,"",'Paste RTE Data'!H163)</f>
        <v>SC</v>
      </c>
      <c r="J166" s="14" t="str">
        <f>IF('Paste RTE Data'!I163=0,"",'Paste RTE Data'!I163)</f>
        <v>Boy</v>
      </c>
      <c r="K166" s="15">
        <f>IF('Paste RTE Data'!J163=0,"",'Paste RTE Data'!J163)</f>
        <v>40666</v>
      </c>
      <c r="L166" s="14" t="str">
        <f>IF('Paste RTE Data'!K163=0,"",'Paste RTE Data'!K163)</f>
        <v>NO</v>
      </c>
      <c r="M166" s="46"/>
    </row>
    <row r="167" spans="1:13">
      <c r="A167" s="8">
        <f>IF('Paste RTE Data'!A164=0,"",'Paste RTE Data'!A164)</f>
        <v>163</v>
      </c>
      <c r="B167" s="9">
        <f>IF('Paste RTE Data'!G164=0,"",'Paste RTE Data'!G164)</f>
        <v>6523</v>
      </c>
      <c r="C167" s="10" t="str">
        <f>IF('Paste RTE Data'!E164=0,"",'Paste RTE Data'!E164)</f>
        <v>Fourth</v>
      </c>
      <c r="D167" s="7"/>
      <c r="E167" s="14" t="str">
        <f>IF('Paste RTE Data'!B164=0,"",'Paste RTE Data'!B164)</f>
        <v>TANISH</v>
      </c>
      <c r="F167" s="14" t="str">
        <f>IF('Paste RTE Data'!C164=0,"",'Paste RTE Data'!C164)</f>
        <v>RAMNIWAS</v>
      </c>
      <c r="G167" s="14" t="str">
        <f>IF('Paste RTE Data'!D164=0,"",'Paste RTE Data'!D164)</f>
        <v>MANJU DEVI</v>
      </c>
      <c r="H167" s="14" t="str">
        <f>IF('Paste RTE Data'!F164=0,"",'Paste RTE Data'!F164)</f>
        <v>Hindi</v>
      </c>
      <c r="I167" s="14" t="str">
        <f>IF('Paste RTE Data'!H164=0,"",'Paste RTE Data'!H164)</f>
        <v>OBC</v>
      </c>
      <c r="J167" s="14" t="str">
        <f>IF('Paste RTE Data'!I164=0,"",'Paste RTE Data'!I164)</f>
        <v>Boy</v>
      </c>
      <c r="K167" s="15">
        <f>IF('Paste RTE Data'!J164=0,"",'Paste RTE Data'!J164)</f>
        <v>40786</v>
      </c>
      <c r="L167" s="14" t="str">
        <f>IF('Paste RTE Data'!K164=0,"",'Paste RTE Data'!K164)</f>
        <v>NO</v>
      </c>
      <c r="M167" s="46"/>
    </row>
    <row r="168" spans="1:13">
      <c r="A168" s="8">
        <f>IF('Paste RTE Data'!A165=0,"",'Paste RTE Data'!A165)</f>
        <v>164</v>
      </c>
      <c r="B168" s="9">
        <f>IF('Paste RTE Data'!G165=0,"",'Paste RTE Data'!G165)</f>
        <v>6522</v>
      </c>
      <c r="C168" s="10" t="str">
        <f>IF('Paste RTE Data'!E165=0,"",'Paste RTE Data'!E165)</f>
        <v>Fourth</v>
      </c>
      <c r="D168" s="7"/>
      <c r="E168" s="14" t="str">
        <f>IF('Paste RTE Data'!B165=0,"",'Paste RTE Data'!B165)</f>
        <v>TANISHA</v>
      </c>
      <c r="F168" s="14" t="str">
        <f>IF('Paste RTE Data'!C165=0,"",'Paste RTE Data'!C165)</f>
        <v>RAMNIWAS</v>
      </c>
      <c r="G168" s="14" t="str">
        <f>IF('Paste RTE Data'!D165=0,"",'Paste RTE Data'!D165)</f>
        <v>MANJU DEVI</v>
      </c>
      <c r="H168" s="14" t="str">
        <f>IF('Paste RTE Data'!F165=0,"",'Paste RTE Data'!F165)</f>
        <v>Hindi</v>
      </c>
      <c r="I168" s="14" t="str">
        <f>IF('Paste RTE Data'!H165=0,"",'Paste RTE Data'!H165)</f>
        <v>OBC</v>
      </c>
      <c r="J168" s="14" t="str">
        <f>IF('Paste RTE Data'!I165=0,"",'Paste RTE Data'!I165)</f>
        <v>Girl</v>
      </c>
      <c r="K168" s="15">
        <f>IF('Paste RTE Data'!J165=0,"",'Paste RTE Data'!J165)</f>
        <v>40786</v>
      </c>
      <c r="L168" s="14" t="str">
        <f>IF('Paste RTE Data'!K165=0,"",'Paste RTE Data'!K165)</f>
        <v>NO</v>
      </c>
      <c r="M168" s="46"/>
    </row>
    <row r="169" spans="1:13">
      <c r="A169" s="8">
        <f>IF('Paste RTE Data'!A166=0,"",'Paste RTE Data'!A166)</f>
        <v>165</v>
      </c>
      <c r="B169" s="9">
        <f>IF('Paste RTE Data'!G166=0,"",'Paste RTE Data'!G166)</f>
        <v>1604</v>
      </c>
      <c r="C169" s="10" t="str">
        <f>IF('Paste RTE Data'!E166=0,"",'Paste RTE Data'!E166)</f>
        <v>Fourth</v>
      </c>
      <c r="D169" s="7"/>
      <c r="E169" s="14" t="str">
        <f>IF('Paste RTE Data'!B166=0,"",'Paste RTE Data'!B166)</f>
        <v>VIJAYRAJ VAISHNAV</v>
      </c>
      <c r="F169" s="14" t="str">
        <f>IF('Paste RTE Data'!C166=0,"",'Paste RTE Data'!C166)</f>
        <v>BANSHILAL</v>
      </c>
      <c r="G169" s="14" t="str">
        <f>IF('Paste RTE Data'!D166=0,"",'Paste RTE Data'!D166)</f>
        <v>BHANWARI DEVI</v>
      </c>
      <c r="H169" s="14" t="str">
        <f>IF('Paste RTE Data'!F166=0,"",'Paste RTE Data'!F166)</f>
        <v>Hindi</v>
      </c>
      <c r="I169" s="14" t="str">
        <f>IF('Paste RTE Data'!H166=0,"",'Paste RTE Data'!H166)</f>
        <v>OBC</v>
      </c>
      <c r="J169" s="14" t="str">
        <f>IF('Paste RTE Data'!I166=0,"",'Paste RTE Data'!I166)</f>
        <v>Boy</v>
      </c>
      <c r="K169" s="15">
        <f>IF('Paste RTE Data'!J166=0,"",'Paste RTE Data'!J166)</f>
        <v>40132</v>
      </c>
      <c r="L169" s="14" t="str">
        <f>IF('Paste RTE Data'!K166=0,"",'Paste RTE Data'!K166)</f>
        <v>NO</v>
      </c>
      <c r="M169" s="46"/>
    </row>
    <row r="170" spans="1:13">
      <c r="A170" s="8">
        <f>IF('Paste RTE Data'!A167=0,"",'Paste RTE Data'!A167)</f>
        <v>166</v>
      </c>
      <c r="B170" s="9" t="str">
        <f>IF('Paste RTE Data'!G167=0,"",'Paste RTE Data'!G167)</f>
        <v>E0160</v>
      </c>
      <c r="C170" s="10" t="str">
        <f>IF('Paste RTE Data'!E167=0,"",'Paste RTE Data'!E167)</f>
        <v>Fifth</v>
      </c>
      <c r="D170" s="7"/>
      <c r="E170" s="14" t="str">
        <f>IF('Paste RTE Data'!B167=0,"",'Paste RTE Data'!B167)</f>
        <v>ABHISHEK MAHALA</v>
      </c>
      <c r="F170" s="14" t="str">
        <f>IF('Paste RTE Data'!C167=0,"",'Paste RTE Data'!C167)</f>
        <v>RATNA RAM</v>
      </c>
      <c r="G170" s="14" t="str">
        <f>IF('Paste RTE Data'!D167=0,"",'Paste RTE Data'!D167)</f>
        <v>SAROJ DEVI</v>
      </c>
      <c r="H170" s="14" t="str">
        <f>IF('Paste RTE Data'!F167=0,"",'Paste RTE Data'!F167)</f>
        <v>English</v>
      </c>
      <c r="I170" s="14" t="str">
        <f>IF('Paste RTE Data'!H167=0,"",'Paste RTE Data'!H167)</f>
        <v>OBC</v>
      </c>
      <c r="J170" s="14" t="str">
        <f>IF('Paste RTE Data'!I167=0,"",'Paste RTE Data'!I167)</f>
        <v>Boy</v>
      </c>
      <c r="K170" s="15">
        <f>IF('Paste RTE Data'!J167=0,"",'Paste RTE Data'!J167)</f>
        <v>40202</v>
      </c>
      <c r="L170" s="14" t="str">
        <f>IF('Paste RTE Data'!K167=0,"",'Paste RTE Data'!K167)</f>
        <v>NO</v>
      </c>
      <c r="M170" s="46"/>
    </row>
    <row r="171" spans="1:13">
      <c r="A171" s="8">
        <f>IF('Paste RTE Data'!A168=0,"",'Paste RTE Data'!A168)</f>
        <v>167</v>
      </c>
      <c r="B171" s="9" t="str">
        <f>IF('Paste RTE Data'!G168=0,"",'Paste RTE Data'!G168)</f>
        <v>E0059</v>
      </c>
      <c r="C171" s="10" t="str">
        <f>IF('Paste RTE Data'!E168=0,"",'Paste RTE Data'!E168)</f>
        <v>Fifth</v>
      </c>
      <c r="D171" s="7"/>
      <c r="E171" s="14" t="str">
        <f>IF('Paste RTE Data'!B168=0,"",'Paste RTE Data'!B168)</f>
        <v>ALINA</v>
      </c>
      <c r="F171" s="14" t="str">
        <f>IF('Paste RTE Data'!C168=0,"",'Paste RTE Data'!C168)</f>
        <v>MOHD IKRAM</v>
      </c>
      <c r="G171" s="14" t="str">
        <f>IF('Paste RTE Data'!D168=0,"",'Paste RTE Data'!D168)</f>
        <v>RAHMAT BANO</v>
      </c>
      <c r="H171" s="14" t="str">
        <f>IF('Paste RTE Data'!F168=0,"",'Paste RTE Data'!F168)</f>
        <v>English</v>
      </c>
      <c r="I171" s="14" t="str">
        <f>IF('Paste RTE Data'!H168=0,"",'Paste RTE Data'!H168)</f>
        <v>OBC</v>
      </c>
      <c r="J171" s="14" t="str">
        <f>IF('Paste RTE Data'!I168=0,"",'Paste RTE Data'!I168)</f>
        <v>Girl</v>
      </c>
      <c r="K171" s="15">
        <f>IF('Paste RTE Data'!J168=0,"",'Paste RTE Data'!J168)</f>
        <v>39934</v>
      </c>
      <c r="L171" s="14" t="str">
        <f>IF('Paste RTE Data'!K168=0,"",'Paste RTE Data'!K168)</f>
        <v>NO</v>
      </c>
      <c r="M171" s="46"/>
    </row>
    <row r="172" spans="1:13">
      <c r="A172" s="8">
        <f>IF('Paste RTE Data'!A169=0,"",'Paste RTE Data'!A169)</f>
        <v>168</v>
      </c>
      <c r="B172" s="9">
        <f>IF('Paste RTE Data'!G169=0,"",'Paste RTE Data'!G169)</f>
        <v>1339</v>
      </c>
      <c r="C172" s="10" t="str">
        <f>IF('Paste RTE Data'!E169=0,"",'Paste RTE Data'!E169)</f>
        <v>Fifth</v>
      </c>
      <c r="D172" s="7"/>
      <c r="E172" s="14" t="str">
        <f>IF('Paste RTE Data'!B169=0,"",'Paste RTE Data'!B169)</f>
        <v>ALJIYAN GOURI</v>
      </c>
      <c r="F172" s="14" t="str">
        <f>IF('Paste RTE Data'!C169=0,"",'Paste RTE Data'!C169)</f>
        <v>SHAHJAD ALI GOURI</v>
      </c>
      <c r="G172" s="14" t="str">
        <f>IF('Paste RTE Data'!D169=0,"",'Paste RTE Data'!D169)</f>
        <v>FARIDA BANO</v>
      </c>
      <c r="H172" s="14" t="str">
        <f>IF('Paste RTE Data'!F169=0,"",'Paste RTE Data'!F169)</f>
        <v>Hindi</v>
      </c>
      <c r="I172" s="14" t="str">
        <f>IF('Paste RTE Data'!H169=0,"",'Paste RTE Data'!H169)</f>
        <v>OBC</v>
      </c>
      <c r="J172" s="14" t="str">
        <f>IF('Paste RTE Data'!I169=0,"",'Paste RTE Data'!I169)</f>
        <v>Boy</v>
      </c>
      <c r="K172" s="15">
        <f>IF('Paste RTE Data'!J169=0,"",'Paste RTE Data'!J169)</f>
        <v>39579</v>
      </c>
      <c r="L172" s="14" t="str">
        <f>IF('Paste RTE Data'!K169=0,"",'Paste RTE Data'!K169)</f>
        <v>NO</v>
      </c>
      <c r="M172" s="46"/>
    </row>
    <row r="173" spans="1:13">
      <c r="A173" s="8">
        <f>IF('Paste RTE Data'!A170=0,"",'Paste RTE Data'!A170)</f>
        <v>169</v>
      </c>
      <c r="B173" s="9" t="str">
        <f>IF('Paste RTE Data'!G170=0,"",'Paste RTE Data'!G170)</f>
        <v>E0194</v>
      </c>
      <c r="C173" s="10" t="str">
        <f>IF('Paste RTE Data'!E170=0,"",'Paste RTE Data'!E170)</f>
        <v>Fifth</v>
      </c>
      <c r="D173" s="7"/>
      <c r="E173" s="14" t="str">
        <f>IF('Paste RTE Data'!B170=0,"",'Paste RTE Data'!B170)</f>
        <v>ANANAY PAREEK</v>
      </c>
      <c r="F173" s="14" t="str">
        <f>IF('Paste RTE Data'!C170=0,"",'Paste RTE Data'!C170)</f>
        <v>UMESH KUMAR PAREEK</v>
      </c>
      <c r="G173" s="14" t="str">
        <f>IF('Paste RTE Data'!D170=0,"",'Paste RTE Data'!D170)</f>
        <v>PRIYANKA PAREEK</v>
      </c>
      <c r="H173" s="14" t="str">
        <f>IF('Paste RTE Data'!F170=0,"",'Paste RTE Data'!F170)</f>
        <v>English</v>
      </c>
      <c r="I173" s="14" t="str">
        <f>IF('Paste RTE Data'!H170=0,"",'Paste RTE Data'!H170)</f>
        <v>GENERAL</v>
      </c>
      <c r="J173" s="14" t="str">
        <f>IF('Paste RTE Data'!I170=0,"",'Paste RTE Data'!I170)</f>
        <v>Girl</v>
      </c>
      <c r="K173" s="15">
        <f>IF('Paste RTE Data'!J170=0,"",'Paste RTE Data'!J170)</f>
        <v>40566</v>
      </c>
      <c r="L173" s="14" t="str">
        <f>IF('Paste RTE Data'!K170=0,"",'Paste RTE Data'!K170)</f>
        <v>NO</v>
      </c>
      <c r="M173" s="46"/>
    </row>
    <row r="174" spans="1:13">
      <c r="A174" s="8">
        <f>IF('Paste RTE Data'!A171=0,"",'Paste RTE Data'!A171)</f>
        <v>170</v>
      </c>
      <c r="B174" s="9">
        <f>IF('Paste RTE Data'!G171=0,"",'Paste RTE Data'!G171)</f>
        <v>6741</v>
      </c>
      <c r="C174" s="10" t="str">
        <f>IF('Paste RTE Data'!E171=0,"",'Paste RTE Data'!E171)</f>
        <v>Fifth</v>
      </c>
      <c r="D174" s="7"/>
      <c r="E174" s="14" t="str">
        <f>IF('Paste RTE Data'!B171=0,"",'Paste RTE Data'!B171)</f>
        <v>ANNPURNA</v>
      </c>
      <c r="F174" s="14" t="str">
        <f>IF('Paste RTE Data'!C171=0,"",'Paste RTE Data'!C171)</f>
        <v>PAPPU LAL</v>
      </c>
      <c r="G174" s="14" t="str">
        <f>IF('Paste RTE Data'!D171=0,"",'Paste RTE Data'!D171)</f>
        <v>REKHA DEVI</v>
      </c>
      <c r="H174" s="14" t="str">
        <f>IF('Paste RTE Data'!F171=0,"",'Paste RTE Data'!F171)</f>
        <v>Hindi</v>
      </c>
      <c r="I174" s="14" t="str">
        <f>IF('Paste RTE Data'!H171=0,"",'Paste RTE Data'!H171)</f>
        <v>SC</v>
      </c>
      <c r="J174" s="14" t="str">
        <f>IF('Paste RTE Data'!I171=0,"",'Paste RTE Data'!I171)</f>
        <v>Girl</v>
      </c>
      <c r="K174" s="15">
        <f>IF('Paste RTE Data'!J171=0,"",'Paste RTE Data'!J171)</f>
        <v>39997</v>
      </c>
      <c r="L174" s="14" t="str">
        <f>IF('Paste RTE Data'!K171=0,"",'Paste RTE Data'!K171)</f>
        <v>NO</v>
      </c>
      <c r="M174" s="46"/>
    </row>
    <row r="175" spans="1:13">
      <c r="A175" s="8">
        <f>IF('Paste RTE Data'!A172=0,"",'Paste RTE Data'!A172)</f>
        <v>171</v>
      </c>
      <c r="B175" s="9" t="str">
        <f>IF('Paste RTE Data'!G172=0,"",'Paste RTE Data'!G172)</f>
        <v>E0052</v>
      </c>
      <c r="C175" s="10" t="str">
        <f>IF('Paste RTE Data'!E172=0,"",'Paste RTE Data'!E172)</f>
        <v>Fifth</v>
      </c>
      <c r="D175" s="7"/>
      <c r="E175" s="14" t="str">
        <f>IF('Paste RTE Data'!B172=0,"",'Paste RTE Data'!B172)</f>
        <v>AYAZ</v>
      </c>
      <c r="F175" s="14" t="str">
        <f>IF('Paste RTE Data'!C172=0,"",'Paste RTE Data'!C172)</f>
        <v>FAJLU REHMAN</v>
      </c>
      <c r="G175" s="14" t="str">
        <f>IF('Paste RTE Data'!D172=0,"",'Paste RTE Data'!D172)</f>
        <v>MUNNI BEGAM</v>
      </c>
      <c r="H175" s="14" t="str">
        <f>IF('Paste RTE Data'!F172=0,"",'Paste RTE Data'!F172)</f>
        <v>English</v>
      </c>
      <c r="I175" s="14" t="str">
        <f>IF('Paste RTE Data'!H172=0,"",'Paste RTE Data'!H172)</f>
        <v>OBC</v>
      </c>
      <c r="J175" s="14" t="str">
        <f>IF('Paste RTE Data'!I172=0,"",'Paste RTE Data'!I172)</f>
        <v>Boy</v>
      </c>
      <c r="K175" s="15">
        <f>IF('Paste RTE Data'!J172=0,"",'Paste RTE Data'!J172)</f>
        <v>40422</v>
      </c>
      <c r="L175" s="14" t="str">
        <f>IF('Paste RTE Data'!K172=0,"",'Paste RTE Data'!K172)</f>
        <v>NO</v>
      </c>
      <c r="M175" s="46"/>
    </row>
    <row r="176" spans="1:13">
      <c r="A176" s="8">
        <f>IF('Paste RTE Data'!A173=0,"",'Paste RTE Data'!A173)</f>
        <v>172</v>
      </c>
      <c r="B176" s="9">
        <f>IF('Paste RTE Data'!G173=0,"",'Paste RTE Data'!G173)</f>
        <v>6528</v>
      </c>
      <c r="C176" s="10" t="str">
        <f>IF('Paste RTE Data'!E173=0,"",'Paste RTE Data'!E173)</f>
        <v>Fifth</v>
      </c>
      <c r="D176" s="7"/>
      <c r="E176" s="14" t="str">
        <f>IF('Paste RTE Data'!B173=0,"",'Paste RTE Data'!B173)</f>
        <v>BABULAL</v>
      </c>
      <c r="F176" s="14" t="str">
        <f>IF('Paste RTE Data'!C173=0,"",'Paste RTE Data'!C173)</f>
        <v>PITHA RAM</v>
      </c>
      <c r="G176" s="14" t="str">
        <f>IF('Paste RTE Data'!D173=0,"",'Paste RTE Data'!D173)</f>
        <v>GYANA DEVI</v>
      </c>
      <c r="H176" s="14" t="str">
        <f>IF('Paste RTE Data'!F173=0,"",'Paste RTE Data'!F173)</f>
        <v>Hindi</v>
      </c>
      <c r="I176" s="14" t="str">
        <f>IF('Paste RTE Data'!H173=0,"",'Paste RTE Data'!H173)</f>
        <v>SBC</v>
      </c>
      <c r="J176" s="14" t="str">
        <f>IF('Paste RTE Data'!I173=0,"",'Paste RTE Data'!I173)</f>
        <v>Boy</v>
      </c>
      <c r="K176" s="15">
        <f>IF('Paste RTE Data'!J173=0,"",'Paste RTE Data'!J173)</f>
        <v>40007</v>
      </c>
      <c r="L176" s="14" t="str">
        <f>IF('Paste RTE Data'!K173=0,"",'Paste RTE Data'!K173)</f>
        <v>NO</v>
      </c>
      <c r="M176" s="46"/>
    </row>
    <row r="177" spans="1:13">
      <c r="A177" s="8">
        <f>IF('Paste RTE Data'!A174=0,"",'Paste RTE Data'!A174)</f>
        <v>173</v>
      </c>
      <c r="B177" s="9">
        <f>IF('Paste RTE Data'!G174=0,"",'Paste RTE Data'!G174)</f>
        <v>1436</v>
      </c>
      <c r="C177" s="10" t="str">
        <f>IF('Paste RTE Data'!E174=0,"",'Paste RTE Data'!E174)</f>
        <v>Fifth</v>
      </c>
      <c r="D177" s="7"/>
      <c r="E177" s="14" t="str">
        <f>IF('Paste RTE Data'!B174=0,"",'Paste RTE Data'!B174)</f>
        <v>BHAGCHAND BAWRI</v>
      </c>
      <c r="F177" s="14" t="str">
        <f>IF('Paste RTE Data'!C174=0,"",'Paste RTE Data'!C174)</f>
        <v>SURESH KUMAR</v>
      </c>
      <c r="G177" s="14" t="str">
        <f>IF('Paste RTE Data'!D174=0,"",'Paste RTE Data'!D174)</f>
        <v>BARJU DEVI</v>
      </c>
      <c r="H177" s="14" t="str">
        <f>IF('Paste RTE Data'!F174=0,"",'Paste RTE Data'!F174)</f>
        <v>Hindi</v>
      </c>
      <c r="I177" s="14" t="str">
        <f>IF('Paste RTE Data'!H174=0,"",'Paste RTE Data'!H174)</f>
        <v>OBC</v>
      </c>
      <c r="J177" s="14" t="str">
        <f>IF('Paste RTE Data'!I174=0,"",'Paste RTE Data'!I174)</f>
        <v>Boy</v>
      </c>
      <c r="K177" s="15">
        <f>IF('Paste RTE Data'!J174=0,"",'Paste RTE Data'!J174)</f>
        <v>40293</v>
      </c>
      <c r="L177" s="14" t="str">
        <f>IF('Paste RTE Data'!K174=0,"",'Paste RTE Data'!K174)</f>
        <v>NO</v>
      </c>
      <c r="M177" s="46"/>
    </row>
    <row r="178" spans="1:13">
      <c r="A178" s="8">
        <f>IF('Paste RTE Data'!A175=0,"",'Paste RTE Data'!A175)</f>
        <v>174</v>
      </c>
      <c r="B178" s="9" t="str">
        <f>IF('Paste RTE Data'!G175=0,"",'Paste RTE Data'!G175)</f>
        <v>E0195</v>
      </c>
      <c r="C178" s="10" t="str">
        <f>IF('Paste RTE Data'!E175=0,"",'Paste RTE Data'!E175)</f>
        <v>Fifth</v>
      </c>
      <c r="D178" s="7"/>
      <c r="E178" s="14" t="str">
        <f>IF('Paste RTE Data'!B175=0,"",'Paste RTE Data'!B175)</f>
        <v>BHAGYASHREE</v>
      </c>
      <c r="F178" s="14" t="str">
        <f>IF('Paste RTE Data'!C175=0,"",'Paste RTE Data'!C175)</f>
        <v>RAMCHANDRA</v>
      </c>
      <c r="G178" s="14" t="str">
        <f>IF('Paste RTE Data'!D175=0,"",'Paste RTE Data'!D175)</f>
        <v>GANGA</v>
      </c>
      <c r="H178" s="14" t="str">
        <f>IF('Paste RTE Data'!F175=0,"",'Paste RTE Data'!F175)</f>
        <v>English</v>
      </c>
      <c r="I178" s="14" t="str">
        <f>IF('Paste RTE Data'!H175=0,"",'Paste RTE Data'!H175)</f>
        <v>OBC</v>
      </c>
      <c r="J178" s="14" t="str">
        <f>IF('Paste RTE Data'!I175=0,"",'Paste RTE Data'!I175)</f>
        <v>Girl</v>
      </c>
      <c r="K178" s="15">
        <f>IF('Paste RTE Data'!J175=0,"",'Paste RTE Data'!J175)</f>
        <v>40547</v>
      </c>
      <c r="L178" s="14" t="str">
        <f>IF('Paste RTE Data'!K175=0,"",'Paste RTE Data'!K175)</f>
        <v>NO</v>
      </c>
      <c r="M178" s="46"/>
    </row>
    <row r="179" spans="1:13">
      <c r="A179" s="8">
        <f>IF('Paste RTE Data'!A176=0,"",'Paste RTE Data'!A176)</f>
        <v>175</v>
      </c>
      <c r="B179" s="9">
        <f>IF('Paste RTE Data'!G176=0,"",'Paste RTE Data'!G176)</f>
        <v>1374</v>
      </c>
      <c r="C179" s="10" t="str">
        <f>IF('Paste RTE Data'!E176=0,"",'Paste RTE Data'!E176)</f>
        <v>Fifth</v>
      </c>
      <c r="D179" s="7"/>
      <c r="E179" s="14" t="str">
        <f>IF('Paste RTE Data'!B176=0,"",'Paste RTE Data'!B176)</f>
        <v>BHANU PRATAP</v>
      </c>
      <c r="F179" s="14" t="str">
        <f>IF('Paste RTE Data'!C176=0,"",'Paste RTE Data'!C176)</f>
        <v>MUKESH KUMAR</v>
      </c>
      <c r="G179" s="14" t="str">
        <f>IF('Paste RTE Data'!D176=0,"",'Paste RTE Data'!D176)</f>
        <v>SUNDAR DEVI</v>
      </c>
      <c r="H179" s="14" t="str">
        <f>IF('Paste RTE Data'!F176=0,"",'Paste RTE Data'!F176)</f>
        <v>Hindi</v>
      </c>
      <c r="I179" s="14" t="str">
        <f>IF('Paste RTE Data'!H176=0,"",'Paste RTE Data'!H176)</f>
        <v>SC</v>
      </c>
      <c r="J179" s="14" t="str">
        <f>IF('Paste RTE Data'!I176=0,"",'Paste RTE Data'!I176)</f>
        <v>Boy</v>
      </c>
      <c r="K179" s="15">
        <f>IF('Paste RTE Data'!J176=0,"",'Paste RTE Data'!J176)</f>
        <v>39661</v>
      </c>
      <c r="L179" s="14" t="str">
        <f>IF('Paste RTE Data'!K176=0,"",'Paste RTE Data'!K176)</f>
        <v>NO</v>
      </c>
      <c r="M179" s="46"/>
    </row>
    <row r="180" spans="1:13">
      <c r="A180" s="8">
        <f>IF('Paste RTE Data'!A177=0,"",'Paste RTE Data'!A177)</f>
        <v>176</v>
      </c>
      <c r="B180" s="9" t="str">
        <f>IF('Paste RTE Data'!G177=0,"",'Paste RTE Data'!G177)</f>
        <v>E0099</v>
      </c>
      <c r="C180" s="10" t="str">
        <f>IF('Paste RTE Data'!E177=0,"",'Paste RTE Data'!E177)</f>
        <v>Fifth</v>
      </c>
      <c r="D180" s="7"/>
      <c r="E180" s="14" t="str">
        <f>IF('Paste RTE Data'!B177=0,"",'Paste RTE Data'!B177)</f>
        <v>DAUD ALI RANGREJ</v>
      </c>
      <c r="F180" s="14" t="str">
        <f>IF('Paste RTE Data'!C177=0,"",'Paste RTE Data'!C177)</f>
        <v>SHARIF</v>
      </c>
      <c r="G180" s="14" t="str">
        <f>IF('Paste RTE Data'!D177=0,"",'Paste RTE Data'!D177)</f>
        <v>HASEENA</v>
      </c>
      <c r="H180" s="14" t="str">
        <f>IF('Paste RTE Data'!F177=0,"",'Paste RTE Data'!F177)</f>
        <v>English</v>
      </c>
      <c r="I180" s="14" t="str">
        <f>IF('Paste RTE Data'!H177=0,"",'Paste RTE Data'!H177)</f>
        <v>OBC</v>
      </c>
      <c r="J180" s="14" t="str">
        <f>IF('Paste RTE Data'!I177=0,"",'Paste RTE Data'!I177)</f>
        <v>Boy</v>
      </c>
      <c r="K180" s="15">
        <f>IF('Paste RTE Data'!J177=0,"",'Paste RTE Data'!J177)</f>
        <v>40139</v>
      </c>
      <c r="L180" s="14" t="str">
        <f>IF('Paste RTE Data'!K177=0,"",'Paste RTE Data'!K177)</f>
        <v>NO</v>
      </c>
      <c r="M180" s="46"/>
    </row>
    <row r="181" spans="1:13">
      <c r="A181" s="8">
        <f>IF('Paste RTE Data'!A178=0,"",'Paste RTE Data'!A178)</f>
        <v>177</v>
      </c>
      <c r="B181" s="9">
        <f>IF('Paste RTE Data'!G178=0,"",'Paste RTE Data'!G178)</f>
        <v>6368</v>
      </c>
      <c r="C181" s="10" t="str">
        <f>IF('Paste RTE Data'!E178=0,"",'Paste RTE Data'!E178)</f>
        <v>Fifth</v>
      </c>
      <c r="D181" s="7"/>
      <c r="E181" s="14" t="str">
        <f>IF('Paste RTE Data'!B178=0,"",'Paste RTE Data'!B178)</f>
        <v>DHEERAJ KUMAR</v>
      </c>
      <c r="F181" s="14" t="str">
        <f>IF('Paste RTE Data'!C178=0,"",'Paste RTE Data'!C178)</f>
        <v>PRAKASH CHAND</v>
      </c>
      <c r="G181" s="14" t="str">
        <f>IF('Paste RTE Data'!D178=0,"",'Paste RTE Data'!D178)</f>
        <v>KAMLA DEVI</v>
      </c>
      <c r="H181" s="14" t="str">
        <f>IF('Paste RTE Data'!F178=0,"",'Paste RTE Data'!F178)</f>
        <v>Hindi</v>
      </c>
      <c r="I181" s="14" t="str">
        <f>IF('Paste RTE Data'!H178=0,"",'Paste RTE Data'!H178)</f>
        <v>OBC</v>
      </c>
      <c r="J181" s="14" t="str">
        <f>IF('Paste RTE Data'!I178=0,"",'Paste RTE Data'!I178)</f>
        <v>Boy</v>
      </c>
      <c r="K181" s="15">
        <f>IF('Paste RTE Data'!J178=0,"",'Paste RTE Data'!J178)</f>
        <v>40192</v>
      </c>
      <c r="L181" s="14" t="str">
        <f>IF('Paste RTE Data'!K178=0,"",'Paste RTE Data'!K178)</f>
        <v>NO</v>
      </c>
      <c r="M181" s="46"/>
    </row>
    <row r="182" spans="1:13">
      <c r="A182" s="8">
        <f>IF('Paste RTE Data'!A179=0,"",'Paste RTE Data'!A179)</f>
        <v>178</v>
      </c>
      <c r="B182" s="9" t="str">
        <f>IF('Paste RTE Data'!G179=0,"",'Paste RTE Data'!G179)</f>
        <v>E0190</v>
      </c>
      <c r="C182" s="10" t="str">
        <f>IF('Paste RTE Data'!E179=0,"",'Paste RTE Data'!E179)</f>
        <v>Fifth</v>
      </c>
      <c r="D182" s="7"/>
      <c r="E182" s="14" t="str">
        <f>IF('Paste RTE Data'!B179=0,"",'Paste RTE Data'!B179)</f>
        <v>DIKSHIL JANGID</v>
      </c>
      <c r="F182" s="14" t="str">
        <f>IF('Paste RTE Data'!C179=0,"",'Paste RTE Data'!C179)</f>
        <v>BABU LAL JANGID</v>
      </c>
      <c r="G182" s="14" t="str">
        <f>IF('Paste RTE Data'!D179=0,"",'Paste RTE Data'!D179)</f>
        <v>ALKA SHARMA</v>
      </c>
      <c r="H182" s="14" t="str">
        <f>IF('Paste RTE Data'!F179=0,"",'Paste RTE Data'!F179)</f>
        <v>English</v>
      </c>
      <c r="I182" s="14" t="str">
        <f>IF('Paste RTE Data'!H179=0,"",'Paste RTE Data'!H179)</f>
        <v>GENERAL</v>
      </c>
      <c r="J182" s="14" t="str">
        <f>IF('Paste RTE Data'!I179=0,"",'Paste RTE Data'!I179)</f>
        <v>Boy</v>
      </c>
      <c r="K182" s="15">
        <f>IF('Paste RTE Data'!J179=0,"",'Paste RTE Data'!J179)</f>
        <v>40471</v>
      </c>
      <c r="L182" s="14" t="str">
        <f>IF('Paste RTE Data'!K179=0,"",'Paste RTE Data'!K179)</f>
        <v>NO</v>
      </c>
      <c r="M182" s="46"/>
    </row>
    <row r="183" spans="1:13">
      <c r="A183" s="8">
        <f>IF('Paste RTE Data'!A180=0,"",'Paste RTE Data'!A180)</f>
        <v>179</v>
      </c>
      <c r="B183" s="9">
        <f>IF('Paste RTE Data'!G180=0,"",'Paste RTE Data'!G180)</f>
        <v>6619</v>
      </c>
      <c r="C183" s="10" t="str">
        <f>IF('Paste RTE Data'!E180=0,"",'Paste RTE Data'!E180)</f>
        <v>Fifth</v>
      </c>
      <c r="D183" s="7"/>
      <c r="E183" s="14" t="str">
        <f>IF('Paste RTE Data'!B180=0,"",'Paste RTE Data'!B180)</f>
        <v>DINESH</v>
      </c>
      <c r="F183" s="14" t="str">
        <f>IF('Paste RTE Data'!C180=0,"",'Paste RTE Data'!C180)</f>
        <v>PRAHLAD RAM</v>
      </c>
      <c r="G183" s="14" t="str">
        <f>IF('Paste RTE Data'!D180=0,"",'Paste RTE Data'!D180)</f>
        <v>KOYAL DEVI</v>
      </c>
      <c r="H183" s="14" t="str">
        <f>IF('Paste RTE Data'!F180=0,"",'Paste RTE Data'!F180)</f>
        <v>Hindi</v>
      </c>
      <c r="I183" s="14" t="str">
        <f>IF('Paste RTE Data'!H180=0,"",'Paste RTE Data'!H180)</f>
        <v>SC</v>
      </c>
      <c r="J183" s="14" t="str">
        <f>IF('Paste RTE Data'!I180=0,"",'Paste RTE Data'!I180)</f>
        <v>Boy</v>
      </c>
      <c r="K183" s="15">
        <f>IF('Paste RTE Data'!J180=0,"",'Paste RTE Data'!J180)</f>
        <v>39910</v>
      </c>
      <c r="L183" s="14" t="str">
        <f>IF('Paste RTE Data'!K180=0,"",'Paste RTE Data'!K180)</f>
        <v>NO</v>
      </c>
      <c r="M183" s="46"/>
    </row>
    <row r="184" spans="1:13">
      <c r="A184" s="8">
        <f>IF('Paste RTE Data'!A181=0,"",'Paste RTE Data'!A181)</f>
        <v>180</v>
      </c>
      <c r="B184" s="9">
        <f>IF('Paste RTE Data'!G181=0,"",'Paste RTE Data'!G181)</f>
        <v>1110</v>
      </c>
      <c r="C184" s="10" t="str">
        <f>IF('Paste RTE Data'!E181=0,"",'Paste RTE Data'!E181)</f>
        <v>Fifth</v>
      </c>
      <c r="D184" s="7"/>
      <c r="E184" s="14" t="str">
        <f>IF('Paste RTE Data'!B181=0,"",'Paste RTE Data'!B181)</f>
        <v>DINESH GURJAR</v>
      </c>
      <c r="F184" s="14" t="str">
        <f>IF('Paste RTE Data'!C181=0,"",'Paste RTE Data'!C181)</f>
        <v>PAHALWAN RAM GURJAR</v>
      </c>
      <c r="G184" s="14" t="str">
        <f>IF('Paste RTE Data'!D181=0,"",'Paste RTE Data'!D181)</f>
        <v>DHAYALI DEVI</v>
      </c>
      <c r="H184" s="14" t="str">
        <f>IF('Paste RTE Data'!F181=0,"",'Paste RTE Data'!F181)</f>
        <v>Hindi</v>
      </c>
      <c r="I184" s="14" t="str">
        <f>IF('Paste RTE Data'!H181=0,"",'Paste RTE Data'!H181)</f>
        <v>SBC</v>
      </c>
      <c r="J184" s="14" t="str">
        <f>IF('Paste RTE Data'!I181=0,"",'Paste RTE Data'!I181)</f>
        <v>Boy</v>
      </c>
      <c r="K184" s="15">
        <f>IF('Paste RTE Data'!J181=0,"",'Paste RTE Data'!J181)</f>
        <v>39908</v>
      </c>
      <c r="L184" s="14" t="str">
        <f>IF('Paste RTE Data'!K181=0,"",'Paste RTE Data'!K181)</f>
        <v>NO</v>
      </c>
      <c r="M184" s="46"/>
    </row>
    <row r="185" spans="1:13">
      <c r="A185" s="8">
        <f>IF('Paste RTE Data'!A182=0,"",'Paste RTE Data'!A182)</f>
        <v>181</v>
      </c>
      <c r="B185" s="9">
        <f>IF('Paste RTE Data'!G182=0,"",'Paste RTE Data'!G182)</f>
        <v>1256</v>
      </c>
      <c r="C185" s="10" t="str">
        <f>IF('Paste RTE Data'!E182=0,"",'Paste RTE Data'!E182)</f>
        <v>Fifth</v>
      </c>
      <c r="D185" s="7"/>
      <c r="E185" s="14" t="str">
        <f>IF('Paste RTE Data'!B182=0,"",'Paste RTE Data'!B182)</f>
        <v>DINESH JANGID</v>
      </c>
      <c r="F185" s="14" t="str">
        <f>IF('Paste RTE Data'!C182=0,"",'Paste RTE Data'!C182)</f>
        <v>SHANKAR JANGID</v>
      </c>
      <c r="G185" s="14" t="str">
        <f>IF('Paste RTE Data'!D182=0,"",'Paste RTE Data'!D182)</f>
        <v>SUNITA DEVI</v>
      </c>
      <c r="H185" s="14" t="str">
        <f>IF('Paste RTE Data'!F182=0,"",'Paste RTE Data'!F182)</f>
        <v>Hindi</v>
      </c>
      <c r="I185" s="14" t="str">
        <f>IF('Paste RTE Data'!H182=0,"",'Paste RTE Data'!H182)</f>
        <v>OBC</v>
      </c>
      <c r="J185" s="14" t="str">
        <f>IF('Paste RTE Data'!I182=0,"",'Paste RTE Data'!I182)</f>
        <v>Boy</v>
      </c>
      <c r="K185" s="15">
        <f>IF('Paste RTE Data'!J182=0,"",'Paste RTE Data'!J182)</f>
        <v>39269</v>
      </c>
      <c r="L185" s="14" t="str">
        <f>IF('Paste RTE Data'!K182=0,"",'Paste RTE Data'!K182)</f>
        <v>NO</v>
      </c>
      <c r="M185" s="46"/>
    </row>
    <row r="186" spans="1:13">
      <c r="A186" s="8">
        <f>IF('Paste RTE Data'!A183=0,"",'Paste RTE Data'!A183)</f>
        <v>182</v>
      </c>
      <c r="B186" s="9" t="str">
        <f>IF('Paste RTE Data'!G183=0,"",'Paste RTE Data'!G183)</f>
        <v>E0044</v>
      </c>
      <c r="C186" s="10" t="str">
        <f>IF('Paste RTE Data'!E183=0,"",'Paste RTE Data'!E183)</f>
        <v>Fifth</v>
      </c>
      <c r="D186" s="7"/>
      <c r="E186" s="14" t="str">
        <f>IF('Paste RTE Data'!B183=0,"",'Paste RTE Data'!B183)</f>
        <v>DINESH KHOKHAR</v>
      </c>
      <c r="F186" s="14" t="str">
        <f>IF('Paste RTE Data'!C183=0,"",'Paste RTE Data'!C183)</f>
        <v>VIRENDRA SINGH KHOKHAR</v>
      </c>
      <c r="G186" s="14" t="str">
        <f>IF('Paste RTE Data'!D183=0,"",'Paste RTE Data'!D183)</f>
        <v>PAPITA DEVI</v>
      </c>
      <c r="H186" s="14" t="str">
        <f>IF('Paste RTE Data'!F183=0,"",'Paste RTE Data'!F183)</f>
        <v>English</v>
      </c>
      <c r="I186" s="14" t="str">
        <f>IF('Paste RTE Data'!H183=0,"",'Paste RTE Data'!H183)</f>
        <v>OBC</v>
      </c>
      <c r="J186" s="14" t="str">
        <f>IF('Paste RTE Data'!I183=0,"",'Paste RTE Data'!I183)</f>
        <v>Boy</v>
      </c>
      <c r="K186" s="15">
        <f>IF('Paste RTE Data'!J183=0,"",'Paste RTE Data'!J183)</f>
        <v>40171</v>
      </c>
      <c r="L186" s="14" t="str">
        <f>IF('Paste RTE Data'!K183=0,"",'Paste RTE Data'!K183)</f>
        <v>NO</v>
      </c>
      <c r="M186" s="46"/>
    </row>
    <row r="187" spans="1:13">
      <c r="A187" s="8">
        <f>IF('Paste RTE Data'!A184=0,"",'Paste RTE Data'!A184)</f>
        <v>183</v>
      </c>
      <c r="B187" s="9">
        <f>IF('Paste RTE Data'!G184=0,"",'Paste RTE Data'!G184)</f>
        <v>1516</v>
      </c>
      <c r="C187" s="10" t="str">
        <f>IF('Paste RTE Data'!E184=0,"",'Paste RTE Data'!E184)</f>
        <v>Fifth</v>
      </c>
      <c r="D187" s="7"/>
      <c r="E187" s="14" t="str">
        <f>IF('Paste RTE Data'!B184=0,"",'Paste RTE Data'!B184)</f>
        <v>DINESH NITHARWAL</v>
      </c>
      <c r="F187" s="14" t="str">
        <f>IF('Paste RTE Data'!C184=0,"",'Paste RTE Data'!C184)</f>
        <v>GOPI RAM NITHARWAL</v>
      </c>
      <c r="G187" s="14" t="str">
        <f>IF('Paste RTE Data'!D184=0,"",'Paste RTE Data'!D184)</f>
        <v>JIVANI DEVI</v>
      </c>
      <c r="H187" s="14" t="str">
        <f>IF('Paste RTE Data'!F184=0,"",'Paste RTE Data'!F184)</f>
        <v>Hindi</v>
      </c>
      <c r="I187" s="14" t="str">
        <f>IF('Paste RTE Data'!H184=0,"",'Paste RTE Data'!H184)</f>
        <v>OBC</v>
      </c>
      <c r="J187" s="14" t="str">
        <f>IF('Paste RTE Data'!I184=0,"",'Paste RTE Data'!I184)</f>
        <v>Boy</v>
      </c>
      <c r="K187" s="15">
        <f>IF('Paste RTE Data'!J184=0,"",'Paste RTE Data'!J184)</f>
        <v>40188</v>
      </c>
      <c r="L187" s="14" t="str">
        <f>IF('Paste RTE Data'!K184=0,"",'Paste RTE Data'!K184)</f>
        <v>NO</v>
      </c>
      <c r="M187" s="46"/>
    </row>
    <row r="188" spans="1:13">
      <c r="A188" s="8">
        <f>IF('Paste RTE Data'!A185=0,"",'Paste RTE Data'!A185)</f>
        <v>184</v>
      </c>
      <c r="B188" s="9">
        <f>IF('Paste RTE Data'!G185=0,"",'Paste RTE Data'!G185)</f>
        <v>6428</v>
      </c>
      <c r="C188" s="10" t="str">
        <f>IF('Paste RTE Data'!E185=0,"",'Paste RTE Data'!E185)</f>
        <v>Fifth</v>
      </c>
      <c r="D188" s="7"/>
      <c r="E188" s="14" t="str">
        <f>IF('Paste RTE Data'!B185=0,"",'Paste RTE Data'!B185)</f>
        <v>DINESH SAINI</v>
      </c>
      <c r="F188" s="14" t="str">
        <f>IF('Paste RTE Data'!C185=0,"",'Paste RTE Data'!C185)</f>
        <v>HANUMAN MALI</v>
      </c>
      <c r="G188" s="14" t="str">
        <f>IF('Paste RTE Data'!D185=0,"",'Paste RTE Data'!D185)</f>
        <v>SAROJ DEVI</v>
      </c>
      <c r="H188" s="14" t="str">
        <f>IF('Paste RTE Data'!F185=0,"",'Paste RTE Data'!F185)</f>
        <v>Hindi</v>
      </c>
      <c r="I188" s="14" t="str">
        <f>IF('Paste RTE Data'!H185=0,"",'Paste RTE Data'!H185)</f>
        <v>OBC</v>
      </c>
      <c r="J188" s="14" t="str">
        <f>IF('Paste RTE Data'!I185=0,"",'Paste RTE Data'!I185)</f>
        <v>Boy</v>
      </c>
      <c r="K188" s="15">
        <f>IF('Paste RTE Data'!J185=0,"",'Paste RTE Data'!J185)</f>
        <v>40007</v>
      </c>
      <c r="L188" s="14" t="str">
        <f>IF('Paste RTE Data'!K185=0,"",'Paste RTE Data'!K185)</f>
        <v>NO</v>
      </c>
      <c r="M188" s="46"/>
    </row>
    <row r="189" spans="1:13">
      <c r="A189" s="8">
        <f>IF('Paste RTE Data'!A186=0,"",'Paste RTE Data'!A186)</f>
        <v>185</v>
      </c>
      <c r="B189" s="9">
        <f>IF('Paste RTE Data'!G186=0,"",'Paste RTE Data'!G186)</f>
        <v>973</v>
      </c>
      <c r="C189" s="10" t="str">
        <f>IF('Paste RTE Data'!E186=0,"",'Paste RTE Data'!E186)</f>
        <v>Fifth</v>
      </c>
      <c r="D189" s="7"/>
      <c r="E189" s="14" t="str">
        <f>IF('Paste RTE Data'!B186=0,"",'Paste RTE Data'!B186)</f>
        <v>DIVYANKA BARUPAL</v>
      </c>
      <c r="F189" s="14" t="str">
        <f>IF('Paste RTE Data'!C186=0,"",'Paste RTE Data'!C186)</f>
        <v>AMAR CHAND BARUPAL</v>
      </c>
      <c r="G189" s="14" t="str">
        <f>IF('Paste RTE Data'!D186=0,"",'Paste RTE Data'!D186)</f>
        <v>BIMALA DEVI</v>
      </c>
      <c r="H189" s="14" t="str">
        <f>IF('Paste RTE Data'!F186=0,"",'Paste RTE Data'!F186)</f>
        <v>Hindi</v>
      </c>
      <c r="I189" s="14" t="str">
        <f>IF('Paste RTE Data'!H186=0,"",'Paste RTE Data'!H186)</f>
        <v>SC</v>
      </c>
      <c r="J189" s="14" t="str">
        <f>IF('Paste RTE Data'!I186=0,"",'Paste RTE Data'!I186)</f>
        <v>Girl</v>
      </c>
      <c r="K189" s="15">
        <f>IF('Paste RTE Data'!J186=0,"",'Paste RTE Data'!J186)</f>
        <v>39898</v>
      </c>
      <c r="L189" s="14" t="str">
        <f>IF('Paste RTE Data'!K186=0,"",'Paste RTE Data'!K186)</f>
        <v>NO</v>
      </c>
      <c r="M189" s="46"/>
    </row>
    <row r="190" spans="1:13">
      <c r="A190" s="8">
        <f>IF('Paste RTE Data'!A187=0,"",'Paste RTE Data'!A187)</f>
        <v>186</v>
      </c>
      <c r="B190" s="9">
        <f>IF('Paste RTE Data'!G187=0,"",'Paste RTE Data'!G187)</f>
        <v>1539</v>
      </c>
      <c r="C190" s="10" t="str">
        <f>IF('Paste RTE Data'!E187=0,"",'Paste RTE Data'!E187)</f>
        <v>Fifth</v>
      </c>
      <c r="D190" s="7"/>
      <c r="E190" s="14" t="str">
        <f>IF('Paste RTE Data'!B187=0,"",'Paste RTE Data'!B187)</f>
        <v>FAHREEN BANO</v>
      </c>
      <c r="F190" s="14" t="str">
        <f>IF('Paste RTE Data'!C187=0,"",'Paste RTE Data'!C187)</f>
        <v>ASLAM</v>
      </c>
      <c r="G190" s="14" t="str">
        <f>IF('Paste RTE Data'!D187=0,"",'Paste RTE Data'!D187)</f>
        <v>ROOBINA</v>
      </c>
      <c r="H190" s="14" t="str">
        <f>IF('Paste RTE Data'!F187=0,"",'Paste RTE Data'!F187)</f>
        <v>Hindi</v>
      </c>
      <c r="I190" s="14" t="str">
        <f>IF('Paste RTE Data'!H187=0,"",'Paste RTE Data'!H187)</f>
        <v>OBC</v>
      </c>
      <c r="J190" s="14" t="str">
        <f>IF('Paste RTE Data'!I187=0,"",'Paste RTE Data'!I187)</f>
        <v>Girl</v>
      </c>
      <c r="K190" s="15">
        <f>IF('Paste RTE Data'!J187=0,"",'Paste RTE Data'!J187)</f>
        <v>40379</v>
      </c>
      <c r="L190" s="14" t="str">
        <f>IF('Paste RTE Data'!K187=0,"",'Paste RTE Data'!K187)</f>
        <v>NO</v>
      </c>
      <c r="M190" s="46"/>
    </row>
    <row r="191" spans="1:13">
      <c r="A191" s="8">
        <f>IF('Paste RTE Data'!A188=0,"",'Paste RTE Data'!A188)</f>
        <v>187</v>
      </c>
      <c r="B191" s="9">
        <f>IF('Paste RTE Data'!G188=0,"",'Paste RTE Data'!G188)</f>
        <v>1061</v>
      </c>
      <c r="C191" s="10" t="str">
        <f>IF('Paste RTE Data'!E188=0,"",'Paste RTE Data'!E188)</f>
        <v>Fifth</v>
      </c>
      <c r="D191" s="7"/>
      <c r="E191" s="14" t="str">
        <f>IF('Paste RTE Data'!B188=0,"",'Paste RTE Data'!B188)</f>
        <v>FAIJAN HUSAIN</v>
      </c>
      <c r="F191" s="14" t="str">
        <f>IF('Paste RTE Data'!C188=0,"",'Paste RTE Data'!C188)</f>
        <v>MOHAMMED HANIF</v>
      </c>
      <c r="G191" s="14" t="str">
        <f>IF('Paste RTE Data'!D188=0,"",'Paste RTE Data'!D188)</f>
        <v>NAZMA</v>
      </c>
      <c r="H191" s="14" t="str">
        <f>IF('Paste RTE Data'!F188=0,"",'Paste RTE Data'!F188)</f>
        <v>Hindi</v>
      </c>
      <c r="I191" s="14" t="str">
        <f>IF('Paste RTE Data'!H188=0,"",'Paste RTE Data'!H188)</f>
        <v>OBC</v>
      </c>
      <c r="J191" s="14" t="str">
        <f>IF('Paste RTE Data'!I188=0,"",'Paste RTE Data'!I188)</f>
        <v>Boy</v>
      </c>
      <c r="K191" s="15">
        <f>IF('Paste RTE Data'!J188=0,"",'Paste RTE Data'!J188)</f>
        <v>39961</v>
      </c>
      <c r="L191" s="14" t="str">
        <f>IF('Paste RTE Data'!K188=0,"",'Paste RTE Data'!K188)</f>
        <v>NO</v>
      </c>
      <c r="M191" s="46"/>
    </row>
    <row r="192" spans="1:13">
      <c r="A192" s="8">
        <f>IF('Paste RTE Data'!A189=0,"",'Paste RTE Data'!A189)</f>
        <v>188</v>
      </c>
      <c r="B192" s="9">
        <f>IF('Paste RTE Data'!G189=0,"",'Paste RTE Data'!G189)</f>
        <v>976</v>
      </c>
      <c r="C192" s="10" t="str">
        <f>IF('Paste RTE Data'!E189=0,"",'Paste RTE Data'!E189)</f>
        <v>Fifth</v>
      </c>
      <c r="D192" s="7"/>
      <c r="E192" s="14" t="str">
        <f>IF('Paste RTE Data'!B189=0,"",'Paste RTE Data'!B189)</f>
        <v>FIROJA</v>
      </c>
      <c r="F192" s="14" t="str">
        <f>IF('Paste RTE Data'!C189=0,"",'Paste RTE Data'!C189)</f>
        <v>RAFIK AHEMAD</v>
      </c>
      <c r="G192" s="14" t="str">
        <f>IF('Paste RTE Data'!D189=0,"",'Paste RTE Data'!D189)</f>
        <v>RAZIYA BANO</v>
      </c>
      <c r="H192" s="14" t="str">
        <f>IF('Paste RTE Data'!F189=0,"",'Paste RTE Data'!F189)</f>
        <v>Hindi</v>
      </c>
      <c r="I192" s="14" t="str">
        <f>IF('Paste RTE Data'!H189=0,"",'Paste RTE Data'!H189)</f>
        <v>OBC</v>
      </c>
      <c r="J192" s="14" t="str">
        <f>IF('Paste RTE Data'!I189=0,"",'Paste RTE Data'!I189)</f>
        <v>Girl</v>
      </c>
      <c r="K192" s="15">
        <f>IF('Paste RTE Data'!J189=0,"",'Paste RTE Data'!J189)</f>
        <v>39965</v>
      </c>
      <c r="L192" s="14" t="str">
        <f>IF('Paste RTE Data'!K189=0,"",'Paste RTE Data'!K189)</f>
        <v>NO</v>
      </c>
      <c r="M192" s="46"/>
    </row>
    <row r="193" spans="1:13">
      <c r="A193" s="8">
        <f>IF('Paste RTE Data'!A190=0,"",'Paste RTE Data'!A190)</f>
        <v>189</v>
      </c>
      <c r="B193" s="9">
        <f>IF('Paste RTE Data'!G190=0,"",'Paste RTE Data'!G190)</f>
        <v>1188</v>
      </c>
      <c r="C193" s="10" t="str">
        <f>IF('Paste RTE Data'!E190=0,"",'Paste RTE Data'!E190)</f>
        <v>Fifth</v>
      </c>
      <c r="D193" s="7"/>
      <c r="E193" s="14" t="str">
        <f>IF('Paste RTE Data'!B190=0,"",'Paste RTE Data'!B190)</f>
        <v>GANESH</v>
      </c>
      <c r="F193" s="14" t="str">
        <f>IF('Paste RTE Data'!C190=0,"",'Paste RTE Data'!C190)</f>
        <v>GOPAL</v>
      </c>
      <c r="G193" s="14" t="str">
        <f>IF('Paste RTE Data'!D190=0,"",'Paste RTE Data'!D190)</f>
        <v>SHAYARI DEVI</v>
      </c>
      <c r="H193" s="14" t="str">
        <f>IF('Paste RTE Data'!F190=0,"",'Paste RTE Data'!F190)</f>
        <v>Hindi</v>
      </c>
      <c r="I193" s="14" t="str">
        <f>IF('Paste RTE Data'!H190=0,"",'Paste RTE Data'!H190)</f>
        <v>SC</v>
      </c>
      <c r="J193" s="14" t="str">
        <f>IF('Paste RTE Data'!I190=0,"",'Paste RTE Data'!I190)</f>
        <v>Boy</v>
      </c>
      <c r="K193" s="15">
        <f>IF('Paste RTE Data'!J190=0,"",'Paste RTE Data'!J190)</f>
        <v>39970</v>
      </c>
      <c r="L193" s="14" t="str">
        <f>IF('Paste RTE Data'!K190=0,"",'Paste RTE Data'!K190)</f>
        <v>YES</v>
      </c>
      <c r="M193" s="46"/>
    </row>
    <row r="194" spans="1:13">
      <c r="A194" s="8">
        <f>IF('Paste RTE Data'!A191=0,"",'Paste RTE Data'!A191)</f>
        <v>190</v>
      </c>
      <c r="B194" s="9">
        <f>IF('Paste RTE Data'!G191=0,"",'Paste RTE Data'!G191)</f>
        <v>1031</v>
      </c>
      <c r="C194" s="10" t="str">
        <f>IF('Paste RTE Data'!E191=0,"",'Paste RTE Data'!E191)</f>
        <v>Fifth</v>
      </c>
      <c r="D194" s="7"/>
      <c r="E194" s="14" t="str">
        <f>IF('Paste RTE Data'!B191=0,"",'Paste RTE Data'!B191)</f>
        <v>GAURAV</v>
      </c>
      <c r="F194" s="14" t="str">
        <f>IF('Paste RTE Data'!C191=0,"",'Paste RTE Data'!C191)</f>
        <v>RAJEEV</v>
      </c>
      <c r="G194" s="14" t="str">
        <f>IF('Paste RTE Data'!D191=0,"",'Paste RTE Data'!D191)</f>
        <v>POOJA DEVI</v>
      </c>
      <c r="H194" s="14" t="str">
        <f>IF('Paste RTE Data'!F191=0,"",'Paste RTE Data'!F191)</f>
        <v>Hindi</v>
      </c>
      <c r="I194" s="14" t="str">
        <f>IF('Paste RTE Data'!H191=0,"",'Paste RTE Data'!H191)</f>
        <v>OBC</v>
      </c>
      <c r="J194" s="14" t="str">
        <f>IF('Paste RTE Data'!I191=0,"",'Paste RTE Data'!I191)</f>
        <v>Boy</v>
      </c>
      <c r="K194" s="15">
        <f>IF('Paste RTE Data'!J191=0,"",'Paste RTE Data'!J191)</f>
        <v>39940</v>
      </c>
      <c r="L194" s="14" t="str">
        <f>IF('Paste RTE Data'!K191=0,"",'Paste RTE Data'!K191)</f>
        <v>NO</v>
      </c>
      <c r="M194" s="46"/>
    </row>
    <row r="195" spans="1:13">
      <c r="A195" s="8">
        <f>IF('Paste RTE Data'!A192=0,"",'Paste RTE Data'!A192)</f>
        <v>191</v>
      </c>
      <c r="B195" s="9">
        <f>IF('Paste RTE Data'!G192=0,"",'Paste RTE Data'!G192)</f>
        <v>1623</v>
      </c>
      <c r="C195" s="10" t="str">
        <f>IF('Paste RTE Data'!E192=0,"",'Paste RTE Data'!E192)</f>
        <v>Fifth</v>
      </c>
      <c r="D195" s="7"/>
      <c r="E195" s="14" t="str">
        <f>IF('Paste RTE Data'!B192=0,"",'Paste RTE Data'!B192)</f>
        <v>GAYATRI</v>
      </c>
      <c r="F195" s="14" t="str">
        <f>IF('Paste RTE Data'!C192=0,"",'Paste RTE Data'!C192)</f>
        <v>SOHAN LAL</v>
      </c>
      <c r="G195" s="14" t="str">
        <f>IF('Paste RTE Data'!D192=0,"",'Paste RTE Data'!D192)</f>
        <v>PREM DEVI</v>
      </c>
      <c r="H195" s="14" t="str">
        <f>IF('Paste RTE Data'!F192=0,"",'Paste RTE Data'!F192)</f>
        <v>Hindi</v>
      </c>
      <c r="I195" s="14" t="str">
        <f>IF('Paste RTE Data'!H192=0,"",'Paste RTE Data'!H192)</f>
        <v>SC</v>
      </c>
      <c r="J195" s="14" t="str">
        <f>IF('Paste RTE Data'!I192=0,"",'Paste RTE Data'!I192)</f>
        <v>Girl</v>
      </c>
      <c r="K195" s="15">
        <f>IF('Paste RTE Data'!J192=0,"",'Paste RTE Data'!J192)</f>
        <v>38829</v>
      </c>
      <c r="L195" s="14" t="str">
        <f>IF('Paste RTE Data'!K192=0,"",'Paste RTE Data'!K192)</f>
        <v>NO</v>
      </c>
      <c r="M195" s="46"/>
    </row>
    <row r="196" spans="1:13">
      <c r="A196" s="8">
        <f>IF('Paste RTE Data'!A193=0,"",'Paste RTE Data'!A193)</f>
        <v>192</v>
      </c>
      <c r="B196" s="9">
        <f>IF('Paste RTE Data'!G193=0,"",'Paste RTE Data'!G193)</f>
        <v>1182</v>
      </c>
      <c r="C196" s="10" t="str">
        <f>IF('Paste RTE Data'!E193=0,"",'Paste RTE Data'!E193)</f>
        <v>Fifth</v>
      </c>
      <c r="D196" s="7"/>
      <c r="E196" s="14" t="str">
        <f>IF('Paste RTE Data'!B193=0,"",'Paste RTE Data'!B193)</f>
        <v>GUDDI</v>
      </c>
      <c r="F196" s="14" t="str">
        <f>IF('Paste RTE Data'!C193=0,"",'Paste RTE Data'!C193)</f>
        <v>GULAB CHAND GANWARIYA</v>
      </c>
      <c r="G196" s="14" t="str">
        <f>IF('Paste RTE Data'!D193=0,"",'Paste RTE Data'!D193)</f>
        <v>NARLA</v>
      </c>
      <c r="H196" s="14" t="str">
        <f>IF('Paste RTE Data'!F193=0,"",'Paste RTE Data'!F193)</f>
        <v>Hindi</v>
      </c>
      <c r="I196" s="14" t="str">
        <f>IF('Paste RTE Data'!H193=0,"",'Paste RTE Data'!H193)</f>
        <v>SC</v>
      </c>
      <c r="J196" s="14" t="str">
        <f>IF('Paste RTE Data'!I193=0,"",'Paste RTE Data'!I193)</f>
        <v>Girl</v>
      </c>
      <c r="K196" s="15">
        <f>IF('Paste RTE Data'!J193=0,"",'Paste RTE Data'!J193)</f>
        <v>40096</v>
      </c>
      <c r="L196" s="14" t="str">
        <f>IF('Paste RTE Data'!K193=0,"",'Paste RTE Data'!K193)</f>
        <v>YES</v>
      </c>
      <c r="M196" s="46"/>
    </row>
    <row r="197" spans="1:13">
      <c r="A197" s="8">
        <f>IF('Paste RTE Data'!A194=0,"",'Paste RTE Data'!A194)</f>
        <v>193</v>
      </c>
      <c r="B197" s="9">
        <f>IF('Paste RTE Data'!G194=0,"",'Paste RTE Data'!G194)</f>
        <v>6441</v>
      </c>
      <c r="C197" s="10" t="str">
        <f>IF('Paste RTE Data'!E194=0,"",'Paste RTE Data'!E194)</f>
        <v>Fifth</v>
      </c>
      <c r="D197" s="7"/>
      <c r="E197" s="14" t="str">
        <f>IF('Paste RTE Data'!B194=0,"",'Paste RTE Data'!B194)</f>
        <v>GUNJAN</v>
      </c>
      <c r="F197" s="14" t="str">
        <f>IF('Paste RTE Data'!C194=0,"",'Paste RTE Data'!C194)</f>
        <v>MANGI LAL</v>
      </c>
      <c r="G197" s="14" t="str">
        <f>IF('Paste RTE Data'!D194=0,"",'Paste RTE Data'!D194)</f>
        <v>SAMPATI DEVI</v>
      </c>
      <c r="H197" s="14" t="str">
        <f>IF('Paste RTE Data'!F194=0,"",'Paste RTE Data'!F194)</f>
        <v>Hindi</v>
      </c>
      <c r="I197" s="14" t="str">
        <f>IF('Paste RTE Data'!H194=0,"",'Paste RTE Data'!H194)</f>
        <v>SC</v>
      </c>
      <c r="J197" s="14" t="str">
        <f>IF('Paste RTE Data'!I194=0,"",'Paste RTE Data'!I194)</f>
        <v>Girl</v>
      </c>
      <c r="K197" s="15">
        <f>IF('Paste RTE Data'!J194=0,"",'Paste RTE Data'!J194)</f>
        <v>40877</v>
      </c>
      <c r="L197" s="14" t="str">
        <f>IF('Paste RTE Data'!K194=0,"",'Paste RTE Data'!K194)</f>
        <v>NO</v>
      </c>
      <c r="M197" s="46"/>
    </row>
    <row r="198" spans="1:13">
      <c r="A198" s="8">
        <f>IF('Paste RTE Data'!A195=0,"",'Paste RTE Data'!A195)</f>
        <v>194</v>
      </c>
      <c r="B198" s="9" t="str">
        <f>IF('Paste RTE Data'!G195=0,"",'Paste RTE Data'!G195)</f>
        <v>E0100</v>
      </c>
      <c r="C198" s="10" t="str">
        <f>IF('Paste RTE Data'!E195=0,"",'Paste RTE Data'!E195)</f>
        <v>Fifth</v>
      </c>
      <c r="D198" s="7"/>
      <c r="E198" s="14" t="str">
        <f>IF('Paste RTE Data'!B195=0,"",'Paste RTE Data'!B195)</f>
        <v>HARSHITA KANWAR</v>
      </c>
      <c r="F198" s="14" t="str">
        <f>IF('Paste RTE Data'!C195=0,"",'Paste RTE Data'!C195)</f>
        <v>KISHAN SINGH</v>
      </c>
      <c r="G198" s="14" t="str">
        <f>IF('Paste RTE Data'!D195=0,"",'Paste RTE Data'!D195)</f>
        <v>PUSHPA KANWAR</v>
      </c>
      <c r="H198" s="14" t="str">
        <f>IF('Paste RTE Data'!F195=0,"",'Paste RTE Data'!F195)</f>
        <v>English</v>
      </c>
      <c r="I198" s="14" t="str">
        <f>IF('Paste RTE Data'!H195=0,"",'Paste RTE Data'!H195)</f>
        <v>GENERAL</v>
      </c>
      <c r="J198" s="14" t="str">
        <f>IF('Paste RTE Data'!I195=0,"",'Paste RTE Data'!I195)</f>
        <v>Girl</v>
      </c>
      <c r="K198" s="15">
        <f>IF('Paste RTE Data'!J195=0,"",'Paste RTE Data'!J195)</f>
        <v>40208</v>
      </c>
      <c r="L198" s="14" t="str">
        <f>IF('Paste RTE Data'!K195=0,"",'Paste RTE Data'!K195)</f>
        <v>NO</v>
      </c>
      <c r="M198" s="46"/>
    </row>
    <row r="199" spans="1:13">
      <c r="A199" s="8">
        <f>IF('Paste RTE Data'!A196=0,"",'Paste RTE Data'!A196)</f>
        <v>195</v>
      </c>
      <c r="B199" s="9">
        <f>IF('Paste RTE Data'!G196=0,"",'Paste RTE Data'!G196)</f>
        <v>988</v>
      </c>
      <c r="C199" s="10" t="str">
        <f>IF('Paste RTE Data'!E196=0,"",'Paste RTE Data'!E196)</f>
        <v>Fifth</v>
      </c>
      <c r="D199" s="7"/>
      <c r="E199" s="14" t="str">
        <f>IF('Paste RTE Data'!B196=0,"",'Paste RTE Data'!B196)</f>
        <v>HEMRAJ KUMAWAT</v>
      </c>
      <c r="F199" s="14" t="str">
        <f>IF('Paste RTE Data'!C196=0,"",'Paste RTE Data'!C196)</f>
        <v>GOPAL KUMAWAT</v>
      </c>
      <c r="G199" s="14" t="str">
        <f>IF('Paste RTE Data'!D196=0,"",'Paste RTE Data'!D196)</f>
        <v>SANTOSH</v>
      </c>
      <c r="H199" s="14" t="str">
        <f>IF('Paste RTE Data'!F196=0,"",'Paste RTE Data'!F196)</f>
        <v>Hindi</v>
      </c>
      <c r="I199" s="14" t="str">
        <f>IF('Paste RTE Data'!H196=0,"",'Paste RTE Data'!H196)</f>
        <v>OBC</v>
      </c>
      <c r="J199" s="14" t="str">
        <f>IF('Paste RTE Data'!I196=0,"",'Paste RTE Data'!I196)</f>
        <v>Boy</v>
      </c>
      <c r="K199" s="15">
        <f>IF('Paste RTE Data'!J196=0,"",'Paste RTE Data'!J196)</f>
        <v>40071</v>
      </c>
      <c r="L199" s="14" t="str">
        <f>IF('Paste RTE Data'!K196=0,"",'Paste RTE Data'!K196)</f>
        <v>NO</v>
      </c>
      <c r="M199" s="46"/>
    </row>
    <row r="200" spans="1:13">
      <c r="A200" s="8">
        <f>IF('Paste RTE Data'!A197=0,"",'Paste RTE Data'!A197)</f>
        <v>196</v>
      </c>
      <c r="B200" s="9">
        <f>IF('Paste RTE Data'!G197=0,"",'Paste RTE Data'!G197)</f>
        <v>1080</v>
      </c>
      <c r="C200" s="10" t="str">
        <f>IF('Paste RTE Data'!E197=0,"",'Paste RTE Data'!E197)</f>
        <v>Fifth</v>
      </c>
      <c r="D200" s="7"/>
      <c r="E200" s="14" t="str">
        <f>IF('Paste RTE Data'!B197=0,"",'Paste RTE Data'!B197)</f>
        <v>HIMANSHI</v>
      </c>
      <c r="F200" s="14" t="str">
        <f>IF('Paste RTE Data'!C197=0,"",'Paste RTE Data'!C197)</f>
        <v>SANJIV KUMAR</v>
      </c>
      <c r="G200" s="14" t="str">
        <f>IF('Paste RTE Data'!D197=0,"",'Paste RTE Data'!D197)</f>
        <v>SUMAN DEVI</v>
      </c>
      <c r="H200" s="14" t="str">
        <f>IF('Paste RTE Data'!F197=0,"",'Paste RTE Data'!F197)</f>
        <v>Hindi</v>
      </c>
      <c r="I200" s="14" t="str">
        <f>IF('Paste RTE Data'!H197=0,"",'Paste RTE Data'!H197)</f>
        <v>OBC</v>
      </c>
      <c r="J200" s="14" t="str">
        <f>IF('Paste RTE Data'!I197=0,"",'Paste RTE Data'!I197)</f>
        <v>Girl</v>
      </c>
      <c r="K200" s="15">
        <f>IF('Paste RTE Data'!J197=0,"",'Paste RTE Data'!J197)</f>
        <v>40321</v>
      </c>
      <c r="L200" s="14" t="str">
        <f>IF('Paste RTE Data'!K197=0,"",'Paste RTE Data'!K197)</f>
        <v>NO</v>
      </c>
      <c r="M200" s="46"/>
    </row>
    <row r="201" spans="1:13">
      <c r="A201" s="8">
        <f>IF('Paste RTE Data'!A198=0,"",'Paste RTE Data'!A198)</f>
        <v>197</v>
      </c>
      <c r="B201" s="9">
        <f>IF('Paste RTE Data'!G198=0,"",'Paste RTE Data'!G198)</f>
        <v>1260</v>
      </c>
      <c r="C201" s="10" t="str">
        <f>IF('Paste RTE Data'!E198=0,"",'Paste RTE Data'!E198)</f>
        <v>Fifth</v>
      </c>
      <c r="D201" s="7"/>
      <c r="E201" s="14" t="str">
        <f>IF('Paste RTE Data'!B198=0,"",'Paste RTE Data'!B198)</f>
        <v>ISHIKA</v>
      </c>
      <c r="F201" s="14" t="str">
        <f>IF('Paste RTE Data'!C198=0,"",'Paste RTE Data'!C198)</f>
        <v>VINOD KUMAR</v>
      </c>
      <c r="G201" s="14" t="str">
        <f>IF('Paste RTE Data'!D198=0,"",'Paste RTE Data'!D198)</f>
        <v>LATA DEVI</v>
      </c>
      <c r="H201" s="14" t="str">
        <f>IF('Paste RTE Data'!F198=0,"",'Paste RTE Data'!F198)</f>
        <v>Hindi</v>
      </c>
      <c r="I201" s="14" t="str">
        <f>IF('Paste RTE Data'!H198=0,"",'Paste RTE Data'!H198)</f>
        <v>OBC</v>
      </c>
      <c r="J201" s="14" t="str">
        <f>IF('Paste RTE Data'!I198=0,"",'Paste RTE Data'!I198)</f>
        <v>Girl</v>
      </c>
      <c r="K201" s="15">
        <f>IF('Paste RTE Data'!J198=0,"",'Paste RTE Data'!J198)</f>
        <v>40133</v>
      </c>
      <c r="L201" s="14" t="str">
        <f>IF('Paste RTE Data'!K198=0,"",'Paste RTE Data'!K198)</f>
        <v>NO</v>
      </c>
      <c r="M201" s="46"/>
    </row>
    <row r="202" spans="1:13">
      <c r="A202" s="8">
        <f>IF('Paste RTE Data'!A199=0,"",'Paste RTE Data'!A199)</f>
        <v>198</v>
      </c>
      <c r="B202" s="9" t="str">
        <f>IF('Paste RTE Data'!G199=0,"",'Paste RTE Data'!G199)</f>
        <v>E0191</v>
      </c>
      <c r="C202" s="10" t="str">
        <f>IF('Paste RTE Data'!E199=0,"",'Paste RTE Data'!E199)</f>
        <v>Fifth</v>
      </c>
      <c r="D202" s="7"/>
      <c r="E202" s="14" t="str">
        <f>IF('Paste RTE Data'!B199=0,"",'Paste RTE Data'!B199)</f>
        <v>JASMIN BANO</v>
      </c>
      <c r="F202" s="14" t="str">
        <f>IF('Paste RTE Data'!C199=0,"",'Paste RTE Data'!C199)</f>
        <v>MOHAMMAD JALAL</v>
      </c>
      <c r="G202" s="14" t="str">
        <f>IF('Paste RTE Data'!D199=0,"",'Paste RTE Data'!D199)</f>
        <v>AAMNA BANO</v>
      </c>
      <c r="H202" s="14" t="str">
        <f>IF('Paste RTE Data'!F199=0,"",'Paste RTE Data'!F199)</f>
        <v>English</v>
      </c>
      <c r="I202" s="14" t="str">
        <f>IF('Paste RTE Data'!H199=0,"",'Paste RTE Data'!H199)</f>
        <v>OBC</v>
      </c>
      <c r="J202" s="14" t="str">
        <f>IF('Paste RTE Data'!I199=0,"",'Paste RTE Data'!I199)</f>
        <v>Girl</v>
      </c>
      <c r="K202" s="15">
        <f>IF('Paste RTE Data'!J199=0,"",'Paste RTE Data'!J199)</f>
        <v>40271</v>
      </c>
      <c r="L202" s="14" t="str">
        <f>IF('Paste RTE Data'!K199=0,"",'Paste RTE Data'!K199)</f>
        <v>NO</v>
      </c>
      <c r="M202" s="46"/>
    </row>
    <row r="203" spans="1:13">
      <c r="A203" s="8">
        <f>IF('Paste RTE Data'!A200=0,"",'Paste RTE Data'!A200)</f>
        <v>199</v>
      </c>
      <c r="B203" s="9">
        <f>IF('Paste RTE Data'!G200=0,"",'Paste RTE Data'!G200)</f>
        <v>1608</v>
      </c>
      <c r="C203" s="10" t="str">
        <f>IF('Paste RTE Data'!E200=0,"",'Paste RTE Data'!E200)</f>
        <v>Fifth</v>
      </c>
      <c r="D203" s="7"/>
      <c r="E203" s="14" t="str">
        <f>IF('Paste RTE Data'!B200=0,"",'Paste RTE Data'!B200)</f>
        <v>JAVED</v>
      </c>
      <c r="F203" s="14" t="str">
        <f>IF('Paste RTE Data'!C200=0,"",'Paste RTE Data'!C200)</f>
        <v>IKRAMUDIN</v>
      </c>
      <c r="G203" s="14" t="str">
        <f>IF('Paste RTE Data'!D200=0,"",'Paste RTE Data'!D200)</f>
        <v>MADINA BANO</v>
      </c>
      <c r="H203" s="14" t="str">
        <f>IF('Paste RTE Data'!F200=0,"",'Paste RTE Data'!F200)</f>
        <v>Hindi</v>
      </c>
      <c r="I203" s="14" t="str">
        <f>IF('Paste RTE Data'!H200=0,"",'Paste RTE Data'!H200)</f>
        <v>OBC</v>
      </c>
      <c r="J203" s="14" t="str">
        <f>IF('Paste RTE Data'!I200=0,"",'Paste RTE Data'!I200)</f>
        <v>Boy</v>
      </c>
      <c r="K203" s="15">
        <f>IF('Paste RTE Data'!J200=0,"",'Paste RTE Data'!J200)</f>
        <v>40395</v>
      </c>
      <c r="L203" s="14" t="str">
        <f>IF('Paste RTE Data'!K200=0,"",'Paste RTE Data'!K200)</f>
        <v>NO</v>
      </c>
      <c r="M203" s="46"/>
    </row>
    <row r="204" spans="1:13">
      <c r="A204" s="8">
        <f>IF('Paste RTE Data'!A201=0,"",'Paste RTE Data'!A201)</f>
        <v>200</v>
      </c>
      <c r="B204" s="9" t="str">
        <f>IF('Paste RTE Data'!G201=0,"",'Paste RTE Data'!G201)</f>
        <v>E0155</v>
      </c>
      <c r="C204" s="10" t="str">
        <f>IF('Paste RTE Data'!E201=0,"",'Paste RTE Data'!E201)</f>
        <v>Fifth</v>
      </c>
      <c r="D204" s="7"/>
      <c r="E204" s="14" t="str">
        <f>IF('Paste RTE Data'!B201=0,"",'Paste RTE Data'!B201)</f>
        <v>JAYESH RATNU</v>
      </c>
      <c r="F204" s="14" t="str">
        <f>IF('Paste RTE Data'!C201=0,"",'Paste RTE Data'!C201)</f>
        <v>SUMER SINGH</v>
      </c>
      <c r="G204" s="14" t="str">
        <f>IF('Paste RTE Data'!D201=0,"",'Paste RTE Data'!D201)</f>
        <v>NIKITA PALAWAT</v>
      </c>
      <c r="H204" s="14" t="str">
        <f>IF('Paste RTE Data'!F201=0,"",'Paste RTE Data'!F201)</f>
        <v>English</v>
      </c>
      <c r="I204" s="14" t="str">
        <f>IF('Paste RTE Data'!H201=0,"",'Paste RTE Data'!H201)</f>
        <v>OBC</v>
      </c>
      <c r="J204" s="14" t="str">
        <f>IF('Paste RTE Data'!I201=0,"",'Paste RTE Data'!I201)</f>
        <v>Boy</v>
      </c>
      <c r="K204" s="15">
        <f>IF('Paste RTE Data'!J201=0,"",'Paste RTE Data'!J201)</f>
        <v>40190</v>
      </c>
      <c r="L204" s="14" t="str">
        <f>IF('Paste RTE Data'!K201=0,"",'Paste RTE Data'!K201)</f>
        <v>NO</v>
      </c>
      <c r="M204" s="46"/>
    </row>
    <row r="205" spans="1:13">
      <c r="A205" s="8">
        <f>IF('Paste RTE Data'!A202=0,"",'Paste RTE Data'!A202)</f>
        <v>201</v>
      </c>
      <c r="B205" s="9" t="str">
        <f>IF('Paste RTE Data'!G202=0,"",'Paste RTE Data'!G202)</f>
        <v>E0115</v>
      </c>
      <c r="C205" s="10" t="str">
        <f>IF('Paste RTE Data'!E202=0,"",'Paste RTE Data'!E202)</f>
        <v>Fifth</v>
      </c>
      <c r="D205" s="7"/>
      <c r="E205" s="14" t="str">
        <f>IF('Paste RTE Data'!B202=0,"",'Paste RTE Data'!B202)</f>
        <v>KANISHKA DEVRA</v>
      </c>
      <c r="F205" s="14" t="str">
        <f>IF('Paste RTE Data'!C202=0,"",'Paste RTE Data'!C202)</f>
        <v>VIJAY KUMAR DEVRA</v>
      </c>
      <c r="G205" s="14" t="str">
        <f>IF('Paste RTE Data'!D202=0,"",'Paste RTE Data'!D202)</f>
        <v>KAMLESH DEVRA</v>
      </c>
      <c r="H205" s="14" t="str">
        <f>IF('Paste RTE Data'!F202=0,"",'Paste RTE Data'!F202)</f>
        <v>English</v>
      </c>
      <c r="I205" s="14" t="str">
        <f>IF('Paste RTE Data'!H202=0,"",'Paste RTE Data'!H202)</f>
        <v>SC</v>
      </c>
      <c r="J205" s="14" t="str">
        <f>IF('Paste RTE Data'!I202=0,"",'Paste RTE Data'!I202)</f>
        <v>Girl</v>
      </c>
      <c r="K205" s="15">
        <f>IF('Paste RTE Data'!J202=0,"",'Paste RTE Data'!J202)</f>
        <v>40945</v>
      </c>
      <c r="L205" s="14" t="str">
        <f>IF('Paste RTE Data'!K202=0,"",'Paste RTE Data'!K202)</f>
        <v>NO</v>
      </c>
      <c r="M205" s="46"/>
    </row>
    <row r="206" spans="1:13">
      <c r="A206" s="8">
        <f>IF('Paste RTE Data'!A203=0,"",'Paste RTE Data'!A203)</f>
        <v>202</v>
      </c>
      <c r="B206" s="9">
        <f>IF('Paste RTE Data'!G203=0,"",'Paste RTE Data'!G203)</f>
        <v>1586</v>
      </c>
      <c r="C206" s="10" t="str">
        <f>IF('Paste RTE Data'!E203=0,"",'Paste RTE Data'!E203)</f>
        <v>Fifth</v>
      </c>
      <c r="D206" s="7"/>
      <c r="E206" s="14" t="str">
        <f>IF('Paste RTE Data'!B203=0,"",'Paste RTE Data'!B203)</f>
        <v>KHUSHABU</v>
      </c>
      <c r="F206" s="14" t="str">
        <f>IF('Paste RTE Data'!C203=0,"",'Paste RTE Data'!C203)</f>
        <v>TULSI RAM</v>
      </c>
      <c r="G206" s="14" t="str">
        <f>IF('Paste RTE Data'!D203=0,"",'Paste RTE Data'!D203)</f>
        <v>SUMAN DEVI</v>
      </c>
      <c r="H206" s="14" t="str">
        <f>IF('Paste RTE Data'!F203=0,"",'Paste RTE Data'!F203)</f>
        <v>Hindi</v>
      </c>
      <c r="I206" s="14" t="str">
        <f>IF('Paste RTE Data'!H203=0,"",'Paste RTE Data'!H203)</f>
        <v>SC</v>
      </c>
      <c r="J206" s="14" t="str">
        <f>IF('Paste RTE Data'!I203=0,"",'Paste RTE Data'!I203)</f>
        <v>Girl</v>
      </c>
      <c r="K206" s="15">
        <f>IF('Paste RTE Data'!J203=0,"",'Paste RTE Data'!J203)</f>
        <v>40536</v>
      </c>
      <c r="L206" s="14" t="str">
        <f>IF('Paste RTE Data'!K203=0,"",'Paste RTE Data'!K203)</f>
        <v>NO</v>
      </c>
      <c r="M206" s="46"/>
    </row>
    <row r="207" spans="1:13">
      <c r="A207" s="8">
        <f>IF('Paste RTE Data'!A204=0,"",'Paste RTE Data'!A204)</f>
        <v>203</v>
      </c>
      <c r="B207" s="9">
        <f>IF('Paste RTE Data'!G204=0,"",'Paste RTE Data'!G204)</f>
        <v>6723</v>
      </c>
      <c r="C207" s="10" t="str">
        <f>IF('Paste RTE Data'!E204=0,"",'Paste RTE Data'!E204)</f>
        <v>Fifth</v>
      </c>
      <c r="D207" s="7"/>
      <c r="E207" s="14" t="str">
        <f>IF('Paste RTE Data'!B204=0,"",'Paste RTE Data'!B204)</f>
        <v>KRISHMA</v>
      </c>
      <c r="F207" s="14" t="str">
        <f>IF('Paste RTE Data'!C204=0,"",'Paste RTE Data'!C204)</f>
        <v>BHAGU RAM</v>
      </c>
      <c r="G207" s="14" t="str">
        <f>IF('Paste RTE Data'!D204=0,"",'Paste RTE Data'!D204)</f>
        <v>VIMALA DEVI</v>
      </c>
      <c r="H207" s="14" t="str">
        <f>IF('Paste RTE Data'!F204=0,"",'Paste RTE Data'!F204)</f>
        <v>Hindi</v>
      </c>
      <c r="I207" s="14" t="str">
        <f>IF('Paste RTE Data'!H204=0,"",'Paste RTE Data'!H204)</f>
        <v>OBC</v>
      </c>
      <c r="J207" s="14" t="str">
        <f>IF('Paste RTE Data'!I204=0,"",'Paste RTE Data'!I204)</f>
        <v>Girl</v>
      </c>
      <c r="K207" s="15">
        <f>IF('Paste RTE Data'!J204=0,"",'Paste RTE Data'!J204)</f>
        <v>39856</v>
      </c>
      <c r="L207" s="14" t="str">
        <f>IF('Paste RTE Data'!K204=0,"",'Paste RTE Data'!K204)</f>
        <v>NO</v>
      </c>
      <c r="M207" s="46"/>
    </row>
    <row r="208" spans="1:13">
      <c r="A208" s="8">
        <f>IF('Paste RTE Data'!A205=0,"",'Paste RTE Data'!A205)</f>
        <v>204</v>
      </c>
      <c r="B208" s="9">
        <f>IF('Paste RTE Data'!G205=0,"",'Paste RTE Data'!G205)</f>
        <v>1183</v>
      </c>
      <c r="C208" s="10" t="str">
        <f>IF('Paste RTE Data'!E205=0,"",'Paste RTE Data'!E205)</f>
        <v>Fifth</v>
      </c>
      <c r="D208" s="7"/>
      <c r="E208" s="14" t="str">
        <f>IF('Paste RTE Data'!B205=0,"",'Paste RTE Data'!B205)</f>
        <v>KUMKUM</v>
      </c>
      <c r="F208" s="14" t="str">
        <f>IF('Paste RTE Data'!C205=0,"",'Paste RTE Data'!C205)</f>
        <v>PAPPU BHATI</v>
      </c>
      <c r="G208" s="14" t="str">
        <f>IF('Paste RTE Data'!D205=0,"",'Paste RTE Data'!D205)</f>
        <v>MANJU DEVI</v>
      </c>
      <c r="H208" s="14" t="str">
        <f>IF('Paste RTE Data'!F205=0,"",'Paste RTE Data'!F205)</f>
        <v>Hindi</v>
      </c>
      <c r="I208" s="14" t="str">
        <f>IF('Paste RTE Data'!H205=0,"",'Paste RTE Data'!H205)</f>
        <v>SC</v>
      </c>
      <c r="J208" s="14" t="str">
        <f>IF('Paste RTE Data'!I205=0,"",'Paste RTE Data'!I205)</f>
        <v>Girl</v>
      </c>
      <c r="K208" s="15">
        <f>IF('Paste RTE Data'!J205=0,"",'Paste RTE Data'!J205)</f>
        <v>40032</v>
      </c>
      <c r="L208" s="14" t="str">
        <f>IF('Paste RTE Data'!K205=0,"",'Paste RTE Data'!K205)</f>
        <v>YES</v>
      </c>
      <c r="M208" s="46"/>
    </row>
    <row r="209" spans="1:13">
      <c r="A209" s="8">
        <f>IF('Paste RTE Data'!A206=0,"",'Paste RTE Data'!A206)</f>
        <v>205</v>
      </c>
      <c r="B209" s="9" t="str">
        <f>IF('Paste RTE Data'!G206=0,"",'Paste RTE Data'!G206)</f>
        <v>E0034</v>
      </c>
      <c r="C209" s="10" t="str">
        <f>IF('Paste RTE Data'!E206=0,"",'Paste RTE Data'!E206)</f>
        <v>Fifth</v>
      </c>
      <c r="D209" s="7"/>
      <c r="E209" s="14" t="str">
        <f>IF('Paste RTE Data'!B206=0,"",'Paste RTE Data'!B206)</f>
        <v>LALIT JANGIR</v>
      </c>
      <c r="F209" s="14" t="str">
        <f>IF('Paste RTE Data'!C206=0,"",'Paste RTE Data'!C206)</f>
        <v>RAMSWAROOP JANGIR</v>
      </c>
      <c r="G209" s="14" t="str">
        <f>IF('Paste RTE Data'!D206=0,"",'Paste RTE Data'!D206)</f>
        <v>DEEPA DEVI</v>
      </c>
      <c r="H209" s="14" t="str">
        <f>IF('Paste RTE Data'!F206=0,"",'Paste RTE Data'!F206)</f>
        <v>English</v>
      </c>
      <c r="I209" s="14" t="str">
        <f>IF('Paste RTE Data'!H206=0,"",'Paste RTE Data'!H206)</f>
        <v>OBC</v>
      </c>
      <c r="J209" s="14" t="str">
        <f>IF('Paste RTE Data'!I206=0,"",'Paste RTE Data'!I206)</f>
        <v>Boy</v>
      </c>
      <c r="K209" s="15">
        <f>IF('Paste RTE Data'!J206=0,"",'Paste RTE Data'!J206)</f>
        <v>40130</v>
      </c>
      <c r="L209" s="14" t="str">
        <f>IF('Paste RTE Data'!K206=0,"",'Paste RTE Data'!K206)</f>
        <v>NO</v>
      </c>
      <c r="M209" s="46"/>
    </row>
    <row r="210" spans="1:13">
      <c r="A210" s="8">
        <f>IF('Paste RTE Data'!A207=0,"",'Paste RTE Data'!A207)</f>
        <v>206</v>
      </c>
      <c r="B210" s="9">
        <f>IF('Paste RTE Data'!G207=0,"",'Paste RTE Data'!G207)</f>
        <v>1360</v>
      </c>
      <c r="C210" s="10" t="str">
        <f>IF('Paste RTE Data'!E207=0,"",'Paste RTE Data'!E207)</f>
        <v>Fifth</v>
      </c>
      <c r="D210" s="7"/>
      <c r="E210" s="14" t="str">
        <f>IF('Paste RTE Data'!B207=0,"",'Paste RTE Data'!B207)</f>
        <v>LOKESH RAO</v>
      </c>
      <c r="F210" s="14" t="str">
        <f>IF('Paste RTE Data'!C207=0,"",'Paste RTE Data'!C207)</f>
        <v>VINOD RAO</v>
      </c>
      <c r="G210" s="14" t="str">
        <f>IF('Paste RTE Data'!D207=0,"",'Paste RTE Data'!D207)</f>
        <v>POOJA DEVI</v>
      </c>
      <c r="H210" s="14" t="str">
        <f>IF('Paste RTE Data'!F207=0,"",'Paste RTE Data'!F207)</f>
        <v>Hindi</v>
      </c>
      <c r="I210" s="14" t="str">
        <f>IF('Paste RTE Data'!H207=0,"",'Paste RTE Data'!H207)</f>
        <v>OBC</v>
      </c>
      <c r="J210" s="14" t="str">
        <f>IF('Paste RTE Data'!I207=0,"",'Paste RTE Data'!I207)</f>
        <v>Boy</v>
      </c>
      <c r="K210" s="15">
        <f>IF('Paste RTE Data'!J207=0,"",'Paste RTE Data'!J207)</f>
        <v>40393</v>
      </c>
      <c r="L210" s="14" t="str">
        <f>IF('Paste RTE Data'!K207=0,"",'Paste RTE Data'!K207)</f>
        <v>NO</v>
      </c>
      <c r="M210" s="46"/>
    </row>
    <row r="211" spans="1:13">
      <c r="A211" s="8">
        <f>IF('Paste RTE Data'!A208=0,"",'Paste RTE Data'!A208)</f>
        <v>207</v>
      </c>
      <c r="B211" s="9">
        <f>IF('Paste RTE Data'!G208=0,"",'Paste RTE Data'!G208)</f>
        <v>1493</v>
      </c>
      <c r="C211" s="10" t="str">
        <f>IF('Paste RTE Data'!E208=0,"",'Paste RTE Data'!E208)</f>
        <v>Fifth</v>
      </c>
      <c r="D211" s="7"/>
      <c r="E211" s="14" t="str">
        <f>IF('Paste RTE Data'!B208=0,"",'Paste RTE Data'!B208)</f>
        <v>MAHENDRA JAT</v>
      </c>
      <c r="F211" s="14" t="str">
        <f>IF('Paste RTE Data'!C208=0,"",'Paste RTE Data'!C208)</f>
        <v>BODU RAM JAT</v>
      </c>
      <c r="G211" s="14" t="str">
        <f>IF('Paste RTE Data'!D208=0,"",'Paste RTE Data'!D208)</f>
        <v>BHANWARI DEVI</v>
      </c>
      <c r="H211" s="14" t="str">
        <f>IF('Paste RTE Data'!F208=0,"",'Paste RTE Data'!F208)</f>
        <v>Hindi</v>
      </c>
      <c r="I211" s="14" t="str">
        <f>IF('Paste RTE Data'!H208=0,"",'Paste RTE Data'!H208)</f>
        <v>OBC</v>
      </c>
      <c r="J211" s="14" t="str">
        <f>IF('Paste RTE Data'!I208=0,"",'Paste RTE Data'!I208)</f>
        <v>Boy</v>
      </c>
      <c r="K211" s="15">
        <f>IF('Paste RTE Data'!J208=0,"",'Paste RTE Data'!J208)</f>
        <v>39839</v>
      </c>
      <c r="L211" s="14" t="str">
        <f>IF('Paste RTE Data'!K208=0,"",'Paste RTE Data'!K208)</f>
        <v>NO</v>
      </c>
      <c r="M211" s="46"/>
    </row>
    <row r="212" spans="1:13">
      <c r="A212" s="8">
        <f>IF('Paste RTE Data'!A209=0,"",'Paste RTE Data'!A209)</f>
        <v>208</v>
      </c>
      <c r="B212" s="9">
        <f>IF('Paste RTE Data'!G209=0,"",'Paste RTE Data'!G209)</f>
        <v>1587</v>
      </c>
      <c r="C212" s="10" t="str">
        <f>IF('Paste RTE Data'!E209=0,"",'Paste RTE Data'!E209)</f>
        <v>Fifth</v>
      </c>
      <c r="D212" s="7"/>
      <c r="E212" s="14" t="str">
        <f>IF('Paste RTE Data'!B209=0,"",'Paste RTE Data'!B209)</f>
        <v>MANISH CHOHAN</v>
      </c>
      <c r="F212" s="14" t="str">
        <f>IF('Paste RTE Data'!C209=0,"",'Paste RTE Data'!C209)</f>
        <v>JITENDRA CHOHAN</v>
      </c>
      <c r="G212" s="14" t="str">
        <f>IF('Paste RTE Data'!D209=0,"",'Paste RTE Data'!D209)</f>
        <v>HEMLATA DEVI</v>
      </c>
      <c r="H212" s="14" t="str">
        <f>IF('Paste RTE Data'!F209=0,"",'Paste RTE Data'!F209)</f>
        <v>Hindi</v>
      </c>
      <c r="I212" s="14" t="str">
        <f>IF('Paste RTE Data'!H209=0,"",'Paste RTE Data'!H209)</f>
        <v>SC</v>
      </c>
      <c r="J212" s="14" t="str">
        <f>IF('Paste RTE Data'!I209=0,"",'Paste RTE Data'!I209)</f>
        <v>Boy</v>
      </c>
      <c r="K212" s="15">
        <f>IF('Paste RTE Data'!J209=0,"",'Paste RTE Data'!J209)</f>
        <v>40063</v>
      </c>
      <c r="L212" s="14" t="str">
        <f>IF('Paste RTE Data'!K209=0,"",'Paste RTE Data'!K209)</f>
        <v>NO</v>
      </c>
      <c r="M212" s="46"/>
    </row>
    <row r="213" spans="1:13">
      <c r="A213" s="8">
        <f>IF('Paste RTE Data'!A210=0,"",'Paste RTE Data'!A210)</f>
        <v>209</v>
      </c>
      <c r="B213" s="9">
        <f>IF('Paste RTE Data'!G210=0,"",'Paste RTE Data'!G210)</f>
        <v>1060</v>
      </c>
      <c r="C213" s="10" t="str">
        <f>IF('Paste RTE Data'!E210=0,"",'Paste RTE Data'!E210)</f>
        <v>Fifth</v>
      </c>
      <c r="D213" s="7"/>
      <c r="E213" s="14" t="str">
        <f>IF('Paste RTE Data'!B210=0,"",'Paste RTE Data'!B210)</f>
        <v>MOHAMMED AASIF</v>
      </c>
      <c r="F213" s="14" t="str">
        <f>IF('Paste RTE Data'!C210=0,"",'Paste RTE Data'!C210)</f>
        <v>MUMTAJ ALI</v>
      </c>
      <c r="G213" s="14" t="str">
        <f>IF('Paste RTE Data'!D210=0,"",'Paste RTE Data'!D210)</f>
        <v>ULFAT</v>
      </c>
      <c r="H213" s="14" t="str">
        <f>IF('Paste RTE Data'!F210=0,"",'Paste RTE Data'!F210)</f>
        <v>Hindi</v>
      </c>
      <c r="I213" s="14" t="str">
        <f>IF('Paste RTE Data'!H210=0,"",'Paste RTE Data'!H210)</f>
        <v>OBC</v>
      </c>
      <c r="J213" s="14" t="str">
        <f>IF('Paste RTE Data'!I210=0,"",'Paste RTE Data'!I210)</f>
        <v>Boy</v>
      </c>
      <c r="K213" s="15">
        <f>IF('Paste RTE Data'!J210=0,"",'Paste RTE Data'!J210)</f>
        <v>39766</v>
      </c>
      <c r="L213" s="14" t="str">
        <f>IF('Paste RTE Data'!K210=0,"",'Paste RTE Data'!K210)</f>
        <v>NO</v>
      </c>
      <c r="M213" s="46"/>
    </row>
    <row r="214" spans="1:13">
      <c r="A214" s="8">
        <f>IF('Paste RTE Data'!A211=0,"",'Paste RTE Data'!A211)</f>
        <v>210</v>
      </c>
      <c r="B214" s="9">
        <f>IF('Paste RTE Data'!G211=0,"",'Paste RTE Data'!G211)</f>
        <v>1266</v>
      </c>
      <c r="C214" s="10" t="str">
        <f>IF('Paste RTE Data'!E211=0,"",'Paste RTE Data'!E211)</f>
        <v>Fifth</v>
      </c>
      <c r="D214" s="7"/>
      <c r="E214" s="14" t="str">
        <f>IF('Paste RTE Data'!B211=0,"",'Paste RTE Data'!B211)</f>
        <v>MOHAMMED AYAN TAK</v>
      </c>
      <c r="F214" s="14" t="str">
        <f>IF('Paste RTE Data'!C211=0,"",'Paste RTE Data'!C211)</f>
        <v>ISLAMUDEEN TAK</v>
      </c>
      <c r="G214" s="14" t="str">
        <f>IF('Paste RTE Data'!D211=0,"",'Paste RTE Data'!D211)</f>
        <v>SABANA BEGAM</v>
      </c>
      <c r="H214" s="14" t="str">
        <f>IF('Paste RTE Data'!F211=0,"",'Paste RTE Data'!F211)</f>
        <v>Hindi</v>
      </c>
      <c r="I214" s="14" t="str">
        <f>IF('Paste RTE Data'!H211=0,"",'Paste RTE Data'!H211)</f>
        <v>OBC</v>
      </c>
      <c r="J214" s="14" t="str">
        <f>IF('Paste RTE Data'!I211=0,"",'Paste RTE Data'!I211)</f>
        <v>Boy</v>
      </c>
      <c r="K214" s="15">
        <f>IF('Paste RTE Data'!J211=0,"",'Paste RTE Data'!J211)</f>
        <v>40453</v>
      </c>
      <c r="L214" s="14" t="str">
        <f>IF('Paste RTE Data'!K211=0,"",'Paste RTE Data'!K211)</f>
        <v>NO</v>
      </c>
      <c r="M214" s="46"/>
    </row>
    <row r="215" spans="1:13">
      <c r="A215" s="8">
        <f>IF('Paste RTE Data'!A212=0,"",'Paste RTE Data'!A212)</f>
        <v>211</v>
      </c>
      <c r="B215" s="9">
        <f>IF('Paste RTE Data'!G212=0,"",'Paste RTE Data'!G212)</f>
        <v>1103</v>
      </c>
      <c r="C215" s="10" t="str">
        <f>IF('Paste RTE Data'!E212=0,"",'Paste RTE Data'!E212)</f>
        <v>Fifth</v>
      </c>
      <c r="D215" s="7"/>
      <c r="E215" s="14" t="str">
        <f>IF('Paste RTE Data'!B212=0,"",'Paste RTE Data'!B212)</f>
        <v>MOHAMMED RAMJAN RAO</v>
      </c>
      <c r="F215" s="14" t="str">
        <f>IF('Paste RTE Data'!C212=0,"",'Paste RTE Data'!C212)</f>
        <v>MOHAMMED HUISAIN RAO</v>
      </c>
      <c r="G215" s="14" t="str">
        <f>IF('Paste RTE Data'!D212=0,"",'Paste RTE Data'!D212)</f>
        <v>RUBEENA BEGAM</v>
      </c>
      <c r="H215" s="14" t="str">
        <f>IF('Paste RTE Data'!F212=0,"",'Paste RTE Data'!F212)</f>
        <v>Hindi</v>
      </c>
      <c r="I215" s="14" t="str">
        <f>IF('Paste RTE Data'!H212=0,"",'Paste RTE Data'!H212)</f>
        <v>OBC</v>
      </c>
      <c r="J215" s="14" t="str">
        <f>IF('Paste RTE Data'!I212=0,"",'Paste RTE Data'!I212)</f>
        <v>Boy</v>
      </c>
      <c r="K215" s="15">
        <f>IF('Paste RTE Data'!J212=0,"",'Paste RTE Data'!J212)</f>
        <v>39731</v>
      </c>
      <c r="L215" s="14" t="str">
        <f>IF('Paste RTE Data'!K212=0,"",'Paste RTE Data'!K212)</f>
        <v>NO</v>
      </c>
      <c r="M215" s="46"/>
    </row>
    <row r="216" spans="1:13">
      <c r="A216" s="8">
        <f>IF('Paste RTE Data'!A213=0,"",'Paste RTE Data'!A213)</f>
        <v>212</v>
      </c>
      <c r="B216" s="9" t="str">
        <f>IF('Paste RTE Data'!G213=0,"",'Paste RTE Data'!G213)</f>
        <v>E0124</v>
      </c>
      <c r="C216" s="10" t="str">
        <f>IF('Paste RTE Data'!E213=0,"",'Paste RTE Data'!E213)</f>
        <v>Fifth</v>
      </c>
      <c r="D216" s="7"/>
      <c r="E216" s="14" t="str">
        <f>IF('Paste RTE Data'!B213=0,"",'Paste RTE Data'!B213)</f>
        <v>MOHIT SONI</v>
      </c>
      <c r="F216" s="14" t="str">
        <f>IF('Paste RTE Data'!C213=0,"",'Paste RTE Data'!C213)</f>
        <v>LALIT SONI</v>
      </c>
      <c r="G216" s="14" t="str">
        <f>IF('Paste RTE Data'!D213=0,"",'Paste RTE Data'!D213)</f>
        <v>MANJU SONI</v>
      </c>
      <c r="H216" s="14" t="str">
        <f>IF('Paste RTE Data'!F213=0,"",'Paste RTE Data'!F213)</f>
        <v>English</v>
      </c>
      <c r="I216" s="14" t="str">
        <f>IF('Paste RTE Data'!H213=0,"",'Paste RTE Data'!H213)</f>
        <v>OBC</v>
      </c>
      <c r="J216" s="14" t="str">
        <f>IF('Paste RTE Data'!I213=0,"",'Paste RTE Data'!I213)</f>
        <v>Boy</v>
      </c>
      <c r="K216" s="15">
        <f>IF('Paste RTE Data'!J213=0,"",'Paste RTE Data'!J213)</f>
        <v>40374</v>
      </c>
      <c r="L216" s="14" t="str">
        <f>IF('Paste RTE Data'!K213=0,"",'Paste RTE Data'!K213)</f>
        <v>NO</v>
      </c>
      <c r="M216" s="46"/>
    </row>
    <row r="217" spans="1:13">
      <c r="A217" s="8">
        <f>IF('Paste RTE Data'!A214=0,"",'Paste RTE Data'!A214)</f>
        <v>213</v>
      </c>
      <c r="B217" s="9">
        <f>IF('Paste RTE Data'!G214=0,"",'Paste RTE Data'!G214)</f>
        <v>1597</v>
      </c>
      <c r="C217" s="10" t="str">
        <f>IF('Paste RTE Data'!E214=0,"",'Paste RTE Data'!E214)</f>
        <v>Fifth</v>
      </c>
      <c r="D217" s="7"/>
      <c r="E217" s="14" t="str">
        <f>IF('Paste RTE Data'!B214=0,"",'Paste RTE Data'!B214)</f>
        <v>MONIKA</v>
      </c>
      <c r="F217" s="14" t="str">
        <f>IF('Paste RTE Data'!C214=0,"",'Paste RTE Data'!C214)</f>
        <v>GORDHAN RAM</v>
      </c>
      <c r="G217" s="14" t="str">
        <f>IF('Paste RTE Data'!D214=0,"",'Paste RTE Data'!D214)</f>
        <v>SUWA DEVI</v>
      </c>
      <c r="H217" s="14" t="str">
        <f>IF('Paste RTE Data'!F214=0,"",'Paste RTE Data'!F214)</f>
        <v>Hindi</v>
      </c>
      <c r="I217" s="14" t="str">
        <f>IF('Paste RTE Data'!H214=0,"",'Paste RTE Data'!H214)</f>
        <v>OBC</v>
      </c>
      <c r="J217" s="14" t="str">
        <f>IF('Paste RTE Data'!I214=0,"",'Paste RTE Data'!I214)</f>
        <v>Girl</v>
      </c>
      <c r="K217" s="15">
        <f>IF('Paste RTE Data'!J214=0,"",'Paste RTE Data'!J214)</f>
        <v>40744</v>
      </c>
      <c r="L217" s="14" t="str">
        <f>IF('Paste RTE Data'!K214=0,"",'Paste RTE Data'!K214)</f>
        <v>NO</v>
      </c>
      <c r="M217" s="46"/>
    </row>
    <row r="218" spans="1:13">
      <c r="A218" s="8">
        <f>IF('Paste RTE Data'!A215=0,"",'Paste RTE Data'!A215)</f>
        <v>214</v>
      </c>
      <c r="B218" s="9">
        <f>IF('Paste RTE Data'!G215=0,"",'Paste RTE Data'!G215)</f>
        <v>1041</v>
      </c>
      <c r="C218" s="10" t="str">
        <f>IF('Paste RTE Data'!E215=0,"",'Paste RTE Data'!E215)</f>
        <v>Fifth</v>
      </c>
      <c r="D218" s="7"/>
      <c r="E218" s="14" t="str">
        <f>IF('Paste RTE Data'!B215=0,"",'Paste RTE Data'!B215)</f>
        <v>NAJIYA</v>
      </c>
      <c r="F218" s="14" t="str">
        <f>IF('Paste RTE Data'!C215=0,"",'Paste RTE Data'!C215)</f>
        <v>SHOKAT ALI</v>
      </c>
      <c r="G218" s="14" t="str">
        <f>IF('Paste RTE Data'!D215=0,"",'Paste RTE Data'!D215)</f>
        <v>DAULAT BANO</v>
      </c>
      <c r="H218" s="14" t="str">
        <f>IF('Paste RTE Data'!F215=0,"",'Paste RTE Data'!F215)</f>
        <v>Hindi</v>
      </c>
      <c r="I218" s="14" t="str">
        <f>IF('Paste RTE Data'!H215=0,"",'Paste RTE Data'!H215)</f>
        <v>OBC</v>
      </c>
      <c r="J218" s="14" t="str">
        <f>IF('Paste RTE Data'!I215=0,"",'Paste RTE Data'!I215)</f>
        <v>Girl</v>
      </c>
      <c r="K218" s="15">
        <f>IF('Paste RTE Data'!J215=0,"",'Paste RTE Data'!J215)</f>
        <v>40558</v>
      </c>
      <c r="L218" s="14" t="str">
        <f>IF('Paste RTE Data'!K215=0,"",'Paste RTE Data'!K215)</f>
        <v>NO</v>
      </c>
      <c r="M218" s="46"/>
    </row>
    <row r="219" spans="1:13">
      <c r="A219" s="8">
        <f>IF('Paste RTE Data'!A216=0,"",'Paste RTE Data'!A216)</f>
        <v>215</v>
      </c>
      <c r="B219" s="9">
        <f>IF('Paste RTE Data'!G216=0,"",'Paste RTE Data'!G216)</f>
        <v>1370</v>
      </c>
      <c r="C219" s="10" t="str">
        <f>IF('Paste RTE Data'!E216=0,"",'Paste RTE Data'!E216)</f>
        <v>Fifth</v>
      </c>
      <c r="D219" s="7"/>
      <c r="E219" s="14" t="str">
        <f>IF('Paste RTE Data'!B216=0,"",'Paste RTE Data'!B216)</f>
        <v>NAND KISHOR</v>
      </c>
      <c r="F219" s="14" t="str">
        <f>IF('Paste RTE Data'!C216=0,"",'Paste RTE Data'!C216)</f>
        <v>RAMAWTAR</v>
      </c>
      <c r="G219" s="14" t="str">
        <f>IF('Paste RTE Data'!D216=0,"",'Paste RTE Data'!D216)</f>
        <v>ANITA DEVI</v>
      </c>
      <c r="H219" s="14" t="str">
        <f>IF('Paste RTE Data'!F216=0,"",'Paste RTE Data'!F216)</f>
        <v>Hindi</v>
      </c>
      <c r="I219" s="14" t="str">
        <f>IF('Paste RTE Data'!H216=0,"",'Paste RTE Data'!H216)</f>
        <v>OBC</v>
      </c>
      <c r="J219" s="14" t="str">
        <f>IF('Paste RTE Data'!I216=0,"",'Paste RTE Data'!I216)</f>
        <v>Boy</v>
      </c>
      <c r="K219" s="15">
        <f>IF('Paste RTE Data'!J216=0,"",'Paste RTE Data'!J216)</f>
        <v>40243</v>
      </c>
      <c r="L219" s="14" t="str">
        <f>IF('Paste RTE Data'!K216=0,"",'Paste RTE Data'!K216)</f>
        <v>NO</v>
      </c>
      <c r="M219" s="46"/>
    </row>
    <row r="220" spans="1:13">
      <c r="A220" s="8">
        <f>IF('Paste RTE Data'!A217=0,"",'Paste RTE Data'!A217)</f>
        <v>216</v>
      </c>
      <c r="B220" s="9">
        <f>IF('Paste RTE Data'!G217=0,"",'Paste RTE Data'!G217)</f>
        <v>1358</v>
      </c>
      <c r="C220" s="10" t="str">
        <f>IF('Paste RTE Data'!E217=0,"",'Paste RTE Data'!E217)</f>
        <v>Fifth</v>
      </c>
      <c r="D220" s="7"/>
      <c r="E220" s="14" t="str">
        <f>IF('Paste RTE Data'!B217=0,"",'Paste RTE Data'!B217)</f>
        <v>NANDINI</v>
      </c>
      <c r="F220" s="14" t="str">
        <f>IF('Paste RTE Data'!C217=0,"",'Paste RTE Data'!C217)</f>
        <v>RAJENDRA KUMAR</v>
      </c>
      <c r="G220" s="14" t="str">
        <f>IF('Paste RTE Data'!D217=0,"",'Paste RTE Data'!D217)</f>
        <v>POONAM DEVI</v>
      </c>
      <c r="H220" s="14" t="str">
        <f>IF('Paste RTE Data'!F217=0,"",'Paste RTE Data'!F217)</f>
        <v>Hindi</v>
      </c>
      <c r="I220" s="14" t="str">
        <f>IF('Paste RTE Data'!H217=0,"",'Paste RTE Data'!H217)</f>
        <v>OBC</v>
      </c>
      <c r="J220" s="14" t="str">
        <f>IF('Paste RTE Data'!I217=0,"",'Paste RTE Data'!I217)</f>
        <v>Girl</v>
      </c>
      <c r="K220" s="15">
        <f>IF('Paste RTE Data'!J217=0,"",'Paste RTE Data'!J217)</f>
        <v>40138</v>
      </c>
      <c r="L220" s="14" t="str">
        <f>IF('Paste RTE Data'!K217=0,"",'Paste RTE Data'!K217)</f>
        <v>NO</v>
      </c>
      <c r="M220" s="46"/>
    </row>
    <row r="221" spans="1:13">
      <c r="A221" s="8">
        <f>IF('Paste RTE Data'!A218=0,"",'Paste RTE Data'!A218)</f>
        <v>217</v>
      </c>
      <c r="B221" s="9">
        <f>IF('Paste RTE Data'!G218=0,"",'Paste RTE Data'!G218)</f>
        <v>1371</v>
      </c>
      <c r="C221" s="10" t="str">
        <f>IF('Paste RTE Data'!E218=0,"",'Paste RTE Data'!E218)</f>
        <v>Fifth</v>
      </c>
      <c r="D221" s="7"/>
      <c r="E221" s="14" t="str">
        <f>IF('Paste RTE Data'!B218=0,"",'Paste RTE Data'!B218)</f>
        <v>NANDINI</v>
      </c>
      <c r="F221" s="14" t="str">
        <f>IF('Paste RTE Data'!C218=0,"",'Paste RTE Data'!C218)</f>
        <v>RAMAWTAR</v>
      </c>
      <c r="G221" s="14" t="str">
        <f>IF('Paste RTE Data'!D218=0,"",'Paste RTE Data'!D218)</f>
        <v>ANITA DEVI</v>
      </c>
      <c r="H221" s="14" t="str">
        <f>IF('Paste RTE Data'!F218=0,"",'Paste RTE Data'!F218)</f>
        <v>Hindi</v>
      </c>
      <c r="I221" s="14" t="str">
        <f>IF('Paste RTE Data'!H218=0,"",'Paste RTE Data'!H218)</f>
        <v>OBC</v>
      </c>
      <c r="J221" s="14" t="str">
        <f>IF('Paste RTE Data'!I218=0,"",'Paste RTE Data'!I218)</f>
        <v>Girl</v>
      </c>
      <c r="K221" s="15">
        <f>IF('Paste RTE Data'!J218=0,"",'Paste RTE Data'!J218)</f>
        <v>40243</v>
      </c>
      <c r="L221" s="14" t="str">
        <f>IF('Paste RTE Data'!K218=0,"",'Paste RTE Data'!K218)</f>
        <v>NO</v>
      </c>
      <c r="M221" s="46"/>
    </row>
    <row r="222" spans="1:13">
      <c r="A222" s="8">
        <f>IF('Paste RTE Data'!A219=0,"",'Paste RTE Data'!A219)</f>
        <v>218</v>
      </c>
      <c r="B222" s="9">
        <f>IF('Paste RTE Data'!G219=0,"",'Paste RTE Data'!G219)</f>
        <v>6487</v>
      </c>
      <c r="C222" s="10" t="str">
        <f>IF('Paste RTE Data'!E219=0,"",'Paste RTE Data'!E219)</f>
        <v>Fifth</v>
      </c>
      <c r="D222" s="7"/>
      <c r="E222" s="14" t="str">
        <f>IF('Paste RTE Data'!B219=0,"",'Paste RTE Data'!B219)</f>
        <v>NIKITA KANWAR</v>
      </c>
      <c r="F222" s="14" t="str">
        <f>IF('Paste RTE Data'!C219=0,"",'Paste RTE Data'!C219)</f>
        <v>DATAR SINGH</v>
      </c>
      <c r="G222" s="14" t="str">
        <f>IF('Paste RTE Data'!D219=0,"",'Paste RTE Data'!D219)</f>
        <v>VINOD KANWAR</v>
      </c>
      <c r="H222" s="14" t="str">
        <f>IF('Paste RTE Data'!F219=0,"",'Paste RTE Data'!F219)</f>
        <v>Hindi</v>
      </c>
      <c r="I222" s="14" t="str">
        <f>IF('Paste RTE Data'!H219=0,"",'Paste RTE Data'!H219)</f>
        <v>GENERAL</v>
      </c>
      <c r="J222" s="14" t="str">
        <f>IF('Paste RTE Data'!I219=0,"",'Paste RTE Data'!I219)</f>
        <v>Girl</v>
      </c>
      <c r="K222" s="15">
        <f>IF('Paste RTE Data'!J219=0,"",'Paste RTE Data'!J219)</f>
        <v>40380</v>
      </c>
      <c r="L222" s="14" t="str">
        <f>IF('Paste RTE Data'!K219=0,"",'Paste RTE Data'!K219)</f>
        <v>NO</v>
      </c>
      <c r="M222" s="46"/>
    </row>
    <row r="223" spans="1:13">
      <c r="A223" s="8">
        <f>IF('Paste RTE Data'!A220=0,"",'Paste RTE Data'!A220)</f>
        <v>219</v>
      </c>
      <c r="B223" s="9" t="str">
        <f>IF('Paste RTE Data'!G220=0,"",'Paste RTE Data'!G220)</f>
        <v>E0143</v>
      </c>
      <c r="C223" s="10" t="str">
        <f>IF('Paste RTE Data'!E220=0,"",'Paste RTE Data'!E220)</f>
        <v>Fifth</v>
      </c>
      <c r="D223" s="7"/>
      <c r="E223" s="14" t="str">
        <f>IF('Paste RTE Data'!B220=0,"",'Paste RTE Data'!B220)</f>
        <v>NIKITA KULHARI</v>
      </c>
      <c r="F223" s="14" t="str">
        <f>IF('Paste RTE Data'!C220=0,"",'Paste RTE Data'!C220)</f>
        <v>HEERA RAM KURDIYA</v>
      </c>
      <c r="G223" s="14" t="str">
        <f>IF('Paste RTE Data'!D220=0,"",'Paste RTE Data'!D220)</f>
        <v>REKHA DEVI</v>
      </c>
      <c r="H223" s="14" t="str">
        <f>IF('Paste RTE Data'!F220=0,"",'Paste RTE Data'!F220)</f>
        <v>English</v>
      </c>
      <c r="I223" s="14" t="str">
        <f>IF('Paste RTE Data'!H220=0,"",'Paste RTE Data'!H220)</f>
        <v>OBC</v>
      </c>
      <c r="J223" s="14" t="str">
        <f>IF('Paste RTE Data'!I220=0,"",'Paste RTE Data'!I220)</f>
        <v>Girl</v>
      </c>
      <c r="K223" s="15">
        <f>IF('Paste RTE Data'!J220=0,"",'Paste RTE Data'!J220)</f>
        <v>40243</v>
      </c>
      <c r="L223" s="14" t="str">
        <f>IF('Paste RTE Data'!K220=0,"",'Paste RTE Data'!K220)</f>
        <v>NO</v>
      </c>
      <c r="M223" s="46"/>
    </row>
    <row r="224" spans="1:13">
      <c r="A224" s="8">
        <f>IF('Paste RTE Data'!A221=0,"",'Paste RTE Data'!A221)</f>
        <v>220</v>
      </c>
      <c r="B224" s="9" t="str">
        <f>IF('Paste RTE Data'!G221=0,"",'Paste RTE Data'!G221)</f>
        <v>E0187</v>
      </c>
      <c r="C224" s="10" t="str">
        <f>IF('Paste RTE Data'!E221=0,"",'Paste RTE Data'!E221)</f>
        <v>Fifth</v>
      </c>
      <c r="D224" s="7"/>
      <c r="E224" s="14" t="str">
        <f>IF('Paste RTE Data'!B221=0,"",'Paste RTE Data'!B221)</f>
        <v>NISHITA KARWA</v>
      </c>
      <c r="F224" s="14" t="str">
        <f>IF('Paste RTE Data'!C221=0,"",'Paste RTE Data'!C221)</f>
        <v>GYAN PRAKASH</v>
      </c>
      <c r="G224" s="14" t="str">
        <f>IF('Paste RTE Data'!D221=0,"",'Paste RTE Data'!D221)</f>
        <v>MANJU DEVI</v>
      </c>
      <c r="H224" s="14" t="str">
        <f>IF('Paste RTE Data'!F221=0,"",'Paste RTE Data'!F221)</f>
        <v>English</v>
      </c>
      <c r="I224" s="14" t="str">
        <f>IF('Paste RTE Data'!H221=0,"",'Paste RTE Data'!H221)</f>
        <v>OBC</v>
      </c>
      <c r="J224" s="14" t="str">
        <f>IF('Paste RTE Data'!I221=0,"",'Paste RTE Data'!I221)</f>
        <v>Girl</v>
      </c>
      <c r="K224" s="15">
        <f>IF('Paste RTE Data'!J221=0,"",'Paste RTE Data'!J221)</f>
        <v>40434</v>
      </c>
      <c r="L224" s="14" t="str">
        <f>IF('Paste RTE Data'!K221=0,"",'Paste RTE Data'!K221)</f>
        <v>NO</v>
      </c>
      <c r="M224" s="46"/>
    </row>
    <row r="225" spans="1:13">
      <c r="A225" s="8">
        <f>IF('Paste RTE Data'!A222=0,"",'Paste RTE Data'!A222)</f>
        <v>221</v>
      </c>
      <c r="B225" s="9" t="str">
        <f>IF('Paste RTE Data'!G222=0,"",'Paste RTE Data'!G222)</f>
        <v>E0093</v>
      </c>
      <c r="C225" s="10" t="str">
        <f>IF('Paste RTE Data'!E222=0,"",'Paste RTE Data'!E222)</f>
        <v>Fifth</v>
      </c>
      <c r="D225" s="7"/>
      <c r="E225" s="14" t="str">
        <f>IF('Paste RTE Data'!B222=0,"",'Paste RTE Data'!B222)</f>
        <v>NITIN GOUR</v>
      </c>
      <c r="F225" s="14" t="str">
        <f>IF('Paste RTE Data'!C222=0,"",'Paste RTE Data'!C222)</f>
        <v>PURUSHOTAM SHARMA</v>
      </c>
      <c r="G225" s="14" t="str">
        <f>IF('Paste RTE Data'!D222=0,"",'Paste RTE Data'!D222)</f>
        <v>SUNITA DEVI</v>
      </c>
      <c r="H225" s="14" t="str">
        <f>IF('Paste RTE Data'!F222=0,"",'Paste RTE Data'!F222)</f>
        <v>English</v>
      </c>
      <c r="I225" s="14" t="str">
        <f>IF('Paste RTE Data'!H222=0,"",'Paste RTE Data'!H222)</f>
        <v>GENERAL</v>
      </c>
      <c r="J225" s="14" t="str">
        <f>IF('Paste RTE Data'!I222=0,"",'Paste RTE Data'!I222)</f>
        <v>Boy</v>
      </c>
      <c r="K225" s="15">
        <f>IF('Paste RTE Data'!J222=0,"",'Paste RTE Data'!J222)</f>
        <v>39779</v>
      </c>
      <c r="L225" s="14" t="str">
        <f>IF('Paste RTE Data'!K222=0,"",'Paste RTE Data'!K222)</f>
        <v>NO</v>
      </c>
      <c r="M225" s="46"/>
    </row>
    <row r="226" spans="1:13">
      <c r="A226" s="8">
        <f>IF('Paste RTE Data'!A223=0,"",'Paste RTE Data'!A223)</f>
        <v>222</v>
      </c>
      <c r="B226" s="9">
        <f>IF('Paste RTE Data'!G223=0,"",'Paste RTE Data'!G223)</f>
        <v>1095</v>
      </c>
      <c r="C226" s="10" t="str">
        <f>IF('Paste RTE Data'!E223=0,"",'Paste RTE Data'!E223)</f>
        <v>Fifth</v>
      </c>
      <c r="D226" s="7"/>
      <c r="E226" s="14" t="str">
        <f>IF('Paste RTE Data'!B223=0,"",'Paste RTE Data'!B223)</f>
        <v>PARAKSHI CHOUDHARY</v>
      </c>
      <c r="F226" s="14" t="str">
        <f>IF('Paste RTE Data'!C223=0,"",'Paste RTE Data'!C223)</f>
        <v>BHANWAR LAL KHILERI</v>
      </c>
      <c r="G226" s="14" t="str">
        <f>IF('Paste RTE Data'!D223=0,"",'Paste RTE Data'!D223)</f>
        <v>GANPATI DEVI</v>
      </c>
      <c r="H226" s="14" t="str">
        <f>IF('Paste RTE Data'!F223=0,"",'Paste RTE Data'!F223)</f>
        <v>Hindi</v>
      </c>
      <c r="I226" s="14" t="str">
        <f>IF('Paste RTE Data'!H223=0,"",'Paste RTE Data'!H223)</f>
        <v>OBC</v>
      </c>
      <c r="J226" s="14" t="str">
        <f>IF('Paste RTE Data'!I223=0,"",'Paste RTE Data'!I223)</f>
        <v>Girl</v>
      </c>
      <c r="K226" s="15">
        <f>IF('Paste RTE Data'!J223=0,"",'Paste RTE Data'!J223)</f>
        <v>41027</v>
      </c>
      <c r="L226" s="14" t="str">
        <f>IF('Paste RTE Data'!K223=0,"",'Paste RTE Data'!K223)</f>
        <v>NO</v>
      </c>
      <c r="M226" s="46"/>
    </row>
    <row r="227" spans="1:13">
      <c r="A227" s="8">
        <f>IF('Paste RTE Data'!A224=0,"",'Paste RTE Data'!A224)</f>
        <v>223</v>
      </c>
      <c r="B227" s="9">
        <f>IF('Paste RTE Data'!G224=0,"",'Paste RTE Data'!G224)</f>
        <v>968</v>
      </c>
      <c r="C227" s="10" t="str">
        <f>IF('Paste RTE Data'!E224=0,"",'Paste RTE Data'!E224)</f>
        <v>Fifth</v>
      </c>
      <c r="D227" s="7"/>
      <c r="E227" s="14" t="str">
        <f>IF('Paste RTE Data'!B224=0,"",'Paste RTE Data'!B224)</f>
        <v>PAYAL</v>
      </c>
      <c r="F227" s="14" t="str">
        <f>IF('Paste RTE Data'!C224=0,"",'Paste RTE Data'!C224)</f>
        <v>CHENA RAM</v>
      </c>
      <c r="G227" s="14" t="str">
        <f>IF('Paste RTE Data'!D224=0,"",'Paste RTE Data'!D224)</f>
        <v>RUKMA DEVI</v>
      </c>
      <c r="H227" s="14" t="str">
        <f>IF('Paste RTE Data'!F224=0,"",'Paste RTE Data'!F224)</f>
        <v>Hindi</v>
      </c>
      <c r="I227" s="14" t="str">
        <f>IF('Paste RTE Data'!H224=0,"",'Paste RTE Data'!H224)</f>
        <v>SC</v>
      </c>
      <c r="J227" s="14" t="str">
        <f>IF('Paste RTE Data'!I224=0,"",'Paste RTE Data'!I224)</f>
        <v>Girl</v>
      </c>
      <c r="K227" s="15">
        <f>IF('Paste RTE Data'!J224=0,"",'Paste RTE Data'!J224)</f>
        <v>39668</v>
      </c>
      <c r="L227" s="14" t="str">
        <f>IF('Paste RTE Data'!K224=0,"",'Paste RTE Data'!K224)</f>
        <v>NO</v>
      </c>
      <c r="M227" s="46"/>
    </row>
    <row r="228" spans="1:13">
      <c r="A228" s="8">
        <f>IF('Paste RTE Data'!A225=0,"",'Paste RTE Data'!A225)</f>
        <v>224</v>
      </c>
      <c r="B228" s="9" t="str">
        <f>IF('Paste RTE Data'!G225=0,"",'Paste RTE Data'!G225)</f>
        <v>E0066</v>
      </c>
      <c r="C228" s="10" t="str">
        <f>IF('Paste RTE Data'!E225=0,"",'Paste RTE Data'!E225)</f>
        <v>Fifth</v>
      </c>
      <c r="D228" s="7"/>
      <c r="E228" s="14" t="str">
        <f>IF('Paste RTE Data'!B225=0,"",'Paste RTE Data'!B225)</f>
        <v>PAYAL JANGIR</v>
      </c>
      <c r="F228" s="14" t="str">
        <f>IF('Paste RTE Data'!C225=0,"",'Paste RTE Data'!C225)</f>
        <v>DAMODAR LAL JANGIR</v>
      </c>
      <c r="G228" s="14" t="str">
        <f>IF('Paste RTE Data'!D225=0,"",'Paste RTE Data'!D225)</f>
        <v>KESAR DEVI</v>
      </c>
      <c r="H228" s="14" t="str">
        <f>IF('Paste RTE Data'!F225=0,"",'Paste RTE Data'!F225)</f>
        <v>English</v>
      </c>
      <c r="I228" s="14" t="str">
        <f>IF('Paste RTE Data'!H225=0,"",'Paste RTE Data'!H225)</f>
        <v>OBC</v>
      </c>
      <c r="J228" s="14" t="str">
        <f>IF('Paste RTE Data'!I225=0,"",'Paste RTE Data'!I225)</f>
        <v>Girl</v>
      </c>
      <c r="K228" s="15">
        <f>IF('Paste RTE Data'!J225=0,"",'Paste RTE Data'!J225)</f>
        <v>40016</v>
      </c>
      <c r="L228" s="14" t="str">
        <f>IF('Paste RTE Data'!K225=0,"",'Paste RTE Data'!K225)</f>
        <v>NO</v>
      </c>
      <c r="M228" s="46"/>
    </row>
    <row r="229" spans="1:13">
      <c r="A229" s="8">
        <f>IF('Paste RTE Data'!A226=0,"",'Paste RTE Data'!A226)</f>
        <v>225</v>
      </c>
      <c r="B229" s="9" t="str">
        <f>IF('Paste RTE Data'!G226=0,"",'Paste RTE Data'!G226)</f>
        <v>E0014</v>
      </c>
      <c r="C229" s="10" t="str">
        <f>IF('Paste RTE Data'!E226=0,"",'Paste RTE Data'!E226)</f>
        <v>Fifth</v>
      </c>
      <c r="D229" s="7"/>
      <c r="E229" s="14" t="str">
        <f>IF('Paste RTE Data'!B226=0,"",'Paste RTE Data'!B226)</f>
        <v>POOJA</v>
      </c>
      <c r="F229" s="14" t="str">
        <f>IF('Paste RTE Data'!C226=0,"",'Paste RTE Data'!C226)</f>
        <v>TULSI RAM</v>
      </c>
      <c r="G229" s="14" t="str">
        <f>IF('Paste RTE Data'!D226=0,"",'Paste RTE Data'!D226)</f>
        <v>GYANA DEVI</v>
      </c>
      <c r="H229" s="14" t="str">
        <f>IF('Paste RTE Data'!F226=0,"",'Paste RTE Data'!F226)</f>
        <v>English</v>
      </c>
      <c r="I229" s="14" t="str">
        <f>IF('Paste RTE Data'!H226=0,"",'Paste RTE Data'!H226)</f>
        <v>OBC</v>
      </c>
      <c r="J229" s="14" t="str">
        <f>IF('Paste RTE Data'!I226=0,"",'Paste RTE Data'!I226)</f>
        <v>Girl</v>
      </c>
      <c r="K229" s="15">
        <f>IF('Paste RTE Data'!J226=0,"",'Paste RTE Data'!J226)</f>
        <v>40375</v>
      </c>
      <c r="L229" s="14" t="str">
        <f>IF('Paste RTE Data'!K226=0,"",'Paste RTE Data'!K226)</f>
        <v>NO</v>
      </c>
      <c r="M229" s="46"/>
    </row>
    <row r="230" spans="1:13">
      <c r="A230" s="8">
        <f>IF('Paste RTE Data'!A227=0,"",'Paste RTE Data'!A227)</f>
        <v>226</v>
      </c>
      <c r="B230" s="9">
        <f>IF('Paste RTE Data'!G227=0,"",'Paste RTE Data'!G227)</f>
        <v>1193</v>
      </c>
      <c r="C230" s="10" t="str">
        <f>IF('Paste RTE Data'!E227=0,"",'Paste RTE Data'!E227)</f>
        <v>Fifth</v>
      </c>
      <c r="D230" s="7"/>
      <c r="E230" s="14" t="str">
        <f>IF('Paste RTE Data'!B227=0,"",'Paste RTE Data'!B227)</f>
        <v>POONAM</v>
      </c>
      <c r="F230" s="14" t="str">
        <f>IF('Paste RTE Data'!C227=0,"",'Paste RTE Data'!C227)</f>
        <v>SURESH KUMAR</v>
      </c>
      <c r="G230" s="14" t="str">
        <f>IF('Paste RTE Data'!D227=0,"",'Paste RTE Data'!D227)</f>
        <v>SANTOSH</v>
      </c>
      <c r="H230" s="14" t="str">
        <f>IF('Paste RTE Data'!F227=0,"",'Paste RTE Data'!F227)</f>
        <v>Hindi</v>
      </c>
      <c r="I230" s="14" t="str">
        <f>IF('Paste RTE Data'!H227=0,"",'Paste RTE Data'!H227)</f>
        <v>OBC</v>
      </c>
      <c r="J230" s="14" t="str">
        <f>IF('Paste RTE Data'!I227=0,"",'Paste RTE Data'!I227)</f>
        <v>Girl</v>
      </c>
      <c r="K230" s="15">
        <f>IF('Paste RTE Data'!J227=0,"",'Paste RTE Data'!J227)</f>
        <v>40278</v>
      </c>
      <c r="L230" s="14" t="str">
        <f>IF('Paste RTE Data'!K227=0,"",'Paste RTE Data'!K227)</f>
        <v>YES</v>
      </c>
      <c r="M230" s="46"/>
    </row>
    <row r="231" spans="1:13">
      <c r="A231" s="8">
        <f>IF('Paste RTE Data'!A228=0,"",'Paste RTE Data'!A228)</f>
        <v>227</v>
      </c>
      <c r="B231" s="9">
        <f>IF('Paste RTE Data'!G228=0,"",'Paste RTE Data'!G228)</f>
        <v>1190</v>
      </c>
      <c r="C231" s="10" t="str">
        <f>IF('Paste RTE Data'!E228=0,"",'Paste RTE Data'!E228)</f>
        <v>Fifth</v>
      </c>
      <c r="D231" s="7"/>
      <c r="E231" s="14" t="str">
        <f>IF('Paste RTE Data'!B228=0,"",'Paste RTE Data'!B228)</f>
        <v>POONAM</v>
      </c>
      <c r="F231" s="14" t="str">
        <f>IF('Paste RTE Data'!C228=0,"",'Paste RTE Data'!C228)</f>
        <v>TIKAM CHAND</v>
      </c>
      <c r="G231" s="14" t="str">
        <f>IF('Paste RTE Data'!D228=0,"",'Paste RTE Data'!D228)</f>
        <v>SARLA DEVI</v>
      </c>
      <c r="H231" s="14" t="str">
        <f>IF('Paste RTE Data'!F228=0,"",'Paste RTE Data'!F228)</f>
        <v>Hindi</v>
      </c>
      <c r="I231" s="14" t="str">
        <f>IF('Paste RTE Data'!H228=0,"",'Paste RTE Data'!H228)</f>
        <v>SC</v>
      </c>
      <c r="J231" s="14" t="str">
        <f>IF('Paste RTE Data'!I228=0,"",'Paste RTE Data'!I228)</f>
        <v>Girl</v>
      </c>
      <c r="K231" s="15">
        <f>IF('Paste RTE Data'!J228=0,"",'Paste RTE Data'!J228)</f>
        <v>40001</v>
      </c>
      <c r="L231" s="14" t="str">
        <f>IF('Paste RTE Data'!K228=0,"",'Paste RTE Data'!K228)</f>
        <v>YES</v>
      </c>
      <c r="M231" s="46"/>
    </row>
    <row r="232" spans="1:13">
      <c r="A232" s="8">
        <f>IF('Paste RTE Data'!A229=0,"",'Paste RTE Data'!A229)</f>
        <v>228</v>
      </c>
      <c r="B232" s="9">
        <f>IF('Paste RTE Data'!G229=0,"",'Paste RTE Data'!G229)</f>
        <v>989</v>
      </c>
      <c r="C232" s="10" t="str">
        <f>IF('Paste RTE Data'!E229=0,"",'Paste RTE Data'!E229)</f>
        <v>Fifth</v>
      </c>
      <c r="D232" s="7"/>
      <c r="E232" s="14" t="str">
        <f>IF('Paste RTE Data'!B229=0,"",'Paste RTE Data'!B229)</f>
        <v>PRAKASH KUMAWAT</v>
      </c>
      <c r="F232" s="14" t="str">
        <f>IF('Paste RTE Data'!C229=0,"",'Paste RTE Data'!C229)</f>
        <v>GOPAL KUMAWAT</v>
      </c>
      <c r="G232" s="14" t="str">
        <f>IF('Paste RTE Data'!D229=0,"",'Paste RTE Data'!D229)</f>
        <v>SANTOSH</v>
      </c>
      <c r="H232" s="14" t="str">
        <f>IF('Paste RTE Data'!F229=0,"",'Paste RTE Data'!F229)</f>
        <v>Hindi</v>
      </c>
      <c r="I232" s="14" t="str">
        <f>IF('Paste RTE Data'!H229=0,"",'Paste RTE Data'!H229)</f>
        <v>OBC</v>
      </c>
      <c r="J232" s="14" t="str">
        <f>IF('Paste RTE Data'!I229=0,"",'Paste RTE Data'!I229)</f>
        <v>Boy</v>
      </c>
      <c r="K232" s="15">
        <f>IF('Paste RTE Data'!J229=0,"",'Paste RTE Data'!J229)</f>
        <v>40782</v>
      </c>
      <c r="L232" s="14" t="str">
        <f>IF('Paste RTE Data'!K229=0,"",'Paste RTE Data'!K229)</f>
        <v>NO</v>
      </c>
      <c r="M232" s="46"/>
    </row>
    <row r="233" spans="1:13">
      <c r="A233" s="8">
        <f>IF('Paste RTE Data'!A230=0,"",'Paste RTE Data'!A230)</f>
        <v>229</v>
      </c>
      <c r="B233" s="9">
        <f>IF('Paste RTE Data'!G230=0,"",'Paste RTE Data'!G230)</f>
        <v>6413</v>
      </c>
      <c r="C233" s="10" t="str">
        <f>IF('Paste RTE Data'!E230=0,"",'Paste RTE Data'!E230)</f>
        <v>Fifth</v>
      </c>
      <c r="D233" s="7"/>
      <c r="E233" s="14" t="str">
        <f>IF('Paste RTE Data'!B230=0,"",'Paste RTE Data'!B230)</f>
        <v>PRAVEEN KUMAR NAGLIYA</v>
      </c>
      <c r="F233" s="14" t="str">
        <f>IF('Paste RTE Data'!C230=0,"",'Paste RTE Data'!C230)</f>
        <v>GHANSHYAM</v>
      </c>
      <c r="G233" s="14" t="str">
        <f>IF('Paste RTE Data'!D230=0,"",'Paste RTE Data'!D230)</f>
        <v>KIRAN DEVI</v>
      </c>
      <c r="H233" s="14" t="str">
        <f>IF('Paste RTE Data'!F230=0,"",'Paste RTE Data'!F230)</f>
        <v>Hindi</v>
      </c>
      <c r="I233" s="14" t="str">
        <f>IF('Paste RTE Data'!H230=0,"",'Paste RTE Data'!H230)</f>
        <v>SC</v>
      </c>
      <c r="J233" s="14" t="str">
        <f>IF('Paste RTE Data'!I230=0,"",'Paste RTE Data'!I230)</f>
        <v>Boy</v>
      </c>
      <c r="K233" s="15">
        <f>IF('Paste RTE Data'!J230=0,"",'Paste RTE Data'!J230)</f>
        <v>40185</v>
      </c>
      <c r="L233" s="14" t="str">
        <f>IF('Paste RTE Data'!K230=0,"",'Paste RTE Data'!K230)</f>
        <v>NO</v>
      </c>
      <c r="M233" s="46"/>
    </row>
    <row r="234" spans="1:13">
      <c r="A234" s="8">
        <f>IF('Paste RTE Data'!A231=0,"",'Paste RTE Data'!A231)</f>
        <v>230</v>
      </c>
      <c r="B234" s="9" t="str">
        <f>IF('Paste RTE Data'!G231=0,"",'Paste RTE Data'!G231)</f>
        <v>E0156</v>
      </c>
      <c r="C234" s="10" t="str">
        <f>IF('Paste RTE Data'!E231=0,"",'Paste RTE Data'!E231)</f>
        <v>Fifth</v>
      </c>
      <c r="D234" s="7"/>
      <c r="E234" s="14" t="str">
        <f>IF('Paste RTE Data'!B231=0,"",'Paste RTE Data'!B231)</f>
        <v>PRITHVI SINGH</v>
      </c>
      <c r="F234" s="14" t="str">
        <f>IF('Paste RTE Data'!C231=0,"",'Paste RTE Data'!C231)</f>
        <v>KALU SINGH</v>
      </c>
      <c r="G234" s="14" t="str">
        <f>IF('Paste RTE Data'!D231=0,"",'Paste RTE Data'!D231)</f>
        <v>LICHHMA KANWAR</v>
      </c>
      <c r="H234" s="14" t="str">
        <f>IF('Paste RTE Data'!F231=0,"",'Paste RTE Data'!F231)</f>
        <v>English</v>
      </c>
      <c r="I234" s="14" t="str">
        <f>IF('Paste RTE Data'!H231=0,"",'Paste RTE Data'!H231)</f>
        <v>OBC</v>
      </c>
      <c r="J234" s="14" t="str">
        <f>IF('Paste RTE Data'!I231=0,"",'Paste RTE Data'!I231)</f>
        <v>Boy</v>
      </c>
      <c r="K234" s="15">
        <f>IF('Paste RTE Data'!J231=0,"",'Paste RTE Data'!J231)</f>
        <v>40266</v>
      </c>
      <c r="L234" s="14" t="str">
        <f>IF('Paste RTE Data'!K231=0,"",'Paste RTE Data'!K231)</f>
        <v>NO</v>
      </c>
      <c r="M234" s="46"/>
    </row>
    <row r="235" spans="1:13">
      <c r="A235" s="8">
        <f>IF('Paste RTE Data'!A232=0,"",'Paste RTE Data'!A232)</f>
        <v>231</v>
      </c>
      <c r="B235" s="9" t="str">
        <f>IF('Paste RTE Data'!G232=0,"",'Paste RTE Data'!G232)</f>
        <v>E0074</v>
      </c>
      <c r="C235" s="10" t="str">
        <f>IF('Paste RTE Data'!E232=0,"",'Paste RTE Data'!E232)</f>
        <v>Fifth</v>
      </c>
      <c r="D235" s="7"/>
      <c r="E235" s="14" t="str">
        <f>IF('Paste RTE Data'!B232=0,"",'Paste RTE Data'!B232)</f>
        <v>PRIYA CHOUDHARY</v>
      </c>
      <c r="F235" s="14" t="str">
        <f>IF('Paste RTE Data'!C232=0,"",'Paste RTE Data'!C232)</f>
        <v>DANA RAM KARWA</v>
      </c>
      <c r="G235" s="14" t="str">
        <f>IF('Paste RTE Data'!D232=0,"",'Paste RTE Data'!D232)</f>
        <v>MANJU CHOUDHARY</v>
      </c>
      <c r="H235" s="14" t="str">
        <f>IF('Paste RTE Data'!F232=0,"",'Paste RTE Data'!F232)</f>
        <v>English</v>
      </c>
      <c r="I235" s="14" t="str">
        <f>IF('Paste RTE Data'!H232=0,"",'Paste RTE Data'!H232)</f>
        <v>OBC</v>
      </c>
      <c r="J235" s="14" t="str">
        <f>IF('Paste RTE Data'!I232=0,"",'Paste RTE Data'!I232)</f>
        <v>Girl</v>
      </c>
      <c r="K235" s="15">
        <f>IF('Paste RTE Data'!J232=0,"",'Paste RTE Data'!J232)</f>
        <v>40594</v>
      </c>
      <c r="L235" s="14" t="str">
        <f>IF('Paste RTE Data'!K232=0,"",'Paste RTE Data'!K232)</f>
        <v>NO</v>
      </c>
      <c r="M235" s="46"/>
    </row>
    <row r="236" spans="1:13">
      <c r="A236" s="8">
        <f>IF('Paste RTE Data'!A233=0,"",'Paste RTE Data'!A233)</f>
        <v>232</v>
      </c>
      <c r="B236" s="9">
        <f>IF('Paste RTE Data'!G233=0,"",'Paste RTE Data'!G233)</f>
        <v>1194</v>
      </c>
      <c r="C236" s="10" t="str">
        <f>IF('Paste RTE Data'!E233=0,"",'Paste RTE Data'!E233)</f>
        <v>Fifth</v>
      </c>
      <c r="D236" s="7"/>
      <c r="E236" s="14" t="str">
        <f>IF('Paste RTE Data'!B233=0,"",'Paste RTE Data'!B233)</f>
        <v>RAHUL</v>
      </c>
      <c r="F236" s="14" t="str">
        <f>IF('Paste RTE Data'!C233=0,"",'Paste RTE Data'!C233)</f>
        <v>BHANWAR LAL</v>
      </c>
      <c r="G236" s="14" t="str">
        <f>IF('Paste RTE Data'!D233=0,"",'Paste RTE Data'!D233)</f>
        <v>SURGYAN DEVI</v>
      </c>
      <c r="H236" s="14" t="str">
        <f>IF('Paste RTE Data'!F233=0,"",'Paste RTE Data'!F233)</f>
        <v>Hindi</v>
      </c>
      <c r="I236" s="14" t="str">
        <f>IF('Paste RTE Data'!H233=0,"",'Paste RTE Data'!H233)</f>
        <v>SC</v>
      </c>
      <c r="J236" s="14" t="str">
        <f>IF('Paste RTE Data'!I233=0,"",'Paste RTE Data'!I233)</f>
        <v>Boy</v>
      </c>
      <c r="K236" s="15">
        <f>IF('Paste RTE Data'!J233=0,"",'Paste RTE Data'!J233)</f>
        <v>40160</v>
      </c>
      <c r="L236" s="14" t="str">
        <f>IF('Paste RTE Data'!K233=0,"",'Paste RTE Data'!K233)</f>
        <v>YES</v>
      </c>
      <c r="M236" s="46"/>
    </row>
    <row r="237" spans="1:13">
      <c r="A237" s="8">
        <f>IF('Paste RTE Data'!A234=0,"",'Paste RTE Data'!A234)</f>
        <v>233</v>
      </c>
      <c r="B237" s="9" t="str">
        <f>IF('Paste RTE Data'!G234=0,"",'Paste RTE Data'!G234)</f>
        <v>E0131</v>
      </c>
      <c r="C237" s="10" t="str">
        <f>IF('Paste RTE Data'!E234=0,"",'Paste RTE Data'!E234)</f>
        <v>Fifth</v>
      </c>
      <c r="D237" s="7"/>
      <c r="E237" s="14" t="str">
        <f>IF('Paste RTE Data'!B234=0,"",'Paste RTE Data'!B234)</f>
        <v>RAHUL</v>
      </c>
      <c r="F237" s="14" t="str">
        <f>IF('Paste RTE Data'!C234=0,"",'Paste RTE Data'!C234)</f>
        <v>GOPAL RAM</v>
      </c>
      <c r="G237" s="14" t="str">
        <f>IF('Paste RTE Data'!D234=0,"",'Paste RTE Data'!D234)</f>
        <v>SARITA</v>
      </c>
      <c r="H237" s="14" t="str">
        <f>IF('Paste RTE Data'!F234=0,"",'Paste RTE Data'!F234)</f>
        <v>English</v>
      </c>
      <c r="I237" s="14" t="str">
        <f>IF('Paste RTE Data'!H234=0,"",'Paste RTE Data'!H234)</f>
        <v>OBC</v>
      </c>
      <c r="J237" s="14" t="str">
        <f>IF('Paste RTE Data'!I234=0,"",'Paste RTE Data'!I234)</f>
        <v>Boy</v>
      </c>
      <c r="K237" s="15">
        <f>IF('Paste RTE Data'!J234=0,"",'Paste RTE Data'!J234)</f>
        <v>40177</v>
      </c>
      <c r="L237" s="14" t="str">
        <f>IF('Paste RTE Data'!K234=0,"",'Paste RTE Data'!K234)</f>
        <v>NO</v>
      </c>
      <c r="M237" s="46"/>
    </row>
    <row r="238" spans="1:13">
      <c r="A238" s="8">
        <f>IF('Paste RTE Data'!A235=0,"",'Paste RTE Data'!A235)</f>
        <v>234</v>
      </c>
      <c r="B238" s="9" t="str">
        <f>IF('Paste RTE Data'!G235=0,"",'Paste RTE Data'!G235)</f>
        <v>E0179</v>
      </c>
      <c r="C238" s="10" t="str">
        <f>IF('Paste RTE Data'!E235=0,"",'Paste RTE Data'!E235)</f>
        <v>Fifth</v>
      </c>
      <c r="D238" s="7"/>
      <c r="E238" s="14" t="str">
        <f>IF('Paste RTE Data'!B235=0,"",'Paste RTE Data'!B235)</f>
        <v>RAHUL BAJIYA</v>
      </c>
      <c r="F238" s="14" t="str">
        <f>IF('Paste RTE Data'!C235=0,"",'Paste RTE Data'!C235)</f>
        <v>CHAINA RAM</v>
      </c>
      <c r="G238" s="14" t="str">
        <f>IF('Paste RTE Data'!D235=0,"",'Paste RTE Data'!D235)</f>
        <v>MANJU DEVI</v>
      </c>
      <c r="H238" s="14" t="str">
        <f>IF('Paste RTE Data'!F235=0,"",'Paste RTE Data'!F235)</f>
        <v>English</v>
      </c>
      <c r="I238" s="14" t="str">
        <f>IF('Paste RTE Data'!H235=0,"",'Paste RTE Data'!H235)</f>
        <v>OBC</v>
      </c>
      <c r="J238" s="14" t="str">
        <f>IF('Paste RTE Data'!I235=0,"",'Paste RTE Data'!I235)</f>
        <v>Boy</v>
      </c>
      <c r="K238" s="15">
        <f>IF('Paste RTE Data'!J235=0,"",'Paste RTE Data'!J235)</f>
        <v>40841</v>
      </c>
      <c r="L238" s="14" t="str">
        <f>IF('Paste RTE Data'!K235=0,"",'Paste RTE Data'!K235)</f>
        <v>NO</v>
      </c>
      <c r="M238" s="46"/>
    </row>
    <row r="239" spans="1:13">
      <c r="A239" s="8">
        <f>IF('Paste RTE Data'!A236=0,"",'Paste RTE Data'!A236)</f>
        <v>235</v>
      </c>
      <c r="B239" s="9">
        <f>IF('Paste RTE Data'!G236=0,"",'Paste RTE Data'!G236)</f>
        <v>1186</v>
      </c>
      <c r="C239" s="10" t="str">
        <f>IF('Paste RTE Data'!E236=0,"",'Paste RTE Data'!E236)</f>
        <v>Fifth</v>
      </c>
      <c r="D239" s="7"/>
      <c r="E239" s="14" t="str">
        <f>IF('Paste RTE Data'!B236=0,"",'Paste RTE Data'!B236)</f>
        <v>RAJ MOHANPURIYA</v>
      </c>
      <c r="F239" s="14" t="str">
        <f>IF('Paste RTE Data'!C236=0,"",'Paste RTE Data'!C236)</f>
        <v>RAMESH KUMAR</v>
      </c>
      <c r="G239" s="14" t="str">
        <f>IF('Paste RTE Data'!D236=0,"",'Paste RTE Data'!D236)</f>
        <v>RAJNI DEVI</v>
      </c>
      <c r="H239" s="14" t="str">
        <f>IF('Paste RTE Data'!F236=0,"",'Paste RTE Data'!F236)</f>
        <v>Hindi</v>
      </c>
      <c r="I239" s="14" t="str">
        <f>IF('Paste RTE Data'!H236=0,"",'Paste RTE Data'!H236)</f>
        <v>SC</v>
      </c>
      <c r="J239" s="14" t="str">
        <f>IF('Paste RTE Data'!I236=0,"",'Paste RTE Data'!I236)</f>
        <v>Boy</v>
      </c>
      <c r="K239" s="15">
        <f>IF('Paste RTE Data'!J236=0,"",'Paste RTE Data'!J236)</f>
        <v>39935</v>
      </c>
      <c r="L239" s="14" t="str">
        <f>IF('Paste RTE Data'!K236=0,"",'Paste RTE Data'!K236)</f>
        <v>YES</v>
      </c>
      <c r="M239" s="46"/>
    </row>
    <row r="240" spans="1:13">
      <c r="A240" s="8">
        <f>IF('Paste RTE Data'!A237=0,"",'Paste RTE Data'!A237)</f>
        <v>236</v>
      </c>
      <c r="B240" s="9">
        <f>IF('Paste RTE Data'!G237=0,"",'Paste RTE Data'!G237)</f>
        <v>1189</v>
      </c>
      <c r="C240" s="10" t="str">
        <f>IF('Paste RTE Data'!E237=0,"",'Paste RTE Data'!E237)</f>
        <v>Fifth</v>
      </c>
      <c r="D240" s="7"/>
      <c r="E240" s="14" t="str">
        <f>IF('Paste RTE Data'!B237=0,"",'Paste RTE Data'!B237)</f>
        <v>RAJVEER</v>
      </c>
      <c r="F240" s="14" t="str">
        <f>IF('Paste RTE Data'!C237=0,"",'Paste RTE Data'!C237)</f>
        <v>RAMESH KUMAR</v>
      </c>
      <c r="G240" s="14" t="str">
        <f>IF('Paste RTE Data'!D237=0,"",'Paste RTE Data'!D237)</f>
        <v>RAJNI DEVI</v>
      </c>
      <c r="H240" s="14" t="str">
        <f>IF('Paste RTE Data'!F237=0,"",'Paste RTE Data'!F237)</f>
        <v>Hindi</v>
      </c>
      <c r="I240" s="14" t="str">
        <f>IF('Paste RTE Data'!H237=0,"",'Paste RTE Data'!H237)</f>
        <v>SC</v>
      </c>
      <c r="J240" s="14" t="str">
        <f>IF('Paste RTE Data'!I237=0,"",'Paste RTE Data'!I237)</f>
        <v>Boy</v>
      </c>
      <c r="K240" s="15">
        <f>IF('Paste RTE Data'!J237=0,"",'Paste RTE Data'!J237)</f>
        <v>40276</v>
      </c>
      <c r="L240" s="14" t="str">
        <f>IF('Paste RTE Data'!K237=0,"",'Paste RTE Data'!K237)</f>
        <v>YES</v>
      </c>
      <c r="M240" s="46"/>
    </row>
    <row r="241" spans="1:13">
      <c r="A241" s="8">
        <f>IF('Paste RTE Data'!A238=0,"",'Paste RTE Data'!A238)</f>
        <v>237</v>
      </c>
      <c r="B241" s="9">
        <f>IF('Paste RTE Data'!G238=0,"",'Paste RTE Data'!G238)</f>
        <v>6348</v>
      </c>
      <c r="C241" s="10" t="str">
        <f>IF('Paste RTE Data'!E238=0,"",'Paste RTE Data'!E238)</f>
        <v>Fifth</v>
      </c>
      <c r="D241" s="7"/>
      <c r="E241" s="14" t="str">
        <f>IF('Paste RTE Data'!B238=0,"",'Paste RTE Data'!B238)</f>
        <v>RAJVEER</v>
      </c>
      <c r="F241" s="14" t="str">
        <f>IF('Paste RTE Data'!C238=0,"",'Paste RTE Data'!C238)</f>
        <v>SURESH KUMAR</v>
      </c>
      <c r="G241" s="14" t="str">
        <f>IF('Paste RTE Data'!D238=0,"",'Paste RTE Data'!D238)</f>
        <v>MANJU DEVI</v>
      </c>
      <c r="H241" s="14" t="str">
        <f>IF('Paste RTE Data'!F238=0,"",'Paste RTE Data'!F238)</f>
        <v>Hindi</v>
      </c>
      <c r="I241" s="14" t="str">
        <f>IF('Paste RTE Data'!H238=0,"",'Paste RTE Data'!H238)</f>
        <v>SC</v>
      </c>
      <c r="J241" s="14" t="str">
        <f>IF('Paste RTE Data'!I238=0,"",'Paste RTE Data'!I238)</f>
        <v>Boy</v>
      </c>
      <c r="K241" s="15">
        <f>IF('Paste RTE Data'!J238=0,"",'Paste RTE Data'!J238)</f>
        <v>40367</v>
      </c>
      <c r="L241" s="14" t="str">
        <f>IF('Paste RTE Data'!K238=0,"",'Paste RTE Data'!K238)</f>
        <v>NO</v>
      </c>
      <c r="M241" s="46"/>
    </row>
    <row r="242" spans="1:13">
      <c r="A242" s="8">
        <f>IF('Paste RTE Data'!A239=0,"",'Paste RTE Data'!A239)</f>
        <v>238</v>
      </c>
      <c r="B242" s="9">
        <f>IF('Paste RTE Data'!G239=0,"",'Paste RTE Data'!G239)</f>
        <v>6740</v>
      </c>
      <c r="C242" s="10" t="str">
        <f>IF('Paste RTE Data'!E239=0,"",'Paste RTE Data'!E239)</f>
        <v>Fifth</v>
      </c>
      <c r="D242" s="7"/>
      <c r="E242" s="14" t="str">
        <f>IF('Paste RTE Data'!B239=0,"",'Paste RTE Data'!B239)</f>
        <v>RAKESH BAWRI</v>
      </c>
      <c r="F242" s="14" t="str">
        <f>IF('Paste RTE Data'!C239=0,"",'Paste RTE Data'!C239)</f>
        <v>OMPRAKASH</v>
      </c>
      <c r="G242" s="14" t="str">
        <f>IF('Paste RTE Data'!D239=0,"",'Paste RTE Data'!D239)</f>
        <v>BHAGWANI DEVI</v>
      </c>
      <c r="H242" s="14" t="str">
        <f>IF('Paste RTE Data'!F239=0,"",'Paste RTE Data'!F239)</f>
        <v>Hindi</v>
      </c>
      <c r="I242" s="14" t="str">
        <f>IF('Paste RTE Data'!H239=0,"",'Paste RTE Data'!H239)</f>
        <v>SC</v>
      </c>
      <c r="J242" s="14" t="str">
        <f>IF('Paste RTE Data'!I239=0,"",'Paste RTE Data'!I239)</f>
        <v>Boy</v>
      </c>
      <c r="K242" s="15">
        <f>IF('Paste RTE Data'!J239=0,"",'Paste RTE Data'!J239)</f>
        <v>39997</v>
      </c>
      <c r="L242" s="14" t="str">
        <f>IF('Paste RTE Data'!K239=0,"",'Paste RTE Data'!K239)</f>
        <v>NO</v>
      </c>
      <c r="M242" s="46"/>
    </row>
    <row r="243" spans="1:13">
      <c r="A243" s="8">
        <f>IF('Paste RTE Data'!A240=0,"",'Paste RTE Data'!A240)</f>
        <v>239</v>
      </c>
      <c r="B243" s="9" t="str">
        <f>IF('Paste RTE Data'!G240=0,"",'Paste RTE Data'!G240)</f>
        <v>E0142</v>
      </c>
      <c r="C243" s="10" t="str">
        <f>IF('Paste RTE Data'!E240=0,"",'Paste RTE Data'!E240)</f>
        <v>Fifth</v>
      </c>
      <c r="D243" s="7"/>
      <c r="E243" s="14" t="str">
        <f>IF('Paste RTE Data'!B240=0,"",'Paste RTE Data'!B240)</f>
        <v>RENUKA</v>
      </c>
      <c r="F243" s="14" t="str">
        <f>IF('Paste RTE Data'!C240=0,"",'Paste RTE Data'!C240)</f>
        <v>RAJU LAL</v>
      </c>
      <c r="G243" s="14" t="str">
        <f>IF('Paste RTE Data'!D240=0,"",'Paste RTE Data'!D240)</f>
        <v>MANJU DEVI</v>
      </c>
      <c r="H243" s="14" t="str">
        <f>IF('Paste RTE Data'!F240=0,"",'Paste RTE Data'!F240)</f>
        <v>English</v>
      </c>
      <c r="I243" s="14" t="str">
        <f>IF('Paste RTE Data'!H240=0,"",'Paste RTE Data'!H240)</f>
        <v>OBC</v>
      </c>
      <c r="J243" s="14" t="str">
        <f>IF('Paste RTE Data'!I240=0,"",'Paste RTE Data'!I240)</f>
        <v>Girl</v>
      </c>
      <c r="K243" s="15">
        <f>IF('Paste RTE Data'!J240=0,"",'Paste RTE Data'!J240)</f>
        <v>40542</v>
      </c>
      <c r="L243" s="14" t="str">
        <f>IF('Paste RTE Data'!K240=0,"",'Paste RTE Data'!K240)</f>
        <v>NO</v>
      </c>
      <c r="M243" s="46"/>
    </row>
    <row r="244" spans="1:13">
      <c r="A244" s="8">
        <f>IF('Paste RTE Data'!A241=0,"",'Paste RTE Data'!A241)</f>
        <v>240</v>
      </c>
      <c r="B244" s="9" t="str">
        <f>IF('Paste RTE Data'!G241=0,"",'Paste RTE Data'!G241)</f>
        <v>E0024</v>
      </c>
      <c r="C244" s="10" t="str">
        <f>IF('Paste RTE Data'!E241=0,"",'Paste RTE Data'!E241)</f>
        <v>Fifth</v>
      </c>
      <c r="D244" s="7"/>
      <c r="E244" s="14" t="str">
        <f>IF('Paste RTE Data'!B241=0,"",'Paste RTE Data'!B241)</f>
        <v>RINKU MUWAL</v>
      </c>
      <c r="F244" s="14" t="str">
        <f>IF('Paste RTE Data'!C241=0,"",'Paste RTE Data'!C241)</f>
        <v>MANGNA RAM</v>
      </c>
      <c r="G244" s="14" t="str">
        <f>IF('Paste RTE Data'!D241=0,"",'Paste RTE Data'!D241)</f>
        <v>UMA DEVI</v>
      </c>
      <c r="H244" s="14" t="str">
        <f>IF('Paste RTE Data'!F241=0,"",'Paste RTE Data'!F241)</f>
        <v>English</v>
      </c>
      <c r="I244" s="14" t="str">
        <f>IF('Paste RTE Data'!H241=0,"",'Paste RTE Data'!H241)</f>
        <v>OBC</v>
      </c>
      <c r="J244" s="14" t="str">
        <f>IF('Paste RTE Data'!I241=0,"",'Paste RTE Data'!I241)</f>
        <v>Girl</v>
      </c>
      <c r="K244" s="15">
        <f>IF('Paste RTE Data'!J241=0,"",'Paste RTE Data'!J241)</f>
        <v>40323</v>
      </c>
      <c r="L244" s="14" t="str">
        <f>IF('Paste RTE Data'!K241=0,"",'Paste RTE Data'!K241)</f>
        <v>NO</v>
      </c>
      <c r="M244" s="46"/>
    </row>
    <row r="245" spans="1:13">
      <c r="A245" s="8">
        <f>IF('Paste RTE Data'!A242=0,"",'Paste RTE Data'!A242)</f>
        <v>241</v>
      </c>
      <c r="B245" s="9">
        <f>IF('Paste RTE Data'!G242=0,"",'Paste RTE Data'!G242)</f>
        <v>1252</v>
      </c>
      <c r="C245" s="10" t="str">
        <f>IF('Paste RTE Data'!E242=0,"",'Paste RTE Data'!E242)</f>
        <v>Fifth</v>
      </c>
      <c r="D245" s="7"/>
      <c r="E245" s="14" t="str">
        <f>IF('Paste RTE Data'!B242=0,"",'Paste RTE Data'!B242)</f>
        <v>ROHIT KUMAR</v>
      </c>
      <c r="F245" s="14" t="str">
        <f>IF('Paste RTE Data'!C242=0,"",'Paste RTE Data'!C242)</f>
        <v>MADAN LAL YOGI</v>
      </c>
      <c r="G245" s="14" t="str">
        <f>IF('Paste RTE Data'!D242=0,"",'Paste RTE Data'!D242)</f>
        <v>MANJU DEVI</v>
      </c>
      <c r="H245" s="14" t="str">
        <f>IF('Paste RTE Data'!F242=0,"",'Paste RTE Data'!F242)</f>
        <v>Hindi</v>
      </c>
      <c r="I245" s="14" t="str">
        <f>IF('Paste RTE Data'!H242=0,"",'Paste RTE Data'!H242)</f>
        <v>OBC</v>
      </c>
      <c r="J245" s="14" t="str">
        <f>IF('Paste RTE Data'!I242=0,"",'Paste RTE Data'!I242)</f>
        <v>Boy</v>
      </c>
      <c r="K245" s="15">
        <f>IF('Paste RTE Data'!J242=0,"",'Paste RTE Data'!J242)</f>
        <v>40429</v>
      </c>
      <c r="L245" s="14" t="str">
        <f>IF('Paste RTE Data'!K242=0,"",'Paste RTE Data'!K242)</f>
        <v>NO</v>
      </c>
      <c r="M245" s="46"/>
    </row>
    <row r="246" spans="1:13">
      <c r="A246" s="8">
        <f>IF('Paste RTE Data'!A243=0,"",'Paste RTE Data'!A243)</f>
        <v>242</v>
      </c>
      <c r="B246" s="9">
        <f>IF('Paste RTE Data'!G243=0,"",'Paste RTE Data'!G243)</f>
        <v>1629</v>
      </c>
      <c r="C246" s="10" t="str">
        <f>IF('Paste RTE Data'!E243=0,"",'Paste RTE Data'!E243)</f>
        <v>Fifth</v>
      </c>
      <c r="D246" s="7"/>
      <c r="E246" s="14" t="str">
        <f>IF('Paste RTE Data'!B243=0,"",'Paste RTE Data'!B243)</f>
        <v>ROHIT KUMAR</v>
      </c>
      <c r="F246" s="14" t="str">
        <f>IF('Paste RTE Data'!C243=0,"",'Paste RTE Data'!C243)</f>
        <v>SURENDRA KUMAR</v>
      </c>
      <c r="G246" s="14" t="str">
        <f>IF('Paste RTE Data'!D243=0,"",'Paste RTE Data'!D243)</f>
        <v>SANTRA DEVI</v>
      </c>
      <c r="H246" s="14" t="str">
        <f>IF('Paste RTE Data'!F243=0,"",'Paste RTE Data'!F243)</f>
        <v>Hindi</v>
      </c>
      <c r="I246" s="14" t="str">
        <f>IF('Paste RTE Data'!H243=0,"",'Paste RTE Data'!H243)</f>
        <v>SC</v>
      </c>
      <c r="J246" s="14" t="str">
        <f>IF('Paste RTE Data'!I243=0,"",'Paste RTE Data'!I243)</f>
        <v>Boy</v>
      </c>
      <c r="K246" s="15">
        <f>IF('Paste RTE Data'!J243=0,"",'Paste RTE Data'!J243)</f>
        <v>40085</v>
      </c>
      <c r="L246" s="14" t="str">
        <f>IF('Paste RTE Data'!K243=0,"",'Paste RTE Data'!K243)</f>
        <v>NO</v>
      </c>
      <c r="M246" s="46"/>
    </row>
    <row r="247" spans="1:13">
      <c r="A247" s="8">
        <f>IF('Paste RTE Data'!A244=0,"",'Paste RTE Data'!A244)</f>
        <v>243</v>
      </c>
      <c r="B247" s="9">
        <f>IF('Paste RTE Data'!G244=0,"",'Paste RTE Data'!G244)</f>
        <v>1192</v>
      </c>
      <c r="C247" s="10" t="str">
        <f>IF('Paste RTE Data'!E244=0,"",'Paste RTE Data'!E244)</f>
        <v>Fifth</v>
      </c>
      <c r="D247" s="7"/>
      <c r="E247" s="14" t="str">
        <f>IF('Paste RTE Data'!B244=0,"",'Paste RTE Data'!B244)</f>
        <v>SABIR HUSSAIN</v>
      </c>
      <c r="F247" s="14" t="str">
        <f>IF('Paste RTE Data'!C244=0,"",'Paste RTE Data'!C244)</f>
        <v>MOHAMMED SALIM</v>
      </c>
      <c r="G247" s="14" t="str">
        <f>IF('Paste RTE Data'!D244=0,"",'Paste RTE Data'!D244)</f>
        <v>MADINA BANO</v>
      </c>
      <c r="H247" s="14" t="str">
        <f>IF('Paste RTE Data'!F244=0,"",'Paste RTE Data'!F244)</f>
        <v>Hindi</v>
      </c>
      <c r="I247" s="14" t="str">
        <f>IF('Paste RTE Data'!H244=0,"",'Paste RTE Data'!H244)</f>
        <v>OBC</v>
      </c>
      <c r="J247" s="14" t="str">
        <f>IF('Paste RTE Data'!I244=0,"",'Paste RTE Data'!I244)</f>
        <v>Boy</v>
      </c>
      <c r="K247" s="15">
        <f>IF('Paste RTE Data'!J244=0,"",'Paste RTE Data'!J244)</f>
        <v>40296</v>
      </c>
      <c r="L247" s="14" t="str">
        <f>IF('Paste RTE Data'!K244=0,"",'Paste RTE Data'!K244)</f>
        <v>YES</v>
      </c>
      <c r="M247" s="46"/>
    </row>
    <row r="248" spans="1:13">
      <c r="A248" s="8">
        <f>IF('Paste RTE Data'!A245=0,"",'Paste RTE Data'!A245)</f>
        <v>244</v>
      </c>
      <c r="B248" s="9">
        <f>IF('Paste RTE Data'!G245=0,"",'Paste RTE Data'!G245)</f>
        <v>6729</v>
      </c>
      <c r="C248" s="10" t="str">
        <f>IF('Paste RTE Data'!E245=0,"",'Paste RTE Data'!E245)</f>
        <v>Fifth</v>
      </c>
      <c r="D248" s="7"/>
      <c r="E248" s="14" t="str">
        <f>IF('Paste RTE Data'!B245=0,"",'Paste RTE Data'!B245)</f>
        <v>SAFEENA</v>
      </c>
      <c r="F248" s="14" t="str">
        <f>IF('Paste RTE Data'!C245=0,"",'Paste RTE Data'!C245)</f>
        <v>ABDUL HAKEEM</v>
      </c>
      <c r="G248" s="14" t="str">
        <f>IF('Paste RTE Data'!D245=0,"",'Paste RTE Data'!D245)</f>
        <v>EIDI BANO</v>
      </c>
      <c r="H248" s="14" t="str">
        <f>IF('Paste RTE Data'!F245=0,"",'Paste RTE Data'!F245)</f>
        <v>Hindi</v>
      </c>
      <c r="I248" s="14" t="str">
        <f>IF('Paste RTE Data'!H245=0,"",'Paste RTE Data'!H245)</f>
        <v>OBC</v>
      </c>
      <c r="J248" s="14" t="str">
        <f>IF('Paste RTE Data'!I245=0,"",'Paste RTE Data'!I245)</f>
        <v>Girl</v>
      </c>
      <c r="K248" s="15">
        <f>IF('Paste RTE Data'!J245=0,"",'Paste RTE Data'!J245)</f>
        <v>39910</v>
      </c>
      <c r="L248" s="14" t="str">
        <f>IF('Paste RTE Data'!K245=0,"",'Paste RTE Data'!K245)</f>
        <v>NO</v>
      </c>
      <c r="M248" s="46"/>
    </row>
    <row r="249" spans="1:13">
      <c r="A249" s="8">
        <f>IF('Paste RTE Data'!A246=0,"",'Paste RTE Data'!A246)</f>
        <v>245</v>
      </c>
      <c r="B249" s="9">
        <f>IF('Paste RTE Data'!G246=0,"",'Paste RTE Data'!G246)</f>
        <v>978</v>
      </c>
      <c r="C249" s="10" t="str">
        <f>IF('Paste RTE Data'!E246=0,"",'Paste RTE Data'!E246)</f>
        <v>Fifth</v>
      </c>
      <c r="D249" s="7"/>
      <c r="E249" s="14" t="str">
        <f>IF('Paste RTE Data'!B246=0,"",'Paste RTE Data'!B246)</f>
        <v>SAMEER</v>
      </c>
      <c r="F249" s="14" t="str">
        <f>IF('Paste RTE Data'!C246=0,"",'Paste RTE Data'!C246)</f>
        <v>SHAHJAD</v>
      </c>
      <c r="G249" s="14" t="str">
        <f>IF('Paste RTE Data'!D246=0,"",'Paste RTE Data'!D246)</f>
        <v>TAHIRA</v>
      </c>
      <c r="H249" s="14" t="str">
        <f>IF('Paste RTE Data'!F246=0,"",'Paste RTE Data'!F246)</f>
        <v>Hindi</v>
      </c>
      <c r="I249" s="14" t="str">
        <f>IF('Paste RTE Data'!H246=0,"",'Paste RTE Data'!H246)</f>
        <v>OBC</v>
      </c>
      <c r="J249" s="14" t="str">
        <f>IF('Paste RTE Data'!I246=0,"",'Paste RTE Data'!I246)</f>
        <v>Boy</v>
      </c>
      <c r="K249" s="15">
        <f>IF('Paste RTE Data'!J246=0,"",'Paste RTE Data'!J246)</f>
        <v>39820</v>
      </c>
      <c r="L249" s="14" t="str">
        <f>IF('Paste RTE Data'!K246=0,"",'Paste RTE Data'!K246)</f>
        <v>NO</v>
      </c>
      <c r="M249" s="46"/>
    </row>
    <row r="250" spans="1:13">
      <c r="A250" s="8">
        <f>IF('Paste RTE Data'!A247=0,"",'Paste RTE Data'!A247)</f>
        <v>246</v>
      </c>
      <c r="B250" s="9">
        <f>IF('Paste RTE Data'!G247=0,"",'Paste RTE Data'!G247)</f>
        <v>1439</v>
      </c>
      <c r="C250" s="10" t="str">
        <f>IF('Paste RTE Data'!E247=0,"",'Paste RTE Data'!E247)</f>
        <v>Fifth</v>
      </c>
      <c r="D250" s="7"/>
      <c r="E250" s="14" t="str">
        <f>IF('Paste RTE Data'!B247=0,"",'Paste RTE Data'!B247)</f>
        <v>SANA KURESHI</v>
      </c>
      <c r="F250" s="14" t="str">
        <f>IF('Paste RTE Data'!C247=0,"",'Paste RTE Data'!C247)</f>
        <v>MOHAMMED SALAM</v>
      </c>
      <c r="G250" s="14" t="str">
        <f>IF('Paste RTE Data'!D247=0,"",'Paste RTE Data'!D247)</f>
        <v>TAHIRA BANO</v>
      </c>
      <c r="H250" s="14" t="str">
        <f>IF('Paste RTE Data'!F247=0,"",'Paste RTE Data'!F247)</f>
        <v>Hindi</v>
      </c>
      <c r="I250" s="14" t="str">
        <f>IF('Paste RTE Data'!H247=0,"",'Paste RTE Data'!H247)</f>
        <v>OBC</v>
      </c>
      <c r="J250" s="14" t="str">
        <f>IF('Paste RTE Data'!I247=0,"",'Paste RTE Data'!I247)</f>
        <v>Girl</v>
      </c>
      <c r="K250" s="15">
        <f>IF('Paste RTE Data'!J247=0,"",'Paste RTE Data'!J247)</f>
        <v>40165</v>
      </c>
      <c r="L250" s="14" t="str">
        <f>IF('Paste RTE Data'!K247=0,"",'Paste RTE Data'!K247)</f>
        <v>NO</v>
      </c>
      <c r="M250" s="46"/>
    </row>
    <row r="251" spans="1:13">
      <c r="A251" s="8">
        <f>IF('Paste RTE Data'!A248=0,"",'Paste RTE Data'!A248)</f>
        <v>247</v>
      </c>
      <c r="B251" s="9">
        <f>IF('Paste RTE Data'!G248=0,"",'Paste RTE Data'!G248)</f>
        <v>1045</v>
      </c>
      <c r="C251" s="10" t="str">
        <f>IF('Paste RTE Data'!E248=0,"",'Paste RTE Data'!E248)</f>
        <v>Fifth</v>
      </c>
      <c r="D251" s="7"/>
      <c r="E251" s="14" t="str">
        <f>IF('Paste RTE Data'!B248=0,"",'Paste RTE Data'!B248)</f>
        <v>SANGEETA</v>
      </c>
      <c r="F251" s="14" t="str">
        <f>IF('Paste RTE Data'!C248=0,"",'Paste RTE Data'!C248)</f>
        <v>KAILASH CHAND</v>
      </c>
      <c r="G251" s="14" t="str">
        <f>IF('Paste RTE Data'!D248=0,"",'Paste RTE Data'!D248)</f>
        <v>BANARSI</v>
      </c>
      <c r="H251" s="14" t="str">
        <f>IF('Paste RTE Data'!F248=0,"",'Paste RTE Data'!F248)</f>
        <v>Hindi</v>
      </c>
      <c r="I251" s="14" t="str">
        <f>IF('Paste RTE Data'!H248=0,"",'Paste RTE Data'!H248)</f>
        <v>SC</v>
      </c>
      <c r="J251" s="14" t="str">
        <f>IF('Paste RTE Data'!I248=0,"",'Paste RTE Data'!I248)</f>
        <v>Girl</v>
      </c>
      <c r="K251" s="15">
        <f>IF('Paste RTE Data'!J248=0,"",'Paste RTE Data'!J248)</f>
        <v>40428</v>
      </c>
      <c r="L251" s="14" t="str">
        <f>IF('Paste RTE Data'!K248=0,"",'Paste RTE Data'!K248)</f>
        <v>NO</v>
      </c>
      <c r="M251" s="46"/>
    </row>
    <row r="252" spans="1:13">
      <c r="A252" s="8">
        <f>IF('Paste RTE Data'!A249=0,"",'Paste RTE Data'!A249)</f>
        <v>248</v>
      </c>
      <c r="B252" s="9">
        <f>IF('Paste RTE Data'!G249=0,"",'Paste RTE Data'!G249)</f>
        <v>1239</v>
      </c>
      <c r="C252" s="10" t="str">
        <f>IF('Paste RTE Data'!E249=0,"",'Paste RTE Data'!E249)</f>
        <v>Fifth</v>
      </c>
      <c r="D252" s="7"/>
      <c r="E252" s="14" t="str">
        <f>IF('Paste RTE Data'!B249=0,"",'Paste RTE Data'!B249)</f>
        <v>SANGITA</v>
      </c>
      <c r="F252" s="14" t="str">
        <f>IF('Paste RTE Data'!C249=0,"",'Paste RTE Data'!C249)</f>
        <v>MULA RAM POSHAK</v>
      </c>
      <c r="G252" s="14" t="str">
        <f>IF('Paste RTE Data'!D249=0,"",'Paste RTE Data'!D249)</f>
        <v>BHAGU DEVI</v>
      </c>
      <c r="H252" s="14" t="str">
        <f>IF('Paste RTE Data'!F249=0,"",'Paste RTE Data'!F249)</f>
        <v>Hindi</v>
      </c>
      <c r="I252" s="14" t="str">
        <f>IF('Paste RTE Data'!H249=0,"",'Paste RTE Data'!H249)</f>
        <v>OBC</v>
      </c>
      <c r="J252" s="14" t="str">
        <f>IF('Paste RTE Data'!I249=0,"",'Paste RTE Data'!I249)</f>
        <v>Girl</v>
      </c>
      <c r="K252" s="15">
        <f>IF('Paste RTE Data'!J249=0,"",'Paste RTE Data'!J249)</f>
        <v>40234</v>
      </c>
      <c r="L252" s="14" t="str">
        <f>IF('Paste RTE Data'!K249=0,"",'Paste RTE Data'!K249)</f>
        <v>NO</v>
      </c>
      <c r="M252" s="46"/>
    </row>
    <row r="253" spans="1:13">
      <c r="A253" s="8">
        <f>IF('Paste RTE Data'!A250=0,"",'Paste RTE Data'!A250)</f>
        <v>249</v>
      </c>
      <c r="B253" s="9">
        <f>IF('Paste RTE Data'!G250=0,"",'Paste RTE Data'!G250)</f>
        <v>1592</v>
      </c>
      <c r="C253" s="10" t="str">
        <f>IF('Paste RTE Data'!E250=0,"",'Paste RTE Data'!E250)</f>
        <v>Fifth</v>
      </c>
      <c r="D253" s="7"/>
      <c r="E253" s="14" t="str">
        <f>IF('Paste RTE Data'!B250=0,"",'Paste RTE Data'!B250)</f>
        <v>SANIA</v>
      </c>
      <c r="F253" s="14" t="str">
        <f>IF('Paste RTE Data'!C250=0,"",'Paste RTE Data'!C250)</f>
        <v>ABDUL HAMID</v>
      </c>
      <c r="G253" s="14" t="str">
        <f>IF('Paste RTE Data'!D250=0,"",'Paste RTE Data'!D250)</f>
        <v>BABY BANO</v>
      </c>
      <c r="H253" s="14" t="str">
        <f>IF('Paste RTE Data'!F250=0,"",'Paste RTE Data'!F250)</f>
        <v>Hindi</v>
      </c>
      <c r="I253" s="14" t="str">
        <f>IF('Paste RTE Data'!H250=0,"",'Paste RTE Data'!H250)</f>
        <v>OBC</v>
      </c>
      <c r="J253" s="14" t="str">
        <f>IF('Paste RTE Data'!I250=0,"",'Paste RTE Data'!I250)</f>
        <v>Girl</v>
      </c>
      <c r="K253" s="15">
        <f>IF('Paste RTE Data'!J250=0,"",'Paste RTE Data'!J250)</f>
        <v>39635</v>
      </c>
      <c r="L253" s="14" t="str">
        <f>IF('Paste RTE Data'!K250=0,"",'Paste RTE Data'!K250)</f>
        <v>NO</v>
      </c>
      <c r="M253" s="46"/>
    </row>
    <row r="254" spans="1:13">
      <c r="A254" s="8">
        <f>IF('Paste RTE Data'!A251=0,"",'Paste RTE Data'!A251)</f>
        <v>250</v>
      </c>
      <c r="B254" s="9">
        <f>IF('Paste RTE Data'!G251=0,"",'Paste RTE Data'!G251)</f>
        <v>6439</v>
      </c>
      <c r="C254" s="10" t="str">
        <f>IF('Paste RTE Data'!E251=0,"",'Paste RTE Data'!E251)</f>
        <v>Fifth</v>
      </c>
      <c r="D254" s="7"/>
      <c r="E254" s="14" t="str">
        <f>IF('Paste RTE Data'!B251=0,"",'Paste RTE Data'!B251)</f>
        <v>SHANKAR GURJAR</v>
      </c>
      <c r="F254" s="14" t="str">
        <f>IF('Paste RTE Data'!C251=0,"",'Paste RTE Data'!C251)</f>
        <v>CHENA RAM</v>
      </c>
      <c r="G254" s="14" t="str">
        <f>IF('Paste RTE Data'!D251=0,"",'Paste RTE Data'!D251)</f>
        <v>NORATI DEVI</v>
      </c>
      <c r="H254" s="14" t="str">
        <f>IF('Paste RTE Data'!F251=0,"",'Paste RTE Data'!F251)</f>
        <v>Hindi</v>
      </c>
      <c r="I254" s="14" t="str">
        <f>IF('Paste RTE Data'!H251=0,"",'Paste RTE Data'!H251)</f>
        <v>SBC</v>
      </c>
      <c r="J254" s="14" t="str">
        <f>IF('Paste RTE Data'!I251=0,"",'Paste RTE Data'!I251)</f>
        <v>Boy</v>
      </c>
      <c r="K254" s="15">
        <f>IF('Paste RTE Data'!J251=0,"",'Paste RTE Data'!J251)</f>
        <v>40004</v>
      </c>
      <c r="L254" s="14" t="str">
        <f>IF('Paste RTE Data'!K251=0,"",'Paste RTE Data'!K251)</f>
        <v>NO</v>
      </c>
      <c r="M254" s="46"/>
    </row>
    <row r="255" spans="1:13">
      <c r="A255" s="8">
        <f>IF('Paste RTE Data'!A252=0,"",'Paste RTE Data'!A252)</f>
        <v>251</v>
      </c>
      <c r="B255" s="9">
        <f>IF('Paste RTE Data'!G252=0,"",'Paste RTE Data'!G252)</f>
        <v>1062</v>
      </c>
      <c r="C255" s="10" t="str">
        <f>IF('Paste RTE Data'!E252=0,"",'Paste RTE Data'!E252)</f>
        <v>Fifth</v>
      </c>
      <c r="D255" s="7"/>
      <c r="E255" s="14" t="str">
        <f>IF('Paste RTE Data'!B252=0,"",'Paste RTE Data'!B252)</f>
        <v>SIMRAN BHATI</v>
      </c>
      <c r="F255" s="14" t="str">
        <f>IF('Paste RTE Data'!C252=0,"",'Paste RTE Data'!C252)</f>
        <v>CHENA RAM BHATI</v>
      </c>
      <c r="G255" s="14" t="str">
        <f>IF('Paste RTE Data'!D252=0,"",'Paste RTE Data'!D252)</f>
        <v>RUKMA DEVI</v>
      </c>
      <c r="H255" s="14" t="str">
        <f>IF('Paste RTE Data'!F252=0,"",'Paste RTE Data'!F252)</f>
        <v>Hindi</v>
      </c>
      <c r="I255" s="14" t="str">
        <f>IF('Paste RTE Data'!H252=0,"",'Paste RTE Data'!H252)</f>
        <v>SC</v>
      </c>
      <c r="J255" s="14" t="str">
        <f>IF('Paste RTE Data'!I252=0,"",'Paste RTE Data'!I252)</f>
        <v>Girl</v>
      </c>
      <c r="K255" s="15">
        <f>IF('Paste RTE Data'!J252=0,"",'Paste RTE Data'!J252)</f>
        <v>40869</v>
      </c>
      <c r="L255" s="14" t="str">
        <f>IF('Paste RTE Data'!K252=0,"",'Paste RTE Data'!K252)</f>
        <v>NO</v>
      </c>
      <c r="M255" s="46"/>
    </row>
    <row r="256" spans="1:13">
      <c r="A256" s="8">
        <f>IF('Paste RTE Data'!A253=0,"",'Paste RTE Data'!A253)</f>
        <v>252</v>
      </c>
      <c r="B256" s="9">
        <f>IF('Paste RTE Data'!G253=0,"",'Paste RTE Data'!G253)</f>
        <v>975</v>
      </c>
      <c r="C256" s="10" t="str">
        <f>IF('Paste RTE Data'!E253=0,"",'Paste RTE Data'!E253)</f>
        <v>Fifth</v>
      </c>
      <c r="D256" s="7"/>
      <c r="E256" s="14" t="str">
        <f>IF('Paste RTE Data'!B253=0,"",'Paste RTE Data'!B253)</f>
        <v>SOHEL AHAMAD</v>
      </c>
      <c r="F256" s="14" t="str">
        <f>IF('Paste RTE Data'!C253=0,"",'Paste RTE Data'!C253)</f>
        <v>RASID AHEMAD</v>
      </c>
      <c r="G256" s="14" t="str">
        <f>IF('Paste RTE Data'!D253=0,"",'Paste RTE Data'!D253)</f>
        <v>RUBINA BANO</v>
      </c>
      <c r="H256" s="14" t="str">
        <f>IF('Paste RTE Data'!F253=0,"",'Paste RTE Data'!F253)</f>
        <v>Hindi</v>
      </c>
      <c r="I256" s="14" t="str">
        <f>IF('Paste RTE Data'!H253=0,"",'Paste RTE Data'!H253)</f>
        <v>OBC</v>
      </c>
      <c r="J256" s="14" t="str">
        <f>IF('Paste RTE Data'!I253=0,"",'Paste RTE Data'!I253)</f>
        <v>Boy</v>
      </c>
      <c r="K256" s="15">
        <f>IF('Paste RTE Data'!J253=0,"",'Paste RTE Data'!J253)</f>
        <v>39973</v>
      </c>
      <c r="L256" s="14" t="str">
        <f>IF('Paste RTE Data'!K253=0,"",'Paste RTE Data'!K253)</f>
        <v>NO</v>
      </c>
      <c r="M256" s="46"/>
    </row>
    <row r="257" spans="1:13">
      <c r="A257" s="8">
        <f>IF('Paste RTE Data'!A254=0,"",'Paste RTE Data'!A254)</f>
        <v>253</v>
      </c>
      <c r="B257" s="9">
        <f>IF('Paste RTE Data'!G254=0,"",'Paste RTE Data'!G254)</f>
        <v>1191</v>
      </c>
      <c r="C257" s="10" t="str">
        <f>IF('Paste RTE Data'!E254=0,"",'Paste RTE Data'!E254)</f>
        <v>Fifth</v>
      </c>
      <c r="D257" s="7"/>
      <c r="E257" s="14" t="str">
        <f>IF('Paste RTE Data'!B254=0,"",'Paste RTE Data'!B254)</f>
        <v>SUMIT</v>
      </c>
      <c r="F257" s="14" t="str">
        <f>IF('Paste RTE Data'!C254=0,"",'Paste RTE Data'!C254)</f>
        <v>SURESH KUMAR</v>
      </c>
      <c r="G257" s="14" t="str">
        <f>IF('Paste RTE Data'!D254=0,"",'Paste RTE Data'!D254)</f>
        <v>SANTOSH</v>
      </c>
      <c r="H257" s="14" t="str">
        <f>IF('Paste RTE Data'!F254=0,"",'Paste RTE Data'!F254)</f>
        <v>Hindi</v>
      </c>
      <c r="I257" s="14" t="str">
        <f>IF('Paste RTE Data'!H254=0,"",'Paste RTE Data'!H254)</f>
        <v>OBC</v>
      </c>
      <c r="J257" s="14" t="str">
        <f>IF('Paste RTE Data'!I254=0,"",'Paste RTE Data'!I254)</f>
        <v>Boy</v>
      </c>
      <c r="K257" s="15">
        <f>IF('Paste RTE Data'!J254=0,"",'Paste RTE Data'!J254)</f>
        <v>39938</v>
      </c>
      <c r="L257" s="14" t="str">
        <f>IF('Paste RTE Data'!K254=0,"",'Paste RTE Data'!K254)</f>
        <v>YES</v>
      </c>
      <c r="M257" s="46"/>
    </row>
    <row r="258" spans="1:13">
      <c r="A258" s="8">
        <f>IF('Paste RTE Data'!A255=0,"",'Paste RTE Data'!A255)</f>
        <v>254</v>
      </c>
      <c r="B258" s="9">
        <f>IF('Paste RTE Data'!G255=0,"",'Paste RTE Data'!G255)</f>
        <v>1195</v>
      </c>
      <c r="C258" s="10" t="str">
        <f>IF('Paste RTE Data'!E255=0,"",'Paste RTE Data'!E255)</f>
        <v>Fifth</v>
      </c>
      <c r="D258" s="7"/>
      <c r="E258" s="14" t="str">
        <f>IF('Paste RTE Data'!B255=0,"",'Paste RTE Data'!B255)</f>
        <v>SUNIL</v>
      </c>
      <c r="F258" s="14" t="str">
        <f>IF('Paste RTE Data'!C255=0,"",'Paste RTE Data'!C255)</f>
        <v>GAPAL</v>
      </c>
      <c r="G258" s="14" t="str">
        <f>IF('Paste RTE Data'!D255=0,"",'Paste RTE Data'!D255)</f>
        <v>SHAYARI DEVI</v>
      </c>
      <c r="H258" s="14" t="str">
        <f>IF('Paste RTE Data'!F255=0,"",'Paste RTE Data'!F255)</f>
        <v>Hindi</v>
      </c>
      <c r="I258" s="14" t="str">
        <f>IF('Paste RTE Data'!H255=0,"",'Paste RTE Data'!H255)</f>
        <v>SC</v>
      </c>
      <c r="J258" s="14" t="str">
        <f>IF('Paste RTE Data'!I255=0,"",'Paste RTE Data'!I255)</f>
        <v>Boy</v>
      </c>
      <c r="K258" s="15">
        <f>IF('Paste RTE Data'!J255=0,"",'Paste RTE Data'!J255)</f>
        <v>39970</v>
      </c>
      <c r="L258" s="14" t="str">
        <f>IF('Paste RTE Data'!K255=0,"",'Paste RTE Data'!K255)</f>
        <v>YES</v>
      </c>
      <c r="M258" s="46"/>
    </row>
    <row r="259" spans="1:13">
      <c r="A259" s="8">
        <f>IF('Paste RTE Data'!A256=0,"",'Paste RTE Data'!A256)</f>
        <v>255</v>
      </c>
      <c r="B259" s="9">
        <f>IF('Paste RTE Data'!G256=0,"",'Paste RTE Data'!G256)</f>
        <v>6634</v>
      </c>
      <c r="C259" s="10" t="str">
        <f>IF('Paste RTE Data'!E256=0,"",'Paste RTE Data'!E256)</f>
        <v>Fifth</v>
      </c>
      <c r="D259" s="7"/>
      <c r="E259" s="14" t="str">
        <f>IF('Paste RTE Data'!B256=0,"",'Paste RTE Data'!B256)</f>
        <v>SUNIL MUWAL</v>
      </c>
      <c r="F259" s="14" t="str">
        <f>IF('Paste RTE Data'!C256=0,"",'Paste RTE Data'!C256)</f>
        <v>MANGI LAL</v>
      </c>
      <c r="G259" s="14" t="str">
        <f>IF('Paste RTE Data'!D256=0,"",'Paste RTE Data'!D256)</f>
        <v>BHAGAWATI DEVI</v>
      </c>
      <c r="H259" s="14" t="str">
        <f>IF('Paste RTE Data'!F256=0,"",'Paste RTE Data'!F256)</f>
        <v>Hindi</v>
      </c>
      <c r="I259" s="14" t="str">
        <f>IF('Paste RTE Data'!H256=0,"",'Paste RTE Data'!H256)</f>
        <v>OBC</v>
      </c>
      <c r="J259" s="14" t="str">
        <f>IF('Paste RTE Data'!I256=0,"",'Paste RTE Data'!I256)</f>
        <v>Boy</v>
      </c>
      <c r="K259" s="15">
        <f>IF('Paste RTE Data'!J256=0,"",'Paste RTE Data'!J256)</f>
        <v>40880</v>
      </c>
      <c r="L259" s="14" t="str">
        <f>IF('Paste RTE Data'!K256=0,"",'Paste RTE Data'!K256)</f>
        <v>NO</v>
      </c>
      <c r="M259" s="46"/>
    </row>
    <row r="260" spans="1:13">
      <c r="A260" s="8">
        <f>IF('Paste RTE Data'!A257=0,"",'Paste RTE Data'!A257)</f>
        <v>256</v>
      </c>
      <c r="B260" s="9">
        <f>IF('Paste RTE Data'!G257=0,"",'Paste RTE Data'!G257)</f>
        <v>1397</v>
      </c>
      <c r="C260" s="10" t="str">
        <f>IF('Paste RTE Data'!E257=0,"",'Paste RTE Data'!E257)</f>
        <v>Fifth</v>
      </c>
      <c r="D260" s="7"/>
      <c r="E260" s="14" t="str">
        <f>IF('Paste RTE Data'!B257=0,"",'Paste RTE Data'!B257)</f>
        <v>SUNIL MUWAL</v>
      </c>
      <c r="F260" s="14" t="str">
        <f>IF('Paste RTE Data'!C257=0,"",'Paste RTE Data'!C257)</f>
        <v>MUKESH MUWAL</v>
      </c>
      <c r="G260" s="14" t="str">
        <f>IF('Paste RTE Data'!D257=0,"",'Paste RTE Data'!D257)</f>
        <v>SUNITA</v>
      </c>
      <c r="H260" s="14" t="str">
        <f>IF('Paste RTE Data'!F257=0,"",'Paste RTE Data'!F257)</f>
        <v>Hindi</v>
      </c>
      <c r="I260" s="14" t="str">
        <f>IF('Paste RTE Data'!H257=0,"",'Paste RTE Data'!H257)</f>
        <v>OBC</v>
      </c>
      <c r="J260" s="14" t="str">
        <f>IF('Paste RTE Data'!I257=0,"",'Paste RTE Data'!I257)</f>
        <v>Boy</v>
      </c>
      <c r="K260" s="15">
        <f>IF('Paste RTE Data'!J257=0,"",'Paste RTE Data'!J257)</f>
        <v>41076</v>
      </c>
      <c r="L260" s="14" t="str">
        <f>IF('Paste RTE Data'!K257=0,"",'Paste RTE Data'!K257)</f>
        <v>NO</v>
      </c>
      <c r="M260" s="46"/>
    </row>
    <row r="261" spans="1:13">
      <c r="A261" s="8">
        <f>IF('Paste RTE Data'!A258=0,"",'Paste RTE Data'!A258)</f>
        <v>257</v>
      </c>
      <c r="B261" s="9">
        <f>IF('Paste RTE Data'!G258=0,"",'Paste RTE Data'!G258)</f>
        <v>6438</v>
      </c>
      <c r="C261" s="10" t="str">
        <f>IF('Paste RTE Data'!E258=0,"",'Paste RTE Data'!E258)</f>
        <v>Fifth</v>
      </c>
      <c r="D261" s="7"/>
      <c r="E261" s="14" t="str">
        <f>IF('Paste RTE Data'!B258=0,"",'Paste RTE Data'!B258)</f>
        <v>SURENDRA KUMAR</v>
      </c>
      <c r="F261" s="14" t="str">
        <f>IF('Paste RTE Data'!C258=0,"",'Paste RTE Data'!C258)</f>
        <v>CHENA RAM</v>
      </c>
      <c r="G261" s="14" t="str">
        <f>IF('Paste RTE Data'!D258=0,"",'Paste RTE Data'!D258)</f>
        <v>NORATI DEVI</v>
      </c>
      <c r="H261" s="14" t="str">
        <f>IF('Paste RTE Data'!F258=0,"",'Paste RTE Data'!F258)</f>
        <v>Hindi</v>
      </c>
      <c r="I261" s="14" t="str">
        <f>IF('Paste RTE Data'!H258=0,"",'Paste RTE Data'!H258)</f>
        <v>OBC</v>
      </c>
      <c r="J261" s="14" t="str">
        <f>IF('Paste RTE Data'!I258=0,"",'Paste RTE Data'!I258)</f>
        <v>Boy</v>
      </c>
      <c r="K261" s="15">
        <f>IF('Paste RTE Data'!J258=0,"",'Paste RTE Data'!J258)</f>
        <v>40770</v>
      </c>
      <c r="L261" s="14" t="str">
        <f>IF('Paste RTE Data'!K258=0,"",'Paste RTE Data'!K258)</f>
        <v>NO</v>
      </c>
      <c r="M261" s="46"/>
    </row>
    <row r="262" spans="1:13">
      <c r="A262" s="8">
        <f>IF('Paste RTE Data'!A259=0,"",'Paste RTE Data'!A259)</f>
        <v>258</v>
      </c>
      <c r="B262" s="9">
        <f>IF('Paste RTE Data'!G259=0,"",'Paste RTE Data'!G259)</f>
        <v>1617</v>
      </c>
      <c r="C262" s="10" t="str">
        <f>IF('Paste RTE Data'!E259=0,"",'Paste RTE Data'!E259)</f>
        <v>Fifth</v>
      </c>
      <c r="D262" s="7"/>
      <c r="E262" s="14" t="str">
        <f>IF('Paste RTE Data'!B259=0,"",'Paste RTE Data'!B259)</f>
        <v>SUSHIL</v>
      </c>
      <c r="F262" s="14" t="str">
        <f>IF('Paste RTE Data'!C259=0,"",'Paste RTE Data'!C259)</f>
        <v>CHUNNI LAL</v>
      </c>
      <c r="G262" s="14" t="str">
        <f>IF('Paste RTE Data'!D259=0,"",'Paste RTE Data'!D259)</f>
        <v>SUGNA DEVI</v>
      </c>
      <c r="H262" s="14" t="str">
        <f>IF('Paste RTE Data'!F259=0,"",'Paste RTE Data'!F259)</f>
        <v>Hindi</v>
      </c>
      <c r="I262" s="14" t="str">
        <f>IF('Paste RTE Data'!H259=0,"",'Paste RTE Data'!H259)</f>
        <v>SC</v>
      </c>
      <c r="J262" s="14" t="str">
        <f>IF('Paste RTE Data'!I259=0,"",'Paste RTE Data'!I259)</f>
        <v>Boy</v>
      </c>
      <c r="K262" s="15">
        <f>IF('Paste RTE Data'!J259=0,"",'Paste RTE Data'!J259)</f>
        <v>39514</v>
      </c>
      <c r="L262" s="14" t="str">
        <f>IF('Paste RTE Data'!K259=0,"",'Paste RTE Data'!K259)</f>
        <v>NO</v>
      </c>
      <c r="M262" s="46"/>
    </row>
    <row r="263" spans="1:13">
      <c r="A263" s="8">
        <f>IF('Paste RTE Data'!A260=0,"",'Paste RTE Data'!A260)</f>
        <v>259</v>
      </c>
      <c r="B263" s="9" t="str">
        <f>IF('Paste RTE Data'!G260=0,"",'Paste RTE Data'!G260)</f>
        <v>E0077</v>
      </c>
      <c r="C263" s="10" t="str">
        <f>IF('Paste RTE Data'!E260=0,"",'Paste RTE Data'!E260)</f>
        <v>Fifth</v>
      </c>
      <c r="D263" s="7"/>
      <c r="E263" s="14" t="str">
        <f>IF('Paste RTE Data'!B260=0,"",'Paste RTE Data'!B260)</f>
        <v>TANISHA PRAJAPATI</v>
      </c>
      <c r="F263" s="14" t="str">
        <f>IF('Paste RTE Data'!C260=0,"",'Paste RTE Data'!C260)</f>
        <v>RAKESH PRAJAPATI</v>
      </c>
      <c r="G263" s="14" t="str">
        <f>IF('Paste RTE Data'!D260=0,"",'Paste RTE Data'!D260)</f>
        <v>PRABHATI DEVI</v>
      </c>
      <c r="H263" s="14" t="str">
        <f>IF('Paste RTE Data'!F260=0,"",'Paste RTE Data'!F260)</f>
        <v>English</v>
      </c>
      <c r="I263" s="14" t="str">
        <f>IF('Paste RTE Data'!H260=0,"",'Paste RTE Data'!H260)</f>
        <v>OBC</v>
      </c>
      <c r="J263" s="14" t="str">
        <f>IF('Paste RTE Data'!I260=0,"",'Paste RTE Data'!I260)</f>
        <v>Girl</v>
      </c>
      <c r="K263" s="15">
        <f>IF('Paste RTE Data'!J260=0,"",'Paste RTE Data'!J260)</f>
        <v>40188</v>
      </c>
      <c r="L263" s="14" t="str">
        <f>IF('Paste RTE Data'!K260=0,"",'Paste RTE Data'!K260)</f>
        <v>NO</v>
      </c>
      <c r="M263" s="46"/>
    </row>
    <row r="264" spans="1:13">
      <c r="A264" s="8">
        <f>IF('Paste RTE Data'!A261=0,"",'Paste RTE Data'!A261)</f>
        <v>260</v>
      </c>
      <c r="B264" s="9">
        <f>IF('Paste RTE Data'!G261=0,"",'Paste RTE Data'!G261)</f>
        <v>1217</v>
      </c>
      <c r="C264" s="10" t="str">
        <f>IF('Paste RTE Data'!E261=0,"",'Paste RTE Data'!E261)</f>
        <v>Fifth</v>
      </c>
      <c r="D264" s="7"/>
      <c r="E264" s="14" t="str">
        <f>IF('Paste RTE Data'!B261=0,"",'Paste RTE Data'!B261)</f>
        <v>TARUN MOHANPURIYA</v>
      </c>
      <c r="F264" s="14" t="str">
        <f>IF('Paste RTE Data'!C261=0,"",'Paste RTE Data'!C261)</f>
        <v>BANWARI LAL</v>
      </c>
      <c r="G264" s="14" t="str">
        <f>IF('Paste RTE Data'!D261=0,"",'Paste RTE Data'!D261)</f>
        <v>SHAYRI DEVI</v>
      </c>
      <c r="H264" s="14" t="str">
        <f>IF('Paste RTE Data'!F261=0,"",'Paste RTE Data'!F261)</f>
        <v>Hindi</v>
      </c>
      <c r="I264" s="14" t="str">
        <f>IF('Paste RTE Data'!H261=0,"",'Paste RTE Data'!H261)</f>
        <v>SC</v>
      </c>
      <c r="J264" s="14" t="str">
        <f>IF('Paste RTE Data'!I261=0,"",'Paste RTE Data'!I261)</f>
        <v>Boy</v>
      </c>
      <c r="K264" s="15">
        <f>IF('Paste RTE Data'!J261=0,"",'Paste RTE Data'!J261)</f>
        <v>40925</v>
      </c>
      <c r="L264" s="14" t="str">
        <f>IF('Paste RTE Data'!K261=0,"",'Paste RTE Data'!K261)</f>
        <v>NO</v>
      </c>
      <c r="M264" s="46"/>
    </row>
    <row r="265" spans="1:13">
      <c r="A265" s="8">
        <f>IF('Paste RTE Data'!A262=0,"",'Paste RTE Data'!A262)</f>
        <v>261</v>
      </c>
      <c r="B265" s="9" t="str">
        <f>IF('Paste RTE Data'!G262=0,"",'Paste RTE Data'!G262)</f>
        <v>E0016</v>
      </c>
      <c r="C265" s="10" t="str">
        <f>IF('Paste RTE Data'!E262=0,"",'Paste RTE Data'!E262)</f>
        <v>Fifth</v>
      </c>
      <c r="D265" s="7"/>
      <c r="E265" s="14" t="str">
        <f>IF('Paste RTE Data'!B262=0,"",'Paste RTE Data'!B262)</f>
        <v>VANDANA CHOUDHARY</v>
      </c>
      <c r="F265" s="14" t="str">
        <f>IF('Paste RTE Data'!C262=0,"",'Paste RTE Data'!C262)</f>
        <v>NARENDRA SINGH</v>
      </c>
      <c r="G265" s="14" t="str">
        <f>IF('Paste RTE Data'!D262=0,"",'Paste RTE Data'!D262)</f>
        <v>BINDU</v>
      </c>
      <c r="H265" s="14" t="str">
        <f>IF('Paste RTE Data'!F262=0,"",'Paste RTE Data'!F262)</f>
        <v>English</v>
      </c>
      <c r="I265" s="14" t="str">
        <f>IF('Paste RTE Data'!H262=0,"",'Paste RTE Data'!H262)</f>
        <v>OBC</v>
      </c>
      <c r="J265" s="14" t="str">
        <f>IF('Paste RTE Data'!I262=0,"",'Paste RTE Data'!I262)</f>
        <v>Girl</v>
      </c>
      <c r="K265" s="15">
        <f>IF('Paste RTE Data'!J262=0,"",'Paste RTE Data'!J262)</f>
        <v>40721</v>
      </c>
      <c r="L265" s="14" t="str">
        <f>IF('Paste RTE Data'!K262=0,"",'Paste RTE Data'!K262)</f>
        <v>NO</v>
      </c>
      <c r="M265" s="46"/>
    </row>
    <row r="266" spans="1:13">
      <c r="A266" s="8">
        <f>IF('Paste RTE Data'!A263=0,"",'Paste RTE Data'!A263)</f>
        <v>262</v>
      </c>
      <c r="B266" s="9" t="str">
        <f>IF('Paste RTE Data'!G263=0,"",'Paste RTE Data'!G263)</f>
        <v>E0185</v>
      </c>
      <c r="C266" s="10" t="str">
        <f>IF('Paste RTE Data'!E263=0,"",'Paste RTE Data'!E263)</f>
        <v>Fifth</v>
      </c>
      <c r="D266" s="7"/>
      <c r="E266" s="14" t="str">
        <f>IF('Paste RTE Data'!B263=0,"",'Paste RTE Data'!B263)</f>
        <v>VIKAS SINGH CHAUDHARY</v>
      </c>
      <c r="F266" s="14" t="str">
        <f>IF('Paste RTE Data'!C263=0,"",'Paste RTE Data'!C263)</f>
        <v>RAMESHWAR LAL JAT</v>
      </c>
      <c r="G266" s="14" t="str">
        <f>IF('Paste RTE Data'!D263=0,"",'Paste RTE Data'!D263)</f>
        <v>KAMLA DEVI</v>
      </c>
      <c r="H266" s="14" t="str">
        <f>IF('Paste RTE Data'!F263=0,"",'Paste RTE Data'!F263)</f>
        <v>English</v>
      </c>
      <c r="I266" s="14" t="str">
        <f>IF('Paste RTE Data'!H263=0,"",'Paste RTE Data'!H263)</f>
        <v>OBC</v>
      </c>
      <c r="J266" s="14" t="str">
        <f>IF('Paste RTE Data'!I263=0,"",'Paste RTE Data'!I263)</f>
        <v>Boy</v>
      </c>
      <c r="K266" s="15">
        <f>IF('Paste RTE Data'!J263=0,"",'Paste RTE Data'!J263)</f>
        <v>40076</v>
      </c>
      <c r="L266" s="14" t="str">
        <f>IF('Paste RTE Data'!K263=0,"",'Paste RTE Data'!K263)</f>
        <v>NO</v>
      </c>
      <c r="M266" s="46"/>
    </row>
    <row r="267" spans="1:13">
      <c r="A267" s="8">
        <f>IF('Paste RTE Data'!A264=0,"",'Paste RTE Data'!A264)</f>
        <v>263</v>
      </c>
      <c r="B267" s="9">
        <f>IF('Paste RTE Data'!G264=0,"",'Paste RTE Data'!G264)</f>
        <v>1434</v>
      </c>
      <c r="C267" s="10" t="str">
        <f>IF('Paste RTE Data'!E264=0,"",'Paste RTE Data'!E264)</f>
        <v>Fifth</v>
      </c>
      <c r="D267" s="7"/>
      <c r="E267" s="14" t="str">
        <f>IF('Paste RTE Data'!B264=0,"",'Paste RTE Data'!B264)</f>
        <v>VINOD BHATI</v>
      </c>
      <c r="F267" s="14" t="str">
        <f>IF('Paste RTE Data'!C264=0,"",'Paste RTE Data'!C264)</f>
        <v>RAMNIWAS</v>
      </c>
      <c r="G267" s="14" t="str">
        <f>IF('Paste RTE Data'!D264=0,"",'Paste RTE Data'!D264)</f>
        <v>SARJU DEVI</v>
      </c>
      <c r="H267" s="14" t="str">
        <f>IF('Paste RTE Data'!F264=0,"",'Paste RTE Data'!F264)</f>
        <v>Hindi</v>
      </c>
      <c r="I267" s="14" t="str">
        <f>IF('Paste RTE Data'!H264=0,"",'Paste RTE Data'!H264)</f>
        <v>OBC</v>
      </c>
      <c r="J267" s="14" t="str">
        <f>IF('Paste RTE Data'!I264=0,"",'Paste RTE Data'!I264)</f>
        <v>Boy</v>
      </c>
      <c r="K267" s="15">
        <f>IF('Paste RTE Data'!J264=0,"",'Paste RTE Data'!J264)</f>
        <v>40683</v>
      </c>
      <c r="L267" s="14" t="str">
        <f>IF('Paste RTE Data'!K264=0,"",'Paste RTE Data'!K264)</f>
        <v>NO</v>
      </c>
      <c r="M267" s="46"/>
    </row>
    <row r="268" spans="1:13">
      <c r="A268" s="8">
        <f>IF('Paste RTE Data'!A265=0,"",'Paste RTE Data'!A265)</f>
        <v>264</v>
      </c>
      <c r="B268" s="9">
        <f>IF('Paste RTE Data'!G265=0,"",'Paste RTE Data'!G265)</f>
        <v>6736</v>
      </c>
      <c r="C268" s="10" t="str">
        <f>IF('Paste RTE Data'!E265=0,"",'Paste RTE Data'!E265)</f>
        <v>Fifth</v>
      </c>
      <c r="D268" s="7"/>
      <c r="E268" s="14" t="str">
        <f>IF('Paste RTE Data'!B265=0,"",'Paste RTE Data'!B265)</f>
        <v>VIRENDRA MUWAL</v>
      </c>
      <c r="F268" s="14" t="str">
        <f>IF('Paste RTE Data'!C265=0,"",'Paste RTE Data'!C265)</f>
        <v>NARESH MUWAL</v>
      </c>
      <c r="G268" s="14" t="str">
        <f>IF('Paste RTE Data'!D265=0,"",'Paste RTE Data'!D265)</f>
        <v>MANJU DEVI</v>
      </c>
      <c r="H268" s="14" t="str">
        <f>IF('Paste RTE Data'!F265=0,"",'Paste RTE Data'!F265)</f>
        <v>Hindi</v>
      </c>
      <c r="I268" s="14" t="str">
        <f>IF('Paste RTE Data'!H265=0,"",'Paste RTE Data'!H265)</f>
        <v>OBC</v>
      </c>
      <c r="J268" s="14" t="str">
        <f>IF('Paste RTE Data'!I265=0,"",'Paste RTE Data'!I265)</f>
        <v>Boy</v>
      </c>
      <c r="K268" s="15">
        <f>IF('Paste RTE Data'!J265=0,"",'Paste RTE Data'!J265)</f>
        <v>40721</v>
      </c>
      <c r="L268" s="14" t="str">
        <f>IF('Paste RTE Data'!K265=0,"",'Paste RTE Data'!K265)</f>
        <v>NO</v>
      </c>
      <c r="M268" s="46"/>
    </row>
    <row r="269" spans="1:13">
      <c r="A269" s="8">
        <f>IF('Paste RTE Data'!A266=0,"",'Paste RTE Data'!A266)</f>
        <v>265</v>
      </c>
      <c r="B269" s="9" t="str">
        <f>IF('Paste RTE Data'!G266=0,"",'Paste RTE Data'!G266)</f>
        <v>E0015</v>
      </c>
      <c r="C269" s="10" t="str">
        <f>IF('Paste RTE Data'!E266=0,"",'Paste RTE Data'!E266)</f>
        <v>Fifth</v>
      </c>
      <c r="D269" s="7"/>
      <c r="E269" s="14" t="str">
        <f>IF('Paste RTE Data'!B266=0,"",'Paste RTE Data'!B266)</f>
        <v>VISHAL KUMAWAT</v>
      </c>
      <c r="F269" s="14" t="str">
        <f>IF('Paste RTE Data'!C266=0,"",'Paste RTE Data'!C266)</f>
        <v>OMPRAKASH KUMAWAT</v>
      </c>
      <c r="G269" s="14" t="str">
        <f>IF('Paste RTE Data'!D266=0,"",'Paste RTE Data'!D266)</f>
        <v>GODAWARI DEVI</v>
      </c>
      <c r="H269" s="14" t="str">
        <f>IF('Paste RTE Data'!F266=0,"",'Paste RTE Data'!F266)</f>
        <v>English</v>
      </c>
      <c r="I269" s="14" t="str">
        <f>IF('Paste RTE Data'!H266=0,"",'Paste RTE Data'!H266)</f>
        <v>OBC</v>
      </c>
      <c r="J269" s="14" t="str">
        <f>IF('Paste RTE Data'!I266=0,"",'Paste RTE Data'!I266)</f>
        <v>Boy</v>
      </c>
      <c r="K269" s="15">
        <f>IF('Paste RTE Data'!J266=0,"",'Paste RTE Data'!J266)</f>
        <v>40140</v>
      </c>
      <c r="L269" s="14" t="str">
        <f>IF('Paste RTE Data'!K266=0,"",'Paste RTE Data'!K266)</f>
        <v>NO</v>
      </c>
      <c r="M269" s="46"/>
    </row>
    <row r="270" spans="1:13">
      <c r="A270" s="8">
        <f>IF('Paste RTE Data'!A267=0,"",'Paste RTE Data'!A267)</f>
        <v>266</v>
      </c>
      <c r="B270" s="9" t="str">
        <f>IF('Paste RTE Data'!G267=0,"",'Paste RTE Data'!G267)</f>
        <v>E0007</v>
      </c>
      <c r="C270" s="10" t="str">
        <f>IF('Paste RTE Data'!E267=0,"",'Paste RTE Data'!E267)</f>
        <v>Fifth</v>
      </c>
      <c r="D270" s="7"/>
      <c r="E270" s="14" t="str">
        <f>IF('Paste RTE Data'!B267=0,"",'Paste RTE Data'!B267)</f>
        <v>YOGENDRA SINGH CHOUDHARY</v>
      </c>
      <c r="F270" s="14" t="str">
        <f>IF('Paste RTE Data'!C267=0,"",'Paste RTE Data'!C267)</f>
        <v>RAMESHWAR LAL CHOUDHARY</v>
      </c>
      <c r="G270" s="14" t="str">
        <f>IF('Paste RTE Data'!D267=0,"",'Paste RTE Data'!D267)</f>
        <v>KAMLA DEVI</v>
      </c>
      <c r="H270" s="14" t="str">
        <f>IF('Paste RTE Data'!F267=0,"",'Paste RTE Data'!F267)</f>
        <v>English</v>
      </c>
      <c r="I270" s="14" t="str">
        <f>IF('Paste RTE Data'!H267=0,"",'Paste RTE Data'!H267)</f>
        <v>OBC</v>
      </c>
      <c r="J270" s="14" t="str">
        <f>IF('Paste RTE Data'!I267=0,"",'Paste RTE Data'!I267)</f>
        <v>Boy</v>
      </c>
      <c r="K270" s="15">
        <f>IF('Paste RTE Data'!J267=0,"",'Paste RTE Data'!J267)</f>
        <v>39967</v>
      </c>
      <c r="L270" s="14" t="str">
        <f>IF('Paste RTE Data'!K267=0,"",'Paste RTE Data'!K267)</f>
        <v>NO</v>
      </c>
      <c r="M270" s="46"/>
    </row>
    <row r="271" spans="1:13">
      <c r="A271" s="8">
        <f>IF('Paste RTE Data'!A268=0,"",'Paste RTE Data'!A268)</f>
        <v>267</v>
      </c>
      <c r="B271" s="9">
        <f>IF('Paste RTE Data'!G268=0,"",'Paste RTE Data'!G268)</f>
        <v>984</v>
      </c>
      <c r="C271" s="10" t="str">
        <f>IF('Paste RTE Data'!E268=0,"",'Paste RTE Data'!E268)</f>
        <v>Fifth</v>
      </c>
      <c r="D271" s="7"/>
      <c r="E271" s="14" t="str">
        <f>IF('Paste RTE Data'!B268=0,"",'Paste RTE Data'!B268)</f>
        <v>YUVRAJ CHOUDHARY</v>
      </c>
      <c r="F271" s="14" t="str">
        <f>IF('Paste RTE Data'!C268=0,"",'Paste RTE Data'!C268)</f>
        <v>SHIVPAL CHOUDHARY</v>
      </c>
      <c r="G271" s="14" t="str">
        <f>IF('Paste RTE Data'!D268=0,"",'Paste RTE Data'!D268)</f>
        <v>MANNI DEVI</v>
      </c>
      <c r="H271" s="14" t="str">
        <f>IF('Paste RTE Data'!F268=0,"",'Paste RTE Data'!F268)</f>
        <v>Hindi</v>
      </c>
      <c r="I271" s="14" t="str">
        <f>IF('Paste RTE Data'!H268=0,"",'Paste RTE Data'!H268)</f>
        <v>OBC</v>
      </c>
      <c r="J271" s="14" t="str">
        <f>IF('Paste RTE Data'!I268=0,"",'Paste RTE Data'!I268)</f>
        <v>Boy</v>
      </c>
      <c r="K271" s="15">
        <f>IF('Paste RTE Data'!J268=0,"",'Paste RTE Data'!J268)</f>
        <v>40002</v>
      </c>
      <c r="L271" s="14" t="str">
        <f>IF('Paste RTE Data'!K268=0,"",'Paste RTE Data'!K268)</f>
        <v>NO</v>
      </c>
      <c r="M271" s="46"/>
    </row>
    <row r="272" spans="1:13">
      <c r="A272" s="8">
        <f>IF('Paste RTE Data'!A269=0,"",'Paste RTE Data'!A269)</f>
        <v>268</v>
      </c>
      <c r="B272" s="9" t="str">
        <f>IF('Paste RTE Data'!G269=0,"",'Paste RTE Data'!G269)</f>
        <v>E0199</v>
      </c>
      <c r="C272" s="10" t="str">
        <f>IF('Paste RTE Data'!E269=0,"",'Paste RTE Data'!E269)</f>
        <v>Sixth</v>
      </c>
      <c r="D272" s="7"/>
      <c r="E272" s="14" t="str">
        <f>IF('Paste RTE Data'!B269=0,"",'Paste RTE Data'!B269)</f>
        <v>AAFRIN BANO</v>
      </c>
      <c r="F272" s="14" t="str">
        <f>IF('Paste RTE Data'!C269=0,"",'Paste RTE Data'!C269)</f>
        <v>MOHD IKRAM</v>
      </c>
      <c r="G272" s="14" t="str">
        <f>IF('Paste RTE Data'!D269=0,"",'Paste RTE Data'!D269)</f>
        <v>RAHMAT BANO</v>
      </c>
      <c r="H272" s="14" t="str">
        <f>IF('Paste RTE Data'!F269=0,"",'Paste RTE Data'!F269)</f>
        <v>English</v>
      </c>
      <c r="I272" s="14" t="str">
        <f>IF('Paste RTE Data'!H269=0,"",'Paste RTE Data'!H269)</f>
        <v>OBC</v>
      </c>
      <c r="J272" s="14" t="str">
        <f>IF('Paste RTE Data'!I269=0,"",'Paste RTE Data'!I269)</f>
        <v>Girl</v>
      </c>
      <c r="K272" s="15">
        <f>IF('Paste RTE Data'!J269=0,"",'Paste RTE Data'!J269)</f>
        <v>39291</v>
      </c>
      <c r="L272" s="14" t="str">
        <f>IF('Paste RTE Data'!K269=0,"",'Paste RTE Data'!K269)</f>
        <v>NO</v>
      </c>
      <c r="M272" s="46"/>
    </row>
    <row r="273" spans="1:13">
      <c r="A273" s="8">
        <f>IF('Paste RTE Data'!A270=0,"",'Paste RTE Data'!A270)</f>
        <v>269</v>
      </c>
      <c r="B273" s="9">
        <f>IF('Paste RTE Data'!G270=0,"",'Paste RTE Data'!G270)</f>
        <v>6605</v>
      </c>
      <c r="C273" s="10" t="str">
        <f>IF('Paste RTE Data'!E270=0,"",'Paste RTE Data'!E270)</f>
        <v>Sixth</v>
      </c>
      <c r="D273" s="7"/>
      <c r="E273" s="14" t="str">
        <f>IF('Paste RTE Data'!B270=0,"",'Paste RTE Data'!B270)</f>
        <v>AARAV KHAN</v>
      </c>
      <c r="F273" s="14" t="str">
        <f>IF('Paste RTE Data'!C270=0,"",'Paste RTE Data'!C270)</f>
        <v>MAHMOOD KHAN</v>
      </c>
      <c r="G273" s="14" t="str">
        <f>IF('Paste RTE Data'!D270=0,"",'Paste RTE Data'!D270)</f>
        <v>ALKA BANO</v>
      </c>
      <c r="H273" s="14" t="str">
        <f>IF('Paste RTE Data'!F270=0,"",'Paste RTE Data'!F270)</f>
        <v>Hindi</v>
      </c>
      <c r="I273" s="14" t="str">
        <f>IF('Paste RTE Data'!H270=0,"",'Paste RTE Data'!H270)</f>
        <v>OBC</v>
      </c>
      <c r="J273" s="14" t="str">
        <f>IF('Paste RTE Data'!I270=0,"",'Paste RTE Data'!I270)</f>
        <v>Boy</v>
      </c>
      <c r="K273" s="15">
        <f>IF('Paste RTE Data'!J270=0,"",'Paste RTE Data'!J270)</f>
        <v>40358</v>
      </c>
      <c r="L273" s="14" t="str">
        <f>IF('Paste RTE Data'!K270=0,"",'Paste RTE Data'!K270)</f>
        <v>NO</v>
      </c>
      <c r="M273" s="46"/>
    </row>
    <row r="274" spans="1:13">
      <c r="A274" s="8">
        <f>IF('Paste RTE Data'!A271=0,"",'Paste RTE Data'!A271)</f>
        <v>270</v>
      </c>
      <c r="B274" s="9" t="str">
        <f>IF('Paste RTE Data'!G271=0,"",'Paste RTE Data'!G271)</f>
        <v>E0165</v>
      </c>
      <c r="C274" s="10" t="str">
        <f>IF('Paste RTE Data'!E271=0,"",'Paste RTE Data'!E271)</f>
        <v>Sixth</v>
      </c>
      <c r="D274" s="7"/>
      <c r="E274" s="14" t="str">
        <f>IF('Paste RTE Data'!B271=0,"",'Paste RTE Data'!B271)</f>
        <v>ABDUL KARIM</v>
      </c>
      <c r="F274" s="14" t="str">
        <f>IF('Paste RTE Data'!C271=0,"",'Paste RTE Data'!C271)</f>
        <v>MOHAMMED HUSSAIN</v>
      </c>
      <c r="G274" s="14" t="str">
        <f>IF('Paste RTE Data'!D271=0,"",'Paste RTE Data'!D271)</f>
        <v>SAMIM BANO</v>
      </c>
      <c r="H274" s="14" t="str">
        <f>IF('Paste RTE Data'!F271=0,"",'Paste RTE Data'!F271)</f>
        <v>English</v>
      </c>
      <c r="I274" s="14" t="str">
        <f>IF('Paste RTE Data'!H271=0,"",'Paste RTE Data'!H271)</f>
        <v>OBC</v>
      </c>
      <c r="J274" s="14" t="str">
        <f>IF('Paste RTE Data'!I271=0,"",'Paste RTE Data'!I271)</f>
        <v>Boy</v>
      </c>
      <c r="K274" s="15">
        <f>IF('Paste RTE Data'!J271=0,"",'Paste RTE Data'!J271)</f>
        <v>39881</v>
      </c>
      <c r="L274" s="14" t="str">
        <f>IF('Paste RTE Data'!K271=0,"",'Paste RTE Data'!K271)</f>
        <v>NO</v>
      </c>
      <c r="M274" s="46"/>
    </row>
    <row r="275" spans="1:13">
      <c r="A275" s="8">
        <f>IF('Paste RTE Data'!A272=0,"",'Paste RTE Data'!A272)</f>
        <v>271</v>
      </c>
      <c r="B275" s="9" t="str">
        <f>IF('Paste RTE Data'!G272=0,"",'Paste RTE Data'!G272)</f>
        <v>E0152</v>
      </c>
      <c r="C275" s="10" t="str">
        <f>IF('Paste RTE Data'!E272=0,"",'Paste RTE Data'!E272)</f>
        <v>Sixth</v>
      </c>
      <c r="D275" s="7"/>
      <c r="E275" s="14" t="str">
        <f>IF('Paste RTE Data'!B272=0,"",'Paste RTE Data'!B272)</f>
        <v>ABHINAV SARWA</v>
      </c>
      <c r="F275" s="14" t="str">
        <f>IF('Paste RTE Data'!C272=0,"",'Paste RTE Data'!C272)</f>
        <v>RAMESH KUMAR VERMA</v>
      </c>
      <c r="G275" s="14" t="str">
        <f>IF('Paste RTE Data'!D272=0,"",'Paste RTE Data'!D272)</f>
        <v>PINKI KUMARI</v>
      </c>
      <c r="H275" s="14" t="str">
        <f>IF('Paste RTE Data'!F272=0,"",'Paste RTE Data'!F272)</f>
        <v>English</v>
      </c>
      <c r="I275" s="14" t="str">
        <f>IF('Paste RTE Data'!H272=0,"",'Paste RTE Data'!H272)</f>
        <v>OBC</v>
      </c>
      <c r="J275" s="14" t="str">
        <f>IF('Paste RTE Data'!I272=0,"",'Paste RTE Data'!I272)</f>
        <v>Boy</v>
      </c>
      <c r="K275" s="15">
        <f>IF('Paste RTE Data'!J272=0,"",'Paste RTE Data'!J272)</f>
        <v>40189</v>
      </c>
      <c r="L275" s="14" t="str">
        <f>IF('Paste RTE Data'!K272=0,"",'Paste RTE Data'!K272)</f>
        <v>NO</v>
      </c>
      <c r="M275" s="46"/>
    </row>
    <row r="276" spans="1:13">
      <c r="A276" s="8">
        <f>IF('Paste RTE Data'!A273=0,"",'Paste RTE Data'!A273)</f>
        <v>272</v>
      </c>
      <c r="B276" s="9" t="str">
        <f>IF('Paste RTE Data'!G273=0,"",'Paste RTE Data'!G273)</f>
        <v>E0150</v>
      </c>
      <c r="C276" s="10" t="str">
        <f>IF('Paste RTE Data'!E273=0,"",'Paste RTE Data'!E273)</f>
        <v>Sixth</v>
      </c>
      <c r="D276" s="7"/>
      <c r="E276" s="14" t="str">
        <f>IF('Paste RTE Data'!B273=0,"",'Paste RTE Data'!B273)</f>
        <v>AJAY KUMAR</v>
      </c>
      <c r="F276" s="14" t="str">
        <f>IF('Paste RTE Data'!C273=0,"",'Paste RTE Data'!C273)</f>
        <v>ASHOK KUMAR</v>
      </c>
      <c r="G276" s="14" t="str">
        <f>IF('Paste RTE Data'!D273=0,"",'Paste RTE Data'!D273)</f>
        <v>SUTI DEVI</v>
      </c>
      <c r="H276" s="14" t="str">
        <f>IF('Paste RTE Data'!F273=0,"",'Paste RTE Data'!F273)</f>
        <v>English</v>
      </c>
      <c r="I276" s="14" t="str">
        <f>IF('Paste RTE Data'!H273=0,"",'Paste RTE Data'!H273)</f>
        <v>SC</v>
      </c>
      <c r="J276" s="14" t="str">
        <f>IF('Paste RTE Data'!I273=0,"",'Paste RTE Data'!I273)</f>
        <v>Boy</v>
      </c>
      <c r="K276" s="15">
        <f>IF('Paste RTE Data'!J273=0,"",'Paste RTE Data'!J273)</f>
        <v>40188</v>
      </c>
      <c r="L276" s="14" t="str">
        <f>IF('Paste RTE Data'!K273=0,"",'Paste RTE Data'!K273)</f>
        <v>NO</v>
      </c>
      <c r="M276" s="46"/>
    </row>
    <row r="277" spans="1:13">
      <c r="A277" s="8">
        <f>IF('Paste RTE Data'!A274=0,"",'Paste RTE Data'!A274)</f>
        <v>273</v>
      </c>
      <c r="B277" s="9">
        <f>IF('Paste RTE Data'!G274=0,"",'Paste RTE Data'!G274)</f>
        <v>50</v>
      </c>
      <c r="C277" s="10" t="str">
        <f>IF('Paste RTE Data'!E274=0,"",'Paste RTE Data'!E274)</f>
        <v>Sixth</v>
      </c>
      <c r="D277" s="7"/>
      <c r="E277" s="14" t="str">
        <f>IF('Paste RTE Data'!B274=0,"",'Paste RTE Data'!B274)</f>
        <v>ALINA</v>
      </c>
      <c r="F277" s="14" t="str">
        <f>IF('Paste RTE Data'!C274=0,"",'Paste RTE Data'!C274)</f>
        <v>MOHAMMED RAFEEQ</v>
      </c>
      <c r="G277" s="14" t="str">
        <f>IF('Paste RTE Data'!D274=0,"",'Paste RTE Data'!D274)</f>
        <v>RUBINA</v>
      </c>
      <c r="H277" s="14" t="str">
        <f>IF('Paste RTE Data'!F274=0,"",'Paste RTE Data'!F274)</f>
        <v>Hindi</v>
      </c>
      <c r="I277" s="14" t="str">
        <f>IF('Paste RTE Data'!H274=0,"",'Paste RTE Data'!H274)</f>
        <v>OBC</v>
      </c>
      <c r="J277" s="14" t="str">
        <f>IF('Paste RTE Data'!I274=0,"",'Paste RTE Data'!I274)</f>
        <v>Girl</v>
      </c>
      <c r="K277" s="15">
        <f>IF('Paste RTE Data'!J274=0,"",'Paste RTE Data'!J274)</f>
        <v>39909</v>
      </c>
      <c r="L277" s="14" t="str">
        <f>IF('Paste RTE Data'!K274=0,"",'Paste RTE Data'!K274)</f>
        <v>YES</v>
      </c>
      <c r="M277" s="46"/>
    </row>
    <row r="278" spans="1:13">
      <c r="A278" s="8">
        <f>IF('Paste RTE Data'!A275=0,"",'Paste RTE Data'!A275)</f>
        <v>274</v>
      </c>
      <c r="B278" s="9">
        <f>IF('Paste RTE Data'!G275=0,"",'Paste RTE Data'!G275)</f>
        <v>46</v>
      </c>
      <c r="C278" s="10" t="str">
        <f>IF('Paste RTE Data'!E275=0,"",'Paste RTE Data'!E275)</f>
        <v>Sixth</v>
      </c>
      <c r="D278" s="7"/>
      <c r="E278" s="14" t="str">
        <f>IF('Paste RTE Data'!B275=0,"",'Paste RTE Data'!B275)</f>
        <v>ALZIYA GAURI</v>
      </c>
      <c r="F278" s="14" t="str">
        <f>IF('Paste RTE Data'!C275=0,"",'Paste RTE Data'!C275)</f>
        <v>SHAHJAD ALI GAURI</v>
      </c>
      <c r="G278" s="14" t="str">
        <f>IF('Paste RTE Data'!D275=0,"",'Paste RTE Data'!D275)</f>
        <v>FARIDA BANO</v>
      </c>
      <c r="H278" s="14" t="str">
        <f>IF('Paste RTE Data'!F275=0,"",'Paste RTE Data'!F275)</f>
        <v>Hindi</v>
      </c>
      <c r="I278" s="14" t="str">
        <f>IF('Paste RTE Data'!H275=0,"",'Paste RTE Data'!H275)</f>
        <v>OBC</v>
      </c>
      <c r="J278" s="14" t="str">
        <f>IF('Paste RTE Data'!I275=0,"",'Paste RTE Data'!I275)</f>
        <v>Girl</v>
      </c>
      <c r="K278" s="15">
        <f>IF('Paste RTE Data'!J275=0,"",'Paste RTE Data'!J275)</f>
        <v>39928</v>
      </c>
      <c r="L278" s="14" t="str">
        <f>IF('Paste RTE Data'!K275=0,"",'Paste RTE Data'!K275)</f>
        <v>YES</v>
      </c>
      <c r="M278" s="46"/>
    </row>
    <row r="279" spans="1:13">
      <c r="A279" s="8">
        <f>IF('Paste RTE Data'!A276=0,"",'Paste RTE Data'!A276)</f>
        <v>275</v>
      </c>
      <c r="B279" s="9" t="str">
        <f>IF('Paste RTE Data'!G276=0,"",'Paste RTE Data'!G276)</f>
        <v>E0062</v>
      </c>
      <c r="C279" s="10" t="str">
        <f>IF('Paste RTE Data'!E276=0,"",'Paste RTE Data'!E276)</f>
        <v>Sixth</v>
      </c>
      <c r="D279" s="7"/>
      <c r="E279" s="14" t="str">
        <f>IF('Paste RTE Data'!B276=0,"",'Paste RTE Data'!B276)</f>
        <v>AMAAN RANGREJ</v>
      </c>
      <c r="F279" s="14" t="str">
        <f>IF('Paste RTE Data'!C276=0,"",'Paste RTE Data'!C276)</f>
        <v>MOHD IQBAL RANGREJ</v>
      </c>
      <c r="G279" s="14" t="str">
        <f>IF('Paste RTE Data'!D276=0,"",'Paste RTE Data'!D276)</f>
        <v>PRAVEEN RANGREJ</v>
      </c>
      <c r="H279" s="14" t="str">
        <f>IF('Paste RTE Data'!F276=0,"",'Paste RTE Data'!F276)</f>
        <v>English</v>
      </c>
      <c r="I279" s="14" t="str">
        <f>IF('Paste RTE Data'!H276=0,"",'Paste RTE Data'!H276)</f>
        <v>OBC</v>
      </c>
      <c r="J279" s="14" t="str">
        <f>IF('Paste RTE Data'!I276=0,"",'Paste RTE Data'!I276)</f>
        <v>Boy</v>
      </c>
      <c r="K279" s="15">
        <f>IF('Paste RTE Data'!J276=0,"",'Paste RTE Data'!J276)</f>
        <v>39909</v>
      </c>
      <c r="L279" s="14" t="str">
        <f>IF('Paste RTE Data'!K276=0,"",'Paste RTE Data'!K276)</f>
        <v>NO</v>
      </c>
      <c r="M279" s="46"/>
    </row>
    <row r="280" spans="1:13">
      <c r="A280" s="8">
        <f>IF('Paste RTE Data'!A277=0,"",'Paste RTE Data'!A277)</f>
        <v>276</v>
      </c>
      <c r="B280" s="9">
        <f>IF('Paste RTE Data'!G277=0,"",'Paste RTE Data'!G277)</f>
        <v>977</v>
      </c>
      <c r="C280" s="10" t="str">
        <f>IF('Paste RTE Data'!E277=0,"",'Paste RTE Data'!E277)</f>
        <v>Sixth</v>
      </c>
      <c r="D280" s="7"/>
      <c r="E280" s="14" t="str">
        <f>IF('Paste RTE Data'!B277=0,"",'Paste RTE Data'!B277)</f>
        <v>AMIT CHAUDHARY</v>
      </c>
      <c r="F280" s="14" t="str">
        <f>IF('Paste RTE Data'!C277=0,"",'Paste RTE Data'!C277)</f>
        <v>DANA RAM</v>
      </c>
      <c r="G280" s="14" t="str">
        <f>IF('Paste RTE Data'!D277=0,"",'Paste RTE Data'!D277)</f>
        <v>SHAMBHU DEVI</v>
      </c>
      <c r="H280" s="14" t="str">
        <f>IF('Paste RTE Data'!F277=0,"",'Paste RTE Data'!F277)</f>
        <v>Hindi</v>
      </c>
      <c r="I280" s="14" t="str">
        <f>IF('Paste RTE Data'!H277=0,"",'Paste RTE Data'!H277)</f>
        <v>OBC</v>
      </c>
      <c r="J280" s="14" t="str">
        <f>IF('Paste RTE Data'!I277=0,"",'Paste RTE Data'!I277)</f>
        <v>Boy</v>
      </c>
      <c r="K280" s="15">
        <f>IF('Paste RTE Data'!J277=0,"",'Paste RTE Data'!J277)</f>
        <v>39877</v>
      </c>
      <c r="L280" s="14" t="str">
        <f>IF('Paste RTE Data'!K277=0,"",'Paste RTE Data'!K277)</f>
        <v>NO</v>
      </c>
      <c r="M280" s="46"/>
    </row>
    <row r="281" spans="1:13">
      <c r="A281" s="8">
        <f>IF('Paste RTE Data'!A278=0,"",'Paste RTE Data'!A278)</f>
        <v>277</v>
      </c>
      <c r="B281" s="9" t="str">
        <f>IF('Paste RTE Data'!G278=0,"",'Paste RTE Data'!G278)</f>
        <v>E0055</v>
      </c>
      <c r="C281" s="10" t="str">
        <f>IF('Paste RTE Data'!E278=0,"",'Paste RTE Data'!E278)</f>
        <v>Sixth</v>
      </c>
      <c r="D281" s="7"/>
      <c r="E281" s="14" t="str">
        <f>IF('Paste RTE Data'!B278=0,"",'Paste RTE Data'!B278)</f>
        <v>AMRITA</v>
      </c>
      <c r="F281" s="14" t="str">
        <f>IF('Paste RTE Data'!C278=0,"",'Paste RTE Data'!C278)</f>
        <v>JUGAL KISHORE</v>
      </c>
      <c r="G281" s="14" t="str">
        <f>IF('Paste RTE Data'!D278=0,"",'Paste RTE Data'!D278)</f>
        <v>GANESHI DEVI</v>
      </c>
      <c r="H281" s="14" t="str">
        <f>IF('Paste RTE Data'!F278=0,"",'Paste RTE Data'!F278)</f>
        <v>English</v>
      </c>
      <c r="I281" s="14" t="str">
        <f>IF('Paste RTE Data'!H278=0,"",'Paste RTE Data'!H278)</f>
        <v>OBC</v>
      </c>
      <c r="J281" s="14" t="str">
        <f>IF('Paste RTE Data'!I278=0,"",'Paste RTE Data'!I278)</f>
        <v>Girl</v>
      </c>
      <c r="K281" s="15">
        <f>IF('Paste RTE Data'!J278=0,"",'Paste RTE Data'!J278)</f>
        <v>40104</v>
      </c>
      <c r="L281" s="14" t="str">
        <f>IF('Paste RTE Data'!K278=0,"",'Paste RTE Data'!K278)</f>
        <v>NO</v>
      </c>
      <c r="M281" s="46"/>
    </row>
    <row r="282" spans="1:13">
      <c r="A282" s="8">
        <f>IF('Paste RTE Data'!A279=0,"",'Paste RTE Data'!A279)</f>
        <v>278</v>
      </c>
      <c r="B282" s="9">
        <f>IF('Paste RTE Data'!G279=0,"",'Paste RTE Data'!G279)</f>
        <v>1601</v>
      </c>
      <c r="C282" s="10" t="str">
        <f>IF('Paste RTE Data'!E279=0,"",'Paste RTE Data'!E279)</f>
        <v>Sixth</v>
      </c>
      <c r="D282" s="7"/>
      <c r="E282" s="14" t="str">
        <f>IF('Paste RTE Data'!B279=0,"",'Paste RTE Data'!B279)</f>
        <v>ANIL KUMAR</v>
      </c>
      <c r="F282" s="14" t="str">
        <f>IF('Paste RTE Data'!C279=0,"",'Paste RTE Data'!C279)</f>
        <v>DHARMA RAM</v>
      </c>
      <c r="G282" s="14" t="str">
        <f>IF('Paste RTE Data'!D279=0,"",'Paste RTE Data'!D279)</f>
        <v>MANI DEVI</v>
      </c>
      <c r="H282" s="14" t="str">
        <f>IF('Paste RTE Data'!F279=0,"",'Paste RTE Data'!F279)</f>
        <v>Hindi</v>
      </c>
      <c r="I282" s="14" t="str">
        <f>IF('Paste RTE Data'!H279=0,"",'Paste RTE Data'!H279)</f>
        <v>OBC</v>
      </c>
      <c r="J282" s="14" t="str">
        <f>IF('Paste RTE Data'!I279=0,"",'Paste RTE Data'!I279)</f>
        <v>Boy</v>
      </c>
      <c r="K282" s="15">
        <f>IF('Paste RTE Data'!J279=0,"",'Paste RTE Data'!J279)</f>
        <v>40904</v>
      </c>
      <c r="L282" s="14" t="str">
        <f>IF('Paste RTE Data'!K279=0,"",'Paste RTE Data'!K279)</f>
        <v>NO</v>
      </c>
      <c r="M282" s="46"/>
    </row>
    <row r="283" spans="1:13">
      <c r="A283" s="8">
        <f>IF('Paste RTE Data'!A280=0,"",'Paste RTE Data'!A280)</f>
        <v>279</v>
      </c>
      <c r="B283" s="9" t="str">
        <f>IF('Paste RTE Data'!G280=0,"",'Paste RTE Data'!G280)</f>
        <v>E0182</v>
      </c>
      <c r="C283" s="10" t="str">
        <f>IF('Paste RTE Data'!E280=0,"",'Paste RTE Data'!E280)</f>
        <v>Sixth</v>
      </c>
      <c r="D283" s="7"/>
      <c r="E283" s="14" t="str">
        <f>IF('Paste RTE Data'!B280=0,"",'Paste RTE Data'!B280)</f>
        <v>ANISHA CHOUDHARY</v>
      </c>
      <c r="F283" s="14" t="str">
        <f>IF('Paste RTE Data'!C280=0,"",'Paste RTE Data'!C280)</f>
        <v>BAJRANG LAL JAT</v>
      </c>
      <c r="G283" s="14" t="str">
        <f>IF('Paste RTE Data'!D280=0,"",'Paste RTE Data'!D280)</f>
        <v>SAROJ DEVI</v>
      </c>
      <c r="H283" s="14" t="str">
        <f>IF('Paste RTE Data'!F280=0,"",'Paste RTE Data'!F280)</f>
        <v>English</v>
      </c>
      <c r="I283" s="14" t="str">
        <f>IF('Paste RTE Data'!H280=0,"",'Paste RTE Data'!H280)</f>
        <v>OBC</v>
      </c>
      <c r="J283" s="14" t="str">
        <f>IF('Paste RTE Data'!I280=0,"",'Paste RTE Data'!I280)</f>
        <v>Girl</v>
      </c>
      <c r="K283" s="15">
        <f>IF('Paste RTE Data'!J280=0,"",'Paste RTE Data'!J280)</f>
        <v>39928</v>
      </c>
      <c r="L283" s="14" t="str">
        <f>IF('Paste RTE Data'!K280=0,"",'Paste RTE Data'!K280)</f>
        <v>NO</v>
      </c>
      <c r="M283" s="46"/>
    </row>
    <row r="284" spans="1:13">
      <c r="A284" s="8">
        <f>IF('Paste RTE Data'!A281=0,"",'Paste RTE Data'!A281)</f>
        <v>280</v>
      </c>
      <c r="B284" s="9" t="str">
        <f>IF('Paste RTE Data'!G281=0,"",'Paste RTE Data'!G281)</f>
        <v>E0141</v>
      </c>
      <c r="C284" s="10" t="str">
        <f>IF('Paste RTE Data'!E281=0,"",'Paste RTE Data'!E281)</f>
        <v>Sixth</v>
      </c>
      <c r="D284" s="7"/>
      <c r="E284" s="14" t="str">
        <f>IF('Paste RTE Data'!B281=0,"",'Paste RTE Data'!B281)</f>
        <v>ANJALI RAIKA</v>
      </c>
      <c r="F284" s="14" t="str">
        <f>IF('Paste RTE Data'!C281=0,"",'Paste RTE Data'!C281)</f>
        <v>BANSI LAL</v>
      </c>
      <c r="G284" s="14" t="str">
        <f>IF('Paste RTE Data'!D281=0,"",'Paste RTE Data'!D281)</f>
        <v>SUSHILA DEVI</v>
      </c>
      <c r="H284" s="14" t="str">
        <f>IF('Paste RTE Data'!F281=0,"",'Paste RTE Data'!F281)</f>
        <v>English</v>
      </c>
      <c r="I284" s="14" t="str">
        <f>IF('Paste RTE Data'!H281=0,"",'Paste RTE Data'!H281)</f>
        <v>SBC</v>
      </c>
      <c r="J284" s="14" t="str">
        <f>IF('Paste RTE Data'!I281=0,"",'Paste RTE Data'!I281)</f>
        <v>Girl</v>
      </c>
      <c r="K284" s="15">
        <f>IF('Paste RTE Data'!J281=0,"",'Paste RTE Data'!J281)</f>
        <v>40099</v>
      </c>
      <c r="L284" s="14" t="str">
        <f>IF('Paste RTE Data'!K281=0,"",'Paste RTE Data'!K281)</f>
        <v>NO</v>
      </c>
      <c r="M284" s="46"/>
    </row>
    <row r="285" spans="1:13">
      <c r="A285" s="8">
        <f>IF('Paste RTE Data'!A282=0,"",'Paste RTE Data'!A282)</f>
        <v>281</v>
      </c>
      <c r="B285" s="9">
        <f>IF('Paste RTE Data'!G282=0,"",'Paste RTE Data'!G282)</f>
        <v>1522</v>
      </c>
      <c r="C285" s="10" t="str">
        <f>IF('Paste RTE Data'!E282=0,"",'Paste RTE Data'!E282)</f>
        <v>Sixth</v>
      </c>
      <c r="D285" s="7"/>
      <c r="E285" s="14" t="str">
        <f>IF('Paste RTE Data'!B282=0,"",'Paste RTE Data'!B282)</f>
        <v>ANKIT CHAUHAN</v>
      </c>
      <c r="F285" s="14" t="str">
        <f>IF('Paste RTE Data'!C282=0,"",'Paste RTE Data'!C282)</f>
        <v>RAMU RAM</v>
      </c>
      <c r="G285" s="14" t="str">
        <f>IF('Paste RTE Data'!D282=0,"",'Paste RTE Data'!D282)</f>
        <v>MANJU DEVI</v>
      </c>
      <c r="H285" s="14" t="str">
        <f>IF('Paste RTE Data'!F282=0,"",'Paste RTE Data'!F282)</f>
        <v>Hindi</v>
      </c>
      <c r="I285" s="14" t="str">
        <f>IF('Paste RTE Data'!H282=0,"",'Paste RTE Data'!H282)</f>
        <v>SC</v>
      </c>
      <c r="J285" s="14" t="str">
        <f>IF('Paste RTE Data'!I282=0,"",'Paste RTE Data'!I282)</f>
        <v>Boy</v>
      </c>
      <c r="K285" s="15">
        <f>IF('Paste RTE Data'!J282=0,"",'Paste RTE Data'!J282)</f>
        <v>40492</v>
      </c>
      <c r="L285" s="14" t="str">
        <f>IF('Paste RTE Data'!K282=0,"",'Paste RTE Data'!K282)</f>
        <v>NO</v>
      </c>
      <c r="M285" s="46"/>
    </row>
    <row r="286" spans="1:13">
      <c r="A286" s="8">
        <f>IF('Paste RTE Data'!A283=0,"",'Paste RTE Data'!A283)</f>
        <v>282</v>
      </c>
      <c r="B286" s="9" t="str">
        <f>IF('Paste RTE Data'!G283=0,"",'Paste RTE Data'!G283)</f>
        <v>E0145</v>
      </c>
      <c r="C286" s="10" t="str">
        <f>IF('Paste RTE Data'!E283=0,"",'Paste RTE Data'!E283)</f>
        <v>Sixth</v>
      </c>
      <c r="D286" s="7"/>
      <c r="E286" s="14" t="str">
        <f>IF('Paste RTE Data'!B283=0,"",'Paste RTE Data'!B283)</f>
        <v>ARCHANA SEVLIYA</v>
      </c>
      <c r="F286" s="14" t="str">
        <f>IF('Paste RTE Data'!C283=0,"",'Paste RTE Data'!C283)</f>
        <v>MULCHAND SEVLIYA</v>
      </c>
      <c r="G286" s="14" t="str">
        <f>IF('Paste RTE Data'!D283=0,"",'Paste RTE Data'!D283)</f>
        <v>SEEMA SEVLIYA</v>
      </c>
      <c r="H286" s="14" t="str">
        <f>IF('Paste RTE Data'!F283=0,"",'Paste RTE Data'!F283)</f>
        <v>English</v>
      </c>
      <c r="I286" s="14" t="str">
        <f>IF('Paste RTE Data'!H283=0,"",'Paste RTE Data'!H283)</f>
        <v>SC</v>
      </c>
      <c r="J286" s="14" t="str">
        <f>IF('Paste RTE Data'!I283=0,"",'Paste RTE Data'!I283)</f>
        <v>Girl</v>
      </c>
      <c r="K286" s="15">
        <f>IF('Paste RTE Data'!J283=0,"",'Paste RTE Data'!J283)</f>
        <v>40020</v>
      </c>
      <c r="L286" s="14" t="str">
        <f>IF('Paste RTE Data'!K283=0,"",'Paste RTE Data'!K283)</f>
        <v>NO</v>
      </c>
      <c r="M286" s="46"/>
    </row>
    <row r="287" spans="1:13">
      <c r="A287" s="8">
        <f>IF('Paste RTE Data'!A284=0,"",'Paste RTE Data'!A284)</f>
        <v>283</v>
      </c>
      <c r="B287" s="9" t="str">
        <f>IF('Paste RTE Data'!G284=0,"",'Paste RTE Data'!G284)</f>
        <v>E0148</v>
      </c>
      <c r="C287" s="10" t="str">
        <f>IF('Paste RTE Data'!E284=0,"",'Paste RTE Data'!E284)</f>
        <v>Sixth</v>
      </c>
      <c r="D287" s="7"/>
      <c r="E287" s="14" t="str">
        <f>IF('Paste RTE Data'!B284=0,"",'Paste RTE Data'!B284)</f>
        <v>AYAN RANGREJ</v>
      </c>
      <c r="F287" s="14" t="str">
        <f>IF('Paste RTE Data'!C284=0,"",'Paste RTE Data'!C284)</f>
        <v>ABDUL JABBAR</v>
      </c>
      <c r="G287" s="14" t="str">
        <f>IF('Paste RTE Data'!D284=0,"",'Paste RTE Data'!D284)</f>
        <v>RUKSANA BANO</v>
      </c>
      <c r="H287" s="14" t="str">
        <f>IF('Paste RTE Data'!F284=0,"",'Paste RTE Data'!F284)</f>
        <v>English</v>
      </c>
      <c r="I287" s="14" t="str">
        <f>IF('Paste RTE Data'!H284=0,"",'Paste RTE Data'!H284)</f>
        <v>OBC</v>
      </c>
      <c r="J287" s="14" t="str">
        <f>IF('Paste RTE Data'!I284=0,"",'Paste RTE Data'!I284)</f>
        <v>Boy</v>
      </c>
      <c r="K287" s="15">
        <f>IF('Paste RTE Data'!J284=0,"",'Paste RTE Data'!J284)</f>
        <v>39366</v>
      </c>
      <c r="L287" s="14" t="str">
        <f>IF('Paste RTE Data'!K284=0,"",'Paste RTE Data'!K284)</f>
        <v>NO</v>
      </c>
      <c r="M287" s="46"/>
    </row>
    <row r="288" spans="1:13">
      <c r="A288" s="8">
        <f>IF('Paste RTE Data'!A285=0,"",'Paste RTE Data'!A285)</f>
        <v>284</v>
      </c>
      <c r="B288" s="9">
        <f>IF('Paste RTE Data'!G285=0,"",'Paste RTE Data'!G285)</f>
        <v>6378</v>
      </c>
      <c r="C288" s="10" t="str">
        <f>IF('Paste RTE Data'!E285=0,"",'Paste RTE Data'!E285)</f>
        <v>Sixth</v>
      </c>
      <c r="D288" s="7"/>
      <c r="E288" s="14" t="str">
        <f>IF('Paste RTE Data'!B285=0,"",'Paste RTE Data'!B285)</f>
        <v>BHARAT SINGH</v>
      </c>
      <c r="F288" s="14" t="str">
        <f>IF('Paste RTE Data'!C285=0,"",'Paste RTE Data'!C285)</f>
        <v>AJEET SINGH</v>
      </c>
      <c r="G288" s="14" t="str">
        <f>IF('Paste RTE Data'!D285=0,"",'Paste RTE Data'!D285)</f>
        <v>NEETU KANWAR</v>
      </c>
      <c r="H288" s="14" t="str">
        <f>IF('Paste RTE Data'!F285=0,"",'Paste RTE Data'!F285)</f>
        <v>Hindi</v>
      </c>
      <c r="I288" s="14" t="str">
        <f>IF('Paste RTE Data'!H285=0,"",'Paste RTE Data'!H285)</f>
        <v>OBC</v>
      </c>
      <c r="J288" s="14" t="str">
        <f>IF('Paste RTE Data'!I285=0,"",'Paste RTE Data'!I285)</f>
        <v>Boy</v>
      </c>
      <c r="K288" s="15">
        <f>IF('Paste RTE Data'!J285=0,"",'Paste RTE Data'!J285)</f>
        <v>40493</v>
      </c>
      <c r="L288" s="14" t="str">
        <f>IF('Paste RTE Data'!K285=0,"",'Paste RTE Data'!K285)</f>
        <v>NO</v>
      </c>
      <c r="M288" s="46"/>
    </row>
    <row r="289" spans="1:13">
      <c r="A289" s="8">
        <f>IF('Paste RTE Data'!A286=0,"",'Paste RTE Data'!A286)</f>
        <v>285</v>
      </c>
      <c r="B289" s="9">
        <f>IF('Paste RTE Data'!G286=0,"",'Paste RTE Data'!G286)</f>
        <v>906</v>
      </c>
      <c r="C289" s="10" t="str">
        <f>IF('Paste RTE Data'!E286=0,"",'Paste RTE Data'!E286)</f>
        <v>Sixth</v>
      </c>
      <c r="D289" s="7"/>
      <c r="E289" s="14" t="str">
        <f>IF('Paste RTE Data'!B286=0,"",'Paste RTE Data'!B286)</f>
        <v>CHETAN PRAKASH</v>
      </c>
      <c r="F289" s="14" t="str">
        <f>IF('Paste RTE Data'!C286=0,"",'Paste RTE Data'!C286)</f>
        <v>GYANA RAM</v>
      </c>
      <c r="G289" s="14" t="str">
        <f>IF('Paste RTE Data'!D286=0,"",'Paste RTE Data'!D286)</f>
        <v>LALI DEVI</v>
      </c>
      <c r="H289" s="14" t="str">
        <f>IF('Paste RTE Data'!F286=0,"",'Paste RTE Data'!F286)</f>
        <v>Hindi</v>
      </c>
      <c r="I289" s="14" t="str">
        <f>IF('Paste RTE Data'!H286=0,"",'Paste RTE Data'!H286)</f>
        <v>OBC</v>
      </c>
      <c r="J289" s="14" t="str">
        <f>IF('Paste RTE Data'!I286=0,"",'Paste RTE Data'!I286)</f>
        <v>Boy</v>
      </c>
      <c r="K289" s="15">
        <f>IF('Paste RTE Data'!J286=0,"",'Paste RTE Data'!J286)</f>
        <v>39570</v>
      </c>
      <c r="L289" s="14" t="str">
        <f>IF('Paste RTE Data'!K286=0,"",'Paste RTE Data'!K286)</f>
        <v>NO</v>
      </c>
      <c r="M289" s="46"/>
    </row>
    <row r="290" spans="1:13">
      <c r="A290" s="8">
        <f>IF('Paste RTE Data'!A287=0,"",'Paste RTE Data'!A287)</f>
        <v>286</v>
      </c>
      <c r="B290" s="9" t="str">
        <f>IF('Paste RTE Data'!G287=0,"",'Paste RTE Data'!G287)</f>
        <v>E0177</v>
      </c>
      <c r="C290" s="10" t="str">
        <f>IF('Paste RTE Data'!E287=0,"",'Paste RTE Data'!E287)</f>
        <v>Sixth</v>
      </c>
      <c r="D290" s="7"/>
      <c r="E290" s="14" t="str">
        <f>IF('Paste RTE Data'!B287=0,"",'Paste RTE Data'!B287)</f>
        <v>DEEPIKA KUMAWAT</v>
      </c>
      <c r="F290" s="14" t="str">
        <f>IF('Paste RTE Data'!C287=0,"",'Paste RTE Data'!C287)</f>
        <v>RAJU RAM</v>
      </c>
      <c r="G290" s="14" t="str">
        <f>IF('Paste RTE Data'!D287=0,"",'Paste RTE Data'!D287)</f>
        <v>SARJU DEVI</v>
      </c>
      <c r="H290" s="14" t="str">
        <f>IF('Paste RTE Data'!F287=0,"",'Paste RTE Data'!F287)</f>
        <v>English</v>
      </c>
      <c r="I290" s="14" t="str">
        <f>IF('Paste RTE Data'!H287=0,"",'Paste RTE Data'!H287)</f>
        <v>OBC</v>
      </c>
      <c r="J290" s="14" t="str">
        <f>IF('Paste RTE Data'!I287=0,"",'Paste RTE Data'!I287)</f>
        <v>Girl</v>
      </c>
      <c r="K290" s="15">
        <f>IF('Paste RTE Data'!J287=0,"",'Paste RTE Data'!J287)</f>
        <v>40009</v>
      </c>
      <c r="L290" s="14" t="str">
        <f>IF('Paste RTE Data'!K287=0,"",'Paste RTE Data'!K287)</f>
        <v>NO</v>
      </c>
      <c r="M290" s="46"/>
    </row>
    <row r="291" spans="1:13">
      <c r="A291" s="8">
        <f>IF('Paste RTE Data'!A288=0,"",'Paste RTE Data'!A288)</f>
        <v>287</v>
      </c>
      <c r="B291" s="9">
        <f>IF('Paste RTE Data'!G288=0,"",'Paste RTE Data'!G288)</f>
        <v>1515</v>
      </c>
      <c r="C291" s="10" t="str">
        <f>IF('Paste RTE Data'!E288=0,"",'Paste RTE Data'!E288)</f>
        <v>Sixth</v>
      </c>
      <c r="D291" s="7"/>
      <c r="E291" s="14" t="str">
        <f>IF('Paste RTE Data'!B288=0,"",'Paste RTE Data'!B288)</f>
        <v>DEVARAM</v>
      </c>
      <c r="F291" s="14" t="str">
        <f>IF('Paste RTE Data'!C288=0,"",'Paste RTE Data'!C288)</f>
        <v>RAMESHWAR LAL</v>
      </c>
      <c r="G291" s="14" t="str">
        <f>IF('Paste RTE Data'!D288=0,"",'Paste RTE Data'!D288)</f>
        <v>SAROJ DEVI</v>
      </c>
      <c r="H291" s="14" t="str">
        <f>IF('Paste RTE Data'!F288=0,"",'Paste RTE Data'!F288)</f>
        <v>Hindi</v>
      </c>
      <c r="I291" s="14" t="str">
        <f>IF('Paste RTE Data'!H288=0,"",'Paste RTE Data'!H288)</f>
        <v>OBC</v>
      </c>
      <c r="J291" s="14" t="str">
        <f>IF('Paste RTE Data'!I288=0,"",'Paste RTE Data'!I288)</f>
        <v>Boy</v>
      </c>
      <c r="K291" s="15">
        <f>IF('Paste RTE Data'!J288=0,"",'Paste RTE Data'!J288)</f>
        <v>40028</v>
      </c>
      <c r="L291" s="14" t="str">
        <f>IF('Paste RTE Data'!K288=0,"",'Paste RTE Data'!K288)</f>
        <v>NO</v>
      </c>
      <c r="M291" s="46"/>
    </row>
    <row r="292" spans="1:13">
      <c r="A292" s="8">
        <f>IF('Paste RTE Data'!A289=0,"",'Paste RTE Data'!A289)</f>
        <v>288</v>
      </c>
      <c r="B292" s="9">
        <f>IF('Paste RTE Data'!G289=0,"",'Paste RTE Data'!G289)</f>
        <v>1240</v>
      </c>
      <c r="C292" s="10" t="str">
        <f>IF('Paste RTE Data'!E289=0,"",'Paste RTE Data'!E289)</f>
        <v>Sixth</v>
      </c>
      <c r="D292" s="7"/>
      <c r="E292" s="14" t="str">
        <f>IF('Paste RTE Data'!B289=0,"",'Paste RTE Data'!B289)</f>
        <v>DEVENDRA POSHAK</v>
      </c>
      <c r="F292" s="14" t="str">
        <f>IF('Paste RTE Data'!C289=0,"",'Paste RTE Data'!C289)</f>
        <v>MULA RAM POSHAK</v>
      </c>
      <c r="G292" s="14" t="str">
        <f>IF('Paste RTE Data'!D289=0,"",'Paste RTE Data'!D289)</f>
        <v>BHAGU DEVI</v>
      </c>
      <c r="H292" s="14" t="str">
        <f>IF('Paste RTE Data'!F289=0,"",'Paste RTE Data'!F289)</f>
        <v>Hindi</v>
      </c>
      <c r="I292" s="14" t="str">
        <f>IF('Paste RTE Data'!H289=0,"",'Paste RTE Data'!H289)</f>
        <v>OBC</v>
      </c>
      <c r="J292" s="14" t="str">
        <f>IF('Paste RTE Data'!I289=0,"",'Paste RTE Data'!I289)</f>
        <v>Boy</v>
      </c>
      <c r="K292" s="15">
        <f>IF('Paste RTE Data'!J289=0,"",'Paste RTE Data'!J289)</f>
        <v>39434</v>
      </c>
      <c r="L292" s="14" t="str">
        <f>IF('Paste RTE Data'!K289=0,"",'Paste RTE Data'!K289)</f>
        <v>NO</v>
      </c>
      <c r="M292" s="46"/>
    </row>
    <row r="293" spans="1:13">
      <c r="A293" s="8">
        <f>IF('Paste RTE Data'!A290=0,"",'Paste RTE Data'!A290)</f>
        <v>289</v>
      </c>
      <c r="B293" s="9">
        <f>IF('Paste RTE Data'!G290=0,"",'Paste RTE Data'!G290)</f>
        <v>37</v>
      </c>
      <c r="C293" s="10" t="str">
        <f>IF('Paste RTE Data'!E290=0,"",'Paste RTE Data'!E290)</f>
        <v>Sixth</v>
      </c>
      <c r="D293" s="7"/>
      <c r="E293" s="14" t="str">
        <f>IF('Paste RTE Data'!B290=0,"",'Paste RTE Data'!B290)</f>
        <v>DHANRAJ</v>
      </c>
      <c r="F293" s="14" t="str">
        <f>IF('Paste RTE Data'!C290=0,"",'Paste RTE Data'!C290)</f>
        <v>MUKESH</v>
      </c>
      <c r="G293" s="14" t="str">
        <f>IF('Paste RTE Data'!D290=0,"",'Paste RTE Data'!D290)</f>
        <v>SEETA DEVI</v>
      </c>
      <c r="H293" s="14" t="str">
        <f>IF('Paste RTE Data'!F290=0,"",'Paste RTE Data'!F290)</f>
        <v>Hindi</v>
      </c>
      <c r="I293" s="14" t="str">
        <f>IF('Paste RTE Data'!H290=0,"",'Paste RTE Data'!H290)</f>
        <v>SC</v>
      </c>
      <c r="J293" s="14" t="str">
        <f>IF('Paste RTE Data'!I290=0,"",'Paste RTE Data'!I290)</f>
        <v>Boy</v>
      </c>
      <c r="K293" s="15">
        <f>IF('Paste RTE Data'!J290=0,"",'Paste RTE Data'!J290)</f>
        <v>39902</v>
      </c>
      <c r="L293" s="14" t="str">
        <f>IF('Paste RTE Data'!K290=0,"",'Paste RTE Data'!K290)</f>
        <v>YES</v>
      </c>
      <c r="M293" s="46"/>
    </row>
    <row r="294" spans="1:13">
      <c r="A294" s="8">
        <f>IF('Paste RTE Data'!A291=0,"",'Paste RTE Data'!A291)</f>
        <v>290</v>
      </c>
      <c r="B294" s="9">
        <f>IF('Paste RTE Data'!G291=0,"",'Paste RTE Data'!G291)</f>
        <v>1585</v>
      </c>
      <c r="C294" s="10" t="str">
        <f>IF('Paste RTE Data'!E291=0,"",'Paste RTE Data'!E291)</f>
        <v>Sixth</v>
      </c>
      <c r="D294" s="7"/>
      <c r="E294" s="14" t="str">
        <f>IF('Paste RTE Data'!B291=0,"",'Paste RTE Data'!B291)</f>
        <v>DILIP BAWARI</v>
      </c>
      <c r="F294" s="14" t="str">
        <f>IF('Paste RTE Data'!C291=0,"",'Paste RTE Data'!C291)</f>
        <v>NAVRATAN</v>
      </c>
      <c r="G294" s="14" t="str">
        <f>IF('Paste RTE Data'!D291=0,"",'Paste RTE Data'!D291)</f>
        <v>SHOBHA DEVI</v>
      </c>
      <c r="H294" s="14" t="str">
        <f>IF('Paste RTE Data'!F291=0,"",'Paste RTE Data'!F291)</f>
        <v>Hindi</v>
      </c>
      <c r="I294" s="14" t="str">
        <f>IF('Paste RTE Data'!H291=0,"",'Paste RTE Data'!H291)</f>
        <v>SC</v>
      </c>
      <c r="J294" s="14" t="str">
        <f>IF('Paste RTE Data'!I291=0,"",'Paste RTE Data'!I291)</f>
        <v>Boy</v>
      </c>
      <c r="K294" s="15">
        <f>IF('Paste RTE Data'!J291=0,"",'Paste RTE Data'!J291)</f>
        <v>39797</v>
      </c>
      <c r="L294" s="14" t="str">
        <f>IF('Paste RTE Data'!K291=0,"",'Paste RTE Data'!K291)</f>
        <v>NO</v>
      </c>
      <c r="M294" s="46"/>
    </row>
    <row r="295" spans="1:13">
      <c r="A295" s="8">
        <f>IF('Paste RTE Data'!A292=0,"",'Paste RTE Data'!A292)</f>
        <v>291</v>
      </c>
      <c r="B295" s="9">
        <f>IF('Paste RTE Data'!G292=0,"",'Paste RTE Data'!G292)</f>
        <v>6636</v>
      </c>
      <c r="C295" s="10" t="str">
        <f>IF('Paste RTE Data'!E292=0,"",'Paste RTE Data'!E292)</f>
        <v>Sixth</v>
      </c>
      <c r="D295" s="7"/>
      <c r="E295" s="14" t="str">
        <f>IF('Paste RTE Data'!B292=0,"",'Paste RTE Data'!B292)</f>
        <v>DIPENDRA SINGH SHEKHAWAT</v>
      </c>
      <c r="F295" s="14" t="str">
        <f>IF('Paste RTE Data'!C292=0,"",'Paste RTE Data'!C292)</f>
        <v>SHRAWAN SINGH SHEKHAWAT</v>
      </c>
      <c r="G295" s="14" t="str">
        <f>IF('Paste RTE Data'!D292=0,"",'Paste RTE Data'!D292)</f>
        <v>SANTOSH KANWAR</v>
      </c>
      <c r="H295" s="14" t="str">
        <f>IF('Paste RTE Data'!F292=0,"",'Paste RTE Data'!F292)</f>
        <v>Hindi</v>
      </c>
      <c r="I295" s="14" t="str">
        <f>IF('Paste RTE Data'!H292=0,"",'Paste RTE Data'!H292)</f>
        <v>GENERAL</v>
      </c>
      <c r="J295" s="14" t="str">
        <f>IF('Paste RTE Data'!I292=0,"",'Paste RTE Data'!I292)</f>
        <v>Boy</v>
      </c>
      <c r="K295" s="15">
        <f>IF('Paste RTE Data'!J292=0,"",'Paste RTE Data'!J292)</f>
        <v>40183</v>
      </c>
      <c r="L295" s="14" t="str">
        <f>IF('Paste RTE Data'!K292=0,"",'Paste RTE Data'!K292)</f>
        <v>NO</v>
      </c>
      <c r="M295" s="46"/>
    </row>
    <row r="296" spans="1:13">
      <c r="A296" s="8">
        <f>IF('Paste RTE Data'!A293=0,"",'Paste RTE Data'!A293)</f>
        <v>292</v>
      </c>
      <c r="B296" s="9" t="str">
        <f>IF('Paste RTE Data'!G293=0,"",'Paste RTE Data'!G293)</f>
        <v>E0129</v>
      </c>
      <c r="C296" s="10" t="str">
        <f>IF('Paste RTE Data'!E293=0,"",'Paste RTE Data'!E293)</f>
        <v>Sixth</v>
      </c>
      <c r="D296" s="7"/>
      <c r="E296" s="14" t="str">
        <f>IF('Paste RTE Data'!B293=0,"",'Paste RTE Data'!B293)</f>
        <v>DIVYANSHI</v>
      </c>
      <c r="F296" s="14" t="str">
        <f>IF('Paste RTE Data'!C293=0,"",'Paste RTE Data'!C293)</f>
        <v>CHANDRA RAM</v>
      </c>
      <c r="G296" s="14" t="str">
        <f>IF('Paste RTE Data'!D293=0,"",'Paste RTE Data'!D293)</f>
        <v>VIMLA DEVI</v>
      </c>
      <c r="H296" s="14" t="str">
        <f>IF('Paste RTE Data'!F293=0,"",'Paste RTE Data'!F293)</f>
        <v>English</v>
      </c>
      <c r="I296" s="14" t="str">
        <f>IF('Paste RTE Data'!H293=0,"",'Paste RTE Data'!H293)</f>
        <v>OBC</v>
      </c>
      <c r="J296" s="14" t="str">
        <f>IF('Paste RTE Data'!I293=0,"",'Paste RTE Data'!I293)</f>
        <v>Girl</v>
      </c>
      <c r="K296" s="15">
        <f>IF('Paste RTE Data'!J293=0,"",'Paste RTE Data'!J293)</f>
        <v>39844</v>
      </c>
      <c r="L296" s="14" t="str">
        <f>IF('Paste RTE Data'!K293=0,"",'Paste RTE Data'!K293)</f>
        <v>NO</v>
      </c>
      <c r="M296" s="46"/>
    </row>
    <row r="297" spans="1:13">
      <c r="A297" s="8">
        <f>IF('Paste RTE Data'!A294=0,"",'Paste RTE Data'!A294)</f>
        <v>293</v>
      </c>
      <c r="B297" s="9">
        <f>IF('Paste RTE Data'!G294=0,"",'Paste RTE Data'!G294)</f>
        <v>6606</v>
      </c>
      <c r="C297" s="10" t="str">
        <f>IF('Paste RTE Data'!E294=0,"",'Paste RTE Data'!E294)</f>
        <v>Sixth</v>
      </c>
      <c r="D297" s="7"/>
      <c r="E297" s="14" t="str">
        <f>IF('Paste RTE Data'!B294=0,"",'Paste RTE Data'!B294)</f>
        <v>DURJAN SINGH</v>
      </c>
      <c r="F297" s="14" t="str">
        <f>IF('Paste RTE Data'!C294=0,"",'Paste RTE Data'!C294)</f>
        <v>RAM SINGH</v>
      </c>
      <c r="G297" s="14" t="str">
        <f>IF('Paste RTE Data'!D294=0,"",'Paste RTE Data'!D294)</f>
        <v>MORU KANWAR</v>
      </c>
      <c r="H297" s="14" t="str">
        <f>IF('Paste RTE Data'!F294=0,"",'Paste RTE Data'!F294)</f>
        <v>Hindi</v>
      </c>
      <c r="I297" s="14" t="str">
        <f>IF('Paste RTE Data'!H294=0,"",'Paste RTE Data'!H294)</f>
        <v>GENERAL</v>
      </c>
      <c r="J297" s="14" t="str">
        <f>IF('Paste RTE Data'!I294=0,"",'Paste RTE Data'!I294)</f>
        <v>Boy</v>
      </c>
      <c r="K297" s="15">
        <f>IF('Paste RTE Data'!J294=0,"",'Paste RTE Data'!J294)</f>
        <v>40546</v>
      </c>
      <c r="L297" s="14" t="str">
        <f>IF('Paste RTE Data'!K294=0,"",'Paste RTE Data'!K294)</f>
        <v>NO</v>
      </c>
      <c r="M297" s="46"/>
    </row>
    <row r="298" spans="1:13">
      <c r="A298" s="8">
        <f>IF('Paste RTE Data'!A295=0,"",'Paste RTE Data'!A295)</f>
        <v>294</v>
      </c>
      <c r="B298" s="9">
        <f>IF('Paste RTE Data'!G295=0,"",'Paste RTE Data'!G295)</f>
        <v>1363</v>
      </c>
      <c r="C298" s="10" t="str">
        <f>IF('Paste RTE Data'!E295=0,"",'Paste RTE Data'!E295)</f>
        <v>Sixth</v>
      </c>
      <c r="D298" s="7"/>
      <c r="E298" s="14" t="str">
        <f>IF('Paste RTE Data'!B295=0,"",'Paste RTE Data'!B295)</f>
        <v>GAURAV RAO</v>
      </c>
      <c r="F298" s="14" t="str">
        <f>IF('Paste RTE Data'!C295=0,"",'Paste RTE Data'!C295)</f>
        <v>RAJENDRA KUMAR</v>
      </c>
      <c r="G298" s="14" t="str">
        <f>IF('Paste RTE Data'!D295=0,"",'Paste RTE Data'!D295)</f>
        <v>POONAM DEVI</v>
      </c>
      <c r="H298" s="14" t="str">
        <f>IF('Paste RTE Data'!F295=0,"",'Paste RTE Data'!F295)</f>
        <v>Hindi</v>
      </c>
      <c r="I298" s="14" t="str">
        <f>IF('Paste RTE Data'!H295=0,"",'Paste RTE Data'!H295)</f>
        <v>OBC</v>
      </c>
      <c r="J298" s="14" t="str">
        <f>IF('Paste RTE Data'!I295=0,"",'Paste RTE Data'!I295)</f>
        <v>Boy</v>
      </c>
      <c r="K298" s="15">
        <f>IF('Paste RTE Data'!J295=0,"",'Paste RTE Data'!J295)</f>
        <v>39461</v>
      </c>
      <c r="L298" s="14" t="str">
        <f>IF('Paste RTE Data'!K295=0,"",'Paste RTE Data'!K295)</f>
        <v>NO</v>
      </c>
      <c r="M298" s="46"/>
    </row>
    <row r="299" spans="1:13">
      <c r="A299" s="8">
        <f>IF('Paste RTE Data'!A296=0,"",'Paste RTE Data'!A296)</f>
        <v>295</v>
      </c>
      <c r="B299" s="9">
        <f>IF('Paste RTE Data'!G296=0,"",'Paste RTE Data'!G296)</f>
        <v>1530</v>
      </c>
      <c r="C299" s="10" t="str">
        <f>IF('Paste RTE Data'!E296=0,"",'Paste RTE Data'!E296)</f>
        <v>Sixth</v>
      </c>
      <c r="D299" s="7"/>
      <c r="E299" s="14" t="str">
        <f>IF('Paste RTE Data'!B296=0,"",'Paste RTE Data'!B296)</f>
        <v>GAUTAM</v>
      </c>
      <c r="F299" s="14" t="str">
        <f>IF('Paste RTE Data'!C296=0,"",'Paste RTE Data'!C296)</f>
        <v>NANU RAM</v>
      </c>
      <c r="G299" s="14" t="str">
        <f>IF('Paste RTE Data'!D296=0,"",'Paste RTE Data'!D296)</f>
        <v>VIMLA</v>
      </c>
      <c r="H299" s="14" t="str">
        <f>IF('Paste RTE Data'!F296=0,"",'Paste RTE Data'!F296)</f>
        <v>Hindi</v>
      </c>
      <c r="I299" s="14" t="str">
        <f>IF('Paste RTE Data'!H296=0,"",'Paste RTE Data'!H296)</f>
        <v>OBC</v>
      </c>
      <c r="J299" s="14" t="str">
        <f>IF('Paste RTE Data'!I296=0,"",'Paste RTE Data'!I296)</f>
        <v>Boy</v>
      </c>
      <c r="K299" s="15">
        <f>IF('Paste RTE Data'!J296=0,"",'Paste RTE Data'!J296)</f>
        <v>40393</v>
      </c>
      <c r="L299" s="14" t="str">
        <f>IF('Paste RTE Data'!K296=0,"",'Paste RTE Data'!K296)</f>
        <v>NO</v>
      </c>
      <c r="M299" s="46"/>
    </row>
    <row r="300" spans="1:13">
      <c r="A300" s="8">
        <f>IF('Paste RTE Data'!A297=0,"",'Paste RTE Data'!A297)</f>
        <v>296</v>
      </c>
      <c r="B300" s="9">
        <f>IF('Paste RTE Data'!G297=0,"",'Paste RTE Data'!G297)</f>
        <v>1618</v>
      </c>
      <c r="C300" s="10" t="str">
        <f>IF('Paste RTE Data'!E297=0,"",'Paste RTE Data'!E297)</f>
        <v>Sixth</v>
      </c>
      <c r="D300" s="7"/>
      <c r="E300" s="14" t="str">
        <f>IF('Paste RTE Data'!B297=0,"",'Paste RTE Data'!B297)</f>
        <v>GUNJAN KANWAR</v>
      </c>
      <c r="F300" s="14" t="str">
        <f>IF('Paste RTE Data'!C297=0,"",'Paste RTE Data'!C297)</f>
        <v>MITHU SINGH</v>
      </c>
      <c r="G300" s="14" t="str">
        <f>IF('Paste RTE Data'!D297=0,"",'Paste RTE Data'!D297)</f>
        <v>PREM KANWAR</v>
      </c>
      <c r="H300" s="14" t="str">
        <f>IF('Paste RTE Data'!F297=0,"",'Paste RTE Data'!F297)</f>
        <v>Hindi</v>
      </c>
      <c r="I300" s="14" t="str">
        <f>IF('Paste RTE Data'!H297=0,"",'Paste RTE Data'!H297)</f>
        <v>GENERAL</v>
      </c>
      <c r="J300" s="14" t="str">
        <f>IF('Paste RTE Data'!I297=0,"",'Paste RTE Data'!I297)</f>
        <v>Girl</v>
      </c>
      <c r="K300" s="15">
        <f>IF('Paste RTE Data'!J297=0,"",'Paste RTE Data'!J297)</f>
        <v>40423</v>
      </c>
      <c r="L300" s="14" t="str">
        <f>IF('Paste RTE Data'!K297=0,"",'Paste RTE Data'!K297)</f>
        <v>NO</v>
      </c>
      <c r="M300" s="46"/>
    </row>
    <row r="301" spans="1:13">
      <c r="A301" s="8">
        <f>IF('Paste RTE Data'!A298=0,"",'Paste RTE Data'!A298)</f>
        <v>297</v>
      </c>
      <c r="B301" s="9">
        <f>IF('Paste RTE Data'!G298=0,"",'Paste RTE Data'!G298)</f>
        <v>1008</v>
      </c>
      <c r="C301" s="10" t="str">
        <f>IF('Paste RTE Data'!E298=0,"",'Paste RTE Data'!E298)</f>
        <v>Sixth</v>
      </c>
      <c r="D301" s="7"/>
      <c r="E301" s="14" t="str">
        <f>IF('Paste RTE Data'!B298=0,"",'Paste RTE Data'!B298)</f>
        <v>HARENDRA</v>
      </c>
      <c r="F301" s="14" t="str">
        <f>IF('Paste RTE Data'!C298=0,"",'Paste RTE Data'!C298)</f>
        <v>RAJU RAM</v>
      </c>
      <c r="G301" s="14" t="str">
        <f>IF('Paste RTE Data'!D298=0,"",'Paste RTE Data'!D298)</f>
        <v>GUMANI DEVI</v>
      </c>
      <c r="H301" s="14" t="str">
        <f>IF('Paste RTE Data'!F298=0,"",'Paste RTE Data'!F298)</f>
        <v>Hindi</v>
      </c>
      <c r="I301" s="14" t="str">
        <f>IF('Paste RTE Data'!H298=0,"",'Paste RTE Data'!H298)</f>
        <v>OBC</v>
      </c>
      <c r="J301" s="14" t="str">
        <f>IF('Paste RTE Data'!I298=0,"",'Paste RTE Data'!I298)</f>
        <v>Boy</v>
      </c>
      <c r="K301" s="15">
        <f>IF('Paste RTE Data'!J298=0,"",'Paste RTE Data'!J298)</f>
        <v>40101</v>
      </c>
      <c r="L301" s="14" t="str">
        <f>IF('Paste RTE Data'!K298=0,"",'Paste RTE Data'!K298)</f>
        <v>NO</v>
      </c>
      <c r="M301" s="46"/>
    </row>
    <row r="302" spans="1:13">
      <c r="A302" s="8">
        <f>IF('Paste RTE Data'!A299=0,"",'Paste RTE Data'!A299)</f>
        <v>298</v>
      </c>
      <c r="B302" s="9">
        <f>IF('Paste RTE Data'!G299=0,"",'Paste RTE Data'!G299)</f>
        <v>1244</v>
      </c>
      <c r="C302" s="10" t="str">
        <f>IF('Paste RTE Data'!E299=0,"",'Paste RTE Data'!E299)</f>
        <v>Sixth</v>
      </c>
      <c r="D302" s="7"/>
      <c r="E302" s="14" t="str">
        <f>IF('Paste RTE Data'!B299=0,"",'Paste RTE Data'!B299)</f>
        <v>HARENDRA GAWRIYA</v>
      </c>
      <c r="F302" s="14" t="str">
        <f>IF('Paste RTE Data'!C299=0,"",'Paste RTE Data'!C299)</f>
        <v>BALU RAM</v>
      </c>
      <c r="G302" s="14" t="str">
        <f>IF('Paste RTE Data'!D299=0,"",'Paste RTE Data'!D299)</f>
        <v>AANCHU DEVI</v>
      </c>
      <c r="H302" s="14" t="str">
        <f>IF('Paste RTE Data'!F299=0,"",'Paste RTE Data'!F299)</f>
        <v>Hindi</v>
      </c>
      <c r="I302" s="14" t="str">
        <f>IF('Paste RTE Data'!H299=0,"",'Paste RTE Data'!H299)</f>
        <v>OBC</v>
      </c>
      <c r="J302" s="14" t="str">
        <f>IF('Paste RTE Data'!I299=0,"",'Paste RTE Data'!I299)</f>
        <v>Boy</v>
      </c>
      <c r="K302" s="15">
        <f>IF('Paste RTE Data'!J299=0,"",'Paste RTE Data'!J299)</f>
        <v>40331</v>
      </c>
      <c r="L302" s="14" t="str">
        <f>IF('Paste RTE Data'!K299=0,"",'Paste RTE Data'!K299)</f>
        <v>NO</v>
      </c>
      <c r="M302" s="46"/>
    </row>
    <row r="303" spans="1:13">
      <c r="A303" s="8">
        <f>IF('Paste RTE Data'!A300=0,"",'Paste RTE Data'!A300)</f>
        <v>299</v>
      </c>
      <c r="B303" s="9" t="str">
        <f>IF('Paste RTE Data'!G300=0,"",'Paste RTE Data'!G300)</f>
        <v>E0169</v>
      </c>
      <c r="C303" s="10" t="str">
        <f>IF('Paste RTE Data'!E300=0,"",'Paste RTE Data'!E300)</f>
        <v>Sixth</v>
      </c>
      <c r="D303" s="7"/>
      <c r="E303" s="14" t="str">
        <f>IF('Paste RTE Data'!B300=0,"",'Paste RTE Data'!B300)</f>
        <v>IBRAHIM RANGREZ</v>
      </c>
      <c r="F303" s="14" t="str">
        <f>IF('Paste RTE Data'!C300=0,"",'Paste RTE Data'!C300)</f>
        <v>AADIL RANGREZ</v>
      </c>
      <c r="G303" s="14" t="str">
        <f>IF('Paste RTE Data'!D300=0,"",'Paste RTE Data'!D300)</f>
        <v>SAMINA BANO</v>
      </c>
      <c r="H303" s="14" t="str">
        <f>IF('Paste RTE Data'!F300=0,"",'Paste RTE Data'!F300)</f>
        <v>English</v>
      </c>
      <c r="I303" s="14" t="str">
        <f>IF('Paste RTE Data'!H300=0,"",'Paste RTE Data'!H300)</f>
        <v>OBC</v>
      </c>
      <c r="J303" s="14" t="str">
        <f>IF('Paste RTE Data'!I300=0,"",'Paste RTE Data'!I300)</f>
        <v>Boy</v>
      </c>
      <c r="K303" s="15">
        <f>IF('Paste RTE Data'!J300=0,"",'Paste RTE Data'!J300)</f>
        <v>39415</v>
      </c>
      <c r="L303" s="14" t="str">
        <f>IF('Paste RTE Data'!K300=0,"",'Paste RTE Data'!K300)</f>
        <v>NO</v>
      </c>
      <c r="M303" s="46"/>
    </row>
    <row r="304" spans="1:13">
      <c r="A304" s="8">
        <f>IF('Paste RTE Data'!A301=0,"",'Paste RTE Data'!A301)</f>
        <v>300</v>
      </c>
      <c r="B304" s="9">
        <f>IF('Paste RTE Data'!G301=0,"",'Paste RTE Data'!G301)</f>
        <v>980</v>
      </c>
      <c r="C304" s="10" t="str">
        <f>IF('Paste RTE Data'!E301=0,"",'Paste RTE Data'!E301)</f>
        <v>Sixth</v>
      </c>
      <c r="D304" s="7"/>
      <c r="E304" s="14" t="str">
        <f>IF('Paste RTE Data'!B301=0,"",'Paste RTE Data'!B301)</f>
        <v>IKRAMUDEEN</v>
      </c>
      <c r="F304" s="14" t="str">
        <f>IF('Paste RTE Data'!C301=0,"",'Paste RTE Data'!C301)</f>
        <v>SAHAJAD TANWAR</v>
      </c>
      <c r="G304" s="14" t="str">
        <f>IF('Paste RTE Data'!D301=0,"",'Paste RTE Data'!D301)</f>
        <v>TAHIRA</v>
      </c>
      <c r="H304" s="14" t="str">
        <f>IF('Paste RTE Data'!F301=0,"",'Paste RTE Data'!F301)</f>
        <v>Hindi</v>
      </c>
      <c r="I304" s="14" t="str">
        <f>IF('Paste RTE Data'!H301=0,"",'Paste RTE Data'!H301)</f>
        <v>OBC</v>
      </c>
      <c r="J304" s="14" t="str">
        <f>IF('Paste RTE Data'!I301=0,"",'Paste RTE Data'!I301)</f>
        <v>Boy</v>
      </c>
      <c r="K304" s="15">
        <f>IF('Paste RTE Data'!J301=0,"",'Paste RTE Data'!J301)</f>
        <v>39203</v>
      </c>
      <c r="L304" s="14" t="str">
        <f>IF('Paste RTE Data'!K301=0,"",'Paste RTE Data'!K301)</f>
        <v>NO</v>
      </c>
      <c r="M304" s="46"/>
    </row>
    <row r="305" spans="1:13">
      <c r="A305" s="8">
        <f>IF('Paste RTE Data'!A302=0,"",'Paste RTE Data'!A302)</f>
        <v>301</v>
      </c>
      <c r="B305" s="9">
        <f>IF('Paste RTE Data'!G302=0,"",'Paste RTE Data'!G302)</f>
        <v>1037</v>
      </c>
      <c r="C305" s="10" t="str">
        <f>IF('Paste RTE Data'!E302=0,"",'Paste RTE Data'!E302)</f>
        <v>Sixth</v>
      </c>
      <c r="D305" s="7"/>
      <c r="E305" s="14" t="str">
        <f>IF('Paste RTE Data'!B302=0,"",'Paste RTE Data'!B302)</f>
        <v>IMRAN KHAN</v>
      </c>
      <c r="F305" s="14" t="str">
        <f>IF('Paste RTE Data'!C302=0,"",'Paste RTE Data'!C302)</f>
        <v>MEHMUD KHAN</v>
      </c>
      <c r="G305" s="14" t="str">
        <f>IF('Paste RTE Data'!D302=0,"",'Paste RTE Data'!D302)</f>
        <v>SHABNAM BANO</v>
      </c>
      <c r="H305" s="14" t="str">
        <f>IF('Paste RTE Data'!F302=0,"",'Paste RTE Data'!F302)</f>
        <v>Hindi</v>
      </c>
      <c r="I305" s="14" t="str">
        <f>IF('Paste RTE Data'!H302=0,"",'Paste RTE Data'!H302)</f>
        <v>OBC</v>
      </c>
      <c r="J305" s="14" t="str">
        <f>IF('Paste RTE Data'!I302=0,"",'Paste RTE Data'!I302)</f>
        <v>Boy</v>
      </c>
      <c r="K305" s="15">
        <f>IF('Paste RTE Data'!J302=0,"",'Paste RTE Data'!J302)</f>
        <v>39543</v>
      </c>
      <c r="L305" s="14" t="str">
        <f>IF('Paste RTE Data'!K302=0,"",'Paste RTE Data'!K302)</f>
        <v>NO</v>
      </c>
      <c r="M305" s="46"/>
    </row>
    <row r="306" spans="1:13">
      <c r="A306" s="8">
        <f>IF('Paste RTE Data'!A303=0,"",'Paste RTE Data'!A303)</f>
        <v>302</v>
      </c>
      <c r="B306" s="9">
        <f>IF('Paste RTE Data'!G303=0,"",'Paste RTE Data'!G303)</f>
        <v>1614</v>
      </c>
      <c r="C306" s="10" t="str">
        <f>IF('Paste RTE Data'!E303=0,"",'Paste RTE Data'!E303)</f>
        <v>Sixth</v>
      </c>
      <c r="D306" s="7"/>
      <c r="E306" s="14" t="str">
        <f>IF('Paste RTE Data'!B303=0,"",'Paste RTE Data'!B303)</f>
        <v>JAHIDA BANO</v>
      </c>
      <c r="F306" s="14" t="str">
        <f>IF('Paste RTE Data'!C303=0,"",'Paste RTE Data'!C303)</f>
        <v>MOHAMMED SHAFI</v>
      </c>
      <c r="G306" s="14" t="str">
        <f>IF('Paste RTE Data'!D303=0,"",'Paste RTE Data'!D303)</f>
        <v>MUNNI BANO</v>
      </c>
      <c r="H306" s="14" t="str">
        <f>IF('Paste RTE Data'!F303=0,"",'Paste RTE Data'!F303)</f>
        <v>Hindi</v>
      </c>
      <c r="I306" s="14" t="str">
        <f>IF('Paste RTE Data'!H303=0,"",'Paste RTE Data'!H303)</f>
        <v>OBC</v>
      </c>
      <c r="J306" s="14" t="str">
        <f>IF('Paste RTE Data'!I303=0,"",'Paste RTE Data'!I303)</f>
        <v>Girl</v>
      </c>
      <c r="K306" s="15">
        <f>IF('Paste RTE Data'!J303=0,"",'Paste RTE Data'!J303)</f>
        <v>39789</v>
      </c>
      <c r="L306" s="14" t="str">
        <f>IF('Paste RTE Data'!K303=0,"",'Paste RTE Data'!K303)</f>
        <v>NO</v>
      </c>
      <c r="M306" s="46"/>
    </row>
    <row r="307" spans="1:13">
      <c r="A307" s="8">
        <f>IF('Paste RTE Data'!A304=0,"",'Paste RTE Data'!A304)</f>
        <v>303</v>
      </c>
      <c r="B307" s="9">
        <f>IF('Paste RTE Data'!G304=0,"",'Paste RTE Data'!G304)</f>
        <v>44</v>
      </c>
      <c r="C307" s="10" t="str">
        <f>IF('Paste RTE Data'!E304=0,"",'Paste RTE Data'!E304)</f>
        <v>Sixth</v>
      </c>
      <c r="D307" s="7"/>
      <c r="E307" s="14" t="str">
        <f>IF('Paste RTE Data'!B304=0,"",'Paste RTE Data'!B304)</f>
        <v>JUNED MOHAMMAD</v>
      </c>
      <c r="F307" s="14" t="str">
        <f>IF('Paste RTE Data'!C304=0,"",'Paste RTE Data'!C304)</f>
        <v>MOHAMMED SAKIL</v>
      </c>
      <c r="G307" s="14" t="str">
        <f>IF('Paste RTE Data'!D304=0,"",'Paste RTE Data'!D304)</f>
        <v>RAHMAT BANO</v>
      </c>
      <c r="H307" s="14" t="str">
        <f>IF('Paste RTE Data'!F304=0,"",'Paste RTE Data'!F304)</f>
        <v>Hindi</v>
      </c>
      <c r="I307" s="14" t="str">
        <f>IF('Paste RTE Data'!H304=0,"",'Paste RTE Data'!H304)</f>
        <v>OBC</v>
      </c>
      <c r="J307" s="14" t="str">
        <f>IF('Paste RTE Data'!I304=0,"",'Paste RTE Data'!I304)</f>
        <v>Boy</v>
      </c>
      <c r="K307" s="15">
        <f>IF('Paste RTE Data'!J304=0,"",'Paste RTE Data'!J304)</f>
        <v>39592</v>
      </c>
      <c r="L307" s="14" t="str">
        <f>IF('Paste RTE Data'!K304=0,"",'Paste RTE Data'!K304)</f>
        <v>YES</v>
      </c>
      <c r="M307" s="46"/>
    </row>
    <row r="308" spans="1:13">
      <c r="A308" s="8">
        <f>IF('Paste RTE Data'!A305=0,"",'Paste RTE Data'!A305)</f>
        <v>304</v>
      </c>
      <c r="B308" s="9">
        <f>IF('Paste RTE Data'!G305=0,"",'Paste RTE Data'!G305)</f>
        <v>41</v>
      </c>
      <c r="C308" s="10" t="str">
        <f>IF('Paste RTE Data'!E305=0,"",'Paste RTE Data'!E305)</f>
        <v>Sixth</v>
      </c>
      <c r="D308" s="7"/>
      <c r="E308" s="14" t="str">
        <f>IF('Paste RTE Data'!B305=0,"",'Paste RTE Data'!B305)</f>
        <v>KAILASH</v>
      </c>
      <c r="F308" s="14" t="str">
        <f>IF('Paste RTE Data'!C305=0,"",'Paste RTE Data'!C305)</f>
        <v>CHHOTU LAL</v>
      </c>
      <c r="G308" s="14" t="str">
        <f>IF('Paste RTE Data'!D305=0,"",'Paste RTE Data'!D305)</f>
        <v>RAMI DEVI</v>
      </c>
      <c r="H308" s="14" t="str">
        <f>IF('Paste RTE Data'!F305=0,"",'Paste RTE Data'!F305)</f>
        <v>Hindi</v>
      </c>
      <c r="I308" s="14" t="str">
        <f>IF('Paste RTE Data'!H305=0,"",'Paste RTE Data'!H305)</f>
        <v>SC</v>
      </c>
      <c r="J308" s="14" t="str">
        <f>IF('Paste RTE Data'!I305=0,"",'Paste RTE Data'!I305)</f>
        <v>Boy</v>
      </c>
      <c r="K308" s="15">
        <f>IF('Paste RTE Data'!J305=0,"",'Paste RTE Data'!J305)</f>
        <v>39615</v>
      </c>
      <c r="L308" s="14" t="str">
        <f>IF('Paste RTE Data'!K305=0,"",'Paste RTE Data'!K305)</f>
        <v>YES</v>
      </c>
      <c r="M308" s="46"/>
    </row>
    <row r="309" spans="1:13">
      <c r="A309" s="8">
        <f>IF('Paste RTE Data'!A306=0,"",'Paste RTE Data'!A306)</f>
        <v>305</v>
      </c>
      <c r="B309" s="9">
        <f>IF('Paste RTE Data'!G306=0,"",'Paste RTE Data'!G306)</f>
        <v>1495</v>
      </c>
      <c r="C309" s="10" t="str">
        <f>IF('Paste RTE Data'!E306=0,"",'Paste RTE Data'!E306)</f>
        <v>Sixth</v>
      </c>
      <c r="D309" s="7"/>
      <c r="E309" s="14" t="str">
        <f>IF('Paste RTE Data'!B306=0,"",'Paste RTE Data'!B306)</f>
        <v>KARISHMA PRAJAPAT</v>
      </c>
      <c r="F309" s="14" t="str">
        <f>IF('Paste RTE Data'!C306=0,"",'Paste RTE Data'!C306)</f>
        <v>RAMESHWAR LAL</v>
      </c>
      <c r="G309" s="14" t="str">
        <f>IF('Paste RTE Data'!D306=0,"",'Paste RTE Data'!D306)</f>
        <v>SAROJ DEVI</v>
      </c>
      <c r="H309" s="14" t="str">
        <f>IF('Paste RTE Data'!F306=0,"",'Paste RTE Data'!F306)</f>
        <v>Hindi</v>
      </c>
      <c r="I309" s="14" t="str">
        <f>IF('Paste RTE Data'!H306=0,"",'Paste RTE Data'!H306)</f>
        <v>OBC</v>
      </c>
      <c r="J309" s="14" t="str">
        <f>IF('Paste RTE Data'!I306=0,"",'Paste RTE Data'!I306)</f>
        <v>Girl</v>
      </c>
      <c r="K309" s="15">
        <f>IF('Paste RTE Data'!J306=0,"",'Paste RTE Data'!J306)</f>
        <v>39266</v>
      </c>
      <c r="L309" s="14" t="str">
        <f>IF('Paste RTE Data'!K306=0,"",'Paste RTE Data'!K306)</f>
        <v>NO</v>
      </c>
      <c r="M309" s="46"/>
    </row>
    <row r="310" spans="1:13">
      <c r="A310" s="8">
        <f>IF('Paste RTE Data'!A307=0,"",'Paste RTE Data'!A307)</f>
        <v>306</v>
      </c>
      <c r="B310" s="9" t="str">
        <f>IF('Paste RTE Data'!G307=0,"",'Paste RTE Data'!G307)</f>
        <v>E0047</v>
      </c>
      <c r="C310" s="10" t="str">
        <f>IF('Paste RTE Data'!E307=0,"",'Paste RTE Data'!E307)</f>
        <v>Sixth</v>
      </c>
      <c r="D310" s="7"/>
      <c r="E310" s="14" t="str">
        <f>IF('Paste RTE Data'!B307=0,"",'Paste RTE Data'!B307)</f>
        <v>KHIVKARAN KUMAWAT</v>
      </c>
      <c r="F310" s="14" t="str">
        <f>IF('Paste RTE Data'!C307=0,"",'Paste RTE Data'!C307)</f>
        <v>KALU RAM KUMAWAT</v>
      </c>
      <c r="G310" s="14" t="str">
        <f>IF('Paste RTE Data'!D307=0,"",'Paste RTE Data'!D307)</f>
        <v>RAJU DEVI</v>
      </c>
      <c r="H310" s="14" t="str">
        <f>IF('Paste RTE Data'!F307=0,"",'Paste RTE Data'!F307)</f>
        <v>English</v>
      </c>
      <c r="I310" s="14" t="str">
        <f>IF('Paste RTE Data'!H307=0,"",'Paste RTE Data'!H307)</f>
        <v>OBC</v>
      </c>
      <c r="J310" s="14" t="str">
        <f>IF('Paste RTE Data'!I307=0,"",'Paste RTE Data'!I307)</f>
        <v>Boy</v>
      </c>
      <c r="K310" s="15">
        <f>IF('Paste RTE Data'!J307=0,"",'Paste RTE Data'!J307)</f>
        <v>39894</v>
      </c>
      <c r="L310" s="14" t="str">
        <f>IF('Paste RTE Data'!K307=0,"",'Paste RTE Data'!K307)</f>
        <v>NO</v>
      </c>
      <c r="M310" s="46"/>
    </row>
    <row r="311" spans="1:13">
      <c r="A311" s="8">
        <f>IF('Paste RTE Data'!A308=0,"",'Paste RTE Data'!A308)</f>
        <v>307</v>
      </c>
      <c r="B311" s="9" t="str">
        <f>IF('Paste RTE Data'!G308=0,"",'Paste RTE Data'!G308)</f>
        <v>E0189</v>
      </c>
      <c r="C311" s="10" t="str">
        <f>IF('Paste RTE Data'!E308=0,"",'Paste RTE Data'!E308)</f>
        <v>Sixth</v>
      </c>
      <c r="D311" s="7"/>
      <c r="E311" s="14" t="str">
        <f>IF('Paste RTE Data'!B308=0,"",'Paste RTE Data'!B308)</f>
        <v>KHUSHBOO CHAUHAN</v>
      </c>
      <c r="F311" s="14" t="str">
        <f>IF('Paste RTE Data'!C308=0,"",'Paste RTE Data'!C308)</f>
        <v>MADAN LAL</v>
      </c>
      <c r="G311" s="14" t="str">
        <f>IF('Paste RTE Data'!D308=0,"",'Paste RTE Data'!D308)</f>
        <v>KELAM DEVI</v>
      </c>
      <c r="H311" s="14" t="str">
        <f>IF('Paste RTE Data'!F308=0,"",'Paste RTE Data'!F308)</f>
        <v>English</v>
      </c>
      <c r="I311" s="14" t="str">
        <f>IF('Paste RTE Data'!H308=0,"",'Paste RTE Data'!H308)</f>
        <v>SC</v>
      </c>
      <c r="J311" s="14" t="str">
        <f>IF('Paste RTE Data'!I308=0,"",'Paste RTE Data'!I308)</f>
        <v>Girl</v>
      </c>
      <c r="K311" s="15">
        <f>IF('Paste RTE Data'!J308=0,"",'Paste RTE Data'!J308)</f>
        <v>40205</v>
      </c>
      <c r="L311" s="14" t="str">
        <f>IF('Paste RTE Data'!K308=0,"",'Paste RTE Data'!K308)</f>
        <v>NO</v>
      </c>
      <c r="M311" s="46"/>
    </row>
    <row r="312" spans="1:13">
      <c r="A312" s="8">
        <f>IF('Paste RTE Data'!A309=0,"",'Paste RTE Data'!A309)</f>
        <v>308</v>
      </c>
      <c r="B312" s="9" t="str">
        <f>IF('Paste RTE Data'!G309=0,"",'Paste RTE Data'!G309)</f>
        <v>E0154</v>
      </c>
      <c r="C312" s="10" t="str">
        <f>IF('Paste RTE Data'!E309=0,"",'Paste RTE Data'!E309)</f>
        <v>Sixth</v>
      </c>
      <c r="D312" s="7"/>
      <c r="E312" s="14" t="str">
        <f>IF('Paste RTE Data'!B309=0,"",'Paste RTE Data'!B309)</f>
        <v>KHUSHWANT RATNU</v>
      </c>
      <c r="F312" s="14" t="str">
        <f>IF('Paste RTE Data'!C309=0,"",'Paste RTE Data'!C309)</f>
        <v>SUMER SINGH</v>
      </c>
      <c r="G312" s="14" t="str">
        <f>IF('Paste RTE Data'!D309=0,"",'Paste RTE Data'!D309)</f>
        <v>NIKITA PALAWAT</v>
      </c>
      <c r="H312" s="14" t="str">
        <f>IF('Paste RTE Data'!F309=0,"",'Paste RTE Data'!F309)</f>
        <v>English</v>
      </c>
      <c r="I312" s="14" t="str">
        <f>IF('Paste RTE Data'!H309=0,"",'Paste RTE Data'!H309)</f>
        <v>OBC</v>
      </c>
      <c r="J312" s="14" t="str">
        <f>IF('Paste RTE Data'!I309=0,"",'Paste RTE Data'!I309)</f>
        <v>Boy</v>
      </c>
      <c r="K312" s="15">
        <f>IF('Paste RTE Data'!J309=0,"",'Paste RTE Data'!J309)</f>
        <v>39812</v>
      </c>
      <c r="L312" s="14" t="str">
        <f>IF('Paste RTE Data'!K309=0,"",'Paste RTE Data'!K309)</f>
        <v>NO</v>
      </c>
      <c r="M312" s="46"/>
    </row>
    <row r="313" spans="1:13">
      <c r="A313" s="8">
        <f>IF('Paste RTE Data'!A310=0,"",'Paste RTE Data'!A310)</f>
        <v>309</v>
      </c>
      <c r="B313" s="9">
        <f>IF('Paste RTE Data'!G310=0,"",'Paste RTE Data'!G310)</f>
        <v>6737</v>
      </c>
      <c r="C313" s="10" t="str">
        <f>IF('Paste RTE Data'!E310=0,"",'Paste RTE Data'!E310)</f>
        <v>Sixth</v>
      </c>
      <c r="D313" s="7"/>
      <c r="E313" s="14" t="str">
        <f>IF('Paste RTE Data'!B310=0,"",'Paste RTE Data'!B310)</f>
        <v>KRITIKA</v>
      </c>
      <c r="F313" s="14" t="str">
        <f>IF('Paste RTE Data'!C310=0,"",'Paste RTE Data'!C310)</f>
        <v>SURESH BOCHALIYA</v>
      </c>
      <c r="G313" s="14" t="str">
        <f>IF('Paste RTE Data'!D310=0,"",'Paste RTE Data'!D310)</f>
        <v>SUGANA DEVI</v>
      </c>
      <c r="H313" s="14" t="str">
        <f>IF('Paste RTE Data'!F310=0,"",'Paste RTE Data'!F310)</f>
        <v>Hindi</v>
      </c>
      <c r="I313" s="14" t="str">
        <f>IF('Paste RTE Data'!H310=0,"",'Paste RTE Data'!H310)</f>
        <v>OBC</v>
      </c>
      <c r="J313" s="14" t="str">
        <f>IF('Paste RTE Data'!I310=0,"",'Paste RTE Data'!I310)</f>
        <v>Girl</v>
      </c>
      <c r="K313" s="15">
        <f>IF('Paste RTE Data'!J310=0,"",'Paste RTE Data'!J310)</f>
        <v>40725</v>
      </c>
      <c r="L313" s="14" t="str">
        <f>IF('Paste RTE Data'!K310=0,"",'Paste RTE Data'!K310)</f>
        <v>NO</v>
      </c>
      <c r="M313" s="46"/>
    </row>
    <row r="314" spans="1:13">
      <c r="A314" s="8">
        <f>IF('Paste RTE Data'!A311=0,"",'Paste RTE Data'!A311)</f>
        <v>310</v>
      </c>
      <c r="B314" s="9">
        <f>IF('Paste RTE Data'!G311=0,"",'Paste RTE Data'!G311)</f>
        <v>905</v>
      </c>
      <c r="C314" s="10" t="str">
        <f>IF('Paste RTE Data'!E311=0,"",'Paste RTE Data'!E311)</f>
        <v>Sixth</v>
      </c>
      <c r="D314" s="7"/>
      <c r="E314" s="14" t="str">
        <f>IF('Paste RTE Data'!B311=0,"",'Paste RTE Data'!B311)</f>
        <v>LALIT</v>
      </c>
      <c r="F314" s="14" t="str">
        <f>IF('Paste RTE Data'!C311=0,"",'Paste RTE Data'!C311)</f>
        <v>BALU RAM</v>
      </c>
      <c r="G314" s="14" t="str">
        <f>IF('Paste RTE Data'!D311=0,"",'Paste RTE Data'!D311)</f>
        <v>MUNNI DEVI</v>
      </c>
      <c r="H314" s="14" t="str">
        <f>IF('Paste RTE Data'!F311=0,"",'Paste RTE Data'!F311)</f>
        <v>Hindi</v>
      </c>
      <c r="I314" s="14" t="str">
        <f>IF('Paste RTE Data'!H311=0,"",'Paste RTE Data'!H311)</f>
        <v>OBC</v>
      </c>
      <c r="J314" s="14" t="str">
        <f>IF('Paste RTE Data'!I311=0,"",'Paste RTE Data'!I311)</f>
        <v>Boy</v>
      </c>
      <c r="K314" s="15">
        <f>IF('Paste RTE Data'!J311=0,"",'Paste RTE Data'!J311)</f>
        <v>39681</v>
      </c>
      <c r="L314" s="14" t="str">
        <f>IF('Paste RTE Data'!K311=0,"",'Paste RTE Data'!K311)</f>
        <v>NO</v>
      </c>
      <c r="M314" s="46"/>
    </row>
    <row r="315" spans="1:13">
      <c r="A315" s="8">
        <f>IF('Paste RTE Data'!A312=0,"",'Paste RTE Data'!A312)</f>
        <v>311</v>
      </c>
      <c r="B315" s="9">
        <f>IF('Paste RTE Data'!G312=0,"",'Paste RTE Data'!G312)</f>
        <v>1435</v>
      </c>
      <c r="C315" s="10" t="str">
        <f>IF('Paste RTE Data'!E312=0,"",'Paste RTE Data'!E312)</f>
        <v>Sixth</v>
      </c>
      <c r="D315" s="7"/>
      <c r="E315" s="14" t="str">
        <f>IF('Paste RTE Data'!B312=0,"",'Paste RTE Data'!B312)</f>
        <v>LEELA BHATI</v>
      </c>
      <c r="F315" s="14" t="str">
        <f>IF('Paste RTE Data'!C312=0,"",'Paste RTE Data'!C312)</f>
        <v>RAMNIWAS</v>
      </c>
      <c r="G315" s="14" t="str">
        <f>IF('Paste RTE Data'!D312=0,"",'Paste RTE Data'!D312)</f>
        <v>SARJU DEVI</v>
      </c>
      <c r="H315" s="14" t="str">
        <f>IF('Paste RTE Data'!F312=0,"",'Paste RTE Data'!F312)</f>
        <v>Hindi</v>
      </c>
      <c r="I315" s="14" t="str">
        <f>IF('Paste RTE Data'!H312=0,"",'Paste RTE Data'!H312)</f>
        <v>SC</v>
      </c>
      <c r="J315" s="14" t="str">
        <f>IF('Paste RTE Data'!I312=0,"",'Paste RTE Data'!I312)</f>
        <v>Girl</v>
      </c>
      <c r="K315" s="15">
        <f>IF('Paste RTE Data'!J312=0,"",'Paste RTE Data'!J312)</f>
        <v>39327</v>
      </c>
      <c r="L315" s="14" t="str">
        <f>IF('Paste RTE Data'!K312=0,"",'Paste RTE Data'!K312)</f>
        <v>NO</v>
      </c>
      <c r="M315" s="46"/>
    </row>
    <row r="316" spans="1:13">
      <c r="A316" s="8">
        <f>IF('Paste RTE Data'!A313=0,"",'Paste RTE Data'!A313)</f>
        <v>312</v>
      </c>
      <c r="B316" s="9">
        <f>IF('Paste RTE Data'!G313=0,"",'Paste RTE Data'!G313)</f>
        <v>42</v>
      </c>
      <c r="C316" s="10" t="str">
        <f>IF('Paste RTE Data'!E313=0,"",'Paste RTE Data'!E313)</f>
        <v>Sixth</v>
      </c>
      <c r="D316" s="7"/>
      <c r="E316" s="14" t="str">
        <f>IF('Paste RTE Data'!B313=0,"",'Paste RTE Data'!B313)</f>
        <v>LUCKY CHAUHAN</v>
      </c>
      <c r="F316" s="14" t="str">
        <f>IF('Paste RTE Data'!C313=0,"",'Paste RTE Data'!C313)</f>
        <v>RAJKUMAR</v>
      </c>
      <c r="G316" s="14" t="str">
        <f>IF('Paste RTE Data'!D313=0,"",'Paste RTE Data'!D313)</f>
        <v>SANTOSH DEVI</v>
      </c>
      <c r="H316" s="14" t="str">
        <f>IF('Paste RTE Data'!F313=0,"",'Paste RTE Data'!F313)</f>
        <v>Hindi</v>
      </c>
      <c r="I316" s="14" t="str">
        <f>IF('Paste RTE Data'!H313=0,"",'Paste RTE Data'!H313)</f>
        <v>SC</v>
      </c>
      <c r="J316" s="14" t="str">
        <f>IF('Paste RTE Data'!I313=0,"",'Paste RTE Data'!I313)</f>
        <v>Boy</v>
      </c>
      <c r="K316" s="15">
        <f>IF('Paste RTE Data'!J313=0,"",'Paste RTE Data'!J313)</f>
        <v>39904</v>
      </c>
      <c r="L316" s="14" t="str">
        <f>IF('Paste RTE Data'!K313=0,"",'Paste RTE Data'!K313)</f>
        <v>YES</v>
      </c>
      <c r="M316" s="46"/>
    </row>
    <row r="317" spans="1:13">
      <c r="A317" s="8">
        <f>IF('Paste RTE Data'!A314=0,"",'Paste RTE Data'!A314)</f>
        <v>313</v>
      </c>
      <c r="B317" s="9">
        <f>IF('Paste RTE Data'!G314=0,"",'Paste RTE Data'!G314)</f>
        <v>6325</v>
      </c>
      <c r="C317" s="10" t="str">
        <f>IF('Paste RTE Data'!E314=0,"",'Paste RTE Data'!E314)</f>
        <v>Sixth</v>
      </c>
      <c r="D317" s="7"/>
      <c r="E317" s="14" t="str">
        <f>IF('Paste RTE Data'!B314=0,"",'Paste RTE Data'!B314)</f>
        <v>MANISH KUMAR</v>
      </c>
      <c r="F317" s="14" t="str">
        <f>IF('Paste RTE Data'!C314=0,"",'Paste RTE Data'!C314)</f>
        <v>KANHAIYA LAL</v>
      </c>
      <c r="G317" s="14" t="str">
        <f>IF('Paste RTE Data'!D314=0,"",'Paste RTE Data'!D314)</f>
        <v>VIMLA DEVI</v>
      </c>
      <c r="H317" s="14" t="str">
        <f>IF('Paste RTE Data'!F314=0,"",'Paste RTE Data'!F314)</f>
        <v>Hindi</v>
      </c>
      <c r="I317" s="14" t="str">
        <f>IF('Paste RTE Data'!H314=0,"",'Paste RTE Data'!H314)</f>
        <v>OBC</v>
      </c>
      <c r="J317" s="14" t="str">
        <f>IF('Paste RTE Data'!I314=0,"",'Paste RTE Data'!I314)</f>
        <v>Boy</v>
      </c>
      <c r="K317" s="15">
        <f>IF('Paste RTE Data'!J314=0,"",'Paste RTE Data'!J314)</f>
        <v>41556</v>
      </c>
      <c r="L317" s="14" t="str">
        <f>IF('Paste RTE Data'!K314=0,"",'Paste RTE Data'!K314)</f>
        <v>NO</v>
      </c>
      <c r="M317" s="46"/>
    </row>
    <row r="318" spans="1:13">
      <c r="A318" s="8">
        <f>IF('Paste RTE Data'!A315=0,"",'Paste RTE Data'!A315)</f>
        <v>314</v>
      </c>
      <c r="B318" s="9">
        <f>IF('Paste RTE Data'!G315=0,"",'Paste RTE Data'!G315)</f>
        <v>1417</v>
      </c>
      <c r="C318" s="10" t="str">
        <f>IF('Paste RTE Data'!E315=0,"",'Paste RTE Data'!E315)</f>
        <v>Sixth</v>
      </c>
      <c r="D318" s="7"/>
      <c r="E318" s="14" t="str">
        <f>IF('Paste RTE Data'!B315=0,"",'Paste RTE Data'!B315)</f>
        <v>MANISHA CHOUDHARY</v>
      </c>
      <c r="F318" s="14" t="str">
        <f>IF('Paste RTE Data'!C315=0,"",'Paste RTE Data'!C315)</f>
        <v>MOTI RAM</v>
      </c>
      <c r="G318" s="14" t="str">
        <f>IF('Paste RTE Data'!D315=0,"",'Paste RTE Data'!D315)</f>
        <v>RADHA DEVI</v>
      </c>
      <c r="H318" s="14" t="str">
        <f>IF('Paste RTE Data'!F315=0,"",'Paste RTE Data'!F315)</f>
        <v>Hindi</v>
      </c>
      <c r="I318" s="14" t="str">
        <f>IF('Paste RTE Data'!H315=0,"",'Paste RTE Data'!H315)</f>
        <v>OBC</v>
      </c>
      <c r="J318" s="14" t="str">
        <f>IF('Paste RTE Data'!I315=0,"",'Paste RTE Data'!I315)</f>
        <v>Girl</v>
      </c>
      <c r="K318" s="15">
        <f>IF('Paste RTE Data'!J315=0,"",'Paste RTE Data'!J315)</f>
        <v>39700</v>
      </c>
      <c r="L318" s="14" t="str">
        <f>IF('Paste RTE Data'!K315=0,"",'Paste RTE Data'!K315)</f>
        <v>NO</v>
      </c>
      <c r="M318" s="46"/>
    </row>
    <row r="319" spans="1:13">
      <c r="A319" s="8">
        <f>IF('Paste RTE Data'!A316=0,"",'Paste RTE Data'!A316)</f>
        <v>315</v>
      </c>
      <c r="B319" s="9" t="str">
        <f>IF('Paste RTE Data'!G316=0,"",'Paste RTE Data'!G316)</f>
        <v>E0069</v>
      </c>
      <c r="C319" s="10" t="str">
        <f>IF('Paste RTE Data'!E316=0,"",'Paste RTE Data'!E316)</f>
        <v>Sixth</v>
      </c>
      <c r="D319" s="7"/>
      <c r="E319" s="14" t="str">
        <f>IF('Paste RTE Data'!B316=0,"",'Paste RTE Data'!B316)</f>
        <v>MIRIYAJ QURESHI</v>
      </c>
      <c r="F319" s="14" t="str">
        <f>IF('Paste RTE Data'!C316=0,"",'Paste RTE Data'!C316)</f>
        <v>MOHAMMED NIJAMUDIN</v>
      </c>
      <c r="G319" s="14" t="str">
        <f>IF('Paste RTE Data'!D316=0,"",'Paste RTE Data'!D316)</f>
        <v>INSHA BANO</v>
      </c>
      <c r="H319" s="14" t="str">
        <f>IF('Paste RTE Data'!F316=0,"",'Paste RTE Data'!F316)</f>
        <v>English</v>
      </c>
      <c r="I319" s="14" t="str">
        <f>IF('Paste RTE Data'!H316=0,"",'Paste RTE Data'!H316)</f>
        <v>OBC</v>
      </c>
      <c r="J319" s="14" t="str">
        <f>IF('Paste RTE Data'!I316=0,"",'Paste RTE Data'!I316)</f>
        <v>Girl</v>
      </c>
      <c r="K319" s="15">
        <f>IF('Paste RTE Data'!J316=0,"",'Paste RTE Data'!J316)</f>
        <v>39605</v>
      </c>
      <c r="L319" s="14" t="str">
        <f>IF('Paste RTE Data'!K316=0,"",'Paste RTE Data'!K316)</f>
        <v>NO</v>
      </c>
      <c r="M319" s="46"/>
    </row>
    <row r="320" spans="1:13">
      <c r="A320" s="8">
        <f>IF('Paste RTE Data'!A317=0,"",'Paste RTE Data'!A317)</f>
        <v>316</v>
      </c>
      <c r="B320" s="9" t="str">
        <f>IF('Paste RTE Data'!G317=0,"",'Paste RTE Data'!G317)</f>
        <v>E0176</v>
      </c>
      <c r="C320" s="10" t="str">
        <f>IF('Paste RTE Data'!E317=0,"",'Paste RTE Data'!E317)</f>
        <v>Sixth</v>
      </c>
      <c r="D320" s="7"/>
      <c r="E320" s="14" t="str">
        <f>IF('Paste RTE Data'!B317=0,"",'Paste RTE Data'!B317)</f>
        <v>MOHAMMED REHAN</v>
      </c>
      <c r="F320" s="14" t="str">
        <f>IF('Paste RTE Data'!C317=0,"",'Paste RTE Data'!C317)</f>
        <v>MOHAMMED SALIM</v>
      </c>
      <c r="G320" s="14" t="str">
        <f>IF('Paste RTE Data'!D317=0,"",'Paste RTE Data'!D317)</f>
        <v>JAMILA BANO</v>
      </c>
      <c r="H320" s="14" t="str">
        <f>IF('Paste RTE Data'!F317=0,"",'Paste RTE Data'!F317)</f>
        <v>English</v>
      </c>
      <c r="I320" s="14" t="str">
        <f>IF('Paste RTE Data'!H317=0,"",'Paste RTE Data'!H317)</f>
        <v>OBC</v>
      </c>
      <c r="J320" s="14" t="str">
        <f>IF('Paste RTE Data'!I317=0,"",'Paste RTE Data'!I317)</f>
        <v>Boy</v>
      </c>
      <c r="K320" s="15">
        <f>IF('Paste RTE Data'!J317=0,"",'Paste RTE Data'!J317)</f>
        <v>38993</v>
      </c>
      <c r="L320" s="14" t="str">
        <f>IF('Paste RTE Data'!K317=0,"",'Paste RTE Data'!K317)</f>
        <v>NO</v>
      </c>
      <c r="M320" s="46"/>
    </row>
    <row r="321" spans="1:13">
      <c r="A321" s="8">
        <f>IF('Paste RTE Data'!A318=0,"",'Paste RTE Data'!A318)</f>
        <v>317</v>
      </c>
      <c r="B321" s="9">
        <f>IF('Paste RTE Data'!G318=0,"",'Paste RTE Data'!G318)</f>
        <v>1344</v>
      </c>
      <c r="C321" s="10" t="str">
        <f>IF('Paste RTE Data'!E318=0,"",'Paste RTE Data'!E318)</f>
        <v>Sixth</v>
      </c>
      <c r="D321" s="7"/>
      <c r="E321" s="14" t="str">
        <f>IF('Paste RTE Data'!B318=0,"",'Paste RTE Data'!B318)</f>
        <v>MOHAMMED TANISH QURESHI</v>
      </c>
      <c r="F321" s="14" t="str">
        <f>IF('Paste RTE Data'!C318=0,"",'Paste RTE Data'!C318)</f>
        <v>MOHAMMED SHAHID QURESHI</v>
      </c>
      <c r="G321" s="14" t="str">
        <f>IF('Paste RTE Data'!D318=0,"",'Paste RTE Data'!D318)</f>
        <v>MADINA BANO</v>
      </c>
      <c r="H321" s="14" t="str">
        <f>IF('Paste RTE Data'!F318=0,"",'Paste RTE Data'!F318)</f>
        <v>Hindi</v>
      </c>
      <c r="I321" s="14" t="str">
        <f>IF('Paste RTE Data'!H318=0,"",'Paste RTE Data'!H318)</f>
        <v>OBC</v>
      </c>
      <c r="J321" s="14" t="str">
        <f>IF('Paste RTE Data'!I318=0,"",'Paste RTE Data'!I318)</f>
        <v>Boy</v>
      </c>
      <c r="K321" s="15">
        <f>IF('Paste RTE Data'!J318=0,"",'Paste RTE Data'!J318)</f>
        <v>39581</v>
      </c>
      <c r="L321" s="14" t="str">
        <f>IF('Paste RTE Data'!K318=0,"",'Paste RTE Data'!K318)</f>
        <v>NO</v>
      </c>
      <c r="M321" s="46"/>
    </row>
    <row r="322" spans="1:13">
      <c r="A322" s="8">
        <f>IF('Paste RTE Data'!A319=0,"",'Paste RTE Data'!A319)</f>
        <v>318</v>
      </c>
      <c r="B322" s="9" t="str">
        <f>IF('Paste RTE Data'!G319=0,"",'Paste RTE Data'!G319)</f>
        <v>E0147</v>
      </c>
      <c r="C322" s="10" t="str">
        <f>IF('Paste RTE Data'!E319=0,"",'Paste RTE Data'!E319)</f>
        <v>Sixth</v>
      </c>
      <c r="D322" s="7"/>
      <c r="E322" s="14" t="str">
        <f>IF('Paste RTE Data'!B319=0,"",'Paste RTE Data'!B319)</f>
        <v>MONIKA CHOUDHARY</v>
      </c>
      <c r="F322" s="14" t="str">
        <f>IF('Paste RTE Data'!C319=0,"",'Paste RTE Data'!C319)</f>
        <v>SHIV RAM CHOUDHARY</v>
      </c>
      <c r="G322" s="14" t="str">
        <f>IF('Paste RTE Data'!D319=0,"",'Paste RTE Data'!D319)</f>
        <v>BIMLA DEVI</v>
      </c>
      <c r="H322" s="14" t="str">
        <f>IF('Paste RTE Data'!F319=0,"",'Paste RTE Data'!F319)</f>
        <v>English</v>
      </c>
      <c r="I322" s="14" t="str">
        <f>IF('Paste RTE Data'!H319=0,"",'Paste RTE Data'!H319)</f>
        <v>OBC</v>
      </c>
      <c r="J322" s="14" t="str">
        <f>IF('Paste RTE Data'!I319=0,"",'Paste RTE Data'!I319)</f>
        <v>Girl</v>
      </c>
      <c r="K322" s="15">
        <f>IF('Paste RTE Data'!J319=0,"",'Paste RTE Data'!J319)</f>
        <v>40344</v>
      </c>
      <c r="L322" s="14" t="str">
        <f>IF('Paste RTE Data'!K319=0,"",'Paste RTE Data'!K319)</f>
        <v>NO</v>
      </c>
      <c r="M322" s="46"/>
    </row>
    <row r="323" spans="1:13">
      <c r="A323" s="8">
        <f>IF('Paste RTE Data'!A320=0,"",'Paste RTE Data'!A320)</f>
        <v>319</v>
      </c>
      <c r="B323" s="9">
        <f>IF('Paste RTE Data'!G320=0,"",'Paste RTE Data'!G320)</f>
        <v>1447</v>
      </c>
      <c r="C323" s="10" t="str">
        <f>IF('Paste RTE Data'!E320=0,"",'Paste RTE Data'!E320)</f>
        <v>Sixth</v>
      </c>
      <c r="D323" s="7"/>
      <c r="E323" s="14" t="str">
        <f>IF('Paste RTE Data'!B320=0,"",'Paste RTE Data'!B320)</f>
        <v>MONU NAYAK</v>
      </c>
      <c r="F323" s="14" t="str">
        <f>IF('Paste RTE Data'!C320=0,"",'Paste RTE Data'!C320)</f>
        <v>KISHAN LAL</v>
      </c>
      <c r="G323" s="14" t="str">
        <f>IF('Paste RTE Data'!D320=0,"",'Paste RTE Data'!D320)</f>
        <v>AASHA DEVI</v>
      </c>
      <c r="H323" s="14" t="str">
        <f>IF('Paste RTE Data'!F320=0,"",'Paste RTE Data'!F320)</f>
        <v>Hindi</v>
      </c>
      <c r="I323" s="14" t="str">
        <f>IF('Paste RTE Data'!H320=0,"",'Paste RTE Data'!H320)</f>
        <v>SC</v>
      </c>
      <c r="J323" s="14" t="str">
        <f>IF('Paste RTE Data'!I320=0,"",'Paste RTE Data'!I320)</f>
        <v>Boy</v>
      </c>
      <c r="K323" s="15">
        <f>IF('Paste RTE Data'!J320=0,"",'Paste RTE Data'!J320)</f>
        <v>39607</v>
      </c>
      <c r="L323" s="14" t="str">
        <f>IF('Paste RTE Data'!K320=0,"",'Paste RTE Data'!K320)</f>
        <v>NO</v>
      </c>
      <c r="M323" s="46"/>
    </row>
    <row r="324" spans="1:13">
      <c r="A324" s="8">
        <f>IF('Paste RTE Data'!A321=0,"",'Paste RTE Data'!A321)</f>
        <v>320</v>
      </c>
      <c r="B324" s="9">
        <f>IF('Paste RTE Data'!G321=0,"",'Paste RTE Data'!G321)</f>
        <v>1109</v>
      </c>
      <c r="C324" s="10" t="str">
        <f>IF('Paste RTE Data'!E321=0,"",'Paste RTE Data'!E321)</f>
        <v>Sixth</v>
      </c>
      <c r="D324" s="7"/>
      <c r="E324" s="14" t="str">
        <f>IF('Paste RTE Data'!B321=0,"",'Paste RTE Data'!B321)</f>
        <v>MUKESH GURJAR</v>
      </c>
      <c r="F324" s="14" t="str">
        <f>IF('Paste RTE Data'!C321=0,"",'Paste RTE Data'!C321)</f>
        <v>PAHALWAN RAM GURJAR</v>
      </c>
      <c r="G324" s="14" t="str">
        <f>IF('Paste RTE Data'!D321=0,"",'Paste RTE Data'!D321)</f>
        <v>DHAYALI DEVI</v>
      </c>
      <c r="H324" s="14" t="str">
        <f>IF('Paste RTE Data'!F321=0,"",'Paste RTE Data'!F321)</f>
        <v>Hindi</v>
      </c>
      <c r="I324" s="14" t="str">
        <f>IF('Paste RTE Data'!H321=0,"",'Paste RTE Data'!H321)</f>
        <v>SBC</v>
      </c>
      <c r="J324" s="14" t="str">
        <f>IF('Paste RTE Data'!I321=0,"",'Paste RTE Data'!I321)</f>
        <v>Boy</v>
      </c>
      <c r="K324" s="15">
        <f>IF('Paste RTE Data'!J321=0,"",'Paste RTE Data'!J321)</f>
        <v>40002</v>
      </c>
      <c r="L324" s="14" t="str">
        <f>IF('Paste RTE Data'!K321=0,"",'Paste RTE Data'!K321)</f>
        <v>NO</v>
      </c>
      <c r="M324" s="46"/>
    </row>
    <row r="325" spans="1:13">
      <c r="A325" s="8">
        <f>IF('Paste RTE Data'!A322=0,"",'Paste RTE Data'!A322)</f>
        <v>321</v>
      </c>
      <c r="B325" s="9">
        <f>IF('Paste RTE Data'!G322=0,"",'Paste RTE Data'!G322)</f>
        <v>1232</v>
      </c>
      <c r="C325" s="10" t="str">
        <f>IF('Paste RTE Data'!E322=0,"",'Paste RTE Data'!E322)</f>
        <v>Sixth</v>
      </c>
      <c r="D325" s="7"/>
      <c r="E325" s="14" t="str">
        <f>IF('Paste RTE Data'!B322=0,"",'Paste RTE Data'!B322)</f>
        <v>MUSKAN BHATI</v>
      </c>
      <c r="F325" s="14" t="str">
        <f>IF('Paste RTE Data'!C322=0,"",'Paste RTE Data'!C322)</f>
        <v>BHANWAR LAL</v>
      </c>
      <c r="G325" s="14" t="str">
        <f>IF('Paste RTE Data'!D322=0,"",'Paste RTE Data'!D322)</f>
        <v>SURGYAN DEVI</v>
      </c>
      <c r="H325" s="14" t="str">
        <f>IF('Paste RTE Data'!F322=0,"",'Paste RTE Data'!F322)</f>
        <v>Hindi</v>
      </c>
      <c r="I325" s="14" t="str">
        <f>IF('Paste RTE Data'!H322=0,"",'Paste RTE Data'!H322)</f>
        <v>SC</v>
      </c>
      <c r="J325" s="14" t="str">
        <f>IF('Paste RTE Data'!I322=0,"",'Paste RTE Data'!I322)</f>
        <v>Girl</v>
      </c>
      <c r="K325" s="15">
        <f>IF('Paste RTE Data'!J322=0,"",'Paste RTE Data'!J322)</f>
        <v>39530</v>
      </c>
      <c r="L325" s="14" t="str">
        <f>IF('Paste RTE Data'!K322=0,"",'Paste RTE Data'!K322)</f>
        <v>NO</v>
      </c>
      <c r="M325" s="46"/>
    </row>
    <row r="326" spans="1:13">
      <c r="A326" s="8">
        <f>IF('Paste RTE Data'!A323=0,"",'Paste RTE Data'!A323)</f>
        <v>322</v>
      </c>
      <c r="B326" s="9">
        <f>IF('Paste RTE Data'!G323=0,"",'Paste RTE Data'!G323)</f>
        <v>1338</v>
      </c>
      <c r="C326" s="10" t="str">
        <f>IF('Paste RTE Data'!E323=0,"",'Paste RTE Data'!E323)</f>
        <v>Sixth</v>
      </c>
      <c r="D326" s="7"/>
      <c r="E326" s="14" t="str">
        <f>IF('Paste RTE Data'!B323=0,"",'Paste RTE Data'!B323)</f>
        <v>MUSKAN PANWAR</v>
      </c>
      <c r="F326" s="14" t="str">
        <f>IF('Paste RTE Data'!C323=0,"",'Paste RTE Data'!C323)</f>
        <v>SURESH PANWAR</v>
      </c>
      <c r="G326" s="14" t="str">
        <f>IF('Paste RTE Data'!D323=0,"",'Paste RTE Data'!D323)</f>
        <v>KAUSHALYA DEVI</v>
      </c>
      <c r="H326" s="14" t="str">
        <f>IF('Paste RTE Data'!F323=0,"",'Paste RTE Data'!F323)</f>
        <v>Hindi</v>
      </c>
      <c r="I326" s="14" t="str">
        <f>IF('Paste RTE Data'!H323=0,"",'Paste RTE Data'!H323)</f>
        <v>SC</v>
      </c>
      <c r="J326" s="14" t="str">
        <f>IF('Paste RTE Data'!I323=0,"",'Paste RTE Data'!I323)</f>
        <v>Girl</v>
      </c>
      <c r="K326" s="15">
        <f>IF('Paste RTE Data'!J323=0,"",'Paste RTE Data'!J323)</f>
        <v>39887</v>
      </c>
      <c r="L326" s="14" t="str">
        <f>IF('Paste RTE Data'!K323=0,"",'Paste RTE Data'!K323)</f>
        <v>NO</v>
      </c>
      <c r="M326" s="46"/>
    </row>
    <row r="327" spans="1:13">
      <c r="A327" s="8">
        <f>IF('Paste RTE Data'!A324=0,"",'Paste RTE Data'!A324)</f>
        <v>323</v>
      </c>
      <c r="B327" s="9">
        <f>IF('Paste RTE Data'!G324=0,"",'Paste RTE Data'!G324)</f>
        <v>1042</v>
      </c>
      <c r="C327" s="10" t="str">
        <f>IF('Paste RTE Data'!E324=0,"",'Paste RTE Data'!E324)</f>
        <v>Sixth</v>
      </c>
      <c r="D327" s="7"/>
      <c r="E327" s="14" t="str">
        <f>IF('Paste RTE Data'!B324=0,"",'Paste RTE Data'!B324)</f>
        <v>NAVEEN KUMAWAT</v>
      </c>
      <c r="F327" s="14" t="str">
        <f>IF('Paste RTE Data'!C324=0,"",'Paste RTE Data'!C324)</f>
        <v>RAMNIWAS KUMAWAT</v>
      </c>
      <c r="G327" s="14" t="str">
        <f>IF('Paste RTE Data'!D324=0,"",'Paste RTE Data'!D324)</f>
        <v>NARBADA DEVI</v>
      </c>
      <c r="H327" s="14" t="str">
        <f>IF('Paste RTE Data'!F324=0,"",'Paste RTE Data'!F324)</f>
        <v>Hindi</v>
      </c>
      <c r="I327" s="14" t="str">
        <f>IF('Paste RTE Data'!H324=0,"",'Paste RTE Data'!H324)</f>
        <v>OBC</v>
      </c>
      <c r="J327" s="14" t="str">
        <f>IF('Paste RTE Data'!I324=0,"",'Paste RTE Data'!I324)</f>
        <v>Boy</v>
      </c>
      <c r="K327" s="15">
        <f>IF('Paste RTE Data'!J324=0,"",'Paste RTE Data'!J324)</f>
        <v>40429</v>
      </c>
      <c r="L327" s="14" t="str">
        <f>IF('Paste RTE Data'!K324=0,"",'Paste RTE Data'!K324)</f>
        <v>NO</v>
      </c>
      <c r="M327" s="46"/>
    </row>
    <row r="328" spans="1:13">
      <c r="A328" s="8">
        <f>IF('Paste RTE Data'!A325=0,"",'Paste RTE Data'!A325)</f>
        <v>324</v>
      </c>
      <c r="B328" s="9" t="str">
        <f>IF('Paste RTE Data'!G325=0,"",'Paste RTE Data'!G325)</f>
        <v>E0089</v>
      </c>
      <c r="C328" s="10" t="str">
        <f>IF('Paste RTE Data'!E325=0,"",'Paste RTE Data'!E325)</f>
        <v>Sixth</v>
      </c>
      <c r="D328" s="7"/>
      <c r="E328" s="14" t="str">
        <f>IF('Paste RTE Data'!B325=0,"",'Paste RTE Data'!B325)</f>
        <v>NITESH SARAN</v>
      </c>
      <c r="F328" s="14" t="str">
        <f>IF('Paste RTE Data'!C325=0,"",'Paste RTE Data'!C325)</f>
        <v>RAJESH SARAN</v>
      </c>
      <c r="G328" s="14" t="str">
        <f>IF('Paste RTE Data'!D325=0,"",'Paste RTE Data'!D325)</f>
        <v>INDIRA DEVI</v>
      </c>
      <c r="H328" s="14" t="str">
        <f>IF('Paste RTE Data'!F325=0,"",'Paste RTE Data'!F325)</f>
        <v>English</v>
      </c>
      <c r="I328" s="14" t="str">
        <f>IF('Paste RTE Data'!H325=0,"",'Paste RTE Data'!H325)</f>
        <v>OBC</v>
      </c>
      <c r="J328" s="14" t="str">
        <f>IF('Paste RTE Data'!I325=0,"",'Paste RTE Data'!I325)</f>
        <v>Boy</v>
      </c>
      <c r="K328" s="15">
        <f>IF('Paste RTE Data'!J325=0,"",'Paste RTE Data'!J325)</f>
        <v>40649</v>
      </c>
      <c r="L328" s="14" t="str">
        <f>IF('Paste RTE Data'!K325=0,"",'Paste RTE Data'!K325)</f>
        <v>NO</v>
      </c>
      <c r="M328" s="46"/>
    </row>
    <row r="329" spans="1:13">
      <c r="A329" s="8">
        <f>IF('Paste RTE Data'!A326=0,"",'Paste RTE Data'!A326)</f>
        <v>325</v>
      </c>
      <c r="B329" s="9">
        <f>IF('Paste RTE Data'!G326=0,"",'Paste RTE Data'!G326)</f>
        <v>6521</v>
      </c>
      <c r="C329" s="10" t="str">
        <f>IF('Paste RTE Data'!E326=0,"",'Paste RTE Data'!E326)</f>
        <v>Sixth</v>
      </c>
      <c r="D329" s="7"/>
      <c r="E329" s="14" t="str">
        <f>IF('Paste RTE Data'!B326=0,"",'Paste RTE Data'!B326)</f>
        <v>PALAK JANGIR</v>
      </c>
      <c r="F329" s="14" t="str">
        <f>IF('Paste RTE Data'!C326=0,"",'Paste RTE Data'!C326)</f>
        <v>RAJESH JANGIR</v>
      </c>
      <c r="G329" s="14" t="str">
        <f>IF('Paste RTE Data'!D326=0,"",'Paste RTE Data'!D326)</f>
        <v>YOGESH DEVI</v>
      </c>
      <c r="H329" s="14" t="str">
        <f>IF('Paste RTE Data'!F326=0,"",'Paste RTE Data'!F326)</f>
        <v>Hindi</v>
      </c>
      <c r="I329" s="14" t="str">
        <f>IF('Paste RTE Data'!H326=0,"",'Paste RTE Data'!H326)</f>
        <v>OBC</v>
      </c>
      <c r="J329" s="14" t="str">
        <f>IF('Paste RTE Data'!I326=0,"",'Paste RTE Data'!I326)</f>
        <v>Girl</v>
      </c>
      <c r="K329" s="15">
        <f>IF('Paste RTE Data'!J326=0,"",'Paste RTE Data'!J326)</f>
        <v>39510</v>
      </c>
      <c r="L329" s="14" t="str">
        <f>IF('Paste RTE Data'!K326=0,"",'Paste RTE Data'!K326)</f>
        <v>NO</v>
      </c>
      <c r="M329" s="46"/>
    </row>
    <row r="330" spans="1:13">
      <c r="A330" s="8">
        <f>IF('Paste RTE Data'!A327=0,"",'Paste RTE Data'!A327)</f>
        <v>326</v>
      </c>
      <c r="B330" s="9">
        <f>IF('Paste RTE Data'!G327=0,"",'Paste RTE Data'!G327)</f>
        <v>6434</v>
      </c>
      <c r="C330" s="10" t="str">
        <f>IF('Paste RTE Data'!E327=0,"",'Paste RTE Data'!E327)</f>
        <v>Sixth</v>
      </c>
      <c r="D330" s="7"/>
      <c r="E330" s="14" t="str">
        <f>IF('Paste RTE Data'!B327=0,"",'Paste RTE Data'!B327)</f>
        <v>PAYAL</v>
      </c>
      <c r="F330" s="14" t="str">
        <f>IF('Paste RTE Data'!C327=0,"",'Paste RTE Data'!C327)</f>
        <v>SURENDRA KUMAR</v>
      </c>
      <c r="G330" s="14" t="str">
        <f>IF('Paste RTE Data'!D327=0,"",'Paste RTE Data'!D327)</f>
        <v>SUMAN DEVI</v>
      </c>
      <c r="H330" s="14" t="str">
        <f>IF('Paste RTE Data'!F327=0,"",'Paste RTE Data'!F327)</f>
        <v>Hindi</v>
      </c>
      <c r="I330" s="14" t="str">
        <f>IF('Paste RTE Data'!H327=0,"",'Paste RTE Data'!H327)</f>
        <v>SC</v>
      </c>
      <c r="J330" s="14" t="str">
        <f>IF('Paste RTE Data'!I327=0,"",'Paste RTE Data'!I327)</f>
        <v>Girl</v>
      </c>
      <c r="K330" s="15">
        <f>IF('Paste RTE Data'!J327=0,"",'Paste RTE Data'!J327)</f>
        <v>40368</v>
      </c>
      <c r="L330" s="14" t="str">
        <f>IF('Paste RTE Data'!K327=0,"",'Paste RTE Data'!K327)</f>
        <v>NO</v>
      </c>
      <c r="M330" s="46"/>
    </row>
    <row r="331" spans="1:13">
      <c r="A331" s="8">
        <f>IF('Paste RTE Data'!A328=0,"",'Paste RTE Data'!A328)</f>
        <v>327</v>
      </c>
      <c r="B331" s="9">
        <f>IF('Paste RTE Data'!G328=0,"",'Paste RTE Data'!G328)</f>
        <v>6700</v>
      </c>
      <c r="C331" s="10" t="str">
        <f>IF('Paste RTE Data'!E328=0,"",'Paste RTE Data'!E328)</f>
        <v>Sixth</v>
      </c>
      <c r="D331" s="7"/>
      <c r="E331" s="14" t="str">
        <f>IF('Paste RTE Data'!B328=0,"",'Paste RTE Data'!B328)</f>
        <v>PAYAL</v>
      </c>
      <c r="F331" s="14" t="str">
        <f>IF('Paste RTE Data'!C328=0,"",'Paste RTE Data'!C328)</f>
        <v>TIKURAM REGAR</v>
      </c>
      <c r="G331" s="14" t="str">
        <f>IF('Paste RTE Data'!D328=0,"",'Paste RTE Data'!D328)</f>
        <v>BIDAMI DEVI</v>
      </c>
      <c r="H331" s="14" t="str">
        <f>IF('Paste RTE Data'!F328=0,"",'Paste RTE Data'!F328)</f>
        <v>Hindi</v>
      </c>
      <c r="I331" s="14" t="str">
        <f>IF('Paste RTE Data'!H328=0,"",'Paste RTE Data'!H328)</f>
        <v>SC</v>
      </c>
      <c r="J331" s="14" t="str">
        <f>IF('Paste RTE Data'!I328=0,"",'Paste RTE Data'!I328)</f>
        <v>Girl</v>
      </c>
      <c r="K331" s="15">
        <f>IF('Paste RTE Data'!J328=0,"",'Paste RTE Data'!J328)</f>
        <v>40143</v>
      </c>
      <c r="L331" s="14" t="str">
        <f>IF('Paste RTE Data'!K328=0,"",'Paste RTE Data'!K328)</f>
        <v>NO</v>
      </c>
      <c r="M331" s="46"/>
    </row>
    <row r="332" spans="1:13">
      <c r="A332" s="8">
        <f>IF('Paste RTE Data'!A329=0,"",'Paste RTE Data'!A329)</f>
        <v>328</v>
      </c>
      <c r="B332" s="9">
        <f>IF('Paste RTE Data'!G329=0,"",'Paste RTE Data'!G329)</f>
        <v>1010</v>
      </c>
      <c r="C332" s="10" t="str">
        <f>IF('Paste RTE Data'!E329=0,"",'Paste RTE Data'!E329)</f>
        <v>Sixth</v>
      </c>
      <c r="D332" s="7"/>
      <c r="E332" s="14" t="str">
        <f>IF('Paste RTE Data'!B329=0,"",'Paste RTE Data'!B329)</f>
        <v>POOJA</v>
      </c>
      <c r="F332" s="14" t="str">
        <f>IF('Paste RTE Data'!C329=0,"",'Paste RTE Data'!C329)</f>
        <v>DEVA RAM</v>
      </c>
      <c r="G332" s="14" t="str">
        <f>IF('Paste RTE Data'!D329=0,"",'Paste RTE Data'!D329)</f>
        <v>CHUNNI DEVI</v>
      </c>
      <c r="H332" s="14" t="str">
        <f>IF('Paste RTE Data'!F329=0,"",'Paste RTE Data'!F329)</f>
        <v>Hindi</v>
      </c>
      <c r="I332" s="14" t="str">
        <f>IF('Paste RTE Data'!H329=0,"",'Paste RTE Data'!H329)</f>
        <v>OBC</v>
      </c>
      <c r="J332" s="14" t="str">
        <f>IF('Paste RTE Data'!I329=0,"",'Paste RTE Data'!I329)</f>
        <v>Girl</v>
      </c>
      <c r="K332" s="15">
        <f>IF('Paste RTE Data'!J329=0,"",'Paste RTE Data'!J329)</f>
        <v>40009</v>
      </c>
      <c r="L332" s="14" t="str">
        <f>IF('Paste RTE Data'!K329=0,"",'Paste RTE Data'!K329)</f>
        <v>NO</v>
      </c>
      <c r="M332" s="46"/>
    </row>
    <row r="333" spans="1:13">
      <c r="A333" s="8">
        <f>IF('Paste RTE Data'!A330=0,"",'Paste RTE Data'!A330)</f>
        <v>329</v>
      </c>
      <c r="B333" s="9">
        <f>IF('Paste RTE Data'!G330=0,"",'Paste RTE Data'!G330)</f>
        <v>6393</v>
      </c>
      <c r="C333" s="10" t="str">
        <f>IF('Paste RTE Data'!E330=0,"",'Paste RTE Data'!E330)</f>
        <v>Sixth</v>
      </c>
      <c r="D333" s="7"/>
      <c r="E333" s="14" t="str">
        <f>IF('Paste RTE Data'!B330=0,"",'Paste RTE Data'!B330)</f>
        <v>POOJA</v>
      </c>
      <c r="F333" s="14" t="str">
        <f>IF('Paste RTE Data'!C330=0,"",'Paste RTE Data'!C330)</f>
        <v>UGMA RAM</v>
      </c>
      <c r="G333" s="14" t="str">
        <f>IF('Paste RTE Data'!D330=0,"",'Paste RTE Data'!D330)</f>
        <v>DHAPU DEVI</v>
      </c>
      <c r="H333" s="14" t="str">
        <f>IF('Paste RTE Data'!F330=0,"",'Paste RTE Data'!F330)</f>
        <v>Hindi</v>
      </c>
      <c r="I333" s="14" t="str">
        <f>IF('Paste RTE Data'!H330=0,"",'Paste RTE Data'!H330)</f>
        <v>OBC</v>
      </c>
      <c r="J333" s="14" t="str">
        <f>IF('Paste RTE Data'!I330=0,"",'Paste RTE Data'!I330)</f>
        <v>Girl</v>
      </c>
      <c r="K333" s="15">
        <f>IF('Paste RTE Data'!J330=0,"",'Paste RTE Data'!J330)</f>
        <v>40547</v>
      </c>
      <c r="L333" s="14" t="str">
        <f>IF('Paste RTE Data'!K330=0,"",'Paste RTE Data'!K330)</f>
        <v>NO</v>
      </c>
      <c r="M333" s="46"/>
    </row>
    <row r="334" spans="1:13">
      <c r="A334" s="8">
        <f>IF('Paste RTE Data'!A331=0,"",'Paste RTE Data'!A331)</f>
        <v>330</v>
      </c>
      <c r="B334" s="9" t="str">
        <f>IF('Paste RTE Data'!G331=0,"",'Paste RTE Data'!G331)</f>
        <v>E0038</v>
      </c>
      <c r="C334" s="10" t="str">
        <f>IF('Paste RTE Data'!E331=0,"",'Paste RTE Data'!E331)</f>
        <v>Sixth</v>
      </c>
      <c r="D334" s="7"/>
      <c r="E334" s="14" t="str">
        <f>IF('Paste RTE Data'!B331=0,"",'Paste RTE Data'!B331)</f>
        <v>POOJA GURJAR</v>
      </c>
      <c r="F334" s="14" t="str">
        <f>IF('Paste RTE Data'!C331=0,"",'Paste RTE Data'!C331)</f>
        <v>MOHAN RAM</v>
      </c>
      <c r="G334" s="14" t="str">
        <f>IF('Paste RTE Data'!D331=0,"",'Paste RTE Data'!D331)</f>
        <v>HARKU DEVI</v>
      </c>
      <c r="H334" s="14" t="str">
        <f>IF('Paste RTE Data'!F331=0,"",'Paste RTE Data'!F331)</f>
        <v>English</v>
      </c>
      <c r="I334" s="14" t="str">
        <f>IF('Paste RTE Data'!H331=0,"",'Paste RTE Data'!H331)</f>
        <v>SBC</v>
      </c>
      <c r="J334" s="14" t="str">
        <f>IF('Paste RTE Data'!I331=0,"",'Paste RTE Data'!I331)</f>
        <v>Girl</v>
      </c>
      <c r="K334" s="15">
        <f>IF('Paste RTE Data'!J331=0,"",'Paste RTE Data'!J331)</f>
        <v>40346</v>
      </c>
      <c r="L334" s="14" t="str">
        <f>IF('Paste RTE Data'!K331=0,"",'Paste RTE Data'!K331)</f>
        <v>NO</v>
      </c>
      <c r="M334" s="46"/>
    </row>
    <row r="335" spans="1:13">
      <c r="A335" s="8">
        <f>IF('Paste RTE Data'!A332=0,"",'Paste RTE Data'!A332)</f>
        <v>331</v>
      </c>
      <c r="B335" s="9" t="str">
        <f>IF('Paste RTE Data'!G332=0,"",'Paste RTE Data'!G332)</f>
        <v>E0072</v>
      </c>
      <c r="C335" s="10" t="str">
        <f>IF('Paste RTE Data'!E332=0,"",'Paste RTE Data'!E332)</f>
        <v>Sixth</v>
      </c>
      <c r="D335" s="7"/>
      <c r="E335" s="14" t="str">
        <f>IF('Paste RTE Data'!B332=0,"",'Paste RTE Data'!B332)</f>
        <v>PRADEEP PAREEK</v>
      </c>
      <c r="F335" s="14" t="str">
        <f>IF('Paste RTE Data'!C332=0,"",'Paste RTE Data'!C332)</f>
        <v>MUKESH PAREEK</v>
      </c>
      <c r="G335" s="14" t="str">
        <f>IF('Paste RTE Data'!D332=0,"",'Paste RTE Data'!D332)</f>
        <v>GAUTAM PAREEK</v>
      </c>
      <c r="H335" s="14" t="str">
        <f>IF('Paste RTE Data'!F332=0,"",'Paste RTE Data'!F332)</f>
        <v>English</v>
      </c>
      <c r="I335" s="14" t="str">
        <f>IF('Paste RTE Data'!H332=0,"",'Paste RTE Data'!H332)</f>
        <v>GENERAL</v>
      </c>
      <c r="J335" s="14" t="str">
        <f>IF('Paste RTE Data'!I332=0,"",'Paste RTE Data'!I332)</f>
        <v>Boy</v>
      </c>
      <c r="K335" s="15">
        <f>IF('Paste RTE Data'!J332=0,"",'Paste RTE Data'!J332)</f>
        <v>40075</v>
      </c>
      <c r="L335" s="14" t="str">
        <f>IF('Paste RTE Data'!K332=0,"",'Paste RTE Data'!K332)</f>
        <v>NO</v>
      </c>
      <c r="M335" s="46"/>
    </row>
    <row r="336" spans="1:13">
      <c r="A336" s="8">
        <f>IF('Paste RTE Data'!A333=0,"",'Paste RTE Data'!A333)</f>
        <v>332</v>
      </c>
      <c r="B336" s="9">
        <f>IF('Paste RTE Data'!G333=0,"",'Paste RTE Data'!G333)</f>
        <v>1223</v>
      </c>
      <c r="C336" s="10" t="str">
        <f>IF('Paste RTE Data'!E333=0,"",'Paste RTE Data'!E333)</f>
        <v>Sixth</v>
      </c>
      <c r="D336" s="7"/>
      <c r="E336" s="14" t="str">
        <f>IF('Paste RTE Data'!B333=0,"",'Paste RTE Data'!B333)</f>
        <v>PRIYA</v>
      </c>
      <c r="F336" s="14" t="str">
        <f>IF('Paste RTE Data'!C333=0,"",'Paste RTE Data'!C333)</f>
        <v>BANWARI LAL MEGHWAL</v>
      </c>
      <c r="G336" s="14" t="str">
        <f>IF('Paste RTE Data'!D333=0,"",'Paste RTE Data'!D333)</f>
        <v>PARWATI</v>
      </c>
      <c r="H336" s="14" t="str">
        <f>IF('Paste RTE Data'!F333=0,"",'Paste RTE Data'!F333)</f>
        <v>Hindi</v>
      </c>
      <c r="I336" s="14" t="str">
        <f>IF('Paste RTE Data'!H333=0,"",'Paste RTE Data'!H333)</f>
        <v>SC</v>
      </c>
      <c r="J336" s="14" t="str">
        <f>IF('Paste RTE Data'!I333=0,"",'Paste RTE Data'!I333)</f>
        <v>Girl</v>
      </c>
      <c r="K336" s="15">
        <f>IF('Paste RTE Data'!J333=0,"",'Paste RTE Data'!J333)</f>
        <v>40168</v>
      </c>
      <c r="L336" s="14" t="str">
        <f>IF('Paste RTE Data'!K333=0,"",'Paste RTE Data'!K333)</f>
        <v>NO</v>
      </c>
      <c r="M336" s="46"/>
    </row>
    <row r="337" spans="1:13">
      <c r="A337" s="8">
        <f>IF('Paste RTE Data'!A334=0,"",'Paste RTE Data'!A334)</f>
        <v>333</v>
      </c>
      <c r="B337" s="9">
        <f>IF('Paste RTE Data'!G334=0,"",'Paste RTE Data'!G334)</f>
        <v>1039</v>
      </c>
      <c r="C337" s="10" t="str">
        <f>IF('Paste RTE Data'!E334=0,"",'Paste RTE Data'!E334)</f>
        <v>Sixth</v>
      </c>
      <c r="D337" s="7"/>
      <c r="E337" s="14" t="str">
        <f>IF('Paste RTE Data'!B334=0,"",'Paste RTE Data'!B334)</f>
        <v>PRIYAM</v>
      </c>
      <c r="F337" s="14" t="str">
        <f>IF('Paste RTE Data'!C334=0,"",'Paste RTE Data'!C334)</f>
        <v>BHANWAR LAL KEELKA</v>
      </c>
      <c r="G337" s="14" t="str">
        <f>IF('Paste RTE Data'!D334=0,"",'Paste RTE Data'!D334)</f>
        <v>GULAB DEVI</v>
      </c>
      <c r="H337" s="14" t="str">
        <f>IF('Paste RTE Data'!F334=0,"",'Paste RTE Data'!F334)</f>
        <v>Hindi</v>
      </c>
      <c r="I337" s="14" t="str">
        <f>IF('Paste RTE Data'!H334=0,"",'Paste RTE Data'!H334)</f>
        <v>OBC</v>
      </c>
      <c r="J337" s="14" t="str">
        <f>IF('Paste RTE Data'!I334=0,"",'Paste RTE Data'!I334)</f>
        <v>Boy</v>
      </c>
      <c r="K337" s="15">
        <f>IF('Paste RTE Data'!J334=0,"",'Paste RTE Data'!J334)</f>
        <v>40374</v>
      </c>
      <c r="L337" s="14" t="str">
        <f>IF('Paste RTE Data'!K334=0,"",'Paste RTE Data'!K334)</f>
        <v>NO</v>
      </c>
      <c r="M337" s="46"/>
    </row>
    <row r="338" spans="1:13">
      <c r="A338" s="8">
        <f>IF('Paste RTE Data'!A335=0,"",'Paste RTE Data'!A335)</f>
        <v>334</v>
      </c>
      <c r="B338" s="9">
        <f>IF('Paste RTE Data'!G335=0,"",'Paste RTE Data'!G335)</f>
        <v>6560</v>
      </c>
      <c r="C338" s="10" t="str">
        <f>IF('Paste RTE Data'!E335=0,"",'Paste RTE Data'!E335)</f>
        <v>Sixth</v>
      </c>
      <c r="D338" s="7"/>
      <c r="E338" s="14" t="str">
        <f>IF('Paste RTE Data'!B335=0,"",'Paste RTE Data'!B335)</f>
        <v>RAHUL SAINI</v>
      </c>
      <c r="F338" s="14" t="str">
        <f>IF('Paste RTE Data'!C335=0,"",'Paste RTE Data'!C335)</f>
        <v>CHHOTU RAM SAINI</v>
      </c>
      <c r="G338" s="14" t="str">
        <f>IF('Paste RTE Data'!D335=0,"",'Paste RTE Data'!D335)</f>
        <v>MUNNI DEVI</v>
      </c>
      <c r="H338" s="14" t="str">
        <f>IF('Paste RTE Data'!F335=0,"",'Paste RTE Data'!F335)</f>
        <v>Hindi</v>
      </c>
      <c r="I338" s="14" t="str">
        <f>IF('Paste RTE Data'!H335=0,"",'Paste RTE Data'!H335)</f>
        <v>OBC</v>
      </c>
      <c r="J338" s="14" t="str">
        <f>IF('Paste RTE Data'!I335=0,"",'Paste RTE Data'!I335)</f>
        <v>Boy</v>
      </c>
      <c r="K338" s="15">
        <f>IF('Paste RTE Data'!J335=0,"",'Paste RTE Data'!J335)</f>
        <v>40820</v>
      </c>
      <c r="L338" s="14" t="str">
        <f>IF('Paste RTE Data'!K335=0,"",'Paste RTE Data'!K335)</f>
        <v>NO</v>
      </c>
      <c r="M338" s="46"/>
    </row>
    <row r="339" spans="1:13">
      <c r="A339" s="8">
        <f>IF('Paste RTE Data'!A336=0,"",'Paste RTE Data'!A336)</f>
        <v>335</v>
      </c>
      <c r="B339" s="9">
        <f>IF('Paste RTE Data'!G336=0,"",'Paste RTE Data'!G336)</f>
        <v>6519</v>
      </c>
      <c r="C339" s="10" t="str">
        <f>IF('Paste RTE Data'!E336=0,"",'Paste RTE Data'!E336)</f>
        <v>Sixth</v>
      </c>
      <c r="D339" s="7"/>
      <c r="E339" s="14" t="str">
        <f>IF('Paste RTE Data'!B336=0,"",'Paste RTE Data'!B336)</f>
        <v>RAJVEER SINGH</v>
      </c>
      <c r="F339" s="14" t="str">
        <f>IF('Paste RTE Data'!C336=0,"",'Paste RTE Data'!C336)</f>
        <v>ANOP SINGH</v>
      </c>
      <c r="G339" s="14" t="str">
        <f>IF('Paste RTE Data'!D336=0,"",'Paste RTE Data'!D336)</f>
        <v>SADA KANWAR</v>
      </c>
      <c r="H339" s="14" t="str">
        <f>IF('Paste RTE Data'!F336=0,"",'Paste RTE Data'!F336)</f>
        <v>Hindi</v>
      </c>
      <c r="I339" s="14" t="str">
        <f>IF('Paste RTE Data'!H336=0,"",'Paste RTE Data'!H336)</f>
        <v>GENERAL</v>
      </c>
      <c r="J339" s="14" t="str">
        <f>IF('Paste RTE Data'!I336=0,"",'Paste RTE Data'!I336)</f>
        <v>Boy</v>
      </c>
      <c r="K339" s="15">
        <f>IF('Paste RTE Data'!J336=0,"",'Paste RTE Data'!J336)</f>
        <v>39448</v>
      </c>
      <c r="L339" s="14" t="str">
        <f>IF('Paste RTE Data'!K336=0,"",'Paste RTE Data'!K336)</f>
        <v>NO</v>
      </c>
      <c r="M339" s="46"/>
    </row>
    <row r="340" spans="1:13">
      <c r="A340" s="8">
        <f>IF('Paste RTE Data'!A337=0,"",'Paste RTE Data'!A337)</f>
        <v>336</v>
      </c>
      <c r="B340" s="9">
        <f>IF('Paste RTE Data'!G337=0,"",'Paste RTE Data'!G337)</f>
        <v>1007</v>
      </c>
      <c r="C340" s="10" t="str">
        <f>IF('Paste RTE Data'!E337=0,"",'Paste RTE Data'!E337)</f>
        <v>Sixth</v>
      </c>
      <c r="D340" s="7"/>
      <c r="E340" s="14" t="str">
        <f>IF('Paste RTE Data'!B337=0,"",'Paste RTE Data'!B337)</f>
        <v>RAKESH</v>
      </c>
      <c r="F340" s="14" t="str">
        <f>IF('Paste RTE Data'!C337=0,"",'Paste RTE Data'!C337)</f>
        <v>BHANWAR LAL</v>
      </c>
      <c r="G340" s="14" t="str">
        <f>IF('Paste RTE Data'!D337=0,"",'Paste RTE Data'!D337)</f>
        <v>TARA DEVI</v>
      </c>
      <c r="H340" s="14" t="str">
        <f>IF('Paste RTE Data'!F337=0,"",'Paste RTE Data'!F337)</f>
        <v>Hindi</v>
      </c>
      <c r="I340" s="14" t="str">
        <f>IF('Paste RTE Data'!H337=0,"",'Paste RTE Data'!H337)</f>
        <v>OBC</v>
      </c>
      <c r="J340" s="14" t="str">
        <f>IF('Paste RTE Data'!I337=0,"",'Paste RTE Data'!I337)</f>
        <v>Boy</v>
      </c>
      <c r="K340" s="15">
        <f>IF('Paste RTE Data'!J337=0,"",'Paste RTE Data'!J337)</f>
        <v>40252</v>
      </c>
      <c r="L340" s="14" t="str">
        <f>IF('Paste RTE Data'!K337=0,"",'Paste RTE Data'!K337)</f>
        <v>NO</v>
      </c>
      <c r="M340" s="46"/>
    </row>
    <row r="341" spans="1:13">
      <c r="A341" s="8">
        <f>IF('Paste RTE Data'!A338=0,"",'Paste RTE Data'!A338)</f>
        <v>337</v>
      </c>
      <c r="B341" s="9">
        <f>IF('Paste RTE Data'!G338=0,"",'Paste RTE Data'!G338)</f>
        <v>1584</v>
      </c>
      <c r="C341" s="10" t="str">
        <f>IF('Paste RTE Data'!E338=0,"",'Paste RTE Data'!E338)</f>
        <v>Sixth</v>
      </c>
      <c r="D341" s="7"/>
      <c r="E341" s="14" t="str">
        <f>IF('Paste RTE Data'!B338=0,"",'Paste RTE Data'!B338)</f>
        <v>RAKESH</v>
      </c>
      <c r="F341" s="14" t="str">
        <f>IF('Paste RTE Data'!C338=0,"",'Paste RTE Data'!C338)</f>
        <v>PANNARAM</v>
      </c>
      <c r="G341" s="14" t="str">
        <f>IF('Paste RTE Data'!D338=0,"",'Paste RTE Data'!D338)</f>
        <v>GOMATI DEVI</v>
      </c>
      <c r="H341" s="14" t="str">
        <f>IF('Paste RTE Data'!F338=0,"",'Paste RTE Data'!F338)</f>
        <v>Hindi</v>
      </c>
      <c r="I341" s="14" t="str">
        <f>IF('Paste RTE Data'!H338=0,"",'Paste RTE Data'!H338)</f>
        <v>SC</v>
      </c>
      <c r="J341" s="14" t="str">
        <f>IF('Paste RTE Data'!I338=0,"",'Paste RTE Data'!I338)</f>
        <v>Boy</v>
      </c>
      <c r="K341" s="15">
        <f>IF('Paste RTE Data'!J338=0,"",'Paste RTE Data'!J338)</f>
        <v>39814</v>
      </c>
      <c r="L341" s="14" t="str">
        <f>IF('Paste RTE Data'!K338=0,"",'Paste RTE Data'!K338)</f>
        <v>NO</v>
      </c>
      <c r="M341" s="46"/>
    </row>
    <row r="342" spans="1:13">
      <c r="A342" s="8">
        <f>IF('Paste RTE Data'!A339=0,"",'Paste RTE Data'!A339)</f>
        <v>338</v>
      </c>
      <c r="B342" s="9">
        <f>IF('Paste RTE Data'!G339=0,"",'Paste RTE Data'!G339)</f>
        <v>1075</v>
      </c>
      <c r="C342" s="10" t="str">
        <f>IF('Paste RTE Data'!E339=0,"",'Paste RTE Data'!E339)</f>
        <v>Sixth</v>
      </c>
      <c r="D342" s="7"/>
      <c r="E342" s="14" t="str">
        <f>IF('Paste RTE Data'!B339=0,"",'Paste RTE Data'!B339)</f>
        <v>RAMNIWAS</v>
      </c>
      <c r="F342" s="14" t="str">
        <f>IF('Paste RTE Data'!C339=0,"",'Paste RTE Data'!C339)</f>
        <v>DEEPA RAM</v>
      </c>
      <c r="G342" s="14" t="str">
        <f>IF('Paste RTE Data'!D339=0,"",'Paste RTE Data'!D339)</f>
        <v>SANTU DEVI</v>
      </c>
      <c r="H342" s="14" t="str">
        <f>IF('Paste RTE Data'!F339=0,"",'Paste RTE Data'!F339)</f>
        <v>Hindi</v>
      </c>
      <c r="I342" s="14" t="str">
        <f>IF('Paste RTE Data'!H339=0,"",'Paste RTE Data'!H339)</f>
        <v>OBC</v>
      </c>
      <c r="J342" s="14" t="str">
        <f>IF('Paste RTE Data'!I339=0,"",'Paste RTE Data'!I339)</f>
        <v>Boy</v>
      </c>
      <c r="K342" s="15">
        <f>IF('Paste RTE Data'!J339=0,"",'Paste RTE Data'!J339)</f>
        <v>39685</v>
      </c>
      <c r="L342" s="14" t="str">
        <f>IF('Paste RTE Data'!K339=0,"",'Paste RTE Data'!K339)</f>
        <v>NO</v>
      </c>
      <c r="M342" s="46"/>
    </row>
    <row r="343" spans="1:13">
      <c r="A343" s="8">
        <f>IF('Paste RTE Data'!A340=0,"",'Paste RTE Data'!A340)</f>
        <v>339</v>
      </c>
      <c r="B343" s="9">
        <f>IF('Paste RTE Data'!G340=0,"",'Paste RTE Data'!G340)</f>
        <v>6322</v>
      </c>
      <c r="C343" s="10" t="str">
        <f>IF('Paste RTE Data'!E340=0,"",'Paste RTE Data'!E340)</f>
        <v>Sixth</v>
      </c>
      <c r="D343" s="7"/>
      <c r="E343" s="14" t="str">
        <f>IF('Paste RTE Data'!B340=0,"",'Paste RTE Data'!B340)</f>
        <v>RAMNIWAS</v>
      </c>
      <c r="F343" s="14" t="str">
        <f>IF('Paste RTE Data'!C340=0,"",'Paste RTE Data'!C340)</f>
        <v>LIKHMA RAM</v>
      </c>
      <c r="G343" s="14" t="str">
        <f>IF('Paste RTE Data'!D340=0,"",'Paste RTE Data'!D340)</f>
        <v>NANDU DEVI</v>
      </c>
      <c r="H343" s="14" t="str">
        <f>IF('Paste RTE Data'!F340=0,"",'Paste RTE Data'!F340)</f>
        <v>Hindi</v>
      </c>
      <c r="I343" s="14" t="str">
        <f>IF('Paste RTE Data'!H340=0,"",'Paste RTE Data'!H340)</f>
        <v>OBC</v>
      </c>
      <c r="J343" s="14" t="str">
        <f>IF('Paste RTE Data'!I340=0,"",'Paste RTE Data'!I340)</f>
        <v>Boy</v>
      </c>
      <c r="K343" s="15">
        <f>IF('Paste RTE Data'!J340=0,"",'Paste RTE Data'!J340)</f>
        <v>40187</v>
      </c>
      <c r="L343" s="14" t="str">
        <f>IF('Paste RTE Data'!K340=0,"",'Paste RTE Data'!K340)</f>
        <v>NO</v>
      </c>
      <c r="M343" s="46"/>
    </row>
    <row r="344" spans="1:13">
      <c r="A344" s="8">
        <f>IF('Paste RTE Data'!A341=0,"",'Paste RTE Data'!A341)</f>
        <v>340</v>
      </c>
      <c r="B344" s="9" t="str">
        <f>IF('Paste RTE Data'!G341=0,"",'Paste RTE Data'!G341)</f>
        <v>E0084</v>
      </c>
      <c r="C344" s="10" t="str">
        <f>IF('Paste RTE Data'!E341=0,"",'Paste RTE Data'!E341)</f>
        <v>Sixth</v>
      </c>
      <c r="D344" s="7"/>
      <c r="E344" s="14" t="str">
        <f>IF('Paste RTE Data'!B341=0,"",'Paste RTE Data'!B341)</f>
        <v>REENA KUMAWAT</v>
      </c>
      <c r="F344" s="14" t="str">
        <f>IF('Paste RTE Data'!C341=0,"",'Paste RTE Data'!C341)</f>
        <v>SURESH KUMAR</v>
      </c>
      <c r="G344" s="14" t="str">
        <f>IF('Paste RTE Data'!D341=0,"",'Paste RTE Data'!D341)</f>
        <v>ANITA DEVI</v>
      </c>
      <c r="H344" s="14" t="str">
        <f>IF('Paste RTE Data'!F341=0,"",'Paste RTE Data'!F341)</f>
        <v>English</v>
      </c>
      <c r="I344" s="14" t="str">
        <f>IF('Paste RTE Data'!H341=0,"",'Paste RTE Data'!H341)</f>
        <v>OBC</v>
      </c>
      <c r="J344" s="14" t="str">
        <f>IF('Paste RTE Data'!I341=0,"",'Paste RTE Data'!I341)</f>
        <v>Girl</v>
      </c>
      <c r="K344" s="15">
        <f>IF('Paste RTE Data'!J341=0,"",'Paste RTE Data'!J341)</f>
        <v>39622</v>
      </c>
      <c r="L344" s="14" t="str">
        <f>IF('Paste RTE Data'!K341=0,"",'Paste RTE Data'!K341)</f>
        <v>NO</v>
      </c>
      <c r="M344" s="46"/>
    </row>
    <row r="345" spans="1:13">
      <c r="A345" s="8">
        <f>IF('Paste RTE Data'!A342=0,"",'Paste RTE Data'!A342)</f>
        <v>341</v>
      </c>
      <c r="B345" s="9">
        <f>IF('Paste RTE Data'!G342=0,"",'Paste RTE Data'!G342)</f>
        <v>6411</v>
      </c>
      <c r="C345" s="10" t="str">
        <f>IF('Paste RTE Data'!E342=0,"",'Paste RTE Data'!E342)</f>
        <v>Sixth</v>
      </c>
      <c r="D345" s="7"/>
      <c r="E345" s="14" t="str">
        <f>IF('Paste RTE Data'!B342=0,"",'Paste RTE Data'!B342)</f>
        <v>RIYAN</v>
      </c>
      <c r="F345" s="14" t="str">
        <f>IF('Paste RTE Data'!C342=0,"",'Paste RTE Data'!C342)</f>
        <v>MOHAMAD IQBAL</v>
      </c>
      <c r="G345" s="14" t="str">
        <f>IF('Paste RTE Data'!D342=0,"",'Paste RTE Data'!D342)</f>
        <v>PARVEEN BANO</v>
      </c>
      <c r="H345" s="14" t="str">
        <f>IF('Paste RTE Data'!F342=0,"",'Paste RTE Data'!F342)</f>
        <v>Hindi</v>
      </c>
      <c r="I345" s="14" t="str">
        <f>IF('Paste RTE Data'!H342=0,"",'Paste RTE Data'!H342)</f>
        <v>OBC</v>
      </c>
      <c r="J345" s="14" t="str">
        <f>IF('Paste RTE Data'!I342=0,"",'Paste RTE Data'!I342)</f>
        <v>Boy</v>
      </c>
      <c r="K345" s="15">
        <f>IF('Paste RTE Data'!J342=0,"",'Paste RTE Data'!J342)</f>
        <v>39889</v>
      </c>
      <c r="L345" s="14" t="str">
        <f>IF('Paste RTE Data'!K342=0,"",'Paste RTE Data'!K342)</f>
        <v>NO</v>
      </c>
      <c r="M345" s="46"/>
    </row>
    <row r="346" spans="1:13">
      <c r="A346" s="8">
        <f>IF('Paste RTE Data'!A343=0,"",'Paste RTE Data'!A343)</f>
        <v>342</v>
      </c>
      <c r="B346" s="9">
        <f>IF('Paste RTE Data'!G343=0,"",'Paste RTE Data'!G343)</f>
        <v>1361</v>
      </c>
      <c r="C346" s="10" t="str">
        <f>IF('Paste RTE Data'!E343=0,"",'Paste RTE Data'!E343)</f>
        <v>Sixth</v>
      </c>
      <c r="D346" s="7"/>
      <c r="E346" s="14" t="str">
        <f>IF('Paste RTE Data'!B343=0,"",'Paste RTE Data'!B343)</f>
        <v>ROHIT RAO</v>
      </c>
      <c r="F346" s="14" t="str">
        <f>IF('Paste RTE Data'!C343=0,"",'Paste RTE Data'!C343)</f>
        <v>VINOD RAO</v>
      </c>
      <c r="G346" s="14" t="str">
        <f>IF('Paste RTE Data'!D343=0,"",'Paste RTE Data'!D343)</f>
        <v>POOJA DEVI</v>
      </c>
      <c r="H346" s="14" t="str">
        <f>IF('Paste RTE Data'!F343=0,"",'Paste RTE Data'!F343)</f>
        <v>Hindi</v>
      </c>
      <c r="I346" s="14" t="str">
        <f>IF('Paste RTE Data'!H343=0,"",'Paste RTE Data'!H343)</f>
        <v>OBC</v>
      </c>
      <c r="J346" s="14" t="str">
        <f>IF('Paste RTE Data'!I343=0,"",'Paste RTE Data'!I343)</f>
        <v>Boy</v>
      </c>
      <c r="K346" s="15">
        <f>IF('Paste RTE Data'!J343=0,"",'Paste RTE Data'!J343)</f>
        <v>39711</v>
      </c>
      <c r="L346" s="14" t="str">
        <f>IF('Paste RTE Data'!K343=0,"",'Paste RTE Data'!K343)</f>
        <v>NO</v>
      </c>
      <c r="M346" s="46"/>
    </row>
    <row r="347" spans="1:13">
      <c r="A347" s="8">
        <f>IF('Paste RTE Data'!A344=0,"",'Paste RTE Data'!A344)</f>
        <v>343</v>
      </c>
      <c r="B347" s="9">
        <f>IF('Paste RTE Data'!G344=0,"",'Paste RTE Data'!G344)</f>
        <v>39</v>
      </c>
      <c r="C347" s="10" t="str">
        <f>IF('Paste RTE Data'!E344=0,"",'Paste RTE Data'!E344)</f>
        <v>Sixth</v>
      </c>
      <c r="D347" s="7"/>
      <c r="E347" s="14" t="str">
        <f>IF('Paste RTE Data'!B344=0,"",'Paste RTE Data'!B344)</f>
        <v>SABANA</v>
      </c>
      <c r="F347" s="14" t="str">
        <f>IF('Paste RTE Data'!C344=0,"",'Paste RTE Data'!C344)</f>
        <v>IQBAL GAURI</v>
      </c>
      <c r="G347" s="14" t="str">
        <f>IF('Paste RTE Data'!D344=0,"",'Paste RTE Data'!D344)</f>
        <v>RUKSHANA BANO</v>
      </c>
      <c r="H347" s="14" t="str">
        <f>IF('Paste RTE Data'!F344=0,"",'Paste RTE Data'!F344)</f>
        <v>Hindi</v>
      </c>
      <c r="I347" s="14" t="str">
        <f>IF('Paste RTE Data'!H344=0,"",'Paste RTE Data'!H344)</f>
        <v>OBC</v>
      </c>
      <c r="J347" s="14" t="str">
        <f>IF('Paste RTE Data'!I344=0,"",'Paste RTE Data'!I344)</f>
        <v>Girl</v>
      </c>
      <c r="K347" s="15">
        <f>IF('Paste RTE Data'!J344=0,"",'Paste RTE Data'!J344)</f>
        <v>39751</v>
      </c>
      <c r="L347" s="14" t="str">
        <f>IF('Paste RTE Data'!K344=0,"",'Paste RTE Data'!K344)</f>
        <v>YES</v>
      </c>
      <c r="M347" s="46"/>
    </row>
    <row r="348" spans="1:13">
      <c r="A348" s="8">
        <f>IF('Paste RTE Data'!A345=0,"",'Paste RTE Data'!A345)</f>
        <v>344</v>
      </c>
      <c r="B348" s="9" t="str">
        <f>IF('Paste RTE Data'!G345=0,"",'Paste RTE Data'!G345)</f>
        <v>E0027</v>
      </c>
      <c r="C348" s="10" t="str">
        <f>IF('Paste RTE Data'!E345=0,"",'Paste RTE Data'!E345)</f>
        <v>Sixth</v>
      </c>
      <c r="D348" s="7"/>
      <c r="E348" s="14" t="str">
        <f>IF('Paste RTE Data'!B345=0,"",'Paste RTE Data'!B345)</f>
        <v>SAKSHI CHOUDHARY</v>
      </c>
      <c r="F348" s="14" t="str">
        <f>IF('Paste RTE Data'!C345=0,"",'Paste RTE Data'!C345)</f>
        <v>RAMNIWAS</v>
      </c>
      <c r="G348" s="14" t="str">
        <f>IF('Paste RTE Data'!D345=0,"",'Paste RTE Data'!D345)</f>
        <v>PUSHPA DEVI</v>
      </c>
      <c r="H348" s="14" t="str">
        <f>IF('Paste RTE Data'!F345=0,"",'Paste RTE Data'!F345)</f>
        <v>English</v>
      </c>
      <c r="I348" s="14" t="str">
        <f>IF('Paste RTE Data'!H345=0,"",'Paste RTE Data'!H345)</f>
        <v>OBC</v>
      </c>
      <c r="J348" s="14" t="str">
        <f>IF('Paste RTE Data'!I345=0,"",'Paste RTE Data'!I345)</f>
        <v>Girl</v>
      </c>
      <c r="K348" s="15">
        <f>IF('Paste RTE Data'!J345=0,"",'Paste RTE Data'!J345)</f>
        <v>39786</v>
      </c>
      <c r="L348" s="14" t="str">
        <f>IF('Paste RTE Data'!K345=0,"",'Paste RTE Data'!K345)</f>
        <v>NO</v>
      </c>
      <c r="M348" s="46"/>
    </row>
    <row r="349" spans="1:13">
      <c r="A349" s="8">
        <f>IF('Paste RTE Data'!A346=0,"",'Paste RTE Data'!A346)</f>
        <v>345</v>
      </c>
      <c r="B349" s="9">
        <f>IF('Paste RTE Data'!G346=0,"",'Paste RTE Data'!G346)</f>
        <v>1440</v>
      </c>
      <c r="C349" s="10" t="str">
        <f>IF('Paste RTE Data'!E346=0,"",'Paste RTE Data'!E346)</f>
        <v>Sixth</v>
      </c>
      <c r="D349" s="7"/>
      <c r="E349" s="14" t="str">
        <f>IF('Paste RTE Data'!B346=0,"",'Paste RTE Data'!B346)</f>
        <v>SANIYA</v>
      </c>
      <c r="F349" s="14" t="str">
        <f>IF('Paste RTE Data'!C346=0,"",'Paste RTE Data'!C346)</f>
        <v>MOHAMMAD IKRAM</v>
      </c>
      <c r="G349" s="14" t="str">
        <f>IF('Paste RTE Data'!D346=0,"",'Paste RTE Data'!D346)</f>
        <v>RASHIDA BANO</v>
      </c>
      <c r="H349" s="14" t="str">
        <f>IF('Paste RTE Data'!F346=0,"",'Paste RTE Data'!F346)</f>
        <v>Hindi</v>
      </c>
      <c r="I349" s="14" t="str">
        <f>IF('Paste RTE Data'!H346=0,"",'Paste RTE Data'!H346)</f>
        <v>OBC</v>
      </c>
      <c r="J349" s="14" t="str">
        <f>IF('Paste RTE Data'!I346=0,"",'Paste RTE Data'!I346)</f>
        <v>Girl</v>
      </c>
      <c r="K349" s="15">
        <f>IF('Paste RTE Data'!J346=0,"",'Paste RTE Data'!J346)</f>
        <v>39958</v>
      </c>
      <c r="L349" s="14" t="str">
        <f>IF('Paste RTE Data'!K346=0,"",'Paste RTE Data'!K346)</f>
        <v>NO</v>
      </c>
      <c r="M349" s="46"/>
    </row>
    <row r="350" spans="1:13">
      <c r="A350" s="8">
        <f>IF('Paste RTE Data'!A347=0,"",'Paste RTE Data'!A347)</f>
        <v>346</v>
      </c>
      <c r="B350" s="9">
        <f>IF('Paste RTE Data'!G347=0,"",'Paste RTE Data'!G347)</f>
        <v>1202</v>
      </c>
      <c r="C350" s="10" t="str">
        <f>IF('Paste RTE Data'!E347=0,"",'Paste RTE Data'!E347)</f>
        <v>Sixth</v>
      </c>
      <c r="D350" s="7"/>
      <c r="E350" s="14" t="str">
        <f>IF('Paste RTE Data'!B347=0,"",'Paste RTE Data'!B347)</f>
        <v>SEEMA</v>
      </c>
      <c r="F350" s="14" t="str">
        <f>IF('Paste RTE Data'!C347=0,"",'Paste RTE Data'!C347)</f>
        <v>MANOJ KUMAR</v>
      </c>
      <c r="G350" s="14" t="str">
        <f>IF('Paste RTE Data'!D347=0,"",'Paste RTE Data'!D347)</f>
        <v>BULI DEVI</v>
      </c>
      <c r="H350" s="14" t="str">
        <f>IF('Paste RTE Data'!F347=0,"",'Paste RTE Data'!F347)</f>
        <v>Hindi</v>
      </c>
      <c r="I350" s="14" t="str">
        <f>IF('Paste RTE Data'!H347=0,"",'Paste RTE Data'!H347)</f>
        <v>SC</v>
      </c>
      <c r="J350" s="14" t="str">
        <f>IF('Paste RTE Data'!I347=0,"",'Paste RTE Data'!I347)</f>
        <v>Girl</v>
      </c>
      <c r="K350" s="15">
        <f>IF('Paste RTE Data'!J347=0,"",'Paste RTE Data'!J347)</f>
        <v>39236</v>
      </c>
      <c r="L350" s="14" t="str">
        <f>IF('Paste RTE Data'!K347=0,"",'Paste RTE Data'!K347)</f>
        <v>NO</v>
      </c>
      <c r="M350" s="46"/>
    </row>
    <row r="351" spans="1:13">
      <c r="A351" s="8">
        <f>IF('Paste RTE Data'!A348=0,"",'Paste RTE Data'!A348)</f>
        <v>347</v>
      </c>
      <c r="B351" s="9">
        <f>IF('Paste RTE Data'!G348=0,"",'Paste RTE Data'!G348)</f>
        <v>1514</v>
      </c>
      <c r="C351" s="10" t="str">
        <f>IF('Paste RTE Data'!E348=0,"",'Paste RTE Data'!E348)</f>
        <v>Sixth</v>
      </c>
      <c r="D351" s="7"/>
      <c r="E351" s="14" t="str">
        <f>IF('Paste RTE Data'!B348=0,"",'Paste RTE Data'!B348)</f>
        <v>SHABNAM BANO</v>
      </c>
      <c r="F351" s="14" t="str">
        <f>IF('Paste RTE Data'!C348=0,"",'Paste RTE Data'!C348)</f>
        <v>IRFAN MANIYAR</v>
      </c>
      <c r="G351" s="14" t="str">
        <f>IF('Paste RTE Data'!D348=0,"",'Paste RTE Data'!D348)</f>
        <v>RESHMA BANO</v>
      </c>
      <c r="H351" s="14" t="str">
        <f>IF('Paste RTE Data'!F348=0,"",'Paste RTE Data'!F348)</f>
        <v>Hindi</v>
      </c>
      <c r="I351" s="14" t="str">
        <f>IF('Paste RTE Data'!H348=0,"",'Paste RTE Data'!H348)</f>
        <v>OBC</v>
      </c>
      <c r="J351" s="14" t="str">
        <f>IF('Paste RTE Data'!I348=0,"",'Paste RTE Data'!I348)</f>
        <v>Girl</v>
      </c>
      <c r="K351" s="15">
        <f>IF('Paste RTE Data'!J348=0,"",'Paste RTE Data'!J348)</f>
        <v>39886</v>
      </c>
      <c r="L351" s="14" t="str">
        <f>IF('Paste RTE Data'!K348=0,"",'Paste RTE Data'!K348)</f>
        <v>NO</v>
      </c>
      <c r="M351" s="46"/>
    </row>
    <row r="352" spans="1:13">
      <c r="A352" s="8">
        <f>IF('Paste RTE Data'!A349=0,"",'Paste RTE Data'!A349)</f>
        <v>348</v>
      </c>
      <c r="B352" s="9" t="str">
        <f>IF('Paste RTE Data'!G349=0,"",'Paste RTE Data'!G349)</f>
        <v>E0183</v>
      </c>
      <c r="C352" s="10" t="str">
        <f>IF('Paste RTE Data'!E349=0,"",'Paste RTE Data'!E349)</f>
        <v>Sixth</v>
      </c>
      <c r="D352" s="7"/>
      <c r="E352" s="14" t="str">
        <f>IF('Paste RTE Data'!B349=0,"",'Paste RTE Data'!B349)</f>
        <v>SHANKAR SINGH</v>
      </c>
      <c r="F352" s="14" t="str">
        <f>IF('Paste RTE Data'!C349=0,"",'Paste RTE Data'!C349)</f>
        <v>HARI SINGH</v>
      </c>
      <c r="G352" s="14" t="str">
        <f>IF('Paste RTE Data'!D349=0,"",'Paste RTE Data'!D349)</f>
        <v>GEETA KANWAR</v>
      </c>
      <c r="H352" s="14" t="str">
        <f>IF('Paste RTE Data'!F349=0,"",'Paste RTE Data'!F349)</f>
        <v>English</v>
      </c>
      <c r="I352" s="14" t="str">
        <f>IF('Paste RTE Data'!H349=0,"",'Paste RTE Data'!H349)</f>
        <v>GENERAL</v>
      </c>
      <c r="J352" s="14" t="str">
        <f>IF('Paste RTE Data'!I349=0,"",'Paste RTE Data'!I349)</f>
        <v>Boy</v>
      </c>
      <c r="K352" s="15">
        <f>IF('Paste RTE Data'!J349=0,"",'Paste RTE Data'!J349)</f>
        <v>39672</v>
      </c>
      <c r="L352" s="14" t="str">
        <f>IF('Paste RTE Data'!K349=0,"",'Paste RTE Data'!K349)</f>
        <v>NO</v>
      </c>
      <c r="M352" s="46"/>
    </row>
    <row r="353" spans="1:13">
      <c r="A353" s="8">
        <f>IF('Paste RTE Data'!A350=0,"",'Paste RTE Data'!A350)</f>
        <v>349</v>
      </c>
      <c r="B353" s="9" t="str">
        <f>IF('Paste RTE Data'!G350=0,"",'Paste RTE Data'!G350)</f>
        <v>E0019</v>
      </c>
      <c r="C353" s="10" t="str">
        <f>IF('Paste RTE Data'!E350=0,"",'Paste RTE Data'!E350)</f>
        <v>Sixth</v>
      </c>
      <c r="D353" s="7"/>
      <c r="E353" s="14" t="str">
        <f>IF('Paste RTE Data'!B350=0,"",'Paste RTE Data'!B350)</f>
        <v>SHIV NANDANI RATHORE</v>
      </c>
      <c r="F353" s="14" t="str">
        <f>IF('Paste RTE Data'!C350=0,"",'Paste RTE Data'!C350)</f>
        <v>DHARMENDRA SINGH RATHORE</v>
      </c>
      <c r="G353" s="14" t="str">
        <f>IF('Paste RTE Data'!D350=0,"",'Paste RTE Data'!D350)</f>
        <v>KAILASH KANWAR</v>
      </c>
      <c r="H353" s="14" t="str">
        <f>IF('Paste RTE Data'!F350=0,"",'Paste RTE Data'!F350)</f>
        <v>English</v>
      </c>
      <c r="I353" s="14" t="str">
        <f>IF('Paste RTE Data'!H350=0,"",'Paste RTE Data'!H350)</f>
        <v>GENERAL</v>
      </c>
      <c r="J353" s="14" t="str">
        <f>IF('Paste RTE Data'!I350=0,"",'Paste RTE Data'!I350)</f>
        <v>Girl</v>
      </c>
      <c r="K353" s="15">
        <f>IF('Paste RTE Data'!J350=0,"",'Paste RTE Data'!J350)</f>
        <v>39005</v>
      </c>
      <c r="L353" s="14" t="str">
        <f>IF('Paste RTE Data'!K350=0,"",'Paste RTE Data'!K350)</f>
        <v>NO</v>
      </c>
      <c r="M353" s="46"/>
    </row>
    <row r="354" spans="1:13">
      <c r="A354" s="8">
        <f>IF('Paste RTE Data'!A351=0,"",'Paste RTE Data'!A351)</f>
        <v>350</v>
      </c>
      <c r="B354" s="9">
        <f>IF('Paste RTE Data'!G351=0,"",'Paste RTE Data'!G351)</f>
        <v>6313</v>
      </c>
      <c r="C354" s="10" t="str">
        <f>IF('Paste RTE Data'!E351=0,"",'Paste RTE Data'!E351)</f>
        <v>Sixth</v>
      </c>
      <c r="D354" s="7"/>
      <c r="E354" s="14" t="str">
        <f>IF('Paste RTE Data'!B351=0,"",'Paste RTE Data'!B351)</f>
        <v>SHIVPAL GURJAR</v>
      </c>
      <c r="F354" s="14" t="str">
        <f>IF('Paste RTE Data'!C351=0,"",'Paste RTE Data'!C351)</f>
        <v>KISHAN LAL</v>
      </c>
      <c r="G354" s="14" t="str">
        <f>IF('Paste RTE Data'!D351=0,"",'Paste RTE Data'!D351)</f>
        <v>PREM DEVI</v>
      </c>
      <c r="H354" s="14" t="str">
        <f>IF('Paste RTE Data'!F351=0,"",'Paste RTE Data'!F351)</f>
        <v>Hindi</v>
      </c>
      <c r="I354" s="14" t="str">
        <f>IF('Paste RTE Data'!H351=0,"",'Paste RTE Data'!H351)</f>
        <v>SBC</v>
      </c>
      <c r="J354" s="14" t="str">
        <f>IF('Paste RTE Data'!I351=0,"",'Paste RTE Data'!I351)</f>
        <v>Boy</v>
      </c>
      <c r="K354" s="15">
        <f>IF('Paste RTE Data'!J351=0,"",'Paste RTE Data'!J351)</f>
        <v>39541</v>
      </c>
      <c r="L354" s="14" t="str">
        <f>IF('Paste RTE Data'!K351=0,"",'Paste RTE Data'!K351)</f>
        <v>NO</v>
      </c>
      <c r="M354" s="46"/>
    </row>
    <row r="355" spans="1:13">
      <c r="A355" s="8">
        <f>IF('Paste RTE Data'!A352=0,"",'Paste RTE Data'!A352)</f>
        <v>351</v>
      </c>
      <c r="B355" s="9">
        <f>IF('Paste RTE Data'!G352=0,"",'Paste RTE Data'!G352)</f>
        <v>1237</v>
      </c>
      <c r="C355" s="10" t="str">
        <f>IF('Paste RTE Data'!E352=0,"",'Paste RTE Data'!E352)</f>
        <v>Sixth</v>
      </c>
      <c r="D355" s="7"/>
      <c r="E355" s="14" t="str">
        <f>IF('Paste RTE Data'!B352=0,"",'Paste RTE Data'!B352)</f>
        <v>SOFIYA</v>
      </c>
      <c r="F355" s="14" t="str">
        <f>IF('Paste RTE Data'!C352=0,"",'Paste RTE Data'!C352)</f>
        <v>SARAJUDEEN</v>
      </c>
      <c r="G355" s="14" t="str">
        <f>IF('Paste RTE Data'!D352=0,"",'Paste RTE Data'!D352)</f>
        <v>DAULAT BANO</v>
      </c>
      <c r="H355" s="14" t="str">
        <f>IF('Paste RTE Data'!F352=0,"",'Paste RTE Data'!F352)</f>
        <v>Hindi</v>
      </c>
      <c r="I355" s="14" t="str">
        <f>IF('Paste RTE Data'!H352=0,"",'Paste RTE Data'!H352)</f>
        <v>OBC</v>
      </c>
      <c r="J355" s="14" t="str">
        <f>IF('Paste RTE Data'!I352=0,"",'Paste RTE Data'!I352)</f>
        <v>Girl</v>
      </c>
      <c r="K355" s="15">
        <f>IF('Paste RTE Data'!J352=0,"",'Paste RTE Data'!J352)</f>
        <v>39273</v>
      </c>
      <c r="L355" s="14" t="str">
        <f>IF('Paste RTE Data'!K352=0,"",'Paste RTE Data'!K352)</f>
        <v>NO</v>
      </c>
      <c r="M355" s="46"/>
    </row>
    <row r="356" spans="1:13">
      <c r="A356" s="8">
        <f>IF('Paste RTE Data'!A353=0,"",'Paste RTE Data'!A353)</f>
        <v>352</v>
      </c>
      <c r="B356" s="9">
        <f>IF('Paste RTE Data'!G353=0,"",'Paste RTE Data'!G353)</f>
        <v>1297</v>
      </c>
      <c r="C356" s="10" t="str">
        <f>IF('Paste RTE Data'!E353=0,"",'Paste RTE Data'!E353)</f>
        <v>Sixth</v>
      </c>
      <c r="D356" s="7"/>
      <c r="E356" s="14" t="str">
        <f>IF('Paste RTE Data'!B353=0,"",'Paste RTE Data'!B353)</f>
        <v>SOMENDRA MAHLA</v>
      </c>
      <c r="F356" s="14" t="str">
        <f>IF('Paste RTE Data'!C353=0,"",'Paste RTE Data'!C353)</f>
        <v>KISHOR MAHLA</v>
      </c>
      <c r="G356" s="14" t="str">
        <f>IF('Paste RTE Data'!D353=0,"",'Paste RTE Data'!D353)</f>
        <v>KESHAR DEVI</v>
      </c>
      <c r="H356" s="14" t="str">
        <f>IF('Paste RTE Data'!F353=0,"",'Paste RTE Data'!F353)</f>
        <v>Hindi</v>
      </c>
      <c r="I356" s="14" t="str">
        <f>IF('Paste RTE Data'!H353=0,"",'Paste RTE Data'!H353)</f>
        <v>OBC</v>
      </c>
      <c r="J356" s="14" t="str">
        <f>IF('Paste RTE Data'!I353=0,"",'Paste RTE Data'!I353)</f>
        <v>Boy</v>
      </c>
      <c r="K356" s="15">
        <f>IF('Paste RTE Data'!J353=0,"",'Paste RTE Data'!J353)</f>
        <v>40195</v>
      </c>
      <c r="L356" s="14" t="str">
        <f>IF('Paste RTE Data'!K353=0,"",'Paste RTE Data'!K353)</f>
        <v>NO</v>
      </c>
      <c r="M356" s="46"/>
    </row>
    <row r="357" spans="1:13">
      <c r="A357" s="8">
        <f>IF('Paste RTE Data'!A354=0,"",'Paste RTE Data'!A354)</f>
        <v>353</v>
      </c>
      <c r="B357" s="9">
        <f>IF('Paste RTE Data'!G354=0,"",'Paste RTE Data'!G354)</f>
        <v>6615</v>
      </c>
      <c r="C357" s="10" t="str">
        <f>IF('Paste RTE Data'!E354=0,"",'Paste RTE Data'!E354)</f>
        <v>Sixth</v>
      </c>
      <c r="D357" s="7"/>
      <c r="E357" s="14" t="str">
        <f>IF('Paste RTE Data'!B354=0,"",'Paste RTE Data'!B354)</f>
        <v>SONIYA</v>
      </c>
      <c r="F357" s="14" t="str">
        <f>IF('Paste RTE Data'!C354=0,"",'Paste RTE Data'!C354)</f>
        <v>RAJKUMAR</v>
      </c>
      <c r="G357" s="14" t="str">
        <f>IF('Paste RTE Data'!D354=0,"",'Paste RTE Data'!D354)</f>
        <v>MANJU DEVI</v>
      </c>
      <c r="H357" s="14" t="str">
        <f>IF('Paste RTE Data'!F354=0,"",'Paste RTE Data'!F354)</f>
        <v>Hindi</v>
      </c>
      <c r="I357" s="14" t="str">
        <f>IF('Paste RTE Data'!H354=0,"",'Paste RTE Data'!H354)</f>
        <v>SC</v>
      </c>
      <c r="J357" s="14" t="str">
        <f>IF('Paste RTE Data'!I354=0,"",'Paste RTE Data'!I354)</f>
        <v>Girl</v>
      </c>
      <c r="K357" s="15">
        <f>IF('Paste RTE Data'!J354=0,"",'Paste RTE Data'!J354)</f>
        <v>39619</v>
      </c>
      <c r="L357" s="14" t="str">
        <f>IF('Paste RTE Data'!K354=0,"",'Paste RTE Data'!K354)</f>
        <v>NO</v>
      </c>
      <c r="M357" s="46"/>
    </row>
    <row r="358" spans="1:13">
      <c r="A358" s="8">
        <f>IF('Paste RTE Data'!A355=0,"",'Paste RTE Data'!A355)</f>
        <v>354</v>
      </c>
      <c r="B358" s="9">
        <f>IF('Paste RTE Data'!G355=0,"",'Paste RTE Data'!G355)</f>
        <v>1603</v>
      </c>
      <c r="C358" s="10" t="str">
        <f>IF('Paste RTE Data'!E355=0,"",'Paste RTE Data'!E355)</f>
        <v>Sixth</v>
      </c>
      <c r="D358" s="7"/>
      <c r="E358" s="14" t="str">
        <f>IF('Paste RTE Data'!B355=0,"",'Paste RTE Data'!B355)</f>
        <v>SUMIT KUMAR</v>
      </c>
      <c r="F358" s="14" t="str">
        <f>IF('Paste RTE Data'!C355=0,"",'Paste RTE Data'!C355)</f>
        <v>TARACHAND</v>
      </c>
      <c r="G358" s="14" t="str">
        <f>IF('Paste RTE Data'!D355=0,"",'Paste RTE Data'!D355)</f>
        <v>SHOBHA</v>
      </c>
      <c r="H358" s="14" t="str">
        <f>IF('Paste RTE Data'!F355=0,"",'Paste RTE Data'!F355)</f>
        <v>Hindi</v>
      </c>
      <c r="I358" s="14" t="str">
        <f>IF('Paste RTE Data'!H355=0,"",'Paste RTE Data'!H355)</f>
        <v>SC</v>
      </c>
      <c r="J358" s="14" t="str">
        <f>IF('Paste RTE Data'!I355=0,"",'Paste RTE Data'!I355)</f>
        <v>Boy</v>
      </c>
      <c r="K358" s="15">
        <f>IF('Paste RTE Data'!J355=0,"",'Paste RTE Data'!J355)</f>
        <v>40159</v>
      </c>
      <c r="L358" s="14" t="str">
        <f>IF('Paste RTE Data'!K355=0,"",'Paste RTE Data'!K355)</f>
        <v>NO</v>
      </c>
      <c r="M358" s="46"/>
    </row>
    <row r="359" spans="1:13">
      <c r="A359" s="8">
        <f>IF('Paste RTE Data'!A356=0,"",'Paste RTE Data'!A356)</f>
        <v>355</v>
      </c>
      <c r="B359" s="9">
        <f>IF('Paste RTE Data'!G356=0,"",'Paste RTE Data'!G356)</f>
        <v>1578</v>
      </c>
      <c r="C359" s="10" t="str">
        <f>IF('Paste RTE Data'!E356=0,"",'Paste RTE Data'!E356)</f>
        <v>Sixth</v>
      </c>
      <c r="D359" s="7"/>
      <c r="E359" s="14" t="str">
        <f>IF('Paste RTE Data'!B356=0,"",'Paste RTE Data'!B356)</f>
        <v>SUNIL REWAR</v>
      </c>
      <c r="F359" s="14" t="str">
        <f>IF('Paste RTE Data'!C356=0,"",'Paste RTE Data'!C356)</f>
        <v>RAJU RAM</v>
      </c>
      <c r="G359" s="14" t="str">
        <f>IF('Paste RTE Data'!D356=0,"",'Paste RTE Data'!D356)</f>
        <v>BANARSI DEVI</v>
      </c>
      <c r="H359" s="14" t="str">
        <f>IF('Paste RTE Data'!F356=0,"",'Paste RTE Data'!F356)</f>
        <v>Hindi</v>
      </c>
      <c r="I359" s="14" t="str">
        <f>IF('Paste RTE Data'!H356=0,"",'Paste RTE Data'!H356)</f>
        <v>OBC</v>
      </c>
      <c r="J359" s="14" t="str">
        <f>IF('Paste RTE Data'!I356=0,"",'Paste RTE Data'!I356)</f>
        <v>Boy</v>
      </c>
      <c r="K359" s="15">
        <f>IF('Paste RTE Data'!J356=0,"",'Paste RTE Data'!J356)</f>
        <v>40310</v>
      </c>
      <c r="L359" s="14" t="str">
        <f>IF('Paste RTE Data'!K356=0,"",'Paste RTE Data'!K356)</f>
        <v>NO</v>
      </c>
      <c r="M359" s="46"/>
    </row>
    <row r="360" spans="1:13">
      <c r="A360" s="8">
        <f>IF('Paste RTE Data'!A357=0,"",'Paste RTE Data'!A357)</f>
        <v>356</v>
      </c>
      <c r="B360" s="9">
        <f>IF('Paste RTE Data'!G357=0,"",'Paste RTE Data'!G357)</f>
        <v>1106</v>
      </c>
      <c r="C360" s="10" t="str">
        <f>IF('Paste RTE Data'!E357=0,"",'Paste RTE Data'!E357)</f>
        <v>Sixth</v>
      </c>
      <c r="D360" s="7"/>
      <c r="E360" s="14" t="str">
        <f>IF('Paste RTE Data'!B357=0,"",'Paste RTE Data'!B357)</f>
        <v>TANISHA KUMAWAT</v>
      </c>
      <c r="F360" s="14" t="str">
        <f>IF('Paste RTE Data'!C357=0,"",'Paste RTE Data'!C357)</f>
        <v>MAHESH KUMAWAT</v>
      </c>
      <c r="G360" s="14" t="str">
        <f>IF('Paste RTE Data'!D357=0,"",'Paste RTE Data'!D357)</f>
        <v>MAMTA KUMAWAT</v>
      </c>
      <c r="H360" s="14" t="str">
        <f>IF('Paste RTE Data'!F357=0,"",'Paste RTE Data'!F357)</f>
        <v>Hindi</v>
      </c>
      <c r="I360" s="14" t="str">
        <f>IF('Paste RTE Data'!H357=0,"",'Paste RTE Data'!H357)</f>
        <v>OBC</v>
      </c>
      <c r="J360" s="14" t="str">
        <f>IF('Paste RTE Data'!I357=0,"",'Paste RTE Data'!I357)</f>
        <v>Girl</v>
      </c>
      <c r="K360" s="15">
        <f>IF('Paste RTE Data'!J357=0,"",'Paste RTE Data'!J357)</f>
        <v>40371</v>
      </c>
      <c r="L360" s="14" t="str">
        <f>IF('Paste RTE Data'!K357=0,"",'Paste RTE Data'!K357)</f>
        <v>NO</v>
      </c>
      <c r="M360" s="46"/>
    </row>
    <row r="361" spans="1:13">
      <c r="A361" s="8">
        <f>IF('Paste RTE Data'!A358=0,"",'Paste RTE Data'!A358)</f>
        <v>357</v>
      </c>
      <c r="B361" s="9" t="str">
        <f>IF('Paste RTE Data'!G358=0,"",'Paste RTE Data'!G358)</f>
        <v>E0090</v>
      </c>
      <c r="C361" s="10" t="str">
        <f>IF('Paste RTE Data'!E358=0,"",'Paste RTE Data'!E358)</f>
        <v>Sixth</v>
      </c>
      <c r="D361" s="7"/>
      <c r="E361" s="14" t="str">
        <f>IF('Paste RTE Data'!B358=0,"",'Paste RTE Data'!B358)</f>
        <v>VARSHA KANWAR</v>
      </c>
      <c r="F361" s="14" t="str">
        <f>IF('Paste RTE Data'!C358=0,"",'Paste RTE Data'!C358)</f>
        <v>NARENDRA SINGH</v>
      </c>
      <c r="G361" s="14" t="str">
        <f>IF('Paste RTE Data'!D358=0,"",'Paste RTE Data'!D358)</f>
        <v>SUNITA KANWAR</v>
      </c>
      <c r="H361" s="14" t="str">
        <f>IF('Paste RTE Data'!F358=0,"",'Paste RTE Data'!F358)</f>
        <v>English</v>
      </c>
      <c r="I361" s="14" t="str">
        <f>IF('Paste RTE Data'!H358=0,"",'Paste RTE Data'!H358)</f>
        <v>GENERAL</v>
      </c>
      <c r="J361" s="14" t="str">
        <f>IF('Paste RTE Data'!I358=0,"",'Paste RTE Data'!I358)</f>
        <v>Girl</v>
      </c>
      <c r="K361" s="15">
        <f>IF('Paste RTE Data'!J358=0,"",'Paste RTE Data'!J358)</f>
        <v>40464</v>
      </c>
      <c r="L361" s="14" t="str">
        <f>IF('Paste RTE Data'!K358=0,"",'Paste RTE Data'!K358)</f>
        <v>NO</v>
      </c>
      <c r="M361" s="46"/>
    </row>
    <row r="362" spans="1:13">
      <c r="A362" s="8">
        <f>IF('Paste RTE Data'!A359=0,"",'Paste RTE Data'!A359)</f>
        <v>358</v>
      </c>
      <c r="B362" s="9" t="str">
        <f>IF('Paste RTE Data'!G359=0,"",'Paste RTE Data'!G359)</f>
        <v>E0181</v>
      </c>
      <c r="C362" s="10" t="str">
        <f>IF('Paste RTE Data'!E359=0,"",'Paste RTE Data'!E359)</f>
        <v>Sixth</v>
      </c>
      <c r="D362" s="7"/>
      <c r="E362" s="14" t="str">
        <f>IF('Paste RTE Data'!B359=0,"",'Paste RTE Data'!B359)</f>
        <v>VIKAS BIJARNIYA</v>
      </c>
      <c r="F362" s="14" t="str">
        <f>IF('Paste RTE Data'!C359=0,"",'Paste RTE Data'!C359)</f>
        <v>GYANA RAM BIJARNIYA</v>
      </c>
      <c r="G362" s="14" t="str">
        <f>IF('Paste RTE Data'!D359=0,"",'Paste RTE Data'!D359)</f>
        <v>SANTOSH DEVI</v>
      </c>
      <c r="H362" s="14" t="str">
        <f>IF('Paste RTE Data'!F359=0,"",'Paste RTE Data'!F359)</f>
        <v>English</v>
      </c>
      <c r="I362" s="14" t="str">
        <f>IF('Paste RTE Data'!H359=0,"",'Paste RTE Data'!H359)</f>
        <v>OBC</v>
      </c>
      <c r="J362" s="14" t="str">
        <f>IF('Paste RTE Data'!I359=0,"",'Paste RTE Data'!I359)</f>
        <v>Boy</v>
      </c>
      <c r="K362" s="15">
        <f>IF('Paste RTE Data'!J359=0,"",'Paste RTE Data'!J359)</f>
        <v>39649</v>
      </c>
      <c r="L362" s="14" t="str">
        <f>IF('Paste RTE Data'!K359=0,"",'Paste RTE Data'!K359)</f>
        <v>NO</v>
      </c>
      <c r="M362" s="46"/>
    </row>
    <row r="363" spans="1:13">
      <c r="A363" s="8">
        <f>IF('Paste RTE Data'!A360=0,"",'Paste RTE Data'!A360)</f>
        <v>359</v>
      </c>
      <c r="B363" s="9" t="str">
        <f>IF('Paste RTE Data'!G360=0,"",'Paste RTE Data'!G360)</f>
        <v>E0009</v>
      </c>
      <c r="C363" s="10" t="str">
        <f>IF('Paste RTE Data'!E360=0,"",'Paste RTE Data'!E360)</f>
        <v>Sixth</v>
      </c>
      <c r="D363" s="7"/>
      <c r="E363" s="14" t="str">
        <f>IF('Paste RTE Data'!B360=0,"",'Paste RTE Data'!B360)</f>
        <v>VIKAS KUMAR</v>
      </c>
      <c r="F363" s="14" t="str">
        <f>IF('Paste RTE Data'!C360=0,"",'Paste RTE Data'!C360)</f>
        <v>BANWARI LAL</v>
      </c>
      <c r="G363" s="14" t="str">
        <f>IF('Paste RTE Data'!D360=0,"",'Paste RTE Data'!D360)</f>
        <v>MANJU DEVI</v>
      </c>
      <c r="H363" s="14" t="str">
        <f>IF('Paste RTE Data'!F360=0,"",'Paste RTE Data'!F360)</f>
        <v>English</v>
      </c>
      <c r="I363" s="14" t="str">
        <f>IF('Paste RTE Data'!H360=0,"",'Paste RTE Data'!H360)</f>
        <v>SBC</v>
      </c>
      <c r="J363" s="14" t="str">
        <f>IF('Paste RTE Data'!I360=0,"",'Paste RTE Data'!I360)</f>
        <v>Boy</v>
      </c>
      <c r="K363" s="15">
        <f>IF('Paste RTE Data'!J360=0,"",'Paste RTE Data'!J360)</f>
        <v>40038</v>
      </c>
      <c r="L363" s="14" t="str">
        <f>IF('Paste RTE Data'!K360=0,"",'Paste RTE Data'!K360)</f>
        <v>NO</v>
      </c>
      <c r="M363" s="46"/>
    </row>
    <row r="364" spans="1:13">
      <c r="A364" s="8">
        <f>IF('Paste RTE Data'!A361=0,"",'Paste RTE Data'!A361)</f>
        <v>360</v>
      </c>
      <c r="B364" s="9">
        <f>IF('Paste RTE Data'!G361=0,"",'Paste RTE Data'!G361)</f>
        <v>6405</v>
      </c>
      <c r="C364" s="10" t="str">
        <f>IF('Paste RTE Data'!E361=0,"",'Paste RTE Data'!E361)</f>
        <v>Sixth</v>
      </c>
      <c r="D364" s="7"/>
      <c r="E364" s="14" t="str">
        <f>IF('Paste RTE Data'!B361=0,"",'Paste RTE Data'!B361)</f>
        <v>VIKAS MUND</v>
      </c>
      <c r="F364" s="14" t="str">
        <f>IF('Paste RTE Data'!C361=0,"",'Paste RTE Data'!C361)</f>
        <v>SHIV PRASAD</v>
      </c>
      <c r="G364" s="14" t="str">
        <f>IF('Paste RTE Data'!D361=0,"",'Paste RTE Data'!D361)</f>
        <v>REKHA DEVI</v>
      </c>
      <c r="H364" s="14" t="str">
        <f>IF('Paste RTE Data'!F361=0,"",'Paste RTE Data'!F361)</f>
        <v>Hindi</v>
      </c>
      <c r="I364" s="14" t="str">
        <f>IF('Paste RTE Data'!H361=0,"",'Paste RTE Data'!H361)</f>
        <v>OBC</v>
      </c>
      <c r="J364" s="14" t="str">
        <f>IF('Paste RTE Data'!I361=0,"",'Paste RTE Data'!I361)</f>
        <v>Boy</v>
      </c>
      <c r="K364" s="15">
        <f>IF('Paste RTE Data'!J361=0,"",'Paste RTE Data'!J361)</f>
        <v>39649</v>
      </c>
      <c r="L364" s="14" t="str">
        <f>IF('Paste RTE Data'!K361=0,"",'Paste RTE Data'!K361)</f>
        <v>NO</v>
      </c>
      <c r="M364" s="46"/>
    </row>
    <row r="365" spans="1:13">
      <c r="A365" s="8">
        <f>IF('Paste RTE Data'!A362=0,"",'Paste RTE Data'!A362)</f>
        <v>361</v>
      </c>
      <c r="B365" s="9">
        <f>IF('Paste RTE Data'!G362=0,"",'Paste RTE Data'!G362)</f>
        <v>6662</v>
      </c>
      <c r="C365" s="10" t="str">
        <f>IF('Paste RTE Data'!E362=0,"",'Paste RTE Data'!E362)</f>
        <v>Sixth</v>
      </c>
      <c r="D365" s="7"/>
      <c r="E365" s="14" t="str">
        <f>IF('Paste RTE Data'!B362=0,"",'Paste RTE Data'!B362)</f>
        <v>VISHAL CHAUDHARY</v>
      </c>
      <c r="F365" s="14" t="str">
        <f>IF('Paste RTE Data'!C362=0,"",'Paste RTE Data'!C362)</f>
        <v>SAMDAR SINGH</v>
      </c>
      <c r="G365" s="14" t="str">
        <f>IF('Paste RTE Data'!D362=0,"",'Paste RTE Data'!D362)</f>
        <v>SAJJAN DEVI</v>
      </c>
      <c r="H365" s="14" t="str">
        <f>IF('Paste RTE Data'!F362=0,"",'Paste RTE Data'!F362)</f>
        <v>Hindi</v>
      </c>
      <c r="I365" s="14" t="str">
        <f>IF('Paste RTE Data'!H362=0,"",'Paste RTE Data'!H362)</f>
        <v>OBC</v>
      </c>
      <c r="J365" s="14" t="str">
        <f>IF('Paste RTE Data'!I362=0,"",'Paste RTE Data'!I362)</f>
        <v>Boy</v>
      </c>
      <c r="K365" s="15">
        <f>IF('Paste RTE Data'!J362=0,"",'Paste RTE Data'!J362)</f>
        <v>40578</v>
      </c>
      <c r="L365" s="14" t="str">
        <f>IF('Paste RTE Data'!K362=0,"",'Paste RTE Data'!K362)</f>
        <v>NO</v>
      </c>
      <c r="M365" s="46"/>
    </row>
    <row r="366" spans="1:13">
      <c r="A366" s="8">
        <f>IF('Paste RTE Data'!A363=0,"",'Paste RTE Data'!A363)</f>
        <v>362</v>
      </c>
      <c r="B366" s="9">
        <f>IF('Paste RTE Data'!G363=0,"",'Paste RTE Data'!G363)</f>
        <v>6617</v>
      </c>
      <c r="C366" s="10" t="str">
        <f>IF('Paste RTE Data'!E363=0,"",'Paste RTE Data'!E363)</f>
        <v>Sixth</v>
      </c>
      <c r="D366" s="7"/>
      <c r="E366" s="14" t="str">
        <f>IF('Paste RTE Data'!B363=0,"",'Paste RTE Data'!B363)</f>
        <v>YASH RAJ</v>
      </c>
      <c r="F366" s="14" t="str">
        <f>IF('Paste RTE Data'!C363=0,"",'Paste RTE Data'!C363)</f>
        <v>RAMESHWAR LAL</v>
      </c>
      <c r="G366" s="14" t="str">
        <f>IF('Paste RTE Data'!D363=0,"",'Paste RTE Data'!D363)</f>
        <v>KAUSHLYA DEVI</v>
      </c>
      <c r="H366" s="14" t="str">
        <f>IF('Paste RTE Data'!F363=0,"",'Paste RTE Data'!F363)</f>
        <v>Hindi</v>
      </c>
      <c r="I366" s="14" t="str">
        <f>IF('Paste RTE Data'!H363=0,"",'Paste RTE Data'!H363)</f>
        <v>OBC</v>
      </c>
      <c r="J366" s="14" t="str">
        <f>IF('Paste RTE Data'!I363=0,"",'Paste RTE Data'!I363)</f>
        <v>Boy</v>
      </c>
      <c r="K366" s="15">
        <f>IF('Paste RTE Data'!J363=0,"",'Paste RTE Data'!J363)</f>
        <v>40405</v>
      </c>
      <c r="L366" s="14" t="str">
        <f>IF('Paste RTE Data'!K363=0,"",'Paste RTE Data'!K363)</f>
        <v>NO</v>
      </c>
      <c r="M366" s="46"/>
    </row>
    <row r="367" spans="1:13">
      <c r="A367" s="8">
        <f>IF('Paste RTE Data'!A364=0,"",'Paste RTE Data'!A364)</f>
        <v>363</v>
      </c>
      <c r="B367" s="9">
        <f>IF('Paste RTE Data'!G364=0,"",'Paste RTE Data'!G364)</f>
        <v>1392</v>
      </c>
      <c r="C367" s="10" t="str">
        <f>IF('Paste RTE Data'!E364=0,"",'Paste RTE Data'!E364)</f>
        <v>Sixth</v>
      </c>
      <c r="D367" s="7"/>
      <c r="E367" s="14" t="str">
        <f>IF('Paste RTE Data'!B364=0,"",'Paste RTE Data'!B364)</f>
        <v>YUVRAJ CHAUHAN</v>
      </c>
      <c r="F367" s="14" t="str">
        <f>IF('Paste RTE Data'!C364=0,"",'Paste RTE Data'!C364)</f>
        <v>NARESH KUMAR</v>
      </c>
      <c r="G367" s="14" t="str">
        <f>IF('Paste RTE Data'!D364=0,"",'Paste RTE Data'!D364)</f>
        <v>NIRMALA DEVI</v>
      </c>
      <c r="H367" s="14" t="str">
        <f>IF('Paste RTE Data'!F364=0,"",'Paste RTE Data'!F364)</f>
        <v>Hindi</v>
      </c>
      <c r="I367" s="14" t="str">
        <f>IF('Paste RTE Data'!H364=0,"",'Paste RTE Data'!H364)</f>
        <v>SC</v>
      </c>
      <c r="J367" s="14" t="str">
        <f>IF('Paste RTE Data'!I364=0,"",'Paste RTE Data'!I364)</f>
        <v>Boy</v>
      </c>
      <c r="K367" s="15">
        <f>IF('Paste RTE Data'!J364=0,"",'Paste RTE Data'!J364)</f>
        <v>40462</v>
      </c>
      <c r="L367" s="14" t="str">
        <f>IF('Paste RTE Data'!K364=0,"",'Paste RTE Data'!K364)</f>
        <v>NO</v>
      </c>
      <c r="M367" s="46"/>
    </row>
    <row r="368" spans="1:13">
      <c r="A368" s="8">
        <f>IF('Paste RTE Data'!A365=0,"",'Paste RTE Data'!A365)</f>
        <v>364</v>
      </c>
      <c r="B368" s="9">
        <f>IF('Paste RTE Data'!G365=0,"",'Paste RTE Data'!G365)</f>
        <v>6595</v>
      </c>
      <c r="C368" s="10" t="str">
        <f>IF('Paste RTE Data'!E365=0,"",'Paste RTE Data'!E365)</f>
        <v>Seventh</v>
      </c>
      <c r="D368" s="7"/>
      <c r="E368" s="14" t="str">
        <f>IF('Paste RTE Data'!B365=0,"",'Paste RTE Data'!B365)</f>
        <v>AADITYA</v>
      </c>
      <c r="F368" s="14" t="str">
        <f>IF('Paste RTE Data'!C365=0,"",'Paste RTE Data'!C365)</f>
        <v>RAM KUMAR</v>
      </c>
      <c r="G368" s="14" t="str">
        <f>IF('Paste RTE Data'!D365=0,"",'Paste RTE Data'!D365)</f>
        <v>URMILA DEVI</v>
      </c>
      <c r="H368" s="14" t="str">
        <f>IF('Paste RTE Data'!F365=0,"",'Paste RTE Data'!F365)</f>
        <v>Hindi</v>
      </c>
      <c r="I368" s="14" t="str">
        <f>IF('Paste RTE Data'!H365=0,"",'Paste RTE Data'!H365)</f>
        <v>OBC</v>
      </c>
      <c r="J368" s="14" t="str">
        <f>IF('Paste RTE Data'!I365=0,"",'Paste RTE Data'!I365)</f>
        <v>Boy</v>
      </c>
      <c r="K368" s="15">
        <f>IF('Paste RTE Data'!J365=0,"",'Paste RTE Data'!J365)</f>
        <v>39655</v>
      </c>
      <c r="L368" s="14" t="str">
        <f>IF('Paste RTE Data'!K365=0,"",'Paste RTE Data'!K365)</f>
        <v>NO</v>
      </c>
      <c r="M368" s="46"/>
    </row>
    <row r="369" spans="1:13">
      <c r="A369" s="8">
        <f>IF('Paste RTE Data'!A366=0,"",'Paste RTE Data'!A366)</f>
        <v>365</v>
      </c>
      <c r="B369" s="9">
        <f>IF('Paste RTE Data'!G366=0,"",'Paste RTE Data'!G366)</f>
        <v>6720</v>
      </c>
      <c r="C369" s="10" t="str">
        <f>IF('Paste RTE Data'!E366=0,"",'Paste RTE Data'!E366)</f>
        <v>Seventh</v>
      </c>
      <c r="D369" s="7"/>
      <c r="E369" s="14" t="str">
        <f>IF('Paste RTE Data'!B366=0,"",'Paste RTE Data'!B366)</f>
        <v>ABBUBAKAR SADDIK</v>
      </c>
      <c r="F369" s="14" t="str">
        <f>IF('Paste RTE Data'!C366=0,"",'Paste RTE Data'!C366)</f>
        <v>FAKRUDDIN</v>
      </c>
      <c r="G369" s="14" t="str">
        <f>IF('Paste RTE Data'!D366=0,"",'Paste RTE Data'!D366)</f>
        <v>JUBEDA</v>
      </c>
      <c r="H369" s="14" t="str">
        <f>IF('Paste RTE Data'!F366=0,"",'Paste RTE Data'!F366)</f>
        <v>Hindi</v>
      </c>
      <c r="I369" s="14" t="str">
        <f>IF('Paste RTE Data'!H366=0,"",'Paste RTE Data'!H366)</f>
        <v>OBC</v>
      </c>
      <c r="J369" s="14" t="str">
        <f>IF('Paste RTE Data'!I366=0,"",'Paste RTE Data'!I366)</f>
        <v>Boy</v>
      </c>
      <c r="K369" s="15">
        <f>IF('Paste RTE Data'!J366=0,"",'Paste RTE Data'!J366)</f>
        <v>39462</v>
      </c>
      <c r="L369" s="14" t="str">
        <f>IF('Paste RTE Data'!K366=0,"",'Paste RTE Data'!K366)</f>
        <v>NO</v>
      </c>
      <c r="M369" s="46"/>
    </row>
    <row r="370" spans="1:13">
      <c r="A370" s="8">
        <f>IF('Paste RTE Data'!A367=0,"",'Paste RTE Data'!A367)</f>
        <v>366</v>
      </c>
      <c r="B370" s="9" t="str">
        <f>IF('Paste RTE Data'!G367=0,"",'Paste RTE Data'!G367)</f>
        <v>E0067</v>
      </c>
      <c r="C370" s="10" t="str">
        <f>IF('Paste RTE Data'!E367=0,"",'Paste RTE Data'!E367)</f>
        <v>Seventh</v>
      </c>
      <c r="D370" s="7"/>
      <c r="E370" s="14" t="str">
        <f>IF('Paste RTE Data'!B367=0,"",'Paste RTE Data'!B367)</f>
        <v>AFSHA</v>
      </c>
      <c r="F370" s="14" t="str">
        <f>IF('Paste RTE Data'!C367=0,"",'Paste RTE Data'!C367)</f>
        <v>MOHAMMAD YUNUS BHATI</v>
      </c>
      <c r="G370" s="14" t="str">
        <f>IF('Paste RTE Data'!D367=0,"",'Paste RTE Data'!D367)</f>
        <v>NASEEM</v>
      </c>
      <c r="H370" s="14" t="str">
        <f>IF('Paste RTE Data'!F367=0,"",'Paste RTE Data'!F367)</f>
        <v>English</v>
      </c>
      <c r="I370" s="14" t="str">
        <f>IF('Paste RTE Data'!H367=0,"",'Paste RTE Data'!H367)</f>
        <v>OBC</v>
      </c>
      <c r="J370" s="14" t="str">
        <f>IF('Paste RTE Data'!I367=0,"",'Paste RTE Data'!I367)</f>
        <v>Girl</v>
      </c>
      <c r="K370" s="15">
        <f>IF('Paste RTE Data'!J367=0,"",'Paste RTE Data'!J367)</f>
        <v>39642</v>
      </c>
      <c r="L370" s="14" t="str">
        <f>IF('Paste RTE Data'!K367=0,"",'Paste RTE Data'!K367)</f>
        <v>NO</v>
      </c>
      <c r="M370" s="46"/>
    </row>
    <row r="371" spans="1:13">
      <c r="A371" s="8">
        <f>IF('Paste RTE Data'!A368=0,"",'Paste RTE Data'!A368)</f>
        <v>367</v>
      </c>
      <c r="B371" s="9">
        <f>IF('Paste RTE Data'!G368=0,"",'Paste RTE Data'!G368)</f>
        <v>1362</v>
      </c>
      <c r="C371" s="10" t="str">
        <f>IF('Paste RTE Data'!E368=0,"",'Paste RTE Data'!E368)</f>
        <v>Seventh</v>
      </c>
      <c r="D371" s="7"/>
      <c r="E371" s="14" t="str">
        <f>IF('Paste RTE Data'!B368=0,"",'Paste RTE Data'!B368)</f>
        <v>AKSHAYA RAO</v>
      </c>
      <c r="F371" s="14" t="str">
        <f>IF('Paste RTE Data'!C368=0,"",'Paste RTE Data'!C368)</f>
        <v>VINOD RAO</v>
      </c>
      <c r="G371" s="14" t="str">
        <f>IF('Paste RTE Data'!D368=0,"",'Paste RTE Data'!D368)</f>
        <v>POOJA DEVI</v>
      </c>
      <c r="H371" s="14" t="str">
        <f>IF('Paste RTE Data'!F368=0,"",'Paste RTE Data'!F368)</f>
        <v>Hindi</v>
      </c>
      <c r="I371" s="14" t="str">
        <f>IF('Paste RTE Data'!H368=0,"",'Paste RTE Data'!H368)</f>
        <v>OBC</v>
      </c>
      <c r="J371" s="14" t="str">
        <f>IF('Paste RTE Data'!I368=0,"",'Paste RTE Data'!I368)</f>
        <v>Boy</v>
      </c>
      <c r="K371" s="15">
        <f>IF('Paste RTE Data'!J368=0,"",'Paste RTE Data'!J368)</f>
        <v>39301</v>
      </c>
      <c r="L371" s="14" t="str">
        <f>IF('Paste RTE Data'!K368=0,"",'Paste RTE Data'!K368)</f>
        <v>NO</v>
      </c>
      <c r="M371" s="46"/>
    </row>
    <row r="372" spans="1:13">
      <c r="A372" s="8">
        <f>IF('Paste RTE Data'!A369=0,"",'Paste RTE Data'!A369)</f>
        <v>368</v>
      </c>
      <c r="B372" s="9">
        <f>IF('Paste RTE Data'!G369=0,"",'Paste RTE Data'!G369)</f>
        <v>1483</v>
      </c>
      <c r="C372" s="10" t="str">
        <f>IF('Paste RTE Data'!E369=0,"",'Paste RTE Data'!E369)</f>
        <v>Seventh</v>
      </c>
      <c r="D372" s="7"/>
      <c r="E372" s="14" t="str">
        <f>IF('Paste RTE Data'!B369=0,"",'Paste RTE Data'!B369)</f>
        <v>ANAMIKA</v>
      </c>
      <c r="F372" s="14" t="str">
        <f>IF('Paste RTE Data'!C369=0,"",'Paste RTE Data'!C369)</f>
        <v>LUNA RAM</v>
      </c>
      <c r="G372" s="14" t="str">
        <f>IF('Paste RTE Data'!D369=0,"",'Paste RTE Data'!D369)</f>
        <v>MUNNI DEVI</v>
      </c>
      <c r="H372" s="14" t="str">
        <f>IF('Paste RTE Data'!F369=0,"",'Paste RTE Data'!F369)</f>
        <v>Hindi</v>
      </c>
      <c r="I372" s="14" t="str">
        <f>IF('Paste RTE Data'!H369=0,"",'Paste RTE Data'!H369)</f>
        <v>SC</v>
      </c>
      <c r="J372" s="14" t="str">
        <f>IF('Paste RTE Data'!I369=0,"",'Paste RTE Data'!I369)</f>
        <v>Girl</v>
      </c>
      <c r="K372" s="15">
        <f>IF('Paste RTE Data'!J369=0,"",'Paste RTE Data'!J369)</f>
        <v>40011</v>
      </c>
      <c r="L372" s="14" t="str">
        <f>IF('Paste RTE Data'!K369=0,"",'Paste RTE Data'!K369)</f>
        <v>NO</v>
      </c>
      <c r="M372" s="46"/>
    </row>
    <row r="373" spans="1:13">
      <c r="A373" s="8">
        <f>IF('Paste RTE Data'!A370=0,"",'Paste RTE Data'!A370)</f>
        <v>369</v>
      </c>
      <c r="B373" s="9">
        <f>IF('Paste RTE Data'!G370=0,"",'Paste RTE Data'!G370)</f>
        <v>1228</v>
      </c>
      <c r="C373" s="10" t="str">
        <f>IF('Paste RTE Data'!E370=0,"",'Paste RTE Data'!E370)</f>
        <v>Seventh</v>
      </c>
      <c r="D373" s="7"/>
      <c r="E373" s="14" t="str">
        <f>IF('Paste RTE Data'!B370=0,"",'Paste RTE Data'!B370)</f>
        <v>ANIL KUMAWAT</v>
      </c>
      <c r="F373" s="14" t="str">
        <f>IF('Paste RTE Data'!C370=0,"",'Paste RTE Data'!C370)</f>
        <v>RAMESHWAR LAL</v>
      </c>
      <c r="G373" s="14" t="str">
        <f>IF('Paste RTE Data'!D370=0,"",'Paste RTE Data'!D370)</f>
        <v>URMILA</v>
      </c>
      <c r="H373" s="14" t="str">
        <f>IF('Paste RTE Data'!F370=0,"",'Paste RTE Data'!F370)</f>
        <v>Hindi</v>
      </c>
      <c r="I373" s="14" t="str">
        <f>IF('Paste RTE Data'!H370=0,"",'Paste RTE Data'!H370)</f>
        <v>OBC</v>
      </c>
      <c r="J373" s="14" t="str">
        <f>IF('Paste RTE Data'!I370=0,"",'Paste RTE Data'!I370)</f>
        <v>Boy</v>
      </c>
      <c r="K373" s="15">
        <f>IF('Paste RTE Data'!J370=0,"",'Paste RTE Data'!J370)</f>
        <v>39575</v>
      </c>
      <c r="L373" s="14" t="str">
        <f>IF('Paste RTE Data'!K370=0,"",'Paste RTE Data'!K370)</f>
        <v>NO</v>
      </c>
      <c r="M373" s="46"/>
    </row>
    <row r="374" spans="1:13">
      <c r="A374" s="8">
        <f>IF('Paste RTE Data'!A371=0,"",'Paste RTE Data'!A371)</f>
        <v>370</v>
      </c>
      <c r="B374" s="9">
        <f>IF('Paste RTE Data'!G371=0,"",'Paste RTE Data'!G371)</f>
        <v>6602</v>
      </c>
      <c r="C374" s="10" t="str">
        <f>IF('Paste RTE Data'!E371=0,"",'Paste RTE Data'!E371)</f>
        <v>Seventh</v>
      </c>
      <c r="D374" s="7"/>
      <c r="E374" s="14" t="str">
        <f>IF('Paste RTE Data'!B371=0,"",'Paste RTE Data'!B371)</f>
        <v>ANITA RANWA</v>
      </c>
      <c r="F374" s="14" t="str">
        <f>IF('Paste RTE Data'!C371=0,"",'Paste RTE Data'!C371)</f>
        <v>MOHAN RAM</v>
      </c>
      <c r="G374" s="14" t="str">
        <f>IF('Paste RTE Data'!D371=0,"",'Paste RTE Data'!D371)</f>
        <v>TULCHHI DEVI</v>
      </c>
      <c r="H374" s="14" t="str">
        <f>IF('Paste RTE Data'!F371=0,"",'Paste RTE Data'!F371)</f>
        <v>Hindi</v>
      </c>
      <c r="I374" s="14" t="str">
        <f>IF('Paste RTE Data'!H371=0,"",'Paste RTE Data'!H371)</f>
        <v>OBC</v>
      </c>
      <c r="J374" s="14" t="str">
        <f>IF('Paste RTE Data'!I371=0,"",'Paste RTE Data'!I371)</f>
        <v>Girl</v>
      </c>
      <c r="K374" s="15">
        <f>IF('Paste RTE Data'!J371=0,"",'Paste RTE Data'!J371)</f>
        <v>39393</v>
      </c>
      <c r="L374" s="14" t="str">
        <f>IF('Paste RTE Data'!K371=0,"",'Paste RTE Data'!K371)</f>
        <v>NO</v>
      </c>
      <c r="M374" s="46"/>
    </row>
    <row r="375" spans="1:13">
      <c r="A375" s="8">
        <f>IF('Paste RTE Data'!A372=0,"",'Paste RTE Data'!A372)</f>
        <v>371</v>
      </c>
      <c r="B375" s="9">
        <f>IF('Paste RTE Data'!G372=0,"",'Paste RTE Data'!G372)</f>
        <v>1337</v>
      </c>
      <c r="C375" s="10" t="str">
        <f>IF('Paste RTE Data'!E372=0,"",'Paste RTE Data'!E372)</f>
        <v>Seventh</v>
      </c>
      <c r="D375" s="7"/>
      <c r="E375" s="14" t="str">
        <f>IF('Paste RTE Data'!B372=0,"",'Paste RTE Data'!B372)</f>
        <v>ANKIT JARAWATA</v>
      </c>
      <c r="F375" s="14" t="str">
        <f>IF('Paste RTE Data'!C372=0,"",'Paste RTE Data'!C372)</f>
        <v>CHENA RAM JARAWATA</v>
      </c>
      <c r="G375" s="14" t="str">
        <f>IF('Paste RTE Data'!D372=0,"",'Paste RTE Data'!D372)</f>
        <v>SHARMILA DEVI</v>
      </c>
      <c r="H375" s="14" t="str">
        <f>IF('Paste RTE Data'!F372=0,"",'Paste RTE Data'!F372)</f>
        <v>Hindi</v>
      </c>
      <c r="I375" s="14" t="str">
        <f>IF('Paste RTE Data'!H372=0,"",'Paste RTE Data'!H372)</f>
        <v>OBC</v>
      </c>
      <c r="J375" s="14" t="str">
        <f>IF('Paste RTE Data'!I372=0,"",'Paste RTE Data'!I372)</f>
        <v>Boy</v>
      </c>
      <c r="K375" s="15">
        <f>IF('Paste RTE Data'!J372=0,"",'Paste RTE Data'!J372)</f>
        <v>39448</v>
      </c>
      <c r="L375" s="14" t="str">
        <f>IF('Paste RTE Data'!K372=0,"",'Paste RTE Data'!K372)</f>
        <v>NO</v>
      </c>
      <c r="M375" s="46"/>
    </row>
    <row r="376" spans="1:13">
      <c r="A376" s="8">
        <f>IF('Paste RTE Data'!A373=0,"",'Paste RTE Data'!A373)</f>
        <v>372</v>
      </c>
      <c r="B376" s="9">
        <f>IF('Paste RTE Data'!G373=0,"",'Paste RTE Data'!G373)</f>
        <v>6431</v>
      </c>
      <c r="C376" s="10" t="str">
        <f>IF('Paste RTE Data'!E373=0,"",'Paste RTE Data'!E373)</f>
        <v>Seventh</v>
      </c>
      <c r="D376" s="7"/>
      <c r="E376" s="14" t="str">
        <f>IF('Paste RTE Data'!B373=0,"",'Paste RTE Data'!B373)</f>
        <v>ANKIT KUMAR</v>
      </c>
      <c r="F376" s="14" t="str">
        <f>IF('Paste RTE Data'!C373=0,"",'Paste RTE Data'!C373)</f>
        <v>BIHARI LAL</v>
      </c>
      <c r="G376" s="14" t="str">
        <f>IF('Paste RTE Data'!D373=0,"",'Paste RTE Data'!D373)</f>
        <v>SANJU DEVI</v>
      </c>
      <c r="H376" s="14" t="str">
        <f>IF('Paste RTE Data'!F373=0,"",'Paste RTE Data'!F373)</f>
        <v>Hindi</v>
      </c>
      <c r="I376" s="14" t="str">
        <f>IF('Paste RTE Data'!H373=0,"",'Paste RTE Data'!H373)</f>
        <v>SC</v>
      </c>
      <c r="J376" s="14" t="str">
        <f>IF('Paste RTE Data'!I373=0,"",'Paste RTE Data'!I373)</f>
        <v>Boy</v>
      </c>
      <c r="K376" s="15">
        <f>IF('Paste RTE Data'!J373=0,"",'Paste RTE Data'!J373)</f>
        <v>39798</v>
      </c>
      <c r="L376" s="14" t="str">
        <f>IF('Paste RTE Data'!K373=0,"",'Paste RTE Data'!K373)</f>
        <v>NO</v>
      </c>
      <c r="M376" s="46"/>
    </row>
    <row r="377" spans="1:13">
      <c r="A377" s="8">
        <f>IF('Paste RTE Data'!A374=0,"",'Paste RTE Data'!A374)</f>
        <v>373</v>
      </c>
      <c r="B377" s="9" t="str">
        <f>IF('Paste RTE Data'!G374=0,"",'Paste RTE Data'!G374)</f>
        <v>E0162</v>
      </c>
      <c r="C377" s="10" t="str">
        <f>IF('Paste RTE Data'!E374=0,"",'Paste RTE Data'!E374)</f>
        <v>Seventh</v>
      </c>
      <c r="D377" s="7"/>
      <c r="E377" s="14" t="str">
        <f>IF('Paste RTE Data'!B374=0,"",'Paste RTE Data'!B374)</f>
        <v>ASHOK KUMAR</v>
      </c>
      <c r="F377" s="14" t="str">
        <f>IF('Paste RTE Data'!C374=0,"",'Paste RTE Data'!C374)</f>
        <v>JAI RAM</v>
      </c>
      <c r="G377" s="14" t="str">
        <f>IF('Paste RTE Data'!D374=0,"",'Paste RTE Data'!D374)</f>
        <v>DURGA DEVI</v>
      </c>
      <c r="H377" s="14" t="str">
        <f>IF('Paste RTE Data'!F374=0,"",'Paste RTE Data'!F374)</f>
        <v>English</v>
      </c>
      <c r="I377" s="14" t="str">
        <f>IF('Paste RTE Data'!H374=0,"",'Paste RTE Data'!H374)</f>
        <v>OBC</v>
      </c>
      <c r="J377" s="14" t="str">
        <f>IF('Paste RTE Data'!I374=0,"",'Paste RTE Data'!I374)</f>
        <v>Boy</v>
      </c>
      <c r="K377" s="15">
        <f>IF('Paste RTE Data'!J374=0,"",'Paste RTE Data'!J374)</f>
        <v>40032</v>
      </c>
      <c r="L377" s="14" t="str">
        <f>IF('Paste RTE Data'!K374=0,"",'Paste RTE Data'!K374)</f>
        <v>NO</v>
      </c>
      <c r="M377" s="46"/>
    </row>
    <row r="378" spans="1:13">
      <c r="A378" s="8">
        <f>IF('Paste RTE Data'!A375=0,"",'Paste RTE Data'!A375)</f>
        <v>374</v>
      </c>
      <c r="B378" s="9" t="str">
        <f>IF('Paste RTE Data'!G375=0,"",'Paste RTE Data'!G375)</f>
        <v>E0060</v>
      </c>
      <c r="C378" s="10" t="str">
        <f>IF('Paste RTE Data'!E375=0,"",'Paste RTE Data'!E375)</f>
        <v>Seventh</v>
      </c>
      <c r="D378" s="7"/>
      <c r="E378" s="14" t="str">
        <f>IF('Paste RTE Data'!B375=0,"",'Paste RTE Data'!B375)</f>
        <v>BHAGYALAXMI SHARMA</v>
      </c>
      <c r="F378" s="14" t="str">
        <f>IF('Paste RTE Data'!C375=0,"",'Paste RTE Data'!C375)</f>
        <v>DHARMENDRA KUMAR SHARMA</v>
      </c>
      <c r="G378" s="14" t="str">
        <f>IF('Paste RTE Data'!D375=0,"",'Paste RTE Data'!D375)</f>
        <v>GEETA DEVI SHARMA</v>
      </c>
      <c r="H378" s="14" t="str">
        <f>IF('Paste RTE Data'!F375=0,"",'Paste RTE Data'!F375)</f>
        <v>English</v>
      </c>
      <c r="I378" s="14" t="str">
        <f>IF('Paste RTE Data'!H375=0,"",'Paste RTE Data'!H375)</f>
        <v>GENERAL</v>
      </c>
      <c r="J378" s="14" t="str">
        <f>IF('Paste RTE Data'!I375=0,"",'Paste RTE Data'!I375)</f>
        <v>Girl</v>
      </c>
      <c r="K378" s="15">
        <f>IF('Paste RTE Data'!J375=0,"",'Paste RTE Data'!J375)</f>
        <v>40269</v>
      </c>
      <c r="L378" s="14" t="str">
        <f>IF('Paste RTE Data'!K375=0,"",'Paste RTE Data'!K375)</f>
        <v>NO</v>
      </c>
      <c r="M378" s="46"/>
    </row>
    <row r="379" spans="1:13">
      <c r="A379" s="8">
        <f>IF('Paste RTE Data'!A376=0,"",'Paste RTE Data'!A376)</f>
        <v>375</v>
      </c>
      <c r="B379" s="9" t="str">
        <f>IF('Paste RTE Data'!G376=0,"",'Paste RTE Data'!G376)</f>
        <v>E0053</v>
      </c>
      <c r="C379" s="10" t="str">
        <f>IF('Paste RTE Data'!E376=0,"",'Paste RTE Data'!E376)</f>
        <v>Seventh</v>
      </c>
      <c r="D379" s="7"/>
      <c r="E379" s="14" t="str">
        <f>IF('Paste RTE Data'!B376=0,"",'Paste RTE Data'!B376)</f>
        <v>BHARAT</v>
      </c>
      <c r="F379" s="14" t="str">
        <f>IF('Paste RTE Data'!C376=0,"",'Paste RTE Data'!C376)</f>
        <v>MANOJ KUMAR JANGID</v>
      </c>
      <c r="G379" s="14" t="str">
        <f>IF('Paste RTE Data'!D376=0,"",'Paste RTE Data'!D376)</f>
        <v>KESHAR DEVI</v>
      </c>
      <c r="H379" s="14" t="str">
        <f>IF('Paste RTE Data'!F376=0,"",'Paste RTE Data'!F376)</f>
        <v>English</v>
      </c>
      <c r="I379" s="14" t="str">
        <f>IF('Paste RTE Data'!H376=0,"",'Paste RTE Data'!H376)</f>
        <v>OBC</v>
      </c>
      <c r="J379" s="14" t="str">
        <f>IF('Paste RTE Data'!I376=0,"",'Paste RTE Data'!I376)</f>
        <v>Boy</v>
      </c>
      <c r="K379" s="15">
        <f>IF('Paste RTE Data'!J376=0,"",'Paste RTE Data'!J376)</f>
        <v>39757</v>
      </c>
      <c r="L379" s="14" t="str">
        <f>IF('Paste RTE Data'!K376=0,"",'Paste RTE Data'!K376)</f>
        <v>NO</v>
      </c>
      <c r="M379" s="46"/>
    </row>
    <row r="380" spans="1:13">
      <c r="A380" s="8">
        <f>IF('Paste RTE Data'!A377=0,"",'Paste RTE Data'!A377)</f>
        <v>376</v>
      </c>
      <c r="B380" s="9">
        <f>IF('Paste RTE Data'!G377=0,"",'Paste RTE Data'!G377)</f>
        <v>1474</v>
      </c>
      <c r="C380" s="10" t="str">
        <f>IF('Paste RTE Data'!E377=0,"",'Paste RTE Data'!E377)</f>
        <v>Seventh</v>
      </c>
      <c r="D380" s="7"/>
      <c r="E380" s="14" t="str">
        <f>IF('Paste RTE Data'!B377=0,"",'Paste RTE Data'!B377)</f>
        <v>CHHOTU RAM</v>
      </c>
      <c r="F380" s="14" t="str">
        <f>IF('Paste RTE Data'!C377=0,"",'Paste RTE Data'!C377)</f>
        <v>HANUMAN RAM</v>
      </c>
      <c r="G380" s="14" t="str">
        <f>IF('Paste RTE Data'!D377=0,"",'Paste RTE Data'!D377)</f>
        <v>BIMLA DEVI</v>
      </c>
      <c r="H380" s="14" t="str">
        <f>IF('Paste RTE Data'!F377=0,"",'Paste RTE Data'!F377)</f>
        <v>Hindi</v>
      </c>
      <c r="I380" s="14" t="str">
        <f>IF('Paste RTE Data'!H377=0,"",'Paste RTE Data'!H377)</f>
        <v>OBC</v>
      </c>
      <c r="J380" s="14" t="str">
        <f>IF('Paste RTE Data'!I377=0,"",'Paste RTE Data'!I377)</f>
        <v>Boy</v>
      </c>
      <c r="K380" s="15">
        <f>IF('Paste RTE Data'!J377=0,"",'Paste RTE Data'!J377)</f>
        <v>39491</v>
      </c>
      <c r="L380" s="14" t="str">
        <f>IF('Paste RTE Data'!K377=0,"",'Paste RTE Data'!K377)</f>
        <v>NO</v>
      </c>
      <c r="M380" s="46"/>
    </row>
    <row r="381" spans="1:13">
      <c r="A381" s="8">
        <f>IF('Paste RTE Data'!A378=0,"",'Paste RTE Data'!A378)</f>
        <v>377</v>
      </c>
      <c r="B381" s="9">
        <f>IF('Paste RTE Data'!G378=0,"",'Paste RTE Data'!G378)</f>
        <v>1528</v>
      </c>
      <c r="C381" s="10" t="str">
        <f>IF('Paste RTE Data'!E378=0,"",'Paste RTE Data'!E378)</f>
        <v>Seventh</v>
      </c>
      <c r="D381" s="7"/>
      <c r="E381" s="14" t="str">
        <f>IF('Paste RTE Data'!B378=0,"",'Paste RTE Data'!B378)</f>
        <v>DINESH KUMAR</v>
      </c>
      <c r="F381" s="14" t="str">
        <f>IF('Paste RTE Data'!C378=0,"",'Paste RTE Data'!C378)</f>
        <v>TRILOKA RAM</v>
      </c>
      <c r="G381" s="14" t="str">
        <f>IF('Paste RTE Data'!D378=0,"",'Paste RTE Data'!D378)</f>
        <v>SUGNA DEVI</v>
      </c>
      <c r="H381" s="14" t="str">
        <f>IF('Paste RTE Data'!F378=0,"",'Paste RTE Data'!F378)</f>
        <v>Hindi</v>
      </c>
      <c r="I381" s="14" t="str">
        <f>IF('Paste RTE Data'!H378=0,"",'Paste RTE Data'!H378)</f>
        <v>OBC</v>
      </c>
      <c r="J381" s="14" t="str">
        <f>IF('Paste RTE Data'!I378=0,"",'Paste RTE Data'!I378)</f>
        <v>Boy</v>
      </c>
      <c r="K381" s="15">
        <f>IF('Paste RTE Data'!J378=0,"",'Paste RTE Data'!J378)</f>
        <v>39644</v>
      </c>
      <c r="L381" s="14" t="str">
        <f>IF('Paste RTE Data'!K378=0,"",'Paste RTE Data'!K378)</f>
        <v>NO</v>
      </c>
      <c r="M381" s="46"/>
    </row>
    <row r="382" spans="1:13">
      <c r="A382" s="8">
        <f>IF('Paste RTE Data'!A379=0,"",'Paste RTE Data'!A379)</f>
        <v>378</v>
      </c>
      <c r="B382" s="9" t="str">
        <f>IF('Paste RTE Data'!G379=0,"",'Paste RTE Data'!G379)</f>
        <v>E0045</v>
      </c>
      <c r="C382" s="10" t="str">
        <f>IF('Paste RTE Data'!E379=0,"",'Paste RTE Data'!E379)</f>
        <v>Seventh</v>
      </c>
      <c r="D382" s="7"/>
      <c r="E382" s="14" t="str">
        <f>IF('Paste RTE Data'!B379=0,"",'Paste RTE Data'!B379)</f>
        <v>DIVYA JAJORIYA</v>
      </c>
      <c r="F382" s="14" t="str">
        <f>IF('Paste RTE Data'!C379=0,"",'Paste RTE Data'!C379)</f>
        <v>SHRAWAN RAM</v>
      </c>
      <c r="G382" s="14" t="str">
        <f>IF('Paste RTE Data'!D379=0,"",'Paste RTE Data'!D379)</f>
        <v>SAVITRI DEVI</v>
      </c>
      <c r="H382" s="14" t="str">
        <f>IF('Paste RTE Data'!F379=0,"",'Paste RTE Data'!F379)</f>
        <v>English</v>
      </c>
      <c r="I382" s="14" t="str">
        <f>IF('Paste RTE Data'!H379=0,"",'Paste RTE Data'!H379)</f>
        <v>SC</v>
      </c>
      <c r="J382" s="14" t="str">
        <f>IF('Paste RTE Data'!I379=0,"",'Paste RTE Data'!I379)</f>
        <v>Girl</v>
      </c>
      <c r="K382" s="15">
        <f>IF('Paste RTE Data'!J379=0,"",'Paste RTE Data'!J379)</f>
        <v>39251</v>
      </c>
      <c r="L382" s="14" t="str">
        <f>IF('Paste RTE Data'!K379=0,"",'Paste RTE Data'!K379)</f>
        <v>NO</v>
      </c>
      <c r="M382" s="46"/>
    </row>
    <row r="383" spans="1:13">
      <c r="A383" s="8">
        <f>IF('Paste RTE Data'!A380=0,"",'Paste RTE Data'!A380)</f>
        <v>379</v>
      </c>
      <c r="B383" s="9" t="str">
        <f>IF('Paste RTE Data'!G380=0,"",'Paste RTE Data'!G380)</f>
        <v>E0167</v>
      </c>
      <c r="C383" s="10" t="str">
        <f>IF('Paste RTE Data'!E380=0,"",'Paste RTE Data'!E380)</f>
        <v>Seventh</v>
      </c>
      <c r="D383" s="7"/>
      <c r="E383" s="14" t="str">
        <f>IF('Paste RTE Data'!B380=0,"",'Paste RTE Data'!B380)</f>
        <v>GAURAV KUMAWAT</v>
      </c>
      <c r="F383" s="14" t="str">
        <f>IF('Paste RTE Data'!C380=0,"",'Paste RTE Data'!C380)</f>
        <v>PRAKASH KUMAWAT</v>
      </c>
      <c r="G383" s="14" t="str">
        <f>IF('Paste RTE Data'!D380=0,"",'Paste RTE Data'!D380)</f>
        <v>PINKY KUMAWAT</v>
      </c>
      <c r="H383" s="14" t="str">
        <f>IF('Paste RTE Data'!F380=0,"",'Paste RTE Data'!F380)</f>
        <v>English</v>
      </c>
      <c r="I383" s="14" t="str">
        <f>IF('Paste RTE Data'!H380=0,"",'Paste RTE Data'!H380)</f>
        <v>OBC</v>
      </c>
      <c r="J383" s="14" t="str">
        <f>IF('Paste RTE Data'!I380=0,"",'Paste RTE Data'!I380)</f>
        <v>Boy</v>
      </c>
      <c r="K383" s="15">
        <f>IF('Paste RTE Data'!J380=0,"",'Paste RTE Data'!J380)</f>
        <v>39321</v>
      </c>
      <c r="L383" s="14" t="str">
        <f>IF('Paste RTE Data'!K380=0,"",'Paste RTE Data'!K380)</f>
        <v>NO</v>
      </c>
      <c r="M383" s="46"/>
    </row>
    <row r="384" spans="1:13">
      <c r="A384" s="8">
        <f>IF('Paste RTE Data'!A381=0,"",'Paste RTE Data'!A381)</f>
        <v>380</v>
      </c>
      <c r="B384" s="9" t="str">
        <f>IF('Paste RTE Data'!G381=0,"",'Paste RTE Data'!G381)</f>
        <v>E0163</v>
      </c>
      <c r="C384" s="10" t="str">
        <f>IF('Paste RTE Data'!E381=0,"",'Paste RTE Data'!E381)</f>
        <v>Seventh</v>
      </c>
      <c r="D384" s="7"/>
      <c r="E384" s="14" t="str">
        <f>IF('Paste RTE Data'!B381=0,"",'Paste RTE Data'!B381)</f>
        <v>HARSHRAJ SINGH RATHORE</v>
      </c>
      <c r="F384" s="14" t="str">
        <f>IF('Paste RTE Data'!C381=0,"",'Paste RTE Data'!C381)</f>
        <v>NARENDRA SINGH RATHORE</v>
      </c>
      <c r="G384" s="14" t="str">
        <f>IF('Paste RTE Data'!D381=0,"",'Paste RTE Data'!D381)</f>
        <v>SUMAN KANWAR</v>
      </c>
      <c r="H384" s="14" t="str">
        <f>IF('Paste RTE Data'!F381=0,"",'Paste RTE Data'!F381)</f>
        <v>English</v>
      </c>
      <c r="I384" s="14" t="str">
        <f>IF('Paste RTE Data'!H381=0,"",'Paste RTE Data'!H381)</f>
        <v>GENERAL</v>
      </c>
      <c r="J384" s="14" t="str">
        <f>IF('Paste RTE Data'!I381=0,"",'Paste RTE Data'!I381)</f>
        <v>Boy</v>
      </c>
      <c r="K384" s="15">
        <f>IF('Paste RTE Data'!J381=0,"",'Paste RTE Data'!J381)</f>
        <v>39982</v>
      </c>
      <c r="L384" s="14" t="str">
        <f>IF('Paste RTE Data'!K381=0,"",'Paste RTE Data'!K381)</f>
        <v>NO</v>
      </c>
      <c r="M384" s="46"/>
    </row>
    <row r="385" spans="1:13">
      <c r="A385" s="8">
        <f>IF('Paste RTE Data'!A382=0,"",'Paste RTE Data'!A382)</f>
        <v>381</v>
      </c>
      <c r="B385" s="9">
        <f>IF('Paste RTE Data'!G382=0,"",'Paste RTE Data'!G382)</f>
        <v>6564</v>
      </c>
      <c r="C385" s="10" t="str">
        <f>IF('Paste RTE Data'!E382=0,"",'Paste RTE Data'!E382)</f>
        <v>Seventh</v>
      </c>
      <c r="D385" s="7"/>
      <c r="E385" s="14" t="str">
        <f>IF('Paste RTE Data'!B382=0,"",'Paste RTE Data'!B382)</f>
        <v>HEMLATA SAINI</v>
      </c>
      <c r="F385" s="14" t="str">
        <f>IF('Paste RTE Data'!C382=0,"",'Paste RTE Data'!C382)</f>
        <v>BALRAM SAINI</v>
      </c>
      <c r="G385" s="14" t="str">
        <f>IF('Paste RTE Data'!D382=0,"",'Paste RTE Data'!D382)</f>
        <v>SUMAN DEVI</v>
      </c>
      <c r="H385" s="14" t="str">
        <f>IF('Paste RTE Data'!F382=0,"",'Paste RTE Data'!F382)</f>
        <v>Hindi</v>
      </c>
      <c r="I385" s="14" t="str">
        <f>IF('Paste RTE Data'!H382=0,"",'Paste RTE Data'!H382)</f>
        <v>OBC</v>
      </c>
      <c r="J385" s="14" t="str">
        <f>IF('Paste RTE Data'!I382=0,"",'Paste RTE Data'!I382)</f>
        <v>Girl</v>
      </c>
      <c r="K385" s="15">
        <f>IF('Paste RTE Data'!J382=0,"",'Paste RTE Data'!J382)</f>
        <v>40410</v>
      </c>
      <c r="L385" s="14" t="str">
        <f>IF('Paste RTE Data'!K382=0,"",'Paste RTE Data'!K382)</f>
        <v>NO</v>
      </c>
      <c r="M385" s="46"/>
    </row>
    <row r="386" spans="1:13">
      <c r="A386" s="8">
        <f>IF('Paste RTE Data'!A383=0,"",'Paste RTE Data'!A383)</f>
        <v>382</v>
      </c>
      <c r="B386" s="9" t="str">
        <f>IF('Paste RTE Data'!G383=0,"",'Paste RTE Data'!G383)</f>
        <v>E0198</v>
      </c>
      <c r="C386" s="10" t="str">
        <f>IF('Paste RTE Data'!E383=0,"",'Paste RTE Data'!E383)</f>
        <v>Seventh</v>
      </c>
      <c r="D386" s="7"/>
      <c r="E386" s="14" t="str">
        <f>IF('Paste RTE Data'!B383=0,"",'Paste RTE Data'!B383)</f>
        <v>IBRAHIM</v>
      </c>
      <c r="F386" s="14" t="str">
        <f>IF('Paste RTE Data'!C383=0,"",'Paste RTE Data'!C383)</f>
        <v>SALIM MOHAMMAD</v>
      </c>
      <c r="G386" s="14" t="str">
        <f>IF('Paste RTE Data'!D383=0,"",'Paste RTE Data'!D383)</f>
        <v>SHER BANO</v>
      </c>
      <c r="H386" s="14" t="str">
        <f>IF('Paste RTE Data'!F383=0,"",'Paste RTE Data'!F383)</f>
        <v>English</v>
      </c>
      <c r="I386" s="14" t="str">
        <f>IF('Paste RTE Data'!H383=0,"",'Paste RTE Data'!H383)</f>
        <v>OBC</v>
      </c>
      <c r="J386" s="14" t="str">
        <f>IF('Paste RTE Data'!I383=0,"",'Paste RTE Data'!I383)</f>
        <v>Boy</v>
      </c>
      <c r="K386" s="15">
        <f>IF('Paste RTE Data'!J383=0,"",'Paste RTE Data'!J383)</f>
        <v>39889</v>
      </c>
      <c r="L386" s="14" t="str">
        <f>IF('Paste RTE Data'!K383=0,"",'Paste RTE Data'!K383)</f>
        <v>NO</v>
      </c>
      <c r="M386" s="46"/>
    </row>
    <row r="387" spans="1:13">
      <c r="A387" s="8">
        <f>IF('Paste RTE Data'!A384=0,"",'Paste RTE Data'!A384)</f>
        <v>383</v>
      </c>
      <c r="B387" s="9">
        <f>IF('Paste RTE Data'!G384=0,"",'Paste RTE Data'!G384)</f>
        <v>29</v>
      </c>
      <c r="C387" s="10" t="str">
        <f>IF('Paste RTE Data'!E384=0,"",'Paste RTE Data'!E384)</f>
        <v>Seventh</v>
      </c>
      <c r="D387" s="7"/>
      <c r="E387" s="14" t="str">
        <f>IF('Paste RTE Data'!B384=0,"",'Paste RTE Data'!B384)</f>
        <v>IMRAN BHATI</v>
      </c>
      <c r="F387" s="14" t="str">
        <f>IF('Paste RTE Data'!C384=0,"",'Paste RTE Data'!C384)</f>
        <v>MOHD. YUSUF BHATI</v>
      </c>
      <c r="G387" s="14" t="str">
        <f>IF('Paste RTE Data'!D384=0,"",'Paste RTE Data'!D384)</f>
        <v>MADINA BANO</v>
      </c>
      <c r="H387" s="14" t="str">
        <f>IF('Paste RTE Data'!F384=0,"",'Paste RTE Data'!F384)</f>
        <v>Hindi</v>
      </c>
      <c r="I387" s="14" t="str">
        <f>IF('Paste RTE Data'!H384=0,"",'Paste RTE Data'!H384)</f>
        <v>OBC</v>
      </c>
      <c r="J387" s="14" t="str">
        <f>IF('Paste RTE Data'!I384=0,"",'Paste RTE Data'!I384)</f>
        <v>Boy</v>
      </c>
      <c r="K387" s="15">
        <f>IF('Paste RTE Data'!J384=0,"",'Paste RTE Data'!J384)</f>
        <v>39624</v>
      </c>
      <c r="L387" s="14" t="str">
        <f>IF('Paste RTE Data'!K384=0,"",'Paste RTE Data'!K384)</f>
        <v>YES</v>
      </c>
      <c r="M387" s="46"/>
    </row>
    <row r="388" spans="1:13">
      <c r="A388" s="8">
        <f>IF('Paste RTE Data'!A385=0,"",'Paste RTE Data'!A385)</f>
        <v>384</v>
      </c>
      <c r="B388" s="9">
        <f>IF('Paste RTE Data'!G385=0,"",'Paste RTE Data'!G385)</f>
        <v>1249</v>
      </c>
      <c r="C388" s="10" t="str">
        <f>IF('Paste RTE Data'!E385=0,"",'Paste RTE Data'!E385)</f>
        <v>Seventh</v>
      </c>
      <c r="D388" s="7"/>
      <c r="E388" s="14" t="str">
        <f>IF('Paste RTE Data'!B385=0,"",'Paste RTE Data'!B385)</f>
        <v>JAHIRA</v>
      </c>
      <c r="F388" s="14" t="str">
        <f>IF('Paste RTE Data'!C385=0,"",'Paste RTE Data'!C385)</f>
        <v>MOHAMMED SALIM BHATI</v>
      </c>
      <c r="G388" s="14" t="str">
        <f>IF('Paste RTE Data'!D385=0,"",'Paste RTE Data'!D385)</f>
        <v>NASIM BANO</v>
      </c>
      <c r="H388" s="14" t="str">
        <f>IF('Paste RTE Data'!F385=0,"",'Paste RTE Data'!F385)</f>
        <v>Hindi</v>
      </c>
      <c r="I388" s="14" t="str">
        <f>IF('Paste RTE Data'!H385=0,"",'Paste RTE Data'!H385)</f>
        <v>OBC</v>
      </c>
      <c r="J388" s="14" t="str">
        <f>IF('Paste RTE Data'!I385=0,"",'Paste RTE Data'!I385)</f>
        <v>Girl</v>
      </c>
      <c r="K388" s="15">
        <f>IF('Paste RTE Data'!J385=0,"",'Paste RTE Data'!J385)</f>
        <v>39667</v>
      </c>
      <c r="L388" s="14" t="str">
        <f>IF('Paste RTE Data'!K385=0,"",'Paste RTE Data'!K385)</f>
        <v>NO</v>
      </c>
      <c r="M388" s="46"/>
    </row>
    <row r="389" spans="1:13">
      <c r="A389" s="8">
        <f>IF('Paste RTE Data'!A386=0,"",'Paste RTE Data'!A386)</f>
        <v>385</v>
      </c>
      <c r="B389" s="9">
        <f>IF('Paste RTE Data'!G386=0,"",'Paste RTE Data'!G386)</f>
        <v>24</v>
      </c>
      <c r="C389" s="10" t="str">
        <f>IF('Paste RTE Data'!E386=0,"",'Paste RTE Data'!E386)</f>
        <v>Seventh</v>
      </c>
      <c r="D389" s="7"/>
      <c r="E389" s="14" t="str">
        <f>IF('Paste RTE Data'!B386=0,"",'Paste RTE Data'!B386)</f>
        <v>JARA BANO</v>
      </c>
      <c r="F389" s="14" t="str">
        <f>IF('Paste RTE Data'!C386=0,"",'Paste RTE Data'!C386)</f>
        <v>JAMALUDDIN BHATI</v>
      </c>
      <c r="G389" s="14" t="str">
        <f>IF('Paste RTE Data'!D386=0,"",'Paste RTE Data'!D386)</f>
        <v>ASMIN BANO</v>
      </c>
      <c r="H389" s="14" t="str">
        <f>IF('Paste RTE Data'!F386=0,"",'Paste RTE Data'!F386)</f>
        <v>Hindi</v>
      </c>
      <c r="I389" s="14" t="str">
        <f>IF('Paste RTE Data'!H386=0,"",'Paste RTE Data'!H386)</f>
        <v>OBC</v>
      </c>
      <c r="J389" s="14" t="str">
        <f>IF('Paste RTE Data'!I386=0,"",'Paste RTE Data'!I386)</f>
        <v>Girl</v>
      </c>
      <c r="K389" s="15">
        <f>IF('Paste RTE Data'!J386=0,"",'Paste RTE Data'!J386)</f>
        <v>39566</v>
      </c>
      <c r="L389" s="14" t="str">
        <f>IF('Paste RTE Data'!K386=0,"",'Paste RTE Data'!K386)</f>
        <v>YES</v>
      </c>
      <c r="M389" s="46"/>
    </row>
    <row r="390" spans="1:13">
      <c r="A390" s="8">
        <f>IF('Paste RTE Data'!A387=0,"",'Paste RTE Data'!A387)</f>
        <v>386</v>
      </c>
      <c r="B390" s="9" t="str">
        <f>IF('Paste RTE Data'!G387=0,"",'Paste RTE Data'!G387)</f>
        <v>E0036</v>
      </c>
      <c r="C390" s="10" t="str">
        <f>IF('Paste RTE Data'!E387=0,"",'Paste RTE Data'!E387)</f>
        <v>Seventh</v>
      </c>
      <c r="D390" s="7"/>
      <c r="E390" s="14" t="str">
        <f>IF('Paste RTE Data'!B387=0,"",'Paste RTE Data'!B387)</f>
        <v>JIGHYANSHU SHARMA</v>
      </c>
      <c r="F390" s="14" t="str">
        <f>IF('Paste RTE Data'!C387=0,"",'Paste RTE Data'!C387)</f>
        <v>MUKESH SHARMA</v>
      </c>
      <c r="G390" s="14" t="str">
        <f>IF('Paste RTE Data'!D387=0,"",'Paste RTE Data'!D387)</f>
        <v>ANURADHA SHARMA</v>
      </c>
      <c r="H390" s="14" t="str">
        <f>IF('Paste RTE Data'!F387=0,"",'Paste RTE Data'!F387)</f>
        <v>English</v>
      </c>
      <c r="I390" s="14" t="str">
        <f>IF('Paste RTE Data'!H387=0,"",'Paste RTE Data'!H387)</f>
        <v>GENERAL</v>
      </c>
      <c r="J390" s="14" t="str">
        <f>IF('Paste RTE Data'!I387=0,"",'Paste RTE Data'!I387)</f>
        <v>Boy</v>
      </c>
      <c r="K390" s="15">
        <f>IF('Paste RTE Data'!J387=0,"",'Paste RTE Data'!J387)</f>
        <v>39647</v>
      </c>
      <c r="L390" s="14" t="str">
        <f>IF('Paste RTE Data'!K387=0,"",'Paste RTE Data'!K387)</f>
        <v>NO</v>
      </c>
      <c r="M390" s="46"/>
    </row>
    <row r="391" spans="1:13">
      <c r="A391" s="8">
        <f>IF('Paste RTE Data'!A388=0,"",'Paste RTE Data'!A388)</f>
        <v>387</v>
      </c>
      <c r="B391" s="9">
        <f>IF('Paste RTE Data'!G388=0,"",'Paste RTE Data'!G388)</f>
        <v>27</v>
      </c>
      <c r="C391" s="10" t="str">
        <f>IF('Paste RTE Data'!E388=0,"",'Paste RTE Data'!E388)</f>
        <v>Seventh</v>
      </c>
      <c r="D391" s="7"/>
      <c r="E391" s="14" t="str">
        <f>IF('Paste RTE Data'!B388=0,"",'Paste RTE Data'!B388)</f>
        <v>JINNAT</v>
      </c>
      <c r="F391" s="14" t="str">
        <f>IF('Paste RTE Data'!C388=0,"",'Paste RTE Data'!C388)</f>
        <v>JAVED</v>
      </c>
      <c r="G391" s="14" t="str">
        <f>IF('Paste RTE Data'!D388=0,"",'Paste RTE Data'!D388)</f>
        <v>FATMA</v>
      </c>
      <c r="H391" s="14" t="str">
        <f>IF('Paste RTE Data'!F388=0,"",'Paste RTE Data'!F388)</f>
        <v>Hindi</v>
      </c>
      <c r="I391" s="14" t="str">
        <f>IF('Paste RTE Data'!H388=0,"",'Paste RTE Data'!H388)</f>
        <v>OBC</v>
      </c>
      <c r="J391" s="14" t="str">
        <f>IF('Paste RTE Data'!I388=0,"",'Paste RTE Data'!I388)</f>
        <v>Girl</v>
      </c>
      <c r="K391" s="15">
        <f>IF('Paste RTE Data'!J388=0,"",'Paste RTE Data'!J388)</f>
        <v>39533</v>
      </c>
      <c r="L391" s="14" t="str">
        <f>IF('Paste RTE Data'!K388=0,"",'Paste RTE Data'!K388)</f>
        <v>YES</v>
      </c>
      <c r="M391" s="46"/>
    </row>
    <row r="392" spans="1:13">
      <c r="A392" s="8">
        <f>IF('Paste RTE Data'!A389=0,"",'Paste RTE Data'!A389)</f>
        <v>388</v>
      </c>
      <c r="B392" s="9">
        <f>IF('Paste RTE Data'!G389=0,"",'Paste RTE Data'!G389)</f>
        <v>990</v>
      </c>
      <c r="C392" s="10" t="str">
        <f>IF('Paste RTE Data'!E389=0,"",'Paste RTE Data'!E389)</f>
        <v>Seventh</v>
      </c>
      <c r="D392" s="7"/>
      <c r="E392" s="14" t="str">
        <f>IF('Paste RTE Data'!B389=0,"",'Paste RTE Data'!B389)</f>
        <v>JITENDRA KUMAWAT</v>
      </c>
      <c r="F392" s="14" t="str">
        <f>IF('Paste RTE Data'!C389=0,"",'Paste RTE Data'!C389)</f>
        <v>GOPAL KUMAWAT</v>
      </c>
      <c r="G392" s="14" t="str">
        <f>IF('Paste RTE Data'!D389=0,"",'Paste RTE Data'!D389)</f>
        <v>SANTOSH</v>
      </c>
      <c r="H392" s="14" t="str">
        <f>IF('Paste RTE Data'!F389=0,"",'Paste RTE Data'!F389)</f>
        <v>Hindi</v>
      </c>
      <c r="I392" s="14" t="str">
        <f>IF('Paste RTE Data'!H389=0,"",'Paste RTE Data'!H389)</f>
        <v>OBC</v>
      </c>
      <c r="J392" s="14" t="str">
        <f>IF('Paste RTE Data'!I389=0,"",'Paste RTE Data'!I389)</f>
        <v>Boy</v>
      </c>
      <c r="K392" s="15">
        <f>IF('Paste RTE Data'!J389=0,"",'Paste RTE Data'!J389)</f>
        <v>39374</v>
      </c>
      <c r="L392" s="14" t="str">
        <f>IF('Paste RTE Data'!K389=0,"",'Paste RTE Data'!K389)</f>
        <v>NO</v>
      </c>
      <c r="M392" s="46"/>
    </row>
    <row r="393" spans="1:13">
      <c r="A393" s="8">
        <f>IF('Paste RTE Data'!A390=0,"",'Paste RTE Data'!A390)</f>
        <v>389</v>
      </c>
      <c r="B393" s="9">
        <f>IF('Paste RTE Data'!G390=0,"",'Paste RTE Data'!G390)</f>
        <v>1218</v>
      </c>
      <c r="C393" s="10" t="str">
        <f>IF('Paste RTE Data'!E390=0,"",'Paste RTE Data'!E390)</f>
        <v>Seventh</v>
      </c>
      <c r="D393" s="7"/>
      <c r="E393" s="14" t="str">
        <f>IF('Paste RTE Data'!B390=0,"",'Paste RTE Data'!B390)</f>
        <v>JITENDRA SOHU</v>
      </c>
      <c r="F393" s="14" t="str">
        <f>IF('Paste RTE Data'!C390=0,"",'Paste RTE Data'!C390)</f>
        <v>HANUMAN RAM</v>
      </c>
      <c r="G393" s="14" t="str">
        <f>IF('Paste RTE Data'!D390=0,"",'Paste RTE Data'!D390)</f>
        <v>SANTOSH DEVI</v>
      </c>
      <c r="H393" s="14" t="str">
        <f>IF('Paste RTE Data'!F390=0,"",'Paste RTE Data'!F390)</f>
        <v>Hindi</v>
      </c>
      <c r="I393" s="14" t="str">
        <f>IF('Paste RTE Data'!H390=0,"",'Paste RTE Data'!H390)</f>
        <v>OBC</v>
      </c>
      <c r="J393" s="14" t="str">
        <f>IF('Paste RTE Data'!I390=0,"",'Paste RTE Data'!I390)</f>
        <v>Boy</v>
      </c>
      <c r="K393" s="15">
        <f>IF('Paste RTE Data'!J390=0,"",'Paste RTE Data'!J390)</f>
        <v>39582</v>
      </c>
      <c r="L393" s="14" t="str">
        <f>IF('Paste RTE Data'!K390=0,"",'Paste RTE Data'!K390)</f>
        <v>NO</v>
      </c>
      <c r="M393" s="46"/>
    </row>
    <row r="394" spans="1:13">
      <c r="A394" s="8">
        <f>IF('Paste RTE Data'!A391=0,"",'Paste RTE Data'!A391)</f>
        <v>390</v>
      </c>
      <c r="B394" s="9">
        <f>IF('Paste RTE Data'!G391=0,"",'Paste RTE Data'!G391)</f>
        <v>1615</v>
      </c>
      <c r="C394" s="10" t="str">
        <f>IF('Paste RTE Data'!E391=0,"",'Paste RTE Data'!E391)</f>
        <v>Seventh</v>
      </c>
      <c r="D394" s="7"/>
      <c r="E394" s="14" t="str">
        <f>IF('Paste RTE Data'!B391=0,"",'Paste RTE Data'!B391)</f>
        <v>JUNED IQBAL</v>
      </c>
      <c r="F394" s="14" t="str">
        <f>IF('Paste RTE Data'!C391=0,"",'Paste RTE Data'!C391)</f>
        <v>MOHAMMED SHAFI</v>
      </c>
      <c r="G394" s="14" t="str">
        <f>IF('Paste RTE Data'!D391=0,"",'Paste RTE Data'!D391)</f>
        <v>MUNNI BANO</v>
      </c>
      <c r="H394" s="14" t="str">
        <f>IF('Paste RTE Data'!F391=0,"",'Paste RTE Data'!F391)</f>
        <v>Hindi</v>
      </c>
      <c r="I394" s="14" t="str">
        <f>IF('Paste RTE Data'!H391=0,"",'Paste RTE Data'!H391)</f>
        <v>OBC</v>
      </c>
      <c r="J394" s="14" t="str">
        <f>IF('Paste RTE Data'!I391=0,"",'Paste RTE Data'!I391)</f>
        <v>Boy</v>
      </c>
      <c r="K394" s="15">
        <f>IF('Paste RTE Data'!J391=0,"",'Paste RTE Data'!J391)</f>
        <v>39400</v>
      </c>
      <c r="L394" s="14" t="str">
        <f>IF('Paste RTE Data'!K391=0,"",'Paste RTE Data'!K391)</f>
        <v>NO</v>
      </c>
      <c r="M394" s="46"/>
    </row>
    <row r="395" spans="1:13">
      <c r="A395" s="8">
        <f>IF('Paste RTE Data'!A392=0,"",'Paste RTE Data'!A392)</f>
        <v>391</v>
      </c>
      <c r="B395" s="9" t="str">
        <f>IF('Paste RTE Data'!G392=0,"",'Paste RTE Data'!G392)</f>
        <v>E0171</v>
      </c>
      <c r="C395" s="10" t="str">
        <f>IF('Paste RTE Data'!E392=0,"",'Paste RTE Data'!E392)</f>
        <v>Seventh</v>
      </c>
      <c r="D395" s="7"/>
      <c r="E395" s="14" t="str">
        <f>IF('Paste RTE Data'!B392=0,"",'Paste RTE Data'!B392)</f>
        <v>KAJAL BHATI</v>
      </c>
      <c r="F395" s="14" t="str">
        <f>IF('Paste RTE Data'!C392=0,"",'Paste RTE Data'!C392)</f>
        <v>SITA RAM BHATI</v>
      </c>
      <c r="G395" s="14" t="str">
        <f>IF('Paste RTE Data'!D392=0,"",'Paste RTE Data'!D392)</f>
        <v>CHUNKI DEVI</v>
      </c>
      <c r="H395" s="14" t="str">
        <f>IF('Paste RTE Data'!F392=0,"",'Paste RTE Data'!F392)</f>
        <v>English</v>
      </c>
      <c r="I395" s="14" t="str">
        <f>IF('Paste RTE Data'!H392=0,"",'Paste RTE Data'!H392)</f>
        <v>SC</v>
      </c>
      <c r="J395" s="14" t="str">
        <f>IF('Paste RTE Data'!I392=0,"",'Paste RTE Data'!I392)</f>
        <v>Girl</v>
      </c>
      <c r="K395" s="15">
        <f>IF('Paste RTE Data'!J392=0,"",'Paste RTE Data'!J392)</f>
        <v>40365</v>
      </c>
      <c r="L395" s="14" t="str">
        <f>IF('Paste RTE Data'!K392=0,"",'Paste RTE Data'!K392)</f>
        <v>NO</v>
      </c>
      <c r="M395" s="46"/>
    </row>
    <row r="396" spans="1:13">
      <c r="A396" s="8">
        <f>IF('Paste RTE Data'!A393=0,"",'Paste RTE Data'!A393)</f>
        <v>392</v>
      </c>
      <c r="B396" s="9">
        <f>IF('Paste RTE Data'!G393=0,"",'Paste RTE Data'!G393)</f>
        <v>19</v>
      </c>
      <c r="C396" s="10" t="str">
        <f>IF('Paste RTE Data'!E393=0,"",'Paste RTE Data'!E393)</f>
        <v>Seventh</v>
      </c>
      <c r="D396" s="7"/>
      <c r="E396" s="14" t="str">
        <f>IF('Paste RTE Data'!B393=0,"",'Paste RTE Data'!B393)</f>
        <v>KARAN</v>
      </c>
      <c r="F396" s="14" t="str">
        <f>IF('Paste RTE Data'!C393=0,"",'Paste RTE Data'!C393)</f>
        <v>MUKESH</v>
      </c>
      <c r="G396" s="14" t="str">
        <f>IF('Paste RTE Data'!D393=0,"",'Paste RTE Data'!D393)</f>
        <v>SEETA DEVI</v>
      </c>
      <c r="H396" s="14" t="str">
        <f>IF('Paste RTE Data'!F393=0,"",'Paste RTE Data'!F393)</f>
        <v>Hindi</v>
      </c>
      <c r="I396" s="14" t="str">
        <f>IF('Paste RTE Data'!H393=0,"",'Paste RTE Data'!H393)</f>
        <v>OBC</v>
      </c>
      <c r="J396" s="14" t="str">
        <f>IF('Paste RTE Data'!I393=0,"",'Paste RTE Data'!I393)</f>
        <v>Boy</v>
      </c>
      <c r="K396" s="15">
        <f>IF('Paste RTE Data'!J393=0,"",'Paste RTE Data'!J393)</f>
        <v>39296</v>
      </c>
      <c r="L396" s="14" t="str">
        <f>IF('Paste RTE Data'!K393=0,"",'Paste RTE Data'!K393)</f>
        <v>YES</v>
      </c>
      <c r="M396" s="46"/>
    </row>
    <row r="397" spans="1:13">
      <c r="A397" s="8">
        <f>IF('Paste RTE Data'!A394=0,"",'Paste RTE Data'!A394)</f>
        <v>393</v>
      </c>
      <c r="B397" s="9">
        <f>IF('Paste RTE Data'!G394=0,"",'Paste RTE Data'!G394)</f>
        <v>1497</v>
      </c>
      <c r="C397" s="10" t="str">
        <f>IF('Paste RTE Data'!E394=0,"",'Paste RTE Data'!E394)</f>
        <v>Seventh</v>
      </c>
      <c r="D397" s="7"/>
      <c r="E397" s="14" t="str">
        <f>IF('Paste RTE Data'!B394=0,"",'Paste RTE Data'!B394)</f>
        <v>KHUSHBU</v>
      </c>
      <c r="F397" s="14" t="str">
        <f>IF('Paste RTE Data'!C394=0,"",'Paste RTE Data'!C394)</f>
        <v>MAHAVEER PRASAD</v>
      </c>
      <c r="G397" s="14" t="str">
        <f>IF('Paste RTE Data'!D394=0,"",'Paste RTE Data'!D394)</f>
        <v>NARMADA DEVI</v>
      </c>
      <c r="H397" s="14" t="str">
        <f>IF('Paste RTE Data'!F394=0,"",'Paste RTE Data'!F394)</f>
        <v>Hindi</v>
      </c>
      <c r="I397" s="14" t="str">
        <f>IF('Paste RTE Data'!H394=0,"",'Paste RTE Data'!H394)</f>
        <v>SC</v>
      </c>
      <c r="J397" s="14" t="str">
        <f>IF('Paste RTE Data'!I394=0,"",'Paste RTE Data'!I394)</f>
        <v>Girl</v>
      </c>
      <c r="K397" s="15">
        <f>IF('Paste RTE Data'!J394=0,"",'Paste RTE Data'!J394)</f>
        <v>38813</v>
      </c>
      <c r="L397" s="14" t="str">
        <f>IF('Paste RTE Data'!K394=0,"",'Paste RTE Data'!K394)</f>
        <v>NO</v>
      </c>
      <c r="M397" s="46"/>
    </row>
    <row r="398" spans="1:13">
      <c r="A398" s="8">
        <f>IF('Paste RTE Data'!A395=0,"",'Paste RTE Data'!A395)</f>
        <v>394</v>
      </c>
      <c r="B398" s="9">
        <f>IF('Paste RTE Data'!G395=0,"",'Paste RTE Data'!G395)</f>
        <v>6402</v>
      </c>
      <c r="C398" s="10" t="str">
        <f>IF('Paste RTE Data'!E395=0,"",'Paste RTE Data'!E395)</f>
        <v>Seventh</v>
      </c>
      <c r="D398" s="7"/>
      <c r="E398" s="14" t="str">
        <f>IF('Paste RTE Data'!B395=0,"",'Paste RTE Data'!B395)</f>
        <v>KISHOR SARAN</v>
      </c>
      <c r="F398" s="14" t="str">
        <f>IF('Paste RTE Data'!C395=0,"",'Paste RTE Data'!C395)</f>
        <v>NANU RAM</v>
      </c>
      <c r="G398" s="14" t="str">
        <f>IF('Paste RTE Data'!D395=0,"",'Paste RTE Data'!D395)</f>
        <v>SUMAN DEVI</v>
      </c>
      <c r="H398" s="14" t="str">
        <f>IF('Paste RTE Data'!F395=0,"",'Paste RTE Data'!F395)</f>
        <v>Hindi</v>
      </c>
      <c r="I398" s="14" t="str">
        <f>IF('Paste RTE Data'!H395=0,"",'Paste RTE Data'!H395)</f>
        <v>OBC</v>
      </c>
      <c r="J398" s="14" t="str">
        <f>IF('Paste RTE Data'!I395=0,"",'Paste RTE Data'!I395)</f>
        <v>Boy</v>
      </c>
      <c r="K398" s="15">
        <f>IF('Paste RTE Data'!J395=0,"",'Paste RTE Data'!J395)</f>
        <v>40236</v>
      </c>
      <c r="L398" s="14" t="str">
        <f>IF('Paste RTE Data'!K395=0,"",'Paste RTE Data'!K395)</f>
        <v>NO</v>
      </c>
      <c r="M398" s="46"/>
    </row>
    <row r="399" spans="1:13">
      <c r="A399" s="8">
        <f>IF('Paste RTE Data'!A396=0,"",'Paste RTE Data'!A396)</f>
        <v>395</v>
      </c>
      <c r="B399" s="9" t="str">
        <f>IF('Paste RTE Data'!G396=0,"",'Paste RTE Data'!G396)</f>
        <v>E0122</v>
      </c>
      <c r="C399" s="10" t="str">
        <f>IF('Paste RTE Data'!E396=0,"",'Paste RTE Data'!E396)</f>
        <v>Seventh</v>
      </c>
      <c r="D399" s="7"/>
      <c r="E399" s="14" t="str">
        <f>IF('Paste RTE Data'!B396=0,"",'Paste RTE Data'!B396)</f>
        <v>LAKSHITA SONI</v>
      </c>
      <c r="F399" s="14" t="str">
        <f>IF('Paste RTE Data'!C396=0,"",'Paste RTE Data'!C396)</f>
        <v>LALIT</v>
      </c>
      <c r="G399" s="14" t="str">
        <f>IF('Paste RTE Data'!D396=0,"",'Paste RTE Data'!D396)</f>
        <v>MANJU</v>
      </c>
      <c r="H399" s="14" t="str">
        <f>IF('Paste RTE Data'!F396=0,"",'Paste RTE Data'!F396)</f>
        <v>English</v>
      </c>
      <c r="I399" s="14" t="str">
        <f>IF('Paste RTE Data'!H396=0,"",'Paste RTE Data'!H396)</f>
        <v>OBC</v>
      </c>
      <c r="J399" s="14" t="str">
        <f>IF('Paste RTE Data'!I396=0,"",'Paste RTE Data'!I396)</f>
        <v>Girl</v>
      </c>
      <c r="K399" s="15">
        <f>IF('Paste RTE Data'!J396=0,"",'Paste RTE Data'!J396)</f>
        <v>39792</v>
      </c>
      <c r="L399" s="14" t="str">
        <f>IF('Paste RTE Data'!K396=0,"",'Paste RTE Data'!K396)</f>
        <v>NO</v>
      </c>
      <c r="M399" s="46"/>
    </row>
    <row r="400" spans="1:13">
      <c r="A400" s="8">
        <f>IF('Paste RTE Data'!A397=0,"",'Paste RTE Data'!A397)</f>
        <v>396</v>
      </c>
      <c r="B400" s="9">
        <f>IF('Paste RTE Data'!G397=0,"",'Paste RTE Data'!G397)</f>
        <v>6742</v>
      </c>
      <c r="C400" s="10" t="str">
        <f>IF('Paste RTE Data'!E397=0,"",'Paste RTE Data'!E397)</f>
        <v>Seventh</v>
      </c>
      <c r="D400" s="7"/>
      <c r="E400" s="14" t="str">
        <f>IF('Paste RTE Data'!B397=0,"",'Paste RTE Data'!B397)</f>
        <v>LOKESH</v>
      </c>
      <c r="F400" s="14" t="str">
        <f>IF('Paste RTE Data'!C397=0,"",'Paste RTE Data'!C397)</f>
        <v>GHEESA RAM</v>
      </c>
      <c r="G400" s="14" t="str">
        <f>IF('Paste RTE Data'!D397=0,"",'Paste RTE Data'!D397)</f>
        <v>GOVINDI</v>
      </c>
      <c r="H400" s="14" t="str">
        <f>IF('Paste RTE Data'!F397=0,"",'Paste RTE Data'!F397)</f>
        <v>Hindi</v>
      </c>
      <c r="I400" s="14" t="str">
        <f>IF('Paste RTE Data'!H397=0,"",'Paste RTE Data'!H397)</f>
        <v>OBC</v>
      </c>
      <c r="J400" s="14" t="str">
        <f>IF('Paste RTE Data'!I397=0,"",'Paste RTE Data'!I397)</f>
        <v>Boy</v>
      </c>
      <c r="K400" s="15">
        <f>IF('Paste RTE Data'!J397=0,"",'Paste RTE Data'!J397)</f>
        <v>39539</v>
      </c>
      <c r="L400" s="14" t="str">
        <f>IF('Paste RTE Data'!K397=0,"",'Paste RTE Data'!K397)</f>
        <v>NO</v>
      </c>
      <c r="M400" s="46"/>
    </row>
    <row r="401" spans="1:13">
      <c r="A401" s="8">
        <f>IF('Paste RTE Data'!A398=0,"",'Paste RTE Data'!A398)</f>
        <v>397</v>
      </c>
      <c r="B401" s="9">
        <f>IF('Paste RTE Data'!G398=0,"",'Paste RTE Data'!G398)</f>
        <v>1391</v>
      </c>
      <c r="C401" s="10" t="str">
        <f>IF('Paste RTE Data'!E398=0,"",'Paste RTE Data'!E398)</f>
        <v>Seventh</v>
      </c>
      <c r="D401" s="7"/>
      <c r="E401" s="14" t="str">
        <f>IF('Paste RTE Data'!B398=0,"",'Paste RTE Data'!B398)</f>
        <v>LUCKY</v>
      </c>
      <c r="F401" s="14" t="str">
        <f>IF('Paste RTE Data'!C398=0,"",'Paste RTE Data'!C398)</f>
        <v>BODU RAM</v>
      </c>
      <c r="G401" s="14" t="str">
        <f>IF('Paste RTE Data'!D398=0,"",'Paste RTE Data'!D398)</f>
        <v>SOHANI DEVI</v>
      </c>
      <c r="H401" s="14" t="str">
        <f>IF('Paste RTE Data'!F398=0,"",'Paste RTE Data'!F398)</f>
        <v>Hindi</v>
      </c>
      <c r="I401" s="14" t="str">
        <f>IF('Paste RTE Data'!H398=0,"",'Paste RTE Data'!H398)</f>
        <v>OBC</v>
      </c>
      <c r="J401" s="14" t="str">
        <f>IF('Paste RTE Data'!I398=0,"",'Paste RTE Data'!I398)</f>
        <v>Boy</v>
      </c>
      <c r="K401" s="15">
        <f>IF('Paste RTE Data'!J398=0,"",'Paste RTE Data'!J398)</f>
        <v>40008</v>
      </c>
      <c r="L401" s="14" t="str">
        <f>IF('Paste RTE Data'!K398=0,"",'Paste RTE Data'!K398)</f>
        <v>NO</v>
      </c>
      <c r="M401" s="46"/>
    </row>
    <row r="402" spans="1:13">
      <c r="A402" s="8">
        <f>IF('Paste RTE Data'!A399=0,"",'Paste RTE Data'!A399)</f>
        <v>398</v>
      </c>
      <c r="B402" s="9">
        <f>IF('Paste RTE Data'!G399=0,"",'Paste RTE Data'!G399)</f>
        <v>6642</v>
      </c>
      <c r="C402" s="10" t="str">
        <f>IF('Paste RTE Data'!E399=0,"",'Paste RTE Data'!E399)</f>
        <v>Seventh</v>
      </c>
      <c r="D402" s="7"/>
      <c r="E402" s="14" t="str">
        <f>IF('Paste RTE Data'!B399=0,"",'Paste RTE Data'!B399)</f>
        <v>MAHENDRA</v>
      </c>
      <c r="F402" s="14" t="str">
        <f>IF('Paste RTE Data'!C399=0,"",'Paste RTE Data'!C399)</f>
        <v>SHYOPAL RAM</v>
      </c>
      <c r="G402" s="14" t="str">
        <f>IF('Paste RTE Data'!D399=0,"",'Paste RTE Data'!D399)</f>
        <v>SANTOSH DEVI</v>
      </c>
      <c r="H402" s="14" t="str">
        <f>IF('Paste RTE Data'!F399=0,"",'Paste RTE Data'!F399)</f>
        <v>Hindi</v>
      </c>
      <c r="I402" s="14" t="str">
        <f>IF('Paste RTE Data'!H399=0,"",'Paste RTE Data'!H399)</f>
        <v>OBC</v>
      </c>
      <c r="J402" s="14" t="str">
        <f>IF('Paste RTE Data'!I399=0,"",'Paste RTE Data'!I399)</f>
        <v>Boy</v>
      </c>
      <c r="K402" s="15">
        <f>IF('Paste RTE Data'!J399=0,"",'Paste RTE Data'!J399)</f>
        <v>39897</v>
      </c>
      <c r="L402" s="14" t="str">
        <f>IF('Paste RTE Data'!K399=0,"",'Paste RTE Data'!K399)</f>
        <v>NO</v>
      </c>
      <c r="M402" s="46"/>
    </row>
    <row r="403" spans="1:13">
      <c r="A403" s="8">
        <f>IF('Paste RTE Data'!A400=0,"",'Paste RTE Data'!A400)</f>
        <v>399</v>
      </c>
      <c r="B403" s="9">
        <f>IF('Paste RTE Data'!G400=0,"",'Paste RTE Data'!G400)</f>
        <v>1350</v>
      </c>
      <c r="C403" s="10" t="str">
        <f>IF('Paste RTE Data'!E400=0,"",'Paste RTE Data'!E400)</f>
        <v>Seventh</v>
      </c>
      <c r="D403" s="7"/>
      <c r="E403" s="14" t="str">
        <f>IF('Paste RTE Data'!B400=0,"",'Paste RTE Data'!B400)</f>
        <v>MANISH CHOUDHARY</v>
      </c>
      <c r="F403" s="14" t="str">
        <f>IF('Paste RTE Data'!C400=0,"",'Paste RTE Data'!C400)</f>
        <v>HARLA RAM NIWAD</v>
      </c>
      <c r="G403" s="14" t="str">
        <f>IF('Paste RTE Data'!D400=0,"",'Paste RTE Data'!D400)</f>
        <v>KAMLA DEVI</v>
      </c>
      <c r="H403" s="14" t="str">
        <f>IF('Paste RTE Data'!F400=0,"",'Paste RTE Data'!F400)</f>
        <v>Hindi</v>
      </c>
      <c r="I403" s="14" t="str">
        <f>IF('Paste RTE Data'!H400=0,"",'Paste RTE Data'!H400)</f>
        <v>OBC</v>
      </c>
      <c r="J403" s="14" t="str">
        <f>IF('Paste RTE Data'!I400=0,"",'Paste RTE Data'!I400)</f>
        <v>Boy</v>
      </c>
      <c r="K403" s="15">
        <f>IF('Paste RTE Data'!J400=0,"",'Paste RTE Data'!J400)</f>
        <v>39821</v>
      </c>
      <c r="L403" s="14" t="str">
        <f>IF('Paste RTE Data'!K400=0,"",'Paste RTE Data'!K400)</f>
        <v>NO</v>
      </c>
      <c r="M403" s="46"/>
    </row>
    <row r="404" spans="1:13">
      <c r="A404" s="8">
        <f>IF('Paste RTE Data'!A401=0,"",'Paste RTE Data'!A401)</f>
        <v>400</v>
      </c>
      <c r="B404" s="9">
        <f>IF('Paste RTE Data'!G401=0,"",'Paste RTE Data'!G401)</f>
        <v>1107</v>
      </c>
      <c r="C404" s="10" t="str">
        <f>IF('Paste RTE Data'!E401=0,"",'Paste RTE Data'!E401)</f>
        <v>Seventh</v>
      </c>
      <c r="D404" s="7"/>
      <c r="E404" s="14" t="str">
        <f>IF('Paste RTE Data'!B401=0,"",'Paste RTE Data'!B401)</f>
        <v>MANJEET KUMAWAT</v>
      </c>
      <c r="F404" s="14" t="str">
        <f>IF('Paste RTE Data'!C401=0,"",'Paste RTE Data'!C401)</f>
        <v>MAHESH KUMAR KUMAWAT</v>
      </c>
      <c r="G404" s="14" t="str">
        <f>IF('Paste RTE Data'!D401=0,"",'Paste RTE Data'!D401)</f>
        <v>MAMTA KUMAWAT</v>
      </c>
      <c r="H404" s="14" t="str">
        <f>IF('Paste RTE Data'!F401=0,"",'Paste RTE Data'!F401)</f>
        <v>Hindi</v>
      </c>
      <c r="I404" s="14" t="str">
        <f>IF('Paste RTE Data'!H401=0,"",'Paste RTE Data'!H401)</f>
        <v>OBC</v>
      </c>
      <c r="J404" s="14" t="str">
        <f>IF('Paste RTE Data'!I401=0,"",'Paste RTE Data'!I401)</f>
        <v>Boy</v>
      </c>
      <c r="K404" s="15">
        <f>IF('Paste RTE Data'!J401=0,"",'Paste RTE Data'!J401)</f>
        <v>38327</v>
      </c>
      <c r="L404" s="14" t="str">
        <f>IF('Paste RTE Data'!K401=0,"",'Paste RTE Data'!K401)</f>
        <v>NO</v>
      </c>
      <c r="M404" s="46"/>
    </row>
    <row r="405" spans="1:13">
      <c r="A405" s="8">
        <f>IF('Paste RTE Data'!A402=0,"",'Paste RTE Data'!A402)</f>
        <v>401</v>
      </c>
      <c r="B405" s="9">
        <f>IF('Paste RTE Data'!G402=0,"",'Paste RTE Data'!G402)</f>
        <v>1492</v>
      </c>
      <c r="C405" s="10" t="str">
        <f>IF('Paste RTE Data'!E402=0,"",'Paste RTE Data'!E402)</f>
        <v>Seventh</v>
      </c>
      <c r="D405" s="7"/>
      <c r="E405" s="14" t="str">
        <f>IF('Paste RTE Data'!B402=0,"",'Paste RTE Data'!B402)</f>
        <v>MESOON BANO</v>
      </c>
      <c r="F405" s="14" t="str">
        <f>IF('Paste RTE Data'!C402=0,"",'Paste RTE Data'!C402)</f>
        <v>MOHAMMED YUNUS</v>
      </c>
      <c r="G405" s="14" t="str">
        <f>IF('Paste RTE Data'!D402=0,"",'Paste RTE Data'!D402)</f>
        <v>BILKESH BANO</v>
      </c>
      <c r="H405" s="14" t="str">
        <f>IF('Paste RTE Data'!F402=0,"",'Paste RTE Data'!F402)</f>
        <v>Hindi</v>
      </c>
      <c r="I405" s="14" t="str">
        <f>IF('Paste RTE Data'!H402=0,"",'Paste RTE Data'!H402)</f>
        <v>OBC</v>
      </c>
      <c r="J405" s="14" t="str">
        <f>IF('Paste RTE Data'!I402=0,"",'Paste RTE Data'!I402)</f>
        <v>Girl</v>
      </c>
      <c r="K405" s="15">
        <f>IF('Paste RTE Data'!J402=0,"",'Paste RTE Data'!J402)</f>
        <v>39703</v>
      </c>
      <c r="L405" s="14" t="str">
        <f>IF('Paste RTE Data'!K402=0,"",'Paste RTE Data'!K402)</f>
        <v>NO</v>
      </c>
      <c r="M405" s="46"/>
    </row>
    <row r="406" spans="1:13">
      <c r="A406" s="8">
        <f>IF('Paste RTE Data'!A403=0,"",'Paste RTE Data'!A403)</f>
        <v>402</v>
      </c>
      <c r="B406" s="9">
        <f>IF('Paste RTE Data'!G403=0,"",'Paste RTE Data'!G403)</f>
        <v>941</v>
      </c>
      <c r="C406" s="10" t="str">
        <f>IF('Paste RTE Data'!E403=0,"",'Paste RTE Data'!E403)</f>
        <v>Seventh</v>
      </c>
      <c r="D406" s="7"/>
      <c r="E406" s="14" t="str">
        <f>IF('Paste RTE Data'!B403=0,"",'Paste RTE Data'!B403)</f>
        <v>MOHAMMED AADIL</v>
      </c>
      <c r="F406" s="14" t="str">
        <f>IF('Paste RTE Data'!C403=0,"",'Paste RTE Data'!C403)</f>
        <v>AAMIN KARIGAR</v>
      </c>
      <c r="G406" s="14" t="str">
        <f>IF('Paste RTE Data'!D403=0,"",'Paste RTE Data'!D403)</f>
        <v>FATMA BEGAM</v>
      </c>
      <c r="H406" s="14" t="str">
        <f>IF('Paste RTE Data'!F403=0,"",'Paste RTE Data'!F403)</f>
        <v>Hindi</v>
      </c>
      <c r="I406" s="14" t="str">
        <f>IF('Paste RTE Data'!H403=0,"",'Paste RTE Data'!H403)</f>
        <v>OBC</v>
      </c>
      <c r="J406" s="14" t="str">
        <f>IF('Paste RTE Data'!I403=0,"",'Paste RTE Data'!I403)</f>
        <v>Boy</v>
      </c>
      <c r="K406" s="15">
        <f>IF('Paste RTE Data'!J403=0,"",'Paste RTE Data'!J403)</f>
        <v>39276</v>
      </c>
      <c r="L406" s="14" t="str">
        <f>IF('Paste RTE Data'!K403=0,"",'Paste RTE Data'!K403)</f>
        <v>NO</v>
      </c>
      <c r="M406" s="46"/>
    </row>
    <row r="407" spans="1:13">
      <c r="A407" s="8">
        <f>IF('Paste RTE Data'!A404=0,"",'Paste RTE Data'!A404)</f>
        <v>403</v>
      </c>
      <c r="B407" s="9">
        <f>IF('Paste RTE Data'!G404=0,"",'Paste RTE Data'!G404)</f>
        <v>1610</v>
      </c>
      <c r="C407" s="10" t="str">
        <f>IF('Paste RTE Data'!E404=0,"",'Paste RTE Data'!E404)</f>
        <v>Seventh</v>
      </c>
      <c r="D407" s="7"/>
      <c r="E407" s="14" t="str">
        <f>IF('Paste RTE Data'!B404=0,"",'Paste RTE Data'!B404)</f>
        <v>MOHAMMED JUBAIR</v>
      </c>
      <c r="F407" s="14" t="str">
        <f>IF('Paste RTE Data'!C404=0,"",'Paste RTE Data'!C404)</f>
        <v>MOHAMMED JAVED</v>
      </c>
      <c r="G407" s="14" t="str">
        <f>IF('Paste RTE Data'!D404=0,"",'Paste RTE Data'!D404)</f>
        <v>BILKISH BANO</v>
      </c>
      <c r="H407" s="14" t="str">
        <f>IF('Paste RTE Data'!F404=0,"",'Paste RTE Data'!F404)</f>
        <v>Hindi</v>
      </c>
      <c r="I407" s="14" t="str">
        <f>IF('Paste RTE Data'!H404=0,"",'Paste RTE Data'!H404)</f>
        <v>OBC</v>
      </c>
      <c r="J407" s="14" t="str">
        <f>IF('Paste RTE Data'!I404=0,"",'Paste RTE Data'!I404)</f>
        <v>Boy</v>
      </c>
      <c r="K407" s="15">
        <f>IF('Paste RTE Data'!J404=0,"",'Paste RTE Data'!J404)</f>
        <v>39162</v>
      </c>
      <c r="L407" s="14" t="str">
        <f>IF('Paste RTE Data'!K404=0,"",'Paste RTE Data'!K404)</f>
        <v>NO</v>
      </c>
      <c r="M407" s="46"/>
    </row>
    <row r="408" spans="1:13">
      <c r="A408" s="8">
        <f>IF('Paste RTE Data'!A405=0,"",'Paste RTE Data'!A405)</f>
        <v>404</v>
      </c>
      <c r="B408" s="9">
        <f>IF('Paste RTE Data'!G405=0,"",'Paste RTE Data'!G405)</f>
        <v>17</v>
      </c>
      <c r="C408" s="10" t="str">
        <f>IF('Paste RTE Data'!E405=0,"",'Paste RTE Data'!E405)</f>
        <v>Seventh</v>
      </c>
      <c r="D408" s="7"/>
      <c r="E408" s="14" t="str">
        <f>IF('Paste RTE Data'!B405=0,"",'Paste RTE Data'!B405)</f>
        <v>MOHD. AMIR</v>
      </c>
      <c r="F408" s="14" t="str">
        <f>IF('Paste RTE Data'!C405=0,"",'Paste RTE Data'!C405)</f>
        <v>MOHD. KALU</v>
      </c>
      <c r="G408" s="14" t="str">
        <f>IF('Paste RTE Data'!D405=0,"",'Paste RTE Data'!D405)</f>
        <v>SHAMIM BANO</v>
      </c>
      <c r="H408" s="14" t="str">
        <f>IF('Paste RTE Data'!F405=0,"",'Paste RTE Data'!F405)</f>
        <v>Hindi</v>
      </c>
      <c r="I408" s="14" t="str">
        <f>IF('Paste RTE Data'!H405=0,"",'Paste RTE Data'!H405)</f>
        <v>OBC</v>
      </c>
      <c r="J408" s="14" t="str">
        <f>IF('Paste RTE Data'!I405=0,"",'Paste RTE Data'!I405)</f>
        <v>Boy</v>
      </c>
      <c r="K408" s="15">
        <f>IF('Paste RTE Data'!J405=0,"",'Paste RTE Data'!J405)</f>
        <v>39506</v>
      </c>
      <c r="L408" s="14" t="str">
        <f>IF('Paste RTE Data'!K405=0,"",'Paste RTE Data'!K405)</f>
        <v>YES</v>
      </c>
      <c r="M408" s="46"/>
    </row>
    <row r="409" spans="1:13">
      <c r="A409" s="8">
        <f>IF('Paste RTE Data'!A406=0,"",'Paste RTE Data'!A406)</f>
        <v>405</v>
      </c>
      <c r="B409" s="9">
        <f>IF('Paste RTE Data'!G406=0,"",'Paste RTE Data'!G406)</f>
        <v>25</v>
      </c>
      <c r="C409" s="10" t="str">
        <f>IF('Paste RTE Data'!E406=0,"",'Paste RTE Data'!E406)</f>
        <v>Seventh</v>
      </c>
      <c r="D409" s="7"/>
      <c r="E409" s="14" t="str">
        <f>IF('Paste RTE Data'!B406=0,"",'Paste RTE Data'!B406)</f>
        <v>MOHD. AYAN QURESHI</v>
      </c>
      <c r="F409" s="14" t="str">
        <f>IF('Paste RTE Data'!C406=0,"",'Paste RTE Data'!C406)</f>
        <v>KAYAMUDEEN QURESHI</v>
      </c>
      <c r="G409" s="14" t="str">
        <f>IF('Paste RTE Data'!D406=0,"",'Paste RTE Data'!D406)</f>
        <v>NAJMIN QURESHI</v>
      </c>
      <c r="H409" s="14" t="str">
        <f>IF('Paste RTE Data'!F406=0,"",'Paste RTE Data'!F406)</f>
        <v>Hindi</v>
      </c>
      <c r="I409" s="14" t="str">
        <f>IF('Paste RTE Data'!H406=0,"",'Paste RTE Data'!H406)</f>
        <v>OBC</v>
      </c>
      <c r="J409" s="14" t="str">
        <f>IF('Paste RTE Data'!I406=0,"",'Paste RTE Data'!I406)</f>
        <v>Boy</v>
      </c>
      <c r="K409" s="15">
        <f>IF('Paste RTE Data'!J406=0,"",'Paste RTE Data'!J406)</f>
        <v>39613</v>
      </c>
      <c r="L409" s="14" t="str">
        <f>IF('Paste RTE Data'!K406=0,"",'Paste RTE Data'!K406)</f>
        <v>YES</v>
      </c>
      <c r="M409" s="46"/>
    </row>
    <row r="410" spans="1:13">
      <c r="A410" s="8">
        <f>IF('Paste RTE Data'!A407=0,"",'Paste RTE Data'!A407)</f>
        <v>406</v>
      </c>
      <c r="B410" s="9">
        <f>IF('Paste RTE Data'!G407=0,"",'Paste RTE Data'!G407)</f>
        <v>18</v>
      </c>
      <c r="C410" s="10" t="str">
        <f>IF('Paste RTE Data'!E407=0,"",'Paste RTE Data'!E407)</f>
        <v>Seventh</v>
      </c>
      <c r="D410" s="7"/>
      <c r="E410" s="14" t="str">
        <f>IF('Paste RTE Data'!B407=0,"",'Paste RTE Data'!B407)</f>
        <v>MOHD. FAISAL</v>
      </c>
      <c r="F410" s="14" t="str">
        <f>IF('Paste RTE Data'!C407=0,"",'Paste RTE Data'!C407)</f>
        <v>MOHD. HANIF</v>
      </c>
      <c r="G410" s="14" t="str">
        <f>IF('Paste RTE Data'!D407=0,"",'Paste RTE Data'!D407)</f>
        <v>NAJMA</v>
      </c>
      <c r="H410" s="14" t="str">
        <f>IF('Paste RTE Data'!F407=0,"",'Paste RTE Data'!F407)</f>
        <v>Hindi</v>
      </c>
      <c r="I410" s="14" t="str">
        <f>IF('Paste RTE Data'!H407=0,"",'Paste RTE Data'!H407)</f>
        <v>OBC</v>
      </c>
      <c r="J410" s="14" t="str">
        <f>IF('Paste RTE Data'!I407=0,"",'Paste RTE Data'!I407)</f>
        <v>Boy</v>
      </c>
      <c r="K410" s="15">
        <f>IF('Paste RTE Data'!J407=0,"",'Paste RTE Data'!J407)</f>
        <v>39281</v>
      </c>
      <c r="L410" s="14" t="str">
        <f>IF('Paste RTE Data'!K407=0,"",'Paste RTE Data'!K407)</f>
        <v>YES</v>
      </c>
      <c r="M410" s="46"/>
    </row>
    <row r="411" spans="1:13">
      <c r="A411" s="8">
        <f>IF('Paste RTE Data'!A408=0,"",'Paste RTE Data'!A408)</f>
        <v>407</v>
      </c>
      <c r="B411" s="9">
        <f>IF('Paste RTE Data'!G408=0,"",'Paste RTE Data'!G408)</f>
        <v>22</v>
      </c>
      <c r="C411" s="10" t="str">
        <f>IF('Paste RTE Data'!E408=0,"",'Paste RTE Data'!E408)</f>
        <v>Seventh</v>
      </c>
      <c r="D411" s="7"/>
      <c r="E411" s="14" t="str">
        <f>IF('Paste RTE Data'!B408=0,"",'Paste RTE Data'!B408)</f>
        <v>MOHD. ISHAN</v>
      </c>
      <c r="F411" s="14" t="str">
        <f>IF('Paste RTE Data'!C408=0,"",'Paste RTE Data'!C408)</f>
        <v>MOHD. TARIF</v>
      </c>
      <c r="G411" s="14" t="str">
        <f>IF('Paste RTE Data'!D408=0,"",'Paste RTE Data'!D408)</f>
        <v>RESHMA BANO</v>
      </c>
      <c r="H411" s="14" t="str">
        <f>IF('Paste RTE Data'!F408=0,"",'Paste RTE Data'!F408)</f>
        <v>Hindi</v>
      </c>
      <c r="I411" s="14" t="str">
        <f>IF('Paste RTE Data'!H408=0,"",'Paste RTE Data'!H408)</f>
        <v>OBC</v>
      </c>
      <c r="J411" s="14" t="str">
        <f>IF('Paste RTE Data'!I408=0,"",'Paste RTE Data'!I408)</f>
        <v>Boy</v>
      </c>
      <c r="K411" s="15">
        <f>IF('Paste RTE Data'!J408=0,"",'Paste RTE Data'!J408)</f>
        <v>39592</v>
      </c>
      <c r="L411" s="14" t="str">
        <f>IF('Paste RTE Data'!K408=0,"",'Paste RTE Data'!K408)</f>
        <v>YES</v>
      </c>
      <c r="M411" s="46"/>
    </row>
    <row r="412" spans="1:13">
      <c r="A412" s="8">
        <f>IF('Paste RTE Data'!A409=0,"",'Paste RTE Data'!A409)</f>
        <v>408</v>
      </c>
      <c r="B412" s="9">
        <f>IF('Paste RTE Data'!G409=0,"",'Paste RTE Data'!G409)</f>
        <v>925</v>
      </c>
      <c r="C412" s="10" t="str">
        <f>IF('Paste RTE Data'!E409=0,"",'Paste RTE Data'!E409)</f>
        <v>Seventh</v>
      </c>
      <c r="D412" s="7"/>
      <c r="E412" s="14" t="str">
        <f>IF('Paste RTE Data'!B409=0,"",'Paste RTE Data'!B409)</f>
        <v>MONIKA</v>
      </c>
      <c r="F412" s="14" t="str">
        <f>IF('Paste RTE Data'!C409=0,"",'Paste RTE Data'!C409)</f>
        <v>PRABHU RAM</v>
      </c>
      <c r="G412" s="14" t="str">
        <f>IF('Paste RTE Data'!D409=0,"",'Paste RTE Data'!D409)</f>
        <v>MANJU DEVI</v>
      </c>
      <c r="H412" s="14" t="str">
        <f>IF('Paste RTE Data'!F409=0,"",'Paste RTE Data'!F409)</f>
        <v>Hindi</v>
      </c>
      <c r="I412" s="14" t="str">
        <f>IF('Paste RTE Data'!H409=0,"",'Paste RTE Data'!H409)</f>
        <v>OBC</v>
      </c>
      <c r="J412" s="14" t="str">
        <f>IF('Paste RTE Data'!I409=0,"",'Paste RTE Data'!I409)</f>
        <v>Girl</v>
      </c>
      <c r="K412" s="15">
        <f>IF('Paste RTE Data'!J409=0,"",'Paste RTE Data'!J409)</f>
        <v>40009</v>
      </c>
      <c r="L412" s="14" t="str">
        <f>IF('Paste RTE Data'!K409=0,"",'Paste RTE Data'!K409)</f>
        <v>NO</v>
      </c>
      <c r="M412" s="46"/>
    </row>
    <row r="413" spans="1:13">
      <c r="A413" s="8">
        <f>IF('Paste RTE Data'!A410=0,"",'Paste RTE Data'!A410)</f>
        <v>409</v>
      </c>
      <c r="B413" s="9">
        <f>IF('Paste RTE Data'!G410=0,"",'Paste RTE Data'!G410)</f>
        <v>1224</v>
      </c>
      <c r="C413" s="10" t="str">
        <f>IF('Paste RTE Data'!E410=0,"",'Paste RTE Data'!E410)</f>
        <v>Seventh</v>
      </c>
      <c r="D413" s="7"/>
      <c r="E413" s="14" t="str">
        <f>IF('Paste RTE Data'!B410=0,"",'Paste RTE Data'!B410)</f>
        <v>MUKESH SOHU</v>
      </c>
      <c r="F413" s="14" t="str">
        <f>IF('Paste RTE Data'!C410=0,"",'Paste RTE Data'!C410)</f>
        <v>HEMA RAM</v>
      </c>
      <c r="G413" s="14" t="str">
        <f>IF('Paste RTE Data'!D410=0,"",'Paste RTE Data'!D410)</f>
        <v>KUNANI DEVI</v>
      </c>
      <c r="H413" s="14" t="str">
        <f>IF('Paste RTE Data'!F410=0,"",'Paste RTE Data'!F410)</f>
        <v>Hindi</v>
      </c>
      <c r="I413" s="14" t="str">
        <f>IF('Paste RTE Data'!H410=0,"",'Paste RTE Data'!H410)</f>
        <v>OBC</v>
      </c>
      <c r="J413" s="14" t="str">
        <f>IF('Paste RTE Data'!I410=0,"",'Paste RTE Data'!I410)</f>
        <v>Boy</v>
      </c>
      <c r="K413" s="15">
        <f>IF('Paste RTE Data'!J410=0,"",'Paste RTE Data'!J410)</f>
        <v>40165</v>
      </c>
      <c r="L413" s="14" t="str">
        <f>IF('Paste RTE Data'!K410=0,"",'Paste RTE Data'!K410)</f>
        <v>NO</v>
      </c>
      <c r="M413" s="46"/>
    </row>
    <row r="414" spans="1:13">
      <c r="A414" s="8">
        <f>IF('Paste RTE Data'!A411=0,"",'Paste RTE Data'!A411)</f>
        <v>410</v>
      </c>
      <c r="B414" s="9" t="str">
        <f>IF('Paste RTE Data'!G411=0,"",'Paste RTE Data'!G411)</f>
        <v>E0161</v>
      </c>
      <c r="C414" s="10" t="str">
        <f>IF('Paste RTE Data'!E411=0,"",'Paste RTE Data'!E411)</f>
        <v>Seventh</v>
      </c>
      <c r="D414" s="7"/>
      <c r="E414" s="14" t="str">
        <f>IF('Paste RTE Data'!B411=0,"",'Paste RTE Data'!B411)</f>
        <v>MUSKAN BHATI</v>
      </c>
      <c r="F414" s="14" t="str">
        <f>IF('Paste RTE Data'!C411=0,"",'Paste RTE Data'!C411)</f>
        <v>HARI RAM BHATI</v>
      </c>
      <c r="G414" s="14" t="str">
        <f>IF('Paste RTE Data'!D411=0,"",'Paste RTE Data'!D411)</f>
        <v>MANJU DEVI</v>
      </c>
      <c r="H414" s="14" t="str">
        <f>IF('Paste RTE Data'!F411=0,"",'Paste RTE Data'!F411)</f>
        <v>English</v>
      </c>
      <c r="I414" s="14" t="str">
        <f>IF('Paste RTE Data'!H411=0,"",'Paste RTE Data'!H411)</f>
        <v>SC</v>
      </c>
      <c r="J414" s="14" t="str">
        <f>IF('Paste RTE Data'!I411=0,"",'Paste RTE Data'!I411)</f>
        <v>Girl</v>
      </c>
      <c r="K414" s="15">
        <f>IF('Paste RTE Data'!J411=0,"",'Paste RTE Data'!J411)</f>
        <v>40313</v>
      </c>
      <c r="L414" s="14" t="str">
        <f>IF('Paste RTE Data'!K411=0,"",'Paste RTE Data'!K411)</f>
        <v>NO</v>
      </c>
      <c r="M414" s="46"/>
    </row>
    <row r="415" spans="1:13">
      <c r="A415" s="8">
        <f>IF('Paste RTE Data'!A412=0,"",'Paste RTE Data'!A412)</f>
        <v>411</v>
      </c>
      <c r="B415" s="9">
        <f>IF('Paste RTE Data'!G412=0,"",'Paste RTE Data'!G412)</f>
        <v>921</v>
      </c>
      <c r="C415" s="10" t="str">
        <f>IF('Paste RTE Data'!E412=0,"",'Paste RTE Data'!E412)</f>
        <v>Seventh</v>
      </c>
      <c r="D415" s="7"/>
      <c r="E415" s="14" t="str">
        <f>IF('Paste RTE Data'!B412=0,"",'Paste RTE Data'!B412)</f>
        <v>NAJMEEN</v>
      </c>
      <c r="F415" s="14" t="str">
        <f>IF('Paste RTE Data'!C412=0,"",'Paste RTE Data'!C412)</f>
        <v>SHOKAT ALI</v>
      </c>
      <c r="G415" s="14" t="str">
        <f>IF('Paste RTE Data'!D412=0,"",'Paste RTE Data'!D412)</f>
        <v>DAULAT BANO</v>
      </c>
      <c r="H415" s="14" t="str">
        <f>IF('Paste RTE Data'!F412=0,"",'Paste RTE Data'!F412)</f>
        <v>Hindi</v>
      </c>
      <c r="I415" s="14" t="str">
        <f>IF('Paste RTE Data'!H412=0,"",'Paste RTE Data'!H412)</f>
        <v>OBC</v>
      </c>
      <c r="J415" s="14" t="str">
        <f>IF('Paste RTE Data'!I412=0,"",'Paste RTE Data'!I412)</f>
        <v>Girl</v>
      </c>
      <c r="K415" s="15">
        <f>IF('Paste RTE Data'!J412=0,"",'Paste RTE Data'!J412)</f>
        <v>39617</v>
      </c>
      <c r="L415" s="14" t="str">
        <f>IF('Paste RTE Data'!K412=0,"",'Paste RTE Data'!K412)</f>
        <v>NO</v>
      </c>
      <c r="M415" s="46"/>
    </row>
    <row r="416" spans="1:13">
      <c r="A416" s="8">
        <f>IF('Paste RTE Data'!A413=0,"",'Paste RTE Data'!A413)</f>
        <v>412</v>
      </c>
      <c r="B416" s="9">
        <f>IF('Paste RTE Data'!G413=0,"",'Paste RTE Data'!G413)</f>
        <v>6670</v>
      </c>
      <c r="C416" s="10" t="str">
        <f>IF('Paste RTE Data'!E413=0,"",'Paste RTE Data'!E413)</f>
        <v>Seventh</v>
      </c>
      <c r="D416" s="7"/>
      <c r="E416" s="14" t="str">
        <f>IF('Paste RTE Data'!B413=0,"",'Paste RTE Data'!B413)</f>
        <v>NARENDRA</v>
      </c>
      <c r="F416" s="14" t="str">
        <f>IF('Paste RTE Data'!C413=0,"",'Paste RTE Data'!C413)</f>
        <v>OM PRAKASH</v>
      </c>
      <c r="G416" s="14" t="str">
        <f>IF('Paste RTE Data'!D413=0,"",'Paste RTE Data'!D413)</f>
        <v>MUNNI DEVI</v>
      </c>
      <c r="H416" s="14" t="str">
        <f>IF('Paste RTE Data'!F413=0,"",'Paste RTE Data'!F413)</f>
        <v>Hindi</v>
      </c>
      <c r="I416" s="14" t="str">
        <f>IF('Paste RTE Data'!H413=0,"",'Paste RTE Data'!H413)</f>
        <v>SC</v>
      </c>
      <c r="J416" s="14" t="str">
        <f>IF('Paste RTE Data'!I413=0,"",'Paste RTE Data'!I413)</f>
        <v>Boy</v>
      </c>
      <c r="K416" s="15">
        <f>IF('Paste RTE Data'!J413=0,"",'Paste RTE Data'!J413)</f>
        <v>39814</v>
      </c>
      <c r="L416" s="14" t="str">
        <f>IF('Paste RTE Data'!K413=0,"",'Paste RTE Data'!K413)</f>
        <v>NO</v>
      </c>
      <c r="M416" s="46"/>
    </row>
    <row r="417" spans="1:13">
      <c r="A417" s="8">
        <f>IF('Paste RTE Data'!A414=0,"",'Paste RTE Data'!A414)</f>
        <v>413</v>
      </c>
      <c r="B417" s="9">
        <f>IF('Paste RTE Data'!G414=0,"",'Paste RTE Data'!G414)</f>
        <v>1513</v>
      </c>
      <c r="C417" s="10" t="str">
        <f>IF('Paste RTE Data'!E414=0,"",'Paste RTE Data'!E414)</f>
        <v>Seventh</v>
      </c>
      <c r="D417" s="7"/>
      <c r="E417" s="14" t="str">
        <f>IF('Paste RTE Data'!B414=0,"",'Paste RTE Data'!B414)</f>
        <v>NARESH MEGHWAL</v>
      </c>
      <c r="F417" s="14" t="str">
        <f>IF('Paste RTE Data'!C414=0,"",'Paste RTE Data'!C414)</f>
        <v>RAJKUMAR</v>
      </c>
      <c r="G417" s="14" t="str">
        <f>IF('Paste RTE Data'!D414=0,"",'Paste RTE Data'!D414)</f>
        <v>ANJU DEVI</v>
      </c>
      <c r="H417" s="14" t="str">
        <f>IF('Paste RTE Data'!F414=0,"",'Paste RTE Data'!F414)</f>
        <v>Hindi</v>
      </c>
      <c r="I417" s="14" t="str">
        <f>IF('Paste RTE Data'!H414=0,"",'Paste RTE Data'!H414)</f>
        <v>SC</v>
      </c>
      <c r="J417" s="14" t="str">
        <f>IF('Paste RTE Data'!I414=0,"",'Paste RTE Data'!I414)</f>
        <v>Boy</v>
      </c>
      <c r="K417" s="15">
        <f>IF('Paste RTE Data'!J414=0,"",'Paste RTE Data'!J414)</f>
        <v>39678</v>
      </c>
      <c r="L417" s="14" t="str">
        <f>IF('Paste RTE Data'!K414=0,"",'Paste RTE Data'!K414)</f>
        <v>NO</v>
      </c>
      <c r="M417" s="46"/>
    </row>
    <row r="418" spans="1:13">
      <c r="A418" s="8">
        <f>IF('Paste RTE Data'!A415=0,"",'Paste RTE Data'!A415)</f>
        <v>414</v>
      </c>
      <c r="B418" s="9">
        <f>IF('Paste RTE Data'!G415=0,"",'Paste RTE Data'!G415)</f>
        <v>14</v>
      </c>
      <c r="C418" s="10" t="str">
        <f>IF('Paste RTE Data'!E415=0,"",'Paste RTE Data'!E415)</f>
        <v>Seventh</v>
      </c>
      <c r="D418" s="7"/>
      <c r="E418" s="14" t="str">
        <f>IF('Paste RTE Data'!B415=0,"",'Paste RTE Data'!B415)</f>
        <v>NAVED KHAN</v>
      </c>
      <c r="F418" s="14" t="str">
        <f>IF('Paste RTE Data'!C415=0,"",'Paste RTE Data'!C415)</f>
        <v>AYUB KHAN</v>
      </c>
      <c r="G418" s="14" t="str">
        <f>IF('Paste RTE Data'!D415=0,"",'Paste RTE Data'!D415)</f>
        <v>JAITUN BANO</v>
      </c>
      <c r="H418" s="14" t="str">
        <f>IF('Paste RTE Data'!F415=0,"",'Paste RTE Data'!F415)</f>
        <v>Hindi</v>
      </c>
      <c r="I418" s="14" t="str">
        <f>IF('Paste RTE Data'!H415=0,"",'Paste RTE Data'!H415)</f>
        <v>OBC</v>
      </c>
      <c r="J418" s="14" t="str">
        <f>IF('Paste RTE Data'!I415=0,"",'Paste RTE Data'!I415)</f>
        <v>Boy</v>
      </c>
      <c r="K418" s="15">
        <f>IF('Paste RTE Data'!J415=0,"",'Paste RTE Data'!J415)</f>
        <v>39512</v>
      </c>
      <c r="L418" s="14" t="str">
        <f>IF('Paste RTE Data'!K415=0,"",'Paste RTE Data'!K415)</f>
        <v>YES</v>
      </c>
      <c r="M418" s="46"/>
    </row>
    <row r="419" spans="1:13">
      <c r="A419" s="8">
        <f>IF('Paste RTE Data'!A416=0,"",'Paste RTE Data'!A416)</f>
        <v>415</v>
      </c>
      <c r="B419" s="9">
        <f>IF('Paste RTE Data'!G416=0,"",'Paste RTE Data'!G416)</f>
        <v>6652</v>
      </c>
      <c r="C419" s="10" t="str">
        <f>IF('Paste RTE Data'!E416=0,"",'Paste RTE Data'!E416)</f>
        <v>Seventh</v>
      </c>
      <c r="D419" s="7"/>
      <c r="E419" s="14" t="str">
        <f>IF('Paste RTE Data'!B416=0,"",'Paste RTE Data'!B416)</f>
        <v>NAVEEN RANWA</v>
      </c>
      <c r="F419" s="14" t="str">
        <f>IF('Paste RTE Data'!C416=0,"",'Paste RTE Data'!C416)</f>
        <v>DAMODAR RANWA</v>
      </c>
      <c r="G419" s="14" t="str">
        <f>IF('Paste RTE Data'!D416=0,"",'Paste RTE Data'!D416)</f>
        <v>LALI DEVI</v>
      </c>
      <c r="H419" s="14" t="str">
        <f>IF('Paste RTE Data'!F416=0,"",'Paste RTE Data'!F416)</f>
        <v>Hindi</v>
      </c>
      <c r="I419" s="14" t="str">
        <f>IF('Paste RTE Data'!H416=0,"",'Paste RTE Data'!H416)</f>
        <v>OBC</v>
      </c>
      <c r="J419" s="14" t="str">
        <f>IF('Paste RTE Data'!I416=0,"",'Paste RTE Data'!I416)</f>
        <v>Boy</v>
      </c>
      <c r="K419" s="15">
        <f>IF('Paste RTE Data'!J416=0,"",'Paste RTE Data'!J416)</f>
        <v>39980</v>
      </c>
      <c r="L419" s="14" t="str">
        <f>IF('Paste RTE Data'!K416=0,"",'Paste RTE Data'!K416)</f>
        <v>NO</v>
      </c>
      <c r="M419" s="46"/>
    </row>
    <row r="420" spans="1:13">
      <c r="A420" s="8">
        <f>IF('Paste RTE Data'!A417=0,"",'Paste RTE Data'!A417)</f>
        <v>416</v>
      </c>
      <c r="B420" s="9" t="str">
        <f>IF('Paste RTE Data'!G417=0,"",'Paste RTE Data'!G417)</f>
        <v>E0025</v>
      </c>
      <c r="C420" s="10" t="str">
        <f>IF('Paste RTE Data'!E417=0,"",'Paste RTE Data'!E417)</f>
        <v>Seventh</v>
      </c>
      <c r="D420" s="7"/>
      <c r="E420" s="14" t="str">
        <f>IF('Paste RTE Data'!B417=0,"",'Paste RTE Data'!B417)</f>
        <v>NEERAJ BHATI</v>
      </c>
      <c r="F420" s="14" t="str">
        <f>IF('Paste RTE Data'!C417=0,"",'Paste RTE Data'!C417)</f>
        <v>OMPRAKASH BHATI</v>
      </c>
      <c r="G420" s="14" t="str">
        <f>IF('Paste RTE Data'!D417=0,"",'Paste RTE Data'!D417)</f>
        <v>CHAMPA DEVI</v>
      </c>
      <c r="H420" s="14" t="str">
        <f>IF('Paste RTE Data'!F417=0,"",'Paste RTE Data'!F417)</f>
        <v>English</v>
      </c>
      <c r="I420" s="14" t="str">
        <f>IF('Paste RTE Data'!H417=0,"",'Paste RTE Data'!H417)</f>
        <v>SC</v>
      </c>
      <c r="J420" s="14" t="str">
        <f>IF('Paste RTE Data'!I417=0,"",'Paste RTE Data'!I417)</f>
        <v>Boy</v>
      </c>
      <c r="K420" s="15">
        <f>IF('Paste RTE Data'!J417=0,"",'Paste RTE Data'!J417)</f>
        <v>39762</v>
      </c>
      <c r="L420" s="14" t="str">
        <f>IF('Paste RTE Data'!K417=0,"",'Paste RTE Data'!K417)</f>
        <v>NO</v>
      </c>
      <c r="M420" s="46"/>
    </row>
    <row r="421" spans="1:13">
      <c r="A421" s="8">
        <f>IF('Paste RTE Data'!A418=0,"",'Paste RTE Data'!A418)</f>
        <v>417</v>
      </c>
      <c r="B421" s="9" t="str">
        <f>IF('Paste RTE Data'!G418=0,"",'Paste RTE Data'!G418)</f>
        <v>E0017</v>
      </c>
      <c r="C421" s="10" t="str">
        <f>IF('Paste RTE Data'!E418=0,"",'Paste RTE Data'!E418)</f>
        <v>Seventh</v>
      </c>
      <c r="D421" s="7"/>
      <c r="E421" s="14" t="str">
        <f>IF('Paste RTE Data'!B418=0,"",'Paste RTE Data'!B418)</f>
        <v>NIKHIL</v>
      </c>
      <c r="F421" s="14" t="str">
        <f>IF('Paste RTE Data'!C418=0,"",'Paste RTE Data'!C418)</f>
        <v>JAIRAM JAT</v>
      </c>
      <c r="G421" s="14" t="str">
        <f>IF('Paste RTE Data'!D418=0,"",'Paste RTE Data'!D418)</f>
        <v>GEETA DEVI</v>
      </c>
      <c r="H421" s="14" t="str">
        <f>IF('Paste RTE Data'!F418=0,"",'Paste RTE Data'!F418)</f>
        <v>English</v>
      </c>
      <c r="I421" s="14" t="str">
        <f>IF('Paste RTE Data'!H418=0,"",'Paste RTE Data'!H418)</f>
        <v>OBC</v>
      </c>
      <c r="J421" s="14" t="str">
        <f>IF('Paste RTE Data'!I418=0,"",'Paste RTE Data'!I418)</f>
        <v>Boy</v>
      </c>
      <c r="K421" s="15">
        <f>IF('Paste RTE Data'!J418=0,"",'Paste RTE Data'!J418)</f>
        <v>38988</v>
      </c>
      <c r="L421" s="14" t="str">
        <f>IF('Paste RTE Data'!K418=0,"",'Paste RTE Data'!K418)</f>
        <v>NO</v>
      </c>
      <c r="M421" s="46"/>
    </row>
    <row r="422" spans="1:13">
      <c r="A422" s="8">
        <f>IF('Paste RTE Data'!A419=0,"",'Paste RTE Data'!A419)</f>
        <v>418</v>
      </c>
      <c r="B422" s="9">
        <f>IF('Paste RTE Data'!G419=0,"",'Paste RTE Data'!G419)</f>
        <v>1380</v>
      </c>
      <c r="C422" s="10" t="str">
        <f>IF('Paste RTE Data'!E419=0,"",'Paste RTE Data'!E419)</f>
        <v>Seventh</v>
      </c>
      <c r="D422" s="7"/>
      <c r="E422" s="14" t="str">
        <f>IF('Paste RTE Data'!B419=0,"",'Paste RTE Data'!B419)</f>
        <v>NIKHIL CHAUHAN</v>
      </c>
      <c r="F422" s="14" t="str">
        <f>IF('Paste RTE Data'!C419=0,"",'Paste RTE Data'!C419)</f>
        <v>NARESH KUMAR</v>
      </c>
      <c r="G422" s="14" t="str">
        <f>IF('Paste RTE Data'!D419=0,"",'Paste RTE Data'!D419)</f>
        <v>NIRMALA DEVI</v>
      </c>
      <c r="H422" s="14" t="str">
        <f>IF('Paste RTE Data'!F419=0,"",'Paste RTE Data'!F419)</f>
        <v>Hindi</v>
      </c>
      <c r="I422" s="14" t="str">
        <f>IF('Paste RTE Data'!H419=0,"",'Paste RTE Data'!H419)</f>
        <v>SC</v>
      </c>
      <c r="J422" s="14" t="str">
        <f>IF('Paste RTE Data'!I419=0,"",'Paste RTE Data'!I419)</f>
        <v>Boy</v>
      </c>
      <c r="K422" s="15">
        <f>IF('Paste RTE Data'!J419=0,"",'Paste RTE Data'!J419)</f>
        <v>39912</v>
      </c>
      <c r="L422" s="14" t="str">
        <f>IF('Paste RTE Data'!K419=0,"",'Paste RTE Data'!K419)</f>
        <v>NO</v>
      </c>
      <c r="M422" s="46"/>
    </row>
    <row r="423" spans="1:13">
      <c r="A423" s="8">
        <f>IF('Paste RTE Data'!A420=0,"",'Paste RTE Data'!A420)</f>
        <v>419</v>
      </c>
      <c r="B423" s="9">
        <f>IF('Paste RTE Data'!G420=0,"",'Paste RTE Data'!G420)</f>
        <v>1331</v>
      </c>
      <c r="C423" s="10" t="str">
        <f>IF('Paste RTE Data'!E420=0,"",'Paste RTE Data'!E420)</f>
        <v>Seventh</v>
      </c>
      <c r="D423" s="7"/>
      <c r="E423" s="14" t="str">
        <f>IF('Paste RTE Data'!B420=0,"",'Paste RTE Data'!B420)</f>
        <v>NIKITA</v>
      </c>
      <c r="F423" s="14" t="str">
        <f>IF('Paste RTE Data'!C420=0,"",'Paste RTE Data'!C420)</f>
        <v>MUKESH KUMAR</v>
      </c>
      <c r="G423" s="14" t="str">
        <f>IF('Paste RTE Data'!D420=0,"",'Paste RTE Data'!D420)</f>
        <v>VIMLA DEVI</v>
      </c>
      <c r="H423" s="14" t="str">
        <f>IF('Paste RTE Data'!F420=0,"",'Paste RTE Data'!F420)</f>
        <v>Hindi</v>
      </c>
      <c r="I423" s="14" t="str">
        <f>IF('Paste RTE Data'!H420=0,"",'Paste RTE Data'!H420)</f>
        <v>SC</v>
      </c>
      <c r="J423" s="14" t="str">
        <f>IF('Paste RTE Data'!I420=0,"",'Paste RTE Data'!I420)</f>
        <v>Girl</v>
      </c>
      <c r="K423" s="15">
        <f>IF('Paste RTE Data'!J420=0,"",'Paste RTE Data'!J420)</f>
        <v>39670</v>
      </c>
      <c r="L423" s="14" t="str">
        <f>IF('Paste RTE Data'!K420=0,"",'Paste RTE Data'!K420)</f>
        <v>NO</v>
      </c>
      <c r="M423" s="46"/>
    </row>
    <row r="424" spans="1:13">
      <c r="A424" s="8">
        <f>IF('Paste RTE Data'!A421=0,"",'Paste RTE Data'!A421)</f>
        <v>420</v>
      </c>
      <c r="B424" s="9" t="str">
        <f>IF('Paste RTE Data'!G421=0,"",'Paste RTE Data'!G421)</f>
        <v>E0178</v>
      </c>
      <c r="C424" s="10" t="str">
        <f>IF('Paste RTE Data'!E421=0,"",'Paste RTE Data'!E421)</f>
        <v>Seventh</v>
      </c>
      <c r="D424" s="7"/>
      <c r="E424" s="14" t="str">
        <f>IF('Paste RTE Data'!B421=0,"",'Paste RTE Data'!B421)</f>
        <v>NITESH</v>
      </c>
      <c r="F424" s="14" t="str">
        <f>IF('Paste RTE Data'!C421=0,"",'Paste RTE Data'!C421)</f>
        <v>RAJU RAM</v>
      </c>
      <c r="G424" s="14" t="str">
        <f>IF('Paste RTE Data'!D421=0,"",'Paste RTE Data'!D421)</f>
        <v>SUKHA DEVI</v>
      </c>
      <c r="H424" s="14" t="str">
        <f>IF('Paste RTE Data'!F421=0,"",'Paste RTE Data'!F421)</f>
        <v>English</v>
      </c>
      <c r="I424" s="14" t="str">
        <f>IF('Paste RTE Data'!H421=0,"",'Paste RTE Data'!H421)</f>
        <v>OBC</v>
      </c>
      <c r="J424" s="14" t="str">
        <f>IF('Paste RTE Data'!I421=0,"",'Paste RTE Data'!I421)</f>
        <v>Boy</v>
      </c>
      <c r="K424" s="15">
        <f>IF('Paste RTE Data'!J421=0,"",'Paste RTE Data'!J421)</f>
        <v>39287</v>
      </c>
      <c r="L424" s="14" t="str">
        <f>IF('Paste RTE Data'!K421=0,"",'Paste RTE Data'!K421)</f>
        <v>NO</v>
      </c>
      <c r="M424" s="46"/>
    </row>
    <row r="425" spans="1:13">
      <c r="A425" s="8">
        <f>IF('Paste RTE Data'!A422=0,"",'Paste RTE Data'!A422)</f>
        <v>421</v>
      </c>
      <c r="B425" s="9">
        <f>IF('Paste RTE Data'!G422=0,"",'Paste RTE Data'!G422)</f>
        <v>1125</v>
      </c>
      <c r="C425" s="10" t="str">
        <f>IF('Paste RTE Data'!E422=0,"",'Paste RTE Data'!E422)</f>
        <v>Seventh</v>
      </c>
      <c r="D425" s="7"/>
      <c r="E425" s="14" t="str">
        <f>IF('Paste RTE Data'!B422=0,"",'Paste RTE Data'!B422)</f>
        <v>PAYAL</v>
      </c>
      <c r="F425" s="14" t="str">
        <f>IF('Paste RTE Data'!C422=0,"",'Paste RTE Data'!C422)</f>
        <v>RAJESH BHATI</v>
      </c>
      <c r="G425" s="14" t="str">
        <f>IF('Paste RTE Data'!D422=0,"",'Paste RTE Data'!D422)</f>
        <v>LICHHMA</v>
      </c>
      <c r="H425" s="14" t="str">
        <f>IF('Paste RTE Data'!F422=0,"",'Paste RTE Data'!F422)</f>
        <v>Hindi</v>
      </c>
      <c r="I425" s="14" t="str">
        <f>IF('Paste RTE Data'!H422=0,"",'Paste RTE Data'!H422)</f>
        <v>SC</v>
      </c>
      <c r="J425" s="14" t="str">
        <f>IF('Paste RTE Data'!I422=0,"",'Paste RTE Data'!I422)</f>
        <v>Girl</v>
      </c>
      <c r="K425" s="15">
        <f>IF('Paste RTE Data'!J422=0,"",'Paste RTE Data'!J422)</f>
        <v>39663</v>
      </c>
      <c r="L425" s="14" t="str">
        <f>IF('Paste RTE Data'!K422=0,"",'Paste RTE Data'!K422)</f>
        <v>NO</v>
      </c>
      <c r="M425" s="46"/>
    </row>
    <row r="426" spans="1:13">
      <c r="A426" s="8">
        <f>IF('Paste RTE Data'!A423=0,"",'Paste RTE Data'!A423)</f>
        <v>422</v>
      </c>
      <c r="B426" s="9">
        <f>IF('Paste RTE Data'!G423=0,"",'Paste RTE Data'!G423)</f>
        <v>936</v>
      </c>
      <c r="C426" s="10" t="str">
        <f>IF('Paste RTE Data'!E423=0,"",'Paste RTE Data'!E423)</f>
        <v>Seventh</v>
      </c>
      <c r="D426" s="7"/>
      <c r="E426" s="14" t="str">
        <f>IF('Paste RTE Data'!B423=0,"",'Paste RTE Data'!B423)</f>
        <v>POOJA</v>
      </c>
      <c r="F426" s="14" t="str">
        <f>IF('Paste RTE Data'!C423=0,"",'Paste RTE Data'!C423)</f>
        <v>CHENA RAM</v>
      </c>
      <c r="G426" s="14" t="str">
        <f>IF('Paste RTE Data'!D423=0,"",'Paste RTE Data'!D423)</f>
        <v>MANJU DEVI</v>
      </c>
      <c r="H426" s="14" t="str">
        <f>IF('Paste RTE Data'!F423=0,"",'Paste RTE Data'!F423)</f>
        <v>Hindi</v>
      </c>
      <c r="I426" s="14" t="str">
        <f>IF('Paste RTE Data'!H423=0,"",'Paste RTE Data'!H423)</f>
        <v>OBC</v>
      </c>
      <c r="J426" s="14" t="str">
        <f>IF('Paste RTE Data'!I423=0,"",'Paste RTE Data'!I423)</f>
        <v>Girl</v>
      </c>
      <c r="K426" s="15">
        <f>IF('Paste RTE Data'!J423=0,"",'Paste RTE Data'!J423)</f>
        <v>39688</v>
      </c>
      <c r="L426" s="14" t="str">
        <f>IF('Paste RTE Data'!K423=0,"",'Paste RTE Data'!K423)</f>
        <v>NO</v>
      </c>
      <c r="M426" s="46"/>
    </row>
    <row r="427" spans="1:13">
      <c r="A427" s="8">
        <f>IF('Paste RTE Data'!A424=0,"",'Paste RTE Data'!A424)</f>
        <v>423</v>
      </c>
      <c r="B427" s="9">
        <f>IF('Paste RTE Data'!G424=0,"",'Paste RTE Data'!G424)</f>
        <v>6681</v>
      </c>
      <c r="C427" s="10" t="str">
        <f>IF('Paste RTE Data'!E424=0,"",'Paste RTE Data'!E424)</f>
        <v>Seventh</v>
      </c>
      <c r="D427" s="7"/>
      <c r="E427" s="14" t="str">
        <f>IF('Paste RTE Data'!B424=0,"",'Paste RTE Data'!B424)</f>
        <v>PRADEEP</v>
      </c>
      <c r="F427" s="14" t="str">
        <f>IF('Paste RTE Data'!C424=0,"",'Paste RTE Data'!C424)</f>
        <v>PREM KUMAR</v>
      </c>
      <c r="G427" s="14" t="str">
        <f>IF('Paste RTE Data'!D424=0,"",'Paste RTE Data'!D424)</f>
        <v>BARJI DEVI</v>
      </c>
      <c r="H427" s="14" t="str">
        <f>IF('Paste RTE Data'!F424=0,"",'Paste RTE Data'!F424)</f>
        <v>Hindi</v>
      </c>
      <c r="I427" s="14" t="str">
        <f>IF('Paste RTE Data'!H424=0,"",'Paste RTE Data'!H424)</f>
        <v>OBC</v>
      </c>
      <c r="J427" s="14" t="str">
        <f>IF('Paste RTE Data'!I424=0,"",'Paste RTE Data'!I424)</f>
        <v>Boy</v>
      </c>
      <c r="K427" s="15">
        <f>IF('Paste RTE Data'!J424=0,"",'Paste RTE Data'!J424)</f>
        <v>40149</v>
      </c>
      <c r="L427" s="14" t="str">
        <f>IF('Paste RTE Data'!K424=0,"",'Paste RTE Data'!K424)</f>
        <v>NO</v>
      </c>
      <c r="M427" s="46"/>
    </row>
    <row r="428" spans="1:13">
      <c r="A428" s="8">
        <f>IF('Paste RTE Data'!A425=0,"",'Paste RTE Data'!A425)</f>
        <v>424</v>
      </c>
      <c r="B428" s="9">
        <f>IF('Paste RTE Data'!G425=0,"",'Paste RTE Data'!G425)</f>
        <v>6593</v>
      </c>
      <c r="C428" s="10" t="str">
        <f>IF('Paste RTE Data'!E425=0,"",'Paste RTE Data'!E425)</f>
        <v>Seventh</v>
      </c>
      <c r="D428" s="7"/>
      <c r="E428" s="14" t="str">
        <f>IF('Paste RTE Data'!B425=0,"",'Paste RTE Data'!B425)</f>
        <v>PRADEEP KUMAR</v>
      </c>
      <c r="F428" s="14" t="str">
        <f>IF('Paste RTE Data'!C425=0,"",'Paste RTE Data'!C425)</f>
        <v>SHRWAN RAM</v>
      </c>
      <c r="G428" s="14" t="str">
        <f>IF('Paste RTE Data'!D425=0,"",'Paste RTE Data'!D425)</f>
        <v>MANOHARI DEVI</v>
      </c>
      <c r="H428" s="14" t="str">
        <f>IF('Paste RTE Data'!F425=0,"",'Paste RTE Data'!F425)</f>
        <v>Hindi</v>
      </c>
      <c r="I428" s="14" t="str">
        <f>IF('Paste RTE Data'!H425=0,"",'Paste RTE Data'!H425)</f>
        <v>OBC</v>
      </c>
      <c r="J428" s="14" t="str">
        <f>IF('Paste RTE Data'!I425=0,"",'Paste RTE Data'!I425)</f>
        <v>Boy</v>
      </c>
      <c r="K428" s="15">
        <f>IF('Paste RTE Data'!J425=0,"",'Paste RTE Data'!J425)</f>
        <v>40241</v>
      </c>
      <c r="L428" s="14" t="str">
        <f>IF('Paste RTE Data'!K425=0,"",'Paste RTE Data'!K425)</f>
        <v>NO</v>
      </c>
      <c r="M428" s="46"/>
    </row>
    <row r="429" spans="1:13">
      <c r="A429" s="8">
        <f>IF('Paste RTE Data'!A426=0,"",'Paste RTE Data'!A426)</f>
        <v>425</v>
      </c>
      <c r="B429" s="9">
        <f>IF('Paste RTE Data'!G426=0,"",'Paste RTE Data'!G426)</f>
        <v>6643</v>
      </c>
      <c r="C429" s="10" t="str">
        <f>IF('Paste RTE Data'!E426=0,"",'Paste RTE Data'!E426)</f>
        <v>Seventh</v>
      </c>
      <c r="D429" s="7"/>
      <c r="E429" s="14" t="str">
        <f>IF('Paste RTE Data'!B426=0,"",'Paste RTE Data'!B426)</f>
        <v>PRAKASH</v>
      </c>
      <c r="F429" s="14" t="str">
        <f>IF('Paste RTE Data'!C426=0,"",'Paste RTE Data'!C426)</f>
        <v>MOHAN RAM</v>
      </c>
      <c r="G429" s="14" t="str">
        <f>IF('Paste RTE Data'!D426=0,"",'Paste RTE Data'!D426)</f>
        <v>SANTOSH DEVI</v>
      </c>
      <c r="H429" s="14" t="str">
        <f>IF('Paste RTE Data'!F426=0,"",'Paste RTE Data'!F426)</f>
        <v>Hindi</v>
      </c>
      <c r="I429" s="14" t="str">
        <f>IF('Paste RTE Data'!H426=0,"",'Paste RTE Data'!H426)</f>
        <v>OBC</v>
      </c>
      <c r="J429" s="14" t="str">
        <f>IF('Paste RTE Data'!I426=0,"",'Paste RTE Data'!I426)</f>
        <v>Boy</v>
      </c>
      <c r="K429" s="15">
        <f>IF('Paste RTE Data'!J426=0,"",'Paste RTE Data'!J426)</f>
        <v>40431</v>
      </c>
      <c r="L429" s="14" t="str">
        <f>IF('Paste RTE Data'!K426=0,"",'Paste RTE Data'!K426)</f>
        <v>NO</v>
      </c>
      <c r="M429" s="46"/>
    </row>
    <row r="430" spans="1:13">
      <c r="A430" s="8">
        <f>IF('Paste RTE Data'!A427=0,"",'Paste RTE Data'!A427)</f>
        <v>426</v>
      </c>
      <c r="B430" s="9">
        <f>IF('Paste RTE Data'!G427=0,"",'Paste RTE Data'!G427)</f>
        <v>6603</v>
      </c>
      <c r="C430" s="10" t="str">
        <f>IF('Paste RTE Data'!E427=0,"",'Paste RTE Data'!E427)</f>
        <v>Seventh</v>
      </c>
      <c r="D430" s="7"/>
      <c r="E430" s="14" t="str">
        <f>IF('Paste RTE Data'!B427=0,"",'Paste RTE Data'!B427)</f>
        <v>PRERANA RANWA</v>
      </c>
      <c r="F430" s="14" t="str">
        <f>IF('Paste RTE Data'!C427=0,"",'Paste RTE Data'!C427)</f>
        <v>MOHAN RAM</v>
      </c>
      <c r="G430" s="14" t="str">
        <f>IF('Paste RTE Data'!D427=0,"",'Paste RTE Data'!D427)</f>
        <v>TULCHHI DEVI</v>
      </c>
      <c r="H430" s="14" t="str">
        <f>IF('Paste RTE Data'!F427=0,"",'Paste RTE Data'!F427)</f>
        <v>Hindi</v>
      </c>
      <c r="I430" s="14" t="str">
        <f>IF('Paste RTE Data'!H427=0,"",'Paste RTE Data'!H427)</f>
        <v>OBC</v>
      </c>
      <c r="J430" s="14" t="str">
        <f>IF('Paste RTE Data'!I427=0,"",'Paste RTE Data'!I427)</f>
        <v>Boy</v>
      </c>
      <c r="K430" s="15">
        <f>IF('Paste RTE Data'!J427=0,"",'Paste RTE Data'!J427)</f>
        <v>39448</v>
      </c>
      <c r="L430" s="14" t="str">
        <f>IF('Paste RTE Data'!K427=0,"",'Paste RTE Data'!K427)</f>
        <v>NO</v>
      </c>
      <c r="M430" s="46"/>
    </row>
    <row r="431" spans="1:13">
      <c r="A431" s="8">
        <f>IF('Paste RTE Data'!A428=0,"",'Paste RTE Data'!A428)</f>
        <v>427</v>
      </c>
      <c r="B431" s="9">
        <f>IF('Paste RTE Data'!G428=0,"",'Paste RTE Data'!G428)</f>
        <v>1580</v>
      </c>
      <c r="C431" s="10" t="str">
        <f>IF('Paste RTE Data'!E428=0,"",'Paste RTE Data'!E428)</f>
        <v>Seventh</v>
      </c>
      <c r="D431" s="7"/>
      <c r="E431" s="14" t="str">
        <f>IF('Paste RTE Data'!B428=0,"",'Paste RTE Data'!B428)</f>
        <v>RAHMAT BANO</v>
      </c>
      <c r="F431" s="14" t="str">
        <f>IF('Paste RTE Data'!C428=0,"",'Paste RTE Data'!C428)</f>
        <v>BILAL AHAMAD</v>
      </c>
      <c r="G431" s="14" t="str">
        <f>IF('Paste RTE Data'!D428=0,"",'Paste RTE Data'!D428)</f>
        <v>FARJANA BANO</v>
      </c>
      <c r="H431" s="14" t="str">
        <f>IF('Paste RTE Data'!F428=0,"",'Paste RTE Data'!F428)</f>
        <v>Hindi</v>
      </c>
      <c r="I431" s="14" t="str">
        <f>IF('Paste RTE Data'!H428=0,"",'Paste RTE Data'!H428)</f>
        <v>OBC</v>
      </c>
      <c r="J431" s="14" t="str">
        <f>IF('Paste RTE Data'!I428=0,"",'Paste RTE Data'!I428)</f>
        <v>Girl</v>
      </c>
      <c r="K431" s="15">
        <f>IF('Paste RTE Data'!J428=0,"",'Paste RTE Data'!J428)</f>
        <v>39092</v>
      </c>
      <c r="L431" s="14" t="str">
        <f>IF('Paste RTE Data'!K428=0,"",'Paste RTE Data'!K428)</f>
        <v>NO</v>
      </c>
      <c r="M431" s="46"/>
    </row>
    <row r="432" spans="1:13">
      <c r="A432" s="8">
        <f>IF('Paste RTE Data'!A429=0,"",'Paste RTE Data'!A429)</f>
        <v>428</v>
      </c>
      <c r="B432" s="9">
        <f>IF('Paste RTE Data'!G429=0,"",'Paste RTE Data'!G429)</f>
        <v>6709</v>
      </c>
      <c r="C432" s="10" t="str">
        <f>IF('Paste RTE Data'!E429=0,"",'Paste RTE Data'!E429)</f>
        <v>Seventh</v>
      </c>
      <c r="D432" s="7"/>
      <c r="E432" s="14" t="str">
        <f>IF('Paste RTE Data'!B429=0,"",'Paste RTE Data'!B429)</f>
        <v>RAHUL CHOUDHARY</v>
      </c>
      <c r="F432" s="14" t="str">
        <f>IF('Paste RTE Data'!C429=0,"",'Paste RTE Data'!C429)</f>
        <v>MALU RAM</v>
      </c>
      <c r="G432" s="14" t="str">
        <f>IF('Paste RTE Data'!D429=0,"",'Paste RTE Data'!D429)</f>
        <v>SANTOSH DEVI</v>
      </c>
      <c r="H432" s="14" t="str">
        <f>IF('Paste RTE Data'!F429=0,"",'Paste RTE Data'!F429)</f>
        <v>Hindi</v>
      </c>
      <c r="I432" s="14" t="str">
        <f>IF('Paste RTE Data'!H429=0,"",'Paste RTE Data'!H429)</f>
        <v>OBC</v>
      </c>
      <c r="J432" s="14" t="str">
        <f>IF('Paste RTE Data'!I429=0,"",'Paste RTE Data'!I429)</f>
        <v>Boy</v>
      </c>
      <c r="K432" s="15">
        <f>IF('Paste RTE Data'!J429=0,"",'Paste RTE Data'!J429)</f>
        <v>40693</v>
      </c>
      <c r="L432" s="14" t="str">
        <f>IF('Paste RTE Data'!K429=0,"",'Paste RTE Data'!K429)</f>
        <v>NO</v>
      </c>
      <c r="M432" s="46"/>
    </row>
    <row r="433" spans="1:13">
      <c r="A433" s="8">
        <f>IF('Paste RTE Data'!A430=0,"",'Paste RTE Data'!A430)</f>
        <v>429</v>
      </c>
      <c r="B433" s="9">
        <f>IF('Paste RTE Data'!G430=0,"",'Paste RTE Data'!G430)</f>
        <v>1511</v>
      </c>
      <c r="C433" s="10" t="str">
        <f>IF('Paste RTE Data'!E430=0,"",'Paste RTE Data'!E430)</f>
        <v>Seventh</v>
      </c>
      <c r="D433" s="7"/>
      <c r="E433" s="14" t="str">
        <f>IF('Paste RTE Data'!B430=0,"",'Paste RTE Data'!B430)</f>
        <v>RAJVEER CHOUDHARY</v>
      </c>
      <c r="F433" s="14" t="str">
        <f>IF('Paste RTE Data'!C430=0,"",'Paste RTE Data'!C430)</f>
        <v>ARJUN RAM</v>
      </c>
      <c r="G433" s="14" t="str">
        <f>IF('Paste RTE Data'!D430=0,"",'Paste RTE Data'!D430)</f>
        <v>BIDAMI DEVI</v>
      </c>
      <c r="H433" s="14" t="str">
        <f>IF('Paste RTE Data'!F430=0,"",'Paste RTE Data'!F430)</f>
        <v>Hindi</v>
      </c>
      <c r="I433" s="14" t="str">
        <f>IF('Paste RTE Data'!H430=0,"",'Paste RTE Data'!H430)</f>
        <v>OBC</v>
      </c>
      <c r="J433" s="14" t="str">
        <f>IF('Paste RTE Data'!I430=0,"",'Paste RTE Data'!I430)</f>
        <v>Boy</v>
      </c>
      <c r="K433" s="15">
        <f>IF('Paste RTE Data'!J430=0,"",'Paste RTE Data'!J430)</f>
        <v>39611</v>
      </c>
      <c r="L433" s="14" t="str">
        <f>IF('Paste RTE Data'!K430=0,"",'Paste RTE Data'!K430)</f>
        <v>NO</v>
      </c>
      <c r="M433" s="46"/>
    </row>
    <row r="434" spans="1:13">
      <c r="A434" s="8">
        <f>IF('Paste RTE Data'!A431=0,"",'Paste RTE Data'!A431)</f>
        <v>430</v>
      </c>
      <c r="B434" s="9">
        <f>IF('Paste RTE Data'!G431=0,"",'Paste RTE Data'!G431)</f>
        <v>6554</v>
      </c>
      <c r="C434" s="10" t="str">
        <f>IF('Paste RTE Data'!E431=0,"",'Paste RTE Data'!E431)</f>
        <v>Seventh</v>
      </c>
      <c r="D434" s="7"/>
      <c r="E434" s="14" t="str">
        <f>IF('Paste RTE Data'!B431=0,"",'Paste RTE Data'!B431)</f>
        <v>RAKHI</v>
      </c>
      <c r="F434" s="14" t="str">
        <f>IF('Paste RTE Data'!C431=0,"",'Paste RTE Data'!C431)</f>
        <v>OMPRAKASH</v>
      </c>
      <c r="G434" s="14" t="str">
        <f>IF('Paste RTE Data'!D431=0,"",'Paste RTE Data'!D431)</f>
        <v>MUNNI DEVI</v>
      </c>
      <c r="H434" s="14" t="str">
        <f>IF('Paste RTE Data'!F431=0,"",'Paste RTE Data'!F431)</f>
        <v>Hindi</v>
      </c>
      <c r="I434" s="14" t="str">
        <f>IF('Paste RTE Data'!H431=0,"",'Paste RTE Data'!H431)</f>
        <v>SC</v>
      </c>
      <c r="J434" s="14" t="str">
        <f>IF('Paste RTE Data'!I431=0,"",'Paste RTE Data'!I431)</f>
        <v>Girl</v>
      </c>
      <c r="K434" s="15">
        <f>IF('Paste RTE Data'!J431=0,"",'Paste RTE Data'!J431)</f>
        <v>39313</v>
      </c>
      <c r="L434" s="14" t="str">
        <f>IF('Paste RTE Data'!K431=0,"",'Paste RTE Data'!K431)</f>
        <v>NO</v>
      </c>
      <c r="M434" s="46"/>
    </row>
    <row r="435" spans="1:13">
      <c r="A435" s="8">
        <f>IF('Paste RTE Data'!A432=0,"",'Paste RTE Data'!A432)</f>
        <v>431</v>
      </c>
      <c r="B435" s="9">
        <f>IF('Paste RTE Data'!G432=0,"",'Paste RTE Data'!G432)</f>
        <v>6664</v>
      </c>
      <c r="C435" s="10" t="str">
        <f>IF('Paste RTE Data'!E432=0,"",'Paste RTE Data'!E432)</f>
        <v>Seventh</v>
      </c>
      <c r="D435" s="7"/>
      <c r="E435" s="14" t="str">
        <f>IF('Paste RTE Data'!B432=0,"",'Paste RTE Data'!B432)</f>
        <v>RAMESH GURJAR</v>
      </c>
      <c r="F435" s="14" t="str">
        <f>IF('Paste RTE Data'!C432=0,"",'Paste RTE Data'!C432)</f>
        <v>BHAGIRATH RAM</v>
      </c>
      <c r="G435" s="14" t="str">
        <f>IF('Paste RTE Data'!D432=0,"",'Paste RTE Data'!D432)</f>
        <v>MATHYA DEVI</v>
      </c>
      <c r="H435" s="14" t="str">
        <f>IF('Paste RTE Data'!F432=0,"",'Paste RTE Data'!F432)</f>
        <v>Hindi</v>
      </c>
      <c r="I435" s="14" t="str">
        <f>IF('Paste RTE Data'!H432=0,"",'Paste RTE Data'!H432)</f>
        <v>SBC</v>
      </c>
      <c r="J435" s="14" t="str">
        <f>IF('Paste RTE Data'!I432=0,"",'Paste RTE Data'!I432)</f>
        <v>Boy</v>
      </c>
      <c r="K435" s="15">
        <f>IF('Paste RTE Data'!J432=0,"",'Paste RTE Data'!J432)</f>
        <v>40305</v>
      </c>
      <c r="L435" s="14" t="str">
        <f>IF('Paste RTE Data'!K432=0,"",'Paste RTE Data'!K432)</f>
        <v>NO</v>
      </c>
      <c r="M435" s="46"/>
    </row>
    <row r="436" spans="1:13">
      <c r="A436" s="8">
        <f>IF('Paste RTE Data'!A433=0,"",'Paste RTE Data'!A433)</f>
        <v>432</v>
      </c>
      <c r="B436" s="9">
        <f>IF('Paste RTE Data'!G433=0,"",'Paste RTE Data'!G433)</f>
        <v>1540</v>
      </c>
      <c r="C436" s="10" t="str">
        <f>IF('Paste RTE Data'!E433=0,"",'Paste RTE Data'!E433)</f>
        <v>Seventh</v>
      </c>
      <c r="D436" s="7"/>
      <c r="E436" s="14" t="str">
        <f>IF('Paste RTE Data'!B433=0,"",'Paste RTE Data'!B433)</f>
        <v>RAVI CHAUHAN</v>
      </c>
      <c r="F436" s="14" t="str">
        <f>IF('Paste RTE Data'!C433=0,"",'Paste RTE Data'!C433)</f>
        <v>RAMU RAM</v>
      </c>
      <c r="G436" s="14" t="str">
        <f>IF('Paste RTE Data'!D433=0,"",'Paste RTE Data'!D433)</f>
        <v>MANJU DEVI</v>
      </c>
      <c r="H436" s="14" t="str">
        <f>IF('Paste RTE Data'!F433=0,"",'Paste RTE Data'!F433)</f>
        <v>Hindi</v>
      </c>
      <c r="I436" s="14" t="str">
        <f>IF('Paste RTE Data'!H433=0,"",'Paste RTE Data'!H433)</f>
        <v>SC</v>
      </c>
      <c r="J436" s="14" t="str">
        <f>IF('Paste RTE Data'!I433=0,"",'Paste RTE Data'!I433)</f>
        <v>Boy</v>
      </c>
      <c r="K436" s="15">
        <f>IF('Paste RTE Data'!J433=0,"",'Paste RTE Data'!J433)</f>
        <v>40156</v>
      </c>
      <c r="L436" s="14" t="str">
        <f>IF('Paste RTE Data'!K433=0,"",'Paste RTE Data'!K433)</f>
        <v>NO</v>
      </c>
      <c r="M436" s="46"/>
    </row>
    <row r="437" spans="1:13">
      <c r="A437" s="8">
        <f>IF('Paste RTE Data'!A434=0,"",'Paste RTE Data'!A434)</f>
        <v>433</v>
      </c>
      <c r="B437" s="9">
        <f>IF('Paste RTE Data'!G434=0,"",'Paste RTE Data'!G434)</f>
        <v>1316</v>
      </c>
      <c r="C437" s="10" t="str">
        <f>IF('Paste RTE Data'!E434=0,"",'Paste RTE Data'!E434)</f>
        <v>Seventh</v>
      </c>
      <c r="D437" s="7"/>
      <c r="E437" s="14" t="str">
        <f>IF('Paste RTE Data'!B434=0,"",'Paste RTE Data'!B434)</f>
        <v>REHAN</v>
      </c>
      <c r="F437" s="14" t="str">
        <f>IF('Paste RTE Data'!C434=0,"",'Paste RTE Data'!C434)</f>
        <v>RIYAJ MOULANI</v>
      </c>
      <c r="G437" s="14" t="str">
        <f>IF('Paste RTE Data'!D434=0,"",'Paste RTE Data'!D434)</f>
        <v>RUBINA</v>
      </c>
      <c r="H437" s="14" t="str">
        <f>IF('Paste RTE Data'!F434=0,"",'Paste RTE Data'!F434)</f>
        <v>Hindi</v>
      </c>
      <c r="I437" s="14" t="str">
        <f>IF('Paste RTE Data'!H434=0,"",'Paste RTE Data'!H434)</f>
        <v>OBC</v>
      </c>
      <c r="J437" s="14" t="str">
        <f>IF('Paste RTE Data'!I434=0,"",'Paste RTE Data'!I434)</f>
        <v>Boy</v>
      </c>
      <c r="K437" s="15">
        <f>IF('Paste RTE Data'!J434=0,"",'Paste RTE Data'!J434)</f>
        <v>39800</v>
      </c>
      <c r="L437" s="14" t="str">
        <f>IF('Paste RTE Data'!K434=0,"",'Paste RTE Data'!K434)</f>
        <v>NO</v>
      </c>
      <c r="M437" s="46"/>
    </row>
    <row r="438" spans="1:13">
      <c r="A438" s="8">
        <f>IF('Paste RTE Data'!A435=0,"",'Paste RTE Data'!A435)</f>
        <v>434</v>
      </c>
      <c r="B438" s="9" t="str">
        <f>IF('Paste RTE Data'!G435=0,"",'Paste RTE Data'!G435)</f>
        <v>E0008</v>
      </c>
      <c r="C438" s="10" t="str">
        <f>IF('Paste RTE Data'!E435=0,"",'Paste RTE Data'!E435)</f>
        <v>Seventh</v>
      </c>
      <c r="D438" s="7"/>
      <c r="E438" s="14" t="str">
        <f>IF('Paste RTE Data'!B435=0,"",'Paste RTE Data'!B435)</f>
        <v>REHAN JANI</v>
      </c>
      <c r="F438" s="14" t="str">
        <f>IF('Paste RTE Data'!C435=0,"",'Paste RTE Data'!C435)</f>
        <v>MOHAMMED ILIYAS</v>
      </c>
      <c r="G438" s="14" t="str">
        <f>IF('Paste RTE Data'!D435=0,"",'Paste RTE Data'!D435)</f>
        <v>SHAHIN BANO</v>
      </c>
      <c r="H438" s="14" t="str">
        <f>IF('Paste RTE Data'!F435=0,"",'Paste RTE Data'!F435)</f>
        <v>English</v>
      </c>
      <c r="I438" s="14" t="str">
        <f>IF('Paste RTE Data'!H435=0,"",'Paste RTE Data'!H435)</f>
        <v>OBC</v>
      </c>
      <c r="J438" s="14" t="str">
        <f>IF('Paste RTE Data'!I435=0,"",'Paste RTE Data'!I435)</f>
        <v>Boy</v>
      </c>
      <c r="K438" s="15">
        <f>IF('Paste RTE Data'!J435=0,"",'Paste RTE Data'!J435)</f>
        <v>39330</v>
      </c>
      <c r="L438" s="14" t="str">
        <f>IF('Paste RTE Data'!K435=0,"",'Paste RTE Data'!K435)</f>
        <v>NO</v>
      </c>
      <c r="M438" s="46"/>
    </row>
    <row r="439" spans="1:13">
      <c r="A439" s="8">
        <f>IF('Paste RTE Data'!A436=0,"",'Paste RTE Data'!A436)</f>
        <v>435</v>
      </c>
      <c r="B439" s="9">
        <f>IF('Paste RTE Data'!G436=0,"",'Paste RTE Data'!G436)</f>
        <v>20</v>
      </c>
      <c r="C439" s="10" t="str">
        <f>IF('Paste RTE Data'!E436=0,"",'Paste RTE Data'!E436)</f>
        <v>Seventh</v>
      </c>
      <c r="D439" s="7"/>
      <c r="E439" s="14" t="str">
        <f>IF('Paste RTE Data'!B436=0,"",'Paste RTE Data'!B436)</f>
        <v>REHAN KHAN</v>
      </c>
      <c r="F439" s="14" t="str">
        <f>IF('Paste RTE Data'!C436=0,"",'Paste RTE Data'!C436)</f>
        <v>MEHBUB KHAN</v>
      </c>
      <c r="G439" s="14" t="str">
        <f>IF('Paste RTE Data'!D436=0,"",'Paste RTE Data'!D436)</f>
        <v>DOLAT BANO</v>
      </c>
      <c r="H439" s="14" t="str">
        <f>IF('Paste RTE Data'!F436=0,"",'Paste RTE Data'!F436)</f>
        <v>Hindi</v>
      </c>
      <c r="I439" s="14" t="str">
        <f>IF('Paste RTE Data'!H436=0,"",'Paste RTE Data'!H436)</f>
        <v>OBC</v>
      </c>
      <c r="J439" s="14" t="str">
        <f>IF('Paste RTE Data'!I436=0,"",'Paste RTE Data'!I436)</f>
        <v>Boy</v>
      </c>
      <c r="K439" s="15">
        <f>IF('Paste RTE Data'!J436=0,"",'Paste RTE Data'!J436)</f>
        <v>39487</v>
      </c>
      <c r="L439" s="14" t="str">
        <f>IF('Paste RTE Data'!K436=0,"",'Paste RTE Data'!K436)</f>
        <v>YES</v>
      </c>
      <c r="M439" s="46"/>
    </row>
    <row r="440" spans="1:13">
      <c r="A440" s="8">
        <f>IF('Paste RTE Data'!A437=0,"",'Paste RTE Data'!A437)</f>
        <v>436</v>
      </c>
      <c r="B440" s="9">
        <f>IF('Paste RTE Data'!G437=0,"",'Paste RTE Data'!G437)</f>
        <v>1437</v>
      </c>
      <c r="C440" s="10" t="str">
        <f>IF('Paste RTE Data'!E437=0,"",'Paste RTE Data'!E437)</f>
        <v>Seventh</v>
      </c>
      <c r="D440" s="7"/>
      <c r="E440" s="14" t="str">
        <f>IF('Paste RTE Data'!B437=0,"",'Paste RTE Data'!B437)</f>
        <v>RESHMA</v>
      </c>
      <c r="F440" s="14" t="str">
        <f>IF('Paste RTE Data'!C437=0,"",'Paste RTE Data'!C437)</f>
        <v>RAMU RAM</v>
      </c>
      <c r="G440" s="14" t="str">
        <f>IF('Paste RTE Data'!D437=0,"",'Paste RTE Data'!D437)</f>
        <v>MANJU DEVI</v>
      </c>
      <c r="H440" s="14" t="str">
        <f>IF('Paste RTE Data'!F437=0,"",'Paste RTE Data'!F437)</f>
        <v>Hindi</v>
      </c>
      <c r="I440" s="14" t="str">
        <f>IF('Paste RTE Data'!H437=0,"",'Paste RTE Data'!H437)</f>
        <v>SC</v>
      </c>
      <c r="J440" s="14" t="str">
        <f>IF('Paste RTE Data'!I437=0,"",'Paste RTE Data'!I437)</f>
        <v>Girl</v>
      </c>
      <c r="K440" s="15">
        <f>IF('Paste RTE Data'!J437=0,"",'Paste RTE Data'!J437)</f>
        <v>39693</v>
      </c>
      <c r="L440" s="14" t="str">
        <f>IF('Paste RTE Data'!K437=0,"",'Paste RTE Data'!K437)</f>
        <v>NO</v>
      </c>
      <c r="M440" s="46"/>
    </row>
    <row r="441" spans="1:13">
      <c r="A441" s="8">
        <f>IF('Paste RTE Data'!A438=0,"",'Paste RTE Data'!A438)</f>
        <v>437</v>
      </c>
      <c r="B441" s="9">
        <f>IF('Paste RTE Data'!G438=0,"",'Paste RTE Data'!G438)</f>
        <v>1396</v>
      </c>
      <c r="C441" s="10" t="str">
        <f>IF('Paste RTE Data'!E438=0,"",'Paste RTE Data'!E438)</f>
        <v>Seventh</v>
      </c>
      <c r="D441" s="7"/>
      <c r="E441" s="14" t="str">
        <f>IF('Paste RTE Data'!B438=0,"",'Paste RTE Data'!B438)</f>
        <v>ROHIT</v>
      </c>
      <c r="F441" s="14" t="str">
        <f>IF('Paste RTE Data'!C438=0,"",'Paste RTE Data'!C438)</f>
        <v>NATHURAM GURJAR</v>
      </c>
      <c r="G441" s="14" t="str">
        <f>IF('Paste RTE Data'!D438=0,"",'Paste RTE Data'!D438)</f>
        <v>AASHA DEVI</v>
      </c>
      <c r="H441" s="14" t="str">
        <f>IF('Paste RTE Data'!F438=0,"",'Paste RTE Data'!F438)</f>
        <v>Hindi</v>
      </c>
      <c r="I441" s="14" t="str">
        <f>IF('Paste RTE Data'!H438=0,"",'Paste RTE Data'!H438)</f>
        <v>SBC</v>
      </c>
      <c r="J441" s="14" t="str">
        <f>IF('Paste RTE Data'!I438=0,"",'Paste RTE Data'!I438)</f>
        <v>Boy</v>
      </c>
      <c r="K441" s="15">
        <f>IF('Paste RTE Data'!J438=0,"",'Paste RTE Data'!J438)</f>
        <v>39722</v>
      </c>
      <c r="L441" s="14" t="str">
        <f>IF('Paste RTE Data'!K438=0,"",'Paste RTE Data'!K438)</f>
        <v>NO</v>
      </c>
      <c r="M441" s="46"/>
    </row>
    <row r="442" spans="1:13">
      <c r="A442" s="8">
        <f>IF('Paste RTE Data'!A439=0,"",'Paste RTE Data'!A439)</f>
        <v>438</v>
      </c>
      <c r="B442" s="9">
        <f>IF('Paste RTE Data'!G439=0,"",'Paste RTE Data'!G439)</f>
        <v>16</v>
      </c>
      <c r="C442" s="10" t="str">
        <f>IF('Paste RTE Data'!E439=0,"",'Paste RTE Data'!E439)</f>
        <v>Seventh</v>
      </c>
      <c r="D442" s="7"/>
      <c r="E442" s="14" t="str">
        <f>IF('Paste RTE Data'!B439=0,"",'Paste RTE Data'!B439)</f>
        <v>RUBINO BANO</v>
      </c>
      <c r="F442" s="14" t="str">
        <f>IF('Paste RTE Data'!C439=0,"",'Paste RTE Data'!C439)</f>
        <v>MEHBOOB MANIYAR</v>
      </c>
      <c r="G442" s="14" t="str">
        <f>IF('Paste RTE Data'!D439=0,"",'Paste RTE Data'!D439)</f>
        <v>DAULAT BANO</v>
      </c>
      <c r="H442" s="14" t="str">
        <f>IF('Paste RTE Data'!F439=0,"",'Paste RTE Data'!F439)</f>
        <v>Hindi</v>
      </c>
      <c r="I442" s="14" t="str">
        <f>IF('Paste RTE Data'!H439=0,"",'Paste RTE Data'!H439)</f>
        <v>OBC</v>
      </c>
      <c r="J442" s="14" t="str">
        <f>IF('Paste RTE Data'!I439=0,"",'Paste RTE Data'!I439)</f>
        <v>Girl</v>
      </c>
      <c r="K442" s="15">
        <f>IF('Paste RTE Data'!J439=0,"",'Paste RTE Data'!J439)</f>
        <v>39556</v>
      </c>
      <c r="L442" s="14" t="str">
        <f>IF('Paste RTE Data'!K439=0,"",'Paste RTE Data'!K439)</f>
        <v>YES</v>
      </c>
      <c r="M442" s="46"/>
    </row>
    <row r="443" spans="1:13">
      <c r="A443" s="8">
        <f>IF('Paste RTE Data'!A440=0,"",'Paste RTE Data'!A440)</f>
        <v>439</v>
      </c>
      <c r="B443" s="9">
        <f>IF('Paste RTE Data'!G440=0,"",'Paste RTE Data'!G440)</f>
        <v>23</v>
      </c>
      <c r="C443" s="10" t="str">
        <f>IF('Paste RTE Data'!E440=0,"",'Paste RTE Data'!E440)</f>
        <v>Seventh</v>
      </c>
      <c r="D443" s="7"/>
      <c r="E443" s="14" t="str">
        <f>IF('Paste RTE Data'!B440=0,"",'Paste RTE Data'!B440)</f>
        <v>SAHIBA BANO</v>
      </c>
      <c r="F443" s="14" t="str">
        <f>IF('Paste RTE Data'!C440=0,"",'Paste RTE Data'!C440)</f>
        <v>VALI MOHD. DEORA</v>
      </c>
      <c r="G443" s="14" t="str">
        <f>IF('Paste RTE Data'!D440=0,"",'Paste RTE Data'!D440)</f>
        <v>RABIYA BANO</v>
      </c>
      <c r="H443" s="14" t="str">
        <f>IF('Paste RTE Data'!F440=0,"",'Paste RTE Data'!F440)</f>
        <v>Hindi</v>
      </c>
      <c r="I443" s="14" t="str">
        <f>IF('Paste RTE Data'!H440=0,"",'Paste RTE Data'!H440)</f>
        <v>OBC</v>
      </c>
      <c r="J443" s="14" t="str">
        <f>IF('Paste RTE Data'!I440=0,"",'Paste RTE Data'!I440)</f>
        <v>Girl</v>
      </c>
      <c r="K443" s="15">
        <f>IF('Paste RTE Data'!J440=0,"",'Paste RTE Data'!J440)</f>
        <v>39588</v>
      </c>
      <c r="L443" s="14" t="str">
        <f>IF('Paste RTE Data'!K440=0,"",'Paste RTE Data'!K440)</f>
        <v>YES</v>
      </c>
      <c r="M443" s="46"/>
    </row>
    <row r="444" spans="1:13">
      <c r="A444" s="8">
        <f>IF('Paste RTE Data'!A441=0,"",'Paste RTE Data'!A441)</f>
        <v>440</v>
      </c>
      <c r="B444" s="9">
        <f>IF('Paste RTE Data'!G441=0,"",'Paste RTE Data'!G441)</f>
        <v>1411</v>
      </c>
      <c r="C444" s="10" t="str">
        <f>IF('Paste RTE Data'!E441=0,"",'Paste RTE Data'!E441)</f>
        <v>Seventh</v>
      </c>
      <c r="D444" s="7"/>
      <c r="E444" s="14" t="str">
        <f>IF('Paste RTE Data'!B441=0,"",'Paste RTE Data'!B441)</f>
        <v>SATYANARAYAN SHARMA</v>
      </c>
      <c r="F444" s="14" t="str">
        <f>IF('Paste RTE Data'!C441=0,"",'Paste RTE Data'!C441)</f>
        <v>RAMESHWAR LAL</v>
      </c>
      <c r="G444" s="14" t="str">
        <f>IF('Paste RTE Data'!D441=0,"",'Paste RTE Data'!D441)</f>
        <v>PUSHPA DEVI</v>
      </c>
      <c r="H444" s="14" t="str">
        <f>IF('Paste RTE Data'!F441=0,"",'Paste RTE Data'!F441)</f>
        <v>Hindi</v>
      </c>
      <c r="I444" s="14" t="str">
        <f>IF('Paste RTE Data'!H441=0,"",'Paste RTE Data'!H441)</f>
        <v>GENERAL</v>
      </c>
      <c r="J444" s="14" t="str">
        <f>IF('Paste RTE Data'!I441=0,"",'Paste RTE Data'!I441)</f>
        <v>Boy</v>
      </c>
      <c r="K444" s="15">
        <f>IF('Paste RTE Data'!J441=0,"",'Paste RTE Data'!J441)</f>
        <v>39718</v>
      </c>
      <c r="L444" s="14" t="str">
        <f>IF('Paste RTE Data'!K441=0,"",'Paste RTE Data'!K441)</f>
        <v>NO</v>
      </c>
      <c r="M444" s="46"/>
    </row>
    <row r="445" spans="1:13">
      <c r="A445" s="8">
        <f>IF('Paste RTE Data'!A442=0,"",'Paste RTE Data'!A442)</f>
        <v>441</v>
      </c>
      <c r="B445" s="9">
        <f>IF('Paste RTE Data'!G442=0,"",'Paste RTE Data'!G442)</f>
        <v>21</v>
      </c>
      <c r="C445" s="10" t="str">
        <f>IF('Paste RTE Data'!E442=0,"",'Paste RTE Data'!E442)</f>
        <v>Seventh</v>
      </c>
      <c r="D445" s="7"/>
      <c r="E445" s="14" t="str">
        <f>IF('Paste RTE Data'!B442=0,"",'Paste RTE Data'!B442)</f>
        <v>SHABNAM</v>
      </c>
      <c r="F445" s="14" t="str">
        <f>IF('Paste RTE Data'!C442=0,"",'Paste RTE Data'!C442)</f>
        <v>VALEE MOHMMAD</v>
      </c>
      <c r="G445" s="14" t="str">
        <f>IF('Paste RTE Data'!D442=0,"",'Paste RTE Data'!D442)</f>
        <v>RABIA</v>
      </c>
      <c r="H445" s="14" t="str">
        <f>IF('Paste RTE Data'!F442=0,"",'Paste RTE Data'!F442)</f>
        <v>Hindi</v>
      </c>
      <c r="I445" s="14" t="str">
        <f>IF('Paste RTE Data'!H442=0,"",'Paste RTE Data'!H442)</f>
        <v>OBC</v>
      </c>
      <c r="J445" s="14" t="str">
        <f>IF('Paste RTE Data'!I442=0,"",'Paste RTE Data'!I442)</f>
        <v>Girl</v>
      </c>
      <c r="K445" s="15">
        <f>IF('Paste RTE Data'!J442=0,"",'Paste RTE Data'!J442)</f>
        <v>38933</v>
      </c>
      <c r="L445" s="14" t="str">
        <f>IF('Paste RTE Data'!K442=0,"",'Paste RTE Data'!K442)</f>
        <v>YES</v>
      </c>
      <c r="M445" s="46"/>
    </row>
    <row r="446" spans="1:13">
      <c r="A446" s="8">
        <f>IF('Paste RTE Data'!A443=0,"",'Paste RTE Data'!A443)</f>
        <v>442</v>
      </c>
      <c r="B446" s="9">
        <f>IF('Paste RTE Data'!G443=0,"",'Paste RTE Data'!G443)</f>
        <v>1589</v>
      </c>
      <c r="C446" s="10" t="str">
        <f>IF('Paste RTE Data'!E443=0,"",'Paste RTE Data'!E443)</f>
        <v>Seventh</v>
      </c>
      <c r="D446" s="7"/>
      <c r="E446" s="14" t="str">
        <f>IF('Paste RTE Data'!B443=0,"",'Paste RTE Data'!B443)</f>
        <v>SHAHID</v>
      </c>
      <c r="F446" s="14" t="str">
        <f>IF('Paste RTE Data'!C443=0,"",'Paste RTE Data'!C443)</f>
        <v>MUMTAZ MOLANI</v>
      </c>
      <c r="G446" s="14" t="str">
        <f>IF('Paste RTE Data'!D443=0,"",'Paste RTE Data'!D443)</f>
        <v>JAMILA BANO</v>
      </c>
      <c r="H446" s="14" t="str">
        <f>IF('Paste RTE Data'!F443=0,"",'Paste RTE Data'!F443)</f>
        <v>Hindi</v>
      </c>
      <c r="I446" s="14" t="str">
        <f>IF('Paste RTE Data'!H443=0,"",'Paste RTE Data'!H443)</f>
        <v>OBC</v>
      </c>
      <c r="J446" s="14" t="str">
        <f>IF('Paste RTE Data'!I443=0,"",'Paste RTE Data'!I443)</f>
        <v>Boy</v>
      </c>
      <c r="K446" s="15">
        <f>IF('Paste RTE Data'!J443=0,"",'Paste RTE Data'!J443)</f>
        <v>39800</v>
      </c>
      <c r="L446" s="14" t="str">
        <f>IF('Paste RTE Data'!K443=0,"",'Paste RTE Data'!K443)</f>
        <v>NO</v>
      </c>
      <c r="M446" s="46"/>
    </row>
    <row r="447" spans="1:13">
      <c r="A447" s="8">
        <f>IF('Paste RTE Data'!A444=0,"",'Paste RTE Data'!A444)</f>
        <v>443</v>
      </c>
      <c r="B447" s="9">
        <f>IF('Paste RTE Data'!G444=0,"",'Paste RTE Data'!G444)</f>
        <v>1242</v>
      </c>
      <c r="C447" s="10" t="str">
        <f>IF('Paste RTE Data'!E444=0,"",'Paste RTE Data'!E444)</f>
        <v>Seventh</v>
      </c>
      <c r="D447" s="7"/>
      <c r="E447" s="14" t="str">
        <f>IF('Paste RTE Data'!B444=0,"",'Paste RTE Data'!B444)</f>
        <v>SHAHIN MAULANI</v>
      </c>
      <c r="F447" s="14" t="str">
        <f>IF('Paste RTE Data'!C444=0,"",'Paste RTE Data'!C444)</f>
        <v>MURAD MAULANI</v>
      </c>
      <c r="G447" s="14" t="str">
        <f>IF('Paste RTE Data'!D444=0,"",'Paste RTE Data'!D444)</f>
        <v>SALMA BANO</v>
      </c>
      <c r="H447" s="14" t="str">
        <f>IF('Paste RTE Data'!F444=0,"",'Paste RTE Data'!F444)</f>
        <v>Hindi</v>
      </c>
      <c r="I447" s="14" t="str">
        <f>IF('Paste RTE Data'!H444=0,"",'Paste RTE Data'!H444)</f>
        <v>OBC</v>
      </c>
      <c r="J447" s="14" t="str">
        <f>IF('Paste RTE Data'!I444=0,"",'Paste RTE Data'!I444)</f>
        <v>Girl</v>
      </c>
      <c r="K447" s="15">
        <f>IF('Paste RTE Data'!J444=0,"",'Paste RTE Data'!J444)</f>
        <v>39644</v>
      </c>
      <c r="L447" s="14" t="str">
        <f>IF('Paste RTE Data'!K444=0,"",'Paste RTE Data'!K444)</f>
        <v>NO</v>
      </c>
      <c r="M447" s="46"/>
    </row>
    <row r="448" spans="1:13">
      <c r="A448" s="8">
        <f>IF('Paste RTE Data'!A445=0,"",'Paste RTE Data'!A445)</f>
        <v>444</v>
      </c>
      <c r="B448" s="9" t="str">
        <f>IF('Paste RTE Data'!G445=0,"",'Paste RTE Data'!G445)</f>
        <v>E0157</v>
      </c>
      <c r="C448" s="10" t="str">
        <f>IF('Paste RTE Data'!E445=0,"",'Paste RTE Data'!E445)</f>
        <v>Seventh</v>
      </c>
      <c r="D448" s="7"/>
      <c r="E448" s="14" t="str">
        <f>IF('Paste RTE Data'!B445=0,"",'Paste RTE Data'!B445)</f>
        <v>SHYAM PRATAP SINGH</v>
      </c>
      <c r="F448" s="14" t="str">
        <f>IF('Paste RTE Data'!C445=0,"",'Paste RTE Data'!C445)</f>
        <v>KISHAN SINGH</v>
      </c>
      <c r="G448" s="14" t="str">
        <f>IF('Paste RTE Data'!D445=0,"",'Paste RTE Data'!D445)</f>
        <v>PUSHPA KANWAR</v>
      </c>
      <c r="H448" s="14" t="str">
        <f>IF('Paste RTE Data'!F445=0,"",'Paste RTE Data'!F445)</f>
        <v>English</v>
      </c>
      <c r="I448" s="14" t="str">
        <f>IF('Paste RTE Data'!H445=0,"",'Paste RTE Data'!H445)</f>
        <v>GENERAL</v>
      </c>
      <c r="J448" s="14" t="str">
        <f>IF('Paste RTE Data'!I445=0,"",'Paste RTE Data'!I445)</f>
        <v>Boy</v>
      </c>
      <c r="K448" s="15">
        <f>IF('Paste RTE Data'!J445=0,"",'Paste RTE Data'!J445)</f>
        <v>39751</v>
      </c>
      <c r="L448" s="14" t="str">
        <f>IF('Paste RTE Data'!K445=0,"",'Paste RTE Data'!K445)</f>
        <v>NO</v>
      </c>
      <c r="M448" s="46"/>
    </row>
    <row r="449" spans="1:13">
      <c r="A449" s="8">
        <f>IF('Paste RTE Data'!A446=0,"",'Paste RTE Data'!A446)</f>
        <v>445</v>
      </c>
      <c r="B449" s="9">
        <f>IF('Paste RTE Data'!G446=0,"",'Paste RTE Data'!G446)</f>
        <v>1181</v>
      </c>
      <c r="C449" s="10" t="str">
        <f>IF('Paste RTE Data'!E446=0,"",'Paste RTE Data'!E446)</f>
        <v>Seventh</v>
      </c>
      <c r="D449" s="7"/>
      <c r="E449" s="14" t="str">
        <f>IF('Paste RTE Data'!B446=0,"",'Paste RTE Data'!B446)</f>
        <v>SOYAL RAO</v>
      </c>
      <c r="F449" s="14" t="str">
        <f>IF('Paste RTE Data'!C446=0,"",'Paste RTE Data'!C446)</f>
        <v>IMRAN CHHIPA</v>
      </c>
      <c r="G449" s="14" t="str">
        <f>IF('Paste RTE Data'!D446=0,"",'Paste RTE Data'!D446)</f>
        <v>FARIDA</v>
      </c>
      <c r="H449" s="14" t="str">
        <f>IF('Paste RTE Data'!F446=0,"",'Paste RTE Data'!F446)</f>
        <v>Hindi</v>
      </c>
      <c r="I449" s="14" t="str">
        <f>IF('Paste RTE Data'!H446=0,"",'Paste RTE Data'!H446)</f>
        <v>OBC</v>
      </c>
      <c r="J449" s="14" t="str">
        <f>IF('Paste RTE Data'!I446=0,"",'Paste RTE Data'!I446)</f>
        <v>Boy</v>
      </c>
      <c r="K449" s="15">
        <f>IF('Paste RTE Data'!J446=0,"",'Paste RTE Data'!J446)</f>
        <v>39530</v>
      </c>
      <c r="L449" s="14" t="str">
        <f>IF('Paste RTE Data'!K446=0,"",'Paste RTE Data'!K446)</f>
        <v>NO</v>
      </c>
      <c r="M449" s="46"/>
    </row>
    <row r="450" spans="1:13">
      <c r="A450" s="8">
        <f>IF('Paste RTE Data'!A447=0,"",'Paste RTE Data'!A447)</f>
        <v>446</v>
      </c>
      <c r="B450" s="9">
        <f>IF('Paste RTE Data'!G447=0,"",'Paste RTE Data'!G447)</f>
        <v>6529</v>
      </c>
      <c r="C450" s="10" t="str">
        <f>IF('Paste RTE Data'!E447=0,"",'Paste RTE Data'!E447)</f>
        <v>Seventh</v>
      </c>
      <c r="D450" s="7"/>
      <c r="E450" s="14" t="str">
        <f>IF('Paste RTE Data'!B447=0,"",'Paste RTE Data'!B447)</f>
        <v>SUGANA RAM</v>
      </c>
      <c r="F450" s="14" t="str">
        <f>IF('Paste RTE Data'!C447=0,"",'Paste RTE Data'!C447)</f>
        <v>PITHA RAM</v>
      </c>
      <c r="G450" s="14" t="str">
        <f>IF('Paste RTE Data'!D447=0,"",'Paste RTE Data'!D447)</f>
        <v>GYANA RAM</v>
      </c>
      <c r="H450" s="14" t="str">
        <f>IF('Paste RTE Data'!F447=0,"",'Paste RTE Data'!F447)</f>
        <v>Hindi</v>
      </c>
      <c r="I450" s="14" t="str">
        <f>IF('Paste RTE Data'!H447=0,"",'Paste RTE Data'!H447)</f>
        <v>SBC</v>
      </c>
      <c r="J450" s="14" t="str">
        <f>IF('Paste RTE Data'!I447=0,"",'Paste RTE Data'!I447)</f>
        <v>Boy</v>
      </c>
      <c r="K450" s="15">
        <f>IF('Paste RTE Data'!J447=0,"",'Paste RTE Data'!J447)</f>
        <v>39340</v>
      </c>
      <c r="L450" s="14" t="str">
        <f>IF('Paste RTE Data'!K447=0,"",'Paste RTE Data'!K447)</f>
        <v>NO</v>
      </c>
      <c r="M450" s="46"/>
    </row>
    <row r="451" spans="1:13">
      <c r="A451" s="8">
        <f>IF('Paste RTE Data'!A448=0,"",'Paste RTE Data'!A448)</f>
        <v>447</v>
      </c>
      <c r="B451" s="9">
        <f>IF('Paste RTE Data'!G448=0,"",'Paste RTE Data'!G448)</f>
        <v>15</v>
      </c>
      <c r="C451" s="10" t="str">
        <f>IF('Paste RTE Data'!E448=0,"",'Paste RTE Data'!E448)</f>
        <v>Seventh</v>
      </c>
      <c r="D451" s="7"/>
      <c r="E451" s="14" t="str">
        <f>IF('Paste RTE Data'!B448=0,"",'Paste RTE Data'!B448)</f>
        <v>SUMERA BHATI</v>
      </c>
      <c r="F451" s="14" t="str">
        <f>IF('Paste RTE Data'!C448=0,"",'Paste RTE Data'!C448)</f>
        <v>MOHD. SADIK BHATI</v>
      </c>
      <c r="G451" s="14" t="str">
        <f>IF('Paste RTE Data'!D448=0,"",'Paste RTE Data'!D448)</f>
        <v>NYAMAT BANO</v>
      </c>
      <c r="H451" s="14" t="str">
        <f>IF('Paste RTE Data'!F448=0,"",'Paste RTE Data'!F448)</f>
        <v>Hindi</v>
      </c>
      <c r="I451" s="14" t="str">
        <f>IF('Paste RTE Data'!H448=0,"",'Paste RTE Data'!H448)</f>
        <v>OBC</v>
      </c>
      <c r="J451" s="14" t="str">
        <f>IF('Paste RTE Data'!I448=0,"",'Paste RTE Data'!I448)</f>
        <v>Girl</v>
      </c>
      <c r="K451" s="15">
        <f>IF('Paste RTE Data'!J448=0,"",'Paste RTE Data'!J448)</f>
        <v>39588</v>
      </c>
      <c r="L451" s="14" t="str">
        <f>IF('Paste RTE Data'!K448=0,"",'Paste RTE Data'!K448)</f>
        <v>YES</v>
      </c>
      <c r="M451" s="46"/>
    </row>
    <row r="452" spans="1:13">
      <c r="A452" s="8">
        <f>IF('Paste RTE Data'!A449=0,"",'Paste RTE Data'!A449)</f>
        <v>448</v>
      </c>
      <c r="B452" s="9">
        <f>IF('Paste RTE Data'!G449=0,"",'Paste RTE Data'!G449)</f>
        <v>1220</v>
      </c>
      <c r="C452" s="10" t="str">
        <f>IF('Paste RTE Data'!E449=0,"",'Paste RTE Data'!E449)</f>
        <v>Seventh</v>
      </c>
      <c r="D452" s="7"/>
      <c r="E452" s="14" t="str">
        <f>IF('Paste RTE Data'!B449=0,"",'Paste RTE Data'!B449)</f>
        <v>SURENDRA SOHU</v>
      </c>
      <c r="F452" s="14" t="str">
        <f>IF('Paste RTE Data'!C449=0,"",'Paste RTE Data'!C449)</f>
        <v>SEVA RAM</v>
      </c>
      <c r="G452" s="14" t="str">
        <f>IF('Paste RTE Data'!D449=0,"",'Paste RTE Data'!D449)</f>
        <v>MUNNI DEVI</v>
      </c>
      <c r="H452" s="14" t="str">
        <f>IF('Paste RTE Data'!F449=0,"",'Paste RTE Data'!F449)</f>
        <v>Hindi</v>
      </c>
      <c r="I452" s="14" t="str">
        <f>IF('Paste RTE Data'!H449=0,"",'Paste RTE Data'!H449)</f>
        <v>OBC</v>
      </c>
      <c r="J452" s="14" t="str">
        <f>IF('Paste RTE Data'!I449=0,"",'Paste RTE Data'!I449)</f>
        <v>Boy</v>
      </c>
      <c r="K452" s="15">
        <f>IF('Paste RTE Data'!J449=0,"",'Paste RTE Data'!J449)</f>
        <v>39502</v>
      </c>
      <c r="L452" s="14" t="str">
        <f>IF('Paste RTE Data'!K449=0,"",'Paste RTE Data'!K449)</f>
        <v>NO</v>
      </c>
      <c r="M452" s="46"/>
    </row>
    <row r="453" spans="1:13">
      <c r="A453" s="8">
        <f>IF('Paste RTE Data'!A450=0,"",'Paste RTE Data'!A450)</f>
        <v>449</v>
      </c>
      <c r="B453" s="9">
        <f>IF('Paste RTE Data'!G450=0,"",'Paste RTE Data'!G450)</f>
        <v>1420</v>
      </c>
      <c r="C453" s="10" t="str">
        <f>IF('Paste RTE Data'!E450=0,"",'Paste RTE Data'!E450)</f>
        <v>Seventh</v>
      </c>
      <c r="D453" s="7"/>
      <c r="E453" s="14" t="str">
        <f>IF('Paste RTE Data'!B450=0,"",'Paste RTE Data'!B450)</f>
        <v>SURESH RANWA</v>
      </c>
      <c r="F453" s="14" t="str">
        <f>IF('Paste RTE Data'!C450=0,"",'Paste RTE Data'!C450)</f>
        <v>GOMARAM</v>
      </c>
      <c r="G453" s="14" t="str">
        <f>IF('Paste RTE Data'!D450=0,"",'Paste RTE Data'!D450)</f>
        <v>SANJU DEVI</v>
      </c>
      <c r="H453" s="14" t="str">
        <f>IF('Paste RTE Data'!F450=0,"",'Paste RTE Data'!F450)</f>
        <v>Hindi</v>
      </c>
      <c r="I453" s="14" t="str">
        <f>IF('Paste RTE Data'!H450=0,"",'Paste RTE Data'!H450)</f>
        <v>OBC</v>
      </c>
      <c r="J453" s="14" t="str">
        <f>IF('Paste RTE Data'!I450=0,"",'Paste RTE Data'!I450)</f>
        <v>Boy</v>
      </c>
      <c r="K453" s="15">
        <f>IF('Paste RTE Data'!J450=0,"",'Paste RTE Data'!J450)</f>
        <v>40387</v>
      </c>
      <c r="L453" s="14" t="str">
        <f>IF('Paste RTE Data'!K450=0,"",'Paste RTE Data'!K450)</f>
        <v>NO</v>
      </c>
      <c r="M453" s="46"/>
    </row>
    <row r="454" spans="1:13">
      <c r="A454" s="8">
        <f>IF('Paste RTE Data'!A451=0,"",'Paste RTE Data'!A451)</f>
        <v>450</v>
      </c>
      <c r="B454" s="9" t="str">
        <f>IF('Paste RTE Data'!G451=0,"",'Paste RTE Data'!G451)</f>
        <v>E0188</v>
      </c>
      <c r="C454" s="10" t="str">
        <f>IF('Paste RTE Data'!E451=0,"",'Paste RTE Data'!E451)</f>
        <v>Seventh</v>
      </c>
      <c r="D454" s="7"/>
      <c r="E454" s="14" t="str">
        <f>IF('Paste RTE Data'!B451=0,"",'Paste RTE Data'!B451)</f>
        <v>VIKAS CHOUDHARY</v>
      </c>
      <c r="F454" s="14" t="str">
        <f>IF('Paste RTE Data'!C451=0,"",'Paste RTE Data'!C451)</f>
        <v>BHUWANA RAM</v>
      </c>
      <c r="G454" s="14" t="str">
        <f>IF('Paste RTE Data'!D451=0,"",'Paste RTE Data'!D451)</f>
        <v>MANI DEVI</v>
      </c>
      <c r="H454" s="14" t="str">
        <f>IF('Paste RTE Data'!F451=0,"",'Paste RTE Data'!F451)</f>
        <v>English</v>
      </c>
      <c r="I454" s="14" t="str">
        <f>IF('Paste RTE Data'!H451=0,"",'Paste RTE Data'!H451)</f>
        <v>OBC</v>
      </c>
      <c r="J454" s="14" t="str">
        <f>IF('Paste RTE Data'!I451=0,"",'Paste RTE Data'!I451)</f>
        <v>Boy</v>
      </c>
      <c r="K454" s="15">
        <f>IF('Paste RTE Data'!J451=0,"",'Paste RTE Data'!J451)</f>
        <v>39558</v>
      </c>
      <c r="L454" s="14" t="str">
        <f>IF('Paste RTE Data'!K451=0,"",'Paste RTE Data'!K451)</f>
        <v>NO</v>
      </c>
      <c r="M454" s="46"/>
    </row>
    <row r="455" spans="1:13">
      <c r="A455" s="8">
        <f>IF('Paste RTE Data'!A452=0,"",'Paste RTE Data'!A452)</f>
        <v>451</v>
      </c>
      <c r="B455" s="9">
        <f>IF('Paste RTE Data'!G452=0,"",'Paste RTE Data'!G452)</f>
        <v>6726</v>
      </c>
      <c r="C455" s="10" t="str">
        <f>IF('Paste RTE Data'!E452=0,"",'Paste RTE Data'!E452)</f>
        <v>Seventh</v>
      </c>
      <c r="D455" s="7"/>
      <c r="E455" s="14" t="str">
        <f>IF('Paste RTE Data'!B452=0,"",'Paste RTE Data'!B452)</f>
        <v>VIKAS CHOUDHARY</v>
      </c>
      <c r="F455" s="14" t="str">
        <f>IF('Paste RTE Data'!C452=0,"",'Paste RTE Data'!C452)</f>
        <v>PARMA RAM CHOUDHARY</v>
      </c>
      <c r="G455" s="14" t="str">
        <f>IF('Paste RTE Data'!D452=0,"",'Paste RTE Data'!D452)</f>
        <v>MANJU DEVI</v>
      </c>
      <c r="H455" s="14" t="str">
        <f>IF('Paste RTE Data'!F452=0,"",'Paste RTE Data'!F452)</f>
        <v>Hindi</v>
      </c>
      <c r="I455" s="14" t="str">
        <f>IF('Paste RTE Data'!H452=0,"",'Paste RTE Data'!H452)</f>
        <v>OBC</v>
      </c>
      <c r="J455" s="14" t="str">
        <f>IF('Paste RTE Data'!I452=0,"",'Paste RTE Data'!I452)</f>
        <v>Boy</v>
      </c>
      <c r="K455" s="15">
        <f>IF('Paste RTE Data'!J452=0,"",'Paste RTE Data'!J452)</f>
        <v>39943</v>
      </c>
      <c r="L455" s="14" t="str">
        <f>IF('Paste RTE Data'!K452=0,"",'Paste RTE Data'!K452)</f>
        <v>NO</v>
      </c>
      <c r="M455" s="46"/>
    </row>
    <row r="456" spans="1:13">
      <c r="A456" s="8">
        <f>IF('Paste RTE Data'!A453=0,"",'Paste RTE Data'!A453)</f>
        <v>452</v>
      </c>
      <c r="B456" s="9">
        <f>IF('Paste RTE Data'!G453=0,"",'Paste RTE Data'!G453)</f>
        <v>923</v>
      </c>
      <c r="C456" s="10" t="str">
        <f>IF('Paste RTE Data'!E453=0,"",'Paste RTE Data'!E453)</f>
        <v>Seventh</v>
      </c>
      <c r="D456" s="7"/>
      <c r="E456" s="14" t="str">
        <f>IF('Paste RTE Data'!B453=0,"",'Paste RTE Data'!B453)</f>
        <v>VINEET SINGH</v>
      </c>
      <c r="F456" s="14" t="str">
        <f>IF('Paste RTE Data'!C453=0,"",'Paste RTE Data'!C453)</f>
        <v>SAGAR MAL</v>
      </c>
      <c r="G456" s="14" t="str">
        <f>IF('Paste RTE Data'!D453=0,"",'Paste RTE Data'!D453)</f>
        <v>SUMAN DEVI</v>
      </c>
      <c r="H456" s="14" t="str">
        <f>IF('Paste RTE Data'!F453=0,"",'Paste RTE Data'!F453)</f>
        <v>Hindi</v>
      </c>
      <c r="I456" s="14" t="str">
        <f>IF('Paste RTE Data'!H453=0,"",'Paste RTE Data'!H453)</f>
        <v>OBC</v>
      </c>
      <c r="J456" s="14" t="str">
        <f>IF('Paste RTE Data'!I453=0,"",'Paste RTE Data'!I453)</f>
        <v>Boy</v>
      </c>
      <c r="K456" s="15">
        <f>IF('Paste RTE Data'!J453=0,"",'Paste RTE Data'!J453)</f>
        <v>38894</v>
      </c>
      <c r="L456" s="14" t="str">
        <f>IF('Paste RTE Data'!K453=0,"",'Paste RTE Data'!K453)</f>
        <v>NO</v>
      </c>
      <c r="M456" s="46"/>
    </row>
    <row r="457" spans="1:13">
      <c r="A457" s="8">
        <f>IF('Paste RTE Data'!A454=0,"",'Paste RTE Data'!A454)</f>
        <v>453</v>
      </c>
      <c r="B457" s="9">
        <f>IF('Paste RTE Data'!G454=0,"",'Paste RTE Data'!G454)</f>
        <v>1430</v>
      </c>
      <c r="C457" s="10" t="str">
        <f>IF('Paste RTE Data'!E454=0,"",'Paste RTE Data'!E454)</f>
        <v>Seventh</v>
      </c>
      <c r="D457" s="7"/>
      <c r="E457" s="14" t="str">
        <f>IF('Paste RTE Data'!B454=0,"",'Paste RTE Data'!B454)</f>
        <v>VINOD</v>
      </c>
      <c r="F457" s="14" t="str">
        <f>IF('Paste RTE Data'!C454=0,"",'Paste RTE Data'!C454)</f>
        <v>MITTHU LAL</v>
      </c>
      <c r="G457" s="14" t="str">
        <f>IF('Paste RTE Data'!D454=0,"",'Paste RTE Data'!D454)</f>
        <v>RADHA DEVI</v>
      </c>
      <c r="H457" s="14" t="str">
        <f>IF('Paste RTE Data'!F454=0,"",'Paste RTE Data'!F454)</f>
        <v>Hindi</v>
      </c>
      <c r="I457" s="14" t="str">
        <f>IF('Paste RTE Data'!H454=0,"",'Paste RTE Data'!H454)</f>
        <v>OBC</v>
      </c>
      <c r="J457" s="14" t="str">
        <f>IF('Paste RTE Data'!I454=0,"",'Paste RTE Data'!I454)</f>
        <v>Boy</v>
      </c>
      <c r="K457" s="15">
        <f>IF('Paste RTE Data'!J454=0,"",'Paste RTE Data'!J454)</f>
        <v>39558</v>
      </c>
      <c r="L457" s="14" t="str">
        <f>IF('Paste RTE Data'!K454=0,"",'Paste RTE Data'!K454)</f>
        <v>NO</v>
      </c>
      <c r="M457" s="46"/>
    </row>
    <row r="458" spans="1:13">
      <c r="A458" s="8">
        <f>IF('Paste RTE Data'!A455=0,"",'Paste RTE Data'!A455)</f>
        <v>454</v>
      </c>
      <c r="B458" s="9" t="str">
        <f>IF('Paste RTE Data'!G455=0,"",'Paste RTE Data'!G455)</f>
        <v>E0004</v>
      </c>
      <c r="C458" s="10" t="str">
        <f>IF('Paste RTE Data'!E455=0,"",'Paste RTE Data'!E455)</f>
        <v>Seventh</v>
      </c>
      <c r="D458" s="7"/>
      <c r="E458" s="14" t="str">
        <f>IF('Paste RTE Data'!B455=0,"",'Paste RTE Data'!B455)</f>
        <v>VIVEK PANWAR</v>
      </c>
      <c r="F458" s="14" t="str">
        <f>IF('Paste RTE Data'!C455=0,"",'Paste RTE Data'!C455)</f>
        <v>CHENA RAM</v>
      </c>
      <c r="G458" s="14" t="str">
        <f>IF('Paste RTE Data'!D455=0,"",'Paste RTE Data'!D455)</f>
        <v>BIMLA DEVI</v>
      </c>
      <c r="H458" s="14" t="str">
        <f>IF('Paste RTE Data'!F455=0,"",'Paste RTE Data'!F455)</f>
        <v>English</v>
      </c>
      <c r="I458" s="14" t="str">
        <f>IF('Paste RTE Data'!H455=0,"",'Paste RTE Data'!H455)</f>
        <v>SC</v>
      </c>
      <c r="J458" s="14" t="str">
        <f>IF('Paste RTE Data'!I455=0,"",'Paste RTE Data'!I455)</f>
        <v>Boy</v>
      </c>
      <c r="K458" s="15">
        <f>IF('Paste RTE Data'!J455=0,"",'Paste RTE Data'!J455)</f>
        <v>39850</v>
      </c>
      <c r="L458" s="14" t="str">
        <f>IF('Paste RTE Data'!K455=0,"",'Paste RTE Data'!K455)</f>
        <v>NO</v>
      </c>
      <c r="M458" s="46"/>
    </row>
    <row r="459" spans="1:13">
      <c r="A459" s="8">
        <f>IF('Paste RTE Data'!A456=0,"",'Paste RTE Data'!A456)</f>
        <v>455</v>
      </c>
      <c r="B459" s="9">
        <f>IF('Paste RTE Data'!G456=0,"",'Paste RTE Data'!G456)</f>
        <v>6596</v>
      </c>
      <c r="C459" s="10" t="str">
        <f>IF('Paste RTE Data'!E456=0,"",'Paste RTE Data'!E456)</f>
        <v>Seventh</v>
      </c>
      <c r="D459" s="7"/>
      <c r="E459" s="14" t="str">
        <f>IF('Paste RTE Data'!B456=0,"",'Paste RTE Data'!B456)</f>
        <v>YASHRAJ</v>
      </c>
      <c r="F459" s="14" t="str">
        <f>IF('Paste RTE Data'!C456=0,"",'Paste RTE Data'!C456)</f>
        <v>KISHOR KUMAR</v>
      </c>
      <c r="G459" s="14" t="str">
        <f>IF('Paste RTE Data'!D456=0,"",'Paste RTE Data'!D456)</f>
        <v>SAROJ DEVI</v>
      </c>
      <c r="H459" s="14" t="str">
        <f>IF('Paste RTE Data'!F456=0,"",'Paste RTE Data'!F456)</f>
        <v>Hindi</v>
      </c>
      <c r="I459" s="14" t="str">
        <f>IF('Paste RTE Data'!H456=0,"",'Paste RTE Data'!H456)</f>
        <v>OBC</v>
      </c>
      <c r="J459" s="14" t="str">
        <f>IF('Paste RTE Data'!I456=0,"",'Paste RTE Data'!I456)</f>
        <v>Boy</v>
      </c>
      <c r="K459" s="15">
        <f>IF('Paste RTE Data'!J456=0,"",'Paste RTE Data'!J456)</f>
        <v>39781</v>
      </c>
      <c r="L459" s="14" t="str">
        <f>IF('Paste RTE Data'!K456=0,"",'Paste RTE Data'!K456)</f>
        <v>NO</v>
      </c>
      <c r="M459" s="46"/>
    </row>
    <row r="460" spans="1:13">
      <c r="A460" s="8">
        <f>IF('Paste RTE Data'!A457=0,"",'Paste RTE Data'!A457)</f>
        <v>456</v>
      </c>
      <c r="B460" s="9">
        <f>IF('Paste RTE Data'!G457=0,"",'Paste RTE Data'!G457)</f>
        <v>1328</v>
      </c>
      <c r="C460" s="10" t="str">
        <f>IF('Paste RTE Data'!E457=0,"",'Paste RTE Data'!E457)</f>
        <v>Seventh</v>
      </c>
      <c r="D460" s="7"/>
      <c r="E460" s="14" t="str">
        <f>IF('Paste RTE Data'!B457=0,"",'Paste RTE Data'!B457)</f>
        <v>YUVRAJ CHOUDHARY</v>
      </c>
      <c r="F460" s="14" t="str">
        <f>IF('Paste RTE Data'!C457=0,"",'Paste RTE Data'!C457)</f>
        <v>OM PRAKASH</v>
      </c>
      <c r="G460" s="14" t="str">
        <f>IF('Paste RTE Data'!D457=0,"",'Paste RTE Data'!D457)</f>
        <v>SANTOSH DEVI</v>
      </c>
      <c r="H460" s="14" t="str">
        <f>IF('Paste RTE Data'!F457=0,"",'Paste RTE Data'!F457)</f>
        <v>Hindi</v>
      </c>
      <c r="I460" s="14" t="str">
        <f>IF('Paste RTE Data'!H457=0,"",'Paste RTE Data'!H457)</f>
        <v>OBC</v>
      </c>
      <c r="J460" s="14" t="str">
        <f>IF('Paste RTE Data'!I457=0,"",'Paste RTE Data'!I457)</f>
        <v>Boy</v>
      </c>
      <c r="K460" s="15">
        <f>IF('Paste RTE Data'!J457=0,"",'Paste RTE Data'!J457)</f>
        <v>39948</v>
      </c>
      <c r="L460" s="14" t="str">
        <f>IF('Paste RTE Data'!K457=0,"",'Paste RTE Data'!K457)</f>
        <v>NO</v>
      </c>
      <c r="M460" s="46"/>
    </row>
    <row r="461" spans="1:13">
      <c r="A461" s="8">
        <f>IF('Paste RTE Data'!A458=0,"",'Paste RTE Data'!A458)</f>
        <v>457</v>
      </c>
      <c r="B461" s="9">
        <f>IF('Paste RTE Data'!G458=0,"",'Paste RTE Data'!G458)</f>
        <v>1491</v>
      </c>
      <c r="C461" s="10" t="str">
        <f>IF('Paste RTE Data'!E458=0,"",'Paste RTE Data'!E458)</f>
        <v>Eigth</v>
      </c>
      <c r="D461" s="7"/>
      <c r="E461" s="14" t="str">
        <f>IF('Paste RTE Data'!B458=0,"",'Paste RTE Data'!B458)</f>
        <v>AADIL SHEKH</v>
      </c>
      <c r="F461" s="14" t="str">
        <f>IF('Paste RTE Data'!C458=0,"",'Paste RTE Data'!C458)</f>
        <v>MOHAMMED IKRAM</v>
      </c>
      <c r="G461" s="14" t="str">
        <f>IF('Paste RTE Data'!D458=0,"",'Paste RTE Data'!D458)</f>
        <v>RAHMAT BANO</v>
      </c>
      <c r="H461" s="14" t="str">
        <f>IF('Paste RTE Data'!F458=0,"",'Paste RTE Data'!F458)</f>
        <v>Hindi</v>
      </c>
      <c r="I461" s="14" t="str">
        <f>IF('Paste RTE Data'!H458=0,"",'Paste RTE Data'!H458)</f>
        <v>OBC</v>
      </c>
      <c r="J461" s="14" t="str">
        <f>IF('Paste RTE Data'!I458=0,"",'Paste RTE Data'!I458)</f>
        <v>Boy</v>
      </c>
      <c r="K461" s="15">
        <f>IF('Paste RTE Data'!J458=0,"",'Paste RTE Data'!J458)</f>
        <v>38616</v>
      </c>
      <c r="L461" s="14" t="str">
        <f>IF('Paste RTE Data'!K458=0,"",'Paste RTE Data'!K458)</f>
        <v>NO</v>
      </c>
      <c r="M461" s="46"/>
    </row>
    <row r="462" spans="1:13">
      <c r="A462" s="8">
        <f>IF('Paste RTE Data'!A459=0,"",'Paste RTE Data'!A459)</f>
        <v>458</v>
      </c>
      <c r="B462" s="9">
        <f>IF('Paste RTE Data'!G459=0,"",'Paste RTE Data'!G459)</f>
        <v>1322</v>
      </c>
      <c r="C462" s="10" t="str">
        <f>IF('Paste RTE Data'!E459=0,"",'Paste RTE Data'!E459)</f>
        <v>Eigth</v>
      </c>
      <c r="D462" s="7"/>
      <c r="E462" s="14" t="str">
        <f>IF('Paste RTE Data'!B459=0,"",'Paste RTE Data'!B459)</f>
        <v>AAFRIN</v>
      </c>
      <c r="F462" s="14" t="str">
        <f>IF('Paste RTE Data'!C459=0,"",'Paste RTE Data'!C459)</f>
        <v>AALAM ALI</v>
      </c>
      <c r="G462" s="14" t="str">
        <f>IF('Paste RTE Data'!D459=0,"",'Paste RTE Data'!D459)</f>
        <v>FARIDA BANO</v>
      </c>
      <c r="H462" s="14" t="str">
        <f>IF('Paste RTE Data'!F459=0,"",'Paste RTE Data'!F459)</f>
        <v>Hindi</v>
      </c>
      <c r="I462" s="14" t="str">
        <f>IF('Paste RTE Data'!H459=0,"",'Paste RTE Data'!H459)</f>
        <v>OBC</v>
      </c>
      <c r="J462" s="14" t="str">
        <f>IF('Paste RTE Data'!I459=0,"",'Paste RTE Data'!I459)</f>
        <v>Girl</v>
      </c>
      <c r="K462" s="15">
        <f>IF('Paste RTE Data'!J459=0,"",'Paste RTE Data'!J459)</f>
        <v>38205</v>
      </c>
      <c r="L462" s="14" t="str">
        <f>IF('Paste RTE Data'!K459=0,"",'Paste RTE Data'!K459)</f>
        <v>NO</v>
      </c>
      <c r="M462" s="46"/>
    </row>
    <row r="463" spans="1:13">
      <c r="A463" s="8">
        <f>IF('Paste RTE Data'!A460=0,"",'Paste RTE Data'!A460)</f>
        <v>459</v>
      </c>
      <c r="B463" s="9">
        <f>IF('Paste RTE Data'!G460=0,"",'Paste RTE Data'!G460)</f>
        <v>1423</v>
      </c>
      <c r="C463" s="10" t="str">
        <f>IF('Paste RTE Data'!E460=0,"",'Paste RTE Data'!E460)</f>
        <v>Eigth</v>
      </c>
      <c r="D463" s="7"/>
      <c r="E463" s="14" t="str">
        <f>IF('Paste RTE Data'!B460=0,"",'Paste RTE Data'!B460)</f>
        <v>AAFRIN</v>
      </c>
      <c r="F463" s="14" t="str">
        <f>IF('Paste RTE Data'!C460=0,"",'Paste RTE Data'!C460)</f>
        <v>ABDUL RASHID</v>
      </c>
      <c r="G463" s="14" t="str">
        <f>IF('Paste RTE Data'!D460=0,"",'Paste RTE Data'!D460)</f>
        <v>RUKHSANA BANO</v>
      </c>
      <c r="H463" s="14" t="str">
        <f>IF('Paste RTE Data'!F460=0,"",'Paste RTE Data'!F460)</f>
        <v>Hindi</v>
      </c>
      <c r="I463" s="14" t="str">
        <f>IF('Paste RTE Data'!H460=0,"",'Paste RTE Data'!H460)</f>
        <v>OBC</v>
      </c>
      <c r="J463" s="14" t="str">
        <f>IF('Paste RTE Data'!I460=0,"",'Paste RTE Data'!I460)</f>
        <v>Girl</v>
      </c>
      <c r="K463" s="15">
        <f>IF('Paste RTE Data'!J460=0,"",'Paste RTE Data'!J460)</f>
        <v>39274</v>
      </c>
      <c r="L463" s="14" t="str">
        <f>IF('Paste RTE Data'!K460=0,"",'Paste RTE Data'!K460)</f>
        <v>NO</v>
      </c>
      <c r="M463" s="46"/>
    </row>
    <row r="464" spans="1:13">
      <c r="A464" s="8">
        <f>IF('Paste RTE Data'!A461=0,"",'Paste RTE Data'!A461)</f>
        <v>460</v>
      </c>
      <c r="B464" s="9">
        <f>IF('Paste RTE Data'!G461=0,"",'Paste RTE Data'!G461)</f>
        <v>1359</v>
      </c>
      <c r="C464" s="10" t="str">
        <f>IF('Paste RTE Data'!E461=0,"",'Paste RTE Data'!E461)</f>
        <v>Eigth</v>
      </c>
      <c r="D464" s="7"/>
      <c r="E464" s="14" t="str">
        <f>IF('Paste RTE Data'!B461=0,"",'Paste RTE Data'!B461)</f>
        <v>AAKASH</v>
      </c>
      <c r="F464" s="14" t="str">
        <f>IF('Paste RTE Data'!C461=0,"",'Paste RTE Data'!C461)</f>
        <v>RAJENDRA KUMAR</v>
      </c>
      <c r="G464" s="14" t="str">
        <f>IF('Paste RTE Data'!D461=0,"",'Paste RTE Data'!D461)</f>
        <v>POONAM DEVI</v>
      </c>
      <c r="H464" s="14" t="str">
        <f>IF('Paste RTE Data'!F461=0,"",'Paste RTE Data'!F461)</f>
        <v>Hindi</v>
      </c>
      <c r="I464" s="14" t="str">
        <f>IF('Paste RTE Data'!H461=0,"",'Paste RTE Data'!H461)</f>
        <v>OBC</v>
      </c>
      <c r="J464" s="14" t="str">
        <f>IF('Paste RTE Data'!I461=0,"",'Paste RTE Data'!I461)</f>
        <v>Boy</v>
      </c>
      <c r="K464" s="15">
        <f>IF('Paste RTE Data'!J461=0,"",'Paste RTE Data'!J461)</f>
        <v>39058</v>
      </c>
      <c r="L464" s="14" t="str">
        <f>IF('Paste RTE Data'!K461=0,"",'Paste RTE Data'!K461)</f>
        <v>NO</v>
      </c>
      <c r="M464" s="46"/>
    </row>
    <row r="465" spans="1:13">
      <c r="A465" s="8">
        <f>IF('Paste RTE Data'!A462=0,"",'Paste RTE Data'!A462)</f>
        <v>461</v>
      </c>
      <c r="B465" s="9">
        <f>IF('Paste RTE Data'!G462=0,"",'Paste RTE Data'!G462)</f>
        <v>839</v>
      </c>
      <c r="C465" s="10" t="str">
        <f>IF('Paste RTE Data'!E462=0,"",'Paste RTE Data'!E462)</f>
        <v>Eigth</v>
      </c>
      <c r="D465" s="7"/>
      <c r="E465" s="14" t="str">
        <f>IF('Paste RTE Data'!B462=0,"",'Paste RTE Data'!B462)</f>
        <v>AAVED KHAN</v>
      </c>
      <c r="F465" s="14" t="str">
        <f>IF('Paste RTE Data'!C462=0,"",'Paste RTE Data'!C462)</f>
        <v>AYUB KHAN</v>
      </c>
      <c r="G465" s="14" t="str">
        <f>IF('Paste RTE Data'!D462=0,"",'Paste RTE Data'!D462)</f>
        <v>JAITUN BANO</v>
      </c>
      <c r="H465" s="14" t="str">
        <f>IF('Paste RTE Data'!F462=0,"",'Paste RTE Data'!F462)</f>
        <v>Hindi</v>
      </c>
      <c r="I465" s="14" t="str">
        <f>IF('Paste RTE Data'!H462=0,"",'Paste RTE Data'!H462)</f>
        <v>OBC</v>
      </c>
      <c r="J465" s="14" t="str">
        <f>IF('Paste RTE Data'!I462=0,"",'Paste RTE Data'!I462)</f>
        <v>Boy</v>
      </c>
      <c r="K465" s="15">
        <f>IF('Paste RTE Data'!J462=0,"",'Paste RTE Data'!J462)</f>
        <v>39268</v>
      </c>
      <c r="L465" s="14" t="str">
        <f>IF('Paste RTE Data'!K462=0,"",'Paste RTE Data'!K462)</f>
        <v>NO</v>
      </c>
      <c r="M465" s="46"/>
    </row>
    <row r="466" spans="1:13">
      <c r="A466" s="8">
        <f>IF('Paste RTE Data'!A463=0,"",'Paste RTE Data'!A463)</f>
        <v>462</v>
      </c>
      <c r="B466" s="9">
        <f>IF('Paste RTE Data'!G463=0,"",'Paste RTE Data'!G463)</f>
        <v>850</v>
      </c>
      <c r="C466" s="10" t="str">
        <f>IF('Paste RTE Data'!E463=0,"",'Paste RTE Data'!E463)</f>
        <v>Eigth</v>
      </c>
      <c r="D466" s="7"/>
      <c r="E466" s="14" t="str">
        <f>IF('Paste RTE Data'!B463=0,"",'Paste RTE Data'!B463)</f>
        <v>ANIL JANGID</v>
      </c>
      <c r="F466" s="14" t="str">
        <f>IF('Paste RTE Data'!C463=0,"",'Paste RTE Data'!C463)</f>
        <v>LT. GAJANAND JANGID</v>
      </c>
      <c r="G466" s="14" t="str">
        <f>IF('Paste RTE Data'!D463=0,"",'Paste RTE Data'!D463)</f>
        <v>TEEJU DEVI</v>
      </c>
      <c r="H466" s="14" t="str">
        <f>IF('Paste RTE Data'!F463=0,"",'Paste RTE Data'!F463)</f>
        <v>Hindi</v>
      </c>
      <c r="I466" s="14" t="str">
        <f>IF('Paste RTE Data'!H463=0,"",'Paste RTE Data'!H463)</f>
        <v>OBC</v>
      </c>
      <c r="J466" s="14" t="str">
        <f>IF('Paste RTE Data'!I463=0,"",'Paste RTE Data'!I463)</f>
        <v>Boy</v>
      </c>
      <c r="K466" s="15">
        <f>IF('Paste RTE Data'!J463=0,"",'Paste RTE Data'!J463)</f>
        <v>39330</v>
      </c>
      <c r="L466" s="14" t="str">
        <f>IF('Paste RTE Data'!K463=0,"",'Paste RTE Data'!K463)</f>
        <v>NO</v>
      </c>
      <c r="M466" s="46"/>
    </row>
    <row r="467" spans="1:13">
      <c r="A467" s="8">
        <f>IF('Paste RTE Data'!A464=0,"",'Paste RTE Data'!A464)</f>
        <v>463</v>
      </c>
      <c r="B467" s="9">
        <f>IF('Paste RTE Data'!G464=0,"",'Paste RTE Data'!G464)</f>
        <v>844</v>
      </c>
      <c r="C467" s="10" t="str">
        <f>IF('Paste RTE Data'!E464=0,"",'Paste RTE Data'!E464)</f>
        <v>Eigth</v>
      </c>
      <c r="D467" s="7"/>
      <c r="E467" s="14" t="str">
        <f>IF('Paste RTE Data'!B464=0,"",'Paste RTE Data'!B464)</f>
        <v>ANISH</v>
      </c>
      <c r="F467" s="14" t="str">
        <f>IF('Paste RTE Data'!C464=0,"",'Paste RTE Data'!C464)</f>
        <v>NOLA RAM</v>
      </c>
      <c r="G467" s="14" t="str">
        <f>IF('Paste RTE Data'!D464=0,"",'Paste RTE Data'!D464)</f>
        <v>GEETA DEVI</v>
      </c>
      <c r="H467" s="14" t="str">
        <f>IF('Paste RTE Data'!F464=0,"",'Paste RTE Data'!F464)</f>
        <v>Hindi</v>
      </c>
      <c r="I467" s="14" t="str">
        <f>IF('Paste RTE Data'!H464=0,"",'Paste RTE Data'!H464)</f>
        <v>OBC</v>
      </c>
      <c r="J467" s="14" t="str">
        <f>IF('Paste RTE Data'!I464=0,"",'Paste RTE Data'!I464)</f>
        <v>Boy</v>
      </c>
      <c r="K467" s="15">
        <f>IF('Paste RTE Data'!J464=0,"",'Paste RTE Data'!J464)</f>
        <v>39706</v>
      </c>
      <c r="L467" s="14" t="str">
        <f>IF('Paste RTE Data'!K464=0,"",'Paste RTE Data'!K464)</f>
        <v>NO</v>
      </c>
      <c r="M467" s="46"/>
    </row>
    <row r="468" spans="1:13">
      <c r="A468" s="8">
        <f>IF('Paste RTE Data'!A465=0,"",'Paste RTE Data'!A465)</f>
        <v>464</v>
      </c>
      <c r="B468" s="9">
        <f>IF('Paste RTE Data'!G465=0,"",'Paste RTE Data'!G465)</f>
        <v>1219</v>
      </c>
      <c r="C468" s="10" t="str">
        <f>IF('Paste RTE Data'!E465=0,"",'Paste RTE Data'!E465)</f>
        <v>Eigth</v>
      </c>
      <c r="D468" s="7"/>
      <c r="E468" s="14" t="str">
        <f>IF('Paste RTE Data'!B465=0,"",'Paste RTE Data'!B465)</f>
        <v>ANITA</v>
      </c>
      <c r="F468" s="14" t="str">
        <f>IF('Paste RTE Data'!C465=0,"",'Paste RTE Data'!C465)</f>
        <v>HANUMAN RAM</v>
      </c>
      <c r="G468" s="14" t="str">
        <f>IF('Paste RTE Data'!D465=0,"",'Paste RTE Data'!D465)</f>
        <v>SANTOSH DEVI</v>
      </c>
      <c r="H468" s="14" t="str">
        <f>IF('Paste RTE Data'!F465=0,"",'Paste RTE Data'!F465)</f>
        <v>Hindi</v>
      </c>
      <c r="I468" s="14" t="str">
        <f>IF('Paste RTE Data'!H465=0,"",'Paste RTE Data'!H465)</f>
        <v>OBC</v>
      </c>
      <c r="J468" s="14" t="str">
        <f>IF('Paste RTE Data'!I465=0,"",'Paste RTE Data'!I465)</f>
        <v>Girl</v>
      </c>
      <c r="K468" s="15">
        <f>IF('Paste RTE Data'!J465=0,"",'Paste RTE Data'!J465)</f>
        <v>38939</v>
      </c>
      <c r="L468" s="14" t="str">
        <f>IF('Paste RTE Data'!K465=0,"",'Paste RTE Data'!K465)</f>
        <v>NO</v>
      </c>
      <c r="M468" s="46"/>
    </row>
    <row r="469" spans="1:13">
      <c r="A469" s="8">
        <f>IF('Paste RTE Data'!A466=0,"",'Paste RTE Data'!A466)</f>
        <v>465</v>
      </c>
      <c r="B469" s="9">
        <f>IF('Paste RTE Data'!G466=0,"",'Paste RTE Data'!G466)</f>
        <v>1488</v>
      </c>
      <c r="C469" s="10" t="str">
        <f>IF('Paste RTE Data'!E466=0,"",'Paste RTE Data'!E466)</f>
        <v>Eigth</v>
      </c>
      <c r="D469" s="7"/>
      <c r="E469" s="14" t="str">
        <f>IF('Paste RTE Data'!B466=0,"",'Paste RTE Data'!B466)</f>
        <v>ANKITA</v>
      </c>
      <c r="F469" s="14" t="str">
        <f>IF('Paste RTE Data'!C466=0,"",'Paste RTE Data'!C466)</f>
        <v>BINJA RAM</v>
      </c>
      <c r="G469" s="14" t="str">
        <f>IF('Paste RTE Data'!D466=0,"",'Paste RTE Data'!D466)</f>
        <v>SUNITA DEVI</v>
      </c>
      <c r="H469" s="14" t="str">
        <f>IF('Paste RTE Data'!F466=0,"",'Paste RTE Data'!F466)</f>
        <v>Hindi</v>
      </c>
      <c r="I469" s="14" t="str">
        <f>IF('Paste RTE Data'!H466=0,"",'Paste RTE Data'!H466)</f>
        <v>OBC</v>
      </c>
      <c r="J469" s="14" t="str">
        <f>IF('Paste RTE Data'!I466=0,"",'Paste RTE Data'!I466)</f>
        <v>Girl</v>
      </c>
      <c r="K469" s="15">
        <f>IF('Paste RTE Data'!J466=0,"",'Paste RTE Data'!J466)</f>
        <v>40182</v>
      </c>
      <c r="L469" s="14" t="str">
        <f>IF('Paste RTE Data'!K466=0,"",'Paste RTE Data'!K466)</f>
        <v>NO</v>
      </c>
      <c r="M469" s="46"/>
    </row>
    <row r="470" spans="1:13">
      <c r="A470" s="8">
        <f>IF('Paste RTE Data'!A467=0,"",'Paste RTE Data'!A467)</f>
        <v>466</v>
      </c>
      <c r="B470" s="9">
        <f>IF('Paste RTE Data'!G467=0,"",'Paste RTE Data'!G467)</f>
        <v>742</v>
      </c>
      <c r="C470" s="10" t="str">
        <f>IF('Paste RTE Data'!E467=0,"",'Paste RTE Data'!E467)</f>
        <v>Eigth</v>
      </c>
      <c r="D470" s="7"/>
      <c r="E470" s="14" t="str">
        <f>IF('Paste RTE Data'!B467=0,"",'Paste RTE Data'!B467)</f>
        <v>ANU MEHARDA</v>
      </c>
      <c r="F470" s="14" t="str">
        <f>IF('Paste RTE Data'!C467=0,"",'Paste RTE Data'!C467)</f>
        <v>GOPAL RAM MEGHWAL</v>
      </c>
      <c r="G470" s="14" t="str">
        <f>IF('Paste RTE Data'!D467=0,"",'Paste RTE Data'!D467)</f>
        <v>SEEMA MEGHWAL</v>
      </c>
      <c r="H470" s="14" t="str">
        <f>IF('Paste RTE Data'!F467=0,"",'Paste RTE Data'!F467)</f>
        <v>Hindi</v>
      </c>
      <c r="I470" s="14" t="str">
        <f>IF('Paste RTE Data'!H467=0,"",'Paste RTE Data'!H467)</f>
        <v>SC</v>
      </c>
      <c r="J470" s="14" t="str">
        <f>IF('Paste RTE Data'!I467=0,"",'Paste RTE Data'!I467)</f>
        <v>Girl</v>
      </c>
      <c r="K470" s="15">
        <f>IF('Paste RTE Data'!J467=0,"",'Paste RTE Data'!J467)</f>
        <v>39987</v>
      </c>
      <c r="L470" s="14" t="str">
        <f>IF('Paste RTE Data'!K467=0,"",'Paste RTE Data'!K467)</f>
        <v>NO</v>
      </c>
      <c r="M470" s="46"/>
    </row>
    <row r="471" spans="1:13">
      <c r="A471" s="8">
        <f>IF('Paste RTE Data'!A468=0,"",'Paste RTE Data'!A468)</f>
        <v>467</v>
      </c>
      <c r="B471" s="9">
        <f>IF('Paste RTE Data'!G468=0,"",'Paste RTE Data'!G468)</f>
        <v>1036</v>
      </c>
      <c r="C471" s="10" t="str">
        <f>IF('Paste RTE Data'!E468=0,"",'Paste RTE Data'!E468)</f>
        <v>Eigth</v>
      </c>
      <c r="D471" s="7"/>
      <c r="E471" s="14" t="str">
        <f>IF('Paste RTE Data'!B468=0,"",'Paste RTE Data'!B468)</f>
        <v>ANUJ BHATI</v>
      </c>
      <c r="F471" s="14" t="str">
        <f>IF('Paste RTE Data'!C468=0,"",'Paste RTE Data'!C468)</f>
        <v>BIRBAL BHATI</v>
      </c>
      <c r="G471" s="14" t="str">
        <f>IF('Paste RTE Data'!D468=0,"",'Paste RTE Data'!D468)</f>
        <v>UGAMA DEVI</v>
      </c>
      <c r="H471" s="14" t="str">
        <f>IF('Paste RTE Data'!F468=0,"",'Paste RTE Data'!F468)</f>
        <v>Hindi</v>
      </c>
      <c r="I471" s="14" t="str">
        <f>IF('Paste RTE Data'!H468=0,"",'Paste RTE Data'!H468)</f>
        <v>SC</v>
      </c>
      <c r="J471" s="14" t="str">
        <f>IF('Paste RTE Data'!I468=0,"",'Paste RTE Data'!I468)</f>
        <v>Boy</v>
      </c>
      <c r="K471" s="15">
        <f>IF('Paste RTE Data'!J468=0,"",'Paste RTE Data'!J468)</f>
        <v>38649</v>
      </c>
      <c r="L471" s="14" t="str">
        <f>IF('Paste RTE Data'!K468=0,"",'Paste RTE Data'!K468)</f>
        <v>NO</v>
      </c>
      <c r="M471" s="46"/>
    </row>
    <row r="472" spans="1:13">
      <c r="A472" s="8">
        <f>IF('Paste RTE Data'!A469=0,"",'Paste RTE Data'!A469)</f>
        <v>468</v>
      </c>
      <c r="B472" s="9">
        <f>IF('Paste RTE Data'!G469=0,"",'Paste RTE Data'!G469)</f>
        <v>1464</v>
      </c>
      <c r="C472" s="10" t="str">
        <f>IF('Paste RTE Data'!E469=0,"",'Paste RTE Data'!E469)</f>
        <v>Eigth</v>
      </c>
      <c r="D472" s="7"/>
      <c r="E472" s="14" t="str">
        <f>IF('Paste RTE Data'!B469=0,"",'Paste RTE Data'!B469)</f>
        <v>ANURAJ</v>
      </c>
      <c r="F472" s="14" t="str">
        <f>IF('Paste RTE Data'!C469=0,"",'Paste RTE Data'!C469)</f>
        <v>JAGDISH</v>
      </c>
      <c r="G472" s="14" t="str">
        <f>IF('Paste RTE Data'!D469=0,"",'Paste RTE Data'!D469)</f>
        <v>SHANTI DEVI</v>
      </c>
      <c r="H472" s="14" t="str">
        <f>IF('Paste RTE Data'!F469=0,"",'Paste RTE Data'!F469)</f>
        <v>Hindi</v>
      </c>
      <c r="I472" s="14" t="str">
        <f>IF('Paste RTE Data'!H469=0,"",'Paste RTE Data'!H469)</f>
        <v>OBC</v>
      </c>
      <c r="J472" s="14" t="str">
        <f>IF('Paste RTE Data'!I469=0,"",'Paste RTE Data'!I469)</f>
        <v>Boy</v>
      </c>
      <c r="K472" s="15">
        <f>IF('Paste RTE Data'!J469=0,"",'Paste RTE Data'!J469)</f>
        <v>39679</v>
      </c>
      <c r="L472" s="14" t="str">
        <f>IF('Paste RTE Data'!K469=0,"",'Paste RTE Data'!K469)</f>
        <v>NO</v>
      </c>
      <c r="M472" s="46"/>
    </row>
    <row r="473" spans="1:13">
      <c r="A473" s="8">
        <f>IF('Paste RTE Data'!A470=0,"",'Paste RTE Data'!A470)</f>
        <v>469</v>
      </c>
      <c r="B473" s="9">
        <f>IF('Paste RTE Data'!G470=0,"",'Paste RTE Data'!G470)</f>
        <v>6323</v>
      </c>
      <c r="C473" s="10" t="str">
        <f>IF('Paste RTE Data'!E470=0,"",'Paste RTE Data'!E470)</f>
        <v>Eigth</v>
      </c>
      <c r="D473" s="7"/>
      <c r="E473" s="14" t="str">
        <f>IF('Paste RTE Data'!B470=0,"",'Paste RTE Data'!B470)</f>
        <v>ANWAR SHEKH</v>
      </c>
      <c r="F473" s="14" t="str">
        <f>IF('Paste RTE Data'!C470=0,"",'Paste RTE Data'!C470)</f>
        <v>AJEEJ SHEKH</v>
      </c>
      <c r="G473" s="14" t="str">
        <f>IF('Paste RTE Data'!D470=0,"",'Paste RTE Data'!D470)</f>
        <v>MADINA BANO</v>
      </c>
      <c r="H473" s="14" t="str">
        <f>IF('Paste RTE Data'!F470=0,"",'Paste RTE Data'!F470)</f>
        <v>Hindi</v>
      </c>
      <c r="I473" s="14" t="str">
        <f>IF('Paste RTE Data'!H470=0,"",'Paste RTE Data'!H470)</f>
        <v>OBC</v>
      </c>
      <c r="J473" s="14" t="str">
        <f>IF('Paste RTE Data'!I470=0,"",'Paste RTE Data'!I470)</f>
        <v>Boy</v>
      </c>
      <c r="K473" s="15">
        <f>IF('Paste RTE Data'!J470=0,"",'Paste RTE Data'!J470)</f>
        <v>38596</v>
      </c>
      <c r="L473" s="14" t="str">
        <f>IF('Paste RTE Data'!K470=0,"",'Paste RTE Data'!K470)</f>
        <v>NO</v>
      </c>
      <c r="M473" s="46"/>
    </row>
    <row r="474" spans="1:13">
      <c r="A474" s="8">
        <f>IF('Paste RTE Data'!A471=0,"",'Paste RTE Data'!A471)</f>
        <v>470</v>
      </c>
      <c r="B474" s="9">
        <f>IF('Paste RTE Data'!G471=0,"",'Paste RTE Data'!G471)</f>
        <v>1168</v>
      </c>
      <c r="C474" s="10" t="str">
        <f>IF('Paste RTE Data'!E471=0,"",'Paste RTE Data'!E471)</f>
        <v>Eigth</v>
      </c>
      <c r="D474" s="7"/>
      <c r="E474" s="14" t="str">
        <f>IF('Paste RTE Data'!B471=0,"",'Paste RTE Data'!B471)</f>
        <v>ARYAN MUWAL</v>
      </c>
      <c r="F474" s="14" t="str">
        <f>IF('Paste RTE Data'!C471=0,"",'Paste RTE Data'!C471)</f>
        <v>KAMAL KISHOR</v>
      </c>
      <c r="G474" s="14" t="str">
        <f>IF('Paste RTE Data'!D471=0,"",'Paste RTE Data'!D471)</f>
        <v>MANJU DEVI</v>
      </c>
      <c r="H474" s="14" t="str">
        <f>IF('Paste RTE Data'!F471=0,"",'Paste RTE Data'!F471)</f>
        <v>Hindi</v>
      </c>
      <c r="I474" s="14" t="str">
        <f>IF('Paste RTE Data'!H471=0,"",'Paste RTE Data'!H471)</f>
        <v>OBC</v>
      </c>
      <c r="J474" s="14" t="str">
        <f>IF('Paste RTE Data'!I471=0,"",'Paste RTE Data'!I471)</f>
        <v>Boy</v>
      </c>
      <c r="K474" s="15">
        <f>IF('Paste RTE Data'!J471=0,"",'Paste RTE Data'!J471)</f>
        <v>39486</v>
      </c>
      <c r="L474" s="14" t="str">
        <f>IF('Paste RTE Data'!K471=0,"",'Paste RTE Data'!K471)</f>
        <v>NO</v>
      </c>
      <c r="M474" s="46"/>
    </row>
    <row r="475" spans="1:13">
      <c r="A475" s="8">
        <f>IF('Paste RTE Data'!A472=0,"",'Paste RTE Data'!A472)</f>
        <v>471</v>
      </c>
      <c r="B475" s="9">
        <f>IF('Paste RTE Data'!G472=0,"",'Paste RTE Data'!G472)</f>
        <v>1152</v>
      </c>
      <c r="C475" s="10" t="str">
        <f>IF('Paste RTE Data'!E472=0,"",'Paste RTE Data'!E472)</f>
        <v>Eigth</v>
      </c>
      <c r="D475" s="7"/>
      <c r="E475" s="14" t="str">
        <f>IF('Paste RTE Data'!B472=0,"",'Paste RTE Data'!B472)</f>
        <v>BANTI GAWARIYA</v>
      </c>
      <c r="F475" s="14" t="str">
        <f>IF('Paste RTE Data'!C472=0,"",'Paste RTE Data'!C472)</f>
        <v>BANWARI LAL</v>
      </c>
      <c r="G475" s="14" t="str">
        <f>IF('Paste RTE Data'!D472=0,"",'Paste RTE Data'!D472)</f>
        <v>LILA DEVI</v>
      </c>
      <c r="H475" s="14" t="str">
        <f>IF('Paste RTE Data'!F472=0,"",'Paste RTE Data'!F472)</f>
        <v>Hindi</v>
      </c>
      <c r="I475" s="14" t="str">
        <f>IF('Paste RTE Data'!H472=0,"",'Paste RTE Data'!H472)</f>
        <v>SC</v>
      </c>
      <c r="J475" s="14" t="str">
        <f>IF('Paste RTE Data'!I472=0,"",'Paste RTE Data'!I472)</f>
        <v>Boy</v>
      </c>
      <c r="K475" s="15">
        <f>IF('Paste RTE Data'!J472=0,"",'Paste RTE Data'!J472)</f>
        <v>39097</v>
      </c>
      <c r="L475" s="14" t="str">
        <f>IF('Paste RTE Data'!K472=0,"",'Paste RTE Data'!K472)</f>
        <v>NO</v>
      </c>
      <c r="M475" s="46"/>
    </row>
    <row r="476" spans="1:13">
      <c r="A476" s="8">
        <f>IF('Paste RTE Data'!A473=0,"",'Paste RTE Data'!A473)</f>
        <v>472</v>
      </c>
      <c r="B476" s="9">
        <f>IF('Paste RTE Data'!G473=0,"",'Paste RTE Data'!G473)</f>
        <v>1498</v>
      </c>
      <c r="C476" s="10" t="str">
        <f>IF('Paste RTE Data'!E473=0,"",'Paste RTE Data'!E473)</f>
        <v>Eigth</v>
      </c>
      <c r="D476" s="7"/>
      <c r="E476" s="14" t="str">
        <f>IF('Paste RTE Data'!B473=0,"",'Paste RTE Data'!B473)</f>
        <v>CHELA RAM</v>
      </c>
      <c r="F476" s="14" t="str">
        <f>IF('Paste RTE Data'!C473=0,"",'Paste RTE Data'!C473)</f>
        <v>MAHAVEER PRASAD</v>
      </c>
      <c r="G476" s="14" t="str">
        <f>IF('Paste RTE Data'!D473=0,"",'Paste RTE Data'!D473)</f>
        <v>NARMADA DEVI</v>
      </c>
      <c r="H476" s="14" t="str">
        <f>IF('Paste RTE Data'!F473=0,"",'Paste RTE Data'!F473)</f>
        <v>Hindi</v>
      </c>
      <c r="I476" s="14" t="str">
        <f>IF('Paste RTE Data'!H473=0,"",'Paste RTE Data'!H473)</f>
        <v>SC</v>
      </c>
      <c r="J476" s="14" t="str">
        <f>IF('Paste RTE Data'!I473=0,"",'Paste RTE Data'!I473)</f>
        <v>Boy</v>
      </c>
      <c r="K476" s="15">
        <f>IF('Paste RTE Data'!J473=0,"",'Paste RTE Data'!J473)</f>
        <v>38357</v>
      </c>
      <c r="L476" s="14" t="str">
        <f>IF('Paste RTE Data'!K473=0,"",'Paste RTE Data'!K473)</f>
        <v>NO</v>
      </c>
      <c r="M476" s="46"/>
    </row>
    <row r="477" spans="1:13">
      <c r="A477" s="8">
        <f>IF('Paste RTE Data'!A474=0,"",'Paste RTE Data'!A474)</f>
        <v>473</v>
      </c>
      <c r="B477" s="9">
        <f>IF('Paste RTE Data'!G474=0,"",'Paste RTE Data'!G474)</f>
        <v>911</v>
      </c>
      <c r="C477" s="10" t="str">
        <f>IF('Paste RTE Data'!E474=0,"",'Paste RTE Data'!E474)</f>
        <v>Eigth</v>
      </c>
      <c r="D477" s="7"/>
      <c r="E477" s="14" t="str">
        <f>IF('Paste RTE Data'!B474=0,"",'Paste RTE Data'!B474)</f>
        <v>CHENA RAM</v>
      </c>
      <c r="F477" s="14" t="str">
        <f>IF('Paste RTE Data'!C474=0,"",'Paste RTE Data'!C474)</f>
        <v>PHOOLA RAM</v>
      </c>
      <c r="G477" s="14" t="str">
        <f>IF('Paste RTE Data'!D474=0,"",'Paste RTE Data'!D474)</f>
        <v>SHRAWANI DEVI</v>
      </c>
      <c r="H477" s="14" t="str">
        <f>IF('Paste RTE Data'!F474=0,"",'Paste RTE Data'!F474)</f>
        <v>Hindi</v>
      </c>
      <c r="I477" s="14" t="str">
        <f>IF('Paste RTE Data'!H474=0,"",'Paste RTE Data'!H474)</f>
        <v>SBC</v>
      </c>
      <c r="J477" s="14" t="str">
        <f>IF('Paste RTE Data'!I474=0,"",'Paste RTE Data'!I474)</f>
        <v>Boy</v>
      </c>
      <c r="K477" s="15">
        <f>IF('Paste RTE Data'!J474=0,"",'Paste RTE Data'!J474)</f>
        <v>38913</v>
      </c>
      <c r="L477" s="14" t="str">
        <f>IF('Paste RTE Data'!K474=0,"",'Paste RTE Data'!K474)</f>
        <v>NO</v>
      </c>
      <c r="M477" s="46"/>
    </row>
    <row r="478" spans="1:13">
      <c r="A478" s="8">
        <f>IF('Paste RTE Data'!A475=0,"",'Paste RTE Data'!A475)</f>
        <v>474</v>
      </c>
      <c r="B478" s="9">
        <f>IF('Paste RTE Data'!G475=0,"",'Paste RTE Data'!G475)</f>
        <v>6711</v>
      </c>
      <c r="C478" s="10" t="str">
        <f>IF('Paste RTE Data'!E475=0,"",'Paste RTE Data'!E475)</f>
        <v>Eigth</v>
      </c>
      <c r="D478" s="7"/>
      <c r="E478" s="14" t="str">
        <f>IF('Paste RTE Data'!B475=0,"",'Paste RTE Data'!B475)</f>
        <v>DEVRAJ GURJAR</v>
      </c>
      <c r="F478" s="14" t="str">
        <f>IF('Paste RTE Data'!C475=0,"",'Paste RTE Data'!C475)</f>
        <v>NARAYAN LAL</v>
      </c>
      <c r="G478" s="14" t="str">
        <f>IF('Paste RTE Data'!D475=0,"",'Paste RTE Data'!D475)</f>
        <v>SHANTI DEVI</v>
      </c>
      <c r="H478" s="14" t="str">
        <f>IF('Paste RTE Data'!F475=0,"",'Paste RTE Data'!F475)</f>
        <v>Hindi</v>
      </c>
      <c r="I478" s="14" t="str">
        <f>IF('Paste RTE Data'!H475=0,"",'Paste RTE Data'!H475)</f>
        <v>SBC</v>
      </c>
      <c r="J478" s="14" t="str">
        <f>IF('Paste RTE Data'!I475=0,"",'Paste RTE Data'!I475)</f>
        <v>Boy</v>
      </c>
      <c r="K478" s="15">
        <f>IF('Paste RTE Data'!J475=0,"",'Paste RTE Data'!J475)</f>
        <v>39186</v>
      </c>
      <c r="L478" s="14" t="str">
        <f>IF('Paste RTE Data'!K475=0,"",'Paste RTE Data'!K475)</f>
        <v>NO</v>
      </c>
      <c r="M478" s="46"/>
    </row>
    <row r="479" spans="1:13">
      <c r="A479" s="8">
        <f>IF('Paste RTE Data'!A476=0,"",'Paste RTE Data'!A476)</f>
        <v>475</v>
      </c>
      <c r="B479" s="9">
        <f>IF('Paste RTE Data'!G476=0,"",'Paste RTE Data'!G476)</f>
        <v>1582</v>
      </c>
      <c r="C479" s="10" t="str">
        <f>IF('Paste RTE Data'!E476=0,"",'Paste RTE Data'!E476)</f>
        <v>Eigth</v>
      </c>
      <c r="D479" s="7"/>
      <c r="E479" s="14" t="str">
        <f>IF('Paste RTE Data'!B476=0,"",'Paste RTE Data'!B476)</f>
        <v>DINESH JHAKAR</v>
      </c>
      <c r="F479" s="14" t="str">
        <f>IF('Paste RTE Data'!C476=0,"",'Paste RTE Data'!C476)</f>
        <v>JODHA RAM</v>
      </c>
      <c r="G479" s="14" t="str">
        <f>IF('Paste RTE Data'!D476=0,"",'Paste RTE Data'!D476)</f>
        <v>GULAB DEVI</v>
      </c>
      <c r="H479" s="14" t="str">
        <f>IF('Paste RTE Data'!F476=0,"",'Paste RTE Data'!F476)</f>
        <v>Hindi</v>
      </c>
      <c r="I479" s="14" t="str">
        <f>IF('Paste RTE Data'!H476=0,"",'Paste RTE Data'!H476)</f>
        <v>OBC</v>
      </c>
      <c r="J479" s="14" t="str">
        <f>IF('Paste RTE Data'!I476=0,"",'Paste RTE Data'!I476)</f>
        <v>Boy</v>
      </c>
      <c r="K479" s="15">
        <f>IF('Paste RTE Data'!J476=0,"",'Paste RTE Data'!J476)</f>
        <v>39424</v>
      </c>
      <c r="L479" s="14" t="str">
        <f>IF('Paste RTE Data'!K476=0,"",'Paste RTE Data'!K476)</f>
        <v>NO</v>
      </c>
      <c r="M479" s="46"/>
    </row>
    <row r="480" spans="1:13">
      <c r="A480" s="8">
        <f>IF('Paste RTE Data'!A477=0,"",'Paste RTE Data'!A477)</f>
        <v>476</v>
      </c>
      <c r="B480" s="9" t="str">
        <f>IF('Paste RTE Data'!G477=0,"",'Paste RTE Data'!G477)</f>
        <v>E0151</v>
      </c>
      <c r="C480" s="10" t="str">
        <f>IF('Paste RTE Data'!E477=0,"",'Paste RTE Data'!E477)</f>
        <v>Eigth</v>
      </c>
      <c r="D480" s="7"/>
      <c r="E480" s="14" t="str">
        <f>IF('Paste RTE Data'!B477=0,"",'Paste RTE Data'!B477)</f>
        <v>DINESH KUMAWAT</v>
      </c>
      <c r="F480" s="14" t="str">
        <f>IF('Paste RTE Data'!C477=0,"",'Paste RTE Data'!C477)</f>
        <v>PREMA RAM KUMAWAT</v>
      </c>
      <c r="G480" s="14" t="str">
        <f>IF('Paste RTE Data'!D477=0,"",'Paste RTE Data'!D477)</f>
        <v>GEETA DEVI</v>
      </c>
      <c r="H480" s="14" t="str">
        <f>IF('Paste RTE Data'!F477=0,"",'Paste RTE Data'!F477)</f>
        <v>English</v>
      </c>
      <c r="I480" s="14" t="str">
        <f>IF('Paste RTE Data'!H477=0,"",'Paste RTE Data'!H477)</f>
        <v>OBC</v>
      </c>
      <c r="J480" s="14" t="str">
        <f>IF('Paste RTE Data'!I477=0,"",'Paste RTE Data'!I477)</f>
        <v>Boy</v>
      </c>
      <c r="K480" s="15">
        <f>IF('Paste RTE Data'!J477=0,"",'Paste RTE Data'!J477)</f>
        <v>38862</v>
      </c>
      <c r="L480" s="14" t="str">
        <f>IF('Paste RTE Data'!K477=0,"",'Paste RTE Data'!K477)</f>
        <v>NO</v>
      </c>
      <c r="M480" s="46"/>
    </row>
    <row r="481" spans="1:13">
      <c r="A481" s="8">
        <f>IF('Paste RTE Data'!A478=0,"",'Paste RTE Data'!A478)</f>
        <v>477</v>
      </c>
      <c r="B481" s="9" t="str">
        <f>IF('Paste RTE Data'!G478=0,"",'Paste RTE Data'!G478)</f>
        <v>E0061</v>
      </c>
      <c r="C481" s="10" t="str">
        <f>IF('Paste RTE Data'!E478=0,"",'Paste RTE Data'!E478)</f>
        <v>Eigth</v>
      </c>
      <c r="D481" s="7"/>
      <c r="E481" s="14" t="str">
        <f>IF('Paste RTE Data'!B478=0,"",'Paste RTE Data'!B478)</f>
        <v>DINESH PADRA</v>
      </c>
      <c r="F481" s="14" t="str">
        <f>IF('Paste RTE Data'!C478=0,"",'Paste RTE Data'!C478)</f>
        <v>RAMNIWAS PADRA</v>
      </c>
      <c r="G481" s="14" t="str">
        <f>IF('Paste RTE Data'!D478=0,"",'Paste RTE Data'!D478)</f>
        <v>INDRA DEVI</v>
      </c>
      <c r="H481" s="14" t="str">
        <f>IF('Paste RTE Data'!F478=0,"",'Paste RTE Data'!F478)</f>
        <v>English</v>
      </c>
      <c r="I481" s="14" t="str">
        <f>IF('Paste RTE Data'!H478=0,"",'Paste RTE Data'!H478)</f>
        <v>OBC</v>
      </c>
      <c r="J481" s="14" t="str">
        <f>IF('Paste RTE Data'!I478=0,"",'Paste RTE Data'!I478)</f>
        <v>Boy</v>
      </c>
      <c r="K481" s="15">
        <f>IF('Paste RTE Data'!J478=0,"",'Paste RTE Data'!J478)</f>
        <v>39275</v>
      </c>
      <c r="L481" s="14" t="str">
        <f>IF('Paste RTE Data'!K478=0,"",'Paste RTE Data'!K478)</f>
        <v>NO</v>
      </c>
      <c r="M481" s="46"/>
    </row>
    <row r="482" spans="1:13">
      <c r="A482" s="8">
        <f>IF('Paste RTE Data'!A479=0,"",'Paste RTE Data'!A479)</f>
        <v>478</v>
      </c>
      <c r="B482" s="9">
        <f>IF('Paste RTE Data'!G479=0,"",'Paste RTE Data'!G479)</f>
        <v>6658</v>
      </c>
      <c r="C482" s="10" t="str">
        <f>IF('Paste RTE Data'!E479=0,"",'Paste RTE Data'!E479)</f>
        <v>Eigth</v>
      </c>
      <c r="D482" s="7"/>
      <c r="E482" s="14" t="str">
        <f>IF('Paste RTE Data'!B479=0,"",'Paste RTE Data'!B479)</f>
        <v>DINESH RAIKA</v>
      </c>
      <c r="F482" s="14" t="str">
        <f>IF('Paste RTE Data'!C479=0,"",'Paste RTE Data'!C479)</f>
        <v>SHAITAN RAM RAIKA</v>
      </c>
      <c r="G482" s="14" t="str">
        <f>IF('Paste RTE Data'!D479=0,"",'Paste RTE Data'!D479)</f>
        <v>MULI DEVI</v>
      </c>
      <c r="H482" s="14" t="str">
        <f>IF('Paste RTE Data'!F479=0,"",'Paste RTE Data'!F479)</f>
        <v>Hindi</v>
      </c>
      <c r="I482" s="14" t="str">
        <f>IF('Paste RTE Data'!H479=0,"",'Paste RTE Data'!H479)</f>
        <v>SBC</v>
      </c>
      <c r="J482" s="14" t="str">
        <f>IF('Paste RTE Data'!I479=0,"",'Paste RTE Data'!I479)</f>
        <v>Boy</v>
      </c>
      <c r="K482" s="15">
        <f>IF('Paste RTE Data'!J479=0,"",'Paste RTE Data'!J479)</f>
        <v>38919</v>
      </c>
      <c r="L482" s="14" t="str">
        <f>IF('Paste RTE Data'!K479=0,"",'Paste RTE Data'!K479)</f>
        <v>NO</v>
      </c>
      <c r="M482" s="46"/>
    </row>
    <row r="483" spans="1:13">
      <c r="A483" s="8">
        <f>IF('Paste RTE Data'!A480=0,"",'Paste RTE Data'!A480)</f>
        <v>479</v>
      </c>
      <c r="B483" s="9" t="str">
        <f>IF('Paste RTE Data'!G480=0,"",'Paste RTE Data'!G480)</f>
        <v>E0086</v>
      </c>
      <c r="C483" s="10" t="str">
        <f>IF('Paste RTE Data'!E480=0,"",'Paste RTE Data'!E480)</f>
        <v>Eigth</v>
      </c>
      <c r="D483" s="7"/>
      <c r="E483" s="14" t="str">
        <f>IF('Paste RTE Data'!B480=0,"",'Paste RTE Data'!B480)</f>
        <v>DURGESH KUMAWAT</v>
      </c>
      <c r="F483" s="14" t="str">
        <f>IF('Paste RTE Data'!C480=0,"",'Paste RTE Data'!C480)</f>
        <v>MAHENDRA KUMAWAT</v>
      </c>
      <c r="G483" s="14" t="str">
        <f>IF('Paste RTE Data'!D480=0,"",'Paste RTE Data'!D480)</f>
        <v>PARVATI</v>
      </c>
      <c r="H483" s="14" t="str">
        <f>IF('Paste RTE Data'!F480=0,"",'Paste RTE Data'!F480)</f>
        <v>English</v>
      </c>
      <c r="I483" s="14" t="str">
        <f>IF('Paste RTE Data'!H480=0,"",'Paste RTE Data'!H480)</f>
        <v>OBC</v>
      </c>
      <c r="J483" s="14" t="str">
        <f>IF('Paste RTE Data'!I480=0,"",'Paste RTE Data'!I480)</f>
        <v>Boy</v>
      </c>
      <c r="K483" s="15">
        <f>IF('Paste RTE Data'!J480=0,"",'Paste RTE Data'!J480)</f>
        <v>39296</v>
      </c>
      <c r="L483" s="14" t="str">
        <f>IF('Paste RTE Data'!K480=0,"",'Paste RTE Data'!K480)</f>
        <v>NO</v>
      </c>
      <c r="M483" s="46"/>
    </row>
    <row r="484" spans="1:13">
      <c r="A484" s="8">
        <f>IF('Paste RTE Data'!A481=0,"",'Paste RTE Data'!A481)</f>
        <v>480</v>
      </c>
      <c r="B484" s="9">
        <f>IF('Paste RTE Data'!G481=0,"",'Paste RTE Data'!G481)</f>
        <v>1378</v>
      </c>
      <c r="C484" s="10" t="str">
        <f>IF('Paste RTE Data'!E481=0,"",'Paste RTE Data'!E481)</f>
        <v>Eigth</v>
      </c>
      <c r="D484" s="7"/>
      <c r="E484" s="14" t="str">
        <f>IF('Paste RTE Data'!B481=0,"",'Paste RTE Data'!B481)</f>
        <v>FAIJAN KHOKHAR</v>
      </c>
      <c r="F484" s="14" t="str">
        <f>IF('Paste RTE Data'!C481=0,"",'Paste RTE Data'!C481)</f>
        <v>AYUB KHOKHAR</v>
      </c>
      <c r="G484" s="14" t="str">
        <f>IF('Paste RTE Data'!D481=0,"",'Paste RTE Data'!D481)</f>
        <v>AAMINA BANO</v>
      </c>
      <c r="H484" s="14" t="str">
        <f>IF('Paste RTE Data'!F481=0,"",'Paste RTE Data'!F481)</f>
        <v>Hindi</v>
      </c>
      <c r="I484" s="14" t="str">
        <f>IF('Paste RTE Data'!H481=0,"",'Paste RTE Data'!H481)</f>
        <v>OBC</v>
      </c>
      <c r="J484" s="14" t="str">
        <f>IF('Paste RTE Data'!I481=0,"",'Paste RTE Data'!I481)</f>
        <v>Boy</v>
      </c>
      <c r="K484" s="15">
        <f>IF('Paste RTE Data'!J481=0,"",'Paste RTE Data'!J481)</f>
        <v>38362</v>
      </c>
      <c r="L484" s="14" t="str">
        <f>IF('Paste RTE Data'!K481=0,"",'Paste RTE Data'!K481)</f>
        <v>NO</v>
      </c>
      <c r="M484" s="46"/>
    </row>
    <row r="485" spans="1:13">
      <c r="A485" s="8">
        <f>IF('Paste RTE Data'!A482=0,"",'Paste RTE Data'!A482)</f>
        <v>481</v>
      </c>
      <c r="B485" s="9">
        <f>IF('Paste RTE Data'!G482=0,"",'Paste RTE Data'!G482)</f>
        <v>6628</v>
      </c>
      <c r="C485" s="10" t="str">
        <f>IF('Paste RTE Data'!E482=0,"",'Paste RTE Data'!E482)</f>
        <v>Eigth</v>
      </c>
      <c r="D485" s="7"/>
      <c r="E485" s="14" t="str">
        <f>IF('Paste RTE Data'!B482=0,"",'Paste RTE Data'!B482)</f>
        <v>FATMA</v>
      </c>
      <c r="F485" s="14" t="str">
        <f>IF('Paste RTE Data'!C482=0,"",'Paste RTE Data'!C482)</f>
        <v>SARAJUDEEN</v>
      </c>
      <c r="G485" s="14" t="str">
        <f>IF('Paste RTE Data'!D482=0,"",'Paste RTE Data'!D482)</f>
        <v>DAULAT BANO</v>
      </c>
      <c r="H485" s="14" t="str">
        <f>IF('Paste RTE Data'!F482=0,"",'Paste RTE Data'!F482)</f>
        <v>Hindi</v>
      </c>
      <c r="I485" s="14" t="str">
        <f>IF('Paste RTE Data'!H482=0,"",'Paste RTE Data'!H482)</f>
        <v>OBC</v>
      </c>
      <c r="J485" s="14" t="str">
        <f>IF('Paste RTE Data'!I482=0,"",'Paste RTE Data'!I482)</f>
        <v>Girl</v>
      </c>
      <c r="K485" s="15">
        <f>IF('Paste RTE Data'!J482=0,"",'Paste RTE Data'!J482)</f>
        <v>38543</v>
      </c>
      <c r="L485" s="14" t="str">
        <f>IF('Paste RTE Data'!K482=0,"",'Paste RTE Data'!K482)</f>
        <v>NO</v>
      </c>
      <c r="M485" s="46"/>
    </row>
    <row r="486" spans="1:13">
      <c r="A486" s="8">
        <f>IF('Paste RTE Data'!A483=0,"",'Paste RTE Data'!A483)</f>
        <v>482</v>
      </c>
      <c r="B486" s="9" t="str">
        <f>IF('Paste RTE Data'!G483=0,"",'Paste RTE Data'!G483)</f>
        <v>E0180</v>
      </c>
      <c r="C486" s="10" t="str">
        <f>IF('Paste RTE Data'!E483=0,"",'Paste RTE Data'!E483)</f>
        <v>Eigth</v>
      </c>
      <c r="D486" s="7"/>
      <c r="E486" s="14" t="str">
        <f>IF('Paste RTE Data'!B483=0,"",'Paste RTE Data'!B483)</f>
        <v>FAYAZ</v>
      </c>
      <c r="F486" s="14" t="str">
        <f>IF('Paste RTE Data'!C483=0,"",'Paste RTE Data'!C483)</f>
        <v>FAZLU REHMAN</v>
      </c>
      <c r="G486" s="14" t="str">
        <f>IF('Paste RTE Data'!D483=0,"",'Paste RTE Data'!D483)</f>
        <v>MUNNI BEGAM</v>
      </c>
      <c r="H486" s="14" t="str">
        <f>IF('Paste RTE Data'!F483=0,"",'Paste RTE Data'!F483)</f>
        <v>English</v>
      </c>
      <c r="I486" s="14" t="str">
        <f>IF('Paste RTE Data'!H483=0,"",'Paste RTE Data'!H483)</f>
        <v>OBC</v>
      </c>
      <c r="J486" s="14" t="str">
        <f>IF('Paste RTE Data'!I483=0,"",'Paste RTE Data'!I483)</f>
        <v>Boy</v>
      </c>
      <c r="K486" s="15">
        <f>IF('Paste RTE Data'!J483=0,"",'Paste RTE Data'!J483)</f>
        <v>39220</v>
      </c>
      <c r="L486" s="14" t="str">
        <f>IF('Paste RTE Data'!K483=0,"",'Paste RTE Data'!K483)</f>
        <v>NO</v>
      </c>
      <c r="M486" s="46"/>
    </row>
    <row r="487" spans="1:13">
      <c r="A487" s="8">
        <f>IF('Paste RTE Data'!A484=0,"",'Paste RTE Data'!A484)</f>
        <v>483</v>
      </c>
      <c r="B487" s="9">
        <f>IF('Paste RTE Data'!G484=0,"",'Paste RTE Data'!G484)</f>
        <v>6557</v>
      </c>
      <c r="C487" s="10" t="str">
        <f>IF('Paste RTE Data'!E484=0,"",'Paste RTE Data'!E484)</f>
        <v>Eigth</v>
      </c>
      <c r="D487" s="7"/>
      <c r="E487" s="14" t="str">
        <f>IF('Paste RTE Data'!B484=0,"",'Paste RTE Data'!B484)</f>
        <v>GAJRAJ</v>
      </c>
      <c r="F487" s="14" t="str">
        <f>IF('Paste RTE Data'!C484=0,"",'Paste RTE Data'!C484)</f>
        <v>SURESH KUMAR</v>
      </c>
      <c r="G487" s="14" t="str">
        <f>IF('Paste RTE Data'!D484=0,"",'Paste RTE Data'!D484)</f>
        <v>JAMNA DEVI</v>
      </c>
      <c r="H487" s="14" t="str">
        <f>IF('Paste RTE Data'!F484=0,"",'Paste RTE Data'!F484)</f>
        <v>Hindi</v>
      </c>
      <c r="I487" s="14" t="str">
        <f>IF('Paste RTE Data'!H484=0,"",'Paste RTE Data'!H484)</f>
        <v>SC</v>
      </c>
      <c r="J487" s="14" t="str">
        <f>IF('Paste RTE Data'!I484=0,"",'Paste RTE Data'!I484)</f>
        <v>Boy</v>
      </c>
      <c r="K487" s="15">
        <f>IF('Paste RTE Data'!J484=0,"",'Paste RTE Data'!J484)</f>
        <v>39308</v>
      </c>
      <c r="L487" s="14" t="str">
        <f>IF('Paste RTE Data'!K484=0,"",'Paste RTE Data'!K484)</f>
        <v>NO</v>
      </c>
      <c r="M487" s="46"/>
    </row>
    <row r="488" spans="1:13">
      <c r="A488" s="8">
        <f>IF('Paste RTE Data'!A485=0,"",'Paste RTE Data'!A485)</f>
        <v>484</v>
      </c>
      <c r="B488" s="9">
        <f>IF('Paste RTE Data'!G485=0,"",'Paste RTE Data'!G485)</f>
        <v>6608</v>
      </c>
      <c r="C488" s="10" t="str">
        <f>IF('Paste RTE Data'!E485=0,"",'Paste RTE Data'!E485)</f>
        <v>Eigth</v>
      </c>
      <c r="D488" s="7"/>
      <c r="E488" s="14" t="str">
        <f>IF('Paste RTE Data'!B485=0,"",'Paste RTE Data'!B485)</f>
        <v>GHANSHYAM</v>
      </c>
      <c r="F488" s="14" t="str">
        <f>IF('Paste RTE Data'!C485=0,"",'Paste RTE Data'!C485)</f>
        <v>NEMA RAM</v>
      </c>
      <c r="G488" s="14" t="str">
        <f>IF('Paste RTE Data'!D485=0,"",'Paste RTE Data'!D485)</f>
        <v>CHAMPA DEVI</v>
      </c>
      <c r="H488" s="14" t="str">
        <f>IF('Paste RTE Data'!F485=0,"",'Paste RTE Data'!F485)</f>
        <v>Hindi</v>
      </c>
      <c r="I488" s="14" t="str">
        <f>IF('Paste RTE Data'!H485=0,"",'Paste RTE Data'!H485)</f>
        <v>SBC</v>
      </c>
      <c r="J488" s="14" t="str">
        <f>IF('Paste RTE Data'!I485=0,"",'Paste RTE Data'!I485)</f>
        <v>Boy</v>
      </c>
      <c r="K488" s="15">
        <f>IF('Paste RTE Data'!J485=0,"",'Paste RTE Data'!J485)</f>
        <v>39264</v>
      </c>
      <c r="L488" s="14" t="str">
        <f>IF('Paste RTE Data'!K485=0,"",'Paste RTE Data'!K485)</f>
        <v>NO</v>
      </c>
      <c r="M488" s="46"/>
    </row>
    <row r="489" spans="1:13">
      <c r="A489" s="8">
        <f>IF('Paste RTE Data'!A486=0,"",'Paste RTE Data'!A486)</f>
        <v>485</v>
      </c>
      <c r="B489" s="9">
        <f>IF('Paste RTE Data'!G486=0,"",'Paste RTE Data'!G486)</f>
        <v>1288</v>
      </c>
      <c r="C489" s="10" t="str">
        <f>IF('Paste RTE Data'!E486=0,"",'Paste RTE Data'!E486)</f>
        <v>Eigth</v>
      </c>
      <c r="D489" s="7"/>
      <c r="E489" s="14" t="str">
        <f>IF('Paste RTE Data'!B486=0,"",'Paste RTE Data'!B486)</f>
        <v>GULJAR NABI</v>
      </c>
      <c r="F489" s="14" t="str">
        <f>IF('Paste RTE Data'!C486=0,"",'Paste RTE Data'!C486)</f>
        <v>GULAB NABI</v>
      </c>
      <c r="G489" s="14" t="str">
        <f>IF('Paste RTE Data'!D486=0,"",'Paste RTE Data'!D486)</f>
        <v>PARVEEN BANO</v>
      </c>
      <c r="H489" s="14" t="str">
        <f>IF('Paste RTE Data'!F486=0,"",'Paste RTE Data'!F486)</f>
        <v>Hindi</v>
      </c>
      <c r="I489" s="14" t="str">
        <f>IF('Paste RTE Data'!H486=0,"",'Paste RTE Data'!H486)</f>
        <v>OBC</v>
      </c>
      <c r="J489" s="14" t="str">
        <f>IF('Paste RTE Data'!I486=0,"",'Paste RTE Data'!I486)</f>
        <v>Boy</v>
      </c>
      <c r="K489" s="15">
        <f>IF('Paste RTE Data'!J486=0,"",'Paste RTE Data'!J486)</f>
        <v>38542</v>
      </c>
      <c r="L489" s="14" t="str">
        <f>IF('Paste RTE Data'!K486=0,"",'Paste RTE Data'!K486)</f>
        <v>NO</v>
      </c>
      <c r="M489" s="46"/>
    </row>
    <row r="490" spans="1:13">
      <c r="A490" s="8">
        <f>IF('Paste RTE Data'!A487=0,"",'Paste RTE Data'!A487)</f>
        <v>486</v>
      </c>
      <c r="B490" s="9">
        <f>IF('Paste RTE Data'!G487=0,"",'Paste RTE Data'!G487)</f>
        <v>6395</v>
      </c>
      <c r="C490" s="10" t="str">
        <f>IF('Paste RTE Data'!E487=0,"",'Paste RTE Data'!E487)</f>
        <v>Eigth</v>
      </c>
      <c r="D490" s="7"/>
      <c r="E490" s="14" t="str">
        <f>IF('Paste RTE Data'!B487=0,"",'Paste RTE Data'!B487)</f>
        <v>HARENDRA</v>
      </c>
      <c r="F490" s="14" t="str">
        <f>IF('Paste RTE Data'!C487=0,"",'Paste RTE Data'!C487)</f>
        <v>ISHWAR LAL</v>
      </c>
      <c r="G490" s="14" t="str">
        <f>IF('Paste RTE Data'!D487=0,"",'Paste RTE Data'!D487)</f>
        <v>MANBHARI DEVI</v>
      </c>
      <c r="H490" s="14" t="str">
        <f>IF('Paste RTE Data'!F487=0,"",'Paste RTE Data'!F487)</f>
        <v>Hindi</v>
      </c>
      <c r="I490" s="14" t="str">
        <f>IF('Paste RTE Data'!H487=0,"",'Paste RTE Data'!H487)</f>
        <v>OBC</v>
      </c>
      <c r="J490" s="14" t="str">
        <f>IF('Paste RTE Data'!I487=0,"",'Paste RTE Data'!I487)</f>
        <v>Boy</v>
      </c>
      <c r="K490" s="15">
        <f>IF('Paste RTE Data'!J487=0,"",'Paste RTE Data'!J487)</f>
        <v>39899</v>
      </c>
      <c r="L490" s="14" t="str">
        <f>IF('Paste RTE Data'!K487=0,"",'Paste RTE Data'!K487)</f>
        <v>NO</v>
      </c>
      <c r="M490" s="46"/>
    </row>
    <row r="491" spans="1:13">
      <c r="A491" s="8">
        <f>IF('Paste RTE Data'!A488=0,"",'Paste RTE Data'!A488)</f>
        <v>487</v>
      </c>
      <c r="B491" s="9" t="str">
        <f>IF('Paste RTE Data'!G488=0,"",'Paste RTE Data'!G488)</f>
        <v>E0113</v>
      </c>
      <c r="C491" s="10" t="str">
        <f>IF('Paste RTE Data'!E488=0,"",'Paste RTE Data'!E488)</f>
        <v>Eigth</v>
      </c>
      <c r="D491" s="7"/>
      <c r="E491" s="14" t="str">
        <f>IF('Paste RTE Data'!B488=0,"",'Paste RTE Data'!B488)</f>
        <v>HARSH SARWA</v>
      </c>
      <c r="F491" s="14" t="str">
        <f>IF('Paste RTE Data'!C488=0,"",'Paste RTE Data'!C488)</f>
        <v>BAJRANG LAL SARWA</v>
      </c>
      <c r="G491" s="14" t="str">
        <f>IF('Paste RTE Data'!D488=0,"",'Paste RTE Data'!D488)</f>
        <v>RACHANA DEVI</v>
      </c>
      <c r="H491" s="14" t="str">
        <f>IF('Paste RTE Data'!F488=0,"",'Paste RTE Data'!F488)</f>
        <v>English</v>
      </c>
      <c r="I491" s="14" t="str">
        <f>IF('Paste RTE Data'!H488=0,"",'Paste RTE Data'!H488)</f>
        <v>OBC</v>
      </c>
      <c r="J491" s="14" t="str">
        <f>IF('Paste RTE Data'!I488=0,"",'Paste RTE Data'!I488)</f>
        <v>Boy</v>
      </c>
      <c r="K491" s="15">
        <f>IF('Paste RTE Data'!J488=0,"",'Paste RTE Data'!J488)</f>
        <v>39338</v>
      </c>
      <c r="L491" s="14" t="str">
        <f>IF('Paste RTE Data'!K488=0,"",'Paste RTE Data'!K488)</f>
        <v>NO</v>
      </c>
      <c r="M491" s="46"/>
    </row>
    <row r="492" spans="1:13">
      <c r="A492" s="8">
        <f>IF('Paste RTE Data'!A489=0,"",'Paste RTE Data'!A489)</f>
        <v>488</v>
      </c>
      <c r="B492" s="9" t="str">
        <f>IF('Paste RTE Data'!G489=0,"",'Paste RTE Data'!G489)</f>
        <v>E0054</v>
      </c>
      <c r="C492" s="10" t="str">
        <f>IF('Paste RTE Data'!E489=0,"",'Paste RTE Data'!E489)</f>
        <v>Eigth</v>
      </c>
      <c r="D492" s="7"/>
      <c r="E492" s="14" t="str">
        <f>IF('Paste RTE Data'!B489=0,"",'Paste RTE Data'!B489)</f>
        <v>HARSHITA</v>
      </c>
      <c r="F492" s="14" t="str">
        <f>IF('Paste RTE Data'!C489=0,"",'Paste RTE Data'!C489)</f>
        <v>RAMNIWAS</v>
      </c>
      <c r="G492" s="14" t="str">
        <f>IF('Paste RTE Data'!D489=0,"",'Paste RTE Data'!D489)</f>
        <v>SANTOSH DEVI</v>
      </c>
      <c r="H492" s="14" t="str">
        <f>IF('Paste RTE Data'!F489=0,"",'Paste RTE Data'!F489)</f>
        <v>English</v>
      </c>
      <c r="I492" s="14" t="str">
        <f>IF('Paste RTE Data'!H489=0,"",'Paste RTE Data'!H489)</f>
        <v>OBC</v>
      </c>
      <c r="J492" s="14" t="str">
        <f>IF('Paste RTE Data'!I489=0,"",'Paste RTE Data'!I489)</f>
        <v>Girl</v>
      </c>
      <c r="K492" s="15">
        <f>IF('Paste RTE Data'!J489=0,"",'Paste RTE Data'!J489)</f>
        <v>39276</v>
      </c>
      <c r="L492" s="14" t="str">
        <f>IF('Paste RTE Data'!K489=0,"",'Paste RTE Data'!K489)</f>
        <v>NO</v>
      </c>
      <c r="M492" s="46"/>
    </row>
    <row r="493" spans="1:13">
      <c r="A493" s="8">
        <f>IF('Paste RTE Data'!A490=0,"",'Paste RTE Data'!A490)</f>
        <v>489</v>
      </c>
      <c r="B493" s="9">
        <f>IF('Paste RTE Data'!G490=0,"",'Paste RTE Data'!G490)</f>
        <v>1229</v>
      </c>
      <c r="C493" s="10" t="str">
        <f>IF('Paste RTE Data'!E490=0,"",'Paste RTE Data'!E490)</f>
        <v>Eigth</v>
      </c>
      <c r="D493" s="7"/>
      <c r="E493" s="14" t="str">
        <f>IF('Paste RTE Data'!B490=0,"",'Paste RTE Data'!B490)</f>
        <v>JITENDRA CHHERIWAL</v>
      </c>
      <c r="F493" s="14" t="str">
        <f>IF('Paste RTE Data'!C490=0,"",'Paste RTE Data'!C490)</f>
        <v>BHANWAR LAL</v>
      </c>
      <c r="G493" s="14" t="str">
        <f>IF('Paste RTE Data'!D490=0,"",'Paste RTE Data'!D490)</f>
        <v>DHAPU DEVI</v>
      </c>
      <c r="H493" s="14" t="str">
        <f>IF('Paste RTE Data'!F490=0,"",'Paste RTE Data'!F490)</f>
        <v>Hindi</v>
      </c>
      <c r="I493" s="14" t="str">
        <f>IF('Paste RTE Data'!H490=0,"",'Paste RTE Data'!H490)</f>
        <v>SC</v>
      </c>
      <c r="J493" s="14" t="str">
        <f>IF('Paste RTE Data'!I490=0,"",'Paste RTE Data'!I490)</f>
        <v>Boy</v>
      </c>
      <c r="K493" s="15">
        <f>IF('Paste RTE Data'!J490=0,"",'Paste RTE Data'!J490)</f>
        <v>40179</v>
      </c>
      <c r="L493" s="14" t="str">
        <f>IF('Paste RTE Data'!K490=0,"",'Paste RTE Data'!K490)</f>
        <v>NO</v>
      </c>
      <c r="M493" s="46"/>
    </row>
    <row r="494" spans="1:13">
      <c r="A494" s="8">
        <f>IF('Paste RTE Data'!A491=0,"",'Paste RTE Data'!A491)</f>
        <v>490</v>
      </c>
      <c r="B494" s="9">
        <f>IF('Paste RTE Data'!G491=0,"",'Paste RTE Data'!G491)</f>
        <v>6747</v>
      </c>
      <c r="C494" s="10" t="str">
        <f>IF('Paste RTE Data'!E491=0,"",'Paste RTE Data'!E491)</f>
        <v>Eigth</v>
      </c>
      <c r="D494" s="7"/>
      <c r="E494" s="14" t="str">
        <f>IF('Paste RTE Data'!B491=0,"",'Paste RTE Data'!B491)</f>
        <v>KALU RAWAT</v>
      </c>
      <c r="F494" s="14" t="str">
        <f>IF('Paste RTE Data'!C491=0,"",'Paste RTE Data'!C491)</f>
        <v>RAMDEV RAWAT</v>
      </c>
      <c r="G494" s="14" t="str">
        <f>IF('Paste RTE Data'!D491=0,"",'Paste RTE Data'!D491)</f>
        <v>SAYARI DEVI</v>
      </c>
      <c r="H494" s="14" t="str">
        <f>IF('Paste RTE Data'!F491=0,"",'Paste RTE Data'!F491)</f>
        <v>Hindi</v>
      </c>
      <c r="I494" s="14" t="str">
        <f>IF('Paste RTE Data'!H491=0,"",'Paste RTE Data'!H491)</f>
        <v>OBC</v>
      </c>
      <c r="J494" s="14" t="str">
        <f>IF('Paste RTE Data'!I491=0,"",'Paste RTE Data'!I491)</f>
        <v>Boy</v>
      </c>
      <c r="K494" s="15">
        <f>IF('Paste RTE Data'!J491=0,"",'Paste RTE Data'!J491)</f>
        <v>38473</v>
      </c>
      <c r="L494" s="14" t="str">
        <f>IF('Paste RTE Data'!K491=0,"",'Paste RTE Data'!K491)</f>
        <v>NO</v>
      </c>
      <c r="M494" s="46"/>
    </row>
    <row r="495" spans="1:13">
      <c r="A495" s="8">
        <f>IF('Paste RTE Data'!A492=0,"",'Paste RTE Data'!A492)</f>
        <v>491</v>
      </c>
      <c r="B495" s="9">
        <f>IF('Paste RTE Data'!G492=0,"",'Paste RTE Data'!G492)</f>
        <v>6358</v>
      </c>
      <c r="C495" s="10" t="str">
        <f>IF('Paste RTE Data'!E492=0,"",'Paste RTE Data'!E492)</f>
        <v>Eigth</v>
      </c>
      <c r="D495" s="7"/>
      <c r="E495" s="14" t="str">
        <f>IF('Paste RTE Data'!B492=0,"",'Paste RTE Data'!B492)</f>
        <v>KAMLESH JAT</v>
      </c>
      <c r="F495" s="14" t="str">
        <f>IF('Paste RTE Data'!C492=0,"",'Paste RTE Data'!C492)</f>
        <v>HANUMAN JAT</v>
      </c>
      <c r="G495" s="14" t="str">
        <f>IF('Paste RTE Data'!D492=0,"",'Paste RTE Data'!D492)</f>
        <v>MANDORE</v>
      </c>
      <c r="H495" s="14" t="str">
        <f>IF('Paste RTE Data'!F492=0,"",'Paste RTE Data'!F492)</f>
        <v>Hindi</v>
      </c>
      <c r="I495" s="14" t="str">
        <f>IF('Paste RTE Data'!H492=0,"",'Paste RTE Data'!H492)</f>
        <v>OBC</v>
      </c>
      <c r="J495" s="14" t="str">
        <f>IF('Paste RTE Data'!I492=0,"",'Paste RTE Data'!I492)</f>
        <v>Boy</v>
      </c>
      <c r="K495" s="15">
        <f>IF('Paste RTE Data'!J492=0,"",'Paste RTE Data'!J492)</f>
        <v>39794</v>
      </c>
      <c r="L495" s="14" t="str">
        <f>IF('Paste RTE Data'!K492=0,"",'Paste RTE Data'!K492)</f>
        <v>NO</v>
      </c>
      <c r="M495" s="46"/>
    </row>
    <row r="496" spans="1:13">
      <c r="A496" s="8">
        <f>IF('Paste RTE Data'!A493=0,"",'Paste RTE Data'!A493)</f>
        <v>492</v>
      </c>
      <c r="B496" s="9" t="str">
        <f>IF('Paste RTE Data'!G493=0,"",'Paste RTE Data'!G493)</f>
        <v>E0186</v>
      </c>
      <c r="C496" s="10" t="str">
        <f>IF('Paste RTE Data'!E493=0,"",'Paste RTE Data'!E493)</f>
        <v>Eigth</v>
      </c>
      <c r="D496" s="7"/>
      <c r="E496" s="14" t="str">
        <f>IF('Paste RTE Data'!B493=0,"",'Paste RTE Data'!B493)</f>
        <v>KARAN KHOKHAR</v>
      </c>
      <c r="F496" s="14" t="str">
        <f>IF('Paste RTE Data'!C493=0,"",'Paste RTE Data'!C493)</f>
        <v>BHUWANA RAM</v>
      </c>
      <c r="G496" s="14" t="str">
        <f>IF('Paste RTE Data'!D493=0,"",'Paste RTE Data'!D493)</f>
        <v>KAMLA DEVI</v>
      </c>
      <c r="H496" s="14" t="str">
        <f>IF('Paste RTE Data'!F493=0,"",'Paste RTE Data'!F493)</f>
        <v>English</v>
      </c>
      <c r="I496" s="14" t="str">
        <f>IF('Paste RTE Data'!H493=0,"",'Paste RTE Data'!H493)</f>
        <v>OBC</v>
      </c>
      <c r="J496" s="14" t="str">
        <f>IF('Paste RTE Data'!I493=0,"",'Paste RTE Data'!I493)</f>
        <v>Boy</v>
      </c>
      <c r="K496" s="15">
        <f>IF('Paste RTE Data'!J493=0,"",'Paste RTE Data'!J493)</f>
        <v>39435</v>
      </c>
      <c r="L496" s="14" t="str">
        <f>IF('Paste RTE Data'!K493=0,"",'Paste RTE Data'!K493)</f>
        <v>NO</v>
      </c>
      <c r="M496" s="46"/>
    </row>
    <row r="497" spans="1:13">
      <c r="A497" s="8">
        <f>IF('Paste RTE Data'!A494=0,"",'Paste RTE Data'!A494)</f>
        <v>493</v>
      </c>
      <c r="B497" s="9" t="str">
        <f>IF('Paste RTE Data'!G494=0,"",'Paste RTE Data'!G494)</f>
        <v>E0046</v>
      </c>
      <c r="C497" s="10" t="str">
        <f>IF('Paste RTE Data'!E494=0,"",'Paste RTE Data'!E494)</f>
        <v>Eigth</v>
      </c>
      <c r="D497" s="7"/>
      <c r="E497" s="14" t="str">
        <f>IF('Paste RTE Data'!B494=0,"",'Paste RTE Data'!B494)</f>
        <v>KARAN SINGH RATHORE</v>
      </c>
      <c r="F497" s="14" t="str">
        <f>IF('Paste RTE Data'!C494=0,"",'Paste RTE Data'!C494)</f>
        <v>BIRJU SINGH RATHORE</v>
      </c>
      <c r="G497" s="14" t="str">
        <f>IF('Paste RTE Data'!D494=0,"",'Paste RTE Data'!D494)</f>
        <v>GAIN KANWAR</v>
      </c>
      <c r="H497" s="14" t="str">
        <f>IF('Paste RTE Data'!F494=0,"",'Paste RTE Data'!F494)</f>
        <v>English</v>
      </c>
      <c r="I497" s="14" t="str">
        <f>IF('Paste RTE Data'!H494=0,"",'Paste RTE Data'!H494)</f>
        <v>GENERAL</v>
      </c>
      <c r="J497" s="14" t="str">
        <f>IF('Paste RTE Data'!I494=0,"",'Paste RTE Data'!I494)</f>
        <v>Boy</v>
      </c>
      <c r="K497" s="15">
        <f>IF('Paste RTE Data'!J494=0,"",'Paste RTE Data'!J494)</f>
        <v>38669</v>
      </c>
      <c r="L497" s="14" t="str">
        <f>IF('Paste RTE Data'!K494=0,"",'Paste RTE Data'!K494)</f>
        <v>NO</v>
      </c>
      <c r="M497" s="46"/>
    </row>
    <row r="498" spans="1:13">
      <c r="A498" s="8">
        <f>IF('Paste RTE Data'!A495=0,"",'Paste RTE Data'!A495)</f>
        <v>494</v>
      </c>
      <c r="B498" s="9">
        <f>IF('Paste RTE Data'!G495=0,"",'Paste RTE Data'!G495)</f>
        <v>1373</v>
      </c>
      <c r="C498" s="10" t="str">
        <f>IF('Paste RTE Data'!E495=0,"",'Paste RTE Data'!E495)</f>
        <v>Eigth</v>
      </c>
      <c r="D498" s="7"/>
      <c r="E498" s="14" t="str">
        <f>IF('Paste RTE Data'!B495=0,"",'Paste RTE Data'!B495)</f>
        <v>KAVITA</v>
      </c>
      <c r="F498" s="14" t="str">
        <f>IF('Paste RTE Data'!C495=0,"",'Paste RTE Data'!C495)</f>
        <v>MUKESH KUMAR</v>
      </c>
      <c r="G498" s="14" t="str">
        <f>IF('Paste RTE Data'!D495=0,"",'Paste RTE Data'!D495)</f>
        <v>SUNDAR DEVI</v>
      </c>
      <c r="H498" s="14" t="str">
        <f>IF('Paste RTE Data'!F495=0,"",'Paste RTE Data'!F495)</f>
        <v>Hindi</v>
      </c>
      <c r="I498" s="14" t="str">
        <f>IF('Paste RTE Data'!H495=0,"",'Paste RTE Data'!H495)</f>
        <v>SC</v>
      </c>
      <c r="J498" s="14" t="str">
        <f>IF('Paste RTE Data'!I495=0,"",'Paste RTE Data'!I495)</f>
        <v>Girl</v>
      </c>
      <c r="K498" s="15">
        <f>IF('Paste RTE Data'!J495=0,"",'Paste RTE Data'!J495)</f>
        <v>39698</v>
      </c>
      <c r="L498" s="14" t="str">
        <f>IF('Paste RTE Data'!K495=0,"",'Paste RTE Data'!K495)</f>
        <v>NO</v>
      </c>
      <c r="M498" s="46"/>
    </row>
    <row r="499" spans="1:13">
      <c r="A499" s="8">
        <f>IF('Paste RTE Data'!A496=0,"",'Paste RTE Data'!A496)</f>
        <v>495</v>
      </c>
      <c r="B499" s="9">
        <f>IF('Paste RTE Data'!G496=0,"",'Paste RTE Data'!G496)</f>
        <v>848</v>
      </c>
      <c r="C499" s="10" t="str">
        <f>IF('Paste RTE Data'!E496=0,"",'Paste RTE Data'!E496)</f>
        <v>Eigth</v>
      </c>
      <c r="D499" s="7"/>
      <c r="E499" s="14" t="str">
        <f>IF('Paste RTE Data'!B496=0,"",'Paste RTE Data'!B496)</f>
        <v>KHUSHI</v>
      </c>
      <c r="F499" s="14" t="str">
        <f>IF('Paste RTE Data'!C496=0,"",'Paste RTE Data'!C496)</f>
        <v>BAJRANG LAL</v>
      </c>
      <c r="G499" s="14" t="str">
        <f>IF('Paste RTE Data'!D496=0,"",'Paste RTE Data'!D496)</f>
        <v>MUNNI DEVI</v>
      </c>
      <c r="H499" s="14" t="str">
        <f>IF('Paste RTE Data'!F496=0,"",'Paste RTE Data'!F496)</f>
        <v>Hindi</v>
      </c>
      <c r="I499" s="14" t="str">
        <f>IF('Paste RTE Data'!H496=0,"",'Paste RTE Data'!H496)</f>
        <v>SC</v>
      </c>
      <c r="J499" s="14" t="str">
        <f>IF('Paste RTE Data'!I496=0,"",'Paste RTE Data'!I496)</f>
        <v>Girl</v>
      </c>
      <c r="K499" s="15">
        <f>IF('Paste RTE Data'!J496=0,"",'Paste RTE Data'!J496)</f>
        <v>39675</v>
      </c>
      <c r="L499" s="14" t="str">
        <f>IF('Paste RTE Data'!K496=0,"",'Paste RTE Data'!K496)</f>
        <v>NO</v>
      </c>
      <c r="M499" s="46"/>
    </row>
    <row r="500" spans="1:13">
      <c r="A500" s="8">
        <f>IF('Paste RTE Data'!A497=0,"",'Paste RTE Data'!A497)</f>
        <v>496</v>
      </c>
      <c r="B500" s="9" t="str">
        <f>IF('Paste RTE Data'!G497=0,"",'Paste RTE Data'!G497)</f>
        <v>E0068</v>
      </c>
      <c r="C500" s="10" t="str">
        <f>IF('Paste RTE Data'!E497=0,"",'Paste RTE Data'!E497)</f>
        <v>Eigth</v>
      </c>
      <c r="D500" s="7"/>
      <c r="E500" s="14" t="str">
        <f>IF('Paste RTE Data'!B497=0,"",'Paste RTE Data'!B497)</f>
        <v>KHUSHI MAHLA</v>
      </c>
      <c r="F500" s="14" t="str">
        <f>IF('Paste RTE Data'!C497=0,"",'Paste RTE Data'!C497)</f>
        <v>RATNA RAM</v>
      </c>
      <c r="G500" s="14" t="str">
        <f>IF('Paste RTE Data'!D497=0,"",'Paste RTE Data'!D497)</f>
        <v>SAROJ DEVI</v>
      </c>
      <c r="H500" s="14" t="str">
        <f>IF('Paste RTE Data'!F497=0,"",'Paste RTE Data'!F497)</f>
        <v>English</v>
      </c>
      <c r="I500" s="14" t="str">
        <f>IF('Paste RTE Data'!H497=0,"",'Paste RTE Data'!H497)</f>
        <v>OBC</v>
      </c>
      <c r="J500" s="14" t="str">
        <f>IF('Paste RTE Data'!I497=0,"",'Paste RTE Data'!I497)</f>
        <v>Boy</v>
      </c>
      <c r="K500" s="15">
        <f>IF('Paste RTE Data'!J497=0,"",'Paste RTE Data'!J497)</f>
        <v>39270</v>
      </c>
      <c r="L500" s="14" t="str">
        <f>IF('Paste RTE Data'!K497=0,"",'Paste RTE Data'!K497)</f>
        <v>NO</v>
      </c>
      <c r="M500" s="46"/>
    </row>
    <row r="501" spans="1:13">
      <c r="A501" s="8">
        <f>IF('Paste RTE Data'!A498=0,"",'Paste RTE Data'!A498)</f>
        <v>497</v>
      </c>
      <c r="B501" s="9" t="str">
        <f>IF('Paste RTE Data'!G498=0,"",'Paste RTE Data'!G498)</f>
        <v>E0079</v>
      </c>
      <c r="C501" s="10" t="str">
        <f>IF('Paste RTE Data'!E498=0,"",'Paste RTE Data'!E498)</f>
        <v>Eigth</v>
      </c>
      <c r="D501" s="7"/>
      <c r="E501" s="14" t="str">
        <f>IF('Paste RTE Data'!B498=0,"",'Paste RTE Data'!B498)</f>
        <v>KOMAL</v>
      </c>
      <c r="F501" s="14" t="str">
        <f>IF('Paste RTE Data'!C498=0,"",'Paste RTE Data'!C498)</f>
        <v>SATYANARAYAN</v>
      </c>
      <c r="G501" s="14" t="str">
        <f>IF('Paste RTE Data'!D498=0,"",'Paste RTE Data'!D498)</f>
        <v>INDRA DEVI</v>
      </c>
      <c r="H501" s="14" t="str">
        <f>IF('Paste RTE Data'!F498=0,"",'Paste RTE Data'!F498)</f>
        <v>English</v>
      </c>
      <c r="I501" s="14" t="str">
        <f>IF('Paste RTE Data'!H498=0,"",'Paste RTE Data'!H498)</f>
        <v>OBC</v>
      </c>
      <c r="J501" s="14" t="str">
        <f>IF('Paste RTE Data'!I498=0,"",'Paste RTE Data'!I498)</f>
        <v>Girl</v>
      </c>
      <c r="K501" s="15">
        <f>IF('Paste RTE Data'!J498=0,"",'Paste RTE Data'!J498)</f>
        <v>39217</v>
      </c>
      <c r="L501" s="14" t="str">
        <f>IF('Paste RTE Data'!K498=0,"",'Paste RTE Data'!K498)</f>
        <v>NO</v>
      </c>
      <c r="M501" s="46"/>
    </row>
    <row r="502" spans="1:13">
      <c r="A502" s="8">
        <f>IF('Paste RTE Data'!A499=0,"",'Paste RTE Data'!A499)</f>
        <v>498</v>
      </c>
      <c r="B502" s="9">
        <f>IF('Paste RTE Data'!G499=0,"",'Paste RTE Data'!G499)</f>
        <v>6235</v>
      </c>
      <c r="C502" s="10" t="str">
        <f>IF('Paste RTE Data'!E499=0,"",'Paste RTE Data'!E499)</f>
        <v>Eigth</v>
      </c>
      <c r="D502" s="7"/>
      <c r="E502" s="14" t="str">
        <f>IF('Paste RTE Data'!B499=0,"",'Paste RTE Data'!B499)</f>
        <v>KOMAL SEN</v>
      </c>
      <c r="F502" s="14" t="str">
        <f>IF('Paste RTE Data'!C499=0,"",'Paste RTE Data'!C499)</f>
        <v>MANOJ KUMAR</v>
      </c>
      <c r="G502" s="14" t="str">
        <f>IF('Paste RTE Data'!D499=0,"",'Paste RTE Data'!D499)</f>
        <v>MAYA DEVI</v>
      </c>
      <c r="H502" s="14" t="str">
        <f>IF('Paste RTE Data'!F499=0,"",'Paste RTE Data'!F499)</f>
        <v>Hindi</v>
      </c>
      <c r="I502" s="14" t="str">
        <f>IF('Paste RTE Data'!H499=0,"",'Paste RTE Data'!H499)</f>
        <v>OBC</v>
      </c>
      <c r="J502" s="14" t="str">
        <f>IF('Paste RTE Data'!I499=0,"",'Paste RTE Data'!I499)</f>
        <v>Girl</v>
      </c>
      <c r="K502" s="15">
        <f>IF('Paste RTE Data'!J499=0,"",'Paste RTE Data'!J499)</f>
        <v>40028</v>
      </c>
      <c r="L502" s="14" t="str">
        <f>IF('Paste RTE Data'!K499=0,"",'Paste RTE Data'!K499)</f>
        <v>NO</v>
      </c>
      <c r="M502" s="46"/>
    </row>
    <row r="503" spans="1:13">
      <c r="A503" s="8">
        <f>IF('Paste RTE Data'!A500=0,"",'Paste RTE Data'!A500)</f>
        <v>499</v>
      </c>
      <c r="B503" s="9">
        <f>IF('Paste RTE Data'!G500=0,"",'Paste RTE Data'!G500)</f>
        <v>6379</v>
      </c>
      <c r="C503" s="10" t="str">
        <f>IF('Paste RTE Data'!E500=0,"",'Paste RTE Data'!E500)</f>
        <v>Eigth</v>
      </c>
      <c r="D503" s="7"/>
      <c r="E503" s="14" t="str">
        <f>IF('Paste RTE Data'!B500=0,"",'Paste RTE Data'!B500)</f>
        <v>KRISHNA RATHORE</v>
      </c>
      <c r="F503" s="14" t="str">
        <f>IF('Paste RTE Data'!C500=0,"",'Paste RTE Data'!C500)</f>
        <v>AJEET SINGH</v>
      </c>
      <c r="G503" s="14" t="str">
        <f>IF('Paste RTE Data'!D500=0,"",'Paste RTE Data'!D500)</f>
        <v>NEETU KANWAR</v>
      </c>
      <c r="H503" s="14" t="str">
        <f>IF('Paste RTE Data'!F500=0,"",'Paste RTE Data'!F500)</f>
        <v>Hindi</v>
      </c>
      <c r="I503" s="14" t="str">
        <f>IF('Paste RTE Data'!H500=0,"",'Paste RTE Data'!H500)</f>
        <v>OBC</v>
      </c>
      <c r="J503" s="14" t="str">
        <f>IF('Paste RTE Data'!I500=0,"",'Paste RTE Data'!I500)</f>
        <v>Boy</v>
      </c>
      <c r="K503" s="15">
        <f>IF('Paste RTE Data'!J500=0,"",'Paste RTE Data'!J500)</f>
        <v>40125</v>
      </c>
      <c r="L503" s="14" t="str">
        <f>IF('Paste RTE Data'!K500=0,"",'Paste RTE Data'!K500)</f>
        <v>NO</v>
      </c>
      <c r="M503" s="46"/>
    </row>
    <row r="504" spans="1:13">
      <c r="A504" s="8">
        <f>IF('Paste RTE Data'!A501=0,"",'Paste RTE Data'!A501)</f>
        <v>500</v>
      </c>
      <c r="B504" s="9">
        <f>IF('Paste RTE Data'!G501=0,"",'Paste RTE Data'!G501)</f>
        <v>904</v>
      </c>
      <c r="C504" s="10" t="str">
        <f>IF('Paste RTE Data'!E501=0,"",'Paste RTE Data'!E501)</f>
        <v>Eigth</v>
      </c>
      <c r="D504" s="7"/>
      <c r="E504" s="14" t="str">
        <f>IF('Paste RTE Data'!B501=0,"",'Paste RTE Data'!B501)</f>
        <v>KULDEEP</v>
      </c>
      <c r="F504" s="14" t="str">
        <f>IF('Paste RTE Data'!C501=0,"",'Paste RTE Data'!C501)</f>
        <v>BODU RAM</v>
      </c>
      <c r="G504" s="14" t="str">
        <f>IF('Paste RTE Data'!D501=0,"",'Paste RTE Data'!D501)</f>
        <v>DURGA DEVI</v>
      </c>
      <c r="H504" s="14" t="str">
        <f>IF('Paste RTE Data'!F501=0,"",'Paste RTE Data'!F501)</f>
        <v>Hindi</v>
      </c>
      <c r="I504" s="14" t="str">
        <f>IF('Paste RTE Data'!H501=0,"",'Paste RTE Data'!H501)</f>
        <v>OBC</v>
      </c>
      <c r="J504" s="14" t="str">
        <f>IF('Paste RTE Data'!I501=0,"",'Paste RTE Data'!I501)</f>
        <v>Boy</v>
      </c>
      <c r="K504" s="15">
        <f>IF('Paste RTE Data'!J501=0,"",'Paste RTE Data'!J501)</f>
        <v>40009</v>
      </c>
      <c r="L504" s="14" t="str">
        <f>IF('Paste RTE Data'!K501=0,"",'Paste RTE Data'!K501)</f>
        <v>NO</v>
      </c>
      <c r="M504" s="46"/>
    </row>
    <row r="505" spans="1:13">
      <c r="A505" s="8">
        <f>IF('Paste RTE Data'!A502=0,"",'Paste RTE Data'!A502)</f>
        <v>501</v>
      </c>
      <c r="B505" s="9">
        <f>IF('Paste RTE Data'!G502=0,"",'Paste RTE Data'!G502)</f>
        <v>1593</v>
      </c>
      <c r="C505" s="10" t="str">
        <f>IF('Paste RTE Data'!E502=0,"",'Paste RTE Data'!E502)</f>
        <v>Eigth</v>
      </c>
      <c r="D505" s="7"/>
      <c r="E505" s="14" t="str">
        <f>IF('Paste RTE Data'!B502=0,"",'Paste RTE Data'!B502)</f>
        <v>KUMKUM</v>
      </c>
      <c r="F505" s="14" t="str">
        <f>IF('Paste RTE Data'!C502=0,"",'Paste RTE Data'!C502)</f>
        <v>ABDUL HAMID</v>
      </c>
      <c r="G505" s="14" t="str">
        <f>IF('Paste RTE Data'!D502=0,"",'Paste RTE Data'!D502)</f>
        <v>BABY BANO</v>
      </c>
      <c r="H505" s="14" t="str">
        <f>IF('Paste RTE Data'!F502=0,"",'Paste RTE Data'!F502)</f>
        <v>Hindi</v>
      </c>
      <c r="I505" s="14" t="str">
        <f>IF('Paste RTE Data'!H502=0,"",'Paste RTE Data'!H502)</f>
        <v>OBC</v>
      </c>
      <c r="J505" s="14" t="str">
        <f>IF('Paste RTE Data'!I502=0,"",'Paste RTE Data'!I502)</f>
        <v>Girl</v>
      </c>
      <c r="K505" s="15">
        <f>IF('Paste RTE Data'!J502=0,"",'Paste RTE Data'!J502)</f>
        <v>38183</v>
      </c>
      <c r="L505" s="14" t="str">
        <f>IF('Paste RTE Data'!K502=0,"",'Paste RTE Data'!K502)</f>
        <v>NO</v>
      </c>
      <c r="M505" s="46"/>
    </row>
    <row r="506" spans="1:13">
      <c r="A506" s="8">
        <f>IF('Paste RTE Data'!A503=0,"",'Paste RTE Data'!A503)</f>
        <v>502</v>
      </c>
      <c r="B506" s="9">
        <f>IF('Paste RTE Data'!G503=0,"",'Paste RTE Data'!G503)</f>
        <v>6721</v>
      </c>
      <c r="C506" s="10" t="str">
        <f>IF('Paste RTE Data'!E503=0,"",'Paste RTE Data'!E503)</f>
        <v>Eigth</v>
      </c>
      <c r="D506" s="7"/>
      <c r="E506" s="14" t="str">
        <f>IF('Paste RTE Data'!B503=0,"",'Paste RTE Data'!B503)</f>
        <v>MAHENDRA</v>
      </c>
      <c r="F506" s="14" t="str">
        <f>IF('Paste RTE Data'!C503=0,"",'Paste RTE Data'!C503)</f>
        <v>SAYOJIRAM</v>
      </c>
      <c r="G506" s="14" t="str">
        <f>IF('Paste RTE Data'!D503=0,"",'Paste RTE Data'!D503)</f>
        <v>BIMALA DEVI</v>
      </c>
      <c r="H506" s="14" t="str">
        <f>IF('Paste RTE Data'!F503=0,"",'Paste RTE Data'!F503)</f>
        <v>Hindi</v>
      </c>
      <c r="I506" s="14" t="str">
        <f>IF('Paste RTE Data'!H503=0,"",'Paste RTE Data'!H503)</f>
        <v>OBC</v>
      </c>
      <c r="J506" s="14" t="str">
        <f>IF('Paste RTE Data'!I503=0,"",'Paste RTE Data'!I503)</f>
        <v>Boy</v>
      </c>
      <c r="K506" s="15">
        <f>IF('Paste RTE Data'!J503=0,"",'Paste RTE Data'!J503)</f>
        <v>39417</v>
      </c>
      <c r="L506" s="14" t="str">
        <f>IF('Paste RTE Data'!K503=0,"",'Paste RTE Data'!K503)</f>
        <v>NO</v>
      </c>
      <c r="M506" s="46"/>
    </row>
    <row r="507" spans="1:13">
      <c r="A507" s="8">
        <f>IF('Paste RTE Data'!A504=0,"",'Paste RTE Data'!A504)</f>
        <v>503</v>
      </c>
      <c r="B507" s="9" t="str">
        <f>IF('Paste RTE Data'!G504=0,"",'Paste RTE Data'!G504)</f>
        <v>E0096</v>
      </c>
      <c r="C507" s="10" t="str">
        <f>IF('Paste RTE Data'!E504=0,"",'Paste RTE Data'!E504)</f>
        <v>Eigth</v>
      </c>
      <c r="D507" s="7"/>
      <c r="E507" s="14" t="str">
        <f>IF('Paste RTE Data'!B504=0,"",'Paste RTE Data'!B504)</f>
        <v>MAHESH</v>
      </c>
      <c r="F507" s="14" t="str">
        <f>IF('Paste RTE Data'!C504=0,"",'Paste RTE Data'!C504)</f>
        <v>SITARAM GOLIYA</v>
      </c>
      <c r="G507" s="14" t="str">
        <f>IF('Paste RTE Data'!D504=0,"",'Paste RTE Data'!D504)</f>
        <v>INDRA DEVI</v>
      </c>
      <c r="H507" s="14" t="str">
        <f>IF('Paste RTE Data'!F504=0,"",'Paste RTE Data'!F504)</f>
        <v>English</v>
      </c>
      <c r="I507" s="14" t="str">
        <f>IF('Paste RTE Data'!H504=0,"",'Paste RTE Data'!H504)</f>
        <v>OBC</v>
      </c>
      <c r="J507" s="14" t="str">
        <f>IF('Paste RTE Data'!I504=0,"",'Paste RTE Data'!I504)</f>
        <v>Boy</v>
      </c>
      <c r="K507" s="15">
        <f>IF('Paste RTE Data'!J504=0,"",'Paste RTE Data'!J504)</f>
        <v>39357</v>
      </c>
      <c r="L507" s="14" t="str">
        <f>IF('Paste RTE Data'!K504=0,"",'Paste RTE Data'!K504)</f>
        <v>NO</v>
      </c>
      <c r="M507" s="46"/>
    </row>
    <row r="508" spans="1:13">
      <c r="A508" s="8">
        <f>IF('Paste RTE Data'!A505=0,"",'Paste RTE Data'!A505)</f>
        <v>504</v>
      </c>
      <c r="B508" s="9">
        <f>IF('Paste RTE Data'!G505=0,"",'Paste RTE Data'!G505)</f>
        <v>1501</v>
      </c>
      <c r="C508" s="10" t="str">
        <f>IF('Paste RTE Data'!E505=0,"",'Paste RTE Data'!E505)</f>
        <v>Eigth</v>
      </c>
      <c r="D508" s="7"/>
      <c r="E508" s="14" t="str">
        <f>IF('Paste RTE Data'!B505=0,"",'Paste RTE Data'!B505)</f>
        <v>MAMTA BHATI</v>
      </c>
      <c r="F508" s="14" t="str">
        <f>IF('Paste RTE Data'!C505=0,"",'Paste RTE Data'!C505)</f>
        <v>GOPAL LAL</v>
      </c>
      <c r="G508" s="14" t="str">
        <f>IF('Paste RTE Data'!D505=0,"",'Paste RTE Data'!D505)</f>
        <v>SHARDA DEVI</v>
      </c>
      <c r="H508" s="14" t="str">
        <f>IF('Paste RTE Data'!F505=0,"",'Paste RTE Data'!F505)</f>
        <v>Hindi</v>
      </c>
      <c r="I508" s="14" t="str">
        <f>IF('Paste RTE Data'!H505=0,"",'Paste RTE Data'!H505)</f>
        <v>SC</v>
      </c>
      <c r="J508" s="14" t="str">
        <f>IF('Paste RTE Data'!I505=0,"",'Paste RTE Data'!I505)</f>
        <v>Girl</v>
      </c>
      <c r="K508" s="15">
        <f>IF('Paste RTE Data'!J505=0,"",'Paste RTE Data'!J505)</f>
        <v>38925</v>
      </c>
      <c r="L508" s="14" t="str">
        <f>IF('Paste RTE Data'!K505=0,"",'Paste RTE Data'!K505)</f>
        <v>NO</v>
      </c>
      <c r="M508" s="46"/>
    </row>
    <row r="509" spans="1:13">
      <c r="A509" s="8">
        <f>IF('Paste RTE Data'!A506=0,"",'Paste RTE Data'!A506)</f>
        <v>505</v>
      </c>
      <c r="B509" s="9">
        <f>IF('Paste RTE Data'!G506=0,"",'Paste RTE Data'!G506)</f>
        <v>13</v>
      </c>
      <c r="C509" s="10" t="str">
        <f>IF('Paste RTE Data'!E506=0,"",'Paste RTE Data'!E506)</f>
        <v>Eigth</v>
      </c>
      <c r="D509" s="7"/>
      <c r="E509" s="14" t="str">
        <f>IF('Paste RTE Data'!B506=0,"",'Paste RTE Data'!B506)</f>
        <v>MANISH MOHANPURIYA</v>
      </c>
      <c r="F509" s="14" t="str">
        <f>IF('Paste RTE Data'!C506=0,"",'Paste RTE Data'!C506)</f>
        <v>OMPRAKASH</v>
      </c>
      <c r="G509" s="14" t="str">
        <f>IF('Paste RTE Data'!D506=0,"",'Paste RTE Data'!D506)</f>
        <v>MANJU DEVI</v>
      </c>
      <c r="H509" s="14" t="str">
        <f>IF('Paste RTE Data'!F506=0,"",'Paste RTE Data'!F506)</f>
        <v>Hindi</v>
      </c>
      <c r="I509" s="14" t="str">
        <f>IF('Paste RTE Data'!H506=0,"",'Paste RTE Data'!H506)</f>
        <v>OBC</v>
      </c>
      <c r="J509" s="14" t="str">
        <f>IF('Paste RTE Data'!I506=0,"",'Paste RTE Data'!I506)</f>
        <v>Boy</v>
      </c>
      <c r="K509" s="15">
        <f>IF('Paste RTE Data'!J506=0,"",'Paste RTE Data'!J506)</f>
        <v>40061</v>
      </c>
      <c r="L509" s="14" t="str">
        <f>IF('Paste RTE Data'!K506=0,"",'Paste RTE Data'!K506)</f>
        <v>YES</v>
      </c>
      <c r="M509" s="46"/>
    </row>
    <row r="510" spans="1:13">
      <c r="A510" s="8">
        <f>IF('Paste RTE Data'!A507=0,"",'Paste RTE Data'!A507)</f>
        <v>506</v>
      </c>
      <c r="B510" s="9">
        <f>IF('Paste RTE Data'!G507=0,"",'Paste RTE Data'!G507)</f>
        <v>1135</v>
      </c>
      <c r="C510" s="10" t="str">
        <f>IF('Paste RTE Data'!E507=0,"",'Paste RTE Data'!E507)</f>
        <v>Eigth</v>
      </c>
      <c r="D510" s="7"/>
      <c r="E510" s="14" t="str">
        <f>IF('Paste RTE Data'!B507=0,"",'Paste RTE Data'!B507)</f>
        <v>MANISH MUND</v>
      </c>
      <c r="F510" s="14" t="str">
        <f>IF('Paste RTE Data'!C507=0,"",'Paste RTE Data'!C507)</f>
        <v>DURGA RAM</v>
      </c>
      <c r="G510" s="14" t="str">
        <f>IF('Paste RTE Data'!D507=0,"",'Paste RTE Data'!D507)</f>
        <v>RAMESHWARI DEVI</v>
      </c>
      <c r="H510" s="14" t="str">
        <f>IF('Paste RTE Data'!F507=0,"",'Paste RTE Data'!F507)</f>
        <v>Hindi</v>
      </c>
      <c r="I510" s="14" t="str">
        <f>IF('Paste RTE Data'!H507=0,"",'Paste RTE Data'!H507)</f>
        <v>OBC</v>
      </c>
      <c r="J510" s="14" t="str">
        <f>IF('Paste RTE Data'!I507=0,"",'Paste RTE Data'!I507)</f>
        <v>Boy</v>
      </c>
      <c r="K510" s="15">
        <f>IF('Paste RTE Data'!J507=0,"",'Paste RTE Data'!J507)</f>
        <v>39000</v>
      </c>
      <c r="L510" s="14" t="str">
        <f>IF('Paste RTE Data'!K507=0,"",'Paste RTE Data'!K507)</f>
        <v>NO</v>
      </c>
      <c r="M510" s="46"/>
    </row>
    <row r="511" spans="1:13">
      <c r="A511" s="8">
        <f>IF('Paste RTE Data'!A508=0,"",'Paste RTE Data'!A508)</f>
        <v>507</v>
      </c>
      <c r="B511" s="9">
        <f>IF('Paste RTE Data'!G508=0,"",'Paste RTE Data'!G508)</f>
        <v>6644</v>
      </c>
      <c r="C511" s="10" t="str">
        <f>IF('Paste RTE Data'!E508=0,"",'Paste RTE Data'!E508)</f>
        <v>Eigth</v>
      </c>
      <c r="D511" s="7"/>
      <c r="E511" s="14" t="str">
        <f>IF('Paste RTE Data'!B508=0,"",'Paste RTE Data'!B508)</f>
        <v>MANISHA CHOUDHARY</v>
      </c>
      <c r="F511" s="14" t="str">
        <f>IF('Paste RTE Data'!C508=0,"",'Paste RTE Data'!C508)</f>
        <v>SHIV RAM CHOUDHARY</v>
      </c>
      <c r="G511" s="14" t="str">
        <f>IF('Paste RTE Data'!D508=0,"",'Paste RTE Data'!D508)</f>
        <v>VIMLA DEVI</v>
      </c>
      <c r="H511" s="14" t="str">
        <f>IF('Paste RTE Data'!F508=0,"",'Paste RTE Data'!F508)</f>
        <v>Hindi</v>
      </c>
      <c r="I511" s="14" t="str">
        <f>IF('Paste RTE Data'!H508=0,"",'Paste RTE Data'!H508)</f>
        <v>OBC</v>
      </c>
      <c r="J511" s="14" t="str">
        <f>IF('Paste RTE Data'!I508=0,"",'Paste RTE Data'!I508)</f>
        <v>Girl</v>
      </c>
      <c r="K511" s="15">
        <f>IF('Paste RTE Data'!J508=0,"",'Paste RTE Data'!J508)</f>
        <v>39522</v>
      </c>
      <c r="L511" s="14" t="str">
        <f>IF('Paste RTE Data'!K508=0,"",'Paste RTE Data'!K508)</f>
        <v>NO</v>
      </c>
      <c r="M511" s="46"/>
    </row>
    <row r="512" spans="1:13">
      <c r="A512" s="8">
        <f>IF('Paste RTE Data'!A509=0,"",'Paste RTE Data'!A509)</f>
        <v>508</v>
      </c>
      <c r="B512" s="9">
        <f>IF('Paste RTE Data'!G509=0,"",'Paste RTE Data'!G509)</f>
        <v>6589</v>
      </c>
      <c r="C512" s="10" t="str">
        <f>IF('Paste RTE Data'!E509=0,"",'Paste RTE Data'!E509)</f>
        <v>Eigth</v>
      </c>
      <c r="D512" s="7"/>
      <c r="E512" s="14" t="str">
        <f>IF('Paste RTE Data'!B509=0,"",'Paste RTE Data'!B509)</f>
        <v>MANISHA DHAKA</v>
      </c>
      <c r="F512" s="14" t="str">
        <f>IF('Paste RTE Data'!C509=0,"",'Paste RTE Data'!C509)</f>
        <v>SHARVAN KUMAR</v>
      </c>
      <c r="G512" s="14" t="str">
        <f>IF('Paste RTE Data'!D509=0,"",'Paste RTE Data'!D509)</f>
        <v>MANOHARI DEVI</v>
      </c>
      <c r="H512" s="14" t="str">
        <f>IF('Paste RTE Data'!F509=0,"",'Paste RTE Data'!F509)</f>
        <v>Hindi</v>
      </c>
      <c r="I512" s="14" t="str">
        <f>IF('Paste RTE Data'!H509=0,"",'Paste RTE Data'!H509)</f>
        <v>OBC</v>
      </c>
      <c r="J512" s="14" t="str">
        <f>IF('Paste RTE Data'!I509=0,"",'Paste RTE Data'!I509)</f>
        <v>Girl</v>
      </c>
      <c r="K512" s="15">
        <f>IF('Paste RTE Data'!J509=0,"",'Paste RTE Data'!J509)</f>
        <v>39337</v>
      </c>
      <c r="L512" s="14" t="str">
        <f>IF('Paste RTE Data'!K509=0,"",'Paste RTE Data'!K509)</f>
        <v>NO</v>
      </c>
      <c r="M512" s="46"/>
    </row>
    <row r="513" spans="1:13">
      <c r="A513" s="8">
        <f>IF('Paste RTE Data'!A510=0,"",'Paste RTE Data'!A510)</f>
        <v>509</v>
      </c>
      <c r="B513" s="9">
        <f>IF('Paste RTE Data'!G510=0,"",'Paste RTE Data'!G510)</f>
        <v>748</v>
      </c>
      <c r="C513" s="10" t="str">
        <f>IF('Paste RTE Data'!E510=0,"",'Paste RTE Data'!E510)</f>
        <v>Eigth</v>
      </c>
      <c r="D513" s="7"/>
      <c r="E513" s="14" t="str">
        <f>IF('Paste RTE Data'!B510=0,"",'Paste RTE Data'!B510)</f>
        <v>MANOJ BHATI</v>
      </c>
      <c r="F513" s="14" t="str">
        <f>IF('Paste RTE Data'!C510=0,"",'Paste RTE Data'!C510)</f>
        <v>BHANWAR LAL</v>
      </c>
      <c r="G513" s="14" t="str">
        <f>IF('Paste RTE Data'!D510=0,"",'Paste RTE Data'!D510)</f>
        <v>MANJU DEVI</v>
      </c>
      <c r="H513" s="14" t="str">
        <f>IF('Paste RTE Data'!F510=0,"",'Paste RTE Data'!F510)</f>
        <v>Hindi</v>
      </c>
      <c r="I513" s="14" t="str">
        <f>IF('Paste RTE Data'!H510=0,"",'Paste RTE Data'!H510)</f>
        <v>SC</v>
      </c>
      <c r="J513" s="14" t="str">
        <f>IF('Paste RTE Data'!I510=0,"",'Paste RTE Data'!I510)</f>
        <v>Boy</v>
      </c>
      <c r="K513" s="15">
        <f>IF('Paste RTE Data'!J510=0,"",'Paste RTE Data'!J510)</f>
        <v>39721</v>
      </c>
      <c r="L513" s="14" t="str">
        <f>IF('Paste RTE Data'!K510=0,"",'Paste RTE Data'!K510)</f>
        <v>NO</v>
      </c>
      <c r="M513" s="46"/>
    </row>
    <row r="514" spans="1:13">
      <c r="A514" s="8">
        <f>IF('Paste RTE Data'!A511=0,"",'Paste RTE Data'!A511)</f>
        <v>510</v>
      </c>
      <c r="B514" s="9">
        <f>IF('Paste RTE Data'!G511=0,"",'Paste RTE Data'!G511)</f>
        <v>6526</v>
      </c>
      <c r="C514" s="10" t="str">
        <f>IF('Paste RTE Data'!E511=0,"",'Paste RTE Data'!E511)</f>
        <v>Eigth</v>
      </c>
      <c r="D514" s="7"/>
      <c r="E514" s="14" t="str">
        <f>IF('Paste RTE Data'!B511=0,"",'Paste RTE Data'!B511)</f>
        <v>MANOJ CHOHAN</v>
      </c>
      <c r="F514" s="14" t="str">
        <f>IF('Paste RTE Data'!C511=0,"",'Paste RTE Data'!C511)</f>
        <v>SURESH KUMAR</v>
      </c>
      <c r="G514" s="14" t="str">
        <f>IF('Paste RTE Data'!D511=0,"",'Paste RTE Data'!D511)</f>
        <v>MANJU DEVI</v>
      </c>
      <c r="H514" s="14" t="str">
        <f>IF('Paste RTE Data'!F511=0,"",'Paste RTE Data'!F511)</f>
        <v>Hindi</v>
      </c>
      <c r="I514" s="14" t="str">
        <f>IF('Paste RTE Data'!H511=0,"",'Paste RTE Data'!H511)</f>
        <v>SC</v>
      </c>
      <c r="J514" s="14" t="str">
        <f>IF('Paste RTE Data'!I511=0,"",'Paste RTE Data'!I511)</f>
        <v>Boy</v>
      </c>
      <c r="K514" s="15">
        <f>IF('Paste RTE Data'!J511=0,"",'Paste RTE Data'!J511)</f>
        <v>39271</v>
      </c>
      <c r="L514" s="14" t="str">
        <f>IF('Paste RTE Data'!K511=0,"",'Paste RTE Data'!K511)</f>
        <v>NO</v>
      </c>
      <c r="M514" s="46"/>
    </row>
    <row r="515" spans="1:13">
      <c r="A515" s="8">
        <f>IF('Paste RTE Data'!A512=0,"",'Paste RTE Data'!A512)</f>
        <v>511</v>
      </c>
      <c r="B515" s="9">
        <f>IF('Paste RTE Data'!G512=0,"",'Paste RTE Data'!G512)</f>
        <v>821</v>
      </c>
      <c r="C515" s="10" t="str">
        <f>IF('Paste RTE Data'!E512=0,"",'Paste RTE Data'!E512)</f>
        <v>Eigth</v>
      </c>
      <c r="D515" s="7"/>
      <c r="E515" s="14" t="str">
        <f>IF('Paste RTE Data'!B512=0,"",'Paste RTE Data'!B512)</f>
        <v>MEHAR BANO</v>
      </c>
      <c r="F515" s="14" t="str">
        <f>IF('Paste RTE Data'!C512=0,"",'Paste RTE Data'!C512)</f>
        <v>FIROJ AHAMED TAK</v>
      </c>
      <c r="G515" s="14" t="str">
        <f>IF('Paste RTE Data'!D512=0,"",'Paste RTE Data'!D512)</f>
        <v>NAJMA BANO</v>
      </c>
      <c r="H515" s="14" t="str">
        <f>IF('Paste RTE Data'!F512=0,"",'Paste RTE Data'!F512)</f>
        <v>Hindi</v>
      </c>
      <c r="I515" s="14" t="str">
        <f>IF('Paste RTE Data'!H512=0,"",'Paste RTE Data'!H512)</f>
        <v>OBC</v>
      </c>
      <c r="J515" s="14" t="str">
        <f>IF('Paste RTE Data'!I512=0,"",'Paste RTE Data'!I512)</f>
        <v>Girl</v>
      </c>
      <c r="K515" s="15">
        <f>IF('Paste RTE Data'!J512=0,"",'Paste RTE Data'!J512)</f>
        <v>39996</v>
      </c>
      <c r="L515" s="14" t="str">
        <f>IF('Paste RTE Data'!K512=0,"",'Paste RTE Data'!K512)</f>
        <v>NO</v>
      </c>
      <c r="M515" s="46"/>
    </row>
    <row r="516" spans="1:13">
      <c r="A516" s="8">
        <f>IF('Paste RTE Data'!A513=0,"",'Paste RTE Data'!A513)</f>
        <v>512</v>
      </c>
      <c r="B516" s="9">
        <f>IF('Paste RTE Data'!G513=0,"",'Paste RTE Data'!G513)</f>
        <v>706</v>
      </c>
      <c r="C516" s="10" t="str">
        <f>IF('Paste RTE Data'!E513=0,"",'Paste RTE Data'!E513)</f>
        <v>Eigth</v>
      </c>
      <c r="D516" s="7"/>
      <c r="E516" s="14" t="str">
        <f>IF('Paste RTE Data'!B513=0,"",'Paste RTE Data'!B513)</f>
        <v>MOHAMMED HASAN</v>
      </c>
      <c r="F516" s="14" t="str">
        <f>IF('Paste RTE Data'!C513=0,"",'Paste RTE Data'!C513)</f>
        <v>SAGEER AHEMAD</v>
      </c>
      <c r="G516" s="14" t="str">
        <f>IF('Paste RTE Data'!D513=0,"",'Paste RTE Data'!D513)</f>
        <v>SNT. HAJRA BANO</v>
      </c>
      <c r="H516" s="14" t="str">
        <f>IF('Paste RTE Data'!F513=0,"",'Paste RTE Data'!F513)</f>
        <v>Hindi</v>
      </c>
      <c r="I516" s="14" t="str">
        <f>IF('Paste RTE Data'!H513=0,"",'Paste RTE Data'!H513)</f>
        <v>OBC</v>
      </c>
      <c r="J516" s="14" t="str">
        <f>IF('Paste RTE Data'!I513=0,"",'Paste RTE Data'!I513)</f>
        <v>Boy</v>
      </c>
      <c r="K516" s="15">
        <f>IF('Paste RTE Data'!J513=0,"",'Paste RTE Data'!J513)</f>
        <v>39298</v>
      </c>
      <c r="L516" s="14" t="str">
        <f>IF('Paste RTE Data'!K513=0,"",'Paste RTE Data'!K513)</f>
        <v>NO</v>
      </c>
      <c r="M516" s="46"/>
    </row>
    <row r="517" spans="1:13">
      <c r="A517" s="8">
        <f>IF('Paste RTE Data'!A514=0,"",'Paste RTE Data'!A514)</f>
        <v>513</v>
      </c>
      <c r="B517" s="9">
        <f>IF('Paste RTE Data'!G514=0,"",'Paste RTE Data'!G514)</f>
        <v>1139</v>
      </c>
      <c r="C517" s="10" t="str">
        <f>IF('Paste RTE Data'!E514=0,"",'Paste RTE Data'!E514)</f>
        <v>Eigth</v>
      </c>
      <c r="D517" s="7"/>
      <c r="E517" s="14" t="str">
        <f>IF('Paste RTE Data'!B514=0,"",'Paste RTE Data'!B514)</f>
        <v>MOHAMMED ISHAN</v>
      </c>
      <c r="F517" s="14" t="str">
        <f>IF('Paste RTE Data'!C514=0,"",'Paste RTE Data'!C514)</f>
        <v>MOHAMMED ISLAMUDEEN</v>
      </c>
      <c r="G517" s="14" t="str">
        <f>IF('Paste RTE Data'!D514=0,"",'Paste RTE Data'!D514)</f>
        <v>SABANA BANO</v>
      </c>
      <c r="H517" s="14" t="str">
        <f>IF('Paste RTE Data'!F514=0,"",'Paste RTE Data'!F514)</f>
        <v>Hindi</v>
      </c>
      <c r="I517" s="14" t="str">
        <f>IF('Paste RTE Data'!H514=0,"",'Paste RTE Data'!H514)</f>
        <v>OBC</v>
      </c>
      <c r="J517" s="14" t="str">
        <f>IF('Paste RTE Data'!I514=0,"",'Paste RTE Data'!I514)</f>
        <v>Boy</v>
      </c>
      <c r="K517" s="15">
        <f>IF('Paste RTE Data'!J514=0,"",'Paste RTE Data'!J514)</f>
        <v>39067</v>
      </c>
      <c r="L517" s="14" t="str">
        <f>IF('Paste RTE Data'!K514=0,"",'Paste RTE Data'!K514)</f>
        <v>NO</v>
      </c>
      <c r="M517" s="46"/>
    </row>
    <row r="518" spans="1:13">
      <c r="A518" s="8">
        <f>IF('Paste RTE Data'!A515=0,"",'Paste RTE Data'!A515)</f>
        <v>514</v>
      </c>
      <c r="B518" s="9" t="str">
        <f>IF('Paste RTE Data'!G515=0,"",'Paste RTE Data'!G515)</f>
        <v>E0037</v>
      </c>
      <c r="C518" s="10" t="str">
        <f>IF('Paste RTE Data'!E515=0,"",'Paste RTE Data'!E515)</f>
        <v>Eigth</v>
      </c>
      <c r="D518" s="7"/>
      <c r="E518" s="14" t="str">
        <f>IF('Paste RTE Data'!B515=0,"",'Paste RTE Data'!B515)</f>
        <v>MOHAMMED JUBER ALI</v>
      </c>
      <c r="F518" s="14" t="str">
        <f>IF('Paste RTE Data'!C515=0,"",'Paste RTE Data'!C515)</f>
        <v>MOHAMMED ARIF MAULANI</v>
      </c>
      <c r="G518" s="14" t="str">
        <f>IF('Paste RTE Data'!D515=0,"",'Paste RTE Data'!D515)</f>
        <v>NILOFAR BANO</v>
      </c>
      <c r="H518" s="14" t="str">
        <f>IF('Paste RTE Data'!F515=0,"",'Paste RTE Data'!F515)</f>
        <v>English</v>
      </c>
      <c r="I518" s="14" t="str">
        <f>IF('Paste RTE Data'!H515=0,"",'Paste RTE Data'!H515)</f>
        <v>OBC</v>
      </c>
      <c r="J518" s="14" t="str">
        <f>IF('Paste RTE Data'!I515=0,"",'Paste RTE Data'!I515)</f>
        <v>Boy</v>
      </c>
      <c r="K518" s="15">
        <f>IF('Paste RTE Data'!J515=0,"",'Paste RTE Data'!J515)</f>
        <v>39005</v>
      </c>
      <c r="L518" s="14" t="str">
        <f>IF('Paste RTE Data'!K515=0,"",'Paste RTE Data'!K515)</f>
        <v>NO</v>
      </c>
      <c r="M518" s="46"/>
    </row>
    <row r="519" spans="1:13">
      <c r="A519" s="8">
        <f>IF('Paste RTE Data'!A516=0,"",'Paste RTE Data'!A516)</f>
        <v>515</v>
      </c>
      <c r="B519" s="9">
        <f>IF('Paste RTE Data'!G516=0,"",'Paste RTE Data'!G516)</f>
        <v>1146</v>
      </c>
      <c r="C519" s="10" t="str">
        <f>IF('Paste RTE Data'!E516=0,"",'Paste RTE Data'!E516)</f>
        <v>Eigth</v>
      </c>
      <c r="D519" s="7"/>
      <c r="E519" s="14" t="str">
        <f>IF('Paste RTE Data'!B516=0,"",'Paste RTE Data'!B516)</f>
        <v>MOHAMMED JUBER TAK</v>
      </c>
      <c r="F519" s="14" t="str">
        <f>IF('Paste RTE Data'!C516=0,"",'Paste RTE Data'!C516)</f>
        <v>MOHAMMED IMRAN</v>
      </c>
      <c r="G519" s="14" t="str">
        <f>IF('Paste RTE Data'!D516=0,"",'Paste RTE Data'!D516)</f>
        <v>SHAHNAJ BANO</v>
      </c>
      <c r="H519" s="14" t="str">
        <f>IF('Paste RTE Data'!F516=0,"",'Paste RTE Data'!F516)</f>
        <v>Hindi</v>
      </c>
      <c r="I519" s="14" t="str">
        <f>IF('Paste RTE Data'!H516=0,"",'Paste RTE Data'!H516)</f>
        <v>OBC</v>
      </c>
      <c r="J519" s="14" t="str">
        <f>IF('Paste RTE Data'!I516=0,"",'Paste RTE Data'!I516)</f>
        <v>Boy</v>
      </c>
      <c r="K519" s="15">
        <f>IF('Paste RTE Data'!J516=0,"",'Paste RTE Data'!J516)</f>
        <v>39037</v>
      </c>
      <c r="L519" s="14" t="str">
        <f>IF('Paste RTE Data'!K516=0,"",'Paste RTE Data'!K516)</f>
        <v>NO</v>
      </c>
      <c r="M519" s="46"/>
    </row>
    <row r="520" spans="1:13">
      <c r="A520" s="8">
        <f>IF('Paste RTE Data'!A517=0,"",'Paste RTE Data'!A517)</f>
        <v>516</v>
      </c>
      <c r="B520" s="9">
        <f>IF('Paste RTE Data'!G517=0,"",'Paste RTE Data'!G517)</f>
        <v>726</v>
      </c>
      <c r="C520" s="10" t="str">
        <f>IF('Paste RTE Data'!E517=0,"",'Paste RTE Data'!E517)</f>
        <v>Eigth</v>
      </c>
      <c r="D520" s="7"/>
      <c r="E520" s="14" t="str">
        <f>IF('Paste RTE Data'!B517=0,"",'Paste RTE Data'!B517)</f>
        <v>MOHIT</v>
      </c>
      <c r="F520" s="14" t="str">
        <f>IF('Paste RTE Data'!C517=0,"",'Paste RTE Data'!C517)</f>
        <v>KAILASH CHAND</v>
      </c>
      <c r="G520" s="14" t="str">
        <f>IF('Paste RTE Data'!D517=0,"",'Paste RTE Data'!D517)</f>
        <v>BANARSI</v>
      </c>
      <c r="H520" s="14" t="str">
        <f>IF('Paste RTE Data'!F517=0,"",'Paste RTE Data'!F517)</f>
        <v>Hindi</v>
      </c>
      <c r="I520" s="14" t="str">
        <f>IF('Paste RTE Data'!H517=0,"",'Paste RTE Data'!H517)</f>
        <v>SC</v>
      </c>
      <c r="J520" s="14" t="str">
        <f>IF('Paste RTE Data'!I517=0,"",'Paste RTE Data'!I517)</f>
        <v>Boy</v>
      </c>
      <c r="K520" s="15">
        <f>IF('Paste RTE Data'!J517=0,"",'Paste RTE Data'!J517)</f>
        <v>39291</v>
      </c>
      <c r="L520" s="14" t="str">
        <f>IF('Paste RTE Data'!K517=0,"",'Paste RTE Data'!K517)</f>
        <v>NO</v>
      </c>
      <c r="M520" s="46"/>
    </row>
    <row r="521" spans="1:13">
      <c r="A521" s="8">
        <f>IF('Paste RTE Data'!A518=0,"",'Paste RTE Data'!A518)</f>
        <v>517</v>
      </c>
      <c r="B521" s="9">
        <f>IF('Paste RTE Data'!G518=0,"",'Paste RTE Data'!G518)</f>
        <v>847</v>
      </c>
      <c r="C521" s="10" t="str">
        <f>IF('Paste RTE Data'!E518=0,"",'Paste RTE Data'!E518)</f>
        <v>Eigth</v>
      </c>
      <c r="D521" s="7"/>
      <c r="E521" s="14" t="str">
        <f>IF('Paste RTE Data'!B518=0,"",'Paste RTE Data'!B518)</f>
        <v>MOHIT KUMAR</v>
      </c>
      <c r="F521" s="14" t="str">
        <f>IF('Paste RTE Data'!C518=0,"",'Paste RTE Data'!C518)</f>
        <v>BAJRANG LAL</v>
      </c>
      <c r="G521" s="14" t="str">
        <f>IF('Paste RTE Data'!D518=0,"",'Paste RTE Data'!D518)</f>
        <v>MUNNI DEVI</v>
      </c>
      <c r="H521" s="14" t="str">
        <f>IF('Paste RTE Data'!F518=0,"",'Paste RTE Data'!F518)</f>
        <v>Hindi</v>
      </c>
      <c r="I521" s="14" t="str">
        <f>IF('Paste RTE Data'!H518=0,"",'Paste RTE Data'!H518)</f>
        <v>SC</v>
      </c>
      <c r="J521" s="14" t="str">
        <f>IF('Paste RTE Data'!I518=0,"",'Paste RTE Data'!I518)</f>
        <v>Boy</v>
      </c>
      <c r="K521" s="15">
        <f>IF('Paste RTE Data'!J518=0,"",'Paste RTE Data'!J518)</f>
        <v>39675</v>
      </c>
      <c r="L521" s="14" t="str">
        <f>IF('Paste RTE Data'!K518=0,"",'Paste RTE Data'!K518)</f>
        <v>NO</v>
      </c>
      <c r="M521" s="46"/>
    </row>
    <row r="522" spans="1:13">
      <c r="A522" s="8">
        <f>IF('Paste RTE Data'!A519=0,"",'Paste RTE Data'!A519)</f>
        <v>518</v>
      </c>
      <c r="B522" s="9">
        <f>IF('Paste RTE Data'!G519=0,"",'Paste RTE Data'!G519)</f>
        <v>1579</v>
      </c>
      <c r="C522" s="10" t="str">
        <f>IF('Paste RTE Data'!E519=0,"",'Paste RTE Data'!E519)</f>
        <v>Eigth</v>
      </c>
      <c r="D522" s="7"/>
      <c r="E522" s="14" t="str">
        <f>IF('Paste RTE Data'!B519=0,"",'Paste RTE Data'!B519)</f>
        <v>MOMINA BANO</v>
      </c>
      <c r="F522" s="14" t="str">
        <f>IF('Paste RTE Data'!C519=0,"",'Paste RTE Data'!C519)</f>
        <v>BILAL AHAMAD</v>
      </c>
      <c r="G522" s="14" t="str">
        <f>IF('Paste RTE Data'!D519=0,"",'Paste RTE Data'!D519)</f>
        <v>FARJANA BANO</v>
      </c>
      <c r="H522" s="14" t="str">
        <f>IF('Paste RTE Data'!F519=0,"",'Paste RTE Data'!F519)</f>
        <v>Hindi</v>
      </c>
      <c r="I522" s="14" t="str">
        <f>IF('Paste RTE Data'!H519=0,"",'Paste RTE Data'!H519)</f>
        <v>OBC</v>
      </c>
      <c r="J522" s="14" t="str">
        <f>IF('Paste RTE Data'!I519=0,"",'Paste RTE Data'!I519)</f>
        <v>Girl</v>
      </c>
      <c r="K522" s="15">
        <f>IF('Paste RTE Data'!J519=0,"",'Paste RTE Data'!J519)</f>
        <v>39667</v>
      </c>
      <c r="L522" s="14" t="str">
        <f>IF('Paste RTE Data'!K519=0,"",'Paste RTE Data'!K519)</f>
        <v>NO</v>
      </c>
      <c r="M522" s="46"/>
    </row>
    <row r="523" spans="1:13">
      <c r="A523" s="8">
        <f>IF('Paste RTE Data'!A520=0,"",'Paste RTE Data'!A520)</f>
        <v>519</v>
      </c>
      <c r="B523" s="9">
        <f>IF('Paste RTE Data'!G520=0,"",'Paste RTE Data'!G520)</f>
        <v>6692</v>
      </c>
      <c r="C523" s="10" t="str">
        <f>IF('Paste RTE Data'!E520=0,"",'Paste RTE Data'!E520)</f>
        <v>Eigth</v>
      </c>
      <c r="D523" s="7"/>
      <c r="E523" s="14" t="str">
        <f>IF('Paste RTE Data'!B520=0,"",'Paste RTE Data'!B520)</f>
        <v>MONIKA</v>
      </c>
      <c r="F523" s="14" t="str">
        <f>IF('Paste RTE Data'!C520=0,"",'Paste RTE Data'!C520)</f>
        <v>SURESH KUMAR</v>
      </c>
      <c r="G523" s="14" t="str">
        <f>IF('Paste RTE Data'!D520=0,"",'Paste RTE Data'!D520)</f>
        <v>MANJU DEVI</v>
      </c>
      <c r="H523" s="14" t="str">
        <f>IF('Paste RTE Data'!F520=0,"",'Paste RTE Data'!F520)</f>
        <v>Hindi</v>
      </c>
      <c r="I523" s="14" t="str">
        <f>IF('Paste RTE Data'!H520=0,"",'Paste RTE Data'!H520)</f>
        <v>SC</v>
      </c>
      <c r="J523" s="14" t="str">
        <f>IF('Paste RTE Data'!I520=0,"",'Paste RTE Data'!I520)</f>
        <v>Girl</v>
      </c>
      <c r="K523" s="15">
        <f>IF('Paste RTE Data'!J520=0,"",'Paste RTE Data'!J520)</f>
        <v>39846</v>
      </c>
      <c r="L523" s="14" t="str">
        <f>IF('Paste RTE Data'!K520=0,"",'Paste RTE Data'!K520)</f>
        <v>NO</v>
      </c>
      <c r="M523" s="46"/>
    </row>
    <row r="524" spans="1:13">
      <c r="A524" s="8">
        <f>IF('Paste RTE Data'!A521=0,"",'Paste RTE Data'!A521)</f>
        <v>520</v>
      </c>
      <c r="B524" s="9">
        <f>IF('Paste RTE Data'!G521=0,"",'Paste RTE Data'!G521)</f>
        <v>1575</v>
      </c>
      <c r="C524" s="10" t="str">
        <f>IF('Paste RTE Data'!E521=0,"",'Paste RTE Data'!E521)</f>
        <v>Eigth</v>
      </c>
      <c r="D524" s="7"/>
      <c r="E524" s="14" t="str">
        <f>IF('Paste RTE Data'!B521=0,"",'Paste RTE Data'!B521)</f>
        <v>MUKESH CHAUHAN</v>
      </c>
      <c r="F524" s="14" t="str">
        <f>IF('Paste RTE Data'!C521=0,"",'Paste RTE Data'!C521)</f>
        <v>PAPPULAL CHAUHAN</v>
      </c>
      <c r="G524" s="14" t="str">
        <f>IF('Paste RTE Data'!D521=0,"",'Paste RTE Data'!D521)</f>
        <v>SUNDARI DEVI</v>
      </c>
      <c r="H524" s="14" t="str">
        <f>IF('Paste RTE Data'!F521=0,"",'Paste RTE Data'!F521)</f>
        <v>Hindi</v>
      </c>
      <c r="I524" s="14" t="str">
        <f>IF('Paste RTE Data'!H521=0,"",'Paste RTE Data'!H521)</f>
        <v>SC</v>
      </c>
      <c r="J524" s="14" t="str">
        <f>IF('Paste RTE Data'!I521=0,"",'Paste RTE Data'!I521)</f>
        <v>Boy</v>
      </c>
      <c r="K524" s="15">
        <f>IF('Paste RTE Data'!J521=0,"",'Paste RTE Data'!J521)</f>
        <v>39365</v>
      </c>
      <c r="L524" s="14" t="str">
        <f>IF('Paste RTE Data'!K521=0,"",'Paste RTE Data'!K521)</f>
        <v>NO</v>
      </c>
      <c r="M524" s="46"/>
    </row>
    <row r="525" spans="1:13">
      <c r="A525" s="8">
        <f>IF('Paste RTE Data'!A522=0,"",'Paste RTE Data'!A522)</f>
        <v>521</v>
      </c>
      <c r="B525" s="9">
        <f>IF('Paste RTE Data'!G522=0,"",'Paste RTE Data'!G522)</f>
        <v>723</v>
      </c>
      <c r="C525" s="10" t="str">
        <f>IF('Paste RTE Data'!E522=0,"",'Paste RTE Data'!E522)</f>
        <v>Eigth</v>
      </c>
      <c r="D525" s="7"/>
      <c r="E525" s="14" t="str">
        <f>IF('Paste RTE Data'!B522=0,"",'Paste RTE Data'!B522)</f>
        <v>NEERAJ PANWAR</v>
      </c>
      <c r="F525" s="14" t="str">
        <f>IF('Paste RTE Data'!C522=0,"",'Paste RTE Data'!C522)</f>
        <v>VIKRAM PANWAR</v>
      </c>
      <c r="G525" s="14" t="str">
        <f>IF('Paste RTE Data'!D522=0,"",'Paste RTE Data'!D522)</f>
        <v>MUNNI DEVI</v>
      </c>
      <c r="H525" s="14" t="str">
        <f>IF('Paste RTE Data'!F522=0,"",'Paste RTE Data'!F522)</f>
        <v>Hindi</v>
      </c>
      <c r="I525" s="14" t="str">
        <f>IF('Paste RTE Data'!H522=0,"",'Paste RTE Data'!H522)</f>
        <v>SC</v>
      </c>
      <c r="J525" s="14" t="str">
        <f>IF('Paste RTE Data'!I522=0,"",'Paste RTE Data'!I522)</f>
        <v>Boy</v>
      </c>
      <c r="K525" s="15">
        <f>IF('Paste RTE Data'!J522=0,"",'Paste RTE Data'!J522)</f>
        <v>39593</v>
      </c>
      <c r="L525" s="14" t="str">
        <f>IF('Paste RTE Data'!K522=0,"",'Paste RTE Data'!K522)</f>
        <v>NO</v>
      </c>
      <c r="M525" s="46"/>
    </row>
    <row r="526" spans="1:13">
      <c r="A526" s="8">
        <f>IF('Paste RTE Data'!A523=0,"",'Paste RTE Data'!A523)</f>
        <v>522</v>
      </c>
      <c r="B526" s="9">
        <f>IF('Paste RTE Data'!G523=0,"",'Paste RTE Data'!G523)</f>
        <v>874</v>
      </c>
      <c r="C526" s="10" t="str">
        <f>IF('Paste RTE Data'!E523=0,"",'Paste RTE Data'!E523)</f>
        <v>Eigth</v>
      </c>
      <c r="D526" s="7"/>
      <c r="E526" s="14" t="str">
        <f>IF('Paste RTE Data'!B523=0,"",'Paste RTE Data'!B523)</f>
        <v>PANKAJ CHOUDHARY</v>
      </c>
      <c r="F526" s="14" t="str">
        <f>IF('Paste RTE Data'!C523=0,"",'Paste RTE Data'!C523)</f>
        <v>SHIVPAL CHOUDHARY</v>
      </c>
      <c r="G526" s="14" t="str">
        <f>IF('Paste RTE Data'!D523=0,"",'Paste RTE Data'!D523)</f>
        <v>MANNI DEVI</v>
      </c>
      <c r="H526" s="14" t="str">
        <f>IF('Paste RTE Data'!F523=0,"",'Paste RTE Data'!F523)</f>
        <v>Hindi</v>
      </c>
      <c r="I526" s="14" t="str">
        <f>IF('Paste RTE Data'!H523=0,"",'Paste RTE Data'!H523)</f>
        <v>OBC</v>
      </c>
      <c r="J526" s="14" t="str">
        <f>IF('Paste RTE Data'!I523=0,"",'Paste RTE Data'!I523)</f>
        <v>Boy</v>
      </c>
      <c r="K526" s="15">
        <f>IF('Paste RTE Data'!J523=0,"",'Paste RTE Data'!J523)</f>
        <v>39375</v>
      </c>
      <c r="L526" s="14" t="str">
        <f>IF('Paste RTE Data'!K523=0,"",'Paste RTE Data'!K523)</f>
        <v>NO</v>
      </c>
      <c r="M526" s="46"/>
    </row>
    <row r="527" spans="1:13">
      <c r="A527" s="8">
        <f>IF('Paste RTE Data'!A524=0,"",'Paste RTE Data'!A524)</f>
        <v>523</v>
      </c>
      <c r="B527" s="9">
        <f>IF('Paste RTE Data'!G524=0,"",'Paste RTE Data'!G524)</f>
        <v>838</v>
      </c>
      <c r="C527" s="10" t="str">
        <f>IF('Paste RTE Data'!E524=0,"",'Paste RTE Data'!E524)</f>
        <v>Eigth</v>
      </c>
      <c r="D527" s="7"/>
      <c r="E527" s="14" t="str">
        <f>IF('Paste RTE Data'!B524=0,"",'Paste RTE Data'!B524)</f>
        <v>PAPPU RAM GURJAR</v>
      </c>
      <c r="F527" s="14" t="str">
        <f>IF('Paste RTE Data'!C524=0,"",'Paste RTE Data'!C524)</f>
        <v>KISHNA RAM</v>
      </c>
      <c r="G527" s="14" t="str">
        <f>IF('Paste RTE Data'!D524=0,"",'Paste RTE Data'!D524)</f>
        <v>PREM DEVI</v>
      </c>
      <c r="H527" s="14" t="str">
        <f>IF('Paste RTE Data'!F524=0,"",'Paste RTE Data'!F524)</f>
        <v>Hindi</v>
      </c>
      <c r="I527" s="14" t="str">
        <f>IF('Paste RTE Data'!H524=0,"",'Paste RTE Data'!H524)</f>
        <v>SBC</v>
      </c>
      <c r="J527" s="14" t="str">
        <f>IF('Paste RTE Data'!I524=0,"",'Paste RTE Data'!I524)</f>
        <v>Boy</v>
      </c>
      <c r="K527" s="15">
        <f>IF('Paste RTE Data'!J524=0,"",'Paste RTE Data'!J524)</f>
        <v>38913</v>
      </c>
      <c r="L527" s="14" t="str">
        <f>IF('Paste RTE Data'!K524=0,"",'Paste RTE Data'!K524)</f>
        <v>NO</v>
      </c>
      <c r="M527" s="46"/>
    </row>
    <row r="528" spans="1:13">
      <c r="A528" s="8">
        <f>IF('Paste RTE Data'!A525=0,"",'Paste RTE Data'!A525)</f>
        <v>524</v>
      </c>
      <c r="B528" s="9">
        <f>IF('Paste RTE Data'!G525=0,"",'Paste RTE Data'!G525)</f>
        <v>6500</v>
      </c>
      <c r="C528" s="10" t="str">
        <f>IF('Paste RTE Data'!E525=0,"",'Paste RTE Data'!E525)</f>
        <v>Eigth</v>
      </c>
      <c r="D528" s="7"/>
      <c r="E528" s="14" t="str">
        <f>IF('Paste RTE Data'!B525=0,"",'Paste RTE Data'!B525)</f>
        <v>PAYAL SHARMA</v>
      </c>
      <c r="F528" s="14" t="str">
        <f>IF('Paste RTE Data'!C525=0,"",'Paste RTE Data'!C525)</f>
        <v>VIJAY KUMAR SHARMA</v>
      </c>
      <c r="G528" s="14" t="str">
        <f>IF('Paste RTE Data'!D525=0,"",'Paste RTE Data'!D525)</f>
        <v>ANITA DEVI</v>
      </c>
      <c r="H528" s="14" t="str">
        <f>IF('Paste RTE Data'!F525=0,"",'Paste RTE Data'!F525)</f>
        <v>Hindi</v>
      </c>
      <c r="I528" s="14" t="str">
        <f>IF('Paste RTE Data'!H525=0,"",'Paste RTE Data'!H525)</f>
        <v>GENERAL</v>
      </c>
      <c r="J528" s="14" t="str">
        <f>IF('Paste RTE Data'!I525=0,"",'Paste RTE Data'!I525)</f>
        <v>Girl</v>
      </c>
      <c r="K528" s="15">
        <f>IF('Paste RTE Data'!J525=0,"",'Paste RTE Data'!J525)</f>
        <v>39763</v>
      </c>
      <c r="L528" s="14" t="str">
        <f>IF('Paste RTE Data'!K525=0,"",'Paste RTE Data'!K525)</f>
        <v>NO</v>
      </c>
      <c r="M528" s="46"/>
    </row>
    <row r="529" spans="1:13">
      <c r="A529" s="8">
        <f>IF('Paste RTE Data'!A526=0,"",'Paste RTE Data'!A526)</f>
        <v>525</v>
      </c>
      <c r="B529" s="9">
        <f>IF('Paste RTE Data'!G526=0,"",'Paste RTE Data'!G526)</f>
        <v>828</v>
      </c>
      <c r="C529" s="10" t="str">
        <f>IF('Paste RTE Data'!E526=0,"",'Paste RTE Data'!E526)</f>
        <v>Eigth</v>
      </c>
      <c r="D529" s="7"/>
      <c r="E529" s="14" t="str">
        <f>IF('Paste RTE Data'!B526=0,"",'Paste RTE Data'!B526)</f>
        <v>PIYUSH CHOUHAN</v>
      </c>
      <c r="F529" s="14" t="str">
        <f>IF('Paste RTE Data'!C526=0,"",'Paste RTE Data'!C526)</f>
        <v>VIJAY KUMAR CHOUHAN</v>
      </c>
      <c r="G529" s="14" t="str">
        <f>IF('Paste RTE Data'!D526=0,"",'Paste RTE Data'!D526)</f>
        <v>MAMATA DEVI</v>
      </c>
      <c r="H529" s="14" t="str">
        <f>IF('Paste RTE Data'!F526=0,"",'Paste RTE Data'!F526)</f>
        <v>Hindi</v>
      </c>
      <c r="I529" s="14" t="str">
        <f>IF('Paste RTE Data'!H526=0,"",'Paste RTE Data'!H526)</f>
        <v>SC</v>
      </c>
      <c r="J529" s="14" t="str">
        <f>IF('Paste RTE Data'!I526=0,"",'Paste RTE Data'!I526)</f>
        <v>Boy</v>
      </c>
      <c r="K529" s="15">
        <f>IF('Paste RTE Data'!J526=0,"",'Paste RTE Data'!J526)</f>
        <v>39818</v>
      </c>
      <c r="L529" s="14" t="str">
        <f>IF('Paste RTE Data'!K526=0,"",'Paste RTE Data'!K526)</f>
        <v>NO</v>
      </c>
      <c r="M529" s="46"/>
    </row>
    <row r="530" spans="1:13">
      <c r="A530" s="8">
        <f>IF('Paste RTE Data'!A527=0,"",'Paste RTE Data'!A527)</f>
        <v>526</v>
      </c>
      <c r="B530" s="9">
        <f>IF('Paste RTE Data'!G527=0,"",'Paste RTE Data'!G527)</f>
        <v>1279</v>
      </c>
      <c r="C530" s="10" t="str">
        <f>IF('Paste RTE Data'!E527=0,"",'Paste RTE Data'!E527)</f>
        <v>Eigth</v>
      </c>
      <c r="D530" s="7"/>
      <c r="E530" s="14" t="str">
        <f>IF('Paste RTE Data'!B527=0,"",'Paste RTE Data'!B527)</f>
        <v>PRAVEEN SINGH</v>
      </c>
      <c r="F530" s="14" t="str">
        <f>IF('Paste RTE Data'!C527=0,"",'Paste RTE Data'!C527)</f>
        <v>BALVEER SINGH</v>
      </c>
      <c r="G530" s="14" t="str">
        <f>IF('Paste RTE Data'!D527=0,"",'Paste RTE Data'!D527)</f>
        <v>ANTAR KANWAR</v>
      </c>
      <c r="H530" s="14" t="str">
        <f>IF('Paste RTE Data'!F527=0,"",'Paste RTE Data'!F527)</f>
        <v>Hindi</v>
      </c>
      <c r="I530" s="14" t="str">
        <f>IF('Paste RTE Data'!H527=0,"",'Paste RTE Data'!H527)</f>
        <v>GENERAL</v>
      </c>
      <c r="J530" s="14" t="str">
        <f>IF('Paste RTE Data'!I527=0,"",'Paste RTE Data'!I527)</f>
        <v>Boy</v>
      </c>
      <c r="K530" s="15">
        <f>IF('Paste RTE Data'!J527=0,"",'Paste RTE Data'!J527)</f>
        <v>39731</v>
      </c>
      <c r="L530" s="14" t="str">
        <f>IF('Paste RTE Data'!K527=0,"",'Paste RTE Data'!K527)</f>
        <v>NO</v>
      </c>
      <c r="M530" s="46"/>
    </row>
    <row r="531" spans="1:13">
      <c r="A531" s="8">
        <f>IF('Paste RTE Data'!A528=0,"",'Paste RTE Data'!A528)</f>
        <v>527</v>
      </c>
      <c r="B531" s="9">
        <f>IF('Paste RTE Data'!G528=0,"",'Paste RTE Data'!G528)</f>
        <v>1148</v>
      </c>
      <c r="C531" s="10" t="str">
        <f>IF('Paste RTE Data'!E528=0,"",'Paste RTE Data'!E528)</f>
        <v>Eigth</v>
      </c>
      <c r="D531" s="7"/>
      <c r="E531" s="14" t="str">
        <f>IF('Paste RTE Data'!B528=0,"",'Paste RTE Data'!B528)</f>
        <v>PRIYANKA DUDHWAL</v>
      </c>
      <c r="F531" s="14" t="str">
        <f>IF('Paste RTE Data'!C528=0,"",'Paste RTE Data'!C528)</f>
        <v>RAMNIWAS DUDHWAL</v>
      </c>
      <c r="G531" s="14" t="str">
        <f>IF('Paste RTE Data'!D528=0,"",'Paste RTE Data'!D528)</f>
        <v>GEETA DEVI</v>
      </c>
      <c r="H531" s="14" t="str">
        <f>IF('Paste RTE Data'!F528=0,"",'Paste RTE Data'!F528)</f>
        <v>Hindi</v>
      </c>
      <c r="I531" s="14" t="str">
        <f>IF('Paste RTE Data'!H528=0,"",'Paste RTE Data'!H528)</f>
        <v>OBC</v>
      </c>
      <c r="J531" s="14" t="str">
        <f>IF('Paste RTE Data'!I528=0,"",'Paste RTE Data'!I528)</f>
        <v>Girl</v>
      </c>
      <c r="K531" s="15">
        <f>IF('Paste RTE Data'!J528=0,"",'Paste RTE Data'!J528)</f>
        <v>39728</v>
      </c>
      <c r="L531" s="14" t="str">
        <f>IF('Paste RTE Data'!K528=0,"",'Paste RTE Data'!K528)</f>
        <v>NO</v>
      </c>
      <c r="M531" s="46"/>
    </row>
    <row r="532" spans="1:13">
      <c r="A532" s="8">
        <f>IF('Paste RTE Data'!A529=0,"",'Paste RTE Data'!A529)</f>
        <v>528</v>
      </c>
      <c r="B532" s="9">
        <f>IF('Paste RTE Data'!G529=0,"",'Paste RTE Data'!G529)</f>
        <v>731</v>
      </c>
      <c r="C532" s="10" t="str">
        <f>IF('Paste RTE Data'!E529=0,"",'Paste RTE Data'!E529)</f>
        <v>Eigth</v>
      </c>
      <c r="D532" s="7"/>
      <c r="E532" s="14" t="str">
        <f>IF('Paste RTE Data'!B529=0,"",'Paste RTE Data'!B529)</f>
        <v>RACHNA CHOUDHARY</v>
      </c>
      <c r="F532" s="14" t="str">
        <f>IF('Paste RTE Data'!C529=0,"",'Paste RTE Data'!C529)</f>
        <v>MAHAVEER CHOUDHARY</v>
      </c>
      <c r="G532" s="14" t="str">
        <f>IF('Paste RTE Data'!D529=0,"",'Paste RTE Data'!D529)</f>
        <v>MANJU DEVI</v>
      </c>
      <c r="H532" s="14" t="str">
        <f>IF('Paste RTE Data'!F529=0,"",'Paste RTE Data'!F529)</f>
        <v>Hindi</v>
      </c>
      <c r="I532" s="14" t="str">
        <f>IF('Paste RTE Data'!H529=0,"",'Paste RTE Data'!H529)</f>
        <v>OBC</v>
      </c>
      <c r="J532" s="14" t="str">
        <f>IF('Paste RTE Data'!I529=0,"",'Paste RTE Data'!I529)</f>
        <v>Girl</v>
      </c>
      <c r="K532" s="15">
        <f>IF('Paste RTE Data'!J529=0,"",'Paste RTE Data'!J529)</f>
        <v>40064</v>
      </c>
      <c r="L532" s="14" t="str">
        <f>IF('Paste RTE Data'!K529=0,"",'Paste RTE Data'!K529)</f>
        <v>NO</v>
      </c>
      <c r="M532" s="46"/>
    </row>
    <row r="533" spans="1:13">
      <c r="A533" s="8">
        <f>IF('Paste RTE Data'!A530=0,"",'Paste RTE Data'!A530)</f>
        <v>529</v>
      </c>
      <c r="B533" s="9">
        <f>IF('Paste RTE Data'!G530=0,"",'Paste RTE Data'!G530)</f>
        <v>711</v>
      </c>
      <c r="C533" s="10" t="str">
        <f>IF('Paste RTE Data'!E530=0,"",'Paste RTE Data'!E530)</f>
        <v>Eigth</v>
      </c>
      <c r="D533" s="7"/>
      <c r="E533" s="14" t="str">
        <f>IF('Paste RTE Data'!B530=0,"",'Paste RTE Data'!B530)</f>
        <v>RAHUL</v>
      </c>
      <c r="F533" s="14" t="str">
        <f>IF('Paste RTE Data'!C530=0,"",'Paste RTE Data'!C530)</f>
        <v>HEERA LAL</v>
      </c>
      <c r="G533" s="14" t="str">
        <f>IF('Paste RTE Data'!D530=0,"",'Paste RTE Data'!D530)</f>
        <v>SAVITRI</v>
      </c>
      <c r="H533" s="14" t="str">
        <f>IF('Paste RTE Data'!F530=0,"",'Paste RTE Data'!F530)</f>
        <v>Hindi</v>
      </c>
      <c r="I533" s="14" t="str">
        <f>IF('Paste RTE Data'!H530=0,"",'Paste RTE Data'!H530)</f>
        <v>SC</v>
      </c>
      <c r="J533" s="14" t="str">
        <f>IF('Paste RTE Data'!I530=0,"",'Paste RTE Data'!I530)</f>
        <v>Boy</v>
      </c>
      <c r="K533" s="15">
        <f>IF('Paste RTE Data'!J530=0,"",'Paste RTE Data'!J530)</f>
        <v>39596</v>
      </c>
      <c r="L533" s="14" t="str">
        <f>IF('Paste RTE Data'!K530=0,"",'Paste RTE Data'!K530)</f>
        <v>NO</v>
      </c>
      <c r="M533" s="46"/>
    </row>
    <row r="534" spans="1:13">
      <c r="A534" s="8">
        <f>IF('Paste RTE Data'!A531=0,"",'Paste RTE Data'!A531)</f>
        <v>530</v>
      </c>
      <c r="B534" s="9">
        <f>IF('Paste RTE Data'!G531=0,"",'Paste RTE Data'!G531)</f>
        <v>1375</v>
      </c>
      <c r="C534" s="10" t="str">
        <f>IF('Paste RTE Data'!E531=0,"",'Paste RTE Data'!E531)</f>
        <v>Eigth</v>
      </c>
      <c r="D534" s="7"/>
      <c r="E534" s="14" t="str">
        <f>IF('Paste RTE Data'!B531=0,"",'Paste RTE Data'!B531)</f>
        <v>RAHUL</v>
      </c>
      <c r="F534" s="14" t="str">
        <f>IF('Paste RTE Data'!C531=0,"",'Paste RTE Data'!C531)</f>
        <v>KAMAL</v>
      </c>
      <c r="G534" s="14" t="str">
        <f>IF('Paste RTE Data'!D531=0,"",'Paste RTE Data'!D531)</f>
        <v>SANTOSH</v>
      </c>
      <c r="H534" s="14" t="str">
        <f>IF('Paste RTE Data'!F531=0,"",'Paste RTE Data'!F531)</f>
        <v>Hindi</v>
      </c>
      <c r="I534" s="14" t="str">
        <f>IF('Paste RTE Data'!H531=0,"",'Paste RTE Data'!H531)</f>
        <v>SC</v>
      </c>
      <c r="J534" s="14" t="str">
        <f>IF('Paste RTE Data'!I531=0,"",'Paste RTE Data'!I531)</f>
        <v>Boy</v>
      </c>
      <c r="K534" s="15">
        <f>IF('Paste RTE Data'!J531=0,"",'Paste RTE Data'!J531)</f>
        <v>39064</v>
      </c>
      <c r="L534" s="14" t="str">
        <f>IF('Paste RTE Data'!K531=0,"",'Paste RTE Data'!K531)</f>
        <v>NO</v>
      </c>
      <c r="M534" s="46"/>
    </row>
    <row r="535" spans="1:13">
      <c r="A535" s="8">
        <f>IF('Paste RTE Data'!A532=0,"",'Paste RTE Data'!A532)</f>
        <v>531</v>
      </c>
      <c r="B535" s="9">
        <f>IF('Paste RTE Data'!G532=0,"",'Paste RTE Data'!G532)</f>
        <v>1055</v>
      </c>
      <c r="C535" s="10" t="str">
        <f>IF('Paste RTE Data'!E532=0,"",'Paste RTE Data'!E532)</f>
        <v>Eigth</v>
      </c>
      <c r="D535" s="7"/>
      <c r="E535" s="14" t="str">
        <f>IF('Paste RTE Data'!B532=0,"",'Paste RTE Data'!B532)</f>
        <v>RAHUL</v>
      </c>
      <c r="F535" s="14" t="str">
        <f>IF('Paste RTE Data'!C532=0,"",'Paste RTE Data'!C532)</f>
        <v>NARAYAN RAM</v>
      </c>
      <c r="G535" s="14" t="str">
        <f>IF('Paste RTE Data'!D532=0,"",'Paste RTE Data'!D532)</f>
        <v>MEERA DEVI</v>
      </c>
      <c r="H535" s="14" t="str">
        <f>IF('Paste RTE Data'!F532=0,"",'Paste RTE Data'!F532)</f>
        <v>Hindi</v>
      </c>
      <c r="I535" s="14" t="str">
        <f>IF('Paste RTE Data'!H532=0,"",'Paste RTE Data'!H532)</f>
        <v>OBC</v>
      </c>
      <c r="J535" s="14" t="str">
        <f>IF('Paste RTE Data'!I532=0,"",'Paste RTE Data'!I532)</f>
        <v>Boy</v>
      </c>
      <c r="K535" s="15">
        <f>IF('Paste RTE Data'!J532=0,"",'Paste RTE Data'!J532)</f>
        <v>39378</v>
      </c>
      <c r="L535" s="14" t="str">
        <f>IF('Paste RTE Data'!K532=0,"",'Paste RTE Data'!K532)</f>
        <v>NO</v>
      </c>
      <c r="M535" s="46"/>
    </row>
    <row r="536" spans="1:13">
      <c r="A536" s="8">
        <f>IF('Paste RTE Data'!A533=0,"",'Paste RTE Data'!A533)</f>
        <v>532</v>
      </c>
      <c r="B536" s="9">
        <f>IF('Paste RTE Data'!G533=0,"",'Paste RTE Data'!G533)</f>
        <v>1033</v>
      </c>
      <c r="C536" s="10" t="str">
        <f>IF('Paste RTE Data'!E533=0,"",'Paste RTE Data'!E533)</f>
        <v>Eigth</v>
      </c>
      <c r="D536" s="7"/>
      <c r="E536" s="14" t="str">
        <f>IF('Paste RTE Data'!B533=0,"",'Paste RTE Data'!B533)</f>
        <v>RAHUL KUMAWAT</v>
      </c>
      <c r="F536" s="14" t="str">
        <f>IF('Paste RTE Data'!C533=0,"",'Paste RTE Data'!C533)</f>
        <v>RAMNIWAS</v>
      </c>
      <c r="G536" s="14" t="str">
        <f>IF('Paste RTE Data'!D533=0,"",'Paste RTE Data'!D533)</f>
        <v>NARBADA DEVI</v>
      </c>
      <c r="H536" s="14" t="str">
        <f>IF('Paste RTE Data'!F533=0,"",'Paste RTE Data'!F533)</f>
        <v>Hindi</v>
      </c>
      <c r="I536" s="14" t="str">
        <f>IF('Paste RTE Data'!H533=0,"",'Paste RTE Data'!H533)</f>
        <v>OBC</v>
      </c>
      <c r="J536" s="14" t="str">
        <f>IF('Paste RTE Data'!I533=0,"",'Paste RTE Data'!I533)</f>
        <v>Boy</v>
      </c>
      <c r="K536" s="15">
        <f>IF('Paste RTE Data'!J533=0,"",'Paste RTE Data'!J533)</f>
        <v>39796</v>
      </c>
      <c r="L536" s="14" t="str">
        <f>IF('Paste RTE Data'!K533=0,"",'Paste RTE Data'!K533)</f>
        <v>NO</v>
      </c>
      <c r="M536" s="46"/>
    </row>
    <row r="537" spans="1:13">
      <c r="A537" s="8">
        <f>IF('Paste RTE Data'!A534=0,"",'Paste RTE Data'!A534)</f>
        <v>533</v>
      </c>
      <c r="B537" s="9" t="str">
        <f>IF('Paste RTE Data'!G534=0,"",'Paste RTE Data'!G534)</f>
        <v>E0184</v>
      </c>
      <c r="C537" s="10" t="str">
        <f>IF('Paste RTE Data'!E534=0,"",'Paste RTE Data'!E534)</f>
        <v>Eigth</v>
      </c>
      <c r="D537" s="7"/>
      <c r="E537" s="14" t="str">
        <f>IF('Paste RTE Data'!B534=0,"",'Paste RTE Data'!B534)</f>
        <v>RAHUL KUMAWAT</v>
      </c>
      <c r="F537" s="14" t="str">
        <f>IF('Paste RTE Data'!C534=0,"",'Paste RTE Data'!C534)</f>
        <v>RAMPAL</v>
      </c>
      <c r="G537" s="14" t="str">
        <f>IF('Paste RTE Data'!D534=0,"",'Paste RTE Data'!D534)</f>
        <v>SUGNI DEVI</v>
      </c>
      <c r="H537" s="14" t="str">
        <f>IF('Paste RTE Data'!F534=0,"",'Paste RTE Data'!F534)</f>
        <v>English</v>
      </c>
      <c r="I537" s="14" t="str">
        <f>IF('Paste RTE Data'!H534=0,"",'Paste RTE Data'!H534)</f>
        <v>OBC</v>
      </c>
      <c r="J537" s="14" t="str">
        <f>IF('Paste RTE Data'!I534=0,"",'Paste RTE Data'!I534)</f>
        <v>Boy</v>
      </c>
      <c r="K537" s="15">
        <f>IF('Paste RTE Data'!J534=0,"",'Paste RTE Data'!J534)</f>
        <v>38950</v>
      </c>
      <c r="L537" s="14" t="str">
        <f>IF('Paste RTE Data'!K534=0,"",'Paste RTE Data'!K534)</f>
        <v>NO</v>
      </c>
      <c r="M537" s="46"/>
    </row>
    <row r="538" spans="1:13">
      <c r="A538" s="8">
        <f>IF('Paste RTE Data'!A535=0,"",'Paste RTE Data'!A535)</f>
        <v>534</v>
      </c>
      <c r="B538" s="9">
        <f>IF('Paste RTE Data'!G535=0,"",'Paste RTE Data'!G535)</f>
        <v>729</v>
      </c>
      <c r="C538" s="10" t="str">
        <f>IF('Paste RTE Data'!E535=0,"",'Paste RTE Data'!E535)</f>
        <v>Eigth</v>
      </c>
      <c r="D538" s="7"/>
      <c r="E538" s="14" t="str">
        <f>IF('Paste RTE Data'!B535=0,"",'Paste RTE Data'!B535)</f>
        <v>RAKESH</v>
      </c>
      <c r="F538" s="14" t="str">
        <f>IF('Paste RTE Data'!C535=0,"",'Paste RTE Data'!C535)</f>
        <v>HANUMAN RAM</v>
      </c>
      <c r="G538" s="14" t="str">
        <f>IF('Paste RTE Data'!D535=0,"",'Paste RTE Data'!D535)</f>
        <v>AANCHU DEVI</v>
      </c>
      <c r="H538" s="14" t="str">
        <f>IF('Paste RTE Data'!F535=0,"",'Paste RTE Data'!F535)</f>
        <v>Hindi</v>
      </c>
      <c r="I538" s="14" t="str">
        <f>IF('Paste RTE Data'!H535=0,"",'Paste RTE Data'!H535)</f>
        <v>OBC</v>
      </c>
      <c r="J538" s="14" t="str">
        <f>IF('Paste RTE Data'!I535=0,"",'Paste RTE Data'!I535)</f>
        <v>Boy</v>
      </c>
      <c r="K538" s="15">
        <f>IF('Paste RTE Data'!J535=0,"",'Paste RTE Data'!J535)</f>
        <v>39270</v>
      </c>
      <c r="L538" s="14" t="str">
        <f>IF('Paste RTE Data'!K535=0,"",'Paste RTE Data'!K535)</f>
        <v>NO</v>
      </c>
      <c r="M538" s="46"/>
    </row>
    <row r="539" spans="1:13">
      <c r="A539" s="8">
        <f>IF('Paste RTE Data'!A536=0,"",'Paste RTE Data'!A536)</f>
        <v>535</v>
      </c>
      <c r="B539" s="9">
        <f>IF('Paste RTE Data'!G536=0,"",'Paste RTE Data'!G536)</f>
        <v>1418</v>
      </c>
      <c r="C539" s="10" t="str">
        <f>IF('Paste RTE Data'!E536=0,"",'Paste RTE Data'!E536)</f>
        <v>Eigth</v>
      </c>
      <c r="D539" s="7"/>
      <c r="E539" s="14" t="str">
        <f>IF('Paste RTE Data'!B536=0,"",'Paste RTE Data'!B536)</f>
        <v>RANVEER SINGH RANWA</v>
      </c>
      <c r="F539" s="14" t="str">
        <f>IF('Paste RTE Data'!C536=0,"",'Paste RTE Data'!C536)</f>
        <v>HARENDRA SINGH</v>
      </c>
      <c r="G539" s="14" t="str">
        <f>IF('Paste RTE Data'!D536=0,"",'Paste RTE Data'!D536)</f>
        <v>BIMLA DEVI</v>
      </c>
      <c r="H539" s="14" t="str">
        <f>IF('Paste RTE Data'!F536=0,"",'Paste RTE Data'!F536)</f>
        <v>Hindi</v>
      </c>
      <c r="I539" s="14" t="str">
        <f>IF('Paste RTE Data'!H536=0,"",'Paste RTE Data'!H536)</f>
        <v>OBC</v>
      </c>
      <c r="J539" s="14" t="str">
        <f>IF('Paste RTE Data'!I536=0,"",'Paste RTE Data'!I536)</f>
        <v>Boy</v>
      </c>
      <c r="K539" s="15">
        <f>IF('Paste RTE Data'!J536=0,"",'Paste RTE Data'!J536)</f>
        <v>39345</v>
      </c>
      <c r="L539" s="14" t="str">
        <f>IF('Paste RTE Data'!K536=0,"",'Paste RTE Data'!K536)</f>
        <v>NO</v>
      </c>
      <c r="M539" s="46"/>
    </row>
    <row r="540" spans="1:13">
      <c r="A540" s="8">
        <f>IF('Paste RTE Data'!A537=0,"",'Paste RTE Data'!A537)</f>
        <v>536</v>
      </c>
      <c r="B540" s="9">
        <f>IF('Paste RTE Data'!G537=0,"",'Paste RTE Data'!G537)</f>
        <v>1105</v>
      </c>
      <c r="C540" s="10" t="str">
        <f>IF('Paste RTE Data'!E537=0,"",'Paste RTE Data'!E537)</f>
        <v>Eigth</v>
      </c>
      <c r="D540" s="7"/>
      <c r="E540" s="14" t="str">
        <f>IF('Paste RTE Data'!B537=0,"",'Paste RTE Data'!B537)</f>
        <v>RINKU KUMAWAT</v>
      </c>
      <c r="F540" s="14" t="str">
        <f>IF('Paste RTE Data'!C537=0,"",'Paste RTE Data'!C537)</f>
        <v>MAHESH KUMAWAT</v>
      </c>
      <c r="G540" s="14" t="str">
        <f>IF('Paste RTE Data'!D537=0,"",'Paste RTE Data'!D537)</f>
        <v>MAMTA KUMAWAT</v>
      </c>
      <c r="H540" s="14" t="str">
        <f>IF('Paste RTE Data'!F537=0,"",'Paste RTE Data'!F537)</f>
        <v>Hindi</v>
      </c>
      <c r="I540" s="14" t="str">
        <f>IF('Paste RTE Data'!H537=0,"",'Paste RTE Data'!H537)</f>
        <v>OBC</v>
      </c>
      <c r="J540" s="14" t="str">
        <f>IF('Paste RTE Data'!I537=0,"",'Paste RTE Data'!I537)</f>
        <v>Girl</v>
      </c>
      <c r="K540" s="15">
        <f>IF('Paste RTE Data'!J537=0,"",'Paste RTE Data'!J537)</f>
        <v>38898</v>
      </c>
      <c r="L540" s="14" t="str">
        <f>IF('Paste RTE Data'!K537=0,"",'Paste RTE Data'!K537)</f>
        <v>NO</v>
      </c>
      <c r="M540" s="46"/>
    </row>
    <row r="541" spans="1:13">
      <c r="A541" s="8">
        <f>IF('Paste RTE Data'!A538=0,"",'Paste RTE Data'!A538)</f>
        <v>537</v>
      </c>
      <c r="B541" s="9">
        <f>IF('Paste RTE Data'!G538=0,"",'Paste RTE Data'!G538)</f>
        <v>849</v>
      </c>
      <c r="C541" s="10" t="str">
        <f>IF('Paste RTE Data'!E538=0,"",'Paste RTE Data'!E538)</f>
        <v>Eigth</v>
      </c>
      <c r="D541" s="7"/>
      <c r="E541" s="14" t="str">
        <f>IF('Paste RTE Data'!B538=0,"",'Paste RTE Data'!B538)</f>
        <v>RINKU TANDI</v>
      </c>
      <c r="F541" s="14" t="str">
        <f>IF('Paste RTE Data'!C538=0,"",'Paste RTE Data'!C538)</f>
        <v>HANUMAN RAM</v>
      </c>
      <c r="G541" s="14" t="str">
        <f>IF('Paste RTE Data'!D538=0,"",'Paste RTE Data'!D538)</f>
        <v>HEERA DEVI</v>
      </c>
      <c r="H541" s="14" t="str">
        <f>IF('Paste RTE Data'!F538=0,"",'Paste RTE Data'!F538)</f>
        <v>Hindi</v>
      </c>
      <c r="I541" s="14" t="str">
        <f>IF('Paste RTE Data'!H538=0,"",'Paste RTE Data'!H538)</f>
        <v>OBC</v>
      </c>
      <c r="J541" s="14" t="str">
        <f>IF('Paste RTE Data'!I538=0,"",'Paste RTE Data'!I538)</f>
        <v>Girl</v>
      </c>
      <c r="K541" s="15">
        <f>IF('Paste RTE Data'!J538=0,"",'Paste RTE Data'!J538)</f>
        <v>39722</v>
      </c>
      <c r="L541" s="14" t="str">
        <f>IF('Paste RTE Data'!K538=0,"",'Paste RTE Data'!K538)</f>
        <v>NO</v>
      </c>
      <c r="M541" s="46"/>
    </row>
    <row r="542" spans="1:13">
      <c r="A542" s="8">
        <f>IF('Paste RTE Data'!A539=0,"",'Paste RTE Data'!A539)</f>
        <v>538</v>
      </c>
      <c r="B542" s="9" t="str">
        <f>IF('Paste RTE Data'!G539=0,"",'Paste RTE Data'!G539)</f>
        <v>E0026</v>
      </c>
      <c r="C542" s="10" t="str">
        <f>IF('Paste RTE Data'!E539=0,"",'Paste RTE Data'!E539)</f>
        <v>Eigth</v>
      </c>
      <c r="D542" s="7"/>
      <c r="E542" s="14" t="str">
        <f>IF('Paste RTE Data'!B539=0,"",'Paste RTE Data'!B539)</f>
        <v>RITU RATHORE</v>
      </c>
      <c r="F542" s="14" t="str">
        <f>IF('Paste RTE Data'!C539=0,"",'Paste RTE Data'!C539)</f>
        <v>SURENDRA SINGH RATHORE</v>
      </c>
      <c r="G542" s="14" t="str">
        <f>IF('Paste RTE Data'!D539=0,"",'Paste RTE Data'!D539)</f>
        <v>RAJU KANWAR</v>
      </c>
      <c r="H542" s="14" t="str">
        <f>IF('Paste RTE Data'!F539=0,"",'Paste RTE Data'!F539)</f>
        <v>English</v>
      </c>
      <c r="I542" s="14" t="str">
        <f>IF('Paste RTE Data'!H539=0,"",'Paste RTE Data'!H539)</f>
        <v>GENERAL</v>
      </c>
      <c r="J542" s="14" t="str">
        <f>IF('Paste RTE Data'!I539=0,"",'Paste RTE Data'!I539)</f>
        <v>Girl</v>
      </c>
      <c r="K542" s="15">
        <f>IF('Paste RTE Data'!J539=0,"",'Paste RTE Data'!J539)</f>
        <v>39275</v>
      </c>
      <c r="L542" s="14" t="str">
        <f>IF('Paste RTE Data'!K539=0,"",'Paste RTE Data'!K539)</f>
        <v>NO</v>
      </c>
      <c r="M542" s="46"/>
    </row>
    <row r="543" spans="1:13">
      <c r="A543" s="8">
        <f>IF('Paste RTE Data'!A540=0,"",'Paste RTE Data'!A540)</f>
        <v>539</v>
      </c>
      <c r="B543" s="9">
        <f>IF('Paste RTE Data'!G540=0,"",'Paste RTE Data'!G540)</f>
        <v>1367</v>
      </c>
      <c r="C543" s="10" t="str">
        <f>IF('Paste RTE Data'!E540=0,"",'Paste RTE Data'!E540)</f>
        <v>Eigth</v>
      </c>
      <c r="D543" s="7"/>
      <c r="E543" s="14" t="str">
        <f>IF('Paste RTE Data'!B540=0,"",'Paste RTE Data'!B540)</f>
        <v>ROHIT KUMAR</v>
      </c>
      <c r="F543" s="14" t="str">
        <f>IF('Paste RTE Data'!C540=0,"",'Paste RTE Data'!C540)</f>
        <v>DEVI LAL</v>
      </c>
      <c r="G543" s="14" t="str">
        <f>IF('Paste RTE Data'!D540=0,"",'Paste RTE Data'!D540)</f>
        <v>BABITA DEVI</v>
      </c>
      <c r="H543" s="14" t="str">
        <f>IF('Paste RTE Data'!F540=0,"",'Paste RTE Data'!F540)</f>
        <v>Hindi</v>
      </c>
      <c r="I543" s="14" t="str">
        <f>IF('Paste RTE Data'!H540=0,"",'Paste RTE Data'!H540)</f>
        <v>SC</v>
      </c>
      <c r="J543" s="14" t="str">
        <f>IF('Paste RTE Data'!I540=0,"",'Paste RTE Data'!I540)</f>
        <v>Boy</v>
      </c>
      <c r="K543" s="15">
        <f>IF('Paste RTE Data'!J540=0,"",'Paste RTE Data'!J540)</f>
        <v>39369</v>
      </c>
      <c r="L543" s="14" t="str">
        <f>IF('Paste RTE Data'!K540=0,"",'Paste RTE Data'!K540)</f>
        <v>NO</v>
      </c>
      <c r="M543" s="46"/>
    </row>
    <row r="544" spans="1:13">
      <c r="A544" s="8">
        <f>IF('Paste RTE Data'!A541=0,"",'Paste RTE Data'!A541)</f>
        <v>540</v>
      </c>
      <c r="B544" s="9" t="str">
        <f>IF('Paste RTE Data'!G541=0,"",'Paste RTE Data'!G541)</f>
        <v>E0170</v>
      </c>
      <c r="C544" s="10" t="str">
        <f>IF('Paste RTE Data'!E541=0,"",'Paste RTE Data'!E541)</f>
        <v>Eigth</v>
      </c>
      <c r="D544" s="7"/>
      <c r="E544" s="14" t="str">
        <f>IF('Paste RTE Data'!B541=0,"",'Paste RTE Data'!B541)</f>
        <v>ROHIT KUMAR BHATI</v>
      </c>
      <c r="F544" s="14" t="str">
        <f>IF('Paste RTE Data'!C541=0,"",'Paste RTE Data'!C541)</f>
        <v>ASHOK KUMAR</v>
      </c>
      <c r="G544" s="14" t="str">
        <f>IF('Paste RTE Data'!D541=0,"",'Paste RTE Data'!D541)</f>
        <v>POONAM DEVI</v>
      </c>
      <c r="H544" s="14" t="str">
        <f>IF('Paste RTE Data'!F541=0,"",'Paste RTE Data'!F541)</f>
        <v>English</v>
      </c>
      <c r="I544" s="14" t="str">
        <f>IF('Paste RTE Data'!H541=0,"",'Paste RTE Data'!H541)</f>
        <v>SC</v>
      </c>
      <c r="J544" s="14" t="str">
        <f>IF('Paste RTE Data'!I541=0,"",'Paste RTE Data'!I541)</f>
        <v>Boy</v>
      </c>
      <c r="K544" s="15">
        <f>IF('Paste RTE Data'!J541=0,"",'Paste RTE Data'!J541)</f>
        <v>39285</v>
      </c>
      <c r="L544" s="14" t="str">
        <f>IF('Paste RTE Data'!K541=0,"",'Paste RTE Data'!K541)</f>
        <v>NO</v>
      </c>
      <c r="M544" s="46"/>
    </row>
    <row r="545" spans="1:13">
      <c r="A545" s="8">
        <f>IF('Paste RTE Data'!A542=0,"",'Paste RTE Data'!A542)</f>
        <v>541</v>
      </c>
      <c r="B545" s="9" t="str">
        <f>IF('Paste RTE Data'!G542=0,"",'Paste RTE Data'!G542)</f>
        <v>E0116</v>
      </c>
      <c r="C545" s="10" t="str">
        <f>IF('Paste RTE Data'!E542=0,"",'Paste RTE Data'!E542)</f>
        <v>Eigth</v>
      </c>
      <c r="D545" s="7"/>
      <c r="E545" s="14" t="str">
        <f>IF('Paste RTE Data'!B542=0,"",'Paste RTE Data'!B542)</f>
        <v>RUPENDRA SINGH</v>
      </c>
      <c r="F545" s="14" t="str">
        <f>IF('Paste RTE Data'!C542=0,"",'Paste RTE Data'!C542)</f>
        <v>ARJUN SINGH</v>
      </c>
      <c r="G545" s="14" t="str">
        <f>IF('Paste RTE Data'!D542=0,"",'Paste RTE Data'!D542)</f>
        <v>MANJU KANWAR</v>
      </c>
      <c r="H545" s="14" t="str">
        <f>IF('Paste RTE Data'!F542=0,"",'Paste RTE Data'!F542)</f>
        <v>English</v>
      </c>
      <c r="I545" s="14" t="str">
        <f>IF('Paste RTE Data'!H542=0,"",'Paste RTE Data'!H542)</f>
        <v>GENERAL</v>
      </c>
      <c r="J545" s="14" t="str">
        <f>IF('Paste RTE Data'!I542=0,"",'Paste RTE Data'!I542)</f>
        <v>Boy</v>
      </c>
      <c r="K545" s="15">
        <f>IF('Paste RTE Data'!J542=0,"",'Paste RTE Data'!J542)</f>
        <v>38427</v>
      </c>
      <c r="L545" s="14" t="str">
        <f>IF('Paste RTE Data'!K542=0,"",'Paste RTE Data'!K542)</f>
        <v>NO</v>
      </c>
      <c r="M545" s="46"/>
    </row>
    <row r="546" spans="1:13">
      <c r="A546" s="8">
        <f>IF('Paste RTE Data'!A543=0,"",'Paste RTE Data'!A543)</f>
        <v>542</v>
      </c>
      <c r="B546" s="9" t="str">
        <f>IF('Paste RTE Data'!G543=0,"",'Paste RTE Data'!G543)</f>
        <v>E0197</v>
      </c>
      <c r="C546" s="10" t="str">
        <f>IF('Paste RTE Data'!E543=0,"",'Paste RTE Data'!E543)</f>
        <v>Eigth</v>
      </c>
      <c r="D546" s="7"/>
      <c r="E546" s="14" t="str">
        <f>IF('Paste RTE Data'!B543=0,"",'Paste RTE Data'!B543)</f>
        <v>SAMEER ALI</v>
      </c>
      <c r="F546" s="14" t="str">
        <f>IF('Paste RTE Data'!C543=0,"",'Paste RTE Data'!C543)</f>
        <v>SALIM MOHAMMAD</v>
      </c>
      <c r="G546" s="14" t="str">
        <f>IF('Paste RTE Data'!D543=0,"",'Paste RTE Data'!D543)</f>
        <v>SHER BANO</v>
      </c>
      <c r="H546" s="14" t="str">
        <f>IF('Paste RTE Data'!F543=0,"",'Paste RTE Data'!F543)</f>
        <v>English</v>
      </c>
      <c r="I546" s="14" t="str">
        <f>IF('Paste RTE Data'!H543=0,"",'Paste RTE Data'!H543)</f>
        <v>OBC</v>
      </c>
      <c r="J546" s="14" t="str">
        <f>IF('Paste RTE Data'!I543=0,"",'Paste RTE Data'!I543)</f>
        <v>Boy</v>
      </c>
      <c r="K546" s="15">
        <f>IF('Paste RTE Data'!J543=0,"",'Paste RTE Data'!J543)</f>
        <v>39326</v>
      </c>
      <c r="L546" s="14" t="str">
        <f>IF('Paste RTE Data'!K543=0,"",'Paste RTE Data'!K543)</f>
        <v>NO</v>
      </c>
      <c r="M546" s="46"/>
    </row>
    <row r="547" spans="1:13">
      <c r="A547" s="8">
        <f>IF('Paste RTE Data'!A544=0,"",'Paste RTE Data'!A544)</f>
        <v>543</v>
      </c>
      <c r="B547" s="9" t="str">
        <f>IF('Paste RTE Data'!G544=0,"",'Paste RTE Data'!G544)</f>
        <v>E0018</v>
      </c>
      <c r="C547" s="10" t="str">
        <f>IF('Paste RTE Data'!E544=0,"",'Paste RTE Data'!E544)</f>
        <v>Eigth</v>
      </c>
      <c r="D547" s="7"/>
      <c r="E547" s="14" t="str">
        <f>IF('Paste RTE Data'!B544=0,"",'Paste RTE Data'!B544)</f>
        <v>SAMEER BHATI</v>
      </c>
      <c r="F547" s="14" t="str">
        <f>IF('Paste RTE Data'!C544=0,"",'Paste RTE Data'!C544)</f>
        <v>OMPRAKASH BHATI</v>
      </c>
      <c r="G547" s="14" t="str">
        <f>IF('Paste RTE Data'!D544=0,"",'Paste RTE Data'!D544)</f>
        <v>CHAMPA DEVI</v>
      </c>
      <c r="H547" s="14" t="str">
        <f>IF('Paste RTE Data'!F544=0,"",'Paste RTE Data'!F544)</f>
        <v>English</v>
      </c>
      <c r="I547" s="14" t="str">
        <f>IF('Paste RTE Data'!H544=0,"",'Paste RTE Data'!H544)</f>
        <v>SC</v>
      </c>
      <c r="J547" s="14" t="str">
        <f>IF('Paste RTE Data'!I544=0,"",'Paste RTE Data'!I544)</f>
        <v>Boy</v>
      </c>
      <c r="K547" s="15">
        <f>IF('Paste RTE Data'!J544=0,"",'Paste RTE Data'!J544)</f>
        <v>39423</v>
      </c>
      <c r="L547" s="14" t="str">
        <f>IF('Paste RTE Data'!K544=0,"",'Paste RTE Data'!K544)</f>
        <v>NO</v>
      </c>
      <c r="M547" s="46"/>
    </row>
    <row r="548" spans="1:13">
      <c r="A548" s="8">
        <f>IF('Paste RTE Data'!A545=0,"",'Paste RTE Data'!A545)</f>
        <v>544</v>
      </c>
      <c r="B548" s="9">
        <f>IF('Paste RTE Data'!G545=0,"",'Paste RTE Data'!G545)</f>
        <v>1509</v>
      </c>
      <c r="C548" s="10" t="str">
        <f>IF('Paste RTE Data'!E545=0,"",'Paste RTE Data'!E545)</f>
        <v>Eigth</v>
      </c>
      <c r="D548" s="7"/>
      <c r="E548" s="14" t="str">
        <f>IF('Paste RTE Data'!B545=0,"",'Paste RTE Data'!B545)</f>
        <v>SANDEEP</v>
      </c>
      <c r="F548" s="14" t="str">
        <f>IF('Paste RTE Data'!C545=0,"",'Paste RTE Data'!C545)</f>
        <v>OMPRAKASH RAHAD</v>
      </c>
      <c r="G548" s="14" t="str">
        <f>IF('Paste RTE Data'!D545=0,"",'Paste RTE Data'!D545)</f>
        <v>MAYA DEVI</v>
      </c>
      <c r="H548" s="14" t="str">
        <f>IF('Paste RTE Data'!F545=0,"",'Paste RTE Data'!F545)</f>
        <v>Hindi</v>
      </c>
      <c r="I548" s="14" t="str">
        <f>IF('Paste RTE Data'!H545=0,"",'Paste RTE Data'!H545)</f>
        <v>OBC</v>
      </c>
      <c r="J548" s="14" t="str">
        <f>IF('Paste RTE Data'!I545=0,"",'Paste RTE Data'!I545)</f>
        <v>Boy</v>
      </c>
      <c r="K548" s="15">
        <f>IF('Paste RTE Data'!J545=0,"",'Paste RTE Data'!J545)</f>
        <v>39023</v>
      </c>
      <c r="L548" s="14" t="str">
        <f>IF('Paste RTE Data'!K545=0,"",'Paste RTE Data'!K545)</f>
        <v>NO</v>
      </c>
      <c r="M548" s="46"/>
    </row>
    <row r="549" spans="1:13">
      <c r="A549" s="8">
        <f>IF('Paste RTE Data'!A546=0,"",'Paste RTE Data'!A546)</f>
        <v>545</v>
      </c>
      <c r="B549" s="9">
        <f>IF('Paste RTE Data'!G546=0,"",'Paste RTE Data'!G546)</f>
        <v>1343</v>
      </c>
      <c r="C549" s="10" t="str">
        <f>IF('Paste RTE Data'!E546=0,"",'Paste RTE Data'!E546)</f>
        <v>Eigth</v>
      </c>
      <c r="D549" s="7"/>
      <c r="E549" s="14" t="str">
        <f>IF('Paste RTE Data'!B546=0,"",'Paste RTE Data'!B546)</f>
        <v>SANIYA BANO</v>
      </c>
      <c r="F549" s="14" t="str">
        <f>IF('Paste RTE Data'!C546=0,"",'Paste RTE Data'!C546)</f>
        <v>SHAHID KURESHI</v>
      </c>
      <c r="G549" s="14" t="str">
        <f>IF('Paste RTE Data'!D546=0,"",'Paste RTE Data'!D546)</f>
        <v>MADINA BANO</v>
      </c>
      <c r="H549" s="14" t="str">
        <f>IF('Paste RTE Data'!F546=0,"",'Paste RTE Data'!F546)</f>
        <v>Hindi</v>
      </c>
      <c r="I549" s="14" t="str">
        <f>IF('Paste RTE Data'!H546=0,"",'Paste RTE Data'!H546)</f>
        <v>OBC</v>
      </c>
      <c r="J549" s="14" t="str">
        <f>IF('Paste RTE Data'!I546=0,"",'Paste RTE Data'!I546)</f>
        <v>Girl</v>
      </c>
      <c r="K549" s="15">
        <f>IF('Paste RTE Data'!J546=0,"",'Paste RTE Data'!J546)</f>
        <v>39235</v>
      </c>
      <c r="L549" s="14" t="str">
        <f>IF('Paste RTE Data'!K546=0,"",'Paste RTE Data'!K546)</f>
        <v>NO</v>
      </c>
      <c r="M549" s="46"/>
    </row>
    <row r="550" spans="1:13">
      <c r="A550" s="8">
        <f>IF('Paste RTE Data'!A547=0,"",'Paste RTE Data'!A547)</f>
        <v>546</v>
      </c>
      <c r="B550" s="9">
        <f>IF('Paste RTE Data'!G547=0,"",'Paste RTE Data'!G547)</f>
        <v>927</v>
      </c>
      <c r="C550" s="10" t="str">
        <f>IF('Paste RTE Data'!E547=0,"",'Paste RTE Data'!E547)</f>
        <v>Eigth</v>
      </c>
      <c r="D550" s="7"/>
      <c r="E550" s="14" t="str">
        <f>IF('Paste RTE Data'!B547=0,"",'Paste RTE Data'!B547)</f>
        <v>SAPNA CHOUDHARY</v>
      </c>
      <c r="F550" s="14" t="str">
        <f>IF('Paste RTE Data'!C547=0,"",'Paste RTE Data'!C547)</f>
        <v>CHENA RAM</v>
      </c>
      <c r="G550" s="14" t="str">
        <f>IF('Paste RTE Data'!D547=0,"",'Paste RTE Data'!D547)</f>
        <v>SURJU DEVI</v>
      </c>
      <c r="H550" s="14" t="str">
        <f>IF('Paste RTE Data'!F547=0,"",'Paste RTE Data'!F547)</f>
        <v>Hindi</v>
      </c>
      <c r="I550" s="14" t="str">
        <f>IF('Paste RTE Data'!H547=0,"",'Paste RTE Data'!H547)</f>
        <v>OBC</v>
      </c>
      <c r="J550" s="14" t="str">
        <f>IF('Paste RTE Data'!I547=0,"",'Paste RTE Data'!I547)</f>
        <v>Girl</v>
      </c>
      <c r="K550" s="15">
        <f>IF('Paste RTE Data'!J547=0,"",'Paste RTE Data'!J547)</f>
        <v>39795</v>
      </c>
      <c r="L550" s="14" t="str">
        <f>IF('Paste RTE Data'!K547=0,"",'Paste RTE Data'!K547)</f>
        <v>NO</v>
      </c>
      <c r="M550" s="46"/>
    </row>
    <row r="551" spans="1:13">
      <c r="A551" s="8">
        <f>IF('Paste RTE Data'!A548=0,"",'Paste RTE Data'!A548)</f>
        <v>547</v>
      </c>
      <c r="B551" s="9">
        <f>IF('Paste RTE Data'!G548=0,"",'Paste RTE Data'!G548)</f>
        <v>829</v>
      </c>
      <c r="C551" s="10" t="str">
        <f>IF('Paste RTE Data'!E548=0,"",'Paste RTE Data'!E548)</f>
        <v>Eigth</v>
      </c>
      <c r="D551" s="7"/>
      <c r="E551" s="14" t="str">
        <f>IF('Paste RTE Data'!B548=0,"",'Paste RTE Data'!B548)</f>
        <v>SAROJ</v>
      </c>
      <c r="F551" s="14" t="str">
        <f>IF('Paste RTE Data'!C548=0,"",'Paste RTE Data'!C548)</f>
        <v>RAJU RAM</v>
      </c>
      <c r="G551" s="14" t="str">
        <f>IF('Paste RTE Data'!D548=0,"",'Paste RTE Data'!D548)</f>
        <v>SANTOSH</v>
      </c>
      <c r="H551" s="14" t="str">
        <f>IF('Paste RTE Data'!F548=0,"",'Paste RTE Data'!F548)</f>
        <v>Hindi</v>
      </c>
      <c r="I551" s="14" t="str">
        <f>IF('Paste RTE Data'!H548=0,"",'Paste RTE Data'!H548)</f>
        <v>SC</v>
      </c>
      <c r="J551" s="14" t="str">
        <f>IF('Paste RTE Data'!I548=0,"",'Paste RTE Data'!I548)</f>
        <v>Girl</v>
      </c>
      <c r="K551" s="15">
        <f>IF('Paste RTE Data'!J548=0,"",'Paste RTE Data'!J548)</f>
        <v>38625</v>
      </c>
      <c r="L551" s="14" t="str">
        <f>IF('Paste RTE Data'!K548=0,"",'Paste RTE Data'!K548)</f>
        <v>NO</v>
      </c>
      <c r="M551" s="46"/>
    </row>
    <row r="552" spans="1:13">
      <c r="A552" s="8">
        <f>IF('Paste RTE Data'!A549=0,"",'Paste RTE Data'!A549)</f>
        <v>548</v>
      </c>
      <c r="B552" s="9">
        <f>IF('Paste RTE Data'!G549=0,"",'Paste RTE Data'!G549)</f>
        <v>703</v>
      </c>
      <c r="C552" s="10" t="str">
        <f>IF('Paste RTE Data'!E549=0,"",'Paste RTE Data'!E549)</f>
        <v>Eigth</v>
      </c>
      <c r="D552" s="7"/>
      <c r="E552" s="14" t="str">
        <f>IF('Paste RTE Data'!B549=0,"",'Paste RTE Data'!B549)</f>
        <v>SHAMIYA</v>
      </c>
      <c r="F552" s="14" t="str">
        <f>IF('Paste RTE Data'!C549=0,"",'Paste RTE Data'!C549)</f>
        <v>RAFIQ AHAMED BAGWAN</v>
      </c>
      <c r="G552" s="14" t="str">
        <f>IF('Paste RTE Data'!D549=0,"",'Paste RTE Data'!D549)</f>
        <v>RAJIYA</v>
      </c>
      <c r="H552" s="14" t="str">
        <f>IF('Paste RTE Data'!F549=0,"",'Paste RTE Data'!F549)</f>
        <v>Hindi</v>
      </c>
      <c r="I552" s="14" t="str">
        <f>IF('Paste RTE Data'!H549=0,"",'Paste RTE Data'!H549)</f>
        <v>OBC</v>
      </c>
      <c r="J552" s="14" t="str">
        <f>IF('Paste RTE Data'!I549=0,"",'Paste RTE Data'!I549)</f>
        <v>Girl</v>
      </c>
      <c r="K552" s="15">
        <f>IF('Paste RTE Data'!J549=0,"",'Paste RTE Data'!J549)</f>
        <v>38670</v>
      </c>
      <c r="L552" s="14" t="str">
        <f>IF('Paste RTE Data'!K549=0,"",'Paste RTE Data'!K549)</f>
        <v>NO</v>
      </c>
      <c r="M552" s="46"/>
    </row>
    <row r="553" spans="1:13">
      <c r="A553" s="8">
        <f>IF('Paste RTE Data'!A550=0,"",'Paste RTE Data'!A550)</f>
        <v>549</v>
      </c>
      <c r="B553" s="9">
        <f>IF('Paste RTE Data'!G550=0,"",'Paste RTE Data'!G550)</f>
        <v>1286</v>
      </c>
      <c r="C553" s="10" t="str">
        <f>IF('Paste RTE Data'!E550=0,"",'Paste RTE Data'!E550)</f>
        <v>Eigth</v>
      </c>
      <c r="D553" s="7"/>
      <c r="E553" s="14" t="str">
        <f>IF('Paste RTE Data'!B550=0,"",'Paste RTE Data'!B550)</f>
        <v>SHIMBHU DAYAL</v>
      </c>
      <c r="F553" s="14" t="str">
        <f>IF('Paste RTE Data'!C550=0,"",'Paste RTE Data'!C550)</f>
        <v>RAMAWTAR</v>
      </c>
      <c r="G553" s="14" t="str">
        <f>IF('Paste RTE Data'!D550=0,"",'Paste RTE Data'!D550)</f>
        <v>ANITA DEVI</v>
      </c>
      <c r="H553" s="14" t="str">
        <f>IF('Paste RTE Data'!F550=0,"",'Paste RTE Data'!F550)</f>
        <v>Hindi</v>
      </c>
      <c r="I553" s="14" t="str">
        <f>IF('Paste RTE Data'!H550=0,"",'Paste RTE Data'!H550)</f>
        <v>OBC</v>
      </c>
      <c r="J553" s="14" t="str">
        <f>IF('Paste RTE Data'!I550=0,"",'Paste RTE Data'!I550)</f>
        <v>Boy</v>
      </c>
      <c r="K553" s="15">
        <f>IF('Paste RTE Data'!J550=0,"",'Paste RTE Data'!J550)</f>
        <v>39954</v>
      </c>
      <c r="L553" s="14" t="str">
        <f>IF('Paste RTE Data'!K550=0,"",'Paste RTE Data'!K550)</f>
        <v>NO</v>
      </c>
      <c r="M553" s="46"/>
    </row>
    <row r="554" spans="1:13">
      <c r="A554" s="8">
        <f>IF('Paste RTE Data'!A551=0,"",'Paste RTE Data'!A551)</f>
        <v>550</v>
      </c>
      <c r="B554" s="9">
        <f>IF('Paste RTE Data'!G551=0,"",'Paste RTE Data'!G551)</f>
        <v>708</v>
      </c>
      <c r="C554" s="10" t="str">
        <f>IF('Paste RTE Data'!E551=0,"",'Paste RTE Data'!E551)</f>
        <v>Eigth</v>
      </c>
      <c r="D554" s="7"/>
      <c r="E554" s="14" t="str">
        <f>IF('Paste RTE Data'!B551=0,"",'Paste RTE Data'!B551)</f>
        <v>SHIV PRASAD</v>
      </c>
      <c r="F554" s="14" t="str">
        <f>IF('Paste RTE Data'!C551=0,"",'Paste RTE Data'!C551)</f>
        <v>NANURAM KUMHAR</v>
      </c>
      <c r="G554" s="14" t="str">
        <f>IF('Paste RTE Data'!D551=0,"",'Paste RTE Data'!D551)</f>
        <v>SUSHILA DEVI</v>
      </c>
      <c r="H554" s="14" t="str">
        <f>IF('Paste RTE Data'!F551=0,"",'Paste RTE Data'!F551)</f>
        <v>Hindi</v>
      </c>
      <c r="I554" s="14" t="str">
        <f>IF('Paste RTE Data'!H551=0,"",'Paste RTE Data'!H551)</f>
        <v>OBC</v>
      </c>
      <c r="J554" s="14" t="str">
        <f>IF('Paste RTE Data'!I551=0,"",'Paste RTE Data'!I551)</f>
        <v>Boy</v>
      </c>
      <c r="K554" s="15">
        <f>IF('Paste RTE Data'!J551=0,"",'Paste RTE Data'!J551)</f>
        <v>39714</v>
      </c>
      <c r="L554" s="14" t="str">
        <f>IF('Paste RTE Data'!K551=0,"",'Paste RTE Data'!K551)</f>
        <v>NO</v>
      </c>
      <c r="M554" s="46"/>
    </row>
    <row r="555" spans="1:13">
      <c r="A555" s="8">
        <f>IF('Paste RTE Data'!A552=0,"",'Paste RTE Data'!A552)</f>
        <v>551</v>
      </c>
      <c r="B555" s="9">
        <f>IF('Paste RTE Data'!G552=0,"",'Paste RTE Data'!G552)</f>
        <v>1133</v>
      </c>
      <c r="C555" s="10" t="str">
        <f>IF('Paste RTE Data'!E552=0,"",'Paste RTE Data'!E552)</f>
        <v>Eigth</v>
      </c>
      <c r="D555" s="7"/>
      <c r="E555" s="14" t="str">
        <f>IF('Paste RTE Data'!B552=0,"",'Paste RTE Data'!B552)</f>
        <v>SONU KUMAWAT</v>
      </c>
      <c r="F555" s="14" t="str">
        <f>IF('Paste RTE Data'!C552=0,"",'Paste RTE Data'!C552)</f>
        <v>DEEPA RAM</v>
      </c>
      <c r="G555" s="14" t="str">
        <f>IF('Paste RTE Data'!D552=0,"",'Paste RTE Data'!D552)</f>
        <v>SANTOSH DEVI</v>
      </c>
      <c r="H555" s="14" t="str">
        <f>IF('Paste RTE Data'!F552=0,"",'Paste RTE Data'!F552)</f>
        <v>Hindi</v>
      </c>
      <c r="I555" s="14" t="str">
        <f>IF('Paste RTE Data'!H552=0,"",'Paste RTE Data'!H552)</f>
        <v>OBC</v>
      </c>
      <c r="J555" s="14" t="str">
        <f>IF('Paste RTE Data'!I552=0,"",'Paste RTE Data'!I552)</f>
        <v>Boy</v>
      </c>
      <c r="K555" s="15">
        <f>IF('Paste RTE Data'!J552=0,"",'Paste RTE Data'!J552)</f>
        <v>38751</v>
      </c>
      <c r="L555" s="14" t="str">
        <f>IF('Paste RTE Data'!K552=0,"",'Paste RTE Data'!K552)</f>
        <v>NO</v>
      </c>
      <c r="M555" s="46"/>
    </row>
    <row r="556" spans="1:13">
      <c r="A556" s="8">
        <f>IF('Paste RTE Data'!A553=0,"",'Paste RTE Data'!A553)</f>
        <v>552</v>
      </c>
      <c r="B556" s="9">
        <f>IF('Paste RTE Data'!G553=0,"",'Paste RTE Data'!G553)</f>
        <v>1243</v>
      </c>
      <c r="C556" s="10" t="str">
        <f>IF('Paste RTE Data'!E553=0,"",'Paste RTE Data'!E553)</f>
        <v>Eigth</v>
      </c>
      <c r="D556" s="7"/>
      <c r="E556" s="14" t="str">
        <f>IF('Paste RTE Data'!B553=0,"",'Paste RTE Data'!B553)</f>
        <v>SUMAN GAWARIYA</v>
      </c>
      <c r="F556" s="14" t="str">
        <f>IF('Paste RTE Data'!C553=0,"",'Paste RTE Data'!C553)</f>
        <v>BALU RAM</v>
      </c>
      <c r="G556" s="14" t="str">
        <f>IF('Paste RTE Data'!D553=0,"",'Paste RTE Data'!D553)</f>
        <v>AANCHU DEVI</v>
      </c>
      <c r="H556" s="14" t="str">
        <f>IF('Paste RTE Data'!F553=0,"",'Paste RTE Data'!F553)</f>
        <v>Hindi</v>
      </c>
      <c r="I556" s="14" t="str">
        <f>IF('Paste RTE Data'!H553=0,"",'Paste RTE Data'!H553)</f>
        <v>OBC</v>
      </c>
      <c r="J556" s="14" t="str">
        <f>IF('Paste RTE Data'!I553=0,"",'Paste RTE Data'!I553)</f>
        <v>Girl</v>
      </c>
      <c r="K556" s="15">
        <f>IF('Paste RTE Data'!J553=0,"",'Paste RTE Data'!J553)</f>
        <v>39631</v>
      </c>
      <c r="L556" s="14" t="str">
        <f>IF('Paste RTE Data'!K553=0,"",'Paste RTE Data'!K553)</f>
        <v>NO</v>
      </c>
      <c r="M556" s="46"/>
    </row>
    <row r="557" spans="1:13">
      <c r="A557" s="8">
        <f>IF('Paste RTE Data'!A554=0,"",'Paste RTE Data'!A554)</f>
        <v>553</v>
      </c>
      <c r="B557" s="9">
        <f>IF('Paste RTE Data'!G554=0,"",'Paste RTE Data'!G554)</f>
        <v>6333</v>
      </c>
      <c r="C557" s="10" t="str">
        <f>IF('Paste RTE Data'!E554=0,"",'Paste RTE Data'!E554)</f>
        <v>Eigth</v>
      </c>
      <c r="D557" s="7"/>
      <c r="E557" s="14" t="str">
        <f>IF('Paste RTE Data'!B554=0,"",'Paste RTE Data'!B554)</f>
        <v>SUMIT CHOUDHARY</v>
      </c>
      <c r="F557" s="14" t="str">
        <f>IF('Paste RTE Data'!C554=0,"",'Paste RTE Data'!C554)</f>
        <v>OMPRAKASH</v>
      </c>
      <c r="G557" s="14" t="str">
        <f>IF('Paste RTE Data'!D554=0,"",'Paste RTE Data'!D554)</f>
        <v>VIMALA DEVI</v>
      </c>
      <c r="H557" s="14" t="str">
        <f>IF('Paste RTE Data'!F554=0,"",'Paste RTE Data'!F554)</f>
        <v>Hindi</v>
      </c>
      <c r="I557" s="14" t="str">
        <f>IF('Paste RTE Data'!H554=0,"",'Paste RTE Data'!H554)</f>
        <v>OBC</v>
      </c>
      <c r="J557" s="14" t="str">
        <f>IF('Paste RTE Data'!I554=0,"",'Paste RTE Data'!I554)</f>
        <v>Boy</v>
      </c>
      <c r="K557" s="15">
        <f>IF('Paste RTE Data'!J554=0,"",'Paste RTE Data'!J554)</f>
        <v>39426</v>
      </c>
      <c r="L557" s="14" t="str">
        <f>IF('Paste RTE Data'!K554=0,"",'Paste RTE Data'!K554)</f>
        <v>NO</v>
      </c>
      <c r="M557" s="46"/>
    </row>
    <row r="558" spans="1:13">
      <c r="A558" s="8">
        <f>IF('Paste RTE Data'!A555=0,"",'Paste RTE Data'!A555)</f>
        <v>554</v>
      </c>
      <c r="B558" s="9">
        <f>IF('Paste RTE Data'!G555=0,"",'Paste RTE Data'!G555)</f>
        <v>1598</v>
      </c>
      <c r="C558" s="10" t="str">
        <f>IF('Paste RTE Data'!E555=0,"",'Paste RTE Data'!E555)</f>
        <v>Eigth</v>
      </c>
      <c r="D558" s="7"/>
      <c r="E558" s="14" t="str">
        <f>IF('Paste RTE Data'!B555=0,"",'Paste RTE Data'!B555)</f>
        <v>SUNIL LORA</v>
      </c>
      <c r="F558" s="14" t="str">
        <f>IF('Paste RTE Data'!C555=0,"",'Paste RTE Data'!C555)</f>
        <v>HANUMAN RAM</v>
      </c>
      <c r="G558" s="14" t="str">
        <f>IF('Paste RTE Data'!D555=0,"",'Paste RTE Data'!D555)</f>
        <v>SANTOSH DEVI</v>
      </c>
      <c r="H558" s="14" t="str">
        <f>IF('Paste RTE Data'!F555=0,"",'Paste RTE Data'!F555)</f>
        <v>Hindi</v>
      </c>
      <c r="I558" s="14" t="str">
        <f>IF('Paste RTE Data'!H555=0,"",'Paste RTE Data'!H555)</f>
        <v>OBC</v>
      </c>
      <c r="J558" s="14" t="str">
        <f>IF('Paste RTE Data'!I555=0,"",'Paste RTE Data'!I555)</f>
        <v>Boy</v>
      </c>
      <c r="K558" s="15">
        <f>IF('Paste RTE Data'!J555=0,"",'Paste RTE Data'!J555)</f>
        <v>39720</v>
      </c>
      <c r="L558" s="14" t="str">
        <f>IF('Paste RTE Data'!K555=0,"",'Paste RTE Data'!K555)</f>
        <v>NO</v>
      </c>
      <c r="M558" s="46"/>
    </row>
    <row r="559" spans="1:13">
      <c r="A559" s="8">
        <f>IF('Paste RTE Data'!A556=0,"",'Paste RTE Data'!A556)</f>
        <v>555</v>
      </c>
      <c r="B559" s="9">
        <f>IF('Paste RTE Data'!G556=0,"",'Paste RTE Data'!G556)</f>
        <v>1310</v>
      </c>
      <c r="C559" s="10" t="str">
        <f>IF('Paste RTE Data'!E556=0,"",'Paste RTE Data'!E556)</f>
        <v>Eigth</v>
      </c>
      <c r="D559" s="7"/>
      <c r="E559" s="14" t="str">
        <f>IF('Paste RTE Data'!B556=0,"",'Paste RTE Data'!B556)</f>
        <v>UMARDEEN</v>
      </c>
      <c r="F559" s="14" t="str">
        <f>IF('Paste RTE Data'!C556=0,"",'Paste RTE Data'!C556)</f>
        <v>KHALIL SHAH</v>
      </c>
      <c r="G559" s="14" t="str">
        <f>IF('Paste RTE Data'!D556=0,"",'Paste RTE Data'!D556)</f>
        <v>MADINA</v>
      </c>
      <c r="H559" s="14" t="str">
        <f>IF('Paste RTE Data'!F556=0,"",'Paste RTE Data'!F556)</f>
        <v>Hindi</v>
      </c>
      <c r="I559" s="14" t="str">
        <f>IF('Paste RTE Data'!H556=0,"",'Paste RTE Data'!H556)</f>
        <v>OBC</v>
      </c>
      <c r="J559" s="14" t="str">
        <f>IF('Paste RTE Data'!I556=0,"",'Paste RTE Data'!I556)</f>
        <v>Boy</v>
      </c>
      <c r="K559" s="15">
        <f>IF('Paste RTE Data'!J556=0,"",'Paste RTE Data'!J556)</f>
        <v>38942</v>
      </c>
      <c r="L559" s="14" t="str">
        <f>IF('Paste RTE Data'!K556=0,"",'Paste RTE Data'!K556)</f>
        <v>NO</v>
      </c>
      <c r="M559" s="46"/>
    </row>
    <row r="560" spans="1:13">
      <c r="A560" s="8">
        <f>IF('Paste RTE Data'!A557=0,"",'Paste RTE Data'!A557)</f>
        <v>556</v>
      </c>
      <c r="B560" s="9">
        <f>IF('Paste RTE Data'!G557=0,"",'Paste RTE Data'!G557)</f>
        <v>1318</v>
      </c>
      <c r="C560" s="10" t="str">
        <f>IF('Paste RTE Data'!E557=0,"",'Paste RTE Data'!E557)</f>
        <v>Eigth</v>
      </c>
      <c r="D560" s="7"/>
      <c r="E560" s="14" t="str">
        <f>IF('Paste RTE Data'!B557=0,"",'Paste RTE Data'!B557)</f>
        <v>VARSHA CHOUDHARY</v>
      </c>
      <c r="F560" s="14" t="str">
        <f>IF('Paste RTE Data'!C557=0,"",'Paste RTE Data'!C557)</f>
        <v>DHARMA RAM</v>
      </c>
      <c r="G560" s="14" t="str">
        <f>IF('Paste RTE Data'!D557=0,"",'Paste RTE Data'!D557)</f>
        <v>MANJU DEVI</v>
      </c>
      <c r="H560" s="14" t="str">
        <f>IF('Paste RTE Data'!F557=0,"",'Paste RTE Data'!F557)</f>
        <v>Hindi</v>
      </c>
      <c r="I560" s="14" t="str">
        <f>IF('Paste RTE Data'!H557=0,"",'Paste RTE Data'!H557)</f>
        <v>OBC</v>
      </c>
      <c r="J560" s="14" t="str">
        <f>IF('Paste RTE Data'!I557=0,"",'Paste RTE Data'!I557)</f>
        <v>Girl</v>
      </c>
      <c r="K560" s="15">
        <f>IF('Paste RTE Data'!J557=0,"",'Paste RTE Data'!J557)</f>
        <v>39276</v>
      </c>
      <c r="L560" s="14" t="str">
        <f>IF('Paste RTE Data'!K557=0,"",'Paste RTE Data'!K557)</f>
        <v>NO</v>
      </c>
      <c r="M560" s="46"/>
    </row>
    <row r="561" spans="1:13">
      <c r="A561" s="8">
        <f>IF('Paste RTE Data'!A558=0,"",'Paste RTE Data'!A558)</f>
        <v>557</v>
      </c>
      <c r="B561" s="9" t="str">
        <f>IF('Paste RTE Data'!G558=0,"",'Paste RTE Data'!G558)</f>
        <v>E0133</v>
      </c>
      <c r="C561" s="10" t="str">
        <f>IF('Paste RTE Data'!E558=0,"",'Paste RTE Data'!E558)</f>
        <v>Eigth</v>
      </c>
      <c r="D561" s="7"/>
      <c r="E561" s="14" t="str">
        <f>IF('Paste RTE Data'!B558=0,"",'Paste RTE Data'!B558)</f>
        <v>VARSHA SHARMA</v>
      </c>
      <c r="F561" s="14" t="str">
        <f>IF('Paste RTE Data'!C558=0,"",'Paste RTE Data'!C558)</f>
        <v>KAMAL KISHORE</v>
      </c>
      <c r="G561" s="14" t="str">
        <f>IF('Paste RTE Data'!D558=0,"",'Paste RTE Data'!D558)</f>
        <v>MEENU</v>
      </c>
      <c r="H561" s="14" t="str">
        <f>IF('Paste RTE Data'!F558=0,"",'Paste RTE Data'!F558)</f>
        <v>English</v>
      </c>
      <c r="I561" s="14" t="str">
        <f>IF('Paste RTE Data'!H558=0,"",'Paste RTE Data'!H558)</f>
        <v>GENERAL</v>
      </c>
      <c r="J561" s="14" t="str">
        <f>IF('Paste RTE Data'!I558=0,"",'Paste RTE Data'!I558)</f>
        <v>Girl</v>
      </c>
      <c r="K561" s="15">
        <f>IF('Paste RTE Data'!J558=0,"",'Paste RTE Data'!J558)</f>
        <v>39520</v>
      </c>
      <c r="L561" s="14" t="str">
        <f>IF('Paste RTE Data'!K558=0,"",'Paste RTE Data'!K558)</f>
        <v>NO</v>
      </c>
      <c r="M561" s="46"/>
    </row>
    <row r="562" spans="1:13">
      <c r="A562" s="8">
        <f>IF('Paste RTE Data'!A559=0,"",'Paste RTE Data'!A559)</f>
        <v>558</v>
      </c>
      <c r="B562" s="9">
        <f>IF('Paste RTE Data'!G559=0,"",'Paste RTE Data'!G559)</f>
        <v>1512</v>
      </c>
      <c r="C562" s="10" t="str">
        <f>IF('Paste RTE Data'!E559=0,"",'Paste RTE Data'!E559)</f>
        <v>Eigth</v>
      </c>
      <c r="D562" s="7"/>
      <c r="E562" s="14" t="str">
        <f>IF('Paste RTE Data'!B559=0,"",'Paste RTE Data'!B559)</f>
        <v>VENU GOPAL</v>
      </c>
      <c r="F562" s="14" t="str">
        <f>IF('Paste RTE Data'!C559=0,"",'Paste RTE Data'!C559)</f>
        <v>RAJKUMAR</v>
      </c>
      <c r="G562" s="14" t="str">
        <f>IF('Paste RTE Data'!D559=0,"",'Paste RTE Data'!D559)</f>
        <v>ANJU DEVI</v>
      </c>
      <c r="H562" s="14" t="str">
        <f>IF('Paste RTE Data'!F559=0,"",'Paste RTE Data'!F559)</f>
        <v>Hindi</v>
      </c>
      <c r="I562" s="14" t="str">
        <f>IF('Paste RTE Data'!H559=0,"",'Paste RTE Data'!H559)</f>
        <v>SC</v>
      </c>
      <c r="J562" s="14" t="str">
        <f>IF('Paste RTE Data'!I559=0,"",'Paste RTE Data'!I559)</f>
        <v>Boy</v>
      </c>
      <c r="K562" s="15">
        <f>IF('Paste RTE Data'!J559=0,"",'Paste RTE Data'!J559)</f>
        <v>39259</v>
      </c>
      <c r="L562" s="14" t="str">
        <f>IF('Paste RTE Data'!K559=0,"",'Paste RTE Data'!K559)</f>
        <v>NO</v>
      </c>
      <c r="M562" s="46"/>
    </row>
    <row r="563" spans="1:13">
      <c r="A563" s="8">
        <f>IF('Paste RTE Data'!A560=0,"",'Paste RTE Data'!A560)</f>
        <v>559</v>
      </c>
      <c r="B563" s="9">
        <f>IF('Paste RTE Data'!G560=0,"",'Paste RTE Data'!G560)</f>
        <v>732</v>
      </c>
      <c r="C563" s="10" t="str">
        <f>IF('Paste RTE Data'!E560=0,"",'Paste RTE Data'!E560)</f>
        <v>Eigth</v>
      </c>
      <c r="D563" s="7"/>
      <c r="E563" s="14" t="str">
        <f>IF('Paste RTE Data'!B560=0,"",'Paste RTE Data'!B560)</f>
        <v>VIJENDRA SINGH</v>
      </c>
      <c r="F563" s="14" t="str">
        <f>IF('Paste RTE Data'!C560=0,"",'Paste RTE Data'!C560)</f>
        <v>SHANKAR SINGH</v>
      </c>
      <c r="G563" s="14" t="str">
        <f>IF('Paste RTE Data'!D560=0,"",'Paste RTE Data'!D560)</f>
        <v>SANTOSH KANWAR</v>
      </c>
      <c r="H563" s="14" t="str">
        <f>IF('Paste RTE Data'!F560=0,"",'Paste RTE Data'!F560)</f>
        <v>Hindi</v>
      </c>
      <c r="I563" s="14" t="str">
        <f>IF('Paste RTE Data'!H560=0,"",'Paste RTE Data'!H560)</f>
        <v>GENERAL</v>
      </c>
      <c r="J563" s="14" t="str">
        <f>IF('Paste RTE Data'!I560=0,"",'Paste RTE Data'!I560)</f>
        <v>Boy</v>
      </c>
      <c r="K563" s="15">
        <f>IF('Paste RTE Data'!J560=0,"",'Paste RTE Data'!J560)</f>
        <v>39763</v>
      </c>
      <c r="L563" s="14" t="str">
        <f>IF('Paste RTE Data'!K560=0,"",'Paste RTE Data'!K560)</f>
        <v>NO</v>
      </c>
      <c r="M563" s="46"/>
    </row>
    <row r="564" spans="1:13">
      <c r="A564" s="8">
        <f>IF('Paste RTE Data'!A561=0,"",'Paste RTE Data'!A561)</f>
        <v>560</v>
      </c>
      <c r="B564" s="9">
        <f>IF('Paste RTE Data'!G561=0,"",'Paste RTE Data'!G561)</f>
        <v>805</v>
      </c>
      <c r="C564" s="10" t="str">
        <f>IF('Paste RTE Data'!E561=0,"",'Paste RTE Data'!E561)</f>
        <v>Eigth</v>
      </c>
      <c r="D564" s="7"/>
      <c r="E564" s="14" t="str">
        <f>IF('Paste RTE Data'!B561=0,"",'Paste RTE Data'!B561)</f>
        <v>VIKAS</v>
      </c>
      <c r="F564" s="14" t="str">
        <f>IF('Paste RTE Data'!C561=0,"",'Paste RTE Data'!C561)</f>
        <v>ONKAR RAM</v>
      </c>
      <c r="G564" s="14" t="str">
        <f>IF('Paste RTE Data'!D561=0,"",'Paste RTE Data'!D561)</f>
        <v>SANTOSH DEVI</v>
      </c>
      <c r="H564" s="14" t="str">
        <f>IF('Paste RTE Data'!F561=0,"",'Paste RTE Data'!F561)</f>
        <v>Hindi</v>
      </c>
      <c r="I564" s="14" t="str">
        <f>IF('Paste RTE Data'!H561=0,"",'Paste RTE Data'!H561)</f>
        <v>OBC</v>
      </c>
      <c r="J564" s="14" t="str">
        <f>IF('Paste RTE Data'!I561=0,"",'Paste RTE Data'!I561)</f>
        <v>Boy</v>
      </c>
      <c r="K564" s="15">
        <f>IF('Paste RTE Data'!J561=0,"",'Paste RTE Data'!J561)</f>
        <v>39644</v>
      </c>
      <c r="L564" s="14" t="str">
        <f>IF('Paste RTE Data'!K561=0,"",'Paste RTE Data'!K561)</f>
        <v>NO</v>
      </c>
      <c r="M564" s="46"/>
    </row>
    <row r="565" spans="1:13">
      <c r="A565" s="8">
        <f>IF('Paste RTE Data'!A562=0,"",'Paste RTE Data'!A562)</f>
        <v>561</v>
      </c>
      <c r="B565" s="9">
        <f>IF('Paste RTE Data'!G562=0,"",'Paste RTE Data'!G562)</f>
        <v>6694</v>
      </c>
      <c r="C565" s="10" t="str">
        <f>IF('Paste RTE Data'!E562=0,"",'Paste RTE Data'!E562)</f>
        <v>Eigth</v>
      </c>
      <c r="D565" s="7"/>
      <c r="E565" s="14" t="str">
        <f>IF('Paste RTE Data'!B562=0,"",'Paste RTE Data'!B562)</f>
        <v>VIKAS</v>
      </c>
      <c r="F565" s="14" t="str">
        <f>IF('Paste RTE Data'!C562=0,"",'Paste RTE Data'!C562)</f>
        <v>SOHAN RAM</v>
      </c>
      <c r="G565" s="14" t="str">
        <f>IF('Paste RTE Data'!D562=0,"",'Paste RTE Data'!D562)</f>
        <v>JHUMA DEVI</v>
      </c>
      <c r="H565" s="14" t="str">
        <f>IF('Paste RTE Data'!F562=0,"",'Paste RTE Data'!F562)</f>
        <v>Hindi</v>
      </c>
      <c r="I565" s="14" t="str">
        <f>IF('Paste RTE Data'!H562=0,"",'Paste RTE Data'!H562)</f>
        <v>OBC</v>
      </c>
      <c r="J565" s="14" t="str">
        <f>IF('Paste RTE Data'!I562=0,"",'Paste RTE Data'!I562)</f>
        <v>Boy</v>
      </c>
      <c r="K565" s="15">
        <f>IF('Paste RTE Data'!J562=0,"",'Paste RTE Data'!J562)</f>
        <v>38913</v>
      </c>
      <c r="L565" s="14" t="str">
        <f>IF('Paste RTE Data'!K562=0,"",'Paste RTE Data'!K562)</f>
        <v>NO</v>
      </c>
      <c r="M565" s="46"/>
    </row>
    <row r="566" spans="1:13">
      <c r="A566" s="8">
        <f>IF('Paste RTE Data'!A563=0,"",'Paste RTE Data'!A563)</f>
        <v>562</v>
      </c>
      <c r="B566" s="9">
        <f>IF('Paste RTE Data'!G563=0,"",'Paste RTE Data'!G563)</f>
        <v>1151</v>
      </c>
      <c r="C566" s="10" t="str">
        <f>IF('Paste RTE Data'!E563=0,"",'Paste RTE Data'!E563)</f>
        <v>Eigth</v>
      </c>
      <c r="D566" s="7"/>
      <c r="E566" s="14" t="str">
        <f>IF('Paste RTE Data'!B563=0,"",'Paste RTE Data'!B563)</f>
        <v>VIKAS GAWARIYA</v>
      </c>
      <c r="F566" s="14" t="str">
        <f>IF('Paste RTE Data'!C563=0,"",'Paste RTE Data'!C563)</f>
        <v>TEJPAL</v>
      </c>
      <c r="G566" s="14" t="str">
        <f>IF('Paste RTE Data'!D563=0,"",'Paste RTE Data'!D563)</f>
        <v>SITA DEVI</v>
      </c>
      <c r="H566" s="14" t="str">
        <f>IF('Paste RTE Data'!F563=0,"",'Paste RTE Data'!F563)</f>
        <v>Hindi</v>
      </c>
      <c r="I566" s="14" t="str">
        <f>IF('Paste RTE Data'!H563=0,"",'Paste RTE Data'!H563)</f>
        <v>SC</v>
      </c>
      <c r="J566" s="14" t="str">
        <f>IF('Paste RTE Data'!I563=0,"",'Paste RTE Data'!I563)</f>
        <v>Boy</v>
      </c>
      <c r="K566" s="15">
        <f>IF('Paste RTE Data'!J563=0,"",'Paste RTE Data'!J563)</f>
        <v>38857</v>
      </c>
      <c r="L566" s="14" t="str">
        <f>IF('Paste RTE Data'!K563=0,"",'Paste RTE Data'!K563)</f>
        <v>NO</v>
      </c>
      <c r="M566" s="46"/>
    </row>
    <row r="567" spans="1:13">
      <c r="A567" s="8">
        <f>IF('Paste RTE Data'!A564=0,"",'Paste RTE Data'!A564)</f>
        <v>563</v>
      </c>
      <c r="B567" s="9">
        <f>IF('Paste RTE Data'!G564=0,"",'Paste RTE Data'!G564)</f>
        <v>1386</v>
      </c>
      <c r="C567" s="10" t="str">
        <f>IF('Paste RTE Data'!E564=0,"",'Paste RTE Data'!E564)</f>
        <v>Eigth</v>
      </c>
      <c r="D567" s="7"/>
      <c r="E567" s="14" t="str">
        <f>IF('Paste RTE Data'!B564=0,"",'Paste RTE Data'!B564)</f>
        <v>VIKAS MUNDOTIYA</v>
      </c>
      <c r="F567" s="14" t="str">
        <f>IF('Paste RTE Data'!C564=0,"",'Paste RTE Data'!C564)</f>
        <v>JAIRAM MUNDOTIYA</v>
      </c>
      <c r="G567" s="14" t="str">
        <f>IF('Paste RTE Data'!D564=0,"",'Paste RTE Data'!D564)</f>
        <v>MANJU DEVI</v>
      </c>
      <c r="H567" s="14" t="str">
        <f>IF('Paste RTE Data'!F564=0,"",'Paste RTE Data'!F564)</f>
        <v>Hindi</v>
      </c>
      <c r="I567" s="14" t="str">
        <f>IF('Paste RTE Data'!H564=0,"",'Paste RTE Data'!H564)</f>
        <v>SC</v>
      </c>
      <c r="J567" s="14" t="str">
        <f>IF('Paste RTE Data'!I564=0,"",'Paste RTE Data'!I564)</f>
        <v>Boy</v>
      </c>
      <c r="K567" s="15">
        <f>IF('Paste RTE Data'!J564=0,"",'Paste RTE Data'!J564)</f>
        <v>39212</v>
      </c>
      <c r="L567" s="14" t="str">
        <f>IF('Paste RTE Data'!K564=0,"",'Paste RTE Data'!K564)</f>
        <v>NO</v>
      </c>
      <c r="M567" s="46"/>
    </row>
    <row r="568" spans="1:13">
      <c r="A568" s="8">
        <f>IF('Paste RTE Data'!A565=0,"",'Paste RTE Data'!A565)</f>
        <v>564</v>
      </c>
      <c r="B568" s="9">
        <f>IF('Paste RTE Data'!G565=0,"",'Paste RTE Data'!G565)</f>
        <v>1431</v>
      </c>
      <c r="C568" s="10" t="str">
        <f>IF('Paste RTE Data'!E565=0,"",'Paste RTE Data'!E565)</f>
        <v>Eigth</v>
      </c>
      <c r="D568" s="7"/>
      <c r="E568" s="14" t="str">
        <f>IF('Paste RTE Data'!B565=0,"",'Paste RTE Data'!B565)</f>
        <v>VIKRAM</v>
      </c>
      <c r="F568" s="14" t="str">
        <f>IF('Paste RTE Data'!C565=0,"",'Paste RTE Data'!C565)</f>
        <v>MADHU RAM</v>
      </c>
      <c r="G568" s="14" t="str">
        <f>IF('Paste RTE Data'!D565=0,"",'Paste RTE Data'!D565)</f>
        <v>CHAUTHI DEVI</v>
      </c>
      <c r="H568" s="14" t="str">
        <f>IF('Paste RTE Data'!F565=0,"",'Paste RTE Data'!F565)</f>
        <v>Hindi</v>
      </c>
      <c r="I568" s="14" t="str">
        <f>IF('Paste RTE Data'!H565=0,"",'Paste RTE Data'!H565)</f>
        <v>OBC</v>
      </c>
      <c r="J568" s="14" t="str">
        <f>IF('Paste RTE Data'!I565=0,"",'Paste RTE Data'!I565)</f>
        <v>Boy</v>
      </c>
      <c r="K568" s="15">
        <f>IF('Paste RTE Data'!J565=0,"",'Paste RTE Data'!J565)</f>
        <v>39997</v>
      </c>
      <c r="L568" s="14" t="str">
        <f>IF('Paste RTE Data'!K565=0,"",'Paste RTE Data'!K565)</f>
        <v>NO</v>
      </c>
      <c r="M568" s="46"/>
    </row>
    <row r="569" spans="1:13">
      <c r="A569" s="8">
        <f>IF('Paste RTE Data'!A566=0,"",'Paste RTE Data'!A566)</f>
        <v>565</v>
      </c>
      <c r="B569" s="9">
        <f>IF('Paste RTE Data'!G566=0,"",'Paste RTE Data'!G566)</f>
        <v>1438</v>
      </c>
      <c r="C569" s="10" t="str">
        <f>IF('Paste RTE Data'!E566=0,"",'Paste RTE Data'!E566)</f>
        <v>Eigth</v>
      </c>
      <c r="D569" s="7"/>
      <c r="E569" s="14" t="str">
        <f>IF('Paste RTE Data'!B566=0,"",'Paste RTE Data'!B566)</f>
        <v>YASHODA KUMAWAT</v>
      </c>
      <c r="F569" s="14" t="str">
        <f>IF('Paste RTE Data'!C566=0,"",'Paste RTE Data'!C566)</f>
        <v>SAGARMAL KUMAWAT</v>
      </c>
      <c r="G569" s="14" t="str">
        <f>IF('Paste RTE Data'!D566=0,"",'Paste RTE Data'!D566)</f>
        <v>SUGANI DEVI</v>
      </c>
      <c r="H569" s="14" t="str">
        <f>IF('Paste RTE Data'!F566=0,"",'Paste RTE Data'!F566)</f>
        <v>Hindi</v>
      </c>
      <c r="I569" s="14" t="str">
        <f>IF('Paste RTE Data'!H566=0,"",'Paste RTE Data'!H566)</f>
        <v>OBC</v>
      </c>
      <c r="J569" s="14" t="str">
        <f>IF('Paste RTE Data'!I566=0,"",'Paste RTE Data'!I566)</f>
        <v>Girl</v>
      </c>
      <c r="K569" s="15">
        <f>IF('Paste RTE Data'!J566=0,"",'Paste RTE Data'!J566)</f>
        <v>38661</v>
      </c>
      <c r="L569" s="14" t="str">
        <f>IF('Paste RTE Data'!K566=0,"",'Paste RTE Data'!K566)</f>
        <v>NO</v>
      </c>
      <c r="M569" s="46"/>
    </row>
    <row r="570" spans="1:13">
      <c r="A570" s="8">
        <f>IF('Paste RTE Data'!A567=0,"",'Paste RTE Data'!A567)</f>
        <v>566</v>
      </c>
      <c r="B570" s="9">
        <f>IF('Paste RTE Data'!G567=0,"",'Paste RTE Data'!G567)</f>
        <v>714</v>
      </c>
      <c r="C570" s="10" t="str">
        <f>IF('Paste RTE Data'!E567=0,"",'Paste RTE Data'!E567)</f>
        <v>Eigth</v>
      </c>
      <c r="D570" s="7"/>
      <c r="E570" s="14" t="str">
        <f>IF('Paste RTE Data'!B567=0,"",'Paste RTE Data'!B567)</f>
        <v>YUVRAJ BHATI</v>
      </c>
      <c r="F570" s="14" t="str">
        <f>IF('Paste RTE Data'!C567=0,"",'Paste RTE Data'!C567)</f>
        <v>MUKESH BHATI</v>
      </c>
      <c r="G570" s="14" t="str">
        <f>IF('Paste RTE Data'!D567=0,"",'Paste RTE Data'!D567)</f>
        <v>RADHIKA</v>
      </c>
      <c r="H570" s="14" t="str">
        <f>IF('Paste RTE Data'!F567=0,"",'Paste RTE Data'!F567)</f>
        <v>Hindi</v>
      </c>
      <c r="I570" s="14" t="str">
        <f>IF('Paste RTE Data'!H567=0,"",'Paste RTE Data'!H567)</f>
        <v>SC</v>
      </c>
      <c r="J570" s="14" t="str">
        <f>IF('Paste RTE Data'!I567=0,"",'Paste RTE Data'!I567)</f>
        <v>Boy</v>
      </c>
      <c r="K570" s="15">
        <f>IF('Paste RTE Data'!J567=0,"",'Paste RTE Data'!J567)</f>
        <v>39916</v>
      </c>
      <c r="L570" s="14" t="str">
        <f>IF('Paste RTE Data'!K567=0,"",'Paste RTE Data'!K567)</f>
        <v>NO</v>
      </c>
      <c r="M570" s="46"/>
    </row>
    <row r="571" spans="1:13">
      <c r="A571" s="8">
        <f>IF('Paste RTE Data'!A568=0,"",'Paste RTE Data'!A568)</f>
        <v>567</v>
      </c>
      <c r="B571" s="9">
        <f>IF('Paste RTE Data'!G568=0,"",'Paste RTE Data'!G568)</f>
        <v>6695</v>
      </c>
      <c r="C571" s="10" t="str">
        <f>IF('Paste RTE Data'!E568=0,"",'Paste RTE Data'!E568)</f>
        <v>Ninth</v>
      </c>
      <c r="D571" s="7"/>
      <c r="E571" s="14" t="str">
        <f>IF('Paste RTE Data'!B568=0,"",'Paste RTE Data'!B568)</f>
        <v>AARYAN</v>
      </c>
      <c r="F571" s="14" t="str">
        <f>IF('Paste RTE Data'!C568=0,"",'Paste RTE Data'!C568)</f>
        <v>CHHOTU RAM</v>
      </c>
      <c r="G571" s="14" t="str">
        <f>IF('Paste RTE Data'!D568=0,"",'Paste RTE Data'!D568)</f>
        <v>SANTOSH DEVI</v>
      </c>
      <c r="H571" s="14" t="str">
        <f>IF('Paste RTE Data'!F568=0,"",'Paste RTE Data'!F568)</f>
        <v>Hindi</v>
      </c>
      <c r="I571" s="14" t="str">
        <f>IF('Paste RTE Data'!H568=0,"",'Paste RTE Data'!H568)</f>
        <v>OBC</v>
      </c>
      <c r="J571" s="14" t="str">
        <f>IF('Paste RTE Data'!I568=0,"",'Paste RTE Data'!I568)</f>
        <v>Boy</v>
      </c>
      <c r="K571" s="15">
        <f>IF('Paste RTE Data'!J568=0,"",'Paste RTE Data'!J568)</f>
        <v>39554</v>
      </c>
      <c r="L571" s="14" t="str">
        <f>IF('Paste RTE Data'!K568=0,"",'Paste RTE Data'!K568)</f>
        <v>NO</v>
      </c>
      <c r="M571" s="46"/>
    </row>
    <row r="572" spans="1:13">
      <c r="A572" s="8">
        <f>IF('Paste RTE Data'!A569=0,"",'Paste RTE Data'!A569)</f>
        <v>568</v>
      </c>
      <c r="B572" s="9">
        <f>IF('Paste RTE Data'!G569=0,"",'Paste RTE Data'!G569)</f>
        <v>6660</v>
      </c>
      <c r="C572" s="10" t="str">
        <f>IF('Paste RTE Data'!E569=0,"",'Paste RTE Data'!E569)</f>
        <v>Ninth</v>
      </c>
      <c r="D572" s="7"/>
      <c r="E572" s="14" t="str">
        <f>IF('Paste RTE Data'!B569=0,"",'Paste RTE Data'!B569)</f>
        <v>ABHISHEK CHOUDHARY</v>
      </c>
      <c r="F572" s="14" t="str">
        <f>IF('Paste RTE Data'!C569=0,"",'Paste RTE Data'!C569)</f>
        <v>SURJEET SINGH</v>
      </c>
      <c r="G572" s="14" t="str">
        <f>IF('Paste RTE Data'!D569=0,"",'Paste RTE Data'!D569)</f>
        <v>MATIYA DEVI</v>
      </c>
      <c r="H572" s="14" t="str">
        <f>IF('Paste RTE Data'!F569=0,"",'Paste RTE Data'!F569)</f>
        <v>Hindi</v>
      </c>
      <c r="I572" s="14" t="str">
        <f>IF('Paste RTE Data'!H569=0,"",'Paste RTE Data'!H569)</f>
        <v>OBC</v>
      </c>
      <c r="J572" s="14" t="str">
        <f>IF('Paste RTE Data'!I569=0,"",'Paste RTE Data'!I569)</f>
        <v>Boy</v>
      </c>
      <c r="K572" s="15">
        <f>IF('Paste RTE Data'!J569=0,"",'Paste RTE Data'!J569)</f>
        <v>38925</v>
      </c>
      <c r="L572" s="14" t="str">
        <f>IF('Paste RTE Data'!K569=0,"",'Paste RTE Data'!K569)</f>
        <v>NO</v>
      </c>
      <c r="M572" s="46"/>
    </row>
    <row r="573" spans="1:13">
      <c r="A573" s="8">
        <f>IF('Paste RTE Data'!A570=0,"",'Paste RTE Data'!A570)</f>
        <v>569</v>
      </c>
      <c r="B573" s="9">
        <f>IF('Paste RTE Data'!G570=0,"",'Paste RTE Data'!G570)</f>
        <v>1462</v>
      </c>
      <c r="C573" s="10" t="str">
        <f>IF('Paste RTE Data'!E570=0,"",'Paste RTE Data'!E570)</f>
        <v>Ninth</v>
      </c>
      <c r="D573" s="7"/>
      <c r="E573" s="14" t="str">
        <f>IF('Paste RTE Data'!B570=0,"",'Paste RTE Data'!B570)</f>
        <v>ALISHA BANO</v>
      </c>
      <c r="F573" s="14" t="str">
        <f>IF('Paste RTE Data'!C570=0,"",'Paste RTE Data'!C570)</f>
        <v>SHAKIR HUSAIN</v>
      </c>
      <c r="G573" s="14" t="str">
        <f>IF('Paste RTE Data'!D570=0,"",'Paste RTE Data'!D570)</f>
        <v>SALMA BANO</v>
      </c>
      <c r="H573" s="14" t="str">
        <f>IF('Paste RTE Data'!F570=0,"",'Paste RTE Data'!F570)</f>
        <v>Hindi</v>
      </c>
      <c r="I573" s="14" t="str">
        <f>IF('Paste RTE Data'!H570=0,"",'Paste RTE Data'!H570)</f>
        <v>OBC</v>
      </c>
      <c r="J573" s="14" t="str">
        <f>IF('Paste RTE Data'!I570=0,"",'Paste RTE Data'!I570)</f>
        <v>Girl</v>
      </c>
      <c r="K573" s="15">
        <f>IF('Paste RTE Data'!J570=0,"",'Paste RTE Data'!J570)</f>
        <v>39246</v>
      </c>
      <c r="L573" s="14" t="str">
        <f>IF('Paste RTE Data'!K570=0,"",'Paste RTE Data'!K570)</f>
        <v>NO</v>
      </c>
      <c r="M573" s="46"/>
    </row>
    <row r="574" spans="1:13">
      <c r="A574" s="8">
        <f>IF('Paste RTE Data'!A571=0,"",'Paste RTE Data'!A571)</f>
        <v>570</v>
      </c>
      <c r="B574" s="9" t="str">
        <f>IF('Paste RTE Data'!G571=0,"",'Paste RTE Data'!G571)</f>
        <v>E0192</v>
      </c>
      <c r="C574" s="10" t="str">
        <f>IF('Paste RTE Data'!E571=0,"",'Paste RTE Data'!E571)</f>
        <v>Ninth</v>
      </c>
      <c r="D574" s="7"/>
      <c r="E574" s="14" t="str">
        <f>IF('Paste RTE Data'!B571=0,"",'Paste RTE Data'!B571)</f>
        <v>ALPHIDA QURESHI</v>
      </c>
      <c r="F574" s="14" t="str">
        <f>IF('Paste RTE Data'!C571=0,"",'Paste RTE Data'!C571)</f>
        <v>MOHAMMED ANWAR</v>
      </c>
      <c r="G574" s="14" t="str">
        <f>IF('Paste RTE Data'!D571=0,"",'Paste RTE Data'!D571)</f>
        <v>FAREEDA BANO</v>
      </c>
      <c r="H574" s="14" t="str">
        <f>IF('Paste RTE Data'!F571=0,"",'Paste RTE Data'!F571)</f>
        <v>English</v>
      </c>
      <c r="I574" s="14" t="str">
        <f>IF('Paste RTE Data'!H571=0,"",'Paste RTE Data'!H571)</f>
        <v>OBC</v>
      </c>
      <c r="J574" s="14" t="str">
        <f>IF('Paste RTE Data'!I571=0,"",'Paste RTE Data'!I571)</f>
        <v>Girl</v>
      </c>
      <c r="K574" s="15">
        <f>IF('Paste RTE Data'!J571=0,"",'Paste RTE Data'!J571)</f>
        <v>39232</v>
      </c>
      <c r="L574" s="14" t="str">
        <f>IF('Paste RTE Data'!K571=0,"",'Paste RTE Data'!K571)</f>
        <v>NO</v>
      </c>
      <c r="M574" s="46"/>
    </row>
    <row r="575" spans="1:13">
      <c r="A575" s="8">
        <f>IF('Paste RTE Data'!A572=0,"",'Paste RTE Data'!A572)</f>
        <v>571</v>
      </c>
      <c r="B575" s="9">
        <f>IF('Paste RTE Data'!G572=0,"",'Paste RTE Data'!G572)</f>
        <v>1424</v>
      </c>
      <c r="C575" s="10" t="str">
        <f>IF('Paste RTE Data'!E572=0,"",'Paste RTE Data'!E572)</f>
        <v>Ninth</v>
      </c>
      <c r="D575" s="7"/>
      <c r="E575" s="14" t="str">
        <f>IF('Paste RTE Data'!B572=0,"",'Paste RTE Data'!B572)</f>
        <v>AMAN</v>
      </c>
      <c r="F575" s="14" t="str">
        <f>IF('Paste RTE Data'!C572=0,"",'Paste RTE Data'!C572)</f>
        <v>GULAB</v>
      </c>
      <c r="G575" s="14" t="str">
        <f>IF('Paste RTE Data'!D572=0,"",'Paste RTE Data'!D572)</f>
        <v>PARVEEN BANO</v>
      </c>
      <c r="H575" s="14" t="str">
        <f>IF('Paste RTE Data'!F572=0,"",'Paste RTE Data'!F572)</f>
        <v>Hindi</v>
      </c>
      <c r="I575" s="14" t="str">
        <f>IF('Paste RTE Data'!H572=0,"",'Paste RTE Data'!H572)</f>
        <v>OBC</v>
      </c>
      <c r="J575" s="14" t="str">
        <f>IF('Paste RTE Data'!I572=0,"",'Paste RTE Data'!I572)</f>
        <v>Boy</v>
      </c>
      <c r="K575" s="15">
        <f>IF('Paste RTE Data'!J572=0,"",'Paste RTE Data'!J572)</f>
        <v>39266</v>
      </c>
      <c r="L575" s="14" t="str">
        <f>IF('Paste RTE Data'!K572=0,"",'Paste RTE Data'!K572)</f>
        <v>NO</v>
      </c>
      <c r="M575" s="46"/>
    </row>
    <row r="576" spans="1:13">
      <c r="A576" s="8">
        <f>IF('Paste RTE Data'!A573=0,"",'Paste RTE Data'!A573)</f>
        <v>572</v>
      </c>
      <c r="B576" s="9" t="str">
        <f>IF('Paste RTE Data'!G573=0,"",'Paste RTE Data'!G573)</f>
        <v>E0056</v>
      </c>
      <c r="C576" s="10" t="str">
        <f>IF('Paste RTE Data'!E573=0,"",'Paste RTE Data'!E573)</f>
        <v>Ninth</v>
      </c>
      <c r="D576" s="7"/>
      <c r="E576" s="14" t="str">
        <f>IF('Paste RTE Data'!B573=0,"",'Paste RTE Data'!B573)</f>
        <v>AMAN VAISHNAV</v>
      </c>
      <c r="F576" s="14" t="str">
        <f>IF('Paste RTE Data'!C573=0,"",'Paste RTE Data'!C573)</f>
        <v>ANAND VAISHNAV</v>
      </c>
      <c r="G576" s="14" t="str">
        <f>IF('Paste RTE Data'!D573=0,"",'Paste RTE Data'!D573)</f>
        <v>UMA VAISHNAV</v>
      </c>
      <c r="H576" s="14" t="str">
        <f>IF('Paste RTE Data'!F573=0,"",'Paste RTE Data'!F573)</f>
        <v>English</v>
      </c>
      <c r="I576" s="14" t="str">
        <f>IF('Paste RTE Data'!H573=0,"",'Paste RTE Data'!H573)</f>
        <v>OBC</v>
      </c>
      <c r="J576" s="14" t="str">
        <f>IF('Paste RTE Data'!I573=0,"",'Paste RTE Data'!I573)</f>
        <v>Boy</v>
      </c>
      <c r="K576" s="15">
        <f>IF('Paste RTE Data'!J573=0,"",'Paste RTE Data'!J573)</f>
        <v>38917</v>
      </c>
      <c r="L576" s="14" t="str">
        <f>IF('Paste RTE Data'!K573=0,"",'Paste RTE Data'!K573)</f>
        <v>NO</v>
      </c>
      <c r="M576" s="46"/>
    </row>
    <row r="577" spans="1:13">
      <c r="A577" s="8">
        <f>IF('Paste RTE Data'!A574=0,"",'Paste RTE Data'!A574)</f>
        <v>573</v>
      </c>
      <c r="B577" s="9">
        <f>IF('Paste RTE Data'!G574=0,"",'Paste RTE Data'!G574)</f>
        <v>1048</v>
      </c>
      <c r="C577" s="10" t="str">
        <f>IF('Paste RTE Data'!E574=0,"",'Paste RTE Data'!E574)</f>
        <v>Ninth</v>
      </c>
      <c r="D577" s="7"/>
      <c r="E577" s="14" t="str">
        <f>IF('Paste RTE Data'!B574=0,"",'Paste RTE Data'!B574)</f>
        <v>AMIT KUMAR</v>
      </c>
      <c r="F577" s="14" t="str">
        <f>IF('Paste RTE Data'!C574=0,"",'Paste RTE Data'!C574)</f>
        <v>RAJU BHARGAV</v>
      </c>
      <c r="G577" s="14" t="str">
        <f>IF('Paste RTE Data'!D574=0,"",'Paste RTE Data'!D574)</f>
        <v>TEJA DEVI</v>
      </c>
      <c r="H577" s="14" t="str">
        <f>IF('Paste RTE Data'!F574=0,"",'Paste RTE Data'!F574)</f>
        <v>Hindi</v>
      </c>
      <c r="I577" s="14" t="str">
        <f>IF('Paste RTE Data'!H574=0,"",'Paste RTE Data'!H574)</f>
        <v>OBC</v>
      </c>
      <c r="J577" s="14" t="str">
        <f>IF('Paste RTE Data'!I574=0,"",'Paste RTE Data'!I574)</f>
        <v>Boy</v>
      </c>
      <c r="K577" s="15">
        <f>IF('Paste RTE Data'!J574=0,"",'Paste RTE Data'!J574)</f>
        <v>38853</v>
      </c>
      <c r="L577" s="14" t="str">
        <f>IF('Paste RTE Data'!K574=0,"",'Paste RTE Data'!K574)</f>
        <v>NO</v>
      </c>
      <c r="M577" s="46"/>
    </row>
    <row r="578" spans="1:13">
      <c r="A578" s="8">
        <f>IF('Paste RTE Data'!A575=0,"",'Paste RTE Data'!A575)</f>
        <v>574</v>
      </c>
      <c r="B578" s="9">
        <f>IF('Paste RTE Data'!G575=0,"",'Paste RTE Data'!G575)</f>
        <v>6370</v>
      </c>
      <c r="C578" s="10" t="str">
        <f>IF('Paste RTE Data'!E575=0,"",'Paste RTE Data'!E575)</f>
        <v>Ninth</v>
      </c>
      <c r="D578" s="7"/>
      <c r="E578" s="14" t="str">
        <f>IF('Paste RTE Data'!B575=0,"",'Paste RTE Data'!B575)</f>
        <v>ANAND KUMAR</v>
      </c>
      <c r="F578" s="14" t="str">
        <f>IF('Paste RTE Data'!C575=0,"",'Paste RTE Data'!C575)</f>
        <v>LADU RAM</v>
      </c>
      <c r="G578" s="14" t="str">
        <f>IF('Paste RTE Data'!D575=0,"",'Paste RTE Data'!D575)</f>
        <v>KRIPA DEVI</v>
      </c>
      <c r="H578" s="14" t="str">
        <f>IF('Paste RTE Data'!F575=0,"",'Paste RTE Data'!F575)</f>
        <v>Hindi</v>
      </c>
      <c r="I578" s="14" t="str">
        <f>IF('Paste RTE Data'!H575=0,"",'Paste RTE Data'!H575)</f>
        <v>SC</v>
      </c>
      <c r="J578" s="14" t="str">
        <f>IF('Paste RTE Data'!I575=0,"",'Paste RTE Data'!I575)</f>
        <v>Boy</v>
      </c>
      <c r="K578" s="15">
        <f>IF('Paste RTE Data'!J575=0,"",'Paste RTE Data'!J575)</f>
        <v>39570</v>
      </c>
      <c r="L578" s="14" t="str">
        <f>IF('Paste RTE Data'!K575=0,"",'Paste RTE Data'!K575)</f>
        <v>NO</v>
      </c>
      <c r="M578" s="46"/>
    </row>
    <row r="579" spans="1:13">
      <c r="A579" s="8">
        <f>IF('Paste RTE Data'!A576=0,"",'Paste RTE Data'!A576)</f>
        <v>575</v>
      </c>
      <c r="B579" s="9">
        <f>IF('Paste RTE Data'!G576=0,"",'Paste RTE Data'!G576)</f>
        <v>605</v>
      </c>
      <c r="C579" s="10" t="str">
        <f>IF('Paste RTE Data'!E576=0,"",'Paste RTE Data'!E576)</f>
        <v>Ninth</v>
      </c>
      <c r="D579" s="7"/>
      <c r="E579" s="14" t="str">
        <f>IF('Paste RTE Data'!B576=0,"",'Paste RTE Data'!B576)</f>
        <v>ANIL CHOUDHARY</v>
      </c>
      <c r="F579" s="14" t="str">
        <f>IF('Paste RTE Data'!C576=0,"",'Paste RTE Data'!C576)</f>
        <v>RATNA RAM CHOUDHARY</v>
      </c>
      <c r="G579" s="14" t="str">
        <f>IF('Paste RTE Data'!D576=0,"",'Paste RTE Data'!D576)</f>
        <v>SOHANI DEVI</v>
      </c>
      <c r="H579" s="14" t="str">
        <f>IF('Paste RTE Data'!F576=0,"",'Paste RTE Data'!F576)</f>
        <v>Hindi</v>
      </c>
      <c r="I579" s="14" t="str">
        <f>IF('Paste RTE Data'!H576=0,"",'Paste RTE Data'!H576)</f>
        <v>OBC</v>
      </c>
      <c r="J579" s="14" t="str">
        <f>IF('Paste RTE Data'!I576=0,"",'Paste RTE Data'!I576)</f>
        <v>Boy</v>
      </c>
      <c r="K579" s="15">
        <f>IF('Paste RTE Data'!J576=0,"",'Paste RTE Data'!J576)</f>
        <v>39670</v>
      </c>
      <c r="L579" s="14" t="str">
        <f>IF('Paste RTE Data'!K576=0,"",'Paste RTE Data'!K576)</f>
        <v>NO</v>
      </c>
      <c r="M579" s="46"/>
    </row>
    <row r="580" spans="1:13">
      <c r="A580" s="8">
        <f>IF('Paste RTE Data'!A577=0,"",'Paste RTE Data'!A577)</f>
        <v>576</v>
      </c>
      <c r="B580" s="9" t="str">
        <f>IF('Paste RTE Data'!G577=0,"",'Paste RTE Data'!G577)</f>
        <v>E0175</v>
      </c>
      <c r="C580" s="10" t="str">
        <f>IF('Paste RTE Data'!E577=0,"",'Paste RTE Data'!E577)</f>
        <v>Ninth</v>
      </c>
      <c r="D580" s="7"/>
      <c r="E580" s="14" t="str">
        <f>IF('Paste RTE Data'!B577=0,"",'Paste RTE Data'!B577)</f>
        <v>ANISHA KARWA</v>
      </c>
      <c r="F580" s="14" t="str">
        <f>IF('Paste RTE Data'!C577=0,"",'Paste RTE Data'!C577)</f>
        <v>ANAND KARWA</v>
      </c>
      <c r="G580" s="14" t="str">
        <f>IF('Paste RTE Data'!D577=0,"",'Paste RTE Data'!D577)</f>
        <v>RAJNI DEVI</v>
      </c>
      <c r="H580" s="14" t="str">
        <f>IF('Paste RTE Data'!F577=0,"",'Paste RTE Data'!F577)</f>
        <v>English</v>
      </c>
      <c r="I580" s="14" t="str">
        <f>IF('Paste RTE Data'!H577=0,"",'Paste RTE Data'!H577)</f>
        <v>OBC</v>
      </c>
      <c r="J580" s="14" t="str">
        <f>IF('Paste RTE Data'!I577=0,"",'Paste RTE Data'!I577)</f>
        <v>Girl</v>
      </c>
      <c r="K580" s="15">
        <f>IF('Paste RTE Data'!J577=0,"",'Paste RTE Data'!J577)</f>
        <v>39210</v>
      </c>
      <c r="L580" s="14" t="str">
        <f>IF('Paste RTE Data'!K577=0,"",'Paste RTE Data'!K577)</f>
        <v>NO</v>
      </c>
      <c r="M580" s="46"/>
    </row>
    <row r="581" spans="1:13">
      <c r="A581" s="8">
        <f>IF('Paste RTE Data'!A578=0,"",'Paste RTE Data'!A578)</f>
        <v>577</v>
      </c>
      <c r="B581" s="9" t="str">
        <f>IF('Paste RTE Data'!G578=0,"",'Paste RTE Data'!G578)</f>
        <v>RTE-05</v>
      </c>
      <c r="C581" s="10" t="str">
        <f>IF('Paste RTE Data'!E578=0,"",'Paste RTE Data'!E578)</f>
        <v>Ninth</v>
      </c>
      <c r="D581" s="7"/>
      <c r="E581" s="14" t="str">
        <f>IF('Paste RTE Data'!B578=0,"",'Paste RTE Data'!B578)</f>
        <v>ANJALI KALER</v>
      </c>
      <c r="F581" s="14" t="str">
        <f>IF('Paste RTE Data'!C578=0,"",'Paste RTE Data'!C578)</f>
        <v>LALA RAM</v>
      </c>
      <c r="G581" s="14" t="str">
        <f>IF('Paste RTE Data'!D578=0,"",'Paste RTE Data'!D578)</f>
        <v>BHANWARI DEVI</v>
      </c>
      <c r="H581" s="14" t="str">
        <f>IF('Paste RTE Data'!F578=0,"",'Paste RTE Data'!F578)</f>
        <v>Hindi</v>
      </c>
      <c r="I581" s="14" t="str">
        <f>IF('Paste RTE Data'!H578=0,"",'Paste RTE Data'!H578)</f>
        <v>OBC</v>
      </c>
      <c r="J581" s="14" t="str">
        <f>IF('Paste RTE Data'!I578=0,"",'Paste RTE Data'!I578)</f>
        <v>Girl</v>
      </c>
      <c r="K581" s="15">
        <f>IF('Paste RTE Data'!J578=0,"",'Paste RTE Data'!J578)</f>
        <v>39060</v>
      </c>
      <c r="L581" s="14" t="str">
        <f>IF('Paste RTE Data'!K578=0,"",'Paste RTE Data'!K578)</f>
        <v>YES</v>
      </c>
      <c r="M581" s="46"/>
    </row>
    <row r="582" spans="1:13">
      <c r="A582" s="8">
        <f>IF('Paste RTE Data'!A579=0,"",'Paste RTE Data'!A579)</f>
        <v>578</v>
      </c>
      <c r="B582" s="9" t="str">
        <f>IF('Paste RTE Data'!G579=0,"",'Paste RTE Data'!G579)</f>
        <v>E0118</v>
      </c>
      <c r="C582" s="10" t="str">
        <f>IF('Paste RTE Data'!E579=0,"",'Paste RTE Data'!E579)</f>
        <v>Ninth</v>
      </c>
      <c r="D582" s="7"/>
      <c r="E582" s="14" t="str">
        <f>IF('Paste RTE Data'!B579=0,"",'Paste RTE Data'!B579)</f>
        <v>ANKIT KUMAR</v>
      </c>
      <c r="F582" s="14" t="str">
        <f>IF('Paste RTE Data'!C579=0,"",'Paste RTE Data'!C579)</f>
        <v>KAILASH KUMAR KHINCHAR</v>
      </c>
      <c r="G582" s="14" t="str">
        <f>IF('Paste RTE Data'!D579=0,"",'Paste RTE Data'!D579)</f>
        <v>KAMLA DEVI</v>
      </c>
      <c r="H582" s="14" t="str">
        <f>IF('Paste RTE Data'!F579=0,"",'Paste RTE Data'!F579)</f>
        <v>English</v>
      </c>
      <c r="I582" s="14" t="str">
        <f>IF('Paste RTE Data'!H579=0,"",'Paste RTE Data'!H579)</f>
        <v>OBC</v>
      </c>
      <c r="J582" s="14" t="str">
        <f>IF('Paste RTE Data'!I579=0,"",'Paste RTE Data'!I579)</f>
        <v>Boy</v>
      </c>
      <c r="K582" s="15">
        <f>IF('Paste RTE Data'!J579=0,"",'Paste RTE Data'!J579)</f>
        <v>38718</v>
      </c>
      <c r="L582" s="14" t="str">
        <f>IF('Paste RTE Data'!K579=0,"",'Paste RTE Data'!K579)</f>
        <v>NO</v>
      </c>
      <c r="M582" s="46"/>
    </row>
    <row r="583" spans="1:13">
      <c r="A583" s="8">
        <f>IF('Paste RTE Data'!A580=0,"",'Paste RTE Data'!A580)</f>
        <v>579</v>
      </c>
      <c r="B583" s="9">
        <f>IF('Paste RTE Data'!G580=0,"",'Paste RTE Data'!G580)</f>
        <v>555</v>
      </c>
      <c r="C583" s="10" t="str">
        <f>IF('Paste RTE Data'!E580=0,"",'Paste RTE Data'!E580)</f>
        <v>Ninth</v>
      </c>
      <c r="D583" s="7"/>
      <c r="E583" s="14" t="str">
        <f>IF('Paste RTE Data'!B580=0,"",'Paste RTE Data'!B580)</f>
        <v>ANKIT KUMAWAT</v>
      </c>
      <c r="F583" s="14" t="str">
        <f>IF('Paste RTE Data'!C580=0,"",'Paste RTE Data'!C580)</f>
        <v>BALU RAM KUMAWAT</v>
      </c>
      <c r="G583" s="14" t="str">
        <f>IF('Paste RTE Data'!D580=0,"",'Paste RTE Data'!D580)</f>
        <v>MUNNI DEVI</v>
      </c>
      <c r="H583" s="14" t="str">
        <f>IF('Paste RTE Data'!F580=0,"",'Paste RTE Data'!F580)</f>
        <v>Hindi</v>
      </c>
      <c r="I583" s="14" t="str">
        <f>IF('Paste RTE Data'!H580=0,"",'Paste RTE Data'!H580)</f>
        <v>OBC</v>
      </c>
      <c r="J583" s="14" t="str">
        <f>IF('Paste RTE Data'!I580=0,"",'Paste RTE Data'!I580)</f>
        <v>Boy</v>
      </c>
      <c r="K583" s="15">
        <f>IF('Paste RTE Data'!J580=0,"",'Paste RTE Data'!J580)</f>
        <v>39016</v>
      </c>
      <c r="L583" s="14" t="str">
        <f>IF('Paste RTE Data'!K580=0,"",'Paste RTE Data'!K580)</f>
        <v>NO</v>
      </c>
      <c r="M583" s="46"/>
    </row>
    <row r="584" spans="1:13">
      <c r="A584" s="8">
        <f>IF('Paste RTE Data'!A581=0,"",'Paste RTE Data'!A581)</f>
        <v>580</v>
      </c>
      <c r="B584" s="9">
        <f>IF('Paste RTE Data'!G581=0,"",'Paste RTE Data'!G581)</f>
        <v>6686</v>
      </c>
      <c r="C584" s="10" t="str">
        <f>IF('Paste RTE Data'!E581=0,"",'Paste RTE Data'!E581)</f>
        <v>Ninth</v>
      </c>
      <c r="D584" s="7"/>
      <c r="E584" s="14" t="str">
        <f>IF('Paste RTE Data'!B581=0,"",'Paste RTE Data'!B581)</f>
        <v>ANMOL SINGH</v>
      </c>
      <c r="F584" s="14" t="str">
        <f>IF('Paste RTE Data'!C581=0,"",'Paste RTE Data'!C581)</f>
        <v>RAJENDRA SINGH</v>
      </c>
      <c r="G584" s="14" t="str">
        <f>IF('Paste RTE Data'!D581=0,"",'Paste RTE Data'!D581)</f>
        <v>ANJU MUAL</v>
      </c>
      <c r="H584" s="14" t="str">
        <f>IF('Paste RTE Data'!F581=0,"",'Paste RTE Data'!F581)</f>
        <v>Hindi</v>
      </c>
      <c r="I584" s="14" t="str">
        <f>IF('Paste RTE Data'!H581=0,"",'Paste RTE Data'!H581)</f>
        <v>OBC</v>
      </c>
      <c r="J584" s="14" t="str">
        <f>IF('Paste RTE Data'!I581=0,"",'Paste RTE Data'!I581)</f>
        <v>Boy</v>
      </c>
      <c r="K584" s="15">
        <f>IF('Paste RTE Data'!J581=0,"",'Paste RTE Data'!J581)</f>
        <v>38873</v>
      </c>
      <c r="L584" s="14" t="str">
        <f>IF('Paste RTE Data'!K581=0,"",'Paste RTE Data'!K581)</f>
        <v>NO</v>
      </c>
      <c r="M584" s="46"/>
    </row>
    <row r="585" spans="1:13">
      <c r="A585" s="8">
        <f>IF('Paste RTE Data'!A582=0,"",'Paste RTE Data'!A582)</f>
        <v>581</v>
      </c>
      <c r="B585" s="9">
        <f>IF('Paste RTE Data'!G582=0,"",'Paste RTE Data'!G582)</f>
        <v>1551</v>
      </c>
      <c r="C585" s="10" t="str">
        <f>IF('Paste RTE Data'!E582=0,"",'Paste RTE Data'!E582)</f>
        <v>Ninth</v>
      </c>
      <c r="D585" s="7"/>
      <c r="E585" s="14" t="str">
        <f>IF('Paste RTE Data'!B582=0,"",'Paste RTE Data'!B582)</f>
        <v>ANTRA</v>
      </c>
      <c r="F585" s="14" t="str">
        <f>IF('Paste RTE Data'!C582=0,"",'Paste RTE Data'!C582)</f>
        <v>RAKESH PRASAD</v>
      </c>
      <c r="G585" s="14" t="str">
        <f>IF('Paste RTE Data'!D582=0,"",'Paste RTE Data'!D582)</f>
        <v>SAVITA</v>
      </c>
      <c r="H585" s="14" t="str">
        <f>IF('Paste RTE Data'!F582=0,"",'Paste RTE Data'!F582)</f>
        <v>Hindi</v>
      </c>
      <c r="I585" s="14" t="str">
        <f>IF('Paste RTE Data'!H582=0,"",'Paste RTE Data'!H582)</f>
        <v>SC</v>
      </c>
      <c r="J585" s="14" t="str">
        <f>IF('Paste RTE Data'!I582=0,"",'Paste RTE Data'!I582)</f>
        <v>Girl</v>
      </c>
      <c r="K585" s="15">
        <f>IF('Paste RTE Data'!J582=0,"",'Paste RTE Data'!J582)</f>
        <v>38653</v>
      </c>
      <c r="L585" s="14" t="str">
        <f>IF('Paste RTE Data'!K582=0,"",'Paste RTE Data'!K582)</f>
        <v>NO</v>
      </c>
      <c r="M585" s="46"/>
    </row>
    <row r="586" spans="1:13">
      <c r="A586" s="8">
        <f>IF('Paste RTE Data'!A583=0,"",'Paste RTE Data'!A583)</f>
        <v>582</v>
      </c>
      <c r="B586" s="9" t="str">
        <f>IF('Paste RTE Data'!G583=0,"",'Paste RTE Data'!G583)</f>
        <v>E0048</v>
      </c>
      <c r="C586" s="10" t="str">
        <f>IF('Paste RTE Data'!E583=0,"",'Paste RTE Data'!E583)</f>
        <v>Ninth</v>
      </c>
      <c r="D586" s="7"/>
      <c r="E586" s="14" t="str">
        <f>IF('Paste RTE Data'!B583=0,"",'Paste RTE Data'!B583)</f>
        <v>ANURAG KUMAWAT</v>
      </c>
      <c r="F586" s="14" t="str">
        <f>IF('Paste RTE Data'!C583=0,"",'Paste RTE Data'!C583)</f>
        <v>PRAKASH KUMAWAT</v>
      </c>
      <c r="G586" s="14" t="str">
        <f>IF('Paste RTE Data'!D583=0,"",'Paste RTE Data'!D583)</f>
        <v>PINKY KUMAWAT</v>
      </c>
      <c r="H586" s="14" t="str">
        <f>IF('Paste RTE Data'!F583=0,"",'Paste RTE Data'!F583)</f>
        <v>English</v>
      </c>
      <c r="I586" s="14" t="str">
        <f>IF('Paste RTE Data'!H583=0,"",'Paste RTE Data'!H583)</f>
        <v>OBC</v>
      </c>
      <c r="J586" s="14" t="str">
        <f>IF('Paste RTE Data'!I583=0,"",'Paste RTE Data'!I583)</f>
        <v>Boy</v>
      </c>
      <c r="K586" s="15">
        <f>IF('Paste RTE Data'!J583=0,"",'Paste RTE Data'!J583)</f>
        <v>38648</v>
      </c>
      <c r="L586" s="14" t="str">
        <f>IF('Paste RTE Data'!K583=0,"",'Paste RTE Data'!K583)</f>
        <v>NO</v>
      </c>
      <c r="M586" s="46"/>
    </row>
    <row r="587" spans="1:13">
      <c r="A587" s="8">
        <f>IF('Paste RTE Data'!A584=0,"",'Paste RTE Data'!A584)</f>
        <v>583</v>
      </c>
      <c r="B587" s="9">
        <f>IF('Paste RTE Data'!G584=0,"",'Paste RTE Data'!G584)</f>
        <v>695</v>
      </c>
      <c r="C587" s="10" t="str">
        <f>IF('Paste RTE Data'!E584=0,"",'Paste RTE Data'!E584)</f>
        <v>Ninth</v>
      </c>
      <c r="D587" s="7"/>
      <c r="E587" s="14" t="str">
        <f>IF('Paste RTE Data'!B584=0,"",'Paste RTE Data'!B584)</f>
        <v>ARUN ANWALA</v>
      </c>
      <c r="F587" s="14" t="str">
        <f>IF('Paste RTE Data'!C584=0,"",'Paste RTE Data'!C584)</f>
        <v>JAGDISH RAM ANWALA</v>
      </c>
      <c r="G587" s="14" t="str">
        <f>IF('Paste RTE Data'!D584=0,"",'Paste RTE Data'!D584)</f>
        <v>NARBADA DEVI</v>
      </c>
      <c r="H587" s="14" t="str">
        <f>IF('Paste RTE Data'!F584=0,"",'Paste RTE Data'!F584)</f>
        <v>Hindi</v>
      </c>
      <c r="I587" s="14" t="str">
        <f>IF('Paste RTE Data'!H584=0,"",'Paste RTE Data'!H584)</f>
        <v>OBC</v>
      </c>
      <c r="J587" s="14" t="str">
        <f>IF('Paste RTE Data'!I584=0,"",'Paste RTE Data'!I584)</f>
        <v>Boy</v>
      </c>
      <c r="K587" s="15">
        <f>IF('Paste RTE Data'!J584=0,"",'Paste RTE Data'!J584)</f>
        <v>39265</v>
      </c>
      <c r="L587" s="14" t="str">
        <f>IF('Paste RTE Data'!K584=0,"",'Paste RTE Data'!K584)</f>
        <v>NO</v>
      </c>
      <c r="M587" s="46"/>
    </row>
    <row r="588" spans="1:13">
      <c r="A588" s="8">
        <f>IF('Paste RTE Data'!A585=0,"",'Paste RTE Data'!A585)</f>
        <v>584</v>
      </c>
      <c r="B588" s="9">
        <f>IF('Paste RTE Data'!G585=0,"",'Paste RTE Data'!G585)</f>
        <v>6534</v>
      </c>
      <c r="C588" s="10" t="str">
        <f>IF('Paste RTE Data'!E585=0,"",'Paste RTE Data'!E585)</f>
        <v>Ninth</v>
      </c>
      <c r="D588" s="7"/>
      <c r="E588" s="14" t="str">
        <f>IF('Paste RTE Data'!B585=0,"",'Paste RTE Data'!B585)</f>
        <v>ARVIND KUMAR</v>
      </c>
      <c r="F588" s="14" t="str">
        <f>IF('Paste RTE Data'!C585=0,"",'Paste RTE Data'!C585)</f>
        <v>BAJRANG LAL</v>
      </c>
      <c r="G588" s="14" t="str">
        <f>IF('Paste RTE Data'!D585=0,"",'Paste RTE Data'!D585)</f>
        <v>SHARDA DEVI</v>
      </c>
      <c r="H588" s="14" t="str">
        <f>IF('Paste RTE Data'!F585=0,"",'Paste RTE Data'!F585)</f>
        <v>Hindi</v>
      </c>
      <c r="I588" s="14" t="str">
        <f>IF('Paste RTE Data'!H585=0,"",'Paste RTE Data'!H585)</f>
        <v>SC</v>
      </c>
      <c r="J588" s="14" t="str">
        <f>IF('Paste RTE Data'!I585=0,"",'Paste RTE Data'!I585)</f>
        <v>Boy</v>
      </c>
      <c r="K588" s="15">
        <f>IF('Paste RTE Data'!J585=0,"",'Paste RTE Data'!J585)</f>
        <v>38982</v>
      </c>
      <c r="L588" s="14" t="str">
        <f>IF('Paste RTE Data'!K585=0,"",'Paste RTE Data'!K585)</f>
        <v>NO</v>
      </c>
      <c r="M588" s="46"/>
    </row>
    <row r="589" spans="1:13">
      <c r="A589" s="8">
        <f>IF('Paste RTE Data'!A586=0,"",'Paste RTE Data'!A586)</f>
        <v>585</v>
      </c>
      <c r="B589" s="9">
        <f>IF('Paste RTE Data'!G586=0,"",'Paste RTE Data'!G586)</f>
        <v>1251</v>
      </c>
      <c r="C589" s="10" t="str">
        <f>IF('Paste RTE Data'!E586=0,"",'Paste RTE Data'!E586)</f>
        <v>Ninth</v>
      </c>
      <c r="D589" s="7"/>
      <c r="E589" s="14" t="str">
        <f>IF('Paste RTE Data'!B586=0,"",'Paste RTE Data'!B586)</f>
        <v>ASHOK CHOUDHARY</v>
      </c>
      <c r="F589" s="14" t="str">
        <f>IF('Paste RTE Data'!C586=0,"",'Paste RTE Data'!C586)</f>
        <v>SHIVRAJ CHOUDHARY</v>
      </c>
      <c r="G589" s="14" t="str">
        <f>IF('Paste RTE Data'!D586=0,"",'Paste RTE Data'!D586)</f>
        <v>SAMOTRA DEVI</v>
      </c>
      <c r="H589" s="14" t="str">
        <f>IF('Paste RTE Data'!F586=0,"",'Paste RTE Data'!F586)</f>
        <v>Hindi</v>
      </c>
      <c r="I589" s="14" t="str">
        <f>IF('Paste RTE Data'!H586=0,"",'Paste RTE Data'!H586)</f>
        <v>OBC</v>
      </c>
      <c r="J589" s="14" t="str">
        <f>IF('Paste RTE Data'!I586=0,"",'Paste RTE Data'!I586)</f>
        <v>Boy</v>
      </c>
      <c r="K589" s="15">
        <f>IF('Paste RTE Data'!J586=0,"",'Paste RTE Data'!J586)</f>
        <v>38942</v>
      </c>
      <c r="L589" s="14" t="str">
        <f>IF('Paste RTE Data'!K586=0,"",'Paste RTE Data'!K586)</f>
        <v>NO</v>
      </c>
      <c r="M589" s="46"/>
    </row>
    <row r="590" spans="1:13">
      <c r="A590" s="8">
        <f>IF('Paste RTE Data'!A587=0,"",'Paste RTE Data'!A587)</f>
        <v>586</v>
      </c>
      <c r="B590" s="9">
        <f>IF('Paste RTE Data'!G587=0,"",'Paste RTE Data'!G587)</f>
        <v>6701</v>
      </c>
      <c r="C590" s="10" t="str">
        <f>IF('Paste RTE Data'!E587=0,"",'Paste RTE Data'!E587)</f>
        <v>Ninth</v>
      </c>
      <c r="D590" s="7"/>
      <c r="E590" s="14" t="str">
        <f>IF('Paste RTE Data'!B587=0,"",'Paste RTE Data'!B587)</f>
        <v>BABLU</v>
      </c>
      <c r="F590" s="14" t="str">
        <f>IF('Paste RTE Data'!C587=0,"",'Paste RTE Data'!C587)</f>
        <v>PRABHU RAM</v>
      </c>
      <c r="G590" s="14" t="str">
        <f>IF('Paste RTE Data'!D587=0,"",'Paste RTE Data'!D587)</f>
        <v>JHIMRU DEVI</v>
      </c>
      <c r="H590" s="14" t="str">
        <f>IF('Paste RTE Data'!F587=0,"",'Paste RTE Data'!F587)</f>
        <v>Hindi</v>
      </c>
      <c r="I590" s="14" t="str">
        <f>IF('Paste RTE Data'!H587=0,"",'Paste RTE Data'!H587)</f>
        <v>OBC</v>
      </c>
      <c r="J590" s="14" t="str">
        <f>IF('Paste RTE Data'!I587=0,"",'Paste RTE Data'!I587)</f>
        <v>Boy</v>
      </c>
      <c r="K590" s="15">
        <f>IF('Paste RTE Data'!J587=0,"",'Paste RTE Data'!J587)</f>
        <v>38753</v>
      </c>
      <c r="L590" s="14" t="str">
        <f>IF('Paste RTE Data'!K587=0,"",'Paste RTE Data'!K587)</f>
        <v>NO</v>
      </c>
      <c r="M590" s="46"/>
    </row>
    <row r="591" spans="1:13">
      <c r="A591" s="8">
        <f>IF('Paste RTE Data'!A588=0,"",'Paste RTE Data'!A588)</f>
        <v>587</v>
      </c>
      <c r="B591" s="9" t="str">
        <f>IF('Paste RTE Data'!G588=0,"",'Paste RTE Data'!G588)</f>
        <v>E0035</v>
      </c>
      <c r="C591" s="10" t="str">
        <f>IF('Paste RTE Data'!E588=0,"",'Paste RTE Data'!E588)</f>
        <v>Ninth</v>
      </c>
      <c r="D591" s="7"/>
      <c r="E591" s="14" t="str">
        <f>IF('Paste RTE Data'!B588=0,"",'Paste RTE Data'!B588)</f>
        <v>BHAVESH JANGIR</v>
      </c>
      <c r="F591" s="14" t="str">
        <f>IF('Paste RTE Data'!C588=0,"",'Paste RTE Data'!C588)</f>
        <v>MADAN LAL JANGIR</v>
      </c>
      <c r="G591" s="14" t="str">
        <f>IF('Paste RTE Data'!D588=0,"",'Paste RTE Data'!D588)</f>
        <v>MANJU DEVI</v>
      </c>
      <c r="H591" s="14" t="str">
        <f>IF('Paste RTE Data'!F588=0,"",'Paste RTE Data'!F588)</f>
        <v>English</v>
      </c>
      <c r="I591" s="14" t="str">
        <f>IF('Paste RTE Data'!H588=0,"",'Paste RTE Data'!H588)</f>
        <v>OBC</v>
      </c>
      <c r="J591" s="14" t="str">
        <f>IF('Paste RTE Data'!I588=0,"",'Paste RTE Data'!I588)</f>
        <v>Boy</v>
      </c>
      <c r="K591" s="15">
        <f>IF('Paste RTE Data'!J588=0,"",'Paste RTE Data'!J588)</f>
        <v>39402</v>
      </c>
      <c r="L591" s="14" t="str">
        <f>IF('Paste RTE Data'!K588=0,"",'Paste RTE Data'!K588)</f>
        <v>NO</v>
      </c>
      <c r="M591" s="46"/>
    </row>
    <row r="592" spans="1:13">
      <c r="A592" s="8">
        <f>IF('Paste RTE Data'!A589=0,"",'Paste RTE Data'!A589)</f>
        <v>588</v>
      </c>
      <c r="B592" s="9" t="str">
        <f>IF('Paste RTE Data'!G589=0,"",'Paste RTE Data'!G589)</f>
        <v>RTE-02</v>
      </c>
      <c r="C592" s="10" t="str">
        <f>IF('Paste RTE Data'!E589=0,"",'Paste RTE Data'!E589)</f>
        <v>Ninth</v>
      </c>
      <c r="D592" s="7"/>
      <c r="E592" s="14" t="str">
        <f>IF('Paste RTE Data'!B589=0,"",'Paste RTE Data'!B589)</f>
        <v>BHAWANI BHATI</v>
      </c>
      <c r="F592" s="14" t="str">
        <f>IF('Paste RTE Data'!C589=0,"",'Paste RTE Data'!C589)</f>
        <v>BHANWAR LAL</v>
      </c>
      <c r="G592" s="14" t="str">
        <f>IF('Paste RTE Data'!D589=0,"",'Paste RTE Data'!D589)</f>
        <v>MANJU BHATI</v>
      </c>
      <c r="H592" s="14" t="str">
        <f>IF('Paste RTE Data'!F589=0,"",'Paste RTE Data'!F589)</f>
        <v>Hindi</v>
      </c>
      <c r="I592" s="14" t="str">
        <f>IF('Paste RTE Data'!H589=0,"",'Paste RTE Data'!H589)</f>
        <v>OBC</v>
      </c>
      <c r="J592" s="14" t="str">
        <f>IF('Paste RTE Data'!I589=0,"",'Paste RTE Data'!I589)</f>
        <v>Boy</v>
      </c>
      <c r="K592" s="15">
        <f>IF('Paste RTE Data'!J589=0,"",'Paste RTE Data'!J589)</f>
        <v>38939</v>
      </c>
      <c r="L592" s="14" t="str">
        <f>IF('Paste RTE Data'!K589=0,"",'Paste RTE Data'!K589)</f>
        <v>YES</v>
      </c>
      <c r="M592" s="46"/>
    </row>
    <row r="593" spans="1:13">
      <c r="A593" s="8">
        <f>IF('Paste RTE Data'!A590=0,"",'Paste RTE Data'!A590)</f>
        <v>589</v>
      </c>
      <c r="B593" s="9">
        <f>IF('Paste RTE Data'!G590=0,"",'Paste RTE Data'!G590)</f>
        <v>6339</v>
      </c>
      <c r="C593" s="10" t="str">
        <f>IF('Paste RTE Data'!E590=0,"",'Paste RTE Data'!E590)</f>
        <v>Ninth</v>
      </c>
      <c r="D593" s="7"/>
      <c r="E593" s="14" t="str">
        <f>IF('Paste RTE Data'!B590=0,"",'Paste RTE Data'!B590)</f>
        <v>BHOOMIKA CHOUDHARY</v>
      </c>
      <c r="F593" s="14" t="str">
        <f>IF('Paste RTE Data'!C590=0,"",'Paste RTE Data'!C590)</f>
        <v>RAJU LAL</v>
      </c>
      <c r="G593" s="14" t="str">
        <f>IF('Paste RTE Data'!D590=0,"",'Paste RTE Data'!D590)</f>
        <v>MANJU DEVI</v>
      </c>
      <c r="H593" s="14" t="str">
        <f>IF('Paste RTE Data'!F590=0,"",'Paste RTE Data'!F590)</f>
        <v>Hindi</v>
      </c>
      <c r="I593" s="14" t="str">
        <f>IF('Paste RTE Data'!H590=0,"",'Paste RTE Data'!H590)</f>
        <v>OBC</v>
      </c>
      <c r="J593" s="14" t="str">
        <f>IF('Paste RTE Data'!I590=0,"",'Paste RTE Data'!I590)</f>
        <v>Girl</v>
      </c>
      <c r="K593" s="15">
        <f>IF('Paste RTE Data'!J590=0,"",'Paste RTE Data'!J590)</f>
        <v>39276</v>
      </c>
      <c r="L593" s="14" t="str">
        <f>IF('Paste RTE Data'!K590=0,"",'Paste RTE Data'!K590)</f>
        <v>NO</v>
      </c>
      <c r="M593" s="46"/>
    </row>
    <row r="594" spans="1:13">
      <c r="A594" s="8">
        <f>IF('Paste RTE Data'!A591=0,"",'Paste RTE Data'!A591)</f>
        <v>590</v>
      </c>
      <c r="B594" s="9">
        <f>IF('Paste RTE Data'!G591=0,"",'Paste RTE Data'!G591)</f>
        <v>1543</v>
      </c>
      <c r="C594" s="10" t="str">
        <f>IF('Paste RTE Data'!E591=0,"",'Paste RTE Data'!E591)</f>
        <v>Ninth</v>
      </c>
      <c r="D594" s="7"/>
      <c r="E594" s="14" t="str">
        <f>IF('Paste RTE Data'!B591=0,"",'Paste RTE Data'!B591)</f>
        <v>CHANDRAPRAKASH SINGHARIYA</v>
      </c>
      <c r="F594" s="14" t="str">
        <f>IF('Paste RTE Data'!C591=0,"",'Paste RTE Data'!C591)</f>
        <v>MADAN LAL</v>
      </c>
      <c r="G594" s="14" t="str">
        <f>IF('Paste RTE Data'!D591=0,"",'Paste RTE Data'!D591)</f>
        <v>SHARDA DEVI</v>
      </c>
      <c r="H594" s="14" t="str">
        <f>IF('Paste RTE Data'!F591=0,"",'Paste RTE Data'!F591)</f>
        <v>Hindi</v>
      </c>
      <c r="I594" s="14" t="str">
        <f>IF('Paste RTE Data'!H591=0,"",'Paste RTE Data'!H591)</f>
        <v>SC</v>
      </c>
      <c r="J594" s="14" t="str">
        <f>IF('Paste RTE Data'!I591=0,"",'Paste RTE Data'!I591)</f>
        <v>Boy</v>
      </c>
      <c r="K594" s="15">
        <f>IF('Paste RTE Data'!J591=0,"",'Paste RTE Data'!J591)</f>
        <v>38568</v>
      </c>
      <c r="L594" s="14" t="str">
        <f>IF('Paste RTE Data'!K591=0,"",'Paste RTE Data'!K591)</f>
        <v>NO</v>
      </c>
      <c r="M594" s="46"/>
    </row>
    <row r="595" spans="1:13">
      <c r="A595" s="8">
        <f>IF('Paste RTE Data'!A592=0,"",'Paste RTE Data'!A592)</f>
        <v>591</v>
      </c>
      <c r="B595" s="9">
        <f>IF('Paste RTE Data'!G592=0,"",'Paste RTE Data'!G592)</f>
        <v>1527</v>
      </c>
      <c r="C595" s="10" t="str">
        <f>IF('Paste RTE Data'!E592=0,"",'Paste RTE Data'!E592)</f>
        <v>Ninth</v>
      </c>
      <c r="D595" s="7"/>
      <c r="E595" s="14" t="str">
        <f>IF('Paste RTE Data'!B592=0,"",'Paste RTE Data'!B592)</f>
        <v>CHIRANJILAL</v>
      </c>
      <c r="F595" s="14" t="str">
        <f>IF('Paste RTE Data'!C592=0,"",'Paste RTE Data'!C592)</f>
        <v>CHENARAM</v>
      </c>
      <c r="G595" s="14" t="str">
        <f>IF('Paste RTE Data'!D592=0,"",'Paste RTE Data'!D592)</f>
        <v>CHAMPA DEVI</v>
      </c>
      <c r="H595" s="14" t="str">
        <f>IF('Paste RTE Data'!F592=0,"",'Paste RTE Data'!F592)</f>
        <v>Hindi</v>
      </c>
      <c r="I595" s="14" t="str">
        <f>IF('Paste RTE Data'!H592=0,"",'Paste RTE Data'!H592)</f>
        <v>OBC</v>
      </c>
      <c r="J595" s="14" t="str">
        <f>IF('Paste RTE Data'!I592=0,"",'Paste RTE Data'!I592)</f>
        <v>Boy</v>
      </c>
      <c r="K595" s="15">
        <f>IF('Paste RTE Data'!J592=0,"",'Paste RTE Data'!J592)</f>
        <v>38207</v>
      </c>
      <c r="L595" s="14" t="str">
        <f>IF('Paste RTE Data'!K592=0,"",'Paste RTE Data'!K592)</f>
        <v>NO</v>
      </c>
      <c r="M595" s="46"/>
    </row>
    <row r="596" spans="1:13">
      <c r="A596" s="8">
        <f>IF('Paste RTE Data'!A593=0,"",'Paste RTE Data'!A593)</f>
        <v>592</v>
      </c>
      <c r="B596" s="9">
        <f>IF('Paste RTE Data'!G593=0,"",'Paste RTE Data'!G593)</f>
        <v>1429</v>
      </c>
      <c r="C596" s="10" t="str">
        <f>IF('Paste RTE Data'!E593=0,"",'Paste RTE Data'!E593)</f>
        <v>Ninth</v>
      </c>
      <c r="D596" s="7"/>
      <c r="E596" s="14" t="str">
        <f>IF('Paste RTE Data'!B593=0,"",'Paste RTE Data'!B593)</f>
        <v>DEEPIKA KUMAWAT</v>
      </c>
      <c r="F596" s="14" t="str">
        <f>IF('Paste RTE Data'!C593=0,"",'Paste RTE Data'!C593)</f>
        <v>MITTHU LAL</v>
      </c>
      <c r="G596" s="14" t="str">
        <f>IF('Paste RTE Data'!D593=0,"",'Paste RTE Data'!D593)</f>
        <v>RADHA DEVI</v>
      </c>
      <c r="H596" s="14" t="str">
        <f>IF('Paste RTE Data'!F593=0,"",'Paste RTE Data'!F593)</f>
        <v>Hindi</v>
      </c>
      <c r="I596" s="14" t="str">
        <f>IF('Paste RTE Data'!H593=0,"",'Paste RTE Data'!H593)</f>
        <v>OBC</v>
      </c>
      <c r="J596" s="14" t="str">
        <f>IF('Paste RTE Data'!I593=0,"",'Paste RTE Data'!I593)</f>
        <v>Girl</v>
      </c>
      <c r="K596" s="15">
        <f>IF('Paste RTE Data'!J593=0,"",'Paste RTE Data'!J593)</f>
        <v>39214</v>
      </c>
      <c r="L596" s="14" t="str">
        <f>IF('Paste RTE Data'!K593=0,"",'Paste RTE Data'!K593)</f>
        <v>NO</v>
      </c>
      <c r="M596" s="46"/>
    </row>
    <row r="597" spans="1:13">
      <c r="A597" s="8">
        <f>IF('Paste RTE Data'!A594=0,"",'Paste RTE Data'!A594)</f>
        <v>593</v>
      </c>
      <c r="B597" s="9" t="str">
        <f>IF('Paste RTE Data'!G594=0,"",'Paste RTE Data'!G594)</f>
        <v>E0120</v>
      </c>
      <c r="C597" s="10" t="str">
        <f>IF('Paste RTE Data'!E594=0,"",'Paste RTE Data'!E594)</f>
        <v>Ninth</v>
      </c>
      <c r="D597" s="7"/>
      <c r="E597" s="14" t="str">
        <f>IF('Paste RTE Data'!B594=0,"",'Paste RTE Data'!B594)</f>
        <v>DHANESH KUMAWAT</v>
      </c>
      <c r="F597" s="14" t="str">
        <f>IF('Paste RTE Data'!C594=0,"",'Paste RTE Data'!C594)</f>
        <v>RAJU RAM</v>
      </c>
      <c r="G597" s="14" t="str">
        <f>IF('Paste RTE Data'!D594=0,"",'Paste RTE Data'!D594)</f>
        <v>SARJU DEVI</v>
      </c>
      <c r="H597" s="14" t="str">
        <f>IF('Paste RTE Data'!F594=0,"",'Paste RTE Data'!F594)</f>
        <v>English</v>
      </c>
      <c r="I597" s="14" t="str">
        <f>IF('Paste RTE Data'!H594=0,"",'Paste RTE Data'!H594)</f>
        <v>OBC</v>
      </c>
      <c r="J597" s="14" t="str">
        <f>IF('Paste RTE Data'!I594=0,"",'Paste RTE Data'!I594)</f>
        <v>Boy</v>
      </c>
      <c r="K597" s="15">
        <f>IF('Paste RTE Data'!J594=0,"",'Paste RTE Data'!J594)</f>
        <v>38899</v>
      </c>
      <c r="L597" s="14" t="str">
        <f>IF('Paste RTE Data'!K594=0,"",'Paste RTE Data'!K594)</f>
        <v>NO</v>
      </c>
      <c r="M597" s="46"/>
    </row>
    <row r="598" spans="1:13">
      <c r="A598" s="8">
        <f>IF('Paste RTE Data'!A595=0,"",'Paste RTE Data'!A595)</f>
        <v>594</v>
      </c>
      <c r="B598" s="9">
        <f>IF('Paste RTE Data'!G595=0,"",'Paste RTE Data'!G595)</f>
        <v>6359</v>
      </c>
      <c r="C598" s="10" t="str">
        <f>IF('Paste RTE Data'!E595=0,"",'Paste RTE Data'!E595)</f>
        <v>Ninth</v>
      </c>
      <c r="D598" s="7"/>
      <c r="E598" s="14" t="str">
        <f>IF('Paste RTE Data'!B595=0,"",'Paste RTE Data'!B595)</f>
        <v>DILIP JAT</v>
      </c>
      <c r="F598" s="14" t="str">
        <f>IF('Paste RTE Data'!C595=0,"",'Paste RTE Data'!C595)</f>
        <v>HANUMAN JAT</v>
      </c>
      <c r="G598" s="14" t="str">
        <f>IF('Paste RTE Data'!D595=0,"",'Paste RTE Data'!D595)</f>
        <v>MANDORI</v>
      </c>
      <c r="H598" s="14" t="str">
        <f>IF('Paste RTE Data'!F595=0,"",'Paste RTE Data'!F595)</f>
        <v>Hindi</v>
      </c>
      <c r="I598" s="14" t="str">
        <f>IF('Paste RTE Data'!H595=0,"",'Paste RTE Data'!H595)</f>
        <v>OBC</v>
      </c>
      <c r="J598" s="14" t="str">
        <f>IF('Paste RTE Data'!I595=0,"",'Paste RTE Data'!I595)</f>
        <v>Boy</v>
      </c>
      <c r="K598" s="15">
        <f>IF('Paste RTE Data'!J595=0,"",'Paste RTE Data'!J595)</f>
        <v>39160</v>
      </c>
      <c r="L598" s="14" t="str">
        <f>IF('Paste RTE Data'!K595=0,"",'Paste RTE Data'!K595)</f>
        <v>NO</v>
      </c>
      <c r="M598" s="46"/>
    </row>
    <row r="599" spans="1:13">
      <c r="A599" s="8">
        <f>IF('Paste RTE Data'!A596=0,"",'Paste RTE Data'!A596)</f>
        <v>595</v>
      </c>
      <c r="B599" s="9" t="str">
        <f>IF('Paste RTE Data'!G596=0,"",'Paste RTE Data'!G596)</f>
        <v>E0039</v>
      </c>
      <c r="C599" s="10" t="str">
        <f>IF('Paste RTE Data'!E596=0,"",'Paste RTE Data'!E596)</f>
        <v>Ninth</v>
      </c>
      <c r="D599" s="7"/>
      <c r="E599" s="14" t="str">
        <f>IF('Paste RTE Data'!B596=0,"",'Paste RTE Data'!B596)</f>
        <v>DINESH BHATI</v>
      </c>
      <c r="F599" s="14" t="str">
        <f>IF('Paste RTE Data'!C596=0,"",'Paste RTE Data'!C596)</f>
        <v>SEETA RAM BHATI</v>
      </c>
      <c r="G599" s="14" t="str">
        <f>IF('Paste RTE Data'!D596=0,"",'Paste RTE Data'!D596)</f>
        <v>CHUKI DEVI</v>
      </c>
      <c r="H599" s="14" t="str">
        <f>IF('Paste RTE Data'!F596=0,"",'Paste RTE Data'!F596)</f>
        <v>English</v>
      </c>
      <c r="I599" s="14" t="str">
        <f>IF('Paste RTE Data'!H596=0,"",'Paste RTE Data'!H596)</f>
        <v>SC</v>
      </c>
      <c r="J599" s="14" t="str">
        <f>IF('Paste RTE Data'!I596=0,"",'Paste RTE Data'!I596)</f>
        <v>Boy</v>
      </c>
      <c r="K599" s="15">
        <f>IF('Paste RTE Data'!J596=0,"",'Paste RTE Data'!J596)</f>
        <v>39644</v>
      </c>
      <c r="L599" s="14" t="str">
        <f>IF('Paste RTE Data'!K596=0,"",'Paste RTE Data'!K596)</f>
        <v>NO</v>
      </c>
      <c r="M599" s="46"/>
    </row>
    <row r="600" spans="1:13">
      <c r="A600" s="8">
        <f>IF('Paste RTE Data'!A597=0,"",'Paste RTE Data'!A597)</f>
        <v>596</v>
      </c>
      <c r="B600" s="9">
        <f>IF('Paste RTE Data'!G597=0,"",'Paste RTE Data'!G597)</f>
        <v>6746</v>
      </c>
      <c r="C600" s="10" t="str">
        <f>IF('Paste RTE Data'!E597=0,"",'Paste RTE Data'!E597)</f>
        <v>Ninth</v>
      </c>
      <c r="D600" s="7"/>
      <c r="E600" s="14" t="str">
        <f>IF('Paste RTE Data'!B597=0,"",'Paste RTE Data'!B597)</f>
        <v>DIPIKA</v>
      </c>
      <c r="F600" s="14" t="str">
        <f>IF('Paste RTE Data'!C597=0,"",'Paste RTE Data'!C597)</f>
        <v>BANWARI LAL</v>
      </c>
      <c r="G600" s="14" t="str">
        <f>IF('Paste RTE Data'!D597=0,"",'Paste RTE Data'!D597)</f>
        <v>RAJU DEVI</v>
      </c>
      <c r="H600" s="14" t="str">
        <f>IF('Paste RTE Data'!F597=0,"",'Paste RTE Data'!F597)</f>
        <v>Hindi</v>
      </c>
      <c r="I600" s="14" t="str">
        <f>IF('Paste RTE Data'!H597=0,"",'Paste RTE Data'!H597)</f>
        <v>SBC</v>
      </c>
      <c r="J600" s="14" t="str">
        <f>IF('Paste RTE Data'!I597=0,"",'Paste RTE Data'!I597)</f>
        <v>Girl</v>
      </c>
      <c r="K600" s="15">
        <f>IF('Paste RTE Data'!J597=0,"",'Paste RTE Data'!J597)</f>
        <v>38858</v>
      </c>
      <c r="L600" s="14" t="str">
        <f>IF('Paste RTE Data'!K597=0,"",'Paste RTE Data'!K597)</f>
        <v>NO</v>
      </c>
      <c r="M600" s="46"/>
    </row>
    <row r="601" spans="1:13">
      <c r="A601" s="8">
        <f>IF('Paste RTE Data'!A598=0,"",'Paste RTE Data'!A598)</f>
        <v>597</v>
      </c>
      <c r="B601" s="9">
        <f>IF('Paste RTE Data'!G598=0,"",'Paste RTE Data'!G598)</f>
        <v>6356</v>
      </c>
      <c r="C601" s="10" t="str">
        <f>IF('Paste RTE Data'!E598=0,"",'Paste RTE Data'!E598)</f>
        <v>Ninth</v>
      </c>
      <c r="D601" s="7"/>
      <c r="E601" s="14" t="str">
        <f>IF('Paste RTE Data'!B598=0,"",'Paste RTE Data'!B598)</f>
        <v>GAURAV KUMAR</v>
      </c>
      <c r="F601" s="14" t="str">
        <f>IF('Paste RTE Data'!C598=0,"",'Paste RTE Data'!C598)</f>
        <v>RAMDEV PRAJAPAT</v>
      </c>
      <c r="G601" s="14" t="str">
        <f>IF('Paste RTE Data'!D598=0,"",'Paste RTE Data'!D598)</f>
        <v>RUKMA DEVI</v>
      </c>
      <c r="H601" s="14" t="str">
        <f>IF('Paste RTE Data'!F598=0,"",'Paste RTE Data'!F598)</f>
        <v>Hindi</v>
      </c>
      <c r="I601" s="14" t="str">
        <f>IF('Paste RTE Data'!H598=0,"",'Paste RTE Data'!H598)</f>
        <v>OBC</v>
      </c>
      <c r="J601" s="14" t="str">
        <f>IF('Paste RTE Data'!I598=0,"",'Paste RTE Data'!I598)</f>
        <v>Boy</v>
      </c>
      <c r="K601" s="15">
        <f>IF('Paste RTE Data'!J598=0,"",'Paste RTE Data'!J598)</f>
        <v>39744</v>
      </c>
      <c r="L601" s="14" t="str">
        <f>IF('Paste RTE Data'!K598=0,"",'Paste RTE Data'!K598)</f>
        <v>NO</v>
      </c>
      <c r="M601" s="46"/>
    </row>
    <row r="602" spans="1:13">
      <c r="A602" s="8">
        <f>IF('Paste RTE Data'!A599=0,"",'Paste RTE Data'!A599)</f>
        <v>598</v>
      </c>
      <c r="B602" s="9">
        <f>IF('Paste RTE Data'!G599=0,"",'Paste RTE Data'!G599)</f>
        <v>1357</v>
      </c>
      <c r="C602" s="10" t="str">
        <f>IF('Paste RTE Data'!E599=0,"",'Paste RTE Data'!E599)</f>
        <v>Ninth</v>
      </c>
      <c r="D602" s="7"/>
      <c r="E602" s="14" t="str">
        <f>IF('Paste RTE Data'!B599=0,"",'Paste RTE Data'!B599)</f>
        <v>GAURAV KUMAWAT</v>
      </c>
      <c r="F602" s="14" t="str">
        <f>IF('Paste RTE Data'!C599=0,"",'Paste RTE Data'!C599)</f>
        <v>KALYANMAL KUMAWAT</v>
      </c>
      <c r="G602" s="14" t="str">
        <f>IF('Paste RTE Data'!D599=0,"",'Paste RTE Data'!D599)</f>
        <v>ANITA DEVI</v>
      </c>
      <c r="H602" s="14" t="str">
        <f>IF('Paste RTE Data'!F599=0,"",'Paste RTE Data'!F599)</f>
        <v>Hindi</v>
      </c>
      <c r="I602" s="14" t="str">
        <f>IF('Paste RTE Data'!H599=0,"",'Paste RTE Data'!H599)</f>
        <v>OBC</v>
      </c>
      <c r="J602" s="14" t="str">
        <f>IF('Paste RTE Data'!I599=0,"",'Paste RTE Data'!I599)</f>
        <v>Boy</v>
      </c>
      <c r="K602" s="15">
        <f>IF('Paste RTE Data'!J599=0,"",'Paste RTE Data'!J599)</f>
        <v>38774</v>
      </c>
      <c r="L602" s="14" t="str">
        <f>IF('Paste RTE Data'!K599=0,"",'Paste RTE Data'!K599)</f>
        <v>NO</v>
      </c>
      <c r="M602" s="46"/>
    </row>
    <row r="603" spans="1:13">
      <c r="A603" s="8">
        <f>IF('Paste RTE Data'!A600=0,"",'Paste RTE Data'!A600)</f>
        <v>599</v>
      </c>
      <c r="B603" s="9">
        <f>IF('Paste RTE Data'!G600=0,"",'Paste RTE Data'!G600)</f>
        <v>1482</v>
      </c>
      <c r="C603" s="10" t="str">
        <f>IF('Paste RTE Data'!E600=0,"",'Paste RTE Data'!E600)</f>
        <v>Ninth</v>
      </c>
      <c r="D603" s="7"/>
      <c r="E603" s="14" t="str">
        <f>IF('Paste RTE Data'!B600=0,"",'Paste RTE Data'!B600)</f>
        <v>GAUTAM</v>
      </c>
      <c r="F603" s="14" t="str">
        <f>IF('Paste RTE Data'!C600=0,"",'Paste RTE Data'!C600)</f>
        <v>LUNA RAM</v>
      </c>
      <c r="G603" s="14" t="str">
        <f>IF('Paste RTE Data'!D600=0,"",'Paste RTE Data'!D600)</f>
        <v>MUNNI DEVI</v>
      </c>
      <c r="H603" s="14" t="str">
        <f>IF('Paste RTE Data'!F600=0,"",'Paste RTE Data'!F600)</f>
        <v>Hindi</v>
      </c>
      <c r="I603" s="14" t="str">
        <f>IF('Paste RTE Data'!H600=0,"",'Paste RTE Data'!H600)</f>
        <v>SC</v>
      </c>
      <c r="J603" s="14" t="str">
        <f>IF('Paste RTE Data'!I600=0,"",'Paste RTE Data'!I600)</f>
        <v>Boy</v>
      </c>
      <c r="K603" s="15">
        <f>IF('Paste RTE Data'!J600=0,"",'Paste RTE Data'!J600)</f>
        <v>38396</v>
      </c>
      <c r="L603" s="14" t="str">
        <f>IF('Paste RTE Data'!K600=0,"",'Paste RTE Data'!K600)</f>
        <v>NO</v>
      </c>
      <c r="M603" s="46"/>
    </row>
    <row r="604" spans="1:13">
      <c r="A604" s="8">
        <f>IF('Paste RTE Data'!A601=0,"",'Paste RTE Data'!A601)</f>
        <v>600</v>
      </c>
      <c r="B604" s="9">
        <f>IF('Paste RTE Data'!G601=0,"",'Paste RTE Data'!G601)</f>
        <v>601</v>
      </c>
      <c r="C604" s="10" t="str">
        <f>IF('Paste RTE Data'!E601=0,"",'Paste RTE Data'!E601)</f>
        <v>Ninth</v>
      </c>
      <c r="D604" s="7"/>
      <c r="E604" s="14" t="str">
        <f>IF('Paste RTE Data'!B601=0,"",'Paste RTE Data'!B601)</f>
        <v>GIRDHARI BARUPAL</v>
      </c>
      <c r="F604" s="14" t="str">
        <f>IF('Paste RTE Data'!C601=0,"",'Paste RTE Data'!C601)</f>
        <v>PREMPRAKASH BARUPAL</v>
      </c>
      <c r="G604" s="14" t="str">
        <f>IF('Paste RTE Data'!D601=0,"",'Paste RTE Data'!D601)</f>
        <v>KESHAR DEVI</v>
      </c>
      <c r="H604" s="14" t="str">
        <f>IF('Paste RTE Data'!F601=0,"",'Paste RTE Data'!F601)</f>
        <v>Hindi</v>
      </c>
      <c r="I604" s="14" t="str">
        <f>IF('Paste RTE Data'!H601=0,"",'Paste RTE Data'!H601)</f>
        <v>SC</v>
      </c>
      <c r="J604" s="14" t="str">
        <f>IF('Paste RTE Data'!I601=0,"",'Paste RTE Data'!I601)</f>
        <v>Boy</v>
      </c>
      <c r="K604" s="15">
        <f>IF('Paste RTE Data'!J601=0,"",'Paste RTE Data'!J601)</f>
        <v>39141</v>
      </c>
      <c r="L604" s="14" t="str">
        <f>IF('Paste RTE Data'!K601=0,"",'Paste RTE Data'!K601)</f>
        <v>NO</v>
      </c>
      <c r="M604" s="46"/>
    </row>
    <row r="605" spans="1:13">
      <c r="A605" s="8">
        <f>IF('Paste RTE Data'!A602=0,"",'Paste RTE Data'!A602)</f>
        <v>601</v>
      </c>
      <c r="B605" s="9">
        <f>IF('Paste RTE Data'!G602=0,"",'Paste RTE Data'!G602)</f>
        <v>1401</v>
      </c>
      <c r="C605" s="10" t="str">
        <f>IF('Paste RTE Data'!E602=0,"",'Paste RTE Data'!E602)</f>
        <v>Ninth</v>
      </c>
      <c r="D605" s="7"/>
      <c r="E605" s="14" t="str">
        <f>IF('Paste RTE Data'!B602=0,"",'Paste RTE Data'!B602)</f>
        <v>GOPAL GURJAR</v>
      </c>
      <c r="F605" s="14" t="str">
        <f>IF('Paste RTE Data'!C602=0,"",'Paste RTE Data'!C602)</f>
        <v>MOHAN RAM</v>
      </c>
      <c r="G605" s="14" t="str">
        <f>IF('Paste RTE Data'!D602=0,"",'Paste RTE Data'!D602)</f>
        <v>HARKU DEVI</v>
      </c>
      <c r="H605" s="14" t="str">
        <f>IF('Paste RTE Data'!F602=0,"",'Paste RTE Data'!F602)</f>
        <v>Hindi</v>
      </c>
      <c r="I605" s="14" t="str">
        <f>IF('Paste RTE Data'!H602=0,"",'Paste RTE Data'!H602)</f>
        <v>SBC</v>
      </c>
      <c r="J605" s="14" t="str">
        <f>IF('Paste RTE Data'!I602=0,"",'Paste RTE Data'!I602)</f>
        <v>Boy</v>
      </c>
      <c r="K605" s="15">
        <f>IF('Paste RTE Data'!J602=0,"",'Paste RTE Data'!J602)</f>
        <v>39706</v>
      </c>
      <c r="L605" s="14" t="str">
        <f>IF('Paste RTE Data'!K602=0,"",'Paste RTE Data'!K602)</f>
        <v>NO</v>
      </c>
      <c r="M605" s="46"/>
    </row>
    <row r="606" spans="1:13">
      <c r="A606" s="8">
        <f>IF('Paste RTE Data'!A603=0,"",'Paste RTE Data'!A603)</f>
        <v>602</v>
      </c>
      <c r="B606" s="9">
        <f>IF('Paste RTE Data'!G603=0,"",'Paste RTE Data'!G603)</f>
        <v>856</v>
      </c>
      <c r="C606" s="10" t="str">
        <f>IF('Paste RTE Data'!E603=0,"",'Paste RTE Data'!E603)</f>
        <v>Ninth</v>
      </c>
      <c r="D606" s="7"/>
      <c r="E606" s="14" t="str">
        <f>IF('Paste RTE Data'!B603=0,"",'Paste RTE Data'!B603)</f>
        <v>HARENDRA</v>
      </c>
      <c r="F606" s="14" t="str">
        <f>IF('Paste RTE Data'!C603=0,"",'Paste RTE Data'!C603)</f>
        <v>LALU RAM</v>
      </c>
      <c r="G606" s="14" t="str">
        <f>IF('Paste RTE Data'!D603=0,"",'Paste RTE Data'!D603)</f>
        <v>ANCHI DEVI</v>
      </c>
      <c r="H606" s="14" t="str">
        <f>IF('Paste RTE Data'!F603=0,"",'Paste RTE Data'!F603)</f>
        <v>Hindi</v>
      </c>
      <c r="I606" s="14" t="str">
        <f>IF('Paste RTE Data'!H603=0,"",'Paste RTE Data'!H603)</f>
        <v>OBC</v>
      </c>
      <c r="J606" s="14" t="str">
        <f>IF('Paste RTE Data'!I603=0,"",'Paste RTE Data'!I603)</f>
        <v>Boy</v>
      </c>
      <c r="K606" s="15">
        <f>IF('Paste RTE Data'!J603=0,"",'Paste RTE Data'!J603)</f>
        <v>39702</v>
      </c>
      <c r="L606" s="14" t="str">
        <f>IF('Paste RTE Data'!K603=0,"",'Paste RTE Data'!K603)</f>
        <v>NO</v>
      </c>
      <c r="M606" s="46"/>
    </row>
    <row r="607" spans="1:13">
      <c r="A607" s="8">
        <f>IF('Paste RTE Data'!A604=0,"",'Paste RTE Data'!A604)</f>
        <v>603</v>
      </c>
      <c r="B607" s="9">
        <f>IF('Paste RTE Data'!G604=0,"",'Paste RTE Data'!G604)</f>
        <v>808</v>
      </c>
      <c r="C607" s="10" t="str">
        <f>IF('Paste RTE Data'!E604=0,"",'Paste RTE Data'!E604)</f>
        <v>Ninth</v>
      </c>
      <c r="D607" s="7"/>
      <c r="E607" s="14" t="str">
        <f>IF('Paste RTE Data'!B604=0,"",'Paste RTE Data'!B604)</f>
        <v>HARISH NETWAL</v>
      </c>
      <c r="F607" s="14" t="str">
        <f>IF('Paste RTE Data'!C604=0,"",'Paste RTE Data'!C604)</f>
        <v>ROOPA RAM</v>
      </c>
      <c r="G607" s="14" t="str">
        <f>IF('Paste RTE Data'!D604=0,"",'Paste RTE Data'!D604)</f>
        <v>SAYARI DEVI</v>
      </c>
      <c r="H607" s="14" t="str">
        <f>IF('Paste RTE Data'!F604=0,"",'Paste RTE Data'!F604)</f>
        <v>Hindi</v>
      </c>
      <c r="I607" s="14" t="str">
        <f>IF('Paste RTE Data'!H604=0,"",'Paste RTE Data'!H604)</f>
        <v>OBC</v>
      </c>
      <c r="J607" s="14" t="str">
        <f>IF('Paste RTE Data'!I604=0,"",'Paste RTE Data'!I604)</f>
        <v>Boy</v>
      </c>
      <c r="K607" s="15">
        <f>IF('Paste RTE Data'!J604=0,"",'Paste RTE Data'!J604)</f>
        <v>39428</v>
      </c>
      <c r="L607" s="14" t="str">
        <f>IF('Paste RTE Data'!K604=0,"",'Paste RTE Data'!K604)</f>
        <v>NO</v>
      </c>
      <c r="M607" s="46"/>
    </row>
    <row r="608" spans="1:13">
      <c r="A608" s="8">
        <f>IF('Paste RTE Data'!A605=0,"",'Paste RTE Data'!A605)</f>
        <v>604</v>
      </c>
      <c r="B608" s="9" t="str">
        <f>IF('Paste RTE Data'!G605=0,"",'Paste RTE Data'!G605)</f>
        <v>E0196</v>
      </c>
      <c r="C608" s="10" t="str">
        <f>IF('Paste RTE Data'!E605=0,"",'Paste RTE Data'!E605)</f>
        <v>Ninth</v>
      </c>
      <c r="D608" s="7"/>
      <c r="E608" s="14" t="str">
        <f>IF('Paste RTE Data'!B605=0,"",'Paste RTE Data'!B605)</f>
        <v>HARSHVARDHAN SINGH RATHORE</v>
      </c>
      <c r="F608" s="14" t="str">
        <f>IF('Paste RTE Data'!C605=0,"",'Paste RTE Data'!C605)</f>
        <v>DHARMENDRA SINGH RATHORE</v>
      </c>
      <c r="G608" s="14" t="str">
        <f>IF('Paste RTE Data'!D605=0,"",'Paste RTE Data'!D605)</f>
        <v>KAILASH KANWAR</v>
      </c>
      <c r="H608" s="14" t="str">
        <f>IF('Paste RTE Data'!F605=0,"",'Paste RTE Data'!F605)</f>
        <v>English</v>
      </c>
      <c r="I608" s="14" t="str">
        <f>IF('Paste RTE Data'!H605=0,"",'Paste RTE Data'!H605)</f>
        <v>GENERAL</v>
      </c>
      <c r="J608" s="14" t="str">
        <f>IF('Paste RTE Data'!I605=0,"",'Paste RTE Data'!I605)</f>
        <v>Boy</v>
      </c>
      <c r="K608" s="15">
        <f>IF('Paste RTE Data'!J605=0,"",'Paste RTE Data'!J605)</f>
        <v>38268</v>
      </c>
      <c r="L608" s="14" t="str">
        <f>IF('Paste RTE Data'!K605=0,"",'Paste RTE Data'!K605)</f>
        <v>NO</v>
      </c>
      <c r="M608" s="46"/>
    </row>
    <row r="609" spans="1:13">
      <c r="A609" s="8">
        <f>IF('Paste RTE Data'!A606=0,"",'Paste RTE Data'!A606)</f>
        <v>605</v>
      </c>
      <c r="B609" s="9" t="str">
        <f>IF('Paste RTE Data'!G606=0,"",'Paste RTE Data'!G606)</f>
        <v>E0159</v>
      </c>
      <c r="C609" s="10" t="str">
        <f>IF('Paste RTE Data'!E606=0,"",'Paste RTE Data'!E606)</f>
        <v>Ninth</v>
      </c>
      <c r="D609" s="7"/>
      <c r="E609" s="14" t="str">
        <f>IF('Paste RTE Data'!B606=0,"",'Paste RTE Data'!B606)</f>
        <v>HIMANSHU</v>
      </c>
      <c r="F609" s="14" t="str">
        <f>IF('Paste RTE Data'!C606=0,"",'Paste RTE Data'!C606)</f>
        <v>PUSA RAM</v>
      </c>
      <c r="G609" s="14" t="str">
        <f>IF('Paste RTE Data'!D606=0,"",'Paste RTE Data'!D606)</f>
        <v>MANISHA DEVI</v>
      </c>
      <c r="H609" s="14" t="str">
        <f>IF('Paste RTE Data'!F606=0,"",'Paste RTE Data'!F606)</f>
        <v>English</v>
      </c>
      <c r="I609" s="14" t="str">
        <f>IF('Paste RTE Data'!H606=0,"",'Paste RTE Data'!H606)</f>
        <v>OBC</v>
      </c>
      <c r="J609" s="14" t="str">
        <f>IF('Paste RTE Data'!I606=0,"",'Paste RTE Data'!I606)</f>
        <v>Boy</v>
      </c>
      <c r="K609" s="15">
        <f>IF('Paste RTE Data'!J606=0,"",'Paste RTE Data'!J606)</f>
        <v>38723</v>
      </c>
      <c r="L609" s="14" t="str">
        <f>IF('Paste RTE Data'!K606=0,"",'Paste RTE Data'!K606)</f>
        <v>NO</v>
      </c>
      <c r="M609" s="46"/>
    </row>
    <row r="610" spans="1:13">
      <c r="A610" s="8">
        <f>IF('Paste RTE Data'!A607=0,"",'Paste RTE Data'!A607)</f>
        <v>606</v>
      </c>
      <c r="B610" s="9">
        <f>IF('Paste RTE Data'!G607=0,"",'Paste RTE Data'!G607)</f>
        <v>1416</v>
      </c>
      <c r="C610" s="10" t="str">
        <f>IF('Paste RTE Data'!E607=0,"",'Paste RTE Data'!E607)</f>
        <v>Ninth</v>
      </c>
      <c r="D610" s="7"/>
      <c r="E610" s="14" t="str">
        <f>IF('Paste RTE Data'!B607=0,"",'Paste RTE Data'!B607)</f>
        <v>HITESH GURJAR</v>
      </c>
      <c r="F610" s="14" t="str">
        <f>IF('Paste RTE Data'!C607=0,"",'Paste RTE Data'!C607)</f>
        <v>SANWAR LAL GURJAR</v>
      </c>
      <c r="G610" s="14" t="str">
        <f>IF('Paste RTE Data'!D607=0,"",'Paste RTE Data'!D607)</f>
        <v>BHAGWATI DEVI</v>
      </c>
      <c r="H610" s="14" t="str">
        <f>IF('Paste RTE Data'!F607=0,"",'Paste RTE Data'!F607)</f>
        <v>Hindi</v>
      </c>
      <c r="I610" s="14" t="str">
        <f>IF('Paste RTE Data'!H607=0,"",'Paste RTE Data'!H607)</f>
        <v>SBC</v>
      </c>
      <c r="J610" s="14" t="str">
        <f>IF('Paste RTE Data'!I607=0,"",'Paste RTE Data'!I607)</f>
        <v>Boy</v>
      </c>
      <c r="K610" s="15">
        <f>IF('Paste RTE Data'!J607=0,"",'Paste RTE Data'!J607)</f>
        <v>38396</v>
      </c>
      <c r="L610" s="14" t="str">
        <f>IF('Paste RTE Data'!K607=0,"",'Paste RTE Data'!K607)</f>
        <v>NO</v>
      </c>
      <c r="M610" s="46"/>
    </row>
    <row r="611" spans="1:13">
      <c r="A611" s="8">
        <f>IF('Paste RTE Data'!A608=0,"",'Paste RTE Data'!A608)</f>
        <v>607</v>
      </c>
      <c r="B611" s="9">
        <f>IF('Paste RTE Data'!G608=0,"",'Paste RTE Data'!G608)</f>
        <v>6553</v>
      </c>
      <c r="C611" s="10" t="str">
        <f>IF('Paste RTE Data'!E608=0,"",'Paste RTE Data'!E608)</f>
        <v>Ninth</v>
      </c>
      <c r="D611" s="7"/>
      <c r="E611" s="14" t="str">
        <f>IF('Paste RTE Data'!B608=0,"",'Paste RTE Data'!B608)</f>
        <v>JAGDISH PRASAD</v>
      </c>
      <c r="F611" s="14" t="str">
        <f>IF('Paste RTE Data'!C608=0,"",'Paste RTE Data'!C608)</f>
        <v>OMPRAKASH</v>
      </c>
      <c r="G611" s="14" t="str">
        <f>IF('Paste RTE Data'!D608=0,"",'Paste RTE Data'!D608)</f>
        <v>MUNNI DEVI</v>
      </c>
      <c r="H611" s="14" t="str">
        <f>IF('Paste RTE Data'!F608=0,"",'Paste RTE Data'!F608)</f>
        <v>Hindi</v>
      </c>
      <c r="I611" s="14" t="str">
        <f>IF('Paste RTE Data'!H608=0,"",'Paste RTE Data'!H608)</f>
        <v>SC</v>
      </c>
      <c r="J611" s="14" t="str">
        <f>IF('Paste RTE Data'!I608=0,"",'Paste RTE Data'!I608)</f>
        <v>Boy</v>
      </c>
      <c r="K611" s="15">
        <f>IF('Paste RTE Data'!J608=0,"",'Paste RTE Data'!J608)</f>
        <v>37631</v>
      </c>
      <c r="L611" s="14" t="str">
        <f>IF('Paste RTE Data'!K608=0,"",'Paste RTE Data'!K608)</f>
        <v>NO</v>
      </c>
      <c r="M611" s="46"/>
    </row>
    <row r="612" spans="1:13">
      <c r="A612" s="8">
        <f>IF('Paste RTE Data'!A609=0,"",'Paste RTE Data'!A609)</f>
        <v>608</v>
      </c>
      <c r="B612" s="9" t="str">
        <f>IF('Paste RTE Data'!G609=0,"",'Paste RTE Data'!G609)</f>
        <v>E0028</v>
      </c>
      <c r="C612" s="10" t="str">
        <f>IF('Paste RTE Data'!E609=0,"",'Paste RTE Data'!E609)</f>
        <v>Ninth</v>
      </c>
      <c r="D612" s="7"/>
      <c r="E612" s="14" t="str">
        <f>IF('Paste RTE Data'!B609=0,"",'Paste RTE Data'!B609)</f>
        <v>JATIN JANGIR</v>
      </c>
      <c r="F612" s="14" t="str">
        <f>IF('Paste RTE Data'!C609=0,"",'Paste RTE Data'!C609)</f>
        <v>RAMSWAROOP JANGIR</v>
      </c>
      <c r="G612" s="14" t="str">
        <f>IF('Paste RTE Data'!D609=0,"",'Paste RTE Data'!D609)</f>
        <v>DEEPA DEVI</v>
      </c>
      <c r="H612" s="14" t="str">
        <f>IF('Paste RTE Data'!F609=0,"",'Paste RTE Data'!F609)</f>
        <v>English</v>
      </c>
      <c r="I612" s="14" t="str">
        <f>IF('Paste RTE Data'!H609=0,"",'Paste RTE Data'!H609)</f>
        <v>OBC</v>
      </c>
      <c r="J612" s="14" t="str">
        <f>IF('Paste RTE Data'!I609=0,"",'Paste RTE Data'!I609)</f>
        <v>Boy</v>
      </c>
      <c r="K612" s="15">
        <f>IF('Paste RTE Data'!J609=0,"",'Paste RTE Data'!J609)</f>
        <v>38307</v>
      </c>
      <c r="L612" s="14" t="str">
        <f>IF('Paste RTE Data'!K609=0,"",'Paste RTE Data'!K609)</f>
        <v>NO</v>
      </c>
      <c r="M612" s="46"/>
    </row>
    <row r="613" spans="1:13">
      <c r="A613" s="8">
        <f>IF('Paste RTE Data'!A610=0,"",'Paste RTE Data'!A610)</f>
        <v>609</v>
      </c>
      <c r="B613" s="9">
        <f>IF('Paste RTE Data'!G610=0,"",'Paste RTE Data'!G610)</f>
        <v>819</v>
      </c>
      <c r="C613" s="10" t="str">
        <f>IF('Paste RTE Data'!E610=0,"",'Paste RTE Data'!E610)</f>
        <v>Ninth</v>
      </c>
      <c r="D613" s="7"/>
      <c r="E613" s="14" t="str">
        <f>IF('Paste RTE Data'!B610=0,"",'Paste RTE Data'!B610)</f>
        <v>JINNAT BANO</v>
      </c>
      <c r="F613" s="14" t="str">
        <f>IF('Paste RTE Data'!C610=0,"",'Paste RTE Data'!C610)</f>
        <v>NAUSAD SAIKH</v>
      </c>
      <c r="G613" s="14" t="str">
        <f>IF('Paste RTE Data'!D610=0,"",'Paste RTE Data'!D610)</f>
        <v>SAJDA BANO</v>
      </c>
      <c r="H613" s="14" t="str">
        <f>IF('Paste RTE Data'!F610=0,"",'Paste RTE Data'!F610)</f>
        <v>Hindi</v>
      </c>
      <c r="I613" s="14" t="str">
        <f>IF('Paste RTE Data'!H610=0,"",'Paste RTE Data'!H610)</f>
        <v>OBC</v>
      </c>
      <c r="J613" s="14" t="str">
        <f>IF('Paste RTE Data'!I610=0,"",'Paste RTE Data'!I610)</f>
        <v>Girl</v>
      </c>
      <c r="K613" s="15">
        <f>IF('Paste RTE Data'!J610=0,"",'Paste RTE Data'!J610)</f>
        <v>38794</v>
      </c>
      <c r="L613" s="14" t="str">
        <f>IF('Paste RTE Data'!K610=0,"",'Paste RTE Data'!K610)</f>
        <v>NO</v>
      </c>
      <c r="M613" s="46"/>
    </row>
    <row r="614" spans="1:13">
      <c r="A614" s="8">
        <f>IF('Paste RTE Data'!A611=0,"",'Paste RTE Data'!A611)</f>
        <v>610</v>
      </c>
      <c r="B614" s="9">
        <f>IF('Paste RTE Data'!G611=0,"",'Paste RTE Data'!G611)</f>
        <v>1164</v>
      </c>
      <c r="C614" s="10" t="str">
        <f>IF('Paste RTE Data'!E611=0,"",'Paste RTE Data'!E611)</f>
        <v>Ninth</v>
      </c>
      <c r="D614" s="7"/>
      <c r="E614" s="14" t="str">
        <f>IF('Paste RTE Data'!B611=0,"",'Paste RTE Data'!B611)</f>
        <v>JITENDRA POSHAK</v>
      </c>
      <c r="F614" s="14" t="str">
        <f>IF('Paste RTE Data'!C611=0,"",'Paste RTE Data'!C611)</f>
        <v>BHAGU RAM POSHAK</v>
      </c>
      <c r="G614" s="14" t="str">
        <f>IF('Paste RTE Data'!D611=0,"",'Paste RTE Data'!D611)</f>
        <v>KESHAR DEVI</v>
      </c>
      <c r="H614" s="14" t="str">
        <f>IF('Paste RTE Data'!F611=0,"",'Paste RTE Data'!F611)</f>
        <v>Hindi</v>
      </c>
      <c r="I614" s="14" t="str">
        <f>IF('Paste RTE Data'!H611=0,"",'Paste RTE Data'!H611)</f>
        <v>OBC</v>
      </c>
      <c r="J614" s="14" t="str">
        <f>IF('Paste RTE Data'!I611=0,"",'Paste RTE Data'!I611)</f>
        <v>Boy</v>
      </c>
      <c r="K614" s="15">
        <f>IF('Paste RTE Data'!J611=0,"",'Paste RTE Data'!J611)</f>
        <v>39282</v>
      </c>
      <c r="L614" s="14" t="str">
        <f>IF('Paste RTE Data'!K611=0,"",'Paste RTE Data'!K611)</f>
        <v>NO</v>
      </c>
      <c r="M614" s="46"/>
    </row>
    <row r="615" spans="1:13">
      <c r="A615" s="8">
        <f>IF('Paste RTE Data'!A612=0,"",'Paste RTE Data'!A612)</f>
        <v>611</v>
      </c>
      <c r="B615" s="9">
        <f>IF('Paste RTE Data'!G612=0,"",'Paste RTE Data'!G612)</f>
        <v>1341</v>
      </c>
      <c r="C615" s="10" t="str">
        <f>IF('Paste RTE Data'!E612=0,"",'Paste RTE Data'!E612)</f>
        <v>Ninth</v>
      </c>
      <c r="D615" s="7"/>
      <c r="E615" s="14" t="str">
        <f>IF('Paste RTE Data'!B612=0,"",'Paste RTE Data'!B612)</f>
        <v>JUGAL KISHOR</v>
      </c>
      <c r="F615" s="14" t="str">
        <f>IF('Paste RTE Data'!C612=0,"",'Paste RTE Data'!C612)</f>
        <v>VINOD KUMAWAT</v>
      </c>
      <c r="G615" s="14" t="str">
        <f>IF('Paste RTE Data'!D612=0,"",'Paste RTE Data'!D612)</f>
        <v>LATA</v>
      </c>
      <c r="H615" s="14" t="str">
        <f>IF('Paste RTE Data'!F612=0,"",'Paste RTE Data'!F612)</f>
        <v>Hindi</v>
      </c>
      <c r="I615" s="14" t="str">
        <f>IF('Paste RTE Data'!H612=0,"",'Paste RTE Data'!H612)</f>
        <v>OBC</v>
      </c>
      <c r="J615" s="14" t="str">
        <f>IF('Paste RTE Data'!I612=0,"",'Paste RTE Data'!I612)</f>
        <v>Boy</v>
      </c>
      <c r="K615" s="15">
        <f>IF('Paste RTE Data'!J612=0,"",'Paste RTE Data'!J612)</f>
        <v>38370</v>
      </c>
      <c r="L615" s="14" t="str">
        <f>IF('Paste RTE Data'!K612=0,"",'Paste RTE Data'!K612)</f>
        <v>NO</v>
      </c>
      <c r="M615" s="46"/>
    </row>
    <row r="616" spans="1:13">
      <c r="A616" s="8">
        <f>IF('Paste RTE Data'!A613=0,"",'Paste RTE Data'!A613)</f>
        <v>612</v>
      </c>
      <c r="B616" s="9" t="str">
        <f>IF('Paste RTE Data'!G613=0,"",'Paste RTE Data'!G613)</f>
        <v>E0091</v>
      </c>
      <c r="C616" s="10" t="str">
        <f>IF('Paste RTE Data'!E613=0,"",'Paste RTE Data'!E613)</f>
        <v>Ninth</v>
      </c>
      <c r="D616" s="7"/>
      <c r="E616" s="14" t="str">
        <f>IF('Paste RTE Data'!B613=0,"",'Paste RTE Data'!B613)</f>
        <v>JULEKHA KHOKHAR</v>
      </c>
      <c r="F616" s="14" t="str">
        <f>IF('Paste RTE Data'!C613=0,"",'Paste RTE Data'!C613)</f>
        <v>MOHD GAFFAR RANGREJ</v>
      </c>
      <c r="G616" s="14" t="str">
        <f>IF('Paste RTE Data'!D613=0,"",'Paste RTE Data'!D613)</f>
        <v>SALMA</v>
      </c>
      <c r="H616" s="14" t="str">
        <f>IF('Paste RTE Data'!F613=0,"",'Paste RTE Data'!F613)</f>
        <v>English</v>
      </c>
      <c r="I616" s="14" t="str">
        <f>IF('Paste RTE Data'!H613=0,"",'Paste RTE Data'!H613)</f>
        <v>OBC</v>
      </c>
      <c r="J616" s="14" t="str">
        <f>IF('Paste RTE Data'!I613=0,"",'Paste RTE Data'!I613)</f>
        <v>Girl</v>
      </c>
      <c r="K616" s="15">
        <f>IF('Paste RTE Data'!J613=0,"",'Paste RTE Data'!J613)</f>
        <v>39320</v>
      </c>
      <c r="L616" s="14" t="str">
        <f>IF('Paste RTE Data'!K613=0,"",'Paste RTE Data'!K613)</f>
        <v>NO</v>
      </c>
      <c r="M616" s="46"/>
    </row>
    <row r="617" spans="1:13">
      <c r="A617" s="8">
        <f>IF('Paste RTE Data'!A614=0,"",'Paste RTE Data'!A614)</f>
        <v>613</v>
      </c>
      <c r="B617" s="9">
        <f>IF('Paste RTE Data'!G614=0,"",'Paste RTE Data'!G614)</f>
        <v>1157</v>
      </c>
      <c r="C617" s="10" t="str">
        <f>IF('Paste RTE Data'!E614=0,"",'Paste RTE Data'!E614)</f>
        <v>Ninth</v>
      </c>
      <c r="D617" s="7"/>
      <c r="E617" s="14" t="str">
        <f>IF('Paste RTE Data'!B614=0,"",'Paste RTE Data'!B614)</f>
        <v>JUNED TAK</v>
      </c>
      <c r="F617" s="14" t="str">
        <f>IF('Paste RTE Data'!C614=0,"",'Paste RTE Data'!C614)</f>
        <v>MOHAMMED IMRAN TAK</v>
      </c>
      <c r="G617" s="14" t="str">
        <f>IF('Paste RTE Data'!D614=0,"",'Paste RTE Data'!D614)</f>
        <v>SHAHNAJ BANO</v>
      </c>
      <c r="H617" s="14" t="str">
        <f>IF('Paste RTE Data'!F614=0,"",'Paste RTE Data'!F614)</f>
        <v>Hindi</v>
      </c>
      <c r="I617" s="14" t="str">
        <f>IF('Paste RTE Data'!H614=0,"",'Paste RTE Data'!H614)</f>
        <v>OBC</v>
      </c>
      <c r="J617" s="14" t="str">
        <f>IF('Paste RTE Data'!I614=0,"",'Paste RTE Data'!I614)</f>
        <v>Boy</v>
      </c>
      <c r="K617" s="15">
        <f>IF('Paste RTE Data'!J614=0,"",'Paste RTE Data'!J614)</f>
        <v>38286</v>
      </c>
      <c r="L617" s="14" t="str">
        <f>IF('Paste RTE Data'!K614=0,"",'Paste RTE Data'!K614)</f>
        <v>NO</v>
      </c>
      <c r="M617" s="46"/>
    </row>
    <row r="618" spans="1:13">
      <c r="A618" s="8">
        <f>IF('Paste RTE Data'!A615=0,"",'Paste RTE Data'!A615)</f>
        <v>614</v>
      </c>
      <c r="B618" s="9">
        <f>IF('Paste RTE Data'!G615=0,"",'Paste RTE Data'!G615)</f>
        <v>1486</v>
      </c>
      <c r="C618" s="10" t="str">
        <f>IF('Paste RTE Data'!E615=0,"",'Paste RTE Data'!E615)</f>
        <v>Ninth</v>
      </c>
      <c r="D618" s="7"/>
      <c r="E618" s="14" t="str">
        <f>IF('Paste RTE Data'!B615=0,"",'Paste RTE Data'!B615)</f>
        <v>JYOTI</v>
      </c>
      <c r="F618" s="14" t="str">
        <f>IF('Paste RTE Data'!C615=0,"",'Paste RTE Data'!C615)</f>
        <v>GOPAL</v>
      </c>
      <c r="G618" s="14" t="str">
        <f>IF('Paste RTE Data'!D615=0,"",'Paste RTE Data'!D615)</f>
        <v>SAYARI DEVI</v>
      </c>
      <c r="H618" s="14" t="str">
        <f>IF('Paste RTE Data'!F615=0,"",'Paste RTE Data'!F615)</f>
        <v>Hindi</v>
      </c>
      <c r="I618" s="14" t="str">
        <f>IF('Paste RTE Data'!H615=0,"",'Paste RTE Data'!H615)</f>
        <v>SC</v>
      </c>
      <c r="J618" s="14" t="str">
        <f>IF('Paste RTE Data'!I615=0,"",'Paste RTE Data'!I615)</f>
        <v>Girl</v>
      </c>
      <c r="K618" s="15">
        <f>IF('Paste RTE Data'!J615=0,"",'Paste RTE Data'!J615)</f>
        <v>37622</v>
      </c>
      <c r="L618" s="14" t="str">
        <f>IF('Paste RTE Data'!K615=0,"",'Paste RTE Data'!K615)</f>
        <v>NO</v>
      </c>
      <c r="M618" s="46"/>
    </row>
    <row r="619" spans="1:13">
      <c r="A619" s="8">
        <f>IF('Paste RTE Data'!A616=0,"",'Paste RTE Data'!A616)</f>
        <v>615</v>
      </c>
      <c r="B619" s="9" t="str">
        <f>IF('Paste RTE Data'!G616=0,"",'Paste RTE Data'!G616)</f>
        <v>E0117</v>
      </c>
      <c r="C619" s="10" t="str">
        <f>IF('Paste RTE Data'!E616=0,"",'Paste RTE Data'!E616)</f>
        <v>Ninth</v>
      </c>
      <c r="D619" s="7"/>
      <c r="E619" s="14" t="str">
        <f>IF('Paste RTE Data'!B616=0,"",'Paste RTE Data'!B616)</f>
        <v>KAMAL KUMAR</v>
      </c>
      <c r="F619" s="14" t="str">
        <f>IF('Paste RTE Data'!C616=0,"",'Paste RTE Data'!C616)</f>
        <v>BANWARI LAL</v>
      </c>
      <c r="G619" s="14" t="str">
        <f>IF('Paste RTE Data'!D616=0,"",'Paste RTE Data'!D616)</f>
        <v>MANJU DEVI</v>
      </c>
      <c r="H619" s="14" t="str">
        <f>IF('Paste RTE Data'!F616=0,"",'Paste RTE Data'!F616)</f>
        <v>English</v>
      </c>
      <c r="I619" s="14" t="str">
        <f>IF('Paste RTE Data'!H616=0,"",'Paste RTE Data'!H616)</f>
        <v>SBC</v>
      </c>
      <c r="J619" s="14" t="str">
        <f>IF('Paste RTE Data'!I616=0,"",'Paste RTE Data'!I616)</f>
        <v>Boy</v>
      </c>
      <c r="K619" s="15">
        <f>IF('Paste RTE Data'!J616=0,"",'Paste RTE Data'!J616)</f>
        <v>39010</v>
      </c>
      <c r="L619" s="14" t="str">
        <f>IF('Paste RTE Data'!K616=0,"",'Paste RTE Data'!K616)</f>
        <v>NO</v>
      </c>
      <c r="M619" s="46"/>
    </row>
    <row r="620" spans="1:13">
      <c r="A620" s="8">
        <f>IF('Paste RTE Data'!A617=0,"",'Paste RTE Data'!A617)</f>
        <v>616</v>
      </c>
      <c r="B620" s="9" t="str">
        <f>IF('Paste RTE Data'!G617=0,"",'Paste RTE Data'!G617)</f>
        <v>E0123</v>
      </c>
      <c r="C620" s="10" t="str">
        <f>IF('Paste RTE Data'!E617=0,"",'Paste RTE Data'!E617)</f>
        <v>Ninth</v>
      </c>
      <c r="D620" s="7"/>
      <c r="E620" s="14" t="str">
        <f>IF('Paste RTE Data'!B617=0,"",'Paste RTE Data'!B617)</f>
        <v>KHUSHI</v>
      </c>
      <c r="F620" s="14" t="str">
        <f>IF('Paste RTE Data'!C617=0,"",'Paste RTE Data'!C617)</f>
        <v>LALIT SONI</v>
      </c>
      <c r="G620" s="14" t="str">
        <f>IF('Paste RTE Data'!D617=0,"",'Paste RTE Data'!D617)</f>
        <v>MANJU SONI</v>
      </c>
      <c r="H620" s="14" t="str">
        <f>IF('Paste RTE Data'!F617=0,"",'Paste RTE Data'!F617)</f>
        <v>English</v>
      </c>
      <c r="I620" s="14" t="str">
        <f>IF('Paste RTE Data'!H617=0,"",'Paste RTE Data'!H617)</f>
        <v>OBC</v>
      </c>
      <c r="J620" s="14" t="str">
        <f>IF('Paste RTE Data'!I617=0,"",'Paste RTE Data'!I617)</f>
        <v>Girl</v>
      </c>
      <c r="K620" s="15">
        <f>IF('Paste RTE Data'!J617=0,"",'Paste RTE Data'!J617)</f>
        <v>39052</v>
      </c>
      <c r="L620" s="14" t="str">
        <f>IF('Paste RTE Data'!K617=0,"",'Paste RTE Data'!K617)</f>
        <v>NO</v>
      </c>
      <c r="M620" s="46"/>
    </row>
    <row r="621" spans="1:13">
      <c r="A621" s="8">
        <f>IF('Paste RTE Data'!A618=0,"",'Paste RTE Data'!A618)</f>
        <v>617</v>
      </c>
      <c r="B621" s="9">
        <f>IF('Paste RTE Data'!G618=0,"",'Paste RTE Data'!G618)</f>
        <v>1413</v>
      </c>
      <c r="C621" s="10" t="str">
        <f>IF('Paste RTE Data'!E618=0,"",'Paste RTE Data'!E618)</f>
        <v>Ninth</v>
      </c>
      <c r="D621" s="7"/>
      <c r="E621" s="14" t="str">
        <f>IF('Paste RTE Data'!B618=0,"",'Paste RTE Data'!B618)</f>
        <v>KIRAN</v>
      </c>
      <c r="F621" s="14" t="str">
        <f>IF('Paste RTE Data'!C618=0,"",'Paste RTE Data'!C618)</f>
        <v>MOTI RAM</v>
      </c>
      <c r="G621" s="14" t="str">
        <f>IF('Paste RTE Data'!D618=0,"",'Paste RTE Data'!D618)</f>
        <v>RADHA DEVI</v>
      </c>
      <c r="H621" s="14" t="str">
        <f>IF('Paste RTE Data'!F618=0,"",'Paste RTE Data'!F618)</f>
        <v>Hindi</v>
      </c>
      <c r="I621" s="14" t="str">
        <f>IF('Paste RTE Data'!H618=0,"",'Paste RTE Data'!H618)</f>
        <v>OBC</v>
      </c>
      <c r="J621" s="14" t="str">
        <f>IF('Paste RTE Data'!I618=0,"",'Paste RTE Data'!I618)</f>
        <v>Girl</v>
      </c>
      <c r="K621" s="15">
        <f>IF('Paste RTE Data'!J618=0,"",'Paste RTE Data'!J618)</f>
        <v>39436</v>
      </c>
      <c r="L621" s="14" t="str">
        <f>IF('Paste RTE Data'!K618=0,"",'Paste RTE Data'!K618)</f>
        <v>NO</v>
      </c>
      <c r="M621" s="46"/>
    </row>
    <row r="622" spans="1:13">
      <c r="A622" s="8">
        <f>IF('Paste RTE Data'!A619=0,"",'Paste RTE Data'!A619)</f>
        <v>618</v>
      </c>
      <c r="B622" s="9">
        <f>IF('Paste RTE Data'!G619=0,"",'Paste RTE Data'!G619)</f>
        <v>1442</v>
      </c>
      <c r="C622" s="10" t="str">
        <f>IF('Paste RTE Data'!E619=0,"",'Paste RTE Data'!E619)</f>
        <v>Ninth</v>
      </c>
      <c r="D622" s="7"/>
      <c r="E622" s="14" t="str">
        <f>IF('Paste RTE Data'!B619=0,"",'Paste RTE Data'!B619)</f>
        <v>KOMAL PANWAR</v>
      </c>
      <c r="F622" s="14" t="str">
        <f>IF('Paste RTE Data'!C619=0,"",'Paste RTE Data'!C619)</f>
        <v>VIKRAM PANWAR</v>
      </c>
      <c r="G622" s="14" t="str">
        <f>IF('Paste RTE Data'!D619=0,"",'Paste RTE Data'!D619)</f>
        <v>MUNNI DEVI</v>
      </c>
      <c r="H622" s="14" t="str">
        <f>IF('Paste RTE Data'!F619=0,"",'Paste RTE Data'!F619)</f>
        <v>Hindi</v>
      </c>
      <c r="I622" s="14" t="str">
        <f>IF('Paste RTE Data'!H619=0,"",'Paste RTE Data'!H619)</f>
        <v>SC</v>
      </c>
      <c r="J622" s="14" t="str">
        <f>IF('Paste RTE Data'!I619=0,"",'Paste RTE Data'!I619)</f>
        <v>Girl</v>
      </c>
      <c r="K622" s="15">
        <f>IF('Paste RTE Data'!J619=0,"",'Paste RTE Data'!J619)</f>
        <v>39182</v>
      </c>
      <c r="L622" s="14" t="str">
        <f>IF('Paste RTE Data'!K619=0,"",'Paste RTE Data'!K619)</f>
        <v>NO</v>
      </c>
      <c r="M622" s="46"/>
    </row>
    <row r="623" spans="1:13">
      <c r="A623" s="8">
        <f>IF('Paste RTE Data'!A620=0,"",'Paste RTE Data'!A620)</f>
        <v>619</v>
      </c>
      <c r="B623" s="9">
        <f>IF('Paste RTE Data'!G620=0,"",'Paste RTE Data'!G620)</f>
        <v>1291</v>
      </c>
      <c r="C623" s="10" t="str">
        <f>IF('Paste RTE Data'!E620=0,"",'Paste RTE Data'!E620)</f>
        <v>Ninth</v>
      </c>
      <c r="D623" s="7"/>
      <c r="E623" s="14" t="str">
        <f>IF('Paste RTE Data'!B620=0,"",'Paste RTE Data'!B620)</f>
        <v>KRISHNA KUMAR</v>
      </c>
      <c r="F623" s="14" t="str">
        <f>IF('Paste RTE Data'!C620=0,"",'Paste RTE Data'!C620)</f>
        <v>BANSHI RAM</v>
      </c>
      <c r="G623" s="14" t="str">
        <f>IF('Paste RTE Data'!D620=0,"",'Paste RTE Data'!D620)</f>
        <v>SUNITA DEVI</v>
      </c>
      <c r="H623" s="14" t="str">
        <f>IF('Paste RTE Data'!F620=0,"",'Paste RTE Data'!F620)</f>
        <v>Hindi</v>
      </c>
      <c r="I623" s="14" t="str">
        <f>IF('Paste RTE Data'!H620=0,"",'Paste RTE Data'!H620)</f>
        <v>SBC</v>
      </c>
      <c r="J623" s="14" t="str">
        <f>IF('Paste RTE Data'!I620=0,"",'Paste RTE Data'!I620)</f>
        <v>Boy</v>
      </c>
      <c r="K623" s="15">
        <f>IF('Paste RTE Data'!J620=0,"",'Paste RTE Data'!J620)</f>
        <v>39548</v>
      </c>
      <c r="L623" s="14" t="str">
        <f>IF('Paste RTE Data'!K620=0,"",'Paste RTE Data'!K620)</f>
        <v>NO</v>
      </c>
      <c r="M623" s="46"/>
    </row>
    <row r="624" spans="1:13">
      <c r="A624" s="8">
        <f>IF('Paste RTE Data'!A621=0,"",'Paste RTE Data'!A621)</f>
        <v>620</v>
      </c>
      <c r="B624" s="9">
        <f>IF('Paste RTE Data'!G621=0,"",'Paste RTE Data'!G621)</f>
        <v>1487</v>
      </c>
      <c r="C624" s="10" t="str">
        <f>IF('Paste RTE Data'!E621=0,"",'Paste RTE Data'!E621)</f>
        <v>Ninth</v>
      </c>
      <c r="D624" s="7"/>
      <c r="E624" s="14" t="str">
        <f>IF('Paste RTE Data'!B621=0,"",'Paste RTE Data'!B621)</f>
        <v>KULDEEP</v>
      </c>
      <c r="F624" s="14" t="str">
        <f>IF('Paste RTE Data'!C621=0,"",'Paste RTE Data'!C621)</f>
        <v>BINJA RAM</v>
      </c>
      <c r="G624" s="14" t="str">
        <f>IF('Paste RTE Data'!D621=0,"",'Paste RTE Data'!D621)</f>
        <v>SUNITA DEVI</v>
      </c>
      <c r="H624" s="14" t="str">
        <f>IF('Paste RTE Data'!F621=0,"",'Paste RTE Data'!F621)</f>
        <v>Hindi</v>
      </c>
      <c r="I624" s="14" t="str">
        <f>IF('Paste RTE Data'!H621=0,"",'Paste RTE Data'!H621)</f>
        <v>OBC</v>
      </c>
      <c r="J624" s="14" t="str">
        <f>IF('Paste RTE Data'!I621=0,"",'Paste RTE Data'!I621)</f>
        <v>Boy</v>
      </c>
      <c r="K624" s="15">
        <f>IF('Paste RTE Data'!J621=0,"",'Paste RTE Data'!J621)</f>
        <v>39626</v>
      </c>
      <c r="L624" s="14" t="str">
        <f>IF('Paste RTE Data'!K621=0,"",'Paste RTE Data'!K621)</f>
        <v>NO</v>
      </c>
      <c r="M624" s="46"/>
    </row>
    <row r="625" spans="1:13">
      <c r="A625" s="8">
        <f>IF('Paste RTE Data'!A622=0,"",'Paste RTE Data'!A622)</f>
        <v>621</v>
      </c>
      <c r="B625" s="9">
        <f>IF('Paste RTE Data'!G622=0,"",'Paste RTE Data'!G622)</f>
        <v>1581</v>
      </c>
      <c r="C625" s="10" t="str">
        <f>IF('Paste RTE Data'!E622=0,"",'Paste RTE Data'!E622)</f>
        <v>Ninth</v>
      </c>
      <c r="D625" s="7"/>
      <c r="E625" s="14" t="str">
        <f>IF('Paste RTE Data'!B622=0,"",'Paste RTE Data'!B622)</f>
        <v>MADAN LAL</v>
      </c>
      <c r="F625" s="14" t="str">
        <f>IF('Paste RTE Data'!C622=0,"",'Paste RTE Data'!C622)</f>
        <v>JIVAN RAM</v>
      </c>
      <c r="G625" s="14" t="str">
        <f>IF('Paste RTE Data'!D622=0,"",'Paste RTE Data'!D622)</f>
        <v>CHHOTI DEVI</v>
      </c>
      <c r="H625" s="14" t="str">
        <f>IF('Paste RTE Data'!F622=0,"",'Paste RTE Data'!F622)</f>
        <v>Hindi</v>
      </c>
      <c r="I625" s="14" t="str">
        <f>IF('Paste RTE Data'!H622=0,"",'Paste RTE Data'!H622)</f>
        <v>SBC</v>
      </c>
      <c r="J625" s="14" t="str">
        <f>IF('Paste RTE Data'!I622=0,"",'Paste RTE Data'!I622)</f>
        <v>Boy</v>
      </c>
      <c r="K625" s="15">
        <f>IF('Paste RTE Data'!J622=0,"",'Paste RTE Data'!J622)</f>
        <v>38243</v>
      </c>
      <c r="L625" s="14" t="str">
        <f>IF('Paste RTE Data'!K622=0,"",'Paste RTE Data'!K622)</f>
        <v>NO</v>
      </c>
      <c r="M625" s="46"/>
    </row>
    <row r="626" spans="1:13">
      <c r="A626" s="8">
        <f>IF('Paste RTE Data'!A623=0,"",'Paste RTE Data'!A623)</f>
        <v>622</v>
      </c>
      <c r="B626" s="9">
        <f>IF('Paste RTE Data'!G623=0,"",'Paste RTE Data'!G623)</f>
        <v>6334</v>
      </c>
      <c r="C626" s="10" t="str">
        <f>IF('Paste RTE Data'!E623=0,"",'Paste RTE Data'!E623)</f>
        <v>Ninth</v>
      </c>
      <c r="D626" s="7"/>
      <c r="E626" s="14" t="str">
        <f>IF('Paste RTE Data'!B623=0,"",'Paste RTE Data'!B623)</f>
        <v>MAHBOOB MOHAMMAD</v>
      </c>
      <c r="F626" s="14" t="str">
        <f>IF('Paste RTE Data'!C623=0,"",'Paste RTE Data'!C623)</f>
        <v>HANEEF MOHAMMAD</v>
      </c>
      <c r="G626" s="14" t="str">
        <f>IF('Paste RTE Data'!D623=0,"",'Paste RTE Data'!D623)</f>
        <v>KALI BANO</v>
      </c>
      <c r="H626" s="14" t="str">
        <f>IF('Paste RTE Data'!F623=0,"",'Paste RTE Data'!F623)</f>
        <v>Hindi</v>
      </c>
      <c r="I626" s="14" t="str">
        <f>IF('Paste RTE Data'!H623=0,"",'Paste RTE Data'!H623)</f>
        <v>OBC</v>
      </c>
      <c r="J626" s="14" t="str">
        <f>IF('Paste RTE Data'!I623=0,"",'Paste RTE Data'!I623)</f>
        <v>Boy</v>
      </c>
      <c r="K626" s="15">
        <f>IF('Paste RTE Data'!J623=0,"",'Paste RTE Data'!J623)</f>
        <v>39355</v>
      </c>
      <c r="L626" s="14" t="str">
        <f>IF('Paste RTE Data'!K623=0,"",'Paste RTE Data'!K623)</f>
        <v>NO</v>
      </c>
      <c r="M626" s="46"/>
    </row>
    <row r="627" spans="1:13">
      <c r="A627" s="8">
        <f>IF('Paste RTE Data'!A624=0,"",'Paste RTE Data'!A624)</f>
        <v>623</v>
      </c>
      <c r="B627" s="9">
        <f>IF('Paste RTE Data'!G624=0,"",'Paste RTE Data'!G624)</f>
        <v>559</v>
      </c>
      <c r="C627" s="10" t="str">
        <f>IF('Paste RTE Data'!E624=0,"",'Paste RTE Data'!E624)</f>
        <v>Ninth</v>
      </c>
      <c r="D627" s="7"/>
      <c r="E627" s="14" t="str">
        <f>IF('Paste RTE Data'!B624=0,"",'Paste RTE Data'!B624)</f>
        <v>MAHENDRA</v>
      </c>
      <c r="F627" s="14" t="str">
        <f>IF('Paste RTE Data'!C624=0,"",'Paste RTE Data'!C624)</f>
        <v>KALU RAM KUMAWAT</v>
      </c>
      <c r="G627" s="14" t="str">
        <f>IF('Paste RTE Data'!D624=0,"",'Paste RTE Data'!D624)</f>
        <v>RAJU DEVI</v>
      </c>
      <c r="H627" s="14" t="str">
        <f>IF('Paste RTE Data'!F624=0,"",'Paste RTE Data'!F624)</f>
        <v>Hindi</v>
      </c>
      <c r="I627" s="14" t="str">
        <f>IF('Paste RTE Data'!H624=0,"",'Paste RTE Data'!H624)</f>
        <v>OBC</v>
      </c>
      <c r="J627" s="14" t="str">
        <f>IF('Paste RTE Data'!I624=0,"",'Paste RTE Data'!I624)</f>
        <v>Boy</v>
      </c>
      <c r="K627" s="15">
        <f>IF('Paste RTE Data'!J624=0,"",'Paste RTE Data'!J624)</f>
        <v>39145</v>
      </c>
      <c r="L627" s="14" t="str">
        <f>IF('Paste RTE Data'!K624=0,"",'Paste RTE Data'!K624)</f>
        <v>NO</v>
      </c>
      <c r="M627" s="46"/>
    </row>
    <row r="628" spans="1:13">
      <c r="A628" s="8">
        <f>IF('Paste RTE Data'!A625=0,"",'Paste RTE Data'!A625)</f>
        <v>624</v>
      </c>
      <c r="B628" s="9">
        <f>IF('Paste RTE Data'!G625=0,"",'Paste RTE Data'!G625)</f>
        <v>606</v>
      </c>
      <c r="C628" s="10" t="str">
        <f>IF('Paste RTE Data'!E625=0,"",'Paste RTE Data'!E625)</f>
        <v>Ninth</v>
      </c>
      <c r="D628" s="7"/>
      <c r="E628" s="14" t="str">
        <f>IF('Paste RTE Data'!B625=0,"",'Paste RTE Data'!B625)</f>
        <v>MAHENDRA CHOUDHARY</v>
      </c>
      <c r="F628" s="14" t="str">
        <f>IF('Paste RTE Data'!C625=0,"",'Paste RTE Data'!C625)</f>
        <v>RATNA RAM CHOUDHARY</v>
      </c>
      <c r="G628" s="14" t="str">
        <f>IF('Paste RTE Data'!D625=0,"",'Paste RTE Data'!D625)</f>
        <v>SOHANI DEVI</v>
      </c>
      <c r="H628" s="14" t="str">
        <f>IF('Paste RTE Data'!F625=0,"",'Paste RTE Data'!F625)</f>
        <v>Hindi</v>
      </c>
      <c r="I628" s="14" t="str">
        <f>IF('Paste RTE Data'!H625=0,"",'Paste RTE Data'!H625)</f>
        <v>OBC</v>
      </c>
      <c r="J628" s="14" t="str">
        <f>IF('Paste RTE Data'!I625=0,"",'Paste RTE Data'!I625)</f>
        <v>Boy</v>
      </c>
      <c r="K628" s="15">
        <f>IF('Paste RTE Data'!J625=0,"",'Paste RTE Data'!J625)</f>
        <v>39279</v>
      </c>
      <c r="L628" s="14" t="str">
        <f>IF('Paste RTE Data'!K625=0,"",'Paste RTE Data'!K625)</f>
        <v>NO</v>
      </c>
      <c r="M628" s="46"/>
    </row>
    <row r="629" spans="1:13">
      <c r="A629" s="8">
        <f>IF('Paste RTE Data'!A626=0,"",'Paste RTE Data'!A626)</f>
        <v>625</v>
      </c>
      <c r="B629" s="9">
        <f>IF('Paste RTE Data'!G626=0,"",'Paste RTE Data'!G626)</f>
        <v>6425</v>
      </c>
      <c r="C629" s="10" t="str">
        <f>IF('Paste RTE Data'!E626=0,"",'Paste RTE Data'!E626)</f>
        <v>Ninth</v>
      </c>
      <c r="D629" s="7"/>
      <c r="E629" s="14" t="str">
        <f>IF('Paste RTE Data'!B626=0,"",'Paste RTE Data'!B626)</f>
        <v>MAHENDRA RAM</v>
      </c>
      <c r="F629" s="14" t="str">
        <f>IF('Paste RTE Data'!C626=0,"",'Paste RTE Data'!C626)</f>
        <v>SHRAWAN RAM</v>
      </c>
      <c r="G629" s="14" t="str">
        <f>IF('Paste RTE Data'!D626=0,"",'Paste RTE Data'!D626)</f>
        <v>KAMALA DEVI</v>
      </c>
      <c r="H629" s="14" t="str">
        <f>IF('Paste RTE Data'!F626=0,"",'Paste RTE Data'!F626)</f>
        <v>Hindi</v>
      </c>
      <c r="I629" s="14" t="str">
        <f>IF('Paste RTE Data'!H626=0,"",'Paste RTE Data'!H626)</f>
        <v>OBC</v>
      </c>
      <c r="J629" s="14" t="str">
        <f>IF('Paste RTE Data'!I626=0,"",'Paste RTE Data'!I626)</f>
        <v>Boy</v>
      </c>
      <c r="K629" s="15">
        <f>IF('Paste RTE Data'!J626=0,"",'Paste RTE Data'!J626)</f>
        <v>39630</v>
      </c>
      <c r="L629" s="14" t="str">
        <f>IF('Paste RTE Data'!K626=0,"",'Paste RTE Data'!K626)</f>
        <v>NO</v>
      </c>
      <c r="M629" s="46"/>
    </row>
    <row r="630" spans="1:13">
      <c r="A630" s="8">
        <f>IF('Paste RTE Data'!A627=0,"",'Paste RTE Data'!A627)</f>
        <v>626</v>
      </c>
      <c r="B630" s="9">
        <f>IF('Paste RTE Data'!G627=0,"",'Paste RTE Data'!G627)</f>
        <v>725</v>
      </c>
      <c r="C630" s="10" t="str">
        <f>IF('Paste RTE Data'!E627=0,"",'Paste RTE Data'!E627)</f>
        <v>Ninth</v>
      </c>
      <c r="D630" s="7"/>
      <c r="E630" s="14" t="str">
        <f>IF('Paste RTE Data'!B627=0,"",'Paste RTE Data'!B627)</f>
        <v>MAHESH BHATI</v>
      </c>
      <c r="F630" s="14" t="str">
        <f>IF('Paste RTE Data'!C627=0,"",'Paste RTE Data'!C627)</f>
        <v>MUKESH BHATI</v>
      </c>
      <c r="G630" s="14" t="str">
        <f>IF('Paste RTE Data'!D627=0,"",'Paste RTE Data'!D627)</f>
        <v>RADHIKA</v>
      </c>
      <c r="H630" s="14" t="str">
        <f>IF('Paste RTE Data'!F627=0,"",'Paste RTE Data'!F627)</f>
        <v>Hindi</v>
      </c>
      <c r="I630" s="14" t="str">
        <f>IF('Paste RTE Data'!H627=0,"",'Paste RTE Data'!H627)</f>
        <v>SC</v>
      </c>
      <c r="J630" s="14" t="str">
        <f>IF('Paste RTE Data'!I627=0,"",'Paste RTE Data'!I627)</f>
        <v>Boy</v>
      </c>
      <c r="K630" s="15">
        <f>IF('Paste RTE Data'!J627=0,"",'Paste RTE Data'!J627)</f>
        <v>38937</v>
      </c>
      <c r="L630" s="14" t="str">
        <f>IF('Paste RTE Data'!K627=0,"",'Paste RTE Data'!K627)</f>
        <v>NO</v>
      </c>
      <c r="M630" s="46"/>
    </row>
    <row r="631" spans="1:13">
      <c r="A631" s="8">
        <f>IF('Paste RTE Data'!A628=0,"",'Paste RTE Data'!A628)</f>
        <v>627</v>
      </c>
      <c r="B631" s="9">
        <f>IF('Paste RTE Data'!G628=0,"",'Paste RTE Data'!G628)</f>
        <v>6682</v>
      </c>
      <c r="C631" s="10" t="str">
        <f>IF('Paste RTE Data'!E628=0,"",'Paste RTE Data'!E628)</f>
        <v>Ninth</v>
      </c>
      <c r="D631" s="7"/>
      <c r="E631" s="14" t="str">
        <f>IF('Paste RTE Data'!B628=0,"",'Paste RTE Data'!B628)</f>
        <v>MAHESH LEGA</v>
      </c>
      <c r="F631" s="14" t="str">
        <f>IF('Paste RTE Data'!C628=0,"",'Paste RTE Data'!C628)</f>
        <v>UMARAM</v>
      </c>
      <c r="G631" s="14" t="str">
        <f>IF('Paste RTE Data'!D628=0,"",'Paste RTE Data'!D628)</f>
        <v>MULI DEVI</v>
      </c>
      <c r="H631" s="14" t="str">
        <f>IF('Paste RTE Data'!F628=0,"",'Paste RTE Data'!F628)</f>
        <v>Hindi</v>
      </c>
      <c r="I631" s="14" t="str">
        <f>IF('Paste RTE Data'!H628=0,"",'Paste RTE Data'!H628)</f>
        <v>OBC</v>
      </c>
      <c r="J631" s="14" t="str">
        <f>IF('Paste RTE Data'!I628=0,"",'Paste RTE Data'!I628)</f>
        <v>Boy</v>
      </c>
      <c r="K631" s="15">
        <f>IF('Paste RTE Data'!J628=0,"",'Paste RTE Data'!J628)</f>
        <v>39644</v>
      </c>
      <c r="L631" s="14" t="str">
        <f>IF('Paste RTE Data'!K628=0,"",'Paste RTE Data'!K628)</f>
        <v>NO</v>
      </c>
      <c r="M631" s="46"/>
    </row>
    <row r="632" spans="1:13">
      <c r="A632" s="8">
        <f>IF('Paste RTE Data'!A629=0,"",'Paste RTE Data'!A629)</f>
        <v>628</v>
      </c>
      <c r="B632" s="9">
        <f>IF('Paste RTE Data'!G629=0,"",'Paste RTE Data'!G629)</f>
        <v>1588</v>
      </c>
      <c r="C632" s="10" t="str">
        <f>IF('Paste RTE Data'!E629=0,"",'Paste RTE Data'!E629)</f>
        <v>Ninth</v>
      </c>
      <c r="D632" s="7"/>
      <c r="E632" s="14" t="str">
        <f>IF('Paste RTE Data'!B629=0,"",'Paste RTE Data'!B629)</f>
        <v>MAMTA</v>
      </c>
      <c r="F632" s="14" t="str">
        <f>IF('Paste RTE Data'!C629=0,"",'Paste RTE Data'!C629)</f>
        <v>NAWRATAN MAL</v>
      </c>
      <c r="G632" s="14" t="str">
        <f>IF('Paste RTE Data'!D629=0,"",'Paste RTE Data'!D629)</f>
        <v>SHOBHA DEVI</v>
      </c>
      <c r="H632" s="14" t="str">
        <f>IF('Paste RTE Data'!F629=0,"",'Paste RTE Data'!F629)</f>
        <v>Hindi</v>
      </c>
      <c r="I632" s="14" t="str">
        <f>IF('Paste RTE Data'!H629=0,"",'Paste RTE Data'!H629)</f>
        <v>SC</v>
      </c>
      <c r="J632" s="14" t="str">
        <f>IF('Paste RTE Data'!I629=0,"",'Paste RTE Data'!I629)</f>
        <v>Girl</v>
      </c>
      <c r="K632" s="15">
        <f>IF('Paste RTE Data'!J629=0,"",'Paste RTE Data'!J629)</f>
        <v>38600</v>
      </c>
      <c r="L632" s="14" t="str">
        <f>IF('Paste RTE Data'!K629=0,"",'Paste RTE Data'!K629)</f>
        <v>NO</v>
      </c>
      <c r="M632" s="46"/>
    </row>
    <row r="633" spans="1:13">
      <c r="A633" s="8">
        <f>IF('Paste RTE Data'!A630=0,"",'Paste RTE Data'!A630)</f>
        <v>629</v>
      </c>
      <c r="B633" s="9">
        <f>IF('Paste RTE Data'!G630=0,"",'Paste RTE Data'!G630)</f>
        <v>6507</v>
      </c>
      <c r="C633" s="10" t="str">
        <f>IF('Paste RTE Data'!E630=0,"",'Paste RTE Data'!E630)</f>
        <v>Ninth</v>
      </c>
      <c r="D633" s="7"/>
      <c r="E633" s="14" t="str">
        <f>IF('Paste RTE Data'!B630=0,"",'Paste RTE Data'!B630)</f>
        <v>MANAK CHAND</v>
      </c>
      <c r="F633" s="14" t="str">
        <f>IF('Paste RTE Data'!C630=0,"",'Paste RTE Data'!C630)</f>
        <v>MULA RAM</v>
      </c>
      <c r="G633" s="14" t="str">
        <f>IF('Paste RTE Data'!D630=0,"",'Paste RTE Data'!D630)</f>
        <v>RAJU DEVI</v>
      </c>
      <c r="H633" s="14" t="str">
        <f>IF('Paste RTE Data'!F630=0,"",'Paste RTE Data'!F630)</f>
        <v>Hindi</v>
      </c>
      <c r="I633" s="14" t="str">
        <f>IF('Paste RTE Data'!H630=0,"",'Paste RTE Data'!H630)</f>
        <v>OBC</v>
      </c>
      <c r="J633" s="14" t="str">
        <f>IF('Paste RTE Data'!I630=0,"",'Paste RTE Data'!I630)</f>
        <v>Boy</v>
      </c>
      <c r="K633" s="15">
        <f>IF('Paste RTE Data'!J630=0,"",'Paste RTE Data'!J630)</f>
        <v>38625</v>
      </c>
      <c r="L633" s="14" t="str">
        <f>IF('Paste RTE Data'!K630=0,"",'Paste RTE Data'!K630)</f>
        <v>NO</v>
      </c>
      <c r="M633" s="46"/>
    </row>
    <row r="634" spans="1:13">
      <c r="A634" s="8">
        <f>IF('Paste RTE Data'!A631=0,"",'Paste RTE Data'!A631)</f>
        <v>630</v>
      </c>
      <c r="B634" s="9">
        <f>IF('Paste RTE Data'!G631=0,"",'Paste RTE Data'!G631)</f>
        <v>1489</v>
      </c>
      <c r="C634" s="10" t="str">
        <f>IF('Paste RTE Data'!E631=0,"",'Paste RTE Data'!E631)</f>
        <v>Ninth</v>
      </c>
      <c r="D634" s="7"/>
      <c r="E634" s="14" t="str">
        <f>IF('Paste RTE Data'!B631=0,"",'Paste RTE Data'!B631)</f>
        <v>MANISH</v>
      </c>
      <c r="F634" s="14" t="str">
        <f>IF('Paste RTE Data'!C631=0,"",'Paste RTE Data'!C631)</f>
        <v>KUMBHA RAM</v>
      </c>
      <c r="G634" s="14" t="str">
        <f>IF('Paste RTE Data'!D631=0,"",'Paste RTE Data'!D631)</f>
        <v>MOHANI DEVI</v>
      </c>
      <c r="H634" s="14" t="str">
        <f>IF('Paste RTE Data'!F631=0,"",'Paste RTE Data'!F631)</f>
        <v>Hindi</v>
      </c>
      <c r="I634" s="14" t="str">
        <f>IF('Paste RTE Data'!H631=0,"",'Paste RTE Data'!H631)</f>
        <v>OBC</v>
      </c>
      <c r="J634" s="14" t="str">
        <f>IF('Paste RTE Data'!I631=0,"",'Paste RTE Data'!I631)</f>
        <v>Boy</v>
      </c>
      <c r="K634" s="15">
        <f>IF('Paste RTE Data'!J631=0,"",'Paste RTE Data'!J631)</f>
        <v>39497</v>
      </c>
      <c r="L634" s="14" t="str">
        <f>IF('Paste RTE Data'!K631=0,"",'Paste RTE Data'!K631)</f>
        <v>NO</v>
      </c>
      <c r="M634" s="46"/>
    </row>
    <row r="635" spans="1:13">
      <c r="A635" s="8">
        <f>IF('Paste RTE Data'!A632=0,"",'Paste RTE Data'!A632)</f>
        <v>631</v>
      </c>
      <c r="B635" s="9">
        <f>IF('Paste RTE Data'!G632=0,"",'Paste RTE Data'!G632)</f>
        <v>556</v>
      </c>
      <c r="C635" s="10" t="str">
        <f>IF('Paste RTE Data'!E632=0,"",'Paste RTE Data'!E632)</f>
        <v>Ninth</v>
      </c>
      <c r="D635" s="7"/>
      <c r="E635" s="14" t="str">
        <f>IF('Paste RTE Data'!B632=0,"",'Paste RTE Data'!B632)</f>
        <v>MANISH KUMAWAT</v>
      </c>
      <c r="F635" s="14" t="str">
        <f>IF('Paste RTE Data'!C632=0,"",'Paste RTE Data'!C632)</f>
        <v>GYANA RAM KUMAWAT</v>
      </c>
      <c r="G635" s="14" t="str">
        <f>IF('Paste RTE Data'!D632=0,"",'Paste RTE Data'!D632)</f>
        <v>LALI DEVI</v>
      </c>
      <c r="H635" s="14" t="str">
        <f>IF('Paste RTE Data'!F632=0,"",'Paste RTE Data'!F632)</f>
        <v>Hindi</v>
      </c>
      <c r="I635" s="14" t="str">
        <f>IF('Paste RTE Data'!H632=0,"",'Paste RTE Data'!H632)</f>
        <v>OBC</v>
      </c>
      <c r="J635" s="14" t="str">
        <f>IF('Paste RTE Data'!I632=0,"",'Paste RTE Data'!I632)</f>
        <v>Boy</v>
      </c>
      <c r="K635" s="15">
        <f>IF('Paste RTE Data'!J632=0,"",'Paste RTE Data'!J632)</f>
        <v>38957</v>
      </c>
      <c r="L635" s="14" t="str">
        <f>IF('Paste RTE Data'!K632=0,"",'Paste RTE Data'!K632)</f>
        <v>NO</v>
      </c>
      <c r="M635" s="46"/>
    </row>
    <row r="636" spans="1:13">
      <c r="A636" s="8">
        <f>IF('Paste RTE Data'!A633=0,"",'Paste RTE Data'!A633)</f>
        <v>632</v>
      </c>
      <c r="B636" s="9">
        <f>IF('Paste RTE Data'!G633=0,"",'Paste RTE Data'!G633)</f>
        <v>691</v>
      </c>
      <c r="C636" s="10" t="str">
        <f>IF('Paste RTE Data'!E633=0,"",'Paste RTE Data'!E633)</f>
        <v>Ninth</v>
      </c>
      <c r="D636" s="7"/>
      <c r="E636" s="14" t="str">
        <f>IF('Paste RTE Data'!B633=0,"",'Paste RTE Data'!B633)</f>
        <v>MANISH TANDI</v>
      </c>
      <c r="F636" s="14" t="str">
        <f>IF('Paste RTE Data'!C633=0,"",'Paste RTE Data'!C633)</f>
        <v>MOHAN RAM TANDI</v>
      </c>
      <c r="G636" s="14" t="str">
        <f>IF('Paste RTE Data'!D633=0,"",'Paste RTE Data'!D633)</f>
        <v>SUKHA DEVI</v>
      </c>
      <c r="H636" s="14" t="str">
        <f>IF('Paste RTE Data'!F633=0,"",'Paste RTE Data'!F633)</f>
        <v>Hindi</v>
      </c>
      <c r="I636" s="14" t="str">
        <f>IF('Paste RTE Data'!H633=0,"",'Paste RTE Data'!H633)</f>
        <v>OBC</v>
      </c>
      <c r="J636" s="14" t="str">
        <f>IF('Paste RTE Data'!I633=0,"",'Paste RTE Data'!I633)</f>
        <v>Boy</v>
      </c>
      <c r="K636" s="15">
        <f>IF('Paste RTE Data'!J633=0,"",'Paste RTE Data'!J633)</f>
        <v>39522</v>
      </c>
      <c r="L636" s="14" t="str">
        <f>IF('Paste RTE Data'!K633=0,"",'Paste RTE Data'!K633)</f>
        <v>NO</v>
      </c>
      <c r="M636" s="46"/>
    </row>
    <row r="637" spans="1:13">
      <c r="A637" s="8">
        <f>IF('Paste RTE Data'!A634=0,"",'Paste RTE Data'!A634)</f>
        <v>633</v>
      </c>
      <c r="B637" s="9" t="str">
        <f>IF('Paste RTE Data'!G634=0,"",'Paste RTE Data'!G634)</f>
        <v>E0071</v>
      </c>
      <c r="C637" s="10" t="str">
        <f>IF('Paste RTE Data'!E634=0,"",'Paste RTE Data'!E634)</f>
        <v>Ninth</v>
      </c>
      <c r="D637" s="7"/>
      <c r="E637" s="14" t="str">
        <f>IF('Paste RTE Data'!B634=0,"",'Paste RTE Data'!B634)</f>
        <v>MANISH VAISHNAV</v>
      </c>
      <c r="F637" s="14" t="str">
        <f>IF('Paste RTE Data'!C634=0,"",'Paste RTE Data'!C634)</f>
        <v>DAMODAR VAISHNAV</v>
      </c>
      <c r="G637" s="14" t="str">
        <f>IF('Paste RTE Data'!D634=0,"",'Paste RTE Data'!D634)</f>
        <v>ANJU VAISHNAV</v>
      </c>
      <c r="H637" s="14" t="str">
        <f>IF('Paste RTE Data'!F634=0,"",'Paste RTE Data'!F634)</f>
        <v>English</v>
      </c>
      <c r="I637" s="14" t="str">
        <f>IF('Paste RTE Data'!H634=0,"",'Paste RTE Data'!H634)</f>
        <v>OBC</v>
      </c>
      <c r="J637" s="14" t="str">
        <f>IF('Paste RTE Data'!I634=0,"",'Paste RTE Data'!I634)</f>
        <v>Boy</v>
      </c>
      <c r="K637" s="15">
        <f>IF('Paste RTE Data'!J634=0,"",'Paste RTE Data'!J634)</f>
        <v>38652</v>
      </c>
      <c r="L637" s="14" t="str">
        <f>IF('Paste RTE Data'!K634=0,"",'Paste RTE Data'!K634)</f>
        <v>NO</v>
      </c>
      <c r="M637" s="46"/>
    </row>
    <row r="638" spans="1:13">
      <c r="A638" s="8">
        <f>IF('Paste RTE Data'!A635=0,"",'Paste RTE Data'!A635)</f>
        <v>634</v>
      </c>
      <c r="B638" s="9">
        <f>IF('Paste RTE Data'!G635=0,"",'Paste RTE Data'!G635)</f>
        <v>1387</v>
      </c>
      <c r="C638" s="10" t="str">
        <f>IF('Paste RTE Data'!E635=0,"",'Paste RTE Data'!E635)</f>
        <v>Ninth</v>
      </c>
      <c r="D638" s="7"/>
      <c r="E638" s="14" t="str">
        <f>IF('Paste RTE Data'!B635=0,"",'Paste RTE Data'!B635)</f>
        <v>MANISHA KUMARI</v>
      </c>
      <c r="F638" s="14" t="str">
        <f>IF('Paste RTE Data'!C635=0,"",'Paste RTE Data'!C635)</f>
        <v>DEVILAL</v>
      </c>
      <c r="G638" s="14" t="str">
        <f>IF('Paste RTE Data'!D635=0,"",'Paste RTE Data'!D635)</f>
        <v>BABITA DEVI</v>
      </c>
      <c r="H638" s="14" t="str">
        <f>IF('Paste RTE Data'!F635=0,"",'Paste RTE Data'!F635)</f>
        <v>Hindi</v>
      </c>
      <c r="I638" s="14" t="str">
        <f>IF('Paste RTE Data'!H635=0,"",'Paste RTE Data'!H635)</f>
        <v>OBC</v>
      </c>
      <c r="J638" s="14" t="str">
        <f>IF('Paste RTE Data'!I635=0,"",'Paste RTE Data'!I635)</f>
        <v>Girl</v>
      </c>
      <c r="K638" s="15">
        <f>IF('Paste RTE Data'!J635=0,"",'Paste RTE Data'!J635)</f>
        <v>38635</v>
      </c>
      <c r="L638" s="14" t="str">
        <f>IF('Paste RTE Data'!K635=0,"",'Paste RTE Data'!K635)</f>
        <v>NO</v>
      </c>
      <c r="M638" s="46"/>
    </row>
    <row r="639" spans="1:13">
      <c r="A639" s="8">
        <f>IF('Paste RTE Data'!A636=0,"",'Paste RTE Data'!A636)</f>
        <v>635</v>
      </c>
      <c r="B639" s="9">
        <f>IF('Paste RTE Data'!G636=0,"",'Paste RTE Data'!G636)</f>
        <v>6578</v>
      </c>
      <c r="C639" s="10" t="str">
        <f>IF('Paste RTE Data'!E636=0,"",'Paste RTE Data'!E636)</f>
        <v>Ninth</v>
      </c>
      <c r="D639" s="7"/>
      <c r="E639" s="14" t="str">
        <f>IF('Paste RTE Data'!B636=0,"",'Paste RTE Data'!B636)</f>
        <v>MANISHA REWAR</v>
      </c>
      <c r="F639" s="14" t="str">
        <f>IF('Paste RTE Data'!C636=0,"",'Paste RTE Data'!C636)</f>
        <v>SUKHA RAM</v>
      </c>
      <c r="G639" s="14" t="str">
        <f>IF('Paste RTE Data'!D636=0,"",'Paste RTE Data'!D636)</f>
        <v>PREM</v>
      </c>
      <c r="H639" s="14" t="str">
        <f>IF('Paste RTE Data'!F636=0,"",'Paste RTE Data'!F636)</f>
        <v>Hindi</v>
      </c>
      <c r="I639" s="14" t="str">
        <f>IF('Paste RTE Data'!H636=0,"",'Paste RTE Data'!H636)</f>
        <v>OBC</v>
      </c>
      <c r="J639" s="14" t="str">
        <f>IF('Paste RTE Data'!I636=0,"",'Paste RTE Data'!I636)</f>
        <v>Girl</v>
      </c>
      <c r="K639" s="15">
        <f>IF('Paste RTE Data'!J636=0,"",'Paste RTE Data'!J636)</f>
        <v>39681</v>
      </c>
      <c r="L639" s="14" t="str">
        <f>IF('Paste RTE Data'!K636=0,"",'Paste RTE Data'!K636)</f>
        <v>NO</v>
      </c>
      <c r="M639" s="46"/>
    </row>
    <row r="640" spans="1:13">
      <c r="A640" s="8">
        <f>IF('Paste RTE Data'!A637=0,"",'Paste RTE Data'!A637)</f>
        <v>636</v>
      </c>
      <c r="B640" s="9">
        <f>IF('Paste RTE Data'!G637=0,"",'Paste RTE Data'!G637)</f>
        <v>608</v>
      </c>
      <c r="C640" s="10" t="str">
        <f>IF('Paste RTE Data'!E637=0,"",'Paste RTE Data'!E637)</f>
        <v>Ninth</v>
      </c>
      <c r="D640" s="7"/>
      <c r="E640" s="14" t="str">
        <f>IF('Paste RTE Data'!B637=0,"",'Paste RTE Data'!B637)</f>
        <v>MANJU CHOUDAHRY</v>
      </c>
      <c r="F640" s="14" t="str">
        <f>IF('Paste RTE Data'!C637=0,"",'Paste RTE Data'!C637)</f>
        <v>RATNA RAM CHOUDAHRY</v>
      </c>
      <c r="G640" s="14" t="str">
        <f>IF('Paste RTE Data'!D637=0,"",'Paste RTE Data'!D637)</f>
        <v>SOHANI DEVI</v>
      </c>
      <c r="H640" s="14" t="str">
        <f>IF('Paste RTE Data'!F637=0,"",'Paste RTE Data'!F637)</f>
        <v>Hindi</v>
      </c>
      <c r="I640" s="14" t="str">
        <f>IF('Paste RTE Data'!H637=0,"",'Paste RTE Data'!H637)</f>
        <v>OBC</v>
      </c>
      <c r="J640" s="14" t="str">
        <f>IF('Paste RTE Data'!I637=0,"",'Paste RTE Data'!I637)</f>
        <v>Girl</v>
      </c>
      <c r="K640" s="15">
        <f>IF('Paste RTE Data'!J637=0,"",'Paste RTE Data'!J637)</f>
        <v>38918</v>
      </c>
      <c r="L640" s="14" t="str">
        <f>IF('Paste RTE Data'!K637=0,"",'Paste RTE Data'!K637)</f>
        <v>NO</v>
      </c>
      <c r="M640" s="46"/>
    </row>
    <row r="641" spans="1:13">
      <c r="A641" s="8">
        <f>IF('Paste RTE Data'!A638=0,"",'Paste RTE Data'!A638)</f>
        <v>637</v>
      </c>
      <c r="B641" s="9">
        <f>IF('Paste RTE Data'!G638=0,"",'Paste RTE Data'!G638)</f>
        <v>602</v>
      </c>
      <c r="C641" s="10" t="str">
        <f>IF('Paste RTE Data'!E638=0,"",'Paste RTE Data'!E638)</f>
        <v>Ninth</v>
      </c>
      <c r="D641" s="7"/>
      <c r="E641" s="14" t="str">
        <f>IF('Paste RTE Data'!B638=0,"",'Paste RTE Data'!B638)</f>
        <v>MANOJ BARUPAL</v>
      </c>
      <c r="F641" s="14" t="str">
        <f>IF('Paste RTE Data'!C638=0,"",'Paste RTE Data'!C638)</f>
        <v>PREM PRAKASH BARUPAL</v>
      </c>
      <c r="G641" s="14" t="str">
        <f>IF('Paste RTE Data'!D638=0,"",'Paste RTE Data'!D638)</f>
        <v>KESHAR DEVI</v>
      </c>
      <c r="H641" s="14" t="str">
        <f>IF('Paste RTE Data'!F638=0,"",'Paste RTE Data'!F638)</f>
        <v>Hindi</v>
      </c>
      <c r="I641" s="14" t="str">
        <f>IF('Paste RTE Data'!H638=0,"",'Paste RTE Data'!H638)</f>
        <v>SC</v>
      </c>
      <c r="J641" s="14" t="str">
        <f>IF('Paste RTE Data'!I638=0,"",'Paste RTE Data'!I638)</f>
        <v>Boy</v>
      </c>
      <c r="K641" s="15">
        <f>IF('Paste RTE Data'!J638=0,"",'Paste RTE Data'!J638)</f>
        <v>39820</v>
      </c>
      <c r="L641" s="14" t="str">
        <f>IF('Paste RTE Data'!K638=0,"",'Paste RTE Data'!K638)</f>
        <v>NO</v>
      </c>
      <c r="M641" s="46"/>
    </row>
    <row r="642" spans="1:13">
      <c r="A642" s="8">
        <f>IF('Paste RTE Data'!A639=0,"",'Paste RTE Data'!A639)</f>
        <v>638</v>
      </c>
      <c r="B642" s="9">
        <f>IF('Paste RTE Data'!G639=0,"",'Paste RTE Data'!G639)</f>
        <v>6647</v>
      </c>
      <c r="C642" s="10" t="str">
        <f>IF('Paste RTE Data'!E639=0,"",'Paste RTE Data'!E639)</f>
        <v>Ninth</v>
      </c>
      <c r="D642" s="7"/>
      <c r="E642" s="14" t="str">
        <f>IF('Paste RTE Data'!B639=0,"",'Paste RTE Data'!B639)</f>
        <v>MANOJ KUMAR</v>
      </c>
      <c r="F642" s="14" t="str">
        <f>IF('Paste RTE Data'!C639=0,"",'Paste RTE Data'!C639)</f>
        <v>DAYAL RAM GURJAR</v>
      </c>
      <c r="G642" s="14" t="str">
        <f>IF('Paste RTE Data'!D639=0,"",'Paste RTE Data'!D639)</f>
        <v>KAMLA DEVI</v>
      </c>
      <c r="H642" s="14" t="str">
        <f>IF('Paste RTE Data'!F639=0,"",'Paste RTE Data'!F639)</f>
        <v>Hindi</v>
      </c>
      <c r="I642" s="14" t="str">
        <f>IF('Paste RTE Data'!H639=0,"",'Paste RTE Data'!H639)</f>
        <v>SBC</v>
      </c>
      <c r="J642" s="14" t="str">
        <f>IF('Paste RTE Data'!I639=0,"",'Paste RTE Data'!I639)</f>
        <v>Boy</v>
      </c>
      <c r="K642" s="15">
        <f>IF('Paste RTE Data'!J639=0,"",'Paste RTE Data'!J639)</f>
        <v>39268</v>
      </c>
      <c r="L642" s="14" t="str">
        <f>IF('Paste RTE Data'!K639=0,"",'Paste RTE Data'!K639)</f>
        <v>NO</v>
      </c>
      <c r="M642" s="46"/>
    </row>
    <row r="643" spans="1:13">
      <c r="A643" s="8">
        <f>IF('Paste RTE Data'!A640=0,"",'Paste RTE Data'!A640)</f>
        <v>639</v>
      </c>
      <c r="B643" s="9" t="str">
        <f>IF('Paste RTE Data'!G640=0,"",'Paste RTE Data'!G640)</f>
        <v>E0158</v>
      </c>
      <c r="C643" s="10" t="str">
        <f>IF('Paste RTE Data'!E640=0,"",'Paste RTE Data'!E640)</f>
        <v>Ninth</v>
      </c>
      <c r="D643" s="7"/>
      <c r="E643" s="14" t="str">
        <f>IF('Paste RTE Data'!B640=0,"",'Paste RTE Data'!B640)</f>
        <v>MOHAMMAD REHAN GOURI</v>
      </c>
      <c r="F643" s="14" t="str">
        <f>IF('Paste RTE Data'!C640=0,"",'Paste RTE Data'!C640)</f>
        <v>MEHBOOB ALI GOURI</v>
      </c>
      <c r="G643" s="14" t="str">
        <f>IF('Paste RTE Data'!D640=0,"",'Paste RTE Data'!D640)</f>
        <v>ZARINA BANO</v>
      </c>
      <c r="H643" s="14" t="str">
        <f>IF('Paste RTE Data'!F640=0,"",'Paste RTE Data'!F640)</f>
        <v>English</v>
      </c>
      <c r="I643" s="14" t="str">
        <f>IF('Paste RTE Data'!H640=0,"",'Paste RTE Data'!H640)</f>
        <v>OBC</v>
      </c>
      <c r="J643" s="14" t="str">
        <f>IF('Paste RTE Data'!I640=0,"",'Paste RTE Data'!I640)</f>
        <v>Boy</v>
      </c>
      <c r="K643" s="15">
        <f>IF('Paste RTE Data'!J640=0,"",'Paste RTE Data'!J640)</f>
        <v>38986</v>
      </c>
      <c r="L643" s="14" t="str">
        <f>IF('Paste RTE Data'!K640=0,"",'Paste RTE Data'!K640)</f>
        <v>NO</v>
      </c>
      <c r="M643" s="46"/>
    </row>
    <row r="644" spans="1:13">
      <c r="A644" s="8">
        <f>IF('Paste RTE Data'!A641=0,"",'Paste RTE Data'!A641)</f>
        <v>640</v>
      </c>
      <c r="B644" s="9">
        <f>IF('Paste RTE Data'!G641=0,"",'Paste RTE Data'!G641)</f>
        <v>581</v>
      </c>
      <c r="C644" s="10" t="str">
        <f>IF('Paste RTE Data'!E641=0,"",'Paste RTE Data'!E641)</f>
        <v>Ninth</v>
      </c>
      <c r="D644" s="7"/>
      <c r="E644" s="14" t="str">
        <f>IF('Paste RTE Data'!B641=0,"",'Paste RTE Data'!B641)</f>
        <v>MOHAMMED AMANAT</v>
      </c>
      <c r="F644" s="14" t="str">
        <f>IF('Paste RTE Data'!C641=0,"",'Paste RTE Data'!C641)</f>
        <v>MOHAMMED SADDEEK</v>
      </c>
      <c r="G644" s="14" t="str">
        <f>IF('Paste RTE Data'!D641=0,"",'Paste RTE Data'!D641)</f>
        <v>FARJANA BANO</v>
      </c>
      <c r="H644" s="14" t="str">
        <f>IF('Paste RTE Data'!F641=0,"",'Paste RTE Data'!F641)</f>
        <v>Hindi</v>
      </c>
      <c r="I644" s="14" t="str">
        <f>IF('Paste RTE Data'!H641=0,"",'Paste RTE Data'!H641)</f>
        <v>OBC</v>
      </c>
      <c r="J644" s="14" t="str">
        <f>IF('Paste RTE Data'!I641=0,"",'Paste RTE Data'!I641)</f>
        <v>Boy</v>
      </c>
      <c r="K644" s="15">
        <f>IF('Paste RTE Data'!J641=0,"",'Paste RTE Data'!J641)</f>
        <v>39283</v>
      </c>
      <c r="L644" s="14" t="str">
        <f>IF('Paste RTE Data'!K641=0,"",'Paste RTE Data'!K641)</f>
        <v>NO</v>
      </c>
      <c r="M644" s="46"/>
    </row>
    <row r="645" spans="1:13">
      <c r="A645" s="8">
        <f>IF('Paste RTE Data'!A642=0,"",'Paste RTE Data'!A642)</f>
        <v>641</v>
      </c>
      <c r="B645" s="9">
        <f>IF('Paste RTE Data'!G642=0,"",'Paste RTE Data'!G642)</f>
        <v>6718</v>
      </c>
      <c r="C645" s="10" t="str">
        <f>IF('Paste RTE Data'!E642=0,"",'Paste RTE Data'!E642)</f>
        <v>Ninth</v>
      </c>
      <c r="D645" s="7"/>
      <c r="E645" s="14" t="str">
        <f>IF('Paste RTE Data'!B642=0,"",'Paste RTE Data'!B642)</f>
        <v>MOHAMMED ISMAIL</v>
      </c>
      <c r="F645" s="14" t="str">
        <f>IF('Paste RTE Data'!C642=0,"",'Paste RTE Data'!C642)</f>
        <v>FAKHRUDDIN CHHIPA</v>
      </c>
      <c r="G645" s="14" t="str">
        <f>IF('Paste RTE Data'!D642=0,"",'Paste RTE Data'!D642)</f>
        <v>JUBEDA</v>
      </c>
      <c r="H645" s="14" t="str">
        <f>IF('Paste RTE Data'!F642=0,"",'Paste RTE Data'!F642)</f>
        <v>Hindi</v>
      </c>
      <c r="I645" s="14" t="str">
        <f>IF('Paste RTE Data'!H642=0,"",'Paste RTE Data'!H642)</f>
        <v>OBC</v>
      </c>
      <c r="J645" s="14" t="str">
        <f>IF('Paste RTE Data'!I642=0,"",'Paste RTE Data'!I642)</f>
        <v>Boy</v>
      </c>
      <c r="K645" s="15">
        <f>IF('Paste RTE Data'!J642=0,"",'Paste RTE Data'!J642)</f>
        <v>38033</v>
      </c>
      <c r="L645" s="14" t="str">
        <f>IF('Paste RTE Data'!K642=0,"",'Paste RTE Data'!K642)</f>
        <v>NO</v>
      </c>
      <c r="M645" s="46"/>
    </row>
    <row r="646" spans="1:13">
      <c r="A646" s="8">
        <f>IF('Paste RTE Data'!A643=0,"",'Paste RTE Data'!A643)</f>
        <v>642</v>
      </c>
      <c r="B646" s="9" t="str">
        <f>IF('Paste RTE Data'!G643=0,"",'Paste RTE Data'!G643)</f>
        <v>E0193</v>
      </c>
      <c r="C646" s="10" t="str">
        <f>IF('Paste RTE Data'!E643=0,"",'Paste RTE Data'!E643)</f>
        <v>Ninth</v>
      </c>
      <c r="D646" s="7"/>
      <c r="E646" s="14" t="str">
        <f>IF('Paste RTE Data'!B643=0,"",'Paste RTE Data'!B643)</f>
        <v>MOHAMMED NAFISH TAK</v>
      </c>
      <c r="F646" s="14" t="str">
        <f>IF('Paste RTE Data'!C643=0,"",'Paste RTE Data'!C643)</f>
        <v>MOHAMMED JAVED</v>
      </c>
      <c r="G646" s="14" t="str">
        <f>IF('Paste RTE Data'!D643=0,"",'Paste RTE Data'!D643)</f>
        <v>SHABIRA BANO</v>
      </c>
      <c r="H646" s="14" t="str">
        <f>IF('Paste RTE Data'!F643=0,"",'Paste RTE Data'!F643)</f>
        <v>English</v>
      </c>
      <c r="I646" s="14" t="str">
        <f>IF('Paste RTE Data'!H643=0,"",'Paste RTE Data'!H643)</f>
        <v>OBC</v>
      </c>
      <c r="J646" s="14" t="str">
        <f>IF('Paste RTE Data'!I643=0,"",'Paste RTE Data'!I643)</f>
        <v>Boy</v>
      </c>
      <c r="K646" s="15">
        <f>IF('Paste RTE Data'!J643=0,"",'Paste RTE Data'!J643)</f>
        <v>39004</v>
      </c>
      <c r="L646" s="14" t="str">
        <f>IF('Paste RTE Data'!K643=0,"",'Paste RTE Data'!K643)</f>
        <v>NO</v>
      </c>
      <c r="M646" s="46"/>
    </row>
    <row r="647" spans="1:13">
      <c r="A647" s="8">
        <f>IF('Paste RTE Data'!A644=0,"",'Paste RTE Data'!A644)</f>
        <v>643</v>
      </c>
      <c r="B647" s="9">
        <f>IF('Paste RTE Data'!G644=0,"",'Paste RTE Data'!G644)</f>
        <v>584</v>
      </c>
      <c r="C647" s="10" t="str">
        <f>IF('Paste RTE Data'!E644=0,"",'Paste RTE Data'!E644)</f>
        <v>Ninth</v>
      </c>
      <c r="D647" s="7"/>
      <c r="E647" s="14" t="str">
        <f>IF('Paste RTE Data'!B644=0,"",'Paste RTE Data'!B644)</f>
        <v>MOHAMMED RIYAJ GOURI</v>
      </c>
      <c r="F647" s="14" t="str">
        <f>IF('Paste RTE Data'!C644=0,"",'Paste RTE Data'!C644)</f>
        <v>MOHAMMED YAKUB</v>
      </c>
      <c r="G647" s="14" t="str">
        <f>IF('Paste RTE Data'!D644=0,"",'Paste RTE Data'!D644)</f>
        <v>RAHISA BANO</v>
      </c>
      <c r="H647" s="14" t="str">
        <f>IF('Paste RTE Data'!F644=0,"",'Paste RTE Data'!F644)</f>
        <v>Hindi</v>
      </c>
      <c r="I647" s="14" t="str">
        <f>IF('Paste RTE Data'!H644=0,"",'Paste RTE Data'!H644)</f>
        <v>OBC</v>
      </c>
      <c r="J647" s="14" t="str">
        <f>IF('Paste RTE Data'!I644=0,"",'Paste RTE Data'!I644)</f>
        <v>Boy</v>
      </c>
      <c r="K647" s="15">
        <f>IF('Paste RTE Data'!J644=0,"",'Paste RTE Data'!J644)</f>
        <v>39265</v>
      </c>
      <c r="L647" s="14" t="str">
        <f>IF('Paste RTE Data'!K644=0,"",'Paste RTE Data'!K644)</f>
        <v>NO</v>
      </c>
      <c r="M647" s="46"/>
    </row>
    <row r="648" spans="1:13">
      <c r="A648" s="8">
        <f>IF('Paste RTE Data'!A645=0,"",'Paste RTE Data'!A645)</f>
        <v>644</v>
      </c>
      <c r="B648" s="9">
        <f>IF('Paste RTE Data'!G645=0,"",'Paste RTE Data'!G645)</f>
        <v>6719</v>
      </c>
      <c r="C648" s="10" t="str">
        <f>IF('Paste RTE Data'!E645=0,"",'Paste RTE Data'!E645)</f>
        <v>Ninth</v>
      </c>
      <c r="D648" s="7"/>
      <c r="E648" s="14" t="str">
        <f>IF('Paste RTE Data'!B645=0,"",'Paste RTE Data'!B645)</f>
        <v>MOHAMMED SAHIL</v>
      </c>
      <c r="F648" s="14" t="str">
        <f>IF('Paste RTE Data'!C645=0,"",'Paste RTE Data'!C645)</f>
        <v>MOHAMMED SABIR HUSAIN</v>
      </c>
      <c r="G648" s="14" t="str">
        <f>IF('Paste RTE Data'!D645=0,"",'Paste RTE Data'!D645)</f>
        <v>RABIYA BANO</v>
      </c>
      <c r="H648" s="14" t="str">
        <f>IF('Paste RTE Data'!F645=0,"",'Paste RTE Data'!F645)</f>
        <v>Hindi</v>
      </c>
      <c r="I648" s="14" t="str">
        <f>IF('Paste RTE Data'!H645=0,"",'Paste RTE Data'!H645)</f>
        <v>OBC</v>
      </c>
      <c r="J648" s="14" t="str">
        <f>IF('Paste RTE Data'!I645=0,"",'Paste RTE Data'!I645)</f>
        <v>Boy</v>
      </c>
      <c r="K648" s="15">
        <f>IF('Paste RTE Data'!J645=0,"",'Paste RTE Data'!J645)</f>
        <v>38725</v>
      </c>
      <c r="L648" s="14" t="str">
        <f>IF('Paste RTE Data'!K645=0,"",'Paste RTE Data'!K645)</f>
        <v>NO</v>
      </c>
      <c r="M648" s="46"/>
    </row>
    <row r="649" spans="1:13">
      <c r="A649" s="8">
        <f>IF('Paste RTE Data'!A646=0,"",'Paste RTE Data'!A646)</f>
        <v>645</v>
      </c>
      <c r="B649" s="9">
        <f>IF('Paste RTE Data'!G646=0,"",'Paste RTE Data'!G646)</f>
        <v>580</v>
      </c>
      <c r="C649" s="10" t="str">
        <f>IF('Paste RTE Data'!E646=0,"",'Paste RTE Data'!E646)</f>
        <v>Ninth</v>
      </c>
      <c r="D649" s="7"/>
      <c r="E649" s="14" t="str">
        <f>IF('Paste RTE Data'!B646=0,"",'Paste RTE Data'!B646)</f>
        <v>MOHAMMED SAMEER</v>
      </c>
      <c r="F649" s="14" t="str">
        <f>IF('Paste RTE Data'!C646=0,"",'Paste RTE Data'!C646)</f>
        <v>MOHAMMED SALEEM</v>
      </c>
      <c r="G649" s="14" t="str">
        <f>IF('Paste RTE Data'!D646=0,"",'Paste RTE Data'!D646)</f>
        <v>SALMA BANO</v>
      </c>
      <c r="H649" s="14" t="str">
        <f>IF('Paste RTE Data'!F646=0,"",'Paste RTE Data'!F646)</f>
        <v>Hindi</v>
      </c>
      <c r="I649" s="14" t="str">
        <f>IF('Paste RTE Data'!H646=0,"",'Paste RTE Data'!H646)</f>
        <v>OBC</v>
      </c>
      <c r="J649" s="14" t="str">
        <f>IF('Paste RTE Data'!I646=0,"",'Paste RTE Data'!I646)</f>
        <v>Boy</v>
      </c>
      <c r="K649" s="15">
        <f>IF('Paste RTE Data'!J646=0,"",'Paste RTE Data'!J646)</f>
        <v>39278</v>
      </c>
      <c r="L649" s="14" t="str">
        <f>IF('Paste RTE Data'!K646=0,"",'Paste RTE Data'!K646)</f>
        <v>NO</v>
      </c>
      <c r="M649" s="46"/>
    </row>
    <row r="650" spans="1:13">
      <c r="A650" s="8">
        <f>IF('Paste RTE Data'!A647=0,"",'Paste RTE Data'!A647)</f>
        <v>646</v>
      </c>
      <c r="B650" s="9" t="str">
        <f>IF('Paste RTE Data'!G647=0,"",'Paste RTE Data'!G647)</f>
        <v>E0020</v>
      </c>
      <c r="C650" s="10" t="str">
        <f>IF('Paste RTE Data'!E647=0,"",'Paste RTE Data'!E647)</f>
        <v>Ninth</v>
      </c>
      <c r="D650" s="7"/>
      <c r="E650" s="14" t="str">
        <f>IF('Paste RTE Data'!B647=0,"",'Paste RTE Data'!B647)</f>
        <v>MOHIT CHAUDHARY</v>
      </c>
      <c r="F650" s="14" t="str">
        <f>IF('Paste RTE Data'!C647=0,"",'Paste RTE Data'!C647)</f>
        <v>JAI RAM CHAUDHARY</v>
      </c>
      <c r="G650" s="14" t="str">
        <f>IF('Paste RTE Data'!D647=0,"",'Paste RTE Data'!D647)</f>
        <v>DURGA DEVI</v>
      </c>
      <c r="H650" s="14" t="str">
        <f>IF('Paste RTE Data'!F647=0,"",'Paste RTE Data'!F647)</f>
        <v>English</v>
      </c>
      <c r="I650" s="14" t="str">
        <f>IF('Paste RTE Data'!H647=0,"",'Paste RTE Data'!H647)</f>
        <v>OBC</v>
      </c>
      <c r="J650" s="14" t="str">
        <f>IF('Paste RTE Data'!I647=0,"",'Paste RTE Data'!I647)</f>
        <v>Boy</v>
      </c>
      <c r="K650" s="15">
        <f>IF('Paste RTE Data'!J647=0,"",'Paste RTE Data'!J647)</f>
        <v>39071</v>
      </c>
      <c r="L650" s="14" t="str">
        <f>IF('Paste RTE Data'!K647=0,"",'Paste RTE Data'!K647)</f>
        <v>NO</v>
      </c>
      <c r="M650" s="46"/>
    </row>
    <row r="651" spans="1:13">
      <c r="A651" s="8">
        <f>IF('Paste RTE Data'!A648=0,"",'Paste RTE Data'!A648)</f>
        <v>647</v>
      </c>
      <c r="B651" s="9" t="str">
        <f>IF('Paste RTE Data'!G648=0,"",'Paste RTE Data'!G648)</f>
        <v>E0166</v>
      </c>
      <c r="C651" s="10" t="str">
        <f>IF('Paste RTE Data'!E648=0,"",'Paste RTE Data'!E648)</f>
        <v>Ninth</v>
      </c>
      <c r="D651" s="7"/>
      <c r="E651" s="14" t="str">
        <f>IF('Paste RTE Data'!B648=0,"",'Paste RTE Data'!B648)</f>
        <v>MONTY KHOKHAR</v>
      </c>
      <c r="F651" s="14" t="str">
        <f>IF('Paste RTE Data'!C648=0,"",'Paste RTE Data'!C648)</f>
        <v>VIRENDRA SINGH KHOKHAR</v>
      </c>
      <c r="G651" s="14" t="str">
        <f>IF('Paste RTE Data'!D648=0,"",'Paste RTE Data'!D648)</f>
        <v>PAPITA DEVI</v>
      </c>
      <c r="H651" s="14" t="str">
        <f>IF('Paste RTE Data'!F648=0,"",'Paste RTE Data'!F648)</f>
        <v>English</v>
      </c>
      <c r="I651" s="14" t="str">
        <f>IF('Paste RTE Data'!H648=0,"",'Paste RTE Data'!H648)</f>
        <v>OBC</v>
      </c>
      <c r="J651" s="14" t="str">
        <f>IF('Paste RTE Data'!I648=0,"",'Paste RTE Data'!I648)</f>
        <v>Girl</v>
      </c>
      <c r="K651" s="15">
        <f>IF('Paste RTE Data'!J648=0,"",'Paste RTE Data'!J648)</f>
        <v>39281</v>
      </c>
      <c r="L651" s="14" t="str">
        <f>IF('Paste RTE Data'!K648=0,"",'Paste RTE Data'!K648)</f>
        <v>NO</v>
      </c>
      <c r="M651" s="46"/>
    </row>
    <row r="652" spans="1:13">
      <c r="A652" s="8">
        <f>IF('Paste RTE Data'!A649=0,"",'Paste RTE Data'!A649)</f>
        <v>648</v>
      </c>
      <c r="B652" s="9">
        <f>IF('Paste RTE Data'!G649=0,"",'Paste RTE Data'!G649)</f>
        <v>6616</v>
      </c>
      <c r="C652" s="10" t="str">
        <f>IF('Paste RTE Data'!E649=0,"",'Paste RTE Data'!E649)</f>
        <v>Ninth</v>
      </c>
      <c r="D652" s="7"/>
      <c r="E652" s="14" t="str">
        <f>IF('Paste RTE Data'!B649=0,"",'Paste RTE Data'!B649)</f>
        <v>MURLIDHAR SHARMA</v>
      </c>
      <c r="F652" s="14" t="str">
        <f>IF('Paste RTE Data'!C649=0,"",'Paste RTE Data'!C649)</f>
        <v>RAMRATAN SHARMA</v>
      </c>
      <c r="G652" s="14" t="str">
        <f>IF('Paste RTE Data'!D649=0,"",'Paste RTE Data'!D649)</f>
        <v>SANJU DEVI</v>
      </c>
      <c r="H652" s="14" t="str">
        <f>IF('Paste RTE Data'!F649=0,"",'Paste RTE Data'!F649)</f>
        <v>Hindi</v>
      </c>
      <c r="I652" s="14" t="str">
        <f>IF('Paste RTE Data'!H649=0,"",'Paste RTE Data'!H649)</f>
        <v>GENERAL</v>
      </c>
      <c r="J652" s="14" t="str">
        <f>IF('Paste RTE Data'!I649=0,"",'Paste RTE Data'!I649)</f>
        <v>Boy</v>
      </c>
      <c r="K652" s="15">
        <f>IF('Paste RTE Data'!J649=0,"",'Paste RTE Data'!J649)</f>
        <v>38883</v>
      </c>
      <c r="L652" s="14" t="str">
        <f>IF('Paste RTE Data'!K649=0,"",'Paste RTE Data'!K649)</f>
        <v>NO</v>
      </c>
      <c r="M652" s="46"/>
    </row>
    <row r="653" spans="1:13">
      <c r="A653" s="8">
        <f>IF('Paste RTE Data'!A650=0,"",'Paste RTE Data'!A650)</f>
        <v>649</v>
      </c>
      <c r="B653" s="9">
        <f>IF('Paste RTE Data'!G650=0,"",'Paste RTE Data'!G650)</f>
        <v>611</v>
      </c>
      <c r="C653" s="10" t="str">
        <f>IF('Paste RTE Data'!E650=0,"",'Paste RTE Data'!E650)</f>
        <v>Ninth</v>
      </c>
      <c r="D653" s="7"/>
      <c r="E653" s="14" t="str">
        <f>IF('Paste RTE Data'!B650=0,"",'Paste RTE Data'!B650)</f>
        <v>MUSKAN</v>
      </c>
      <c r="F653" s="14" t="str">
        <f>IF('Paste RTE Data'!C650=0,"",'Paste RTE Data'!C650)</f>
        <v>BABU KHAN</v>
      </c>
      <c r="G653" s="14" t="str">
        <f>IF('Paste RTE Data'!D650=0,"",'Paste RTE Data'!D650)</f>
        <v>HAMEEDA BANO</v>
      </c>
      <c r="H653" s="14" t="str">
        <f>IF('Paste RTE Data'!F650=0,"",'Paste RTE Data'!F650)</f>
        <v>Hindi</v>
      </c>
      <c r="I653" s="14" t="str">
        <f>IF('Paste RTE Data'!H650=0,"",'Paste RTE Data'!H650)</f>
        <v>OBC</v>
      </c>
      <c r="J653" s="14" t="str">
        <f>IF('Paste RTE Data'!I650=0,"",'Paste RTE Data'!I650)</f>
        <v>Girl</v>
      </c>
      <c r="K653" s="15">
        <f>IF('Paste RTE Data'!J650=0,"",'Paste RTE Data'!J650)</f>
        <v>39278</v>
      </c>
      <c r="L653" s="14" t="str">
        <f>IF('Paste RTE Data'!K650=0,"",'Paste RTE Data'!K650)</f>
        <v>NO</v>
      </c>
      <c r="M653" s="46"/>
    </row>
    <row r="654" spans="1:13">
      <c r="A654" s="8">
        <f>IF('Paste RTE Data'!A651=0,"",'Paste RTE Data'!A651)</f>
        <v>650</v>
      </c>
      <c r="B654" s="9" t="str">
        <f>IF('Paste RTE Data'!G651=0,"",'Paste RTE Data'!G651)</f>
        <v>E0011</v>
      </c>
      <c r="C654" s="10" t="str">
        <f>IF('Paste RTE Data'!E651=0,"",'Paste RTE Data'!E651)</f>
        <v>Ninth</v>
      </c>
      <c r="D654" s="7"/>
      <c r="E654" s="14" t="str">
        <f>IF('Paste RTE Data'!B651=0,"",'Paste RTE Data'!B651)</f>
        <v>NANDU KUMAWAT</v>
      </c>
      <c r="F654" s="14" t="str">
        <f>IF('Paste RTE Data'!C651=0,"",'Paste RTE Data'!C651)</f>
        <v>LALA RAM KUMAWAT</v>
      </c>
      <c r="G654" s="14" t="str">
        <f>IF('Paste RTE Data'!D651=0,"",'Paste RTE Data'!D651)</f>
        <v>CHHOTI DEVI</v>
      </c>
      <c r="H654" s="14" t="str">
        <f>IF('Paste RTE Data'!F651=0,"",'Paste RTE Data'!F651)</f>
        <v>English</v>
      </c>
      <c r="I654" s="14" t="str">
        <f>IF('Paste RTE Data'!H651=0,"",'Paste RTE Data'!H651)</f>
        <v>OBC</v>
      </c>
      <c r="J654" s="14" t="str">
        <f>IF('Paste RTE Data'!I651=0,"",'Paste RTE Data'!I651)</f>
        <v>Girl</v>
      </c>
      <c r="K654" s="15">
        <f>IF('Paste RTE Data'!J651=0,"",'Paste RTE Data'!J651)</f>
        <v>38574</v>
      </c>
      <c r="L654" s="14" t="str">
        <f>IF('Paste RTE Data'!K651=0,"",'Paste RTE Data'!K651)</f>
        <v>NO</v>
      </c>
      <c r="M654" s="46"/>
    </row>
    <row r="655" spans="1:13">
      <c r="A655" s="8">
        <f>IF('Paste RTE Data'!A652=0,"",'Paste RTE Data'!A652)</f>
        <v>651</v>
      </c>
      <c r="B655" s="9">
        <f>IF('Paste RTE Data'!G652=0,"",'Paste RTE Data'!G652)</f>
        <v>1069</v>
      </c>
      <c r="C655" s="10" t="str">
        <f>IF('Paste RTE Data'!E652=0,"",'Paste RTE Data'!E652)</f>
        <v>Ninth</v>
      </c>
      <c r="D655" s="7"/>
      <c r="E655" s="14" t="str">
        <f>IF('Paste RTE Data'!B652=0,"",'Paste RTE Data'!B652)</f>
        <v>NARAYAN AGRAWAL</v>
      </c>
      <c r="F655" s="14" t="str">
        <f>IF('Paste RTE Data'!C652=0,"",'Paste RTE Data'!C652)</f>
        <v>RAJKUMAR AGRAWAL</v>
      </c>
      <c r="G655" s="14" t="str">
        <f>IF('Paste RTE Data'!D652=0,"",'Paste RTE Data'!D652)</f>
        <v>LALITA DEVI</v>
      </c>
      <c r="H655" s="14" t="str">
        <f>IF('Paste RTE Data'!F652=0,"",'Paste RTE Data'!F652)</f>
        <v>Hindi</v>
      </c>
      <c r="I655" s="14" t="str">
        <f>IF('Paste RTE Data'!H652=0,"",'Paste RTE Data'!H652)</f>
        <v>GENERAL</v>
      </c>
      <c r="J655" s="14" t="str">
        <f>IF('Paste RTE Data'!I652=0,"",'Paste RTE Data'!I652)</f>
        <v>Boy</v>
      </c>
      <c r="K655" s="15">
        <f>IF('Paste RTE Data'!J652=0,"",'Paste RTE Data'!J652)</f>
        <v>38271</v>
      </c>
      <c r="L655" s="14" t="str">
        <f>IF('Paste RTE Data'!K652=0,"",'Paste RTE Data'!K652)</f>
        <v>NO</v>
      </c>
      <c r="M655" s="46"/>
    </row>
    <row r="656" spans="1:13">
      <c r="A656" s="8">
        <f>IF('Paste RTE Data'!A653=0,"",'Paste RTE Data'!A653)</f>
        <v>652</v>
      </c>
      <c r="B656" s="9">
        <f>IF('Paste RTE Data'!G653=0,"",'Paste RTE Data'!G653)</f>
        <v>1574</v>
      </c>
      <c r="C656" s="10" t="str">
        <f>IF('Paste RTE Data'!E653=0,"",'Paste RTE Data'!E653)</f>
        <v>Ninth</v>
      </c>
      <c r="D656" s="7"/>
      <c r="E656" s="14" t="str">
        <f>IF('Paste RTE Data'!B653=0,"",'Paste RTE Data'!B653)</f>
        <v>NARENDRA BHUNWAL</v>
      </c>
      <c r="F656" s="14" t="str">
        <f>IF('Paste RTE Data'!C653=0,"",'Paste RTE Data'!C653)</f>
        <v>NIMBA RAM</v>
      </c>
      <c r="G656" s="14" t="str">
        <f>IF('Paste RTE Data'!D653=0,"",'Paste RTE Data'!D653)</f>
        <v>KISHANI DEVI</v>
      </c>
      <c r="H656" s="14" t="str">
        <f>IF('Paste RTE Data'!F653=0,"",'Paste RTE Data'!F653)</f>
        <v>Hindi</v>
      </c>
      <c r="I656" s="14" t="str">
        <f>IF('Paste RTE Data'!H653=0,"",'Paste RTE Data'!H653)</f>
        <v>SC</v>
      </c>
      <c r="J656" s="14" t="str">
        <f>IF('Paste RTE Data'!I653=0,"",'Paste RTE Data'!I653)</f>
        <v>Boy</v>
      </c>
      <c r="K656" s="15">
        <f>IF('Paste RTE Data'!J653=0,"",'Paste RTE Data'!J653)</f>
        <v>39414</v>
      </c>
      <c r="L656" s="14" t="str">
        <f>IF('Paste RTE Data'!K653=0,"",'Paste RTE Data'!K653)</f>
        <v>NO</v>
      </c>
      <c r="M656" s="46"/>
    </row>
    <row r="657" spans="1:13">
      <c r="A657" s="8">
        <f>IF('Paste RTE Data'!A654=0,"",'Paste RTE Data'!A654)</f>
        <v>653</v>
      </c>
      <c r="B657" s="9">
        <f>IF('Paste RTE Data'!G654=0,"",'Paste RTE Data'!G654)</f>
        <v>6722</v>
      </c>
      <c r="C657" s="10" t="str">
        <f>IF('Paste RTE Data'!E654=0,"",'Paste RTE Data'!E654)</f>
        <v>Ninth</v>
      </c>
      <c r="D657" s="7"/>
      <c r="E657" s="14" t="str">
        <f>IF('Paste RTE Data'!B654=0,"",'Paste RTE Data'!B654)</f>
        <v>NARENDRA GURJAR</v>
      </c>
      <c r="F657" s="14" t="str">
        <f>IF('Paste RTE Data'!C654=0,"",'Paste RTE Data'!C654)</f>
        <v>MOHAN RAM</v>
      </c>
      <c r="G657" s="14" t="str">
        <f>IF('Paste RTE Data'!D654=0,"",'Paste RTE Data'!D654)</f>
        <v>SANTOSH DEVI</v>
      </c>
      <c r="H657" s="14" t="str">
        <f>IF('Paste RTE Data'!F654=0,"",'Paste RTE Data'!F654)</f>
        <v>Hindi</v>
      </c>
      <c r="I657" s="14" t="str">
        <f>IF('Paste RTE Data'!H654=0,"",'Paste RTE Data'!H654)</f>
        <v>SBC</v>
      </c>
      <c r="J657" s="14" t="str">
        <f>IF('Paste RTE Data'!I654=0,"",'Paste RTE Data'!I654)</f>
        <v>Boy</v>
      </c>
      <c r="K657" s="15">
        <f>IF('Paste RTE Data'!J654=0,"",'Paste RTE Data'!J654)</f>
        <v>39083</v>
      </c>
      <c r="L657" s="14" t="str">
        <f>IF('Paste RTE Data'!K654=0,"",'Paste RTE Data'!K654)</f>
        <v>NO</v>
      </c>
      <c r="M657" s="46"/>
    </row>
    <row r="658" spans="1:13">
      <c r="A658" s="8">
        <f>IF('Paste RTE Data'!A655=0,"",'Paste RTE Data'!A655)</f>
        <v>654</v>
      </c>
      <c r="B658" s="9">
        <f>IF('Paste RTE Data'!G655=0,"",'Paste RTE Data'!G655)</f>
        <v>6332</v>
      </c>
      <c r="C658" s="10" t="str">
        <f>IF('Paste RTE Data'!E655=0,"",'Paste RTE Data'!E655)</f>
        <v>Ninth</v>
      </c>
      <c r="D658" s="7"/>
      <c r="E658" s="14" t="str">
        <f>IF('Paste RTE Data'!B655=0,"",'Paste RTE Data'!B655)</f>
        <v>NAVAL SINGH GODARA</v>
      </c>
      <c r="F658" s="14" t="str">
        <f>IF('Paste RTE Data'!C655=0,"",'Paste RTE Data'!C655)</f>
        <v>OMPRAKASH GODARA</v>
      </c>
      <c r="G658" s="14" t="str">
        <f>IF('Paste RTE Data'!D655=0,"",'Paste RTE Data'!D655)</f>
        <v>MANJU DEVI</v>
      </c>
      <c r="H658" s="14" t="str">
        <f>IF('Paste RTE Data'!F655=0,"",'Paste RTE Data'!F655)</f>
        <v>Hindi</v>
      </c>
      <c r="I658" s="14" t="str">
        <f>IF('Paste RTE Data'!H655=0,"",'Paste RTE Data'!H655)</f>
        <v>OBC</v>
      </c>
      <c r="J658" s="14" t="str">
        <f>IF('Paste RTE Data'!I655=0,"",'Paste RTE Data'!I655)</f>
        <v>Boy</v>
      </c>
      <c r="K658" s="15">
        <f>IF('Paste RTE Data'!J655=0,"",'Paste RTE Data'!J655)</f>
        <v>39156</v>
      </c>
      <c r="L658" s="14" t="str">
        <f>IF('Paste RTE Data'!K655=0,"",'Paste RTE Data'!K655)</f>
        <v>NO</v>
      </c>
      <c r="M658" s="46"/>
    </row>
    <row r="659" spans="1:13">
      <c r="A659" s="8">
        <f>IF('Paste RTE Data'!A656=0,"",'Paste RTE Data'!A656)</f>
        <v>655</v>
      </c>
      <c r="B659" s="9">
        <f>IF('Paste RTE Data'!G656=0,"",'Paste RTE Data'!G656)</f>
        <v>6716</v>
      </c>
      <c r="C659" s="10" t="str">
        <f>IF('Paste RTE Data'!E656=0,"",'Paste RTE Data'!E656)</f>
        <v>Ninth</v>
      </c>
      <c r="D659" s="7"/>
      <c r="E659" s="14" t="str">
        <f>IF('Paste RTE Data'!B656=0,"",'Paste RTE Data'!B656)</f>
        <v>NEELAM</v>
      </c>
      <c r="F659" s="14" t="str">
        <f>IF('Paste RTE Data'!C656=0,"",'Paste RTE Data'!C656)</f>
        <v>DURGA RAM KUMAWAT</v>
      </c>
      <c r="G659" s="14" t="str">
        <f>IF('Paste RTE Data'!D656=0,"",'Paste RTE Data'!D656)</f>
        <v>GEETA DEVI</v>
      </c>
      <c r="H659" s="14" t="str">
        <f>IF('Paste RTE Data'!F656=0,"",'Paste RTE Data'!F656)</f>
        <v>Hindi</v>
      </c>
      <c r="I659" s="14" t="str">
        <f>IF('Paste RTE Data'!H656=0,"",'Paste RTE Data'!H656)</f>
        <v>OBC</v>
      </c>
      <c r="J659" s="14" t="str">
        <f>IF('Paste RTE Data'!I656=0,"",'Paste RTE Data'!I656)</f>
        <v>Girl</v>
      </c>
      <c r="K659" s="15">
        <f>IF('Paste RTE Data'!J656=0,"",'Paste RTE Data'!J656)</f>
        <v>37089</v>
      </c>
      <c r="L659" s="14" t="str">
        <f>IF('Paste RTE Data'!K656=0,"",'Paste RTE Data'!K656)</f>
        <v>NO</v>
      </c>
      <c r="M659" s="46"/>
    </row>
    <row r="660" spans="1:13">
      <c r="A660" s="8">
        <f>IF('Paste RTE Data'!A657=0,"",'Paste RTE Data'!A657)</f>
        <v>656</v>
      </c>
      <c r="B660" s="9">
        <f>IF('Paste RTE Data'!G657=0,"",'Paste RTE Data'!G657)</f>
        <v>684</v>
      </c>
      <c r="C660" s="10" t="str">
        <f>IF('Paste RTE Data'!E657=0,"",'Paste RTE Data'!E657)</f>
        <v>Ninth</v>
      </c>
      <c r="D660" s="7"/>
      <c r="E660" s="14" t="str">
        <f>IF('Paste RTE Data'!B657=0,"",'Paste RTE Data'!B657)</f>
        <v>NIKITA KARWA</v>
      </c>
      <c r="F660" s="14" t="str">
        <f>IF('Paste RTE Data'!C657=0,"",'Paste RTE Data'!C657)</f>
        <v>PARSA RAM KARWA</v>
      </c>
      <c r="G660" s="14" t="str">
        <f>IF('Paste RTE Data'!D657=0,"",'Paste RTE Data'!D657)</f>
        <v>SUSHILA DEVI</v>
      </c>
      <c r="H660" s="14" t="str">
        <f>IF('Paste RTE Data'!F657=0,"",'Paste RTE Data'!F657)</f>
        <v>Hindi</v>
      </c>
      <c r="I660" s="14" t="str">
        <f>IF('Paste RTE Data'!H657=0,"",'Paste RTE Data'!H657)</f>
        <v>OBC</v>
      </c>
      <c r="J660" s="14" t="str">
        <f>IF('Paste RTE Data'!I657=0,"",'Paste RTE Data'!I657)</f>
        <v>Girl</v>
      </c>
      <c r="K660" s="15">
        <f>IF('Paste RTE Data'!J657=0,"",'Paste RTE Data'!J657)</f>
        <v>39644</v>
      </c>
      <c r="L660" s="14" t="str">
        <f>IF('Paste RTE Data'!K657=0,"",'Paste RTE Data'!K657)</f>
        <v>NO</v>
      </c>
      <c r="M660" s="46"/>
    </row>
    <row r="661" spans="1:13">
      <c r="A661" s="8">
        <f>IF('Paste RTE Data'!A658=0,"",'Paste RTE Data'!A658)</f>
        <v>657</v>
      </c>
      <c r="B661" s="9">
        <f>IF('Paste RTE Data'!G658=0,"",'Paste RTE Data'!G658)</f>
        <v>1154</v>
      </c>
      <c r="C661" s="10" t="str">
        <f>IF('Paste RTE Data'!E658=0,"",'Paste RTE Data'!E658)</f>
        <v>Ninth</v>
      </c>
      <c r="D661" s="7"/>
      <c r="E661" s="14" t="str">
        <f>IF('Paste RTE Data'!B658=0,"",'Paste RTE Data'!B658)</f>
        <v>NISHA</v>
      </c>
      <c r="F661" s="14" t="str">
        <f>IF('Paste RTE Data'!C658=0,"",'Paste RTE Data'!C658)</f>
        <v>POKAR RAM</v>
      </c>
      <c r="G661" s="14" t="str">
        <f>IF('Paste RTE Data'!D658=0,"",'Paste RTE Data'!D658)</f>
        <v>KAMALA DEVI</v>
      </c>
      <c r="H661" s="14" t="str">
        <f>IF('Paste RTE Data'!F658=0,"",'Paste RTE Data'!F658)</f>
        <v>Hindi</v>
      </c>
      <c r="I661" s="14" t="str">
        <f>IF('Paste RTE Data'!H658=0,"",'Paste RTE Data'!H658)</f>
        <v>OBC</v>
      </c>
      <c r="J661" s="14" t="str">
        <f>IF('Paste RTE Data'!I658=0,"",'Paste RTE Data'!I658)</f>
        <v>Girl</v>
      </c>
      <c r="K661" s="15">
        <f>IF('Paste RTE Data'!J658=0,"",'Paste RTE Data'!J658)</f>
        <v>39668</v>
      </c>
      <c r="L661" s="14" t="str">
        <f>IF('Paste RTE Data'!K658=0,"",'Paste RTE Data'!K658)</f>
        <v>NO</v>
      </c>
      <c r="M661" s="46"/>
    </row>
    <row r="662" spans="1:13">
      <c r="A662" s="8">
        <f>IF('Paste RTE Data'!A659=0,"",'Paste RTE Data'!A659)</f>
        <v>658</v>
      </c>
      <c r="B662" s="9">
        <f>IF('Paste RTE Data'!G659=0,"",'Paste RTE Data'!G659)</f>
        <v>1484</v>
      </c>
      <c r="C662" s="10" t="str">
        <f>IF('Paste RTE Data'!E659=0,"",'Paste RTE Data'!E659)</f>
        <v>Ninth</v>
      </c>
      <c r="D662" s="7"/>
      <c r="E662" s="14" t="str">
        <f>IF('Paste RTE Data'!B659=0,"",'Paste RTE Data'!B659)</f>
        <v>PANKAJ KUMAR</v>
      </c>
      <c r="F662" s="14" t="str">
        <f>IF('Paste RTE Data'!C659=0,"",'Paste RTE Data'!C659)</f>
        <v>SHAITAN SINGH</v>
      </c>
      <c r="G662" s="14" t="str">
        <f>IF('Paste RTE Data'!D659=0,"",'Paste RTE Data'!D659)</f>
        <v>SOHANI DEVI</v>
      </c>
      <c r="H662" s="14" t="str">
        <f>IF('Paste RTE Data'!F659=0,"",'Paste RTE Data'!F659)</f>
        <v>Hindi</v>
      </c>
      <c r="I662" s="14" t="str">
        <f>IF('Paste RTE Data'!H659=0,"",'Paste RTE Data'!H659)</f>
        <v>OBC</v>
      </c>
      <c r="J662" s="14" t="str">
        <f>IF('Paste RTE Data'!I659=0,"",'Paste RTE Data'!I659)</f>
        <v>Boy</v>
      </c>
      <c r="K662" s="15">
        <f>IF('Paste RTE Data'!J659=0,"",'Paste RTE Data'!J659)</f>
        <v>39791</v>
      </c>
      <c r="L662" s="14" t="str">
        <f>IF('Paste RTE Data'!K659=0,"",'Paste RTE Data'!K659)</f>
        <v>NO</v>
      </c>
      <c r="M662" s="46"/>
    </row>
    <row r="663" spans="1:13">
      <c r="A663" s="8">
        <f>IF('Paste RTE Data'!A660=0,"",'Paste RTE Data'!A660)</f>
        <v>659</v>
      </c>
      <c r="B663" s="9" t="str">
        <f>IF('Paste RTE Data'!G660=0,"",'Paste RTE Data'!G660)</f>
        <v>RTE-12</v>
      </c>
      <c r="C663" s="10" t="str">
        <f>IF('Paste RTE Data'!E660=0,"",'Paste RTE Data'!E660)</f>
        <v>Ninth</v>
      </c>
      <c r="D663" s="7"/>
      <c r="E663" s="14" t="str">
        <f>IF('Paste RTE Data'!B660=0,"",'Paste RTE Data'!B660)</f>
        <v>PARAS</v>
      </c>
      <c r="F663" s="14" t="str">
        <f>IF('Paste RTE Data'!C660=0,"",'Paste RTE Data'!C660)</f>
        <v>SHYOJI RAM</v>
      </c>
      <c r="G663" s="14" t="str">
        <f>IF('Paste RTE Data'!D660=0,"",'Paste RTE Data'!D660)</f>
        <v>KAMLA DEVI</v>
      </c>
      <c r="H663" s="14" t="str">
        <f>IF('Paste RTE Data'!F660=0,"",'Paste RTE Data'!F660)</f>
        <v>Hindi</v>
      </c>
      <c r="I663" s="14" t="str">
        <f>IF('Paste RTE Data'!H660=0,"",'Paste RTE Data'!H660)</f>
        <v>OBC</v>
      </c>
      <c r="J663" s="14" t="str">
        <f>IF('Paste RTE Data'!I660=0,"",'Paste RTE Data'!I660)</f>
        <v>Boy</v>
      </c>
      <c r="K663" s="15">
        <f>IF('Paste RTE Data'!J660=0,"",'Paste RTE Data'!J660)</f>
        <v>39254</v>
      </c>
      <c r="L663" s="14" t="str">
        <f>IF('Paste RTE Data'!K660=0,"",'Paste RTE Data'!K660)</f>
        <v>YES</v>
      </c>
      <c r="M663" s="46"/>
    </row>
    <row r="664" spans="1:13">
      <c r="A664" s="8">
        <f>IF('Paste RTE Data'!A661=0,"",'Paste RTE Data'!A661)</f>
        <v>660</v>
      </c>
      <c r="B664" s="9">
        <f>IF('Paste RTE Data'!G661=0,"",'Paste RTE Data'!G661)</f>
        <v>1320</v>
      </c>
      <c r="C664" s="10" t="str">
        <f>IF('Paste RTE Data'!E661=0,"",'Paste RTE Data'!E661)</f>
        <v>Ninth</v>
      </c>
      <c r="D664" s="7"/>
      <c r="E664" s="14" t="str">
        <f>IF('Paste RTE Data'!B661=0,"",'Paste RTE Data'!B661)</f>
        <v>PINTU KUMAWAT</v>
      </c>
      <c r="F664" s="14" t="str">
        <f>IF('Paste RTE Data'!C661=0,"",'Paste RTE Data'!C661)</f>
        <v>GOPAL RAM</v>
      </c>
      <c r="G664" s="14" t="str">
        <f>IF('Paste RTE Data'!D661=0,"",'Paste RTE Data'!D661)</f>
        <v>KAILA DEVI</v>
      </c>
      <c r="H664" s="14" t="str">
        <f>IF('Paste RTE Data'!F661=0,"",'Paste RTE Data'!F661)</f>
        <v>Hindi</v>
      </c>
      <c r="I664" s="14" t="str">
        <f>IF('Paste RTE Data'!H661=0,"",'Paste RTE Data'!H661)</f>
        <v>OBC</v>
      </c>
      <c r="J664" s="14" t="str">
        <f>IF('Paste RTE Data'!I661=0,"",'Paste RTE Data'!I661)</f>
        <v>Boy</v>
      </c>
      <c r="K664" s="15">
        <f>IF('Paste RTE Data'!J661=0,"",'Paste RTE Data'!J661)</f>
        <v>38893</v>
      </c>
      <c r="L664" s="14" t="str">
        <f>IF('Paste RTE Data'!K661=0,"",'Paste RTE Data'!K661)</f>
        <v>NO</v>
      </c>
      <c r="M664" s="46"/>
    </row>
    <row r="665" spans="1:13">
      <c r="A665" s="8">
        <f>IF('Paste RTE Data'!A662=0,"",'Paste RTE Data'!A662)</f>
        <v>661</v>
      </c>
      <c r="B665" s="9">
        <f>IF('Paste RTE Data'!G662=0,"",'Paste RTE Data'!G662)</f>
        <v>1372</v>
      </c>
      <c r="C665" s="10" t="str">
        <f>IF('Paste RTE Data'!E662=0,"",'Paste RTE Data'!E662)</f>
        <v>Ninth</v>
      </c>
      <c r="D665" s="7"/>
      <c r="E665" s="14" t="str">
        <f>IF('Paste RTE Data'!B662=0,"",'Paste RTE Data'!B662)</f>
        <v>POOJA</v>
      </c>
      <c r="F665" s="14" t="str">
        <f>IF('Paste RTE Data'!C662=0,"",'Paste RTE Data'!C662)</f>
        <v>MUKESH KUMAR</v>
      </c>
      <c r="G665" s="14" t="str">
        <f>IF('Paste RTE Data'!D662=0,"",'Paste RTE Data'!D662)</f>
        <v>SUNDAR DEVI</v>
      </c>
      <c r="H665" s="14" t="str">
        <f>IF('Paste RTE Data'!F662=0,"",'Paste RTE Data'!F662)</f>
        <v>Hindi</v>
      </c>
      <c r="I665" s="14" t="str">
        <f>IF('Paste RTE Data'!H662=0,"",'Paste RTE Data'!H662)</f>
        <v>SC</v>
      </c>
      <c r="J665" s="14" t="str">
        <f>IF('Paste RTE Data'!I662=0,"",'Paste RTE Data'!I662)</f>
        <v>Girl</v>
      </c>
      <c r="K665" s="15">
        <f>IF('Paste RTE Data'!J662=0,"",'Paste RTE Data'!J662)</f>
        <v>38904</v>
      </c>
      <c r="L665" s="14" t="str">
        <f>IF('Paste RTE Data'!K662=0,"",'Paste RTE Data'!K662)</f>
        <v>NO</v>
      </c>
      <c r="M665" s="46"/>
    </row>
    <row r="666" spans="1:13">
      <c r="A666" s="8">
        <f>IF('Paste RTE Data'!A663=0,"",'Paste RTE Data'!A663)</f>
        <v>662</v>
      </c>
      <c r="B666" s="9">
        <f>IF('Paste RTE Data'!G663=0,"",'Paste RTE Data'!G663)</f>
        <v>6665</v>
      </c>
      <c r="C666" s="10" t="str">
        <f>IF('Paste RTE Data'!E663=0,"",'Paste RTE Data'!E663)</f>
        <v>Ninth</v>
      </c>
      <c r="D666" s="7"/>
      <c r="E666" s="14" t="str">
        <f>IF('Paste RTE Data'!B663=0,"",'Paste RTE Data'!B663)</f>
        <v>POOJA KUMAWAT</v>
      </c>
      <c r="F666" s="14" t="str">
        <f>IF('Paste RTE Data'!C663=0,"",'Paste RTE Data'!C663)</f>
        <v>BHANWAR LAL</v>
      </c>
      <c r="G666" s="14" t="str">
        <f>IF('Paste RTE Data'!D663=0,"",'Paste RTE Data'!D663)</f>
        <v>CHAMPA DEVI</v>
      </c>
      <c r="H666" s="14" t="str">
        <f>IF('Paste RTE Data'!F663=0,"",'Paste RTE Data'!F663)</f>
        <v>Hindi</v>
      </c>
      <c r="I666" s="14" t="str">
        <f>IF('Paste RTE Data'!H663=0,"",'Paste RTE Data'!H663)</f>
        <v>OBC</v>
      </c>
      <c r="J666" s="14" t="str">
        <f>IF('Paste RTE Data'!I663=0,"",'Paste RTE Data'!I663)</f>
        <v>Girl</v>
      </c>
      <c r="K666" s="15">
        <f>IF('Paste RTE Data'!J663=0,"",'Paste RTE Data'!J663)</f>
        <v>38600</v>
      </c>
      <c r="L666" s="14" t="str">
        <f>IF('Paste RTE Data'!K663=0,"",'Paste RTE Data'!K663)</f>
        <v>NO</v>
      </c>
      <c r="M666" s="46"/>
    </row>
    <row r="667" spans="1:13">
      <c r="A667" s="8">
        <f>IF('Paste RTE Data'!A664=0,"",'Paste RTE Data'!A664)</f>
        <v>663</v>
      </c>
      <c r="B667" s="9">
        <f>IF('Paste RTE Data'!G664=0,"",'Paste RTE Data'!G664)</f>
        <v>6702</v>
      </c>
      <c r="C667" s="10" t="str">
        <f>IF('Paste RTE Data'!E664=0,"",'Paste RTE Data'!E664)</f>
        <v>Ninth</v>
      </c>
      <c r="D667" s="7"/>
      <c r="E667" s="14" t="str">
        <f>IF('Paste RTE Data'!B664=0,"",'Paste RTE Data'!B664)</f>
        <v>PRADEEP</v>
      </c>
      <c r="F667" s="14" t="str">
        <f>IF('Paste RTE Data'!C664=0,"",'Paste RTE Data'!C664)</f>
        <v>RAMNIWAS</v>
      </c>
      <c r="G667" s="14" t="str">
        <f>IF('Paste RTE Data'!D664=0,"",'Paste RTE Data'!D664)</f>
        <v>JYANA DEVI</v>
      </c>
      <c r="H667" s="14" t="str">
        <f>IF('Paste RTE Data'!F664=0,"",'Paste RTE Data'!F664)</f>
        <v>Hindi</v>
      </c>
      <c r="I667" s="14" t="str">
        <f>IF('Paste RTE Data'!H664=0,"",'Paste RTE Data'!H664)</f>
        <v>OBC</v>
      </c>
      <c r="J667" s="14" t="str">
        <f>IF('Paste RTE Data'!I664=0,"",'Paste RTE Data'!I664)</f>
        <v>Boy</v>
      </c>
      <c r="K667" s="15">
        <f>IF('Paste RTE Data'!J664=0,"",'Paste RTE Data'!J664)</f>
        <v>39468</v>
      </c>
      <c r="L667" s="14" t="str">
        <f>IF('Paste RTE Data'!K664=0,"",'Paste RTE Data'!K664)</f>
        <v>NO</v>
      </c>
      <c r="M667" s="46"/>
    </row>
    <row r="668" spans="1:13">
      <c r="A668" s="8">
        <f>IF('Paste RTE Data'!A665=0,"",'Paste RTE Data'!A665)</f>
        <v>664</v>
      </c>
      <c r="B668" s="9">
        <f>IF('Paste RTE Data'!G665=0,"",'Paste RTE Data'!G665)</f>
        <v>845</v>
      </c>
      <c r="C668" s="10" t="str">
        <f>IF('Paste RTE Data'!E665=0,"",'Paste RTE Data'!E665)</f>
        <v>Ninth</v>
      </c>
      <c r="D668" s="7"/>
      <c r="E668" s="14" t="str">
        <f>IF('Paste RTE Data'!B665=0,"",'Paste RTE Data'!B665)</f>
        <v>PRAMOD RANWA</v>
      </c>
      <c r="F668" s="14" t="str">
        <f>IF('Paste RTE Data'!C665=0,"",'Paste RTE Data'!C665)</f>
        <v>RAJU RAM</v>
      </c>
      <c r="G668" s="14" t="str">
        <f>IF('Paste RTE Data'!D665=0,"",'Paste RTE Data'!D665)</f>
        <v>KAMALA DEVI</v>
      </c>
      <c r="H668" s="14" t="str">
        <f>IF('Paste RTE Data'!F665=0,"",'Paste RTE Data'!F665)</f>
        <v>Hindi</v>
      </c>
      <c r="I668" s="14" t="str">
        <f>IF('Paste RTE Data'!H665=0,"",'Paste RTE Data'!H665)</f>
        <v>OBC</v>
      </c>
      <c r="J668" s="14" t="str">
        <f>IF('Paste RTE Data'!I665=0,"",'Paste RTE Data'!I665)</f>
        <v>Boy</v>
      </c>
      <c r="K668" s="15">
        <f>IF('Paste RTE Data'!J665=0,"",'Paste RTE Data'!J665)</f>
        <v>39457</v>
      </c>
      <c r="L668" s="14" t="str">
        <f>IF('Paste RTE Data'!K665=0,"",'Paste RTE Data'!K665)</f>
        <v>NO</v>
      </c>
      <c r="M668" s="46"/>
    </row>
    <row r="669" spans="1:13">
      <c r="A669" s="8">
        <f>IF('Paste RTE Data'!A666=0,"",'Paste RTE Data'!A666)</f>
        <v>665</v>
      </c>
      <c r="B669" s="9">
        <f>IF('Paste RTE Data'!G666=0,"",'Paste RTE Data'!G666)</f>
        <v>1345</v>
      </c>
      <c r="C669" s="10" t="str">
        <f>IF('Paste RTE Data'!E666=0,"",'Paste RTE Data'!E666)</f>
        <v>Ninth</v>
      </c>
      <c r="D669" s="7"/>
      <c r="E669" s="14" t="str">
        <f>IF('Paste RTE Data'!B666=0,"",'Paste RTE Data'!B666)</f>
        <v>PREETI</v>
      </c>
      <c r="F669" s="14" t="str">
        <f>IF('Paste RTE Data'!C666=0,"",'Paste RTE Data'!C666)</f>
        <v>MITHU LAL</v>
      </c>
      <c r="G669" s="14" t="str">
        <f>IF('Paste RTE Data'!D666=0,"",'Paste RTE Data'!D666)</f>
        <v>SANTOSH DEVI</v>
      </c>
      <c r="H669" s="14" t="str">
        <f>IF('Paste RTE Data'!F666=0,"",'Paste RTE Data'!F666)</f>
        <v>Hindi</v>
      </c>
      <c r="I669" s="14" t="str">
        <f>IF('Paste RTE Data'!H666=0,"",'Paste RTE Data'!H666)</f>
        <v>OBC</v>
      </c>
      <c r="J669" s="14" t="str">
        <f>IF('Paste RTE Data'!I666=0,"",'Paste RTE Data'!I666)</f>
        <v>Girl</v>
      </c>
      <c r="K669" s="15">
        <f>IF('Paste RTE Data'!J666=0,"",'Paste RTE Data'!J666)</f>
        <v>39381</v>
      </c>
      <c r="L669" s="14" t="str">
        <f>IF('Paste RTE Data'!K666=0,"",'Paste RTE Data'!K666)</f>
        <v>NO</v>
      </c>
      <c r="M669" s="46"/>
    </row>
    <row r="670" spans="1:13">
      <c r="A670" s="8">
        <f>IF('Paste RTE Data'!A667=0,"",'Paste RTE Data'!A667)</f>
        <v>666</v>
      </c>
      <c r="B670" s="9">
        <f>IF('Paste RTE Data'!G667=0,"",'Paste RTE Data'!G667)</f>
        <v>6430</v>
      </c>
      <c r="C670" s="10" t="str">
        <f>IF('Paste RTE Data'!E667=0,"",'Paste RTE Data'!E667)</f>
        <v>Ninth</v>
      </c>
      <c r="D670" s="7"/>
      <c r="E670" s="14" t="str">
        <f>IF('Paste RTE Data'!B667=0,"",'Paste RTE Data'!B667)</f>
        <v>PREMA RAM</v>
      </c>
      <c r="F670" s="14" t="str">
        <f>IF('Paste RTE Data'!C667=0,"",'Paste RTE Data'!C667)</f>
        <v>JORA RAM</v>
      </c>
      <c r="G670" s="14" t="str">
        <f>IF('Paste RTE Data'!D667=0,"",'Paste RTE Data'!D667)</f>
        <v>SHANTI DEVI</v>
      </c>
      <c r="H670" s="14" t="str">
        <f>IF('Paste RTE Data'!F667=0,"",'Paste RTE Data'!F667)</f>
        <v>Hindi</v>
      </c>
      <c r="I670" s="14" t="str">
        <f>IF('Paste RTE Data'!H667=0,"",'Paste RTE Data'!H667)</f>
        <v>OBC</v>
      </c>
      <c r="J670" s="14" t="str">
        <f>IF('Paste RTE Data'!I667=0,"",'Paste RTE Data'!I667)</f>
        <v>Boy</v>
      </c>
      <c r="K670" s="15">
        <f>IF('Paste RTE Data'!J667=0,"",'Paste RTE Data'!J667)</f>
        <v>38875</v>
      </c>
      <c r="L670" s="14" t="str">
        <f>IF('Paste RTE Data'!K667=0,"",'Paste RTE Data'!K667)</f>
        <v>NO</v>
      </c>
      <c r="M670" s="46"/>
    </row>
    <row r="671" spans="1:13">
      <c r="A671" s="8">
        <f>IF('Paste RTE Data'!A668=0,"",'Paste RTE Data'!A668)</f>
        <v>667</v>
      </c>
      <c r="B671" s="9">
        <f>IF('Paste RTE Data'!G668=0,"",'Paste RTE Data'!G668)</f>
        <v>572</v>
      </c>
      <c r="C671" s="10" t="str">
        <f>IF('Paste RTE Data'!E668=0,"",'Paste RTE Data'!E668)</f>
        <v>Ninth</v>
      </c>
      <c r="D671" s="7"/>
      <c r="E671" s="14" t="str">
        <f>IF('Paste RTE Data'!B668=0,"",'Paste RTE Data'!B668)</f>
        <v>PRIYANKA BIJARNIYA</v>
      </c>
      <c r="F671" s="14" t="str">
        <f>IF('Paste RTE Data'!C668=0,"",'Paste RTE Data'!C668)</f>
        <v>BALVEER RAM</v>
      </c>
      <c r="G671" s="14" t="str">
        <f>IF('Paste RTE Data'!D668=0,"",'Paste RTE Data'!D668)</f>
        <v>BIMLA DEVI</v>
      </c>
      <c r="H671" s="14" t="str">
        <f>IF('Paste RTE Data'!F668=0,"",'Paste RTE Data'!F668)</f>
        <v>Hindi</v>
      </c>
      <c r="I671" s="14" t="str">
        <f>IF('Paste RTE Data'!H668=0,"",'Paste RTE Data'!H668)</f>
        <v>OBC</v>
      </c>
      <c r="J671" s="14" t="str">
        <f>IF('Paste RTE Data'!I668=0,"",'Paste RTE Data'!I668)</f>
        <v>Girl</v>
      </c>
      <c r="K671" s="15">
        <f>IF('Paste RTE Data'!J668=0,"",'Paste RTE Data'!J668)</f>
        <v>39644</v>
      </c>
      <c r="L671" s="14" t="str">
        <f>IF('Paste RTE Data'!K668=0,"",'Paste RTE Data'!K668)</f>
        <v>NO</v>
      </c>
      <c r="M671" s="46"/>
    </row>
    <row r="672" spans="1:13">
      <c r="A672" s="8">
        <f>IF('Paste RTE Data'!A669=0,"",'Paste RTE Data'!A669)</f>
        <v>668</v>
      </c>
      <c r="B672" s="9">
        <f>IF('Paste RTE Data'!G669=0,"",'Paste RTE Data'!G669)</f>
        <v>1461</v>
      </c>
      <c r="C672" s="10" t="str">
        <f>IF('Paste RTE Data'!E669=0,"",'Paste RTE Data'!E669)</f>
        <v>Ninth</v>
      </c>
      <c r="D672" s="7"/>
      <c r="E672" s="14" t="str">
        <f>IF('Paste RTE Data'!B669=0,"",'Paste RTE Data'!B669)</f>
        <v>PUNIT</v>
      </c>
      <c r="F672" s="14" t="str">
        <f>IF('Paste RTE Data'!C669=0,"",'Paste RTE Data'!C669)</f>
        <v>JAGDISH</v>
      </c>
      <c r="G672" s="14" t="str">
        <f>IF('Paste RTE Data'!D669=0,"",'Paste RTE Data'!D669)</f>
        <v>SHANTI DEVI</v>
      </c>
      <c r="H672" s="14" t="str">
        <f>IF('Paste RTE Data'!F669=0,"",'Paste RTE Data'!F669)</f>
        <v>Hindi</v>
      </c>
      <c r="I672" s="14" t="str">
        <f>IF('Paste RTE Data'!H669=0,"",'Paste RTE Data'!H669)</f>
        <v>OBC</v>
      </c>
      <c r="J672" s="14" t="str">
        <f>IF('Paste RTE Data'!I669=0,"",'Paste RTE Data'!I669)</f>
        <v>Boy</v>
      </c>
      <c r="K672" s="15">
        <f>IF('Paste RTE Data'!J669=0,"",'Paste RTE Data'!J669)</f>
        <v>38841</v>
      </c>
      <c r="L672" s="14" t="str">
        <f>IF('Paste RTE Data'!K669=0,"",'Paste RTE Data'!K669)</f>
        <v>NO</v>
      </c>
      <c r="M672" s="46"/>
    </row>
    <row r="673" spans="1:13">
      <c r="A673" s="8">
        <f>IF('Paste RTE Data'!A670=0,"",'Paste RTE Data'!A670)</f>
        <v>669</v>
      </c>
      <c r="B673" s="9">
        <f>IF('Paste RTE Data'!G670=0,"",'Paste RTE Data'!G670)</f>
        <v>889</v>
      </c>
      <c r="C673" s="10" t="str">
        <f>IF('Paste RTE Data'!E670=0,"",'Paste RTE Data'!E670)</f>
        <v>Ninth</v>
      </c>
      <c r="D673" s="7"/>
      <c r="E673" s="14" t="str">
        <f>IF('Paste RTE Data'!B670=0,"",'Paste RTE Data'!B670)</f>
        <v>RADHIKA SAIN</v>
      </c>
      <c r="F673" s="14" t="str">
        <f>IF('Paste RTE Data'!C670=0,"",'Paste RTE Data'!C670)</f>
        <v>SHYAM LAL SAIN</v>
      </c>
      <c r="G673" s="14" t="str">
        <f>IF('Paste RTE Data'!D670=0,"",'Paste RTE Data'!D670)</f>
        <v>PREM</v>
      </c>
      <c r="H673" s="14" t="str">
        <f>IF('Paste RTE Data'!F670=0,"",'Paste RTE Data'!F670)</f>
        <v>Hindi</v>
      </c>
      <c r="I673" s="14" t="str">
        <f>IF('Paste RTE Data'!H670=0,"",'Paste RTE Data'!H670)</f>
        <v>OBC</v>
      </c>
      <c r="J673" s="14" t="str">
        <f>IF('Paste RTE Data'!I670=0,"",'Paste RTE Data'!I670)</f>
        <v>Girl</v>
      </c>
      <c r="K673" s="15">
        <f>IF('Paste RTE Data'!J670=0,"",'Paste RTE Data'!J670)</f>
        <v>39271</v>
      </c>
      <c r="L673" s="14" t="str">
        <f>IF('Paste RTE Data'!K670=0,"",'Paste RTE Data'!K670)</f>
        <v>NO</v>
      </c>
      <c r="M673" s="46"/>
    </row>
    <row r="674" spans="1:13">
      <c r="A674" s="8">
        <f>IF('Paste RTE Data'!A671=0,"",'Paste RTE Data'!A671)</f>
        <v>670</v>
      </c>
      <c r="B674" s="9">
        <f>IF('Paste RTE Data'!G671=0,"",'Paste RTE Data'!G671)</f>
        <v>683</v>
      </c>
      <c r="C674" s="10" t="str">
        <f>IF('Paste RTE Data'!E671=0,"",'Paste RTE Data'!E671)</f>
        <v>Ninth</v>
      </c>
      <c r="D674" s="7"/>
      <c r="E674" s="14" t="str">
        <f>IF('Paste RTE Data'!B671=0,"",'Paste RTE Data'!B671)</f>
        <v>RAHUL MOHANPURIYA</v>
      </c>
      <c r="F674" s="14" t="str">
        <f>IF('Paste RTE Data'!C671=0,"",'Paste RTE Data'!C671)</f>
        <v>OM PRAKASH</v>
      </c>
      <c r="G674" s="14" t="str">
        <f>IF('Paste RTE Data'!D671=0,"",'Paste RTE Data'!D671)</f>
        <v>MANJU DEVI</v>
      </c>
      <c r="H674" s="14" t="str">
        <f>IF('Paste RTE Data'!F671=0,"",'Paste RTE Data'!F671)</f>
        <v>Hindi</v>
      </c>
      <c r="I674" s="14" t="str">
        <f>IF('Paste RTE Data'!H671=0,"",'Paste RTE Data'!H671)</f>
        <v>SC</v>
      </c>
      <c r="J674" s="14" t="str">
        <f>IF('Paste RTE Data'!I671=0,"",'Paste RTE Data'!I671)</f>
        <v>Boy</v>
      </c>
      <c r="K674" s="15">
        <f>IF('Paste RTE Data'!J671=0,"",'Paste RTE Data'!J671)</f>
        <v>39028</v>
      </c>
      <c r="L674" s="14" t="str">
        <f>IF('Paste RTE Data'!K671=0,"",'Paste RTE Data'!K671)</f>
        <v>NO</v>
      </c>
      <c r="M674" s="46"/>
    </row>
    <row r="675" spans="1:13">
      <c r="A675" s="8">
        <f>IF('Paste RTE Data'!A672=0,"",'Paste RTE Data'!A672)</f>
        <v>671</v>
      </c>
      <c r="B675" s="9">
        <f>IF('Paste RTE Data'!G672=0,"",'Paste RTE Data'!G672)</f>
        <v>1301</v>
      </c>
      <c r="C675" s="10" t="str">
        <f>IF('Paste RTE Data'!E672=0,"",'Paste RTE Data'!E672)</f>
        <v>Ninth</v>
      </c>
      <c r="D675" s="7"/>
      <c r="E675" s="14" t="str">
        <f>IF('Paste RTE Data'!B672=0,"",'Paste RTE Data'!B672)</f>
        <v>RAHUL SHYOR</v>
      </c>
      <c r="F675" s="14" t="str">
        <f>IF('Paste RTE Data'!C672=0,"",'Paste RTE Data'!C672)</f>
        <v>BHANWAR LAL</v>
      </c>
      <c r="G675" s="14" t="str">
        <f>IF('Paste RTE Data'!D672=0,"",'Paste RTE Data'!D672)</f>
        <v>BHANWARI DEVI</v>
      </c>
      <c r="H675" s="14" t="str">
        <f>IF('Paste RTE Data'!F672=0,"",'Paste RTE Data'!F672)</f>
        <v>Hindi</v>
      </c>
      <c r="I675" s="14" t="str">
        <f>IF('Paste RTE Data'!H672=0,"",'Paste RTE Data'!H672)</f>
        <v>OBC</v>
      </c>
      <c r="J675" s="14" t="str">
        <f>IF('Paste RTE Data'!I672=0,"",'Paste RTE Data'!I672)</f>
        <v>Boy</v>
      </c>
      <c r="K675" s="15">
        <f>IF('Paste RTE Data'!J672=0,"",'Paste RTE Data'!J672)</f>
        <v>38967</v>
      </c>
      <c r="L675" s="14" t="str">
        <f>IF('Paste RTE Data'!K672=0,"",'Paste RTE Data'!K672)</f>
        <v>NO</v>
      </c>
      <c r="M675" s="46"/>
    </row>
    <row r="676" spans="1:13">
      <c r="A676" s="8">
        <f>IF('Paste RTE Data'!A673=0,"",'Paste RTE Data'!A673)</f>
        <v>672</v>
      </c>
      <c r="B676" s="9">
        <f>IF('Paste RTE Data'!G673=0,"",'Paste RTE Data'!G673)</f>
        <v>687</v>
      </c>
      <c r="C676" s="10" t="str">
        <f>IF('Paste RTE Data'!E673=0,"",'Paste RTE Data'!E673)</f>
        <v>Ninth</v>
      </c>
      <c r="D676" s="7"/>
      <c r="E676" s="14" t="str">
        <f>IF('Paste RTE Data'!B673=0,"",'Paste RTE Data'!B673)</f>
        <v>RAKESH DODWADIYA</v>
      </c>
      <c r="F676" s="14" t="str">
        <f>IF('Paste RTE Data'!C673=0,"",'Paste RTE Data'!C673)</f>
        <v>SOHAN RAM</v>
      </c>
      <c r="G676" s="14" t="str">
        <f>IF('Paste RTE Data'!D673=0,"",'Paste RTE Data'!D673)</f>
        <v>SOHANI DEVI</v>
      </c>
      <c r="H676" s="14" t="str">
        <f>IF('Paste RTE Data'!F673=0,"",'Paste RTE Data'!F673)</f>
        <v>Hindi</v>
      </c>
      <c r="I676" s="14" t="str">
        <f>IF('Paste RTE Data'!H673=0,"",'Paste RTE Data'!H673)</f>
        <v>OBC</v>
      </c>
      <c r="J676" s="14" t="str">
        <f>IF('Paste RTE Data'!I673=0,"",'Paste RTE Data'!I673)</f>
        <v>Boy</v>
      </c>
      <c r="K676" s="15">
        <f>IF('Paste RTE Data'!J673=0,"",'Paste RTE Data'!J673)</f>
        <v>39522</v>
      </c>
      <c r="L676" s="14" t="str">
        <f>IF('Paste RTE Data'!K673=0,"",'Paste RTE Data'!K673)</f>
        <v>NO</v>
      </c>
      <c r="M676" s="46"/>
    </row>
    <row r="677" spans="1:13">
      <c r="A677" s="8">
        <f>IF('Paste RTE Data'!A674=0,"",'Paste RTE Data'!A674)</f>
        <v>673</v>
      </c>
      <c r="B677" s="9">
        <f>IF('Paste RTE Data'!G674=0,"",'Paste RTE Data'!G674)</f>
        <v>6650</v>
      </c>
      <c r="C677" s="10" t="str">
        <f>IF('Paste RTE Data'!E674=0,"",'Paste RTE Data'!E674)</f>
        <v>Ninth</v>
      </c>
      <c r="D677" s="7"/>
      <c r="E677" s="14" t="str">
        <f>IF('Paste RTE Data'!B674=0,"",'Paste RTE Data'!B674)</f>
        <v>RAKESH KUMAR</v>
      </c>
      <c r="F677" s="14" t="str">
        <f>IF('Paste RTE Data'!C674=0,"",'Paste RTE Data'!C674)</f>
        <v>HANUMAN RAM</v>
      </c>
      <c r="G677" s="14" t="str">
        <f>IF('Paste RTE Data'!D674=0,"",'Paste RTE Data'!D674)</f>
        <v>SANTOSH DEVI</v>
      </c>
      <c r="H677" s="14" t="str">
        <f>IF('Paste RTE Data'!F674=0,"",'Paste RTE Data'!F674)</f>
        <v>Hindi</v>
      </c>
      <c r="I677" s="14" t="str">
        <f>IF('Paste RTE Data'!H674=0,"",'Paste RTE Data'!H674)</f>
        <v>OBC</v>
      </c>
      <c r="J677" s="14" t="str">
        <f>IF('Paste RTE Data'!I674=0,"",'Paste RTE Data'!I674)</f>
        <v>Boy</v>
      </c>
      <c r="K677" s="15">
        <f>IF('Paste RTE Data'!J674=0,"",'Paste RTE Data'!J674)</f>
        <v>39462</v>
      </c>
      <c r="L677" s="14" t="str">
        <f>IF('Paste RTE Data'!K674=0,"",'Paste RTE Data'!K674)</f>
        <v>NO</v>
      </c>
      <c r="M677" s="46"/>
    </row>
    <row r="678" spans="1:13">
      <c r="A678" s="8">
        <f>IF('Paste RTE Data'!A675=0,"",'Paste RTE Data'!A675)</f>
        <v>674</v>
      </c>
      <c r="B678" s="9">
        <f>IF('Paste RTE Data'!G675=0,"",'Paste RTE Data'!G675)</f>
        <v>1529</v>
      </c>
      <c r="C678" s="10" t="str">
        <f>IF('Paste RTE Data'!E675=0,"",'Paste RTE Data'!E675)</f>
        <v>Ninth</v>
      </c>
      <c r="D678" s="7"/>
      <c r="E678" s="14" t="str">
        <f>IF('Paste RTE Data'!B675=0,"",'Paste RTE Data'!B675)</f>
        <v>RAKESH NITHARWAL</v>
      </c>
      <c r="F678" s="14" t="str">
        <f>IF('Paste RTE Data'!C675=0,"",'Paste RTE Data'!C675)</f>
        <v>GOPI RAM NITHARWAL</v>
      </c>
      <c r="G678" s="14" t="str">
        <f>IF('Paste RTE Data'!D675=0,"",'Paste RTE Data'!D675)</f>
        <v>JEEVANI DEVI</v>
      </c>
      <c r="H678" s="14" t="str">
        <f>IF('Paste RTE Data'!F675=0,"",'Paste RTE Data'!F675)</f>
        <v>Hindi</v>
      </c>
      <c r="I678" s="14" t="str">
        <f>IF('Paste RTE Data'!H675=0,"",'Paste RTE Data'!H675)</f>
        <v>OBC</v>
      </c>
      <c r="J678" s="14" t="str">
        <f>IF('Paste RTE Data'!I675=0,"",'Paste RTE Data'!I675)</f>
        <v>Boy</v>
      </c>
      <c r="K678" s="15">
        <f>IF('Paste RTE Data'!J675=0,"",'Paste RTE Data'!J675)</f>
        <v>39641</v>
      </c>
      <c r="L678" s="14" t="str">
        <f>IF('Paste RTE Data'!K675=0,"",'Paste RTE Data'!K675)</f>
        <v>NO</v>
      </c>
      <c r="M678" s="46"/>
    </row>
    <row r="679" spans="1:13">
      <c r="A679" s="8">
        <f>IF('Paste RTE Data'!A676=0,"",'Paste RTE Data'!A676)</f>
        <v>675</v>
      </c>
      <c r="B679" s="9">
        <f>IF('Paste RTE Data'!G676=0,"",'Paste RTE Data'!G676)</f>
        <v>1161</v>
      </c>
      <c r="C679" s="10" t="str">
        <f>IF('Paste RTE Data'!E676=0,"",'Paste RTE Data'!E676)</f>
        <v>Ninth</v>
      </c>
      <c r="D679" s="7"/>
      <c r="E679" s="14" t="str">
        <f>IF('Paste RTE Data'!B676=0,"",'Paste RTE Data'!B676)</f>
        <v>RAMESH POSHAK</v>
      </c>
      <c r="F679" s="14" t="str">
        <f>IF('Paste RTE Data'!C676=0,"",'Paste RTE Data'!C676)</f>
        <v>NARAYAN SINGH POSHAK</v>
      </c>
      <c r="G679" s="14" t="str">
        <f>IF('Paste RTE Data'!D676=0,"",'Paste RTE Data'!D676)</f>
        <v>VIMLA DEVI</v>
      </c>
      <c r="H679" s="14" t="str">
        <f>IF('Paste RTE Data'!F676=0,"",'Paste RTE Data'!F676)</f>
        <v>Hindi</v>
      </c>
      <c r="I679" s="14" t="str">
        <f>IF('Paste RTE Data'!H676=0,"",'Paste RTE Data'!H676)</f>
        <v>OBC</v>
      </c>
      <c r="J679" s="14" t="str">
        <f>IF('Paste RTE Data'!I676=0,"",'Paste RTE Data'!I676)</f>
        <v>Boy</v>
      </c>
      <c r="K679" s="15">
        <f>IF('Paste RTE Data'!J676=0,"",'Paste RTE Data'!J676)</f>
        <v>39269</v>
      </c>
      <c r="L679" s="14" t="str">
        <f>IF('Paste RTE Data'!K676=0,"",'Paste RTE Data'!K676)</f>
        <v>NO</v>
      </c>
      <c r="M679" s="46"/>
    </row>
    <row r="680" spans="1:13">
      <c r="A680" s="8">
        <f>IF('Paste RTE Data'!A677=0,"",'Paste RTE Data'!A677)</f>
        <v>676</v>
      </c>
      <c r="B680" s="9">
        <f>IF('Paste RTE Data'!G677=0,"",'Paste RTE Data'!G677)</f>
        <v>6440</v>
      </c>
      <c r="C680" s="10" t="str">
        <f>IF('Paste RTE Data'!E677=0,"",'Paste RTE Data'!E677)</f>
        <v>Ninth</v>
      </c>
      <c r="D680" s="7"/>
      <c r="E680" s="14" t="str">
        <f>IF('Paste RTE Data'!B677=0,"",'Paste RTE Data'!B677)</f>
        <v>RAMNARAYAN MAHALA</v>
      </c>
      <c r="F680" s="14" t="str">
        <f>IF('Paste RTE Data'!C677=0,"",'Paste RTE Data'!C677)</f>
        <v>BHAGURAM</v>
      </c>
      <c r="G680" s="14" t="str">
        <f>IF('Paste RTE Data'!D677=0,"",'Paste RTE Data'!D677)</f>
        <v>SAVITRI DEVI</v>
      </c>
      <c r="H680" s="14" t="str">
        <f>IF('Paste RTE Data'!F677=0,"",'Paste RTE Data'!F677)</f>
        <v>Hindi</v>
      </c>
      <c r="I680" s="14" t="str">
        <f>IF('Paste RTE Data'!H677=0,"",'Paste RTE Data'!H677)</f>
        <v>OBC</v>
      </c>
      <c r="J680" s="14" t="str">
        <f>IF('Paste RTE Data'!I677=0,"",'Paste RTE Data'!I677)</f>
        <v>Boy</v>
      </c>
      <c r="K680" s="15">
        <f>IF('Paste RTE Data'!J677=0,"",'Paste RTE Data'!J677)</f>
        <v>39236</v>
      </c>
      <c r="L680" s="14" t="str">
        <f>IF('Paste RTE Data'!K677=0,"",'Paste RTE Data'!K677)</f>
        <v>NO</v>
      </c>
      <c r="M680" s="46"/>
    </row>
    <row r="681" spans="1:13">
      <c r="A681" s="8">
        <f>IF('Paste RTE Data'!A678=0,"",'Paste RTE Data'!A678)</f>
        <v>677</v>
      </c>
      <c r="B681" s="9">
        <f>IF('Paste RTE Data'!G678=0,"",'Paste RTE Data'!G678)</f>
        <v>1525</v>
      </c>
      <c r="C681" s="10" t="str">
        <f>IF('Paste RTE Data'!E678=0,"",'Paste RTE Data'!E678)</f>
        <v>Ninth</v>
      </c>
      <c r="D681" s="7"/>
      <c r="E681" s="14" t="str">
        <f>IF('Paste RTE Data'!B678=0,"",'Paste RTE Data'!B678)</f>
        <v>RAMPRASAD</v>
      </c>
      <c r="F681" s="14" t="str">
        <f>IF('Paste RTE Data'!C678=0,"",'Paste RTE Data'!C678)</f>
        <v>TRILOKARAM</v>
      </c>
      <c r="G681" s="14" t="str">
        <f>IF('Paste RTE Data'!D678=0,"",'Paste RTE Data'!D678)</f>
        <v>SUGNA DEVI</v>
      </c>
      <c r="H681" s="14" t="str">
        <f>IF('Paste RTE Data'!F678=0,"",'Paste RTE Data'!F678)</f>
        <v>Hindi</v>
      </c>
      <c r="I681" s="14" t="str">
        <f>IF('Paste RTE Data'!H678=0,"",'Paste RTE Data'!H678)</f>
        <v>OBC</v>
      </c>
      <c r="J681" s="14" t="str">
        <f>IF('Paste RTE Data'!I678=0,"",'Paste RTE Data'!I678)</f>
        <v>Boy</v>
      </c>
      <c r="K681" s="15">
        <f>IF('Paste RTE Data'!J678=0,"",'Paste RTE Data'!J678)</f>
        <v>38867</v>
      </c>
      <c r="L681" s="14" t="str">
        <f>IF('Paste RTE Data'!K678=0,"",'Paste RTE Data'!K678)</f>
        <v>NO</v>
      </c>
      <c r="M681" s="46"/>
    </row>
    <row r="682" spans="1:13">
      <c r="A682" s="8">
        <f>IF('Paste RTE Data'!A679=0,"",'Paste RTE Data'!A679)</f>
        <v>678</v>
      </c>
      <c r="B682" s="9" t="str">
        <f>IF('Paste RTE Data'!G679=0,"",'Paste RTE Data'!G679)</f>
        <v>E0168</v>
      </c>
      <c r="C682" s="10" t="str">
        <f>IF('Paste RTE Data'!E679=0,"",'Paste RTE Data'!E679)</f>
        <v>Ninth</v>
      </c>
      <c r="D682" s="7"/>
      <c r="E682" s="14" t="str">
        <f>IF('Paste RTE Data'!B679=0,"",'Paste RTE Data'!B679)</f>
        <v>RAVI BHATI</v>
      </c>
      <c r="F682" s="14" t="str">
        <f>IF('Paste RTE Data'!C679=0,"",'Paste RTE Data'!C679)</f>
        <v>HARI RAM BHATI</v>
      </c>
      <c r="G682" s="14" t="str">
        <f>IF('Paste RTE Data'!D679=0,"",'Paste RTE Data'!D679)</f>
        <v>MANJU DEVI</v>
      </c>
      <c r="H682" s="14" t="str">
        <f>IF('Paste RTE Data'!F679=0,"",'Paste RTE Data'!F679)</f>
        <v>English</v>
      </c>
      <c r="I682" s="14" t="str">
        <f>IF('Paste RTE Data'!H679=0,"",'Paste RTE Data'!H679)</f>
        <v>SC</v>
      </c>
      <c r="J682" s="14" t="str">
        <f>IF('Paste RTE Data'!I679=0,"",'Paste RTE Data'!I679)</f>
        <v>Boy</v>
      </c>
      <c r="K682" s="15">
        <f>IF('Paste RTE Data'!J679=0,"",'Paste RTE Data'!J679)</f>
        <v>39708</v>
      </c>
      <c r="L682" s="14" t="str">
        <f>IF('Paste RTE Data'!K679=0,"",'Paste RTE Data'!K679)</f>
        <v>NO</v>
      </c>
      <c r="M682" s="46"/>
    </row>
    <row r="683" spans="1:13">
      <c r="A683" s="8">
        <f>IF('Paste RTE Data'!A680=0,"",'Paste RTE Data'!A680)</f>
        <v>679</v>
      </c>
      <c r="B683" s="9">
        <f>IF('Paste RTE Data'!G680=0,"",'Paste RTE Data'!G680)</f>
        <v>6330</v>
      </c>
      <c r="C683" s="10" t="str">
        <f>IF('Paste RTE Data'!E680=0,"",'Paste RTE Data'!E680)</f>
        <v>Ninth</v>
      </c>
      <c r="D683" s="7"/>
      <c r="E683" s="14" t="str">
        <f>IF('Paste RTE Data'!B680=0,"",'Paste RTE Data'!B680)</f>
        <v>RAVINDRA MUNDIWAL</v>
      </c>
      <c r="F683" s="14" t="str">
        <f>IF('Paste RTE Data'!C680=0,"",'Paste RTE Data'!C680)</f>
        <v>SHARWAN RAM</v>
      </c>
      <c r="G683" s="14" t="str">
        <f>IF('Paste RTE Data'!D680=0,"",'Paste RTE Data'!D680)</f>
        <v>KAMLA DEVI</v>
      </c>
      <c r="H683" s="14" t="str">
        <f>IF('Paste RTE Data'!F680=0,"",'Paste RTE Data'!F680)</f>
        <v>Hindi</v>
      </c>
      <c r="I683" s="14" t="str">
        <f>IF('Paste RTE Data'!H680=0,"",'Paste RTE Data'!H680)</f>
        <v>OBC</v>
      </c>
      <c r="J683" s="14" t="str">
        <f>IF('Paste RTE Data'!I680=0,"",'Paste RTE Data'!I680)</f>
        <v>Boy</v>
      </c>
      <c r="K683" s="15">
        <f>IF('Paste RTE Data'!J680=0,"",'Paste RTE Data'!J680)</f>
        <v>39936</v>
      </c>
      <c r="L683" s="14" t="str">
        <f>IF('Paste RTE Data'!K680=0,"",'Paste RTE Data'!K680)</f>
        <v>NO</v>
      </c>
      <c r="M683" s="46"/>
    </row>
    <row r="684" spans="1:13">
      <c r="A684" s="8">
        <f>IF('Paste RTE Data'!A681=0,"",'Paste RTE Data'!A681)</f>
        <v>680</v>
      </c>
      <c r="B684" s="9" t="str">
        <f>IF('Paste RTE Data'!G681=0,"",'Paste RTE Data'!G681)</f>
        <v>RTE-04</v>
      </c>
      <c r="C684" s="10" t="str">
        <f>IF('Paste RTE Data'!E681=0,"",'Paste RTE Data'!E681)</f>
        <v>Ninth</v>
      </c>
      <c r="D684" s="7"/>
      <c r="E684" s="14" t="str">
        <f>IF('Paste RTE Data'!B681=0,"",'Paste RTE Data'!B681)</f>
        <v>RICHPAL</v>
      </c>
      <c r="F684" s="14" t="str">
        <f>IF('Paste RTE Data'!C681=0,"",'Paste RTE Data'!C681)</f>
        <v>PRABHU RAM</v>
      </c>
      <c r="G684" s="14" t="str">
        <f>IF('Paste RTE Data'!D681=0,"",'Paste RTE Data'!D681)</f>
        <v>NANI DEVI</v>
      </c>
      <c r="H684" s="14" t="str">
        <f>IF('Paste RTE Data'!F681=0,"",'Paste RTE Data'!F681)</f>
        <v>Hindi</v>
      </c>
      <c r="I684" s="14" t="str">
        <f>IF('Paste RTE Data'!H681=0,"",'Paste RTE Data'!H681)</f>
        <v>OBC</v>
      </c>
      <c r="J684" s="14" t="str">
        <f>IF('Paste RTE Data'!I681=0,"",'Paste RTE Data'!I681)</f>
        <v>Boy</v>
      </c>
      <c r="K684" s="15">
        <f>IF('Paste RTE Data'!J681=0,"",'Paste RTE Data'!J681)</f>
        <v>39657</v>
      </c>
      <c r="L684" s="14" t="str">
        <f>IF('Paste RTE Data'!K681=0,"",'Paste RTE Data'!K681)</f>
        <v>YES</v>
      </c>
      <c r="M684" s="46"/>
    </row>
    <row r="685" spans="1:13">
      <c r="A685" s="8">
        <f>IF('Paste RTE Data'!A682=0,"",'Paste RTE Data'!A682)</f>
        <v>681</v>
      </c>
      <c r="B685" s="9">
        <f>IF('Paste RTE Data'!G682=0,"",'Paste RTE Data'!G682)</f>
        <v>1555</v>
      </c>
      <c r="C685" s="10" t="str">
        <f>IF('Paste RTE Data'!E682=0,"",'Paste RTE Data'!E682)</f>
        <v>Ninth</v>
      </c>
      <c r="D685" s="7"/>
      <c r="E685" s="14" t="str">
        <f>IF('Paste RTE Data'!B682=0,"",'Paste RTE Data'!B682)</f>
        <v>ROHIT</v>
      </c>
      <c r="F685" s="14" t="str">
        <f>IF('Paste RTE Data'!C682=0,"",'Paste RTE Data'!C682)</f>
        <v>KISHOR KUMAR</v>
      </c>
      <c r="G685" s="14" t="str">
        <f>IF('Paste RTE Data'!D682=0,"",'Paste RTE Data'!D682)</f>
        <v>AMARI DEVI</v>
      </c>
      <c r="H685" s="14" t="str">
        <f>IF('Paste RTE Data'!F682=0,"",'Paste RTE Data'!F682)</f>
        <v>Hindi</v>
      </c>
      <c r="I685" s="14" t="str">
        <f>IF('Paste RTE Data'!H682=0,"",'Paste RTE Data'!H682)</f>
        <v>OBC</v>
      </c>
      <c r="J685" s="14" t="str">
        <f>IF('Paste RTE Data'!I682=0,"",'Paste RTE Data'!I682)</f>
        <v>Boy</v>
      </c>
      <c r="K685" s="15">
        <f>IF('Paste RTE Data'!J682=0,"",'Paste RTE Data'!J682)</f>
        <v>39570</v>
      </c>
      <c r="L685" s="14" t="str">
        <f>IF('Paste RTE Data'!K682=0,"",'Paste RTE Data'!K682)</f>
        <v>NO</v>
      </c>
      <c r="M685" s="46"/>
    </row>
    <row r="686" spans="1:13">
      <c r="A686" s="8">
        <f>IF('Paste RTE Data'!A683=0,"",'Paste RTE Data'!A683)</f>
        <v>682</v>
      </c>
      <c r="B686" s="9" t="str">
        <f>IF('Paste RTE Data'!G683=0,"",'Paste RTE Data'!G683)</f>
        <v>E0134</v>
      </c>
      <c r="C686" s="10" t="str">
        <f>IF('Paste RTE Data'!E683=0,"",'Paste RTE Data'!E683)</f>
        <v>Ninth</v>
      </c>
      <c r="D686" s="7"/>
      <c r="E686" s="14" t="str">
        <f>IF('Paste RTE Data'!B683=0,"",'Paste RTE Data'!B683)</f>
        <v>SADDAM KHAN</v>
      </c>
      <c r="F686" s="14" t="str">
        <f>IF('Paste RTE Data'!C683=0,"",'Paste RTE Data'!C683)</f>
        <v>SHOUKIN KHAN</v>
      </c>
      <c r="G686" s="14" t="str">
        <f>IF('Paste RTE Data'!D683=0,"",'Paste RTE Data'!D683)</f>
        <v>MUMTAJ BAGAM</v>
      </c>
      <c r="H686" s="14" t="str">
        <f>IF('Paste RTE Data'!F683=0,"",'Paste RTE Data'!F683)</f>
        <v>English</v>
      </c>
      <c r="I686" s="14" t="str">
        <f>IF('Paste RTE Data'!H683=0,"",'Paste RTE Data'!H683)</f>
        <v>OBC</v>
      </c>
      <c r="J686" s="14" t="str">
        <f>IF('Paste RTE Data'!I683=0,"",'Paste RTE Data'!I683)</f>
        <v>Boy</v>
      </c>
      <c r="K686" s="15">
        <f>IF('Paste RTE Data'!J683=0,"",'Paste RTE Data'!J683)</f>
        <v>38573</v>
      </c>
      <c r="L686" s="14" t="str">
        <f>IF('Paste RTE Data'!K683=0,"",'Paste RTE Data'!K683)</f>
        <v>NO</v>
      </c>
      <c r="M686" s="46"/>
    </row>
    <row r="687" spans="1:13">
      <c r="A687" s="8">
        <f>IF('Paste RTE Data'!A684=0,"",'Paste RTE Data'!A684)</f>
        <v>683</v>
      </c>
      <c r="B687" s="9">
        <f>IF('Paste RTE Data'!G684=0,"",'Paste RTE Data'!G684)</f>
        <v>1323</v>
      </c>
      <c r="C687" s="10" t="str">
        <f>IF('Paste RTE Data'!E684=0,"",'Paste RTE Data'!E684)</f>
        <v>Ninth</v>
      </c>
      <c r="D687" s="7"/>
      <c r="E687" s="14" t="str">
        <f>IF('Paste RTE Data'!B684=0,"",'Paste RTE Data'!B684)</f>
        <v>SAHIL</v>
      </c>
      <c r="F687" s="14" t="str">
        <f>IF('Paste RTE Data'!C684=0,"",'Paste RTE Data'!C684)</f>
        <v>AJEEJ</v>
      </c>
      <c r="G687" s="14" t="str">
        <f>IF('Paste RTE Data'!D684=0,"",'Paste RTE Data'!D684)</f>
        <v>MADINA BANO</v>
      </c>
      <c r="H687" s="14" t="str">
        <f>IF('Paste RTE Data'!F684=0,"",'Paste RTE Data'!F684)</f>
        <v>Hindi</v>
      </c>
      <c r="I687" s="14" t="str">
        <f>IF('Paste RTE Data'!H684=0,"",'Paste RTE Data'!H684)</f>
        <v>OBC</v>
      </c>
      <c r="J687" s="14" t="str">
        <f>IF('Paste RTE Data'!I684=0,"",'Paste RTE Data'!I684)</f>
        <v>Boy</v>
      </c>
      <c r="K687" s="15">
        <f>IF('Paste RTE Data'!J684=0,"",'Paste RTE Data'!J684)</f>
        <v>38993</v>
      </c>
      <c r="L687" s="14" t="str">
        <f>IF('Paste RTE Data'!K684=0,"",'Paste RTE Data'!K684)</f>
        <v>NO</v>
      </c>
      <c r="M687" s="46"/>
    </row>
    <row r="688" spans="1:13">
      <c r="A688" s="8">
        <f>IF('Paste RTE Data'!A685=0,"",'Paste RTE Data'!A685)</f>
        <v>684</v>
      </c>
      <c r="B688" s="9">
        <f>IF('Paste RTE Data'!G685=0,"",'Paste RTE Data'!G685)</f>
        <v>935</v>
      </c>
      <c r="C688" s="10" t="str">
        <f>IF('Paste RTE Data'!E685=0,"",'Paste RTE Data'!E685)</f>
        <v>Ninth</v>
      </c>
      <c r="D688" s="7"/>
      <c r="E688" s="14" t="str">
        <f>IF('Paste RTE Data'!B685=0,"",'Paste RTE Data'!B685)</f>
        <v>SAMEER QURESHI</v>
      </c>
      <c r="F688" s="14" t="str">
        <f>IF('Paste RTE Data'!C685=0,"",'Paste RTE Data'!C685)</f>
        <v>MOHAMMAD KALU</v>
      </c>
      <c r="G688" s="14" t="str">
        <f>IF('Paste RTE Data'!D685=0,"",'Paste RTE Data'!D685)</f>
        <v>SAMEEM BANO</v>
      </c>
      <c r="H688" s="14" t="str">
        <f>IF('Paste RTE Data'!F685=0,"",'Paste RTE Data'!F685)</f>
        <v>Hindi</v>
      </c>
      <c r="I688" s="14" t="str">
        <f>IF('Paste RTE Data'!H685=0,"",'Paste RTE Data'!H685)</f>
        <v>OBC</v>
      </c>
      <c r="J688" s="14" t="str">
        <f>IF('Paste RTE Data'!I685=0,"",'Paste RTE Data'!I685)</f>
        <v>Boy</v>
      </c>
      <c r="K688" s="15">
        <f>IF('Paste RTE Data'!J685=0,"",'Paste RTE Data'!J685)</f>
        <v>38939</v>
      </c>
      <c r="L688" s="14" t="str">
        <f>IF('Paste RTE Data'!K685=0,"",'Paste RTE Data'!K685)</f>
        <v>NO</v>
      </c>
      <c r="M688" s="46"/>
    </row>
    <row r="689" spans="1:13">
      <c r="A689" s="8">
        <f>IF('Paste RTE Data'!A686=0,"",'Paste RTE Data'!A686)</f>
        <v>685</v>
      </c>
      <c r="B689" s="9">
        <f>IF('Paste RTE Data'!G686=0,"",'Paste RTE Data'!G686)</f>
        <v>1032</v>
      </c>
      <c r="C689" s="10" t="str">
        <f>IF('Paste RTE Data'!E686=0,"",'Paste RTE Data'!E686)</f>
        <v>Ninth</v>
      </c>
      <c r="D689" s="7"/>
      <c r="E689" s="14" t="str">
        <f>IF('Paste RTE Data'!B686=0,"",'Paste RTE Data'!B686)</f>
        <v>SANIYA TAK</v>
      </c>
      <c r="F689" s="14" t="str">
        <f>IF('Paste RTE Data'!C686=0,"",'Paste RTE Data'!C686)</f>
        <v>MOHD AASIF TAK</v>
      </c>
      <c r="G689" s="14" t="str">
        <f>IF('Paste RTE Data'!D686=0,"",'Paste RTE Data'!D686)</f>
        <v>NAJIYA BANO</v>
      </c>
      <c r="H689" s="14" t="str">
        <f>IF('Paste RTE Data'!F686=0,"",'Paste RTE Data'!F686)</f>
        <v>Hindi</v>
      </c>
      <c r="I689" s="14" t="str">
        <f>IF('Paste RTE Data'!H686=0,"",'Paste RTE Data'!H686)</f>
        <v>OBC</v>
      </c>
      <c r="J689" s="14" t="str">
        <f>IF('Paste RTE Data'!I686=0,"",'Paste RTE Data'!I686)</f>
        <v>Girl</v>
      </c>
      <c r="K689" s="15">
        <f>IF('Paste RTE Data'!J686=0,"",'Paste RTE Data'!J686)</f>
        <v>38688</v>
      </c>
      <c r="L689" s="14" t="str">
        <f>IF('Paste RTE Data'!K686=0,"",'Paste RTE Data'!K686)</f>
        <v>NO</v>
      </c>
      <c r="M689" s="46"/>
    </row>
    <row r="690" spans="1:13">
      <c r="A690" s="8">
        <f>IF('Paste RTE Data'!A687=0,"",'Paste RTE Data'!A687)</f>
        <v>686</v>
      </c>
      <c r="B690" s="9">
        <f>IF('Paste RTE Data'!G687=0,"",'Paste RTE Data'!G687)</f>
        <v>552</v>
      </c>
      <c r="C690" s="10" t="str">
        <f>IF('Paste RTE Data'!E687=0,"",'Paste RTE Data'!E687)</f>
        <v>Ninth</v>
      </c>
      <c r="D690" s="7"/>
      <c r="E690" s="14" t="str">
        <f>IF('Paste RTE Data'!B687=0,"",'Paste RTE Data'!B687)</f>
        <v>SANJANA</v>
      </c>
      <c r="F690" s="14" t="str">
        <f>IF('Paste RTE Data'!C687=0,"",'Paste RTE Data'!C687)</f>
        <v>BANWARI LAL REGAR</v>
      </c>
      <c r="G690" s="14" t="str">
        <f>IF('Paste RTE Data'!D687=0,"",'Paste RTE Data'!D687)</f>
        <v>SAYARI</v>
      </c>
      <c r="H690" s="14" t="str">
        <f>IF('Paste RTE Data'!F687=0,"",'Paste RTE Data'!F687)</f>
        <v>Hindi</v>
      </c>
      <c r="I690" s="14" t="str">
        <f>IF('Paste RTE Data'!H687=0,"",'Paste RTE Data'!H687)</f>
        <v>SC</v>
      </c>
      <c r="J690" s="14" t="str">
        <f>IF('Paste RTE Data'!I687=0,"",'Paste RTE Data'!I687)</f>
        <v>Girl</v>
      </c>
      <c r="K690" s="15">
        <f>IF('Paste RTE Data'!J687=0,"",'Paste RTE Data'!J687)</f>
        <v>39319</v>
      </c>
      <c r="L690" s="14" t="str">
        <f>IF('Paste RTE Data'!K687=0,"",'Paste RTE Data'!K687)</f>
        <v>NO</v>
      </c>
      <c r="M690" s="46"/>
    </row>
    <row r="691" spans="1:13">
      <c r="A691" s="8">
        <f>IF('Paste RTE Data'!A688=0,"",'Paste RTE Data'!A688)</f>
        <v>687</v>
      </c>
      <c r="B691" s="9">
        <f>IF('Paste RTE Data'!G688=0,"",'Paste RTE Data'!G688)</f>
        <v>6743</v>
      </c>
      <c r="C691" s="10" t="str">
        <f>IF('Paste RTE Data'!E688=0,"",'Paste RTE Data'!E688)</f>
        <v>Ninth</v>
      </c>
      <c r="D691" s="7"/>
      <c r="E691" s="14" t="str">
        <f>IF('Paste RTE Data'!B688=0,"",'Paste RTE Data'!B688)</f>
        <v>SANJU</v>
      </c>
      <c r="F691" s="14" t="str">
        <f>IF('Paste RTE Data'!C688=0,"",'Paste RTE Data'!C688)</f>
        <v>BHANWAR LAL</v>
      </c>
      <c r="G691" s="14" t="str">
        <f>IF('Paste RTE Data'!D688=0,"",'Paste RTE Data'!D688)</f>
        <v>CHAINA DEVI</v>
      </c>
      <c r="H691" s="14" t="str">
        <f>IF('Paste RTE Data'!F688=0,"",'Paste RTE Data'!F688)</f>
        <v>Hindi</v>
      </c>
      <c r="I691" s="14" t="str">
        <f>IF('Paste RTE Data'!H688=0,"",'Paste RTE Data'!H688)</f>
        <v>OBC</v>
      </c>
      <c r="J691" s="14" t="str">
        <f>IF('Paste RTE Data'!I688=0,"",'Paste RTE Data'!I688)</f>
        <v>Girl</v>
      </c>
      <c r="K691" s="15">
        <f>IF('Paste RTE Data'!J688=0,"",'Paste RTE Data'!J688)</f>
        <v>39448</v>
      </c>
      <c r="L691" s="14" t="str">
        <f>IF('Paste RTE Data'!K688=0,"",'Paste RTE Data'!K688)</f>
        <v>NO</v>
      </c>
      <c r="M691" s="46"/>
    </row>
    <row r="692" spans="1:13">
      <c r="A692" s="8">
        <f>IF('Paste RTE Data'!A689=0,"",'Paste RTE Data'!A689)</f>
        <v>688</v>
      </c>
      <c r="B692" s="9">
        <f>IF('Paste RTE Data'!G689=0,"",'Paste RTE Data'!G689)</f>
        <v>1207</v>
      </c>
      <c r="C692" s="10" t="str">
        <f>IF('Paste RTE Data'!E689=0,"",'Paste RTE Data'!E689)</f>
        <v>Ninth</v>
      </c>
      <c r="D692" s="7"/>
      <c r="E692" s="14" t="str">
        <f>IF('Paste RTE Data'!B689=0,"",'Paste RTE Data'!B689)</f>
        <v>SARITA KEELKA</v>
      </c>
      <c r="F692" s="14" t="str">
        <f>IF('Paste RTE Data'!C689=0,"",'Paste RTE Data'!C689)</f>
        <v>RAMESHWAR LAL</v>
      </c>
      <c r="G692" s="14" t="str">
        <f>IF('Paste RTE Data'!D689=0,"",'Paste RTE Data'!D689)</f>
        <v>GEETA DEVI</v>
      </c>
      <c r="H692" s="14" t="str">
        <f>IF('Paste RTE Data'!F689=0,"",'Paste RTE Data'!F689)</f>
        <v>Hindi</v>
      </c>
      <c r="I692" s="14" t="str">
        <f>IF('Paste RTE Data'!H689=0,"",'Paste RTE Data'!H689)</f>
        <v>OBC</v>
      </c>
      <c r="J692" s="14" t="str">
        <f>IF('Paste RTE Data'!I689=0,"",'Paste RTE Data'!I689)</f>
        <v>Girl</v>
      </c>
      <c r="K692" s="15">
        <f>IF('Paste RTE Data'!J689=0,"",'Paste RTE Data'!J689)</f>
        <v>39644</v>
      </c>
      <c r="L692" s="14" t="str">
        <f>IF('Paste RTE Data'!K689=0,"",'Paste RTE Data'!K689)</f>
        <v>NO</v>
      </c>
      <c r="M692" s="46"/>
    </row>
    <row r="693" spans="1:13">
      <c r="A693" s="8">
        <f>IF('Paste RTE Data'!A690=0,"",'Paste RTE Data'!A690)</f>
        <v>689</v>
      </c>
      <c r="B693" s="9" t="str">
        <f>IF('Paste RTE Data'!G690=0,"",'Paste RTE Data'!G690)</f>
        <v>E0010</v>
      </c>
      <c r="C693" s="10" t="str">
        <f>IF('Paste RTE Data'!E690=0,"",'Paste RTE Data'!E690)</f>
        <v>Ninth</v>
      </c>
      <c r="D693" s="7"/>
      <c r="E693" s="14" t="str">
        <f>IF('Paste RTE Data'!B690=0,"",'Paste RTE Data'!B690)</f>
        <v>SEEMA SHARMA</v>
      </c>
      <c r="F693" s="14" t="str">
        <f>IF('Paste RTE Data'!C690=0,"",'Paste RTE Data'!C690)</f>
        <v>RAKESH SHARMA</v>
      </c>
      <c r="G693" s="14" t="str">
        <f>IF('Paste RTE Data'!D690=0,"",'Paste RTE Data'!D690)</f>
        <v>LAXMI DEVI</v>
      </c>
      <c r="H693" s="14" t="str">
        <f>IF('Paste RTE Data'!F690=0,"",'Paste RTE Data'!F690)</f>
        <v>English</v>
      </c>
      <c r="I693" s="14" t="str">
        <f>IF('Paste RTE Data'!H690=0,"",'Paste RTE Data'!H690)</f>
        <v>GENERAL</v>
      </c>
      <c r="J693" s="14" t="str">
        <f>IF('Paste RTE Data'!I690=0,"",'Paste RTE Data'!I690)</f>
        <v>Girl</v>
      </c>
      <c r="K693" s="15">
        <f>IF('Paste RTE Data'!J690=0,"",'Paste RTE Data'!J690)</f>
        <v>38396</v>
      </c>
      <c r="L693" s="14" t="str">
        <f>IF('Paste RTE Data'!K690=0,"",'Paste RTE Data'!K690)</f>
        <v>NO</v>
      </c>
      <c r="M693" s="46"/>
    </row>
    <row r="694" spans="1:13">
      <c r="A694" s="8">
        <f>IF('Paste RTE Data'!A691=0,"",'Paste RTE Data'!A691)</f>
        <v>690</v>
      </c>
      <c r="B694" s="9">
        <f>IF('Paste RTE Data'!G691=0,"",'Paste RTE Data'!G691)</f>
        <v>1433</v>
      </c>
      <c r="C694" s="10" t="str">
        <f>IF('Paste RTE Data'!E691=0,"",'Paste RTE Data'!E691)</f>
        <v>Ninth</v>
      </c>
      <c r="D694" s="7"/>
      <c r="E694" s="14" t="str">
        <f>IF('Paste RTE Data'!B691=0,"",'Paste RTE Data'!B691)</f>
        <v>SHADIYA BANO</v>
      </c>
      <c r="F694" s="14" t="str">
        <f>IF('Paste RTE Data'!C691=0,"",'Paste RTE Data'!C691)</f>
        <v>SHAHJAD ALI</v>
      </c>
      <c r="G694" s="14" t="str">
        <f>IF('Paste RTE Data'!D691=0,"",'Paste RTE Data'!D691)</f>
        <v>TAHIRA</v>
      </c>
      <c r="H694" s="14" t="str">
        <f>IF('Paste RTE Data'!F691=0,"",'Paste RTE Data'!F691)</f>
        <v>Hindi</v>
      </c>
      <c r="I694" s="14" t="str">
        <f>IF('Paste RTE Data'!H691=0,"",'Paste RTE Data'!H691)</f>
        <v>OBC</v>
      </c>
      <c r="J694" s="14" t="str">
        <f>IF('Paste RTE Data'!I691=0,"",'Paste RTE Data'!I691)</f>
        <v>Girl</v>
      </c>
      <c r="K694" s="15">
        <f>IF('Paste RTE Data'!J691=0,"",'Paste RTE Data'!J691)</f>
        <v>38353</v>
      </c>
      <c r="L694" s="14" t="str">
        <f>IF('Paste RTE Data'!K691=0,"",'Paste RTE Data'!K691)</f>
        <v>NO</v>
      </c>
      <c r="M694" s="46"/>
    </row>
    <row r="695" spans="1:13">
      <c r="A695" s="8">
        <f>IF('Paste RTE Data'!A692=0,"",'Paste RTE Data'!A692)</f>
        <v>691</v>
      </c>
      <c r="B695" s="9">
        <f>IF('Paste RTE Data'!G692=0,"",'Paste RTE Data'!G692)</f>
        <v>897</v>
      </c>
      <c r="C695" s="10" t="str">
        <f>IF('Paste RTE Data'!E692=0,"",'Paste RTE Data'!E692)</f>
        <v>Ninth</v>
      </c>
      <c r="D695" s="7"/>
      <c r="E695" s="14" t="str">
        <f>IF('Paste RTE Data'!B692=0,"",'Paste RTE Data'!B692)</f>
        <v>SHADMA</v>
      </c>
      <c r="F695" s="14" t="str">
        <f>IF('Paste RTE Data'!C692=0,"",'Paste RTE Data'!C692)</f>
        <v>MOHAMMED SALEEM</v>
      </c>
      <c r="G695" s="14" t="str">
        <f>IF('Paste RTE Data'!D692=0,"",'Paste RTE Data'!D692)</f>
        <v>FARIDA BANO</v>
      </c>
      <c r="H695" s="14" t="str">
        <f>IF('Paste RTE Data'!F692=0,"",'Paste RTE Data'!F692)</f>
        <v>Hindi</v>
      </c>
      <c r="I695" s="14" t="str">
        <f>IF('Paste RTE Data'!H692=0,"",'Paste RTE Data'!H692)</f>
        <v>OBC</v>
      </c>
      <c r="J695" s="14" t="str">
        <f>IF('Paste RTE Data'!I692=0,"",'Paste RTE Data'!I692)</f>
        <v>Girl</v>
      </c>
      <c r="K695" s="15">
        <f>IF('Paste RTE Data'!J692=0,"",'Paste RTE Data'!J692)</f>
        <v>39309</v>
      </c>
      <c r="L695" s="14" t="str">
        <f>IF('Paste RTE Data'!K692=0,"",'Paste RTE Data'!K692)</f>
        <v>NO</v>
      </c>
      <c r="M695" s="46"/>
    </row>
    <row r="696" spans="1:13">
      <c r="A696" s="8">
        <f>IF('Paste RTE Data'!A693=0,"",'Paste RTE Data'!A693)</f>
        <v>692</v>
      </c>
      <c r="B696" s="9" t="str">
        <f>IF('Paste RTE Data'!G693=0,"",'Paste RTE Data'!G693)</f>
        <v>E0164</v>
      </c>
      <c r="C696" s="10" t="str">
        <f>IF('Paste RTE Data'!E693=0,"",'Paste RTE Data'!E693)</f>
        <v>Ninth</v>
      </c>
      <c r="D696" s="7"/>
      <c r="E696" s="14" t="str">
        <f>IF('Paste RTE Data'!B693=0,"",'Paste RTE Data'!B693)</f>
        <v>SHATRUDHAN SINGH</v>
      </c>
      <c r="F696" s="14" t="str">
        <f>IF('Paste RTE Data'!C693=0,"",'Paste RTE Data'!C693)</f>
        <v>KALYAN SINGH</v>
      </c>
      <c r="G696" s="14" t="str">
        <f>IF('Paste RTE Data'!D693=0,"",'Paste RTE Data'!D693)</f>
        <v>KIRAN KANWAR</v>
      </c>
      <c r="H696" s="14" t="str">
        <f>IF('Paste RTE Data'!F693=0,"",'Paste RTE Data'!F693)</f>
        <v>English</v>
      </c>
      <c r="I696" s="14" t="str">
        <f>IF('Paste RTE Data'!H693=0,"",'Paste RTE Data'!H693)</f>
        <v>GENERAL</v>
      </c>
      <c r="J696" s="14" t="str">
        <f>IF('Paste RTE Data'!I693=0,"",'Paste RTE Data'!I693)</f>
        <v>Boy</v>
      </c>
      <c r="K696" s="15">
        <f>IF('Paste RTE Data'!J693=0,"",'Paste RTE Data'!J693)</f>
        <v>39284</v>
      </c>
      <c r="L696" s="14" t="str">
        <f>IF('Paste RTE Data'!K693=0,"",'Paste RTE Data'!K693)</f>
        <v>NO</v>
      </c>
      <c r="M696" s="46"/>
    </row>
    <row r="697" spans="1:13">
      <c r="A697" s="8">
        <f>IF('Paste RTE Data'!A694=0,"",'Paste RTE Data'!A694)</f>
        <v>693</v>
      </c>
      <c r="B697" s="9">
        <f>IF('Paste RTE Data'!G694=0,"",'Paste RTE Data'!G694)</f>
        <v>1631</v>
      </c>
      <c r="C697" s="10" t="str">
        <f>IF('Paste RTE Data'!E694=0,"",'Paste RTE Data'!E694)</f>
        <v>Ninth</v>
      </c>
      <c r="D697" s="7"/>
      <c r="E697" s="14" t="str">
        <f>IF('Paste RTE Data'!B694=0,"",'Paste RTE Data'!B694)</f>
        <v>SHRIYANSH VERMA</v>
      </c>
      <c r="F697" s="14" t="str">
        <f>IF('Paste RTE Data'!C694=0,"",'Paste RTE Data'!C694)</f>
        <v>VISHNU KUMAR VERMA</v>
      </c>
      <c r="G697" s="14" t="str">
        <f>IF('Paste RTE Data'!D694=0,"",'Paste RTE Data'!D694)</f>
        <v>JATAN VERMA</v>
      </c>
      <c r="H697" s="14" t="str">
        <f>IF('Paste RTE Data'!F694=0,"",'Paste RTE Data'!F694)</f>
        <v>Hindi</v>
      </c>
      <c r="I697" s="14" t="str">
        <f>IF('Paste RTE Data'!H694=0,"",'Paste RTE Data'!H694)</f>
        <v>OBC</v>
      </c>
      <c r="J697" s="14" t="str">
        <f>IF('Paste RTE Data'!I694=0,"",'Paste RTE Data'!I694)</f>
        <v>Boy</v>
      </c>
      <c r="K697" s="15">
        <f>IF('Paste RTE Data'!J694=0,"",'Paste RTE Data'!J694)</f>
        <v>39191</v>
      </c>
      <c r="L697" s="14" t="str">
        <f>IF('Paste RTE Data'!K694=0,"",'Paste RTE Data'!K694)</f>
        <v>NO</v>
      </c>
      <c r="M697" s="46"/>
    </row>
    <row r="698" spans="1:13">
      <c r="A698" s="8">
        <f>IF('Paste RTE Data'!A695=0,"",'Paste RTE Data'!A695)</f>
        <v>694</v>
      </c>
      <c r="B698" s="9">
        <f>IF('Paste RTE Data'!G695=0,"",'Paste RTE Data'!G695)</f>
        <v>1175</v>
      </c>
      <c r="C698" s="10" t="str">
        <f>IF('Paste RTE Data'!E695=0,"",'Paste RTE Data'!E695)</f>
        <v>Ninth</v>
      </c>
      <c r="D698" s="7"/>
      <c r="E698" s="14" t="str">
        <f>IF('Paste RTE Data'!B695=0,"",'Paste RTE Data'!B695)</f>
        <v>SRISHTI CHOUDHARY</v>
      </c>
      <c r="F698" s="14" t="str">
        <f>IF('Paste RTE Data'!C695=0,"",'Paste RTE Data'!C695)</f>
        <v>RAJPAL SINGH</v>
      </c>
      <c r="G698" s="14" t="str">
        <f>IF('Paste RTE Data'!D695=0,"",'Paste RTE Data'!D695)</f>
        <v>VIMLA DEVI</v>
      </c>
      <c r="H698" s="14" t="str">
        <f>IF('Paste RTE Data'!F695=0,"",'Paste RTE Data'!F695)</f>
        <v>Hindi</v>
      </c>
      <c r="I698" s="14" t="str">
        <f>IF('Paste RTE Data'!H695=0,"",'Paste RTE Data'!H695)</f>
        <v>OBC</v>
      </c>
      <c r="J698" s="14" t="str">
        <f>IF('Paste RTE Data'!I695=0,"",'Paste RTE Data'!I695)</f>
        <v>Girl</v>
      </c>
      <c r="K698" s="15">
        <f>IF('Paste RTE Data'!J695=0,"",'Paste RTE Data'!J695)</f>
        <v>39340</v>
      </c>
      <c r="L698" s="14" t="str">
        <f>IF('Paste RTE Data'!K695=0,"",'Paste RTE Data'!K695)</f>
        <v>NO</v>
      </c>
      <c r="M698" s="46"/>
    </row>
    <row r="699" spans="1:13">
      <c r="A699" s="8">
        <f>IF('Paste RTE Data'!A696=0,"",'Paste RTE Data'!A696)</f>
        <v>695</v>
      </c>
      <c r="B699" s="9">
        <f>IF('Paste RTE Data'!G696=0,"",'Paste RTE Data'!G696)</f>
        <v>6635</v>
      </c>
      <c r="C699" s="10" t="str">
        <f>IF('Paste RTE Data'!E696=0,"",'Paste RTE Data'!E696)</f>
        <v>Ninth</v>
      </c>
      <c r="D699" s="7"/>
      <c r="E699" s="14" t="str">
        <f>IF('Paste RTE Data'!B696=0,"",'Paste RTE Data'!B696)</f>
        <v>SUFIYAN</v>
      </c>
      <c r="F699" s="14" t="str">
        <f>IF('Paste RTE Data'!C696=0,"",'Paste RTE Data'!C696)</f>
        <v>BABU ALI</v>
      </c>
      <c r="G699" s="14" t="str">
        <f>IF('Paste RTE Data'!D696=0,"",'Paste RTE Data'!D696)</f>
        <v>DOULAT BANO</v>
      </c>
      <c r="H699" s="14" t="str">
        <f>IF('Paste RTE Data'!F696=0,"",'Paste RTE Data'!F696)</f>
        <v>Hindi</v>
      </c>
      <c r="I699" s="14" t="str">
        <f>IF('Paste RTE Data'!H696=0,"",'Paste RTE Data'!H696)</f>
        <v>OBC</v>
      </c>
      <c r="J699" s="14" t="str">
        <f>IF('Paste RTE Data'!I696=0,"",'Paste RTE Data'!I696)</f>
        <v>Boy</v>
      </c>
      <c r="K699" s="15">
        <f>IF('Paste RTE Data'!J696=0,"",'Paste RTE Data'!J696)</f>
        <v>38540</v>
      </c>
      <c r="L699" s="14" t="str">
        <f>IF('Paste RTE Data'!K696=0,"",'Paste RTE Data'!K696)</f>
        <v>NO</v>
      </c>
      <c r="M699" s="46"/>
    </row>
    <row r="700" spans="1:13">
      <c r="A700" s="8">
        <f>IF('Paste RTE Data'!A697=0,"",'Paste RTE Data'!A697)</f>
        <v>696</v>
      </c>
      <c r="B700" s="9">
        <f>IF('Paste RTE Data'!G697=0,"",'Paste RTE Data'!G697)</f>
        <v>6567</v>
      </c>
      <c r="C700" s="10" t="str">
        <f>IF('Paste RTE Data'!E697=0,"",'Paste RTE Data'!E697)</f>
        <v>Ninth</v>
      </c>
      <c r="D700" s="7"/>
      <c r="E700" s="14" t="str">
        <f>IF('Paste RTE Data'!B697=0,"",'Paste RTE Data'!B697)</f>
        <v>SUMIT KUMAR</v>
      </c>
      <c r="F700" s="14" t="str">
        <f>IF('Paste RTE Data'!C697=0,"",'Paste RTE Data'!C697)</f>
        <v>BALRAM</v>
      </c>
      <c r="G700" s="14" t="str">
        <f>IF('Paste RTE Data'!D697=0,"",'Paste RTE Data'!D697)</f>
        <v>SUMAN DEVI</v>
      </c>
      <c r="H700" s="14" t="str">
        <f>IF('Paste RTE Data'!F697=0,"",'Paste RTE Data'!F697)</f>
        <v>Hindi</v>
      </c>
      <c r="I700" s="14" t="str">
        <f>IF('Paste RTE Data'!H697=0,"",'Paste RTE Data'!H697)</f>
        <v>OBC</v>
      </c>
      <c r="J700" s="14" t="str">
        <f>IF('Paste RTE Data'!I697=0,"",'Paste RTE Data'!I697)</f>
        <v>Boy</v>
      </c>
      <c r="K700" s="15">
        <f>IF('Paste RTE Data'!J697=0,"",'Paste RTE Data'!J697)</f>
        <v>39358</v>
      </c>
      <c r="L700" s="14" t="str">
        <f>IF('Paste RTE Data'!K697=0,"",'Paste RTE Data'!K697)</f>
        <v>NO</v>
      </c>
      <c r="M700" s="46"/>
    </row>
    <row r="701" spans="1:13">
      <c r="A701" s="8">
        <f>IF('Paste RTE Data'!A698=0,"",'Paste RTE Data'!A698)</f>
        <v>697</v>
      </c>
      <c r="B701" s="9">
        <f>IF('Paste RTE Data'!G698=0,"",'Paste RTE Data'!G698)</f>
        <v>1577</v>
      </c>
      <c r="C701" s="10" t="str">
        <f>IF('Paste RTE Data'!E698=0,"",'Paste RTE Data'!E698)</f>
        <v>Ninth</v>
      </c>
      <c r="D701" s="7"/>
      <c r="E701" s="14" t="str">
        <f>IF('Paste RTE Data'!B698=0,"",'Paste RTE Data'!B698)</f>
        <v>SUMIT REWAR</v>
      </c>
      <c r="F701" s="14" t="str">
        <f>IF('Paste RTE Data'!C698=0,"",'Paste RTE Data'!C698)</f>
        <v>PARMESHWAR LAL</v>
      </c>
      <c r="G701" s="14" t="str">
        <f>IF('Paste RTE Data'!D698=0,"",'Paste RTE Data'!D698)</f>
        <v>MANOHARI DEVI</v>
      </c>
      <c r="H701" s="14" t="str">
        <f>IF('Paste RTE Data'!F698=0,"",'Paste RTE Data'!F698)</f>
        <v>Hindi</v>
      </c>
      <c r="I701" s="14" t="str">
        <f>IF('Paste RTE Data'!H698=0,"",'Paste RTE Data'!H698)</f>
        <v>OBC</v>
      </c>
      <c r="J701" s="14" t="str">
        <f>IF('Paste RTE Data'!I698=0,"",'Paste RTE Data'!I698)</f>
        <v>Boy</v>
      </c>
      <c r="K701" s="15">
        <f>IF('Paste RTE Data'!J698=0,"",'Paste RTE Data'!J698)</f>
        <v>39426</v>
      </c>
      <c r="L701" s="14" t="str">
        <f>IF('Paste RTE Data'!K698=0,"",'Paste RTE Data'!K698)</f>
        <v>NO</v>
      </c>
      <c r="M701" s="46"/>
    </row>
    <row r="702" spans="1:13">
      <c r="A702" s="8">
        <f>IF('Paste RTE Data'!A699=0,"",'Paste RTE Data'!A699)</f>
        <v>698</v>
      </c>
      <c r="B702" s="9" t="str">
        <f>IF('Paste RTE Data'!G699=0,"",'Paste RTE Data'!G699)</f>
        <v>RTE-07</v>
      </c>
      <c r="C702" s="10" t="str">
        <f>IF('Paste RTE Data'!E699=0,"",'Paste RTE Data'!E699)</f>
        <v>Ninth</v>
      </c>
      <c r="D702" s="7"/>
      <c r="E702" s="14" t="str">
        <f>IF('Paste RTE Data'!B699=0,"",'Paste RTE Data'!B699)</f>
        <v>SUNIL JAJRA</v>
      </c>
      <c r="F702" s="14" t="str">
        <f>IF('Paste RTE Data'!C699=0,"",'Paste RTE Data'!C699)</f>
        <v>RAMDEV RAM</v>
      </c>
      <c r="G702" s="14" t="str">
        <f>IF('Paste RTE Data'!D699=0,"",'Paste RTE Data'!D699)</f>
        <v>VIMLA DEVI</v>
      </c>
      <c r="H702" s="14" t="str">
        <f>IF('Paste RTE Data'!F699=0,"",'Paste RTE Data'!F699)</f>
        <v>Hindi</v>
      </c>
      <c r="I702" s="14" t="str">
        <f>IF('Paste RTE Data'!H699=0,"",'Paste RTE Data'!H699)</f>
        <v>OBC</v>
      </c>
      <c r="J702" s="14" t="str">
        <f>IF('Paste RTE Data'!I699=0,"",'Paste RTE Data'!I699)</f>
        <v>Boy</v>
      </c>
      <c r="K702" s="15">
        <f>IF('Paste RTE Data'!J699=0,"",'Paste RTE Data'!J699)</f>
        <v>39630</v>
      </c>
      <c r="L702" s="14" t="str">
        <f>IF('Paste RTE Data'!K699=0,"",'Paste RTE Data'!K699)</f>
        <v>YES</v>
      </c>
      <c r="M702" s="46"/>
    </row>
    <row r="703" spans="1:13">
      <c r="A703" s="8">
        <f>IF('Paste RTE Data'!A700=0,"",'Paste RTE Data'!A700)</f>
        <v>699</v>
      </c>
      <c r="B703" s="9">
        <f>IF('Paste RTE Data'!G700=0,"",'Paste RTE Data'!G700)</f>
        <v>713</v>
      </c>
      <c r="C703" s="10" t="str">
        <f>IF('Paste RTE Data'!E700=0,"",'Paste RTE Data'!E700)</f>
        <v>Ninth</v>
      </c>
      <c r="D703" s="7"/>
      <c r="E703" s="14" t="str">
        <f>IF('Paste RTE Data'!B700=0,"",'Paste RTE Data'!B700)</f>
        <v>SUNIL PANWAR</v>
      </c>
      <c r="F703" s="14" t="str">
        <f>IF('Paste RTE Data'!C700=0,"",'Paste RTE Data'!C700)</f>
        <v>VIKRAM PANWAR</v>
      </c>
      <c r="G703" s="14" t="str">
        <f>IF('Paste RTE Data'!D700=0,"",'Paste RTE Data'!D700)</f>
        <v>MUNNI DEVI</v>
      </c>
      <c r="H703" s="14" t="str">
        <f>IF('Paste RTE Data'!F700=0,"",'Paste RTE Data'!F700)</f>
        <v>Hindi</v>
      </c>
      <c r="I703" s="14" t="str">
        <f>IF('Paste RTE Data'!H700=0,"",'Paste RTE Data'!H700)</f>
        <v>SC</v>
      </c>
      <c r="J703" s="14" t="str">
        <f>IF('Paste RTE Data'!I700=0,"",'Paste RTE Data'!I700)</f>
        <v>Boy</v>
      </c>
      <c r="K703" s="15">
        <f>IF('Paste RTE Data'!J700=0,"",'Paste RTE Data'!J700)</f>
        <v>38866</v>
      </c>
      <c r="L703" s="14" t="str">
        <f>IF('Paste RTE Data'!K700=0,"",'Paste RTE Data'!K700)</f>
        <v>NO</v>
      </c>
      <c r="M703" s="46"/>
    </row>
    <row r="704" spans="1:13">
      <c r="A704" s="8">
        <f>IF('Paste RTE Data'!A701=0,"",'Paste RTE Data'!A701)</f>
        <v>700</v>
      </c>
      <c r="B704" s="9">
        <f>IF('Paste RTE Data'!G701=0,"",'Paste RTE Data'!G701)</f>
        <v>952</v>
      </c>
      <c r="C704" s="10" t="str">
        <f>IF('Paste RTE Data'!E701=0,"",'Paste RTE Data'!E701)</f>
        <v>Ninth</v>
      </c>
      <c r="D704" s="7"/>
      <c r="E704" s="14" t="str">
        <f>IF('Paste RTE Data'!B701=0,"",'Paste RTE Data'!B701)</f>
        <v>SUNITA CHAUDHARY</v>
      </c>
      <c r="F704" s="14" t="str">
        <f>IF('Paste RTE Data'!C701=0,"",'Paste RTE Data'!C701)</f>
        <v>PRABHU RAM</v>
      </c>
      <c r="G704" s="14" t="str">
        <f>IF('Paste RTE Data'!D701=0,"",'Paste RTE Data'!D701)</f>
        <v>BIMLA DEVI</v>
      </c>
      <c r="H704" s="14" t="str">
        <f>IF('Paste RTE Data'!F701=0,"",'Paste RTE Data'!F701)</f>
        <v>Hindi</v>
      </c>
      <c r="I704" s="14" t="str">
        <f>IF('Paste RTE Data'!H701=0,"",'Paste RTE Data'!H701)</f>
        <v>OBC</v>
      </c>
      <c r="J704" s="14" t="str">
        <f>IF('Paste RTE Data'!I701=0,"",'Paste RTE Data'!I701)</f>
        <v>Girl</v>
      </c>
      <c r="K704" s="15">
        <f>IF('Paste RTE Data'!J701=0,"",'Paste RTE Data'!J701)</f>
        <v>37113</v>
      </c>
      <c r="L704" s="14" t="str">
        <f>IF('Paste RTE Data'!K701=0,"",'Paste RTE Data'!K701)</f>
        <v>NO</v>
      </c>
      <c r="M704" s="46"/>
    </row>
    <row r="705" spans="1:13">
      <c r="A705" s="8">
        <f>IF('Paste RTE Data'!A702=0,"",'Paste RTE Data'!A702)</f>
        <v>701</v>
      </c>
      <c r="B705" s="9">
        <f>IF('Paste RTE Data'!G702=0,"",'Paste RTE Data'!G702)</f>
        <v>1012</v>
      </c>
      <c r="C705" s="10" t="str">
        <f>IF('Paste RTE Data'!E702=0,"",'Paste RTE Data'!E702)</f>
        <v>Ninth</v>
      </c>
      <c r="D705" s="7"/>
      <c r="E705" s="14" t="str">
        <f>IF('Paste RTE Data'!B702=0,"",'Paste RTE Data'!B702)</f>
        <v>SUSHIL CHAUDHARY</v>
      </c>
      <c r="F705" s="14" t="str">
        <f>IF('Paste RTE Data'!C702=0,"",'Paste RTE Data'!C702)</f>
        <v>HEMA RAM JAT</v>
      </c>
      <c r="G705" s="14" t="str">
        <f>IF('Paste RTE Data'!D702=0,"",'Paste RTE Data'!D702)</f>
        <v>BHANWARI DEVI</v>
      </c>
      <c r="H705" s="14" t="str">
        <f>IF('Paste RTE Data'!F702=0,"",'Paste RTE Data'!F702)</f>
        <v>Hindi</v>
      </c>
      <c r="I705" s="14" t="str">
        <f>IF('Paste RTE Data'!H702=0,"",'Paste RTE Data'!H702)</f>
        <v>OBC</v>
      </c>
      <c r="J705" s="14" t="str">
        <f>IF('Paste RTE Data'!I702=0,"",'Paste RTE Data'!I702)</f>
        <v>Boy</v>
      </c>
      <c r="K705" s="15">
        <f>IF('Paste RTE Data'!J702=0,"",'Paste RTE Data'!J702)</f>
        <v>38804</v>
      </c>
      <c r="L705" s="14" t="str">
        <f>IF('Paste RTE Data'!K702=0,"",'Paste RTE Data'!K702)</f>
        <v>NO</v>
      </c>
      <c r="M705" s="46"/>
    </row>
    <row r="706" spans="1:13">
      <c r="A706" s="8">
        <f>IF('Paste RTE Data'!A703=0,"",'Paste RTE Data'!A703)</f>
        <v>702</v>
      </c>
      <c r="B706" s="9">
        <f>IF('Paste RTE Data'!G703=0,"",'Paste RTE Data'!G703)</f>
        <v>1028</v>
      </c>
      <c r="C706" s="10" t="str">
        <f>IF('Paste RTE Data'!E703=0,"",'Paste RTE Data'!E703)</f>
        <v>Ninth</v>
      </c>
      <c r="D706" s="7"/>
      <c r="E706" s="14" t="str">
        <f>IF('Paste RTE Data'!B703=0,"",'Paste RTE Data'!B703)</f>
        <v>TANUJA KUMARI</v>
      </c>
      <c r="F706" s="14" t="str">
        <f>IF('Paste RTE Data'!C703=0,"",'Paste RTE Data'!C703)</f>
        <v>DULI CHAND</v>
      </c>
      <c r="G706" s="14" t="str">
        <f>IF('Paste RTE Data'!D703=0,"",'Paste RTE Data'!D703)</f>
        <v>DHAPU DEVI</v>
      </c>
      <c r="H706" s="14" t="str">
        <f>IF('Paste RTE Data'!F703=0,"",'Paste RTE Data'!F703)</f>
        <v>Hindi</v>
      </c>
      <c r="I706" s="14" t="str">
        <f>IF('Paste RTE Data'!H703=0,"",'Paste RTE Data'!H703)</f>
        <v>SC</v>
      </c>
      <c r="J706" s="14" t="str">
        <f>IF('Paste RTE Data'!I703=0,"",'Paste RTE Data'!I703)</f>
        <v>Girl</v>
      </c>
      <c r="K706" s="15">
        <f>IF('Paste RTE Data'!J703=0,"",'Paste RTE Data'!J703)</f>
        <v>38548</v>
      </c>
      <c r="L706" s="14" t="str">
        <f>IF('Paste RTE Data'!K703=0,"",'Paste RTE Data'!K703)</f>
        <v>NO</v>
      </c>
      <c r="M706" s="46"/>
    </row>
    <row r="707" spans="1:13">
      <c r="A707" s="8">
        <f>IF('Paste RTE Data'!A704=0,"",'Paste RTE Data'!A704)</f>
        <v>703</v>
      </c>
      <c r="B707" s="9">
        <f>IF('Paste RTE Data'!G704=0,"",'Paste RTE Data'!G704)</f>
        <v>1063</v>
      </c>
      <c r="C707" s="10" t="str">
        <f>IF('Paste RTE Data'!E704=0,"",'Paste RTE Data'!E704)</f>
        <v>Ninth</v>
      </c>
      <c r="D707" s="7"/>
      <c r="E707" s="14" t="str">
        <f>IF('Paste RTE Data'!B704=0,"",'Paste RTE Data'!B704)</f>
        <v>TARUN KARWA</v>
      </c>
      <c r="F707" s="14" t="str">
        <f>IF('Paste RTE Data'!C704=0,"",'Paste RTE Data'!C704)</f>
        <v>HEERA RAM</v>
      </c>
      <c r="G707" s="14" t="str">
        <f>IF('Paste RTE Data'!D704=0,"",'Paste RTE Data'!D704)</f>
        <v>BIMALA DEVI</v>
      </c>
      <c r="H707" s="14" t="str">
        <f>IF('Paste RTE Data'!F704=0,"",'Paste RTE Data'!F704)</f>
        <v>Hindi</v>
      </c>
      <c r="I707" s="14" t="str">
        <f>IF('Paste RTE Data'!H704=0,"",'Paste RTE Data'!H704)</f>
        <v>OBC</v>
      </c>
      <c r="J707" s="14" t="str">
        <f>IF('Paste RTE Data'!I704=0,"",'Paste RTE Data'!I704)</f>
        <v>Boy</v>
      </c>
      <c r="K707" s="15">
        <f>IF('Paste RTE Data'!J704=0,"",'Paste RTE Data'!J704)</f>
        <v>38504</v>
      </c>
      <c r="L707" s="14" t="str">
        <f>IF('Paste RTE Data'!K704=0,"",'Paste RTE Data'!K704)</f>
        <v>NO</v>
      </c>
      <c r="M707" s="46"/>
    </row>
    <row r="708" spans="1:13">
      <c r="A708" s="8">
        <f>IF('Paste RTE Data'!A705=0,"",'Paste RTE Data'!A705)</f>
        <v>704</v>
      </c>
      <c r="B708" s="9">
        <f>IF('Paste RTE Data'!G705=0,"",'Paste RTE Data'!G705)</f>
        <v>1609</v>
      </c>
      <c r="C708" s="10" t="str">
        <f>IF('Paste RTE Data'!E705=0,"",'Paste RTE Data'!E705)</f>
        <v>Ninth</v>
      </c>
      <c r="D708" s="7"/>
      <c r="E708" s="14" t="str">
        <f>IF('Paste RTE Data'!B705=0,"",'Paste RTE Data'!B705)</f>
        <v>TOFIK</v>
      </c>
      <c r="F708" s="14" t="str">
        <f>IF('Paste RTE Data'!C705=0,"",'Paste RTE Data'!C705)</f>
        <v>IQRAMUDEEN</v>
      </c>
      <c r="G708" s="14" t="str">
        <f>IF('Paste RTE Data'!D705=0,"",'Paste RTE Data'!D705)</f>
        <v>MADINA BANO</v>
      </c>
      <c r="H708" s="14" t="str">
        <f>IF('Paste RTE Data'!F705=0,"",'Paste RTE Data'!F705)</f>
        <v>Hindi</v>
      </c>
      <c r="I708" s="14" t="str">
        <f>IF('Paste RTE Data'!H705=0,"",'Paste RTE Data'!H705)</f>
        <v>OBC</v>
      </c>
      <c r="J708" s="14" t="str">
        <f>IF('Paste RTE Data'!I705=0,"",'Paste RTE Data'!I705)</f>
        <v>Boy</v>
      </c>
      <c r="K708" s="15">
        <f>IF('Paste RTE Data'!J705=0,"",'Paste RTE Data'!J705)</f>
        <v>38653</v>
      </c>
      <c r="L708" s="14" t="str">
        <f>IF('Paste RTE Data'!K705=0,"",'Paste RTE Data'!K705)</f>
        <v>NO</v>
      </c>
      <c r="M708" s="46"/>
    </row>
    <row r="709" spans="1:13">
      <c r="A709" s="8">
        <f>IF('Paste RTE Data'!A706=0,"",'Paste RTE Data'!A706)</f>
        <v>705</v>
      </c>
      <c r="B709" s="9">
        <f>IF('Paste RTE Data'!G706=0,"",'Paste RTE Data'!G706)</f>
        <v>575</v>
      </c>
      <c r="C709" s="10" t="str">
        <f>IF('Paste RTE Data'!E706=0,"",'Paste RTE Data'!E706)</f>
        <v>Ninth</v>
      </c>
      <c r="D709" s="7"/>
      <c r="E709" s="14" t="str">
        <f>IF('Paste RTE Data'!B706=0,"",'Paste RTE Data'!B706)</f>
        <v>UMA</v>
      </c>
      <c r="F709" s="14" t="str">
        <f>IF('Paste RTE Data'!C706=0,"",'Paste RTE Data'!C706)</f>
        <v>KAILASH</v>
      </c>
      <c r="G709" s="14" t="str">
        <f>IF('Paste RTE Data'!D706=0,"",'Paste RTE Data'!D706)</f>
        <v>BANARSI DEVI</v>
      </c>
      <c r="H709" s="14" t="str">
        <f>IF('Paste RTE Data'!F706=0,"",'Paste RTE Data'!F706)</f>
        <v>Hindi</v>
      </c>
      <c r="I709" s="14" t="str">
        <f>IF('Paste RTE Data'!H706=0,"",'Paste RTE Data'!H706)</f>
        <v>SC</v>
      </c>
      <c r="J709" s="14" t="str">
        <f>IF('Paste RTE Data'!I706=0,"",'Paste RTE Data'!I706)</f>
        <v>Girl</v>
      </c>
      <c r="K709" s="15">
        <f>IF('Paste RTE Data'!J706=0,"",'Paste RTE Data'!J706)</f>
        <v>39278</v>
      </c>
      <c r="L709" s="14" t="str">
        <f>IF('Paste RTE Data'!K706=0,"",'Paste RTE Data'!K706)</f>
        <v>NO</v>
      </c>
      <c r="M709" s="46"/>
    </row>
    <row r="710" spans="1:13">
      <c r="A710" s="8">
        <f>IF('Paste RTE Data'!A707=0,"",'Paste RTE Data'!A707)</f>
        <v>706</v>
      </c>
      <c r="B710" s="9">
        <f>IF('Paste RTE Data'!G707=0,"",'Paste RTE Data'!G707)</f>
        <v>1026</v>
      </c>
      <c r="C710" s="10" t="str">
        <f>IF('Paste RTE Data'!E707=0,"",'Paste RTE Data'!E707)</f>
        <v>Ninth</v>
      </c>
      <c r="D710" s="7"/>
      <c r="E710" s="14" t="str">
        <f>IF('Paste RTE Data'!B707=0,"",'Paste RTE Data'!B707)</f>
        <v>VIKAS POSHAK</v>
      </c>
      <c r="F710" s="14" t="str">
        <f>IF('Paste RTE Data'!C707=0,"",'Paste RTE Data'!C707)</f>
        <v>MANOJ POSHAK</v>
      </c>
      <c r="G710" s="14" t="str">
        <f>IF('Paste RTE Data'!D707=0,"",'Paste RTE Data'!D707)</f>
        <v>PRIYANKA DEVI</v>
      </c>
      <c r="H710" s="14" t="str">
        <f>IF('Paste RTE Data'!F707=0,"",'Paste RTE Data'!F707)</f>
        <v>Hindi</v>
      </c>
      <c r="I710" s="14" t="str">
        <f>IF('Paste RTE Data'!H707=0,"",'Paste RTE Data'!H707)</f>
        <v>OBC</v>
      </c>
      <c r="J710" s="14" t="str">
        <f>IF('Paste RTE Data'!I707=0,"",'Paste RTE Data'!I707)</f>
        <v>Boy</v>
      </c>
      <c r="K710" s="15">
        <f>IF('Paste RTE Data'!J707=0,"",'Paste RTE Data'!J707)</f>
        <v>39066</v>
      </c>
      <c r="L710" s="14" t="str">
        <f>IF('Paste RTE Data'!K707=0,"",'Paste RTE Data'!K707)</f>
        <v>NO</v>
      </c>
      <c r="M710" s="46"/>
    </row>
    <row r="711" spans="1:13">
      <c r="A711" s="8">
        <f>IF('Paste RTE Data'!A708=0,"",'Paste RTE Data'!A708)</f>
        <v>707</v>
      </c>
      <c r="B711" s="9" t="str">
        <f>IF('Paste RTE Data'!G708=0,"",'Paste RTE Data'!G708)</f>
        <v>E0057</v>
      </c>
      <c r="C711" s="10" t="str">
        <f>IF('Paste RTE Data'!E708=0,"",'Paste RTE Data'!E708)</f>
        <v>Tenth</v>
      </c>
      <c r="D711" s="7"/>
      <c r="E711" s="14" t="str">
        <f>IF('Paste RTE Data'!B708=0,"",'Paste RTE Data'!B708)</f>
        <v>AASIF ALI</v>
      </c>
      <c r="F711" s="14" t="str">
        <f>IF('Paste RTE Data'!C708=0,"",'Paste RTE Data'!C708)</f>
        <v>ABDUL AJIJ</v>
      </c>
      <c r="G711" s="14" t="str">
        <f>IF('Paste RTE Data'!D708=0,"",'Paste RTE Data'!D708)</f>
        <v>RASHIDA BANO</v>
      </c>
      <c r="H711" s="14" t="str">
        <f>IF('Paste RTE Data'!F708=0,"",'Paste RTE Data'!F708)</f>
        <v>English</v>
      </c>
      <c r="I711" s="14" t="str">
        <f>IF('Paste RTE Data'!H708=0,"",'Paste RTE Data'!H708)</f>
        <v>OBC</v>
      </c>
      <c r="J711" s="14" t="str">
        <f>IF('Paste RTE Data'!I708=0,"",'Paste RTE Data'!I708)</f>
        <v>Boy</v>
      </c>
      <c r="K711" s="15">
        <f>IF('Paste RTE Data'!J708=0,"",'Paste RTE Data'!J708)</f>
        <v>38554</v>
      </c>
      <c r="L711" s="14" t="str">
        <f>IF('Paste RTE Data'!K708=0,"",'Paste RTE Data'!K708)</f>
        <v>NO</v>
      </c>
      <c r="M711" s="46"/>
    </row>
    <row r="712" spans="1:13">
      <c r="A712" s="8">
        <f>IF('Paste RTE Data'!A709=0,"",'Paste RTE Data'!A709)</f>
        <v>708</v>
      </c>
      <c r="B712" s="9">
        <f>IF('Paste RTE Data'!G709=0,"",'Paste RTE Data'!G709)</f>
        <v>1616</v>
      </c>
      <c r="C712" s="10" t="str">
        <f>IF('Paste RTE Data'!E709=0,"",'Paste RTE Data'!E709)</f>
        <v>Tenth</v>
      </c>
      <c r="D712" s="7"/>
      <c r="E712" s="14" t="str">
        <f>IF('Paste RTE Data'!B709=0,"",'Paste RTE Data'!B709)</f>
        <v>AASMA</v>
      </c>
      <c r="F712" s="14" t="str">
        <f>IF('Paste RTE Data'!C709=0,"",'Paste RTE Data'!C709)</f>
        <v>MOHAMMED SHAFI</v>
      </c>
      <c r="G712" s="14" t="str">
        <f>IF('Paste RTE Data'!D709=0,"",'Paste RTE Data'!D709)</f>
        <v>MUNNI BANO</v>
      </c>
      <c r="H712" s="14" t="str">
        <f>IF('Paste RTE Data'!F709=0,"",'Paste RTE Data'!F709)</f>
        <v>Hindi</v>
      </c>
      <c r="I712" s="14" t="str">
        <f>IF('Paste RTE Data'!H709=0,"",'Paste RTE Data'!H709)</f>
        <v>OBC</v>
      </c>
      <c r="J712" s="14" t="str">
        <f>IF('Paste RTE Data'!I709=0,"",'Paste RTE Data'!I709)</f>
        <v>Girl</v>
      </c>
      <c r="K712" s="15">
        <f>IF('Paste RTE Data'!J709=0,"",'Paste RTE Data'!J709)</f>
        <v>37882</v>
      </c>
      <c r="L712" s="14" t="str">
        <f>IF('Paste RTE Data'!K709=0,"",'Paste RTE Data'!K709)</f>
        <v>NO</v>
      </c>
      <c r="M712" s="46"/>
    </row>
    <row r="713" spans="1:13">
      <c r="A713" s="8">
        <f>IF('Paste RTE Data'!A710=0,"",'Paste RTE Data'!A710)</f>
        <v>709</v>
      </c>
      <c r="B713" s="9">
        <f>IF('Paste RTE Data'!G710=0,"",'Paste RTE Data'!G710)</f>
        <v>6691</v>
      </c>
      <c r="C713" s="10" t="str">
        <f>IF('Paste RTE Data'!E710=0,"",'Paste RTE Data'!E710)</f>
        <v>Tenth</v>
      </c>
      <c r="D713" s="7"/>
      <c r="E713" s="14" t="str">
        <f>IF('Paste RTE Data'!B710=0,"",'Paste RTE Data'!B710)</f>
        <v>ABDUL KALAM</v>
      </c>
      <c r="F713" s="14" t="str">
        <f>IF('Paste RTE Data'!C710=0,"",'Paste RTE Data'!C710)</f>
        <v>ASLAM MOLANI</v>
      </c>
      <c r="G713" s="14" t="str">
        <f>IF('Paste RTE Data'!D710=0,"",'Paste RTE Data'!D710)</f>
        <v>MUMTAJ BANO</v>
      </c>
      <c r="H713" s="14" t="str">
        <f>IF('Paste RTE Data'!F710=0,"",'Paste RTE Data'!F710)</f>
        <v>Hindi</v>
      </c>
      <c r="I713" s="14" t="str">
        <f>IF('Paste RTE Data'!H710=0,"",'Paste RTE Data'!H710)</f>
        <v>OBC</v>
      </c>
      <c r="J713" s="14" t="str">
        <f>IF('Paste RTE Data'!I710=0,"",'Paste RTE Data'!I710)</f>
        <v>Boy</v>
      </c>
      <c r="K713" s="15">
        <f>IF('Paste RTE Data'!J710=0,"",'Paste RTE Data'!J710)</f>
        <v>38654</v>
      </c>
      <c r="L713" s="14" t="str">
        <f>IF('Paste RTE Data'!K710=0,"",'Paste RTE Data'!K710)</f>
        <v>NO</v>
      </c>
      <c r="M713" s="46"/>
    </row>
    <row r="714" spans="1:13">
      <c r="A714" s="8">
        <f>IF('Paste RTE Data'!A711=0,"",'Paste RTE Data'!A711)</f>
        <v>710</v>
      </c>
      <c r="B714" s="9">
        <f>IF('Paste RTE Data'!G711=0,"",'Paste RTE Data'!G711)</f>
        <v>822</v>
      </c>
      <c r="C714" s="10" t="str">
        <f>IF('Paste RTE Data'!E711=0,"",'Paste RTE Data'!E711)</f>
        <v>Tenth</v>
      </c>
      <c r="D714" s="7"/>
      <c r="E714" s="14" t="str">
        <f>IF('Paste RTE Data'!B711=0,"",'Paste RTE Data'!B711)</f>
        <v>ABDUL SALAAM TAK</v>
      </c>
      <c r="F714" s="14" t="str">
        <f>IF('Paste RTE Data'!C711=0,"",'Paste RTE Data'!C711)</f>
        <v>MOHAMMED AARIF TAK</v>
      </c>
      <c r="G714" s="14" t="str">
        <f>IF('Paste RTE Data'!D711=0,"",'Paste RTE Data'!D711)</f>
        <v>SHANAAJ BANO</v>
      </c>
      <c r="H714" s="14" t="str">
        <f>IF('Paste RTE Data'!F711=0,"",'Paste RTE Data'!F711)</f>
        <v>Hindi</v>
      </c>
      <c r="I714" s="14" t="str">
        <f>IF('Paste RTE Data'!H711=0,"",'Paste RTE Data'!H711)</f>
        <v>OBC</v>
      </c>
      <c r="J714" s="14" t="str">
        <f>IF('Paste RTE Data'!I711=0,"",'Paste RTE Data'!I711)</f>
        <v>Boy</v>
      </c>
      <c r="K714" s="15">
        <f>IF('Paste RTE Data'!J711=0,"",'Paste RTE Data'!J711)</f>
        <v>38557</v>
      </c>
      <c r="L714" s="14" t="str">
        <f>IF('Paste RTE Data'!K711=0,"",'Paste RTE Data'!K711)</f>
        <v>NO</v>
      </c>
      <c r="M714" s="46"/>
    </row>
    <row r="715" spans="1:13">
      <c r="A715" s="8">
        <f>IF('Paste RTE Data'!A712=0,"",'Paste RTE Data'!A712)</f>
        <v>711</v>
      </c>
      <c r="B715" s="9" t="str">
        <f>IF('Paste RTE Data'!G712=0,"",'Paste RTE Data'!G712)</f>
        <v>E0153</v>
      </c>
      <c r="C715" s="10" t="str">
        <f>IF('Paste RTE Data'!E712=0,"",'Paste RTE Data'!E712)</f>
        <v>Tenth</v>
      </c>
      <c r="D715" s="7"/>
      <c r="E715" s="14" t="str">
        <f>IF('Paste RTE Data'!B712=0,"",'Paste RTE Data'!B712)</f>
        <v>ADNAN</v>
      </c>
      <c r="F715" s="14" t="str">
        <f>IF('Paste RTE Data'!C712=0,"",'Paste RTE Data'!C712)</f>
        <v>MOHAMMED SAHREEF RAO</v>
      </c>
      <c r="G715" s="14" t="str">
        <f>IF('Paste RTE Data'!D712=0,"",'Paste RTE Data'!D712)</f>
        <v>SULMA BANO</v>
      </c>
      <c r="H715" s="14" t="str">
        <f>IF('Paste RTE Data'!F712=0,"",'Paste RTE Data'!F712)</f>
        <v>English</v>
      </c>
      <c r="I715" s="14" t="str">
        <f>IF('Paste RTE Data'!H712=0,"",'Paste RTE Data'!H712)</f>
        <v>OBC</v>
      </c>
      <c r="J715" s="14" t="str">
        <f>IF('Paste RTE Data'!I712=0,"",'Paste RTE Data'!I712)</f>
        <v>Boy</v>
      </c>
      <c r="K715" s="15">
        <f>IF('Paste RTE Data'!J712=0,"",'Paste RTE Data'!J712)</f>
        <v>38332</v>
      </c>
      <c r="L715" s="14" t="str">
        <f>IF('Paste RTE Data'!K712=0,"",'Paste RTE Data'!K712)</f>
        <v>NO</v>
      </c>
      <c r="M715" s="46"/>
    </row>
    <row r="716" spans="1:13">
      <c r="A716" s="8">
        <f>IF('Paste RTE Data'!A713=0,"",'Paste RTE Data'!A713)</f>
        <v>712</v>
      </c>
      <c r="B716" s="9">
        <f>IF('Paste RTE Data'!G713=0,"",'Paste RTE Data'!G713)</f>
        <v>6353</v>
      </c>
      <c r="C716" s="10" t="str">
        <f>IF('Paste RTE Data'!E713=0,"",'Paste RTE Data'!E713)</f>
        <v>Tenth</v>
      </c>
      <c r="D716" s="7"/>
      <c r="E716" s="14" t="str">
        <f>IF('Paste RTE Data'!B713=0,"",'Paste RTE Data'!B713)</f>
        <v>AFROJ MAULANI</v>
      </c>
      <c r="F716" s="14" t="str">
        <f>IF('Paste RTE Data'!C713=0,"",'Paste RTE Data'!C713)</f>
        <v>MOHD YUSUF MAULANI</v>
      </c>
      <c r="G716" s="14" t="str">
        <f>IF('Paste RTE Data'!D713=0,"",'Paste RTE Data'!D713)</f>
        <v>SAMEEM BANO</v>
      </c>
      <c r="H716" s="14" t="str">
        <f>IF('Paste RTE Data'!F713=0,"",'Paste RTE Data'!F713)</f>
        <v>Hindi</v>
      </c>
      <c r="I716" s="14" t="str">
        <f>IF('Paste RTE Data'!H713=0,"",'Paste RTE Data'!H713)</f>
        <v>OBC</v>
      </c>
      <c r="J716" s="14" t="str">
        <f>IF('Paste RTE Data'!I713=0,"",'Paste RTE Data'!I713)</f>
        <v>Girl</v>
      </c>
      <c r="K716" s="15">
        <f>IF('Paste RTE Data'!J713=0,"",'Paste RTE Data'!J713)</f>
        <v>38984</v>
      </c>
      <c r="L716" s="14" t="str">
        <f>IF('Paste RTE Data'!K713=0,"",'Paste RTE Data'!K713)</f>
        <v>NO</v>
      </c>
      <c r="M716" s="46"/>
    </row>
    <row r="717" spans="1:13">
      <c r="A717" s="8">
        <f>IF('Paste RTE Data'!A714=0,"",'Paste RTE Data'!A714)</f>
        <v>713</v>
      </c>
      <c r="B717" s="9">
        <f>IF('Paste RTE Data'!G714=0,"",'Paste RTE Data'!G714)</f>
        <v>1485</v>
      </c>
      <c r="C717" s="10" t="str">
        <f>IF('Paste RTE Data'!E714=0,"",'Paste RTE Data'!E714)</f>
        <v>Tenth</v>
      </c>
      <c r="D717" s="7"/>
      <c r="E717" s="14" t="str">
        <f>IF('Paste RTE Data'!B714=0,"",'Paste RTE Data'!B714)</f>
        <v>AJAY</v>
      </c>
      <c r="F717" s="14" t="str">
        <f>IF('Paste RTE Data'!C714=0,"",'Paste RTE Data'!C714)</f>
        <v>AATMA RAM</v>
      </c>
      <c r="G717" s="14" t="str">
        <f>IF('Paste RTE Data'!D714=0,"",'Paste RTE Data'!D714)</f>
        <v>KAVITA</v>
      </c>
      <c r="H717" s="14" t="str">
        <f>IF('Paste RTE Data'!F714=0,"",'Paste RTE Data'!F714)</f>
        <v>Hindi</v>
      </c>
      <c r="I717" s="14" t="str">
        <f>IF('Paste RTE Data'!H714=0,"",'Paste RTE Data'!H714)</f>
        <v>OBC</v>
      </c>
      <c r="J717" s="14" t="str">
        <f>IF('Paste RTE Data'!I714=0,"",'Paste RTE Data'!I714)</f>
        <v>Boy</v>
      </c>
      <c r="K717" s="15">
        <f>IF('Paste RTE Data'!J714=0,"",'Paste RTE Data'!J714)</f>
        <v>39365</v>
      </c>
      <c r="L717" s="14" t="str">
        <f>IF('Paste RTE Data'!K714=0,"",'Paste RTE Data'!K714)</f>
        <v>NO</v>
      </c>
      <c r="M717" s="46"/>
    </row>
    <row r="718" spans="1:13">
      <c r="A718" s="8">
        <f>IF('Paste RTE Data'!A715=0,"",'Paste RTE Data'!A715)</f>
        <v>714</v>
      </c>
      <c r="B718" s="9" t="str">
        <f>IF('Paste RTE Data'!G715=0,"",'Paste RTE Data'!G715)</f>
        <v>E0050</v>
      </c>
      <c r="C718" s="10" t="str">
        <f>IF('Paste RTE Data'!E715=0,"",'Paste RTE Data'!E715)</f>
        <v>Tenth</v>
      </c>
      <c r="D718" s="7"/>
      <c r="E718" s="14" t="str">
        <f>IF('Paste RTE Data'!B715=0,"",'Paste RTE Data'!B715)</f>
        <v>AMIT CHOUDHARY</v>
      </c>
      <c r="F718" s="14" t="str">
        <f>IF('Paste RTE Data'!C715=0,"",'Paste RTE Data'!C715)</f>
        <v>ARVIND MUWAL</v>
      </c>
      <c r="G718" s="14" t="str">
        <f>IF('Paste RTE Data'!D715=0,"",'Paste RTE Data'!D715)</f>
        <v>MANOHAR DEVI</v>
      </c>
      <c r="H718" s="14" t="str">
        <f>IF('Paste RTE Data'!F715=0,"",'Paste RTE Data'!F715)</f>
        <v>English</v>
      </c>
      <c r="I718" s="14" t="str">
        <f>IF('Paste RTE Data'!H715=0,"",'Paste RTE Data'!H715)</f>
        <v>OBC</v>
      </c>
      <c r="J718" s="14" t="str">
        <f>IF('Paste RTE Data'!I715=0,"",'Paste RTE Data'!I715)</f>
        <v>Boy</v>
      </c>
      <c r="K718" s="15">
        <f>IF('Paste RTE Data'!J715=0,"",'Paste RTE Data'!J715)</f>
        <v>38996</v>
      </c>
      <c r="L718" s="14" t="str">
        <f>IF('Paste RTE Data'!K715=0,"",'Paste RTE Data'!K715)</f>
        <v>NO</v>
      </c>
      <c r="M718" s="46"/>
    </row>
    <row r="719" spans="1:13">
      <c r="A719" s="8">
        <f>IF('Paste RTE Data'!A716=0,"",'Paste RTE Data'!A716)</f>
        <v>715</v>
      </c>
      <c r="B719" s="9">
        <f>IF('Paste RTE Data'!G716=0,"",'Paste RTE Data'!G716)</f>
        <v>1315</v>
      </c>
      <c r="C719" s="10" t="str">
        <f>IF('Paste RTE Data'!E716=0,"",'Paste RTE Data'!E716)</f>
        <v>Tenth</v>
      </c>
      <c r="D719" s="7"/>
      <c r="E719" s="14" t="str">
        <f>IF('Paste RTE Data'!B716=0,"",'Paste RTE Data'!B716)</f>
        <v>ANADA RAM</v>
      </c>
      <c r="F719" s="14" t="str">
        <f>IF('Paste RTE Data'!C716=0,"",'Paste RTE Data'!C716)</f>
        <v>NAKTA RAM CHOUDHARY</v>
      </c>
      <c r="G719" s="14" t="str">
        <f>IF('Paste RTE Data'!D716=0,"",'Paste RTE Data'!D716)</f>
        <v>LEELA DEVI</v>
      </c>
      <c r="H719" s="14" t="str">
        <f>IF('Paste RTE Data'!F716=0,"",'Paste RTE Data'!F716)</f>
        <v>Hindi</v>
      </c>
      <c r="I719" s="14" t="str">
        <f>IF('Paste RTE Data'!H716=0,"",'Paste RTE Data'!H716)</f>
        <v>OBC</v>
      </c>
      <c r="J719" s="14" t="str">
        <f>IF('Paste RTE Data'!I716=0,"",'Paste RTE Data'!I716)</f>
        <v>Boy</v>
      </c>
      <c r="K719" s="15">
        <f>IF('Paste RTE Data'!J716=0,"",'Paste RTE Data'!J716)</f>
        <v>38758</v>
      </c>
      <c r="L719" s="14" t="str">
        <f>IF('Paste RTE Data'!K716=0,"",'Paste RTE Data'!K716)</f>
        <v>NO</v>
      </c>
      <c r="M719" s="46"/>
    </row>
    <row r="720" spans="1:13">
      <c r="A720" s="8">
        <f>IF('Paste RTE Data'!A717=0,"",'Paste RTE Data'!A717)</f>
        <v>716</v>
      </c>
      <c r="B720" s="9">
        <f>IF('Paste RTE Data'!G717=0,"",'Paste RTE Data'!G717)</f>
        <v>1457</v>
      </c>
      <c r="C720" s="10" t="str">
        <f>IF('Paste RTE Data'!E717=0,"",'Paste RTE Data'!E717)</f>
        <v>Tenth</v>
      </c>
      <c r="D720" s="7"/>
      <c r="E720" s="14" t="str">
        <f>IF('Paste RTE Data'!B717=0,"",'Paste RTE Data'!B717)</f>
        <v>ANISHA</v>
      </c>
      <c r="F720" s="14" t="str">
        <f>IF('Paste RTE Data'!C717=0,"",'Paste RTE Data'!C717)</f>
        <v>JAKIR HUSAIN</v>
      </c>
      <c r="G720" s="14" t="str">
        <f>IF('Paste RTE Data'!D717=0,"",'Paste RTE Data'!D717)</f>
        <v>MUMTAJ</v>
      </c>
      <c r="H720" s="14" t="str">
        <f>IF('Paste RTE Data'!F717=0,"",'Paste RTE Data'!F717)</f>
        <v>Hindi</v>
      </c>
      <c r="I720" s="14" t="str">
        <f>IF('Paste RTE Data'!H717=0,"",'Paste RTE Data'!H717)</f>
        <v>OBC</v>
      </c>
      <c r="J720" s="14" t="str">
        <f>IF('Paste RTE Data'!I717=0,"",'Paste RTE Data'!I717)</f>
        <v>Girl</v>
      </c>
      <c r="K720" s="15">
        <f>IF('Paste RTE Data'!J717=0,"",'Paste RTE Data'!J717)</f>
        <v>38011</v>
      </c>
      <c r="L720" s="14" t="str">
        <f>IF('Paste RTE Data'!K717=0,"",'Paste RTE Data'!K717)</f>
        <v>NO</v>
      </c>
      <c r="M720" s="46"/>
    </row>
    <row r="721" spans="1:13">
      <c r="A721" s="8">
        <f>IF('Paste RTE Data'!A718=0,"",'Paste RTE Data'!A718)</f>
        <v>717</v>
      </c>
      <c r="B721" s="9">
        <f>IF('Paste RTE Data'!G718=0,"",'Paste RTE Data'!G718)</f>
        <v>564</v>
      </c>
      <c r="C721" s="10" t="str">
        <f>IF('Paste RTE Data'!E718=0,"",'Paste RTE Data'!E718)</f>
        <v>Tenth</v>
      </c>
      <c r="D721" s="7"/>
      <c r="E721" s="14" t="str">
        <f>IF('Paste RTE Data'!B718=0,"",'Paste RTE Data'!B718)</f>
        <v>ANISHA BANO</v>
      </c>
      <c r="F721" s="14" t="str">
        <f>IF('Paste RTE Data'!C718=0,"",'Paste RTE Data'!C718)</f>
        <v>MEHBOOB MANIYAR</v>
      </c>
      <c r="G721" s="14" t="str">
        <f>IF('Paste RTE Data'!D718=0,"",'Paste RTE Data'!D718)</f>
        <v>DAULAT BANO</v>
      </c>
      <c r="H721" s="14" t="str">
        <f>IF('Paste RTE Data'!F718=0,"",'Paste RTE Data'!F718)</f>
        <v>Hindi</v>
      </c>
      <c r="I721" s="14" t="str">
        <f>IF('Paste RTE Data'!H718=0,"",'Paste RTE Data'!H718)</f>
        <v>OBC</v>
      </c>
      <c r="J721" s="14" t="str">
        <f>IF('Paste RTE Data'!I718=0,"",'Paste RTE Data'!I718)</f>
        <v>Girl</v>
      </c>
      <c r="K721" s="15">
        <f>IF('Paste RTE Data'!J718=0,"",'Paste RTE Data'!J718)</f>
        <v>38880</v>
      </c>
      <c r="L721" s="14" t="str">
        <f>IF('Paste RTE Data'!K718=0,"",'Paste RTE Data'!K718)</f>
        <v>NO</v>
      </c>
      <c r="M721" s="46"/>
    </row>
    <row r="722" spans="1:13">
      <c r="A722" s="8">
        <f>IF('Paste RTE Data'!A719=0,"",'Paste RTE Data'!A719)</f>
        <v>718</v>
      </c>
      <c r="B722" s="9">
        <f>IF('Paste RTE Data'!G719=0,"",'Paste RTE Data'!G719)</f>
        <v>1454</v>
      </c>
      <c r="C722" s="10" t="str">
        <f>IF('Paste RTE Data'!E719=0,"",'Paste RTE Data'!E719)</f>
        <v>Tenth</v>
      </c>
      <c r="D722" s="7"/>
      <c r="E722" s="14" t="str">
        <f>IF('Paste RTE Data'!B719=0,"",'Paste RTE Data'!B719)</f>
        <v>ANISHA RAO</v>
      </c>
      <c r="F722" s="14" t="str">
        <f>IF('Paste RTE Data'!C719=0,"",'Paste RTE Data'!C719)</f>
        <v>MOHAMMED MANJOOR ALI</v>
      </c>
      <c r="G722" s="14" t="str">
        <f>IF('Paste RTE Data'!D719=0,"",'Paste RTE Data'!D719)</f>
        <v>SABANA</v>
      </c>
      <c r="H722" s="14" t="str">
        <f>IF('Paste RTE Data'!F719=0,"",'Paste RTE Data'!F719)</f>
        <v>Hindi</v>
      </c>
      <c r="I722" s="14" t="str">
        <f>IF('Paste RTE Data'!H719=0,"",'Paste RTE Data'!H719)</f>
        <v>OBC</v>
      </c>
      <c r="J722" s="14" t="str">
        <f>IF('Paste RTE Data'!I719=0,"",'Paste RTE Data'!I719)</f>
        <v>Girl</v>
      </c>
      <c r="K722" s="15">
        <f>IF('Paste RTE Data'!J719=0,"",'Paste RTE Data'!J719)</f>
        <v>38578</v>
      </c>
      <c r="L722" s="14" t="str">
        <f>IF('Paste RTE Data'!K719=0,"",'Paste RTE Data'!K719)</f>
        <v>NO</v>
      </c>
      <c r="M722" s="46"/>
    </row>
    <row r="723" spans="1:13">
      <c r="A723" s="8">
        <f>IF('Paste RTE Data'!A720=0,"",'Paste RTE Data'!A720)</f>
        <v>719</v>
      </c>
      <c r="B723" s="9">
        <f>IF('Paste RTE Data'!G720=0,"",'Paste RTE Data'!G720)</f>
        <v>1284</v>
      </c>
      <c r="C723" s="10" t="str">
        <f>IF('Paste RTE Data'!E720=0,"",'Paste RTE Data'!E720)</f>
        <v>Tenth</v>
      </c>
      <c r="D723" s="7"/>
      <c r="E723" s="14" t="str">
        <f>IF('Paste RTE Data'!B720=0,"",'Paste RTE Data'!B720)</f>
        <v>ANITA SHYOR</v>
      </c>
      <c r="F723" s="14" t="str">
        <f>IF('Paste RTE Data'!C720=0,"",'Paste RTE Data'!C720)</f>
        <v>BHANWAR LAL</v>
      </c>
      <c r="G723" s="14" t="str">
        <f>IF('Paste RTE Data'!D720=0,"",'Paste RTE Data'!D720)</f>
        <v>BHANWARI DEVI</v>
      </c>
      <c r="H723" s="14" t="str">
        <f>IF('Paste RTE Data'!F720=0,"",'Paste RTE Data'!F720)</f>
        <v>Hindi</v>
      </c>
      <c r="I723" s="14" t="str">
        <f>IF('Paste RTE Data'!H720=0,"",'Paste RTE Data'!H720)</f>
        <v>OBC</v>
      </c>
      <c r="J723" s="14" t="str">
        <f>IF('Paste RTE Data'!I720=0,"",'Paste RTE Data'!I720)</f>
        <v>Girl</v>
      </c>
      <c r="K723" s="15">
        <f>IF('Paste RTE Data'!J720=0,"",'Paste RTE Data'!J720)</f>
        <v>38167</v>
      </c>
      <c r="L723" s="14" t="str">
        <f>IF('Paste RTE Data'!K720=0,"",'Paste RTE Data'!K720)</f>
        <v>NO</v>
      </c>
      <c r="M723" s="46"/>
    </row>
    <row r="724" spans="1:13">
      <c r="A724" s="8">
        <f>IF('Paste RTE Data'!A721=0,"",'Paste RTE Data'!A721)</f>
        <v>720</v>
      </c>
      <c r="B724" s="9">
        <f>IF('Paste RTE Data'!G721=0,"",'Paste RTE Data'!G721)</f>
        <v>1425</v>
      </c>
      <c r="C724" s="10" t="str">
        <f>IF('Paste RTE Data'!E721=0,"",'Paste RTE Data'!E721)</f>
        <v>Tenth</v>
      </c>
      <c r="D724" s="7"/>
      <c r="E724" s="14" t="str">
        <f>IF('Paste RTE Data'!B721=0,"",'Paste RTE Data'!B721)</f>
        <v>ANJALI SHARMA</v>
      </c>
      <c r="F724" s="14" t="str">
        <f>IF('Paste RTE Data'!C721=0,"",'Paste RTE Data'!C721)</f>
        <v>DHARMENDRA KUMAR SHARMA</v>
      </c>
      <c r="G724" s="14" t="str">
        <f>IF('Paste RTE Data'!D721=0,"",'Paste RTE Data'!D721)</f>
        <v>GEETA DEVI</v>
      </c>
      <c r="H724" s="14" t="str">
        <f>IF('Paste RTE Data'!F721=0,"",'Paste RTE Data'!F721)</f>
        <v>Hindi</v>
      </c>
      <c r="I724" s="14" t="str">
        <f>IF('Paste RTE Data'!H721=0,"",'Paste RTE Data'!H721)</f>
        <v>OBC</v>
      </c>
      <c r="J724" s="14" t="str">
        <f>IF('Paste RTE Data'!I721=0,"",'Paste RTE Data'!I721)</f>
        <v>Girl</v>
      </c>
      <c r="K724" s="15">
        <f>IF('Paste RTE Data'!J721=0,"",'Paste RTE Data'!J721)</f>
        <v>39630</v>
      </c>
      <c r="L724" s="14" t="str">
        <f>IF('Paste RTE Data'!K721=0,"",'Paste RTE Data'!K721)</f>
        <v>NO</v>
      </c>
      <c r="M724" s="46"/>
    </row>
    <row r="725" spans="1:13">
      <c r="A725" s="8">
        <f>IF('Paste RTE Data'!A722=0,"",'Paste RTE Data'!A722)</f>
        <v>721</v>
      </c>
      <c r="B725" s="9">
        <f>IF('Paste RTE Data'!G722=0,"",'Paste RTE Data'!G722)</f>
        <v>1476</v>
      </c>
      <c r="C725" s="10" t="str">
        <f>IF('Paste RTE Data'!E722=0,"",'Paste RTE Data'!E722)</f>
        <v>Tenth</v>
      </c>
      <c r="D725" s="7"/>
      <c r="E725" s="14" t="str">
        <f>IF('Paste RTE Data'!B722=0,"",'Paste RTE Data'!B722)</f>
        <v>ANKIT CHAUDHARY</v>
      </c>
      <c r="F725" s="14" t="str">
        <f>IF('Paste RTE Data'!C722=0,"",'Paste RTE Data'!C722)</f>
        <v>GORDHAN CHAUDHARY</v>
      </c>
      <c r="G725" s="14" t="str">
        <f>IF('Paste RTE Data'!D722=0,"",'Paste RTE Data'!D722)</f>
        <v>MADHU DEVI</v>
      </c>
      <c r="H725" s="14" t="str">
        <f>IF('Paste RTE Data'!F722=0,"",'Paste RTE Data'!F722)</f>
        <v>Hindi</v>
      </c>
      <c r="I725" s="14" t="str">
        <f>IF('Paste RTE Data'!H722=0,"",'Paste RTE Data'!H722)</f>
        <v>OBC</v>
      </c>
      <c r="J725" s="14" t="str">
        <f>IF('Paste RTE Data'!I722=0,"",'Paste RTE Data'!I722)</f>
        <v>Boy</v>
      </c>
      <c r="K725" s="15">
        <f>IF('Paste RTE Data'!J722=0,"",'Paste RTE Data'!J722)</f>
        <v>38305</v>
      </c>
      <c r="L725" s="14" t="str">
        <f>IF('Paste RTE Data'!K722=0,"",'Paste RTE Data'!K722)</f>
        <v>NO</v>
      </c>
      <c r="M725" s="46"/>
    </row>
    <row r="726" spans="1:13">
      <c r="A726" s="8">
        <f>IF('Paste RTE Data'!A723=0,"",'Paste RTE Data'!A723)</f>
        <v>722</v>
      </c>
      <c r="B726" s="9">
        <f>IF('Paste RTE Data'!G723=0,"",'Paste RTE Data'!G723)</f>
        <v>1393</v>
      </c>
      <c r="C726" s="10" t="str">
        <f>IF('Paste RTE Data'!E723=0,"",'Paste RTE Data'!E723)</f>
        <v>Tenth</v>
      </c>
      <c r="D726" s="7"/>
      <c r="E726" s="14" t="str">
        <f>IF('Paste RTE Data'!B723=0,"",'Paste RTE Data'!B723)</f>
        <v>ANKIT JANGID</v>
      </c>
      <c r="F726" s="14" t="str">
        <f>IF('Paste RTE Data'!C723=0,"",'Paste RTE Data'!C723)</f>
        <v>GOPAL RAM</v>
      </c>
      <c r="G726" s="14" t="str">
        <f>IF('Paste RTE Data'!D723=0,"",'Paste RTE Data'!D723)</f>
        <v>SHOBHA DEVI</v>
      </c>
      <c r="H726" s="14" t="str">
        <f>IF('Paste RTE Data'!F723=0,"",'Paste RTE Data'!F723)</f>
        <v>Hindi</v>
      </c>
      <c r="I726" s="14" t="str">
        <f>IF('Paste RTE Data'!H723=0,"",'Paste RTE Data'!H723)</f>
        <v>OBC</v>
      </c>
      <c r="J726" s="14" t="str">
        <f>IF('Paste RTE Data'!I723=0,"",'Paste RTE Data'!I723)</f>
        <v>Boy</v>
      </c>
      <c r="K726" s="15">
        <f>IF('Paste RTE Data'!J723=0,"",'Paste RTE Data'!J723)</f>
        <v>38153</v>
      </c>
      <c r="L726" s="14" t="str">
        <f>IF('Paste RTE Data'!K723=0,"",'Paste RTE Data'!K723)</f>
        <v>NO</v>
      </c>
      <c r="M726" s="46"/>
    </row>
    <row r="727" spans="1:13">
      <c r="A727" s="8">
        <f>IF('Paste RTE Data'!A724=0,"",'Paste RTE Data'!A724)</f>
        <v>723</v>
      </c>
      <c r="B727" s="9">
        <f>IF('Paste RTE Data'!G724=0,"",'Paste RTE Data'!G724)</f>
        <v>6708</v>
      </c>
      <c r="C727" s="10" t="str">
        <f>IF('Paste RTE Data'!E724=0,"",'Paste RTE Data'!E724)</f>
        <v>Tenth</v>
      </c>
      <c r="D727" s="7"/>
      <c r="E727" s="14" t="str">
        <f>IF('Paste RTE Data'!B724=0,"",'Paste RTE Data'!B724)</f>
        <v>ANKIT MALI</v>
      </c>
      <c r="F727" s="14" t="str">
        <f>IF('Paste RTE Data'!C724=0,"",'Paste RTE Data'!C724)</f>
        <v>SURESH MALI</v>
      </c>
      <c r="G727" s="14" t="str">
        <f>IF('Paste RTE Data'!D724=0,"",'Paste RTE Data'!D724)</f>
        <v>PARASI DEVI</v>
      </c>
      <c r="H727" s="14" t="str">
        <f>IF('Paste RTE Data'!F724=0,"",'Paste RTE Data'!F724)</f>
        <v>Hindi</v>
      </c>
      <c r="I727" s="14" t="str">
        <f>IF('Paste RTE Data'!H724=0,"",'Paste RTE Data'!H724)</f>
        <v>OBC</v>
      </c>
      <c r="J727" s="14" t="str">
        <f>IF('Paste RTE Data'!I724=0,"",'Paste RTE Data'!I724)</f>
        <v>Boy</v>
      </c>
      <c r="K727" s="15">
        <f>IF('Paste RTE Data'!J724=0,"",'Paste RTE Data'!J724)</f>
        <v>37695</v>
      </c>
      <c r="L727" s="14" t="str">
        <f>IF('Paste RTE Data'!K724=0,"",'Paste RTE Data'!K724)</f>
        <v>NO</v>
      </c>
      <c r="M727" s="46"/>
    </row>
    <row r="728" spans="1:13">
      <c r="A728" s="8">
        <f>IF('Paste RTE Data'!A725=0,"",'Paste RTE Data'!A725)</f>
        <v>724</v>
      </c>
      <c r="B728" s="9">
        <f>IF('Paste RTE Data'!G725=0,"",'Paste RTE Data'!G725)</f>
        <v>1600</v>
      </c>
      <c r="C728" s="10" t="str">
        <f>IF('Paste RTE Data'!E725=0,"",'Paste RTE Data'!E725)</f>
        <v>Tenth</v>
      </c>
      <c r="D728" s="7"/>
      <c r="E728" s="14" t="str">
        <f>IF('Paste RTE Data'!B725=0,"",'Paste RTE Data'!B725)</f>
        <v>ANKIT SEWDA</v>
      </c>
      <c r="F728" s="14" t="str">
        <f>IF('Paste RTE Data'!C725=0,"",'Paste RTE Data'!C725)</f>
        <v>GANPAT RAM</v>
      </c>
      <c r="G728" s="14" t="str">
        <f>IF('Paste RTE Data'!D725=0,"",'Paste RTE Data'!D725)</f>
        <v>MANJU DEVI</v>
      </c>
      <c r="H728" s="14" t="str">
        <f>IF('Paste RTE Data'!F725=0,"",'Paste RTE Data'!F725)</f>
        <v>Hindi</v>
      </c>
      <c r="I728" s="14" t="str">
        <f>IF('Paste RTE Data'!H725=0,"",'Paste RTE Data'!H725)</f>
        <v>OBC</v>
      </c>
      <c r="J728" s="14" t="str">
        <f>IF('Paste RTE Data'!I725=0,"",'Paste RTE Data'!I725)</f>
        <v>Boy</v>
      </c>
      <c r="K728" s="15">
        <f>IF('Paste RTE Data'!J725=0,"",'Paste RTE Data'!J725)</f>
        <v>39031</v>
      </c>
      <c r="L728" s="14" t="str">
        <f>IF('Paste RTE Data'!K725=0,"",'Paste RTE Data'!K725)</f>
        <v>NO</v>
      </c>
      <c r="M728" s="46"/>
    </row>
    <row r="729" spans="1:13">
      <c r="A729" s="8">
        <f>IF('Paste RTE Data'!A726=0,"",'Paste RTE Data'!A726)</f>
        <v>725</v>
      </c>
      <c r="B729" s="9">
        <f>IF('Paste RTE Data'!G726=0,"",'Paste RTE Data'!G726)</f>
        <v>547</v>
      </c>
      <c r="C729" s="10" t="str">
        <f>IF('Paste RTE Data'!E726=0,"",'Paste RTE Data'!E726)</f>
        <v>Tenth</v>
      </c>
      <c r="D729" s="7"/>
      <c r="E729" s="14" t="str">
        <f>IF('Paste RTE Data'!B726=0,"",'Paste RTE Data'!B726)</f>
        <v>ANKITA KARWA</v>
      </c>
      <c r="F729" s="14" t="str">
        <f>IF('Paste RTE Data'!C726=0,"",'Paste RTE Data'!C726)</f>
        <v>GOPAL RAM CHOUDAHRY</v>
      </c>
      <c r="G729" s="14" t="str">
        <f>IF('Paste RTE Data'!D726=0,"",'Paste RTE Data'!D726)</f>
        <v>CHHOTI DEVI</v>
      </c>
      <c r="H729" s="14" t="str">
        <f>IF('Paste RTE Data'!F726=0,"",'Paste RTE Data'!F726)</f>
        <v>Hindi</v>
      </c>
      <c r="I729" s="14" t="str">
        <f>IF('Paste RTE Data'!H726=0,"",'Paste RTE Data'!H726)</f>
        <v>OBC</v>
      </c>
      <c r="J729" s="14" t="str">
        <f>IF('Paste RTE Data'!I726=0,"",'Paste RTE Data'!I726)</f>
        <v>Girl</v>
      </c>
      <c r="K729" s="15">
        <f>IF('Paste RTE Data'!J726=0,"",'Paste RTE Data'!J726)</f>
        <v>38605</v>
      </c>
      <c r="L729" s="14" t="str">
        <f>IF('Paste RTE Data'!K726=0,"",'Paste RTE Data'!K726)</f>
        <v>NO</v>
      </c>
      <c r="M729" s="46"/>
    </row>
    <row r="730" spans="1:13">
      <c r="A730" s="8">
        <f>IF('Paste RTE Data'!A727=0,"",'Paste RTE Data'!A727)</f>
        <v>726</v>
      </c>
      <c r="B730" s="9" t="str">
        <f>IF('Paste RTE Data'!G727=0,"",'Paste RTE Data'!G727)</f>
        <v>E0049</v>
      </c>
      <c r="C730" s="10" t="str">
        <f>IF('Paste RTE Data'!E727=0,"",'Paste RTE Data'!E727)</f>
        <v>Tenth</v>
      </c>
      <c r="D730" s="7"/>
      <c r="E730" s="14" t="str">
        <f>IF('Paste RTE Data'!B727=0,"",'Paste RTE Data'!B727)</f>
        <v>ARMAN KHAN</v>
      </c>
      <c r="F730" s="14" t="str">
        <f>IF('Paste RTE Data'!C727=0,"",'Paste RTE Data'!C727)</f>
        <v>MEHBOOB KHAN</v>
      </c>
      <c r="G730" s="14" t="str">
        <f>IF('Paste RTE Data'!D727=0,"",'Paste RTE Data'!D727)</f>
        <v>DAULAT BANO</v>
      </c>
      <c r="H730" s="14" t="str">
        <f>IF('Paste RTE Data'!F727=0,"",'Paste RTE Data'!F727)</f>
        <v>English</v>
      </c>
      <c r="I730" s="14" t="str">
        <f>IF('Paste RTE Data'!H727=0,"",'Paste RTE Data'!H727)</f>
        <v>OBC</v>
      </c>
      <c r="J730" s="14" t="str">
        <f>IF('Paste RTE Data'!I727=0,"",'Paste RTE Data'!I727)</f>
        <v>Boy</v>
      </c>
      <c r="K730" s="15">
        <f>IF('Paste RTE Data'!J727=0,"",'Paste RTE Data'!J727)</f>
        <v>38548</v>
      </c>
      <c r="L730" s="14" t="str">
        <f>IF('Paste RTE Data'!K727=0,"",'Paste RTE Data'!K727)</f>
        <v>NO</v>
      </c>
      <c r="M730" s="46"/>
    </row>
    <row r="731" spans="1:13">
      <c r="A731" s="8">
        <f>IF('Paste RTE Data'!A728=0,"",'Paste RTE Data'!A728)</f>
        <v>727</v>
      </c>
      <c r="B731" s="9">
        <f>IF('Paste RTE Data'!G728=0,"",'Paste RTE Data'!G728)</f>
        <v>6338</v>
      </c>
      <c r="C731" s="10" t="str">
        <f>IF('Paste RTE Data'!E728=0,"",'Paste RTE Data'!E728)</f>
        <v>Tenth</v>
      </c>
      <c r="D731" s="7"/>
      <c r="E731" s="14" t="str">
        <f>IF('Paste RTE Data'!B728=0,"",'Paste RTE Data'!B728)</f>
        <v>ASHISH MEENA</v>
      </c>
      <c r="F731" s="14" t="str">
        <f>IF('Paste RTE Data'!C728=0,"",'Paste RTE Data'!C728)</f>
        <v>PAPPU LAL MEENA</v>
      </c>
      <c r="G731" s="14" t="str">
        <f>IF('Paste RTE Data'!D728=0,"",'Paste RTE Data'!D728)</f>
        <v>PREM DEVI</v>
      </c>
      <c r="H731" s="14" t="str">
        <f>IF('Paste RTE Data'!F728=0,"",'Paste RTE Data'!F728)</f>
        <v>Hindi</v>
      </c>
      <c r="I731" s="14" t="str">
        <f>IF('Paste RTE Data'!H728=0,"",'Paste RTE Data'!H728)</f>
        <v>ST</v>
      </c>
      <c r="J731" s="14" t="str">
        <f>IF('Paste RTE Data'!I728=0,"",'Paste RTE Data'!I728)</f>
        <v>Boy</v>
      </c>
      <c r="K731" s="15">
        <f>IF('Paste RTE Data'!J728=0,"",'Paste RTE Data'!J728)</f>
        <v>39278</v>
      </c>
      <c r="L731" s="14" t="str">
        <f>IF('Paste RTE Data'!K728=0,"",'Paste RTE Data'!K728)</f>
        <v>NO</v>
      </c>
      <c r="M731" s="46"/>
    </row>
    <row r="732" spans="1:13">
      <c r="A732" s="8">
        <f>IF('Paste RTE Data'!A729=0,"",'Paste RTE Data'!A729)</f>
        <v>728</v>
      </c>
      <c r="B732" s="9">
        <f>IF('Paste RTE Data'!G729=0,"",'Paste RTE Data'!G729)</f>
        <v>498</v>
      </c>
      <c r="C732" s="10" t="str">
        <f>IF('Paste RTE Data'!E729=0,"",'Paste RTE Data'!E729)</f>
        <v>Tenth</v>
      </c>
      <c r="D732" s="7"/>
      <c r="E732" s="14" t="str">
        <f>IF('Paste RTE Data'!B729=0,"",'Paste RTE Data'!B729)</f>
        <v>BHAGAT SINGH</v>
      </c>
      <c r="F732" s="14" t="str">
        <f>IF('Paste RTE Data'!C729=0,"",'Paste RTE Data'!C729)</f>
        <v>BHANWAR SINGH</v>
      </c>
      <c r="G732" s="14" t="str">
        <f>IF('Paste RTE Data'!D729=0,"",'Paste RTE Data'!D729)</f>
        <v>NARESH KANWAR</v>
      </c>
      <c r="H732" s="14" t="str">
        <f>IF('Paste RTE Data'!F729=0,"",'Paste RTE Data'!F729)</f>
        <v>Hindi</v>
      </c>
      <c r="I732" s="14" t="str">
        <f>IF('Paste RTE Data'!H729=0,"",'Paste RTE Data'!H729)</f>
        <v>GENERAL</v>
      </c>
      <c r="J732" s="14" t="str">
        <f>IF('Paste RTE Data'!I729=0,"",'Paste RTE Data'!I729)</f>
        <v>Boy</v>
      </c>
      <c r="K732" s="15">
        <f>IF('Paste RTE Data'!J729=0,"",'Paste RTE Data'!J729)</f>
        <v>38361</v>
      </c>
      <c r="L732" s="14" t="str">
        <f>IF('Paste RTE Data'!K729=0,"",'Paste RTE Data'!K729)</f>
        <v>NO</v>
      </c>
      <c r="M732" s="46"/>
    </row>
    <row r="733" spans="1:13">
      <c r="A733" s="8">
        <f>IF('Paste RTE Data'!A730=0,"",'Paste RTE Data'!A730)</f>
        <v>729</v>
      </c>
      <c r="B733" s="9">
        <f>IF('Paste RTE Data'!G730=0,"",'Paste RTE Data'!G730)</f>
        <v>6336</v>
      </c>
      <c r="C733" s="10" t="str">
        <f>IF('Paste RTE Data'!E730=0,"",'Paste RTE Data'!E730)</f>
        <v>Tenth</v>
      </c>
      <c r="D733" s="7"/>
      <c r="E733" s="14" t="str">
        <f>IF('Paste RTE Data'!B730=0,"",'Paste RTE Data'!B730)</f>
        <v>BHAGWAN SINGH</v>
      </c>
      <c r="F733" s="14" t="str">
        <f>IF('Paste RTE Data'!C730=0,"",'Paste RTE Data'!C730)</f>
        <v>HARJEET SINGH</v>
      </c>
      <c r="G733" s="14" t="str">
        <f>IF('Paste RTE Data'!D730=0,"",'Paste RTE Data'!D730)</f>
        <v>JEEVNI DEVI</v>
      </c>
      <c r="H733" s="14" t="str">
        <f>IF('Paste RTE Data'!F730=0,"",'Paste RTE Data'!F730)</f>
        <v>Hindi</v>
      </c>
      <c r="I733" s="14" t="str">
        <f>IF('Paste RTE Data'!H730=0,"",'Paste RTE Data'!H730)</f>
        <v>OBC</v>
      </c>
      <c r="J733" s="14" t="str">
        <f>IF('Paste RTE Data'!I730=0,"",'Paste RTE Data'!I730)</f>
        <v>Boy</v>
      </c>
      <c r="K733" s="15">
        <f>IF('Paste RTE Data'!J730=0,"",'Paste RTE Data'!J730)</f>
        <v>38061</v>
      </c>
      <c r="L733" s="14" t="str">
        <f>IF('Paste RTE Data'!K730=0,"",'Paste RTE Data'!K730)</f>
        <v>NO</v>
      </c>
      <c r="M733" s="46"/>
    </row>
    <row r="734" spans="1:13">
      <c r="A734" s="8">
        <f>IF('Paste RTE Data'!A731=0,"",'Paste RTE Data'!A731)</f>
        <v>730</v>
      </c>
      <c r="B734" s="9" t="str">
        <f>IF('Paste RTE Data'!G731=0,"",'Paste RTE Data'!G731)</f>
        <v>E0041</v>
      </c>
      <c r="C734" s="10" t="str">
        <f>IF('Paste RTE Data'!E731=0,"",'Paste RTE Data'!E731)</f>
        <v>Tenth</v>
      </c>
      <c r="D734" s="7"/>
      <c r="E734" s="14" t="str">
        <f>IF('Paste RTE Data'!B731=0,"",'Paste RTE Data'!B731)</f>
        <v>BHAWNA KUMAWAT</v>
      </c>
      <c r="F734" s="14" t="str">
        <f>IF('Paste RTE Data'!C731=0,"",'Paste RTE Data'!C731)</f>
        <v>LALA RAM</v>
      </c>
      <c r="G734" s="14" t="str">
        <f>IF('Paste RTE Data'!D731=0,"",'Paste RTE Data'!D731)</f>
        <v>CHHOTI DEVI</v>
      </c>
      <c r="H734" s="14" t="str">
        <f>IF('Paste RTE Data'!F731=0,"",'Paste RTE Data'!F731)</f>
        <v>English</v>
      </c>
      <c r="I734" s="14" t="str">
        <f>IF('Paste RTE Data'!H731=0,"",'Paste RTE Data'!H731)</f>
        <v>OBC</v>
      </c>
      <c r="J734" s="14" t="str">
        <f>IF('Paste RTE Data'!I731=0,"",'Paste RTE Data'!I731)</f>
        <v>Girl</v>
      </c>
      <c r="K734" s="15">
        <f>IF('Paste RTE Data'!J731=0,"",'Paste RTE Data'!J731)</f>
        <v>37977</v>
      </c>
      <c r="L734" s="14" t="str">
        <f>IF('Paste RTE Data'!K731=0,"",'Paste RTE Data'!K731)</f>
        <v>NO</v>
      </c>
      <c r="M734" s="46"/>
    </row>
    <row r="735" spans="1:13">
      <c r="A735" s="8">
        <f>IF('Paste RTE Data'!A732=0,"",'Paste RTE Data'!A732)</f>
        <v>731</v>
      </c>
      <c r="B735" s="9">
        <f>IF('Paste RTE Data'!G732=0,"",'Paste RTE Data'!G732)</f>
        <v>6364</v>
      </c>
      <c r="C735" s="10" t="str">
        <f>IF('Paste RTE Data'!E732=0,"",'Paste RTE Data'!E732)</f>
        <v>Tenth</v>
      </c>
      <c r="D735" s="7"/>
      <c r="E735" s="14" t="str">
        <f>IF('Paste RTE Data'!B732=0,"",'Paste RTE Data'!B732)</f>
        <v>BHUPENDRA MEGHVANSHI</v>
      </c>
      <c r="F735" s="14" t="str">
        <f>IF('Paste RTE Data'!C732=0,"",'Paste RTE Data'!C732)</f>
        <v>PAPPU LAL</v>
      </c>
      <c r="G735" s="14" t="str">
        <f>IF('Paste RTE Data'!D732=0,"",'Paste RTE Data'!D732)</f>
        <v>KANCHAN</v>
      </c>
      <c r="H735" s="14" t="str">
        <f>IF('Paste RTE Data'!F732=0,"",'Paste RTE Data'!F732)</f>
        <v>Hindi</v>
      </c>
      <c r="I735" s="14" t="str">
        <f>IF('Paste RTE Data'!H732=0,"",'Paste RTE Data'!H732)</f>
        <v>SC</v>
      </c>
      <c r="J735" s="14" t="str">
        <f>IF('Paste RTE Data'!I732=0,"",'Paste RTE Data'!I732)</f>
        <v>Boy</v>
      </c>
      <c r="K735" s="15">
        <f>IF('Paste RTE Data'!J732=0,"",'Paste RTE Data'!J732)</f>
        <v>37842</v>
      </c>
      <c r="L735" s="14" t="str">
        <f>IF('Paste RTE Data'!K732=0,"",'Paste RTE Data'!K732)</f>
        <v>NO</v>
      </c>
      <c r="M735" s="46"/>
    </row>
    <row r="736" spans="1:13">
      <c r="A736" s="8">
        <f>IF('Paste RTE Data'!A733=0,"",'Paste RTE Data'!A733)</f>
        <v>732</v>
      </c>
      <c r="B736" s="9">
        <f>IF('Paste RTE Data'!G733=0,"",'Paste RTE Data'!G733)</f>
        <v>6533</v>
      </c>
      <c r="C736" s="10" t="str">
        <f>IF('Paste RTE Data'!E733=0,"",'Paste RTE Data'!E733)</f>
        <v>Tenth</v>
      </c>
      <c r="D736" s="7"/>
      <c r="E736" s="14" t="str">
        <f>IF('Paste RTE Data'!B733=0,"",'Paste RTE Data'!B733)</f>
        <v>BINDU</v>
      </c>
      <c r="F736" s="14" t="str">
        <f>IF('Paste RTE Data'!C733=0,"",'Paste RTE Data'!C733)</f>
        <v>BAJRANG LAL</v>
      </c>
      <c r="G736" s="14" t="str">
        <f>IF('Paste RTE Data'!D733=0,"",'Paste RTE Data'!D733)</f>
        <v>SHARDA DEVI</v>
      </c>
      <c r="H736" s="14" t="str">
        <f>IF('Paste RTE Data'!F733=0,"",'Paste RTE Data'!F733)</f>
        <v>Hindi</v>
      </c>
      <c r="I736" s="14" t="str">
        <f>IF('Paste RTE Data'!H733=0,"",'Paste RTE Data'!H733)</f>
        <v>SC</v>
      </c>
      <c r="J736" s="14" t="str">
        <f>IF('Paste RTE Data'!I733=0,"",'Paste RTE Data'!I733)</f>
        <v>Girl</v>
      </c>
      <c r="K736" s="15">
        <f>IF('Paste RTE Data'!J733=0,"",'Paste RTE Data'!J733)</f>
        <v>38237</v>
      </c>
      <c r="L736" s="14" t="str">
        <f>IF('Paste RTE Data'!K733=0,"",'Paste RTE Data'!K733)</f>
        <v>NO</v>
      </c>
      <c r="M736" s="46"/>
    </row>
    <row r="737" spans="1:13">
      <c r="A737" s="8">
        <f>IF('Paste RTE Data'!A734=0,"",'Paste RTE Data'!A734)</f>
        <v>733</v>
      </c>
      <c r="B737" s="9">
        <f>IF('Paste RTE Data'!G734=0,"",'Paste RTE Data'!G734)</f>
        <v>6321</v>
      </c>
      <c r="C737" s="10" t="str">
        <f>IF('Paste RTE Data'!E734=0,"",'Paste RTE Data'!E734)</f>
        <v>Tenth</v>
      </c>
      <c r="D737" s="7"/>
      <c r="E737" s="14" t="str">
        <f>IF('Paste RTE Data'!B734=0,"",'Paste RTE Data'!B734)</f>
        <v>CHANDRAVEER BAGELA</v>
      </c>
      <c r="F737" s="14" t="str">
        <f>IF('Paste RTE Data'!C734=0,"",'Paste RTE Data'!C734)</f>
        <v>NARENDRA SINGH</v>
      </c>
      <c r="G737" s="14" t="str">
        <f>IF('Paste RTE Data'!D734=0,"",'Paste RTE Data'!D734)</f>
        <v>SUNITA KANWAR</v>
      </c>
      <c r="H737" s="14" t="str">
        <f>IF('Paste RTE Data'!F734=0,"",'Paste RTE Data'!F734)</f>
        <v>Hindi</v>
      </c>
      <c r="I737" s="14" t="str">
        <f>IF('Paste RTE Data'!H734=0,"",'Paste RTE Data'!H734)</f>
        <v>OBC</v>
      </c>
      <c r="J737" s="14" t="str">
        <f>IF('Paste RTE Data'!I734=0,"",'Paste RTE Data'!I734)</f>
        <v>Boy</v>
      </c>
      <c r="K737" s="15">
        <f>IF('Paste RTE Data'!J734=0,"",'Paste RTE Data'!J734)</f>
        <v>38962</v>
      </c>
      <c r="L737" s="14" t="str">
        <f>IF('Paste RTE Data'!K734=0,"",'Paste RTE Data'!K734)</f>
        <v>NO</v>
      </c>
      <c r="M737" s="46"/>
    </row>
    <row r="738" spans="1:13">
      <c r="A738" s="8">
        <f>IF('Paste RTE Data'!A735=0,"",'Paste RTE Data'!A735)</f>
        <v>734</v>
      </c>
      <c r="B738" s="9">
        <f>IF('Paste RTE Data'!G735=0,"",'Paste RTE Data'!G735)</f>
        <v>6610</v>
      </c>
      <c r="C738" s="10" t="str">
        <f>IF('Paste RTE Data'!E735=0,"",'Paste RTE Data'!E735)</f>
        <v>Tenth</v>
      </c>
      <c r="D738" s="7"/>
      <c r="E738" s="14" t="str">
        <f>IF('Paste RTE Data'!B735=0,"",'Paste RTE Data'!B735)</f>
        <v>CHIRAG</v>
      </c>
      <c r="F738" s="14" t="str">
        <f>IF('Paste RTE Data'!C735=0,"",'Paste RTE Data'!C735)</f>
        <v>GOPAL RAM</v>
      </c>
      <c r="G738" s="14" t="str">
        <f>IF('Paste RTE Data'!D735=0,"",'Paste RTE Data'!D735)</f>
        <v>BIMALA DEVI</v>
      </c>
      <c r="H738" s="14" t="str">
        <f>IF('Paste RTE Data'!F735=0,"",'Paste RTE Data'!F735)</f>
        <v>Hindi</v>
      </c>
      <c r="I738" s="14" t="str">
        <f>IF('Paste RTE Data'!H735=0,"",'Paste RTE Data'!H735)</f>
        <v>OBC</v>
      </c>
      <c r="J738" s="14" t="str">
        <f>IF('Paste RTE Data'!I735=0,"",'Paste RTE Data'!I735)</f>
        <v>Boy</v>
      </c>
      <c r="K738" s="15">
        <f>IF('Paste RTE Data'!J735=0,"",'Paste RTE Data'!J735)</f>
        <v>38977</v>
      </c>
      <c r="L738" s="14" t="str">
        <f>IF('Paste RTE Data'!K735=0,"",'Paste RTE Data'!K735)</f>
        <v>NO</v>
      </c>
      <c r="M738" s="46"/>
    </row>
    <row r="739" spans="1:13">
      <c r="A739" s="8">
        <f>IF('Paste RTE Data'!A736=0,"",'Paste RTE Data'!A736)</f>
        <v>735</v>
      </c>
      <c r="B739" s="9" t="str">
        <f>IF('Paste RTE Data'!G736=0,"",'Paste RTE Data'!G736)</f>
        <v>E0200</v>
      </c>
      <c r="C739" s="10" t="str">
        <f>IF('Paste RTE Data'!E736=0,"",'Paste RTE Data'!E736)</f>
        <v>Tenth</v>
      </c>
      <c r="D739" s="7"/>
      <c r="E739" s="14" t="str">
        <f>IF('Paste RTE Data'!B736=0,"",'Paste RTE Data'!B736)</f>
        <v>CHOKHA RAM KUMAWAT</v>
      </c>
      <c r="F739" s="14" t="str">
        <f>IF('Paste RTE Data'!C736=0,"",'Paste RTE Data'!C736)</f>
        <v>PREMA RAM KUMAWAT</v>
      </c>
      <c r="G739" s="14" t="str">
        <f>IF('Paste RTE Data'!D736=0,"",'Paste RTE Data'!D736)</f>
        <v>GEETA DEVI</v>
      </c>
      <c r="H739" s="14" t="str">
        <f>IF('Paste RTE Data'!F736=0,"",'Paste RTE Data'!F736)</f>
        <v>English</v>
      </c>
      <c r="I739" s="14" t="str">
        <f>IF('Paste RTE Data'!H736=0,"",'Paste RTE Data'!H736)</f>
        <v>OBC</v>
      </c>
      <c r="J739" s="14" t="str">
        <f>IF('Paste RTE Data'!I736=0,"",'Paste RTE Data'!I736)</f>
        <v>Boy</v>
      </c>
      <c r="K739" s="15">
        <f>IF('Paste RTE Data'!J736=0,"",'Paste RTE Data'!J736)</f>
        <v>38879</v>
      </c>
      <c r="L739" s="14" t="str">
        <f>IF('Paste RTE Data'!K736=0,"",'Paste RTE Data'!K736)</f>
        <v>NO</v>
      </c>
      <c r="M739" s="46"/>
    </row>
    <row r="740" spans="1:13">
      <c r="A740" s="8">
        <f>IF('Paste RTE Data'!A737=0,"",'Paste RTE Data'!A737)</f>
        <v>736</v>
      </c>
      <c r="B740" s="9">
        <f>IF('Paste RTE Data'!G737=0,"",'Paste RTE Data'!G737)</f>
        <v>1112</v>
      </c>
      <c r="C740" s="10" t="str">
        <f>IF('Paste RTE Data'!E737=0,"",'Paste RTE Data'!E737)</f>
        <v>Tenth</v>
      </c>
      <c r="D740" s="7"/>
      <c r="E740" s="14" t="str">
        <f>IF('Paste RTE Data'!B737=0,"",'Paste RTE Data'!B737)</f>
        <v>DAULAT RAM PARJAPAT</v>
      </c>
      <c r="F740" s="14" t="str">
        <f>IF('Paste RTE Data'!C737=0,"",'Paste RTE Data'!C737)</f>
        <v>RAMKARAN</v>
      </c>
      <c r="G740" s="14" t="str">
        <f>IF('Paste RTE Data'!D737=0,"",'Paste RTE Data'!D737)</f>
        <v>RATNI DEVI</v>
      </c>
      <c r="H740" s="14" t="str">
        <f>IF('Paste RTE Data'!F737=0,"",'Paste RTE Data'!F737)</f>
        <v>Hindi</v>
      </c>
      <c r="I740" s="14" t="str">
        <f>IF('Paste RTE Data'!H737=0,"",'Paste RTE Data'!H737)</f>
        <v>OBC</v>
      </c>
      <c r="J740" s="14" t="str">
        <f>IF('Paste RTE Data'!I737=0,"",'Paste RTE Data'!I737)</f>
        <v>Boy</v>
      </c>
      <c r="K740" s="15">
        <f>IF('Paste RTE Data'!J737=0,"",'Paste RTE Data'!J737)</f>
        <v>38016</v>
      </c>
      <c r="L740" s="14" t="str">
        <f>IF('Paste RTE Data'!K737=0,"",'Paste RTE Data'!K737)</f>
        <v>NO</v>
      </c>
      <c r="M740" s="46"/>
    </row>
    <row r="741" spans="1:13">
      <c r="A741" s="8">
        <f>IF('Paste RTE Data'!A738=0,"",'Paste RTE Data'!A738)</f>
        <v>737</v>
      </c>
      <c r="B741" s="9">
        <f>IF('Paste RTE Data'!G738=0,"",'Paste RTE Data'!G738)</f>
        <v>1428</v>
      </c>
      <c r="C741" s="10" t="str">
        <f>IF('Paste RTE Data'!E738=0,"",'Paste RTE Data'!E738)</f>
        <v>Tenth</v>
      </c>
      <c r="D741" s="7"/>
      <c r="E741" s="14" t="str">
        <f>IF('Paste RTE Data'!B738=0,"",'Paste RTE Data'!B738)</f>
        <v>DAYAL RAM</v>
      </c>
      <c r="F741" s="14" t="str">
        <f>IF('Paste RTE Data'!C738=0,"",'Paste RTE Data'!C738)</f>
        <v>MITTHU LAL</v>
      </c>
      <c r="G741" s="14" t="str">
        <f>IF('Paste RTE Data'!D738=0,"",'Paste RTE Data'!D738)</f>
        <v>RADHA DEVI</v>
      </c>
      <c r="H741" s="14" t="str">
        <f>IF('Paste RTE Data'!F738=0,"",'Paste RTE Data'!F738)</f>
        <v>Hindi</v>
      </c>
      <c r="I741" s="14" t="str">
        <f>IF('Paste RTE Data'!H738=0,"",'Paste RTE Data'!H738)</f>
        <v>OBC</v>
      </c>
      <c r="J741" s="14" t="str">
        <f>IF('Paste RTE Data'!I738=0,"",'Paste RTE Data'!I738)</f>
        <v>Boy</v>
      </c>
      <c r="K741" s="15">
        <f>IF('Paste RTE Data'!J738=0,"",'Paste RTE Data'!J738)</f>
        <v>38367</v>
      </c>
      <c r="L741" s="14" t="str">
        <f>IF('Paste RTE Data'!K738=0,"",'Paste RTE Data'!K738)</f>
        <v>NO</v>
      </c>
      <c r="M741" s="46"/>
    </row>
    <row r="742" spans="1:13">
      <c r="A742" s="8">
        <f>IF('Paste RTE Data'!A739=0,"",'Paste RTE Data'!A739)</f>
        <v>738</v>
      </c>
      <c r="B742" s="9">
        <f>IF('Paste RTE Data'!G739=0,"",'Paste RTE Data'!G739)</f>
        <v>677</v>
      </c>
      <c r="C742" s="10" t="str">
        <f>IF('Paste RTE Data'!E739=0,"",'Paste RTE Data'!E739)</f>
        <v>Tenth</v>
      </c>
      <c r="D742" s="7"/>
      <c r="E742" s="14" t="str">
        <f>IF('Paste RTE Data'!B739=0,"",'Paste RTE Data'!B739)</f>
        <v>DEEPAK</v>
      </c>
      <c r="F742" s="14" t="str">
        <f>IF('Paste RTE Data'!C739=0,"",'Paste RTE Data'!C739)</f>
        <v>NANU RAM</v>
      </c>
      <c r="G742" s="14" t="str">
        <f>IF('Paste RTE Data'!D739=0,"",'Paste RTE Data'!D739)</f>
        <v>SUSHILA DEVI</v>
      </c>
      <c r="H742" s="14" t="str">
        <f>IF('Paste RTE Data'!F739=0,"",'Paste RTE Data'!F739)</f>
        <v>Hindi</v>
      </c>
      <c r="I742" s="14" t="str">
        <f>IF('Paste RTE Data'!H739=0,"",'Paste RTE Data'!H739)</f>
        <v>OBC</v>
      </c>
      <c r="J742" s="14" t="str">
        <f>IF('Paste RTE Data'!I739=0,"",'Paste RTE Data'!I739)</f>
        <v>Boy</v>
      </c>
      <c r="K742" s="15">
        <f>IF('Paste RTE Data'!J739=0,"",'Paste RTE Data'!J739)</f>
        <v>38602</v>
      </c>
      <c r="L742" s="14" t="str">
        <f>IF('Paste RTE Data'!K739=0,"",'Paste RTE Data'!K739)</f>
        <v>NO</v>
      </c>
      <c r="M742" s="46"/>
    </row>
    <row r="743" spans="1:13">
      <c r="A743" s="8">
        <f>IF('Paste RTE Data'!A740=0,"",'Paste RTE Data'!A740)</f>
        <v>739</v>
      </c>
      <c r="B743" s="9" t="str">
        <f>IF('Paste RTE Data'!G740=0,"",'Paste RTE Data'!G740)</f>
        <v>E0040</v>
      </c>
      <c r="C743" s="10" t="str">
        <f>IF('Paste RTE Data'!E740=0,"",'Paste RTE Data'!E740)</f>
        <v>Tenth</v>
      </c>
      <c r="D743" s="7"/>
      <c r="E743" s="14" t="str">
        <f>IF('Paste RTE Data'!B740=0,"",'Paste RTE Data'!B740)</f>
        <v>DEVENDRA BARALA</v>
      </c>
      <c r="F743" s="14" t="str">
        <f>IF('Paste RTE Data'!C740=0,"",'Paste RTE Data'!C740)</f>
        <v>RATAN LAL</v>
      </c>
      <c r="G743" s="14" t="str">
        <f>IF('Paste RTE Data'!D740=0,"",'Paste RTE Data'!D740)</f>
        <v>TARA DEVI</v>
      </c>
      <c r="H743" s="14" t="str">
        <f>IF('Paste RTE Data'!F740=0,"",'Paste RTE Data'!F740)</f>
        <v>English</v>
      </c>
      <c r="I743" s="14" t="str">
        <f>IF('Paste RTE Data'!H740=0,"",'Paste RTE Data'!H740)</f>
        <v>OBC</v>
      </c>
      <c r="J743" s="14" t="str">
        <f>IF('Paste RTE Data'!I740=0,"",'Paste RTE Data'!I740)</f>
        <v>Boy</v>
      </c>
      <c r="K743" s="15">
        <f>IF('Paste RTE Data'!J740=0,"",'Paste RTE Data'!J740)</f>
        <v>37630</v>
      </c>
      <c r="L743" s="14" t="str">
        <f>IF('Paste RTE Data'!K740=0,"",'Paste RTE Data'!K740)</f>
        <v>NO</v>
      </c>
      <c r="M743" s="46"/>
    </row>
    <row r="744" spans="1:13">
      <c r="A744" s="8">
        <f>IF('Paste RTE Data'!A741=0,"",'Paste RTE Data'!A741)</f>
        <v>740</v>
      </c>
      <c r="B744" s="9">
        <f>IF('Paste RTE Data'!G741=0,"",'Paste RTE Data'!G741)</f>
        <v>1136</v>
      </c>
      <c r="C744" s="10" t="str">
        <f>IF('Paste RTE Data'!E741=0,"",'Paste RTE Data'!E741)</f>
        <v>Tenth</v>
      </c>
      <c r="D744" s="7"/>
      <c r="E744" s="14" t="str">
        <f>IF('Paste RTE Data'!B741=0,"",'Paste RTE Data'!B741)</f>
        <v>DILIP GAWARIYA</v>
      </c>
      <c r="F744" s="14" t="str">
        <f>IF('Paste RTE Data'!C741=0,"",'Paste RTE Data'!C741)</f>
        <v>RADHESHYAM</v>
      </c>
      <c r="G744" s="14" t="str">
        <f>IF('Paste RTE Data'!D741=0,"",'Paste RTE Data'!D741)</f>
        <v>INDRA DEVI</v>
      </c>
      <c r="H744" s="14" t="str">
        <f>IF('Paste RTE Data'!F741=0,"",'Paste RTE Data'!F741)</f>
        <v>Hindi</v>
      </c>
      <c r="I744" s="14" t="str">
        <f>IF('Paste RTE Data'!H741=0,"",'Paste RTE Data'!H741)</f>
        <v>SBC</v>
      </c>
      <c r="J744" s="14" t="str">
        <f>IF('Paste RTE Data'!I741=0,"",'Paste RTE Data'!I741)</f>
        <v>Boy</v>
      </c>
      <c r="K744" s="15">
        <f>IF('Paste RTE Data'!J741=0,"",'Paste RTE Data'!J741)</f>
        <v>39329</v>
      </c>
      <c r="L744" s="14" t="str">
        <f>IF('Paste RTE Data'!K741=0,"",'Paste RTE Data'!K741)</f>
        <v>NO</v>
      </c>
      <c r="M744" s="46"/>
    </row>
    <row r="745" spans="1:13">
      <c r="A745" s="8">
        <f>IF('Paste RTE Data'!A742=0,"",'Paste RTE Data'!A742)</f>
        <v>741</v>
      </c>
      <c r="B745" s="9">
        <f>IF('Paste RTE Data'!G742=0,"",'Paste RTE Data'!G742)</f>
        <v>1029</v>
      </c>
      <c r="C745" s="10" t="str">
        <f>IF('Paste RTE Data'!E742=0,"",'Paste RTE Data'!E742)</f>
        <v>Tenth</v>
      </c>
      <c r="D745" s="7"/>
      <c r="E745" s="14" t="str">
        <f>IF('Paste RTE Data'!B742=0,"",'Paste RTE Data'!B742)</f>
        <v>DINESH KUMAR</v>
      </c>
      <c r="F745" s="14" t="str">
        <f>IF('Paste RTE Data'!C742=0,"",'Paste RTE Data'!C742)</f>
        <v>DULI CHAND</v>
      </c>
      <c r="G745" s="14" t="str">
        <f>IF('Paste RTE Data'!D742=0,"",'Paste RTE Data'!D742)</f>
        <v>JHAMKU DEVI</v>
      </c>
      <c r="H745" s="14" t="str">
        <f>IF('Paste RTE Data'!F742=0,"",'Paste RTE Data'!F742)</f>
        <v>Hindi</v>
      </c>
      <c r="I745" s="14" t="str">
        <f>IF('Paste RTE Data'!H742=0,"",'Paste RTE Data'!H742)</f>
        <v>SC</v>
      </c>
      <c r="J745" s="14" t="str">
        <f>IF('Paste RTE Data'!I742=0,"",'Paste RTE Data'!I742)</f>
        <v>Boy</v>
      </c>
      <c r="K745" s="15">
        <f>IF('Paste RTE Data'!J742=0,"",'Paste RTE Data'!J742)</f>
        <v>38122</v>
      </c>
      <c r="L745" s="14" t="str">
        <f>IF('Paste RTE Data'!K742=0,"",'Paste RTE Data'!K742)</f>
        <v>NO</v>
      </c>
      <c r="M745" s="46"/>
    </row>
    <row r="746" spans="1:13">
      <c r="A746" s="8">
        <f>IF('Paste RTE Data'!A743=0,"",'Paste RTE Data'!A743)</f>
        <v>742</v>
      </c>
      <c r="B746" s="9">
        <f>IF('Paste RTE Data'!G743=0,"",'Paste RTE Data'!G743)</f>
        <v>540</v>
      </c>
      <c r="C746" s="10" t="str">
        <f>IF('Paste RTE Data'!E743=0,"",'Paste RTE Data'!E743)</f>
        <v>Tenth</v>
      </c>
      <c r="D746" s="7"/>
      <c r="E746" s="14" t="str">
        <f>IF('Paste RTE Data'!B743=0,"",'Paste RTE Data'!B743)</f>
        <v>DIWAKAR BARUPAL</v>
      </c>
      <c r="F746" s="14" t="str">
        <f>IF('Paste RTE Data'!C743=0,"",'Paste RTE Data'!C743)</f>
        <v>BHANWARLAL BARUPAL</v>
      </c>
      <c r="G746" s="14" t="str">
        <f>IF('Paste RTE Data'!D743=0,"",'Paste RTE Data'!D743)</f>
        <v>MUNNI DEVI</v>
      </c>
      <c r="H746" s="14" t="str">
        <f>IF('Paste RTE Data'!F743=0,"",'Paste RTE Data'!F743)</f>
        <v>Hindi</v>
      </c>
      <c r="I746" s="14" t="str">
        <f>IF('Paste RTE Data'!H743=0,"",'Paste RTE Data'!H743)</f>
        <v>SC</v>
      </c>
      <c r="J746" s="14" t="str">
        <f>IF('Paste RTE Data'!I743=0,"",'Paste RTE Data'!I743)</f>
        <v>Boy</v>
      </c>
      <c r="K746" s="15">
        <f>IF('Paste RTE Data'!J743=0,"",'Paste RTE Data'!J743)</f>
        <v>38952</v>
      </c>
      <c r="L746" s="14" t="str">
        <f>IF('Paste RTE Data'!K743=0,"",'Paste RTE Data'!K743)</f>
        <v>NO</v>
      </c>
      <c r="M746" s="46"/>
    </row>
    <row r="747" spans="1:13">
      <c r="A747" s="8">
        <f>IF('Paste RTE Data'!A744=0,"",'Paste RTE Data'!A744)</f>
        <v>743</v>
      </c>
      <c r="B747" s="9">
        <f>IF('Paste RTE Data'!G744=0,"",'Paste RTE Data'!G744)</f>
        <v>1606</v>
      </c>
      <c r="C747" s="10" t="str">
        <f>IF('Paste RTE Data'!E744=0,"",'Paste RTE Data'!E744)</f>
        <v>Tenth</v>
      </c>
      <c r="D747" s="7"/>
      <c r="E747" s="14" t="str">
        <f>IF('Paste RTE Data'!B744=0,"",'Paste RTE Data'!B744)</f>
        <v>FARDIN BHATI</v>
      </c>
      <c r="F747" s="14" t="str">
        <f>IF('Paste RTE Data'!C744=0,"",'Paste RTE Data'!C744)</f>
        <v>MOHAMMAD SALIM BHATI</v>
      </c>
      <c r="G747" s="14" t="str">
        <f>IF('Paste RTE Data'!D744=0,"",'Paste RTE Data'!D744)</f>
        <v>NASIM BHATI</v>
      </c>
      <c r="H747" s="14" t="str">
        <f>IF('Paste RTE Data'!F744=0,"",'Paste RTE Data'!F744)</f>
        <v>Hindi</v>
      </c>
      <c r="I747" s="14" t="str">
        <f>IF('Paste RTE Data'!H744=0,"",'Paste RTE Data'!H744)</f>
        <v>OBC</v>
      </c>
      <c r="J747" s="14" t="str">
        <f>IF('Paste RTE Data'!I744=0,"",'Paste RTE Data'!I744)</f>
        <v>Boy</v>
      </c>
      <c r="K747" s="15">
        <f>IF('Paste RTE Data'!J744=0,"",'Paste RTE Data'!J744)</f>
        <v>38010</v>
      </c>
      <c r="L747" s="14" t="str">
        <f>IF('Paste RTE Data'!K744=0,"",'Paste RTE Data'!K744)</f>
        <v>NO</v>
      </c>
      <c r="M747" s="46"/>
    </row>
    <row r="748" spans="1:13">
      <c r="A748" s="8">
        <f>IF('Paste RTE Data'!A745=0,"",'Paste RTE Data'!A745)</f>
        <v>744</v>
      </c>
      <c r="B748" s="9">
        <f>IF('Paste RTE Data'!G745=0,"",'Paste RTE Data'!G745)</f>
        <v>1611</v>
      </c>
      <c r="C748" s="10" t="str">
        <f>IF('Paste RTE Data'!E745=0,"",'Paste RTE Data'!E745)</f>
        <v>Tenth</v>
      </c>
      <c r="D748" s="7"/>
      <c r="E748" s="14" t="str">
        <f>IF('Paste RTE Data'!B745=0,"",'Paste RTE Data'!B745)</f>
        <v>GAJRAJ CHAUDHARY</v>
      </c>
      <c r="F748" s="14" t="str">
        <f>IF('Paste RTE Data'!C745=0,"",'Paste RTE Data'!C745)</f>
        <v>GODU RAM BATESAR</v>
      </c>
      <c r="G748" s="14" t="str">
        <f>IF('Paste RTE Data'!D745=0,"",'Paste RTE Data'!D745)</f>
        <v>SEETA DEVI</v>
      </c>
      <c r="H748" s="14" t="str">
        <f>IF('Paste RTE Data'!F745=0,"",'Paste RTE Data'!F745)</f>
        <v>Hindi</v>
      </c>
      <c r="I748" s="14" t="str">
        <f>IF('Paste RTE Data'!H745=0,"",'Paste RTE Data'!H745)</f>
        <v>OBC</v>
      </c>
      <c r="J748" s="14" t="str">
        <f>IF('Paste RTE Data'!I745=0,"",'Paste RTE Data'!I745)</f>
        <v>Boy</v>
      </c>
      <c r="K748" s="15">
        <f>IF('Paste RTE Data'!J745=0,"",'Paste RTE Data'!J745)</f>
        <v>38963</v>
      </c>
      <c r="L748" s="14" t="str">
        <f>IF('Paste RTE Data'!K745=0,"",'Paste RTE Data'!K745)</f>
        <v>NO</v>
      </c>
      <c r="M748" s="46"/>
    </row>
    <row r="749" spans="1:13">
      <c r="A749" s="8">
        <f>IF('Paste RTE Data'!A746=0,"",'Paste RTE Data'!A746)</f>
        <v>745</v>
      </c>
      <c r="B749" s="9">
        <f>IF('Paste RTE Data'!G746=0,"",'Paste RTE Data'!G746)</f>
        <v>6433</v>
      </c>
      <c r="C749" s="10" t="str">
        <f>IF('Paste RTE Data'!E746=0,"",'Paste RTE Data'!E746)</f>
        <v>Tenth</v>
      </c>
      <c r="D749" s="7"/>
      <c r="E749" s="14" t="str">
        <f>IF('Paste RTE Data'!B746=0,"",'Paste RTE Data'!B746)</f>
        <v>GORDHAN GADHWAL</v>
      </c>
      <c r="F749" s="14" t="str">
        <f>IF('Paste RTE Data'!C746=0,"",'Paste RTE Data'!C746)</f>
        <v>SERURAM</v>
      </c>
      <c r="G749" s="14" t="str">
        <f>IF('Paste RTE Data'!D746=0,"",'Paste RTE Data'!D746)</f>
        <v>SAJNI DEVI</v>
      </c>
      <c r="H749" s="14" t="str">
        <f>IF('Paste RTE Data'!F746=0,"",'Paste RTE Data'!F746)</f>
        <v>Hindi</v>
      </c>
      <c r="I749" s="14" t="str">
        <f>IF('Paste RTE Data'!H746=0,"",'Paste RTE Data'!H746)</f>
        <v>OBC</v>
      </c>
      <c r="J749" s="14" t="str">
        <f>IF('Paste RTE Data'!I746=0,"",'Paste RTE Data'!I746)</f>
        <v>Boy</v>
      </c>
      <c r="K749" s="15">
        <f>IF('Paste RTE Data'!J746=0,"",'Paste RTE Data'!J746)</f>
        <v>37417</v>
      </c>
      <c r="L749" s="14" t="str">
        <f>IF('Paste RTE Data'!K746=0,"",'Paste RTE Data'!K746)</f>
        <v>NO</v>
      </c>
      <c r="M749" s="46"/>
    </row>
    <row r="750" spans="1:13">
      <c r="A750" s="8">
        <f>IF('Paste RTE Data'!A747=0,"",'Paste RTE Data'!A747)</f>
        <v>746</v>
      </c>
      <c r="B750" s="9">
        <f>IF('Paste RTE Data'!G747=0,"",'Paste RTE Data'!G747)</f>
        <v>6699</v>
      </c>
      <c r="C750" s="10" t="str">
        <f>IF('Paste RTE Data'!E747=0,"",'Paste RTE Data'!E747)</f>
        <v>Tenth</v>
      </c>
      <c r="D750" s="7"/>
      <c r="E750" s="14" t="str">
        <f>IF('Paste RTE Data'!B747=0,"",'Paste RTE Data'!B747)</f>
        <v>HANUMAN KAJLA</v>
      </c>
      <c r="F750" s="14" t="str">
        <f>IF('Paste RTE Data'!C747=0,"",'Paste RTE Data'!C747)</f>
        <v>SUVA LAL KAJLA</v>
      </c>
      <c r="G750" s="14" t="str">
        <f>IF('Paste RTE Data'!D747=0,"",'Paste RTE Data'!D747)</f>
        <v>VIMLA DEVI</v>
      </c>
      <c r="H750" s="14" t="str">
        <f>IF('Paste RTE Data'!F747=0,"",'Paste RTE Data'!F747)</f>
        <v>Hindi</v>
      </c>
      <c r="I750" s="14" t="str">
        <f>IF('Paste RTE Data'!H747=0,"",'Paste RTE Data'!H747)</f>
        <v>OBC</v>
      </c>
      <c r="J750" s="14" t="str">
        <f>IF('Paste RTE Data'!I747=0,"",'Paste RTE Data'!I747)</f>
        <v>Boy</v>
      </c>
      <c r="K750" s="15">
        <f>IF('Paste RTE Data'!J747=0,"",'Paste RTE Data'!J747)</f>
        <v>38982</v>
      </c>
      <c r="L750" s="14" t="str">
        <f>IF('Paste RTE Data'!K747=0,"",'Paste RTE Data'!K747)</f>
        <v>NO</v>
      </c>
      <c r="M750" s="46"/>
    </row>
    <row r="751" spans="1:13">
      <c r="A751" s="8">
        <f>IF('Paste RTE Data'!A748=0,"",'Paste RTE Data'!A748)</f>
        <v>747</v>
      </c>
      <c r="B751" s="9">
        <f>IF('Paste RTE Data'!G748=0,"",'Paste RTE Data'!G748)</f>
        <v>6392</v>
      </c>
      <c r="C751" s="10" t="str">
        <f>IF('Paste RTE Data'!E748=0,"",'Paste RTE Data'!E748)</f>
        <v>Tenth</v>
      </c>
      <c r="D751" s="7"/>
      <c r="E751" s="14" t="str">
        <f>IF('Paste RTE Data'!B748=0,"",'Paste RTE Data'!B748)</f>
        <v>HARI RAM BIJARNIYA</v>
      </c>
      <c r="F751" s="14" t="str">
        <f>IF('Paste RTE Data'!C748=0,"",'Paste RTE Data'!C748)</f>
        <v>UGMA RAM BIJARNIYA</v>
      </c>
      <c r="G751" s="14" t="str">
        <f>IF('Paste RTE Data'!D748=0,"",'Paste RTE Data'!D748)</f>
        <v>DHAPU DEVI</v>
      </c>
      <c r="H751" s="14" t="str">
        <f>IF('Paste RTE Data'!F748=0,"",'Paste RTE Data'!F748)</f>
        <v>Hindi</v>
      </c>
      <c r="I751" s="14" t="str">
        <f>IF('Paste RTE Data'!H748=0,"",'Paste RTE Data'!H748)</f>
        <v>OBC</v>
      </c>
      <c r="J751" s="14" t="str">
        <f>IF('Paste RTE Data'!I748=0,"",'Paste RTE Data'!I748)</f>
        <v>Boy</v>
      </c>
      <c r="K751" s="15">
        <f>IF('Paste RTE Data'!J748=0,"",'Paste RTE Data'!J748)</f>
        <v>38518</v>
      </c>
      <c r="L751" s="14" t="str">
        <f>IF('Paste RTE Data'!K748=0,"",'Paste RTE Data'!K748)</f>
        <v>NO</v>
      </c>
      <c r="M751" s="46"/>
    </row>
    <row r="752" spans="1:13">
      <c r="A752" s="8">
        <f>IF('Paste RTE Data'!A749=0,"",'Paste RTE Data'!A749)</f>
        <v>748</v>
      </c>
      <c r="B752" s="9">
        <f>IF('Paste RTE Data'!G749=0,"",'Paste RTE Data'!G749)</f>
        <v>6600</v>
      </c>
      <c r="C752" s="10" t="str">
        <f>IF('Paste RTE Data'!E749=0,"",'Paste RTE Data'!E749)</f>
        <v>Tenth</v>
      </c>
      <c r="D752" s="7"/>
      <c r="E752" s="14" t="str">
        <f>IF('Paste RTE Data'!B749=0,"",'Paste RTE Data'!B749)</f>
        <v>HARIKISHAN</v>
      </c>
      <c r="F752" s="14" t="str">
        <f>IF('Paste RTE Data'!C749=0,"",'Paste RTE Data'!C749)</f>
        <v>RAMPRASAD</v>
      </c>
      <c r="G752" s="14" t="str">
        <f>IF('Paste RTE Data'!D749=0,"",'Paste RTE Data'!D749)</f>
        <v>BAU DEVI</v>
      </c>
      <c r="H752" s="14" t="str">
        <f>IF('Paste RTE Data'!F749=0,"",'Paste RTE Data'!F749)</f>
        <v>Hindi</v>
      </c>
      <c r="I752" s="14" t="str">
        <f>IF('Paste RTE Data'!H749=0,"",'Paste RTE Data'!H749)</f>
        <v>OBC</v>
      </c>
      <c r="J752" s="14" t="str">
        <f>IF('Paste RTE Data'!I749=0,"",'Paste RTE Data'!I749)</f>
        <v>Boy</v>
      </c>
      <c r="K752" s="15">
        <f>IF('Paste RTE Data'!J749=0,"",'Paste RTE Data'!J749)</f>
        <v>39023</v>
      </c>
      <c r="L752" s="14" t="str">
        <f>IF('Paste RTE Data'!K749=0,"",'Paste RTE Data'!K749)</f>
        <v>NO</v>
      </c>
      <c r="M752" s="46"/>
    </row>
    <row r="753" spans="1:13">
      <c r="A753" s="8">
        <f>IF('Paste RTE Data'!A750=0,"",'Paste RTE Data'!A750)</f>
        <v>749</v>
      </c>
      <c r="B753" s="9">
        <f>IF('Paste RTE Data'!G750=0,"",'Paste RTE Data'!G750)</f>
        <v>1385</v>
      </c>
      <c r="C753" s="10" t="str">
        <f>IF('Paste RTE Data'!E750=0,"",'Paste RTE Data'!E750)</f>
        <v>Tenth</v>
      </c>
      <c r="D753" s="7"/>
      <c r="E753" s="14" t="str">
        <f>IF('Paste RTE Data'!B750=0,"",'Paste RTE Data'!B750)</f>
        <v>HARISH PRAJAPAT</v>
      </c>
      <c r="F753" s="14" t="str">
        <f>IF('Paste RTE Data'!C750=0,"",'Paste RTE Data'!C750)</f>
        <v>LT. GANGA RAM PRAJAPAT</v>
      </c>
      <c r="G753" s="14" t="str">
        <f>IF('Paste RTE Data'!D750=0,"",'Paste RTE Data'!D750)</f>
        <v>RATNI DEVI</v>
      </c>
      <c r="H753" s="14" t="str">
        <f>IF('Paste RTE Data'!F750=0,"",'Paste RTE Data'!F750)</f>
        <v>Hindi</v>
      </c>
      <c r="I753" s="14" t="str">
        <f>IF('Paste RTE Data'!H750=0,"",'Paste RTE Data'!H750)</f>
        <v>OBC</v>
      </c>
      <c r="J753" s="14" t="str">
        <f>IF('Paste RTE Data'!I750=0,"",'Paste RTE Data'!I750)</f>
        <v>Boy</v>
      </c>
      <c r="K753" s="15">
        <f>IF('Paste RTE Data'!J750=0,"",'Paste RTE Data'!J750)</f>
        <v>38574</v>
      </c>
      <c r="L753" s="14" t="str">
        <f>IF('Paste RTE Data'!K750=0,"",'Paste RTE Data'!K750)</f>
        <v>NO</v>
      </c>
      <c r="M753" s="46"/>
    </row>
    <row r="754" spans="1:13">
      <c r="A754" s="8">
        <f>IF('Paste RTE Data'!A751=0,"",'Paste RTE Data'!A751)</f>
        <v>750</v>
      </c>
      <c r="B754" s="9">
        <f>IF('Paste RTE Data'!G751=0,"",'Paste RTE Data'!G751)</f>
        <v>496</v>
      </c>
      <c r="C754" s="10" t="str">
        <f>IF('Paste RTE Data'!E751=0,"",'Paste RTE Data'!E751)</f>
        <v>Tenth</v>
      </c>
      <c r="D754" s="7"/>
      <c r="E754" s="14" t="str">
        <f>IF('Paste RTE Data'!B751=0,"",'Paste RTE Data'!B751)</f>
        <v>HARSHITA</v>
      </c>
      <c r="F754" s="14" t="str">
        <f>IF('Paste RTE Data'!C751=0,"",'Paste RTE Data'!C751)</f>
        <v>BHANWAR SINGH</v>
      </c>
      <c r="G754" s="14" t="str">
        <f>IF('Paste RTE Data'!D751=0,"",'Paste RTE Data'!D751)</f>
        <v>NARESH KANWAR</v>
      </c>
      <c r="H754" s="14" t="str">
        <f>IF('Paste RTE Data'!F751=0,"",'Paste RTE Data'!F751)</f>
        <v>Hindi</v>
      </c>
      <c r="I754" s="14" t="str">
        <f>IF('Paste RTE Data'!H751=0,"",'Paste RTE Data'!H751)</f>
        <v>GENERAL</v>
      </c>
      <c r="J754" s="14" t="str">
        <f>IF('Paste RTE Data'!I751=0,"",'Paste RTE Data'!I751)</f>
        <v>Girl</v>
      </c>
      <c r="K754" s="15">
        <f>IF('Paste RTE Data'!J751=0,"",'Paste RTE Data'!J751)</f>
        <v>38951</v>
      </c>
      <c r="L754" s="14" t="str">
        <f>IF('Paste RTE Data'!K751=0,"",'Paste RTE Data'!K751)</f>
        <v>NO</v>
      </c>
      <c r="M754" s="46"/>
    </row>
    <row r="755" spans="1:13">
      <c r="A755" s="8">
        <f>IF('Paste RTE Data'!A752=0,"",'Paste RTE Data'!A752)</f>
        <v>751</v>
      </c>
      <c r="B755" s="9">
        <f>IF('Paste RTE Data'!G752=0,"",'Paste RTE Data'!G752)</f>
        <v>6502</v>
      </c>
      <c r="C755" s="10" t="str">
        <f>IF('Paste RTE Data'!E752=0,"",'Paste RTE Data'!E752)</f>
        <v>Tenth</v>
      </c>
      <c r="D755" s="7"/>
      <c r="E755" s="14" t="str">
        <f>IF('Paste RTE Data'!B752=0,"",'Paste RTE Data'!B752)</f>
        <v>HARSHVARDHAN SHARMA</v>
      </c>
      <c r="F755" s="14" t="str">
        <f>IF('Paste RTE Data'!C752=0,"",'Paste RTE Data'!C752)</f>
        <v>VIJAY KUMAR SHARMA</v>
      </c>
      <c r="G755" s="14" t="str">
        <f>IF('Paste RTE Data'!D752=0,"",'Paste RTE Data'!D752)</f>
        <v>ANITA DEVI</v>
      </c>
      <c r="H755" s="14" t="str">
        <f>IF('Paste RTE Data'!F752=0,"",'Paste RTE Data'!F752)</f>
        <v>Hindi</v>
      </c>
      <c r="I755" s="14" t="str">
        <f>IF('Paste RTE Data'!H752=0,"",'Paste RTE Data'!H752)</f>
        <v>GENERAL</v>
      </c>
      <c r="J755" s="14" t="str">
        <f>IF('Paste RTE Data'!I752=0,"",'Paste RTE Data'!I752)</f>
        <v>Boy</v>
      </c>
      <c r="K755" s="15">
        <f>IF('Paste RTE Data'!J752=0,"",'Paste RTE Data'!J752)</f>
        <v>39120</v>
      </c>
      <c r="L755" s="14" t="str">
        <f>IF('Paste RTE Data'!K752=0,"",'Paste RTE Data'!K752)</f>
        <v>NO</v>
      </c>
      <c r="M755" s="46"/>
    </row>
    <row r="756" spans="1:13">
      <c r="A756" s="8">
        <f>IF('Paste RTE Data'!A753=0,"",'Paste RTE Data'!A753)</f>
        <v>752</v>
      </c>
      <c r="B756" s="9">
        <f>IF('Paste RTE Data'!G753=0,"",'Paste RTE Data'!G753)</f>
        <v>551</v>
      </c>
      <c r="C756" s="10" t="str">
        <f>IF('Paste RTE Data'!E753=0,"",'Paste RTE Data'!E753)</f>
        <v>Tenth</v>
      </c>
      <c r="D756" s="7"/>
      <c r="E756" s="14" t="str">
        <f>IF('Paste RTE Data'!B753=0,"",'Paste RTE Data'!B753)</f>
        <v>HIMANSHU MOHANPURIYA</v>
      </c>
      <c r="F756" s="14" t="str">
        <f>IF('Paste RTE Data'!C753=0,"",'Paste RTE Data'!C753)</f>
        <v>SEETA RAM</v>
      </c>
      <c r="G756" s="14" t="str">
        <f>IF('Paste RTE Data'!D753=0,"",'Paste RTE Data'!D753)</f>
        <v>SNT. KEERAN DEVI</v>
      </c>
      <c r="H756" s="14" t="str">
        <f>IF('Paste RTE Data'!F753=0,"",'Paste RTE Data'!F753)</f>
        <v>Hindi</v>
      </c>
      <c r="I756" s="14" t="str">
        <f>IF('Paste RTE Data'!H753=0,"",'Paste RTE Data'!H753)</f>
        <v>SC</v>
      </c>
      <c r="J756" s="14" t="str">
        <f>IF('Paste RTE Data'!I753=0,"",'Paste RTE Data'!I753)</f>
        <v>Boy</v>
      </c>
      <c r="K756" s="15">
        <f>IF('Paste RTE Data'!J753=0,"",'Paste RTE Data'!J753)</f>
        <v>38516</v>
      </c>
      <c r="L756" s="14" t="str">
        <f>IF('Paste RTE Data'!K753=0,"",'Paste RTE Data'!K753)</f>
        <v>NO</v>
      </c>
      <c r="M756" s="46"/>
    </row>
    <row r="757" spans="1:13">
      <c r="A757" s="8">
        <f>IF('Paste RTE Data'!A754=0,"",'Paste RTE Data'!A754)</f>
        <v>753</v>
      </c>
      <c r="B757" s="9">
        <f>IF('Paste RTE Data'!G754=0,"",'Paste RTE Data'!G754)</f>
        <v>6653</v>
      </c>
      <c r="C757" s="10" t="str">
        <f>IF('Paste RTE Data'!E754=0,"",'Paste RTE Data'!E754)</f>
        <v>Tenth</v>
      </c>
      <c r="D757" s="7"/>
      <c r="E757" s="14" t="str">
        <f>IF('Paste RTE Data'!B754=0,"",'Paste RTE Data'!B754)</f>
        <v>HIMANSHU RANWA</v>
      </c>
      <c r="F757" s="14" t="str">
        <f>IF('Paste RTE Data'!C754=0,"",'Paste RTE Data'!C754)</f>
        <v>DAMODAR LAL</v>
      </c>
      <c r="G757" s="14" t="str">
        <f>IF('Paste RTE Data'!D754=0,"",'Paste RTE Data'!D754)</f>
        <v>LALI DEVI</v>
      </c>
      <c r="H757" s="14" t="str">
        <f>IF('Paste RTE Data'!F754=0,"",'Paste RTE Data'!F754)</f>
        <v>Hindi</v>
      </c>
      <c r="I757" s="14" t="str">
        <f>IF('Paste RTE Data'!H754=0,"",'Paste RTE Data'!H754)</f>
        <v>OBC</v>
      </c>
      <c r="J757" s="14" t="str">
        <f>IF('Paste RTE Data'!I754=0,"",'Paste RTE Data'!I754)</f>
        <v>Boy</v>
      </c>
      <c r="K757" s="15">
        <f>IF('Paste RTE Data'!J754=0,"",'Paste RTE Data'!J754)</f>
        <v>39240</v>
      </c>
      <c r="L757" s="14" t="str">
        <f>IF('Paste RTE Data'!K754=0,"",'Paste RTE Data'!K754)</f>
        <v>NO</v>
      </c>
      <c r="M757" s="46"/>
    </row>
    <row r="758" spans="1:13">
      <c r="A758" s="8">
        <f>IF('Paste RTE Data'!A755=0,"",'Paste RTE Data'!A755)</f>
        <v>754</v>
      </c>
      <c r="B758" s="9">
        <f>IF('Paste RTE Data'!G755=0,"",'Paste RTE Data'!G755)</f>
        <v>1167</v>
      </c>
      <c r="C758" s="10" t="str">
        <f>IF('Paste RTE Data'!E755=0,"",'Paste RTE Data'!E755)</f>
        <v>Tenth</v>
      </c>
      <c r="D758" s="7"/>
      <c r="E758" s="14" t="str">
        <f>IF('Paste RTE Data'!B755=0,"",'Paste RTE Data'!B755)</f>
        <v>HIMANSHU SUNDARIYA</v>
      </c>
      <c r="F758" s="14" t="str">
        <f>IF('Paste RTE Data'!C755=0,"",'Paste RTE Data'!C755)</f>
        <v>MANAK CHAND</v>
      </c>
      <c r="G758" s="14" t="str">
        <f>IF('Paste RTE Data'!D755=0,"",'Paste RTE Data'!D755)</f>
        <v>SUGANI DEVI</v>
      </c>
      <c r="H758" s="14" t="str">
        <f>IF('Paste RTE Data'!F755=0,"",'Paste RTE Data'!F755)</f>
        <v>Hindi</v>
      </c>
      <c r="I758" s="14" t="str">
        <f>IF('Paste RTE Data'!H755=0,"",'Paste RTE Data'!H755)</f>
        <v>OBC</v>
      </c>
      <c r="J758" s="14" t="str">
        <f>IF('Paste RTE Data'!I755=0,"",'Paste RTE Data'!I755)</f>
        <v>Boy</v>
      </c>
      <c r="K758" s="15">
        <f>IF('Paste RTE Data'!J755=0,"",'Paste RTE Data'!J755)</f>
        <v>39436</v>
      </c>
      <c r="L758" s="14" t="str">
        <f>IF('Paste RTE Data'!K755=0,"",'Paste RTE Data'!K755)</f>
        <v>NO</v>
      </c>
      <c r="M758" s="46"/>
    </row>
    <row r="759" spans="1:13">
      <c r="A759" s="8">
        <f>IF('Paste RTE Data'!A756=0,"",'Paste RTE Data'!A756)</f>
        <v>755</v>
      </c>
      <c r="B759" s="9">
        <f>IF('Paste RTE Data'!G756=0,"",'Paste RTE Data'!G756)</f>
        <v>6609</v>
      </c>
      <c r="C759" s="10" t="str">
        <f>IF('Paste RTE Data'!E756=0,"",'Paste RTE Data'!E756)</f>
        <v>Tenth</v>
      </c>
      <c r="D759" s="7"/>
      <c r="E759" s="14" t="str">
        <f>IF('Paste RTE Data'!B756=0,"",'Paste RTE Data'!B756)</f>
        <v>JAGDISH RIYAD</v>
      </c>
      <c r="F759" s="14" t="str">
        <f>IF('Paste RTE Data'!C756=0,"",'Paste RTE Data'!C756)</f>
        <v>PEMA RAM</v>
      </c>
      <c r="G759" s="14" t="str">
        <f>IF('Paste RTE Data'!D756=0,"",'Paste RTE Data'!D756)</f>
        <v>NANDU DEVI</v>
      </c>
      <c r="H759" s="14" t="str">
        <f>IF('Paste RTE Data'!F756=0,"",'Paste RTE Data'!F756)</f>
        <v>Hindi</v>
      </c>
      <c r="I759" s="14" t="str">
        <f>IF('Paste RTE Data'!H756=0,"",'Paste RTE Data'!H756)</f>
        <v>OBC</v>
      </c>
      <c r="J759" s="14" t="str">
        <f>IF('Paste RTE Data'!I756=0,"",'Paste RTE Data'!I756)</f>
        <v>Boy</v>
      </c>
      <c r="K759" s="15">
        <f>IF('Paste RTE Data'!J756=0,"",'Paste RTE Data'!J756)</f>
        <v>38970</v>
      </c>
      <c r="L759" s="14" t="str">
        <f>IF('Paste RTE Data'!K756=0,"",'Paste RTE Data'!K756)</f>
        <v>NO</v>
      </c>
      <c r="M759" s="46"/>
    </row>
    <row r="760" spans="1:13">
      <c r="A760" s="8">
        <f>IF('Paste RTE Data'!A757=0,"",'Paste RTE Data'!A757)</f>
        <v>756</v>
      </c>
      <c r="B760" s="9">
        <f>IF('Paste RTE Data'!G757=0,"",'Paste RTE Data'!G757)</f>
        <v>6506</v>
      </c>
      <c r="C760" s="10" t="str">
        <f>IF('Paste RTE Data'!E757=0,"",'Paste RTE Data'!E757)</f>
        <v>Tenth</v>
      </c>
      <c r="D760" s="7"/>
      <c r="E760" s="14" t="str">
        <f>IF('Paste RTE Data'!B757=0,"",'Paste RTE Data'!B757)</f>
        <v>JAI KUMAR</v>
      </c>
      <c r="F760" s="14" t="str">
        <f>IF('Paste RTE Data'!C757=0,"",'Paste RTE Data'!C757)</f>
        <v>SURENDRA KUMAR</v>
      </c>
      <c r="G760" s="14" t="str">
        <f>IF('Paste RTE Data'!D757=0,"",'Paste RTE Data'!D757)</f>
        <v>SUMAN DEVI</v>
      </c>
      <c r="H760" s="14" t="str">
        <f>IF('Paste RTE Data'!F757=0,"",'Paste RTE Data'!F757)</f>
        <v>Hindi</v>
      </c>
      <c r="I760" s="14" t="str">
        <f>IF('Paste RTE Data'!H757=0,"",'Paste RTE Data'!H757)</f>
        <v>SC</v>
      </c>
      <c r="J760" s="14" t="str">
        <f>IF('Paste RTE Data'!I757=0,"",'Paste RTE Data'!I757)</f>
        <v>Boy</v>
      </c>
      <c r="K760" s="15">
        <f>IF('Paste RTE Data'!J757=0,"",'Paste RTE Data'!J757)</f>
        <v>38882</v>
      </c>
      <c r="L760" s="14" t="str">
        <f>IF('Paste RTE Data'!K757=0,"",'Paste RTE Data'!K757)</f>
        <v>NO</v>
      </c>
      <c r="M760" s="46"/>
    </row>
    <row r="761" spans="1:13">
      <c r="A761" s="8">
        <f>IF('Paste RTE Data'!A758=0,"",'Paste RTE Data'!A758)</f>
        <v>757</v>
      </c>
      <c r="B761" s="9">
        <f>IF('Paste RTE Data'!G758=0,"",'Paste RTE Data'!G758)</f>
        <v>6657</v>
      </c>
      <c r="C761" s="10" t="str">
        <f>IF('Paste RTE Data'!E758=0,"",'Paste RTE Data'!E758)</f>
        <v>Tenth</v>
      </c>
      <c r="D761" s="7"/>
      <c r="E761" s="14" t="str">
        <f>IF('Paste RTE Data'!B758=0,"",'Paste RTE Data'!B758)</f>
        <v>JEETU MALAKAR</v>
      </c>
      <c r="F761" s="14" t="str">
        <f>IF('Paste RTE Data'!C758=0,"",'Paste RTE Data'!C758)</f>
        <v>CHHITAR MAL</v>
      </c>
      <c r="G761" s="14" t="str">
        <f>IF('Paste RTE Data'!D758=0,"",'Paste RTE Data'!D758)</f>
        <v>HEERA DEVI</v>
      </c>
      <c r="H761" s="14" t="str">
        <f>IF('Paste RTE Data'!F758=0,"",'Paste RTE Data'!F758)</f>
        <v>Hindi</v>
      </c>
      <c r="I761" s="14" t="str">
        <f>IF('Paste RTE Data'!H758=0,"",'Paste RTE Data'!H758)</f>
        <v>OBC</v>
      </c>
      <c r="J761" s="14" t="str">
        <f>IF('Paste RTE Data'!I758=0,"",'Paste RTE Data'!I758)</f>
        <v>Boy</v>
      </c>
      <c r="K761" s="15">
        <f>IF('Paste RTE Data'!J758=0,"",'Paste RTE Data'!J758)</f>
        <v>38144</v>
      </c>
      <c r="L761" s="14" t="str">
        <f>IF('Paste RTE Data'!K758=0,"",'Paste RTE Data'!K758)</f>
        <v>NO</v>
      </c>
      <c r="M761" s="46"/>
    </row>
    <row r="762" spans="1:13">
      <c r="A762" s="8">
        <f>IF('Paste RTE Data'!A759=0,"",'Paste RTE Data'!A759)</f>
        <v>758</v>
      </c>
      <c r="B762" s="9">
        <f>IF('Paste RTE Data'!G759=0,"",'Paste RTE Data'!G759)</f>
        <v>531</v>
      </c>
      <c r="C762" s="10" t="str">
        <f>IF('Paste RTE Data'!E759=0,"",'Paste RTE Data'!E759)</f>
        <v>Tenth</v>
      </c>
      <c r="D762" s="7"/>
      <c r="E762" s="14" t="str">
        <f>IF('Paste RTE Data'!B759=0,"",'Paste RTE Data'!B759)</f>
        <v>JITENDRA</v>
      </c>
      <c r="F762" s="14" t="str">
        <f>IF('Paste RTE Data'!C759=0,"",'Paste RTE Data'!C759)</f>
        <v>HANUMAN PRASAD</v>
      </c>
      <c r="G762" s="14" t="str">
        <f>IF('Paste RTE Data'!D759=0,"",'Paste RTE Data'!D759)</f>
        <v>SHRWANI DEVI</v>
      </c>
      <c r="H762" s="14" t="str">
        <f>IF('Paste RTE Data'!F759=0,"",'Paste RTE Data'!F759)</f>
        <v>Hindi</v>
      </c>
      <c r="I762" s="14" t="str">
        <f>IF('Paste RTE Data'!H759=0,"",'Paste RTE Data'!H759)</f>
        <v>SC</v>
      </c>
      <c r="J762" s="14" t="str">
        <f>IF('Paste RTE Data'!I759=0,"",'Paste RTE Data'!I759)</f>
        <v>Boy</v>
      </c>
      <c r="K762" s="15">
        <f>IF('Paste RTE Data'!J759=0,"",'Paste RTE Data'!J759)</f>
        <v>38587</v>
      </c>
      <c r="L762" s="14" t="str">
        <f>IF('Paste RTE Data'!K759=0,"",'Paste RTE Data'!K759)</f>
        <v>NO</v>
      </c>
      <c r="M762" s="46"/>
    </row>
    <row r="763" spans="1:13">
      <c r="A763" s="8">
        <f>IF('Paste RTE Data'!A760=0,"",'Paste RTE Data'!A760)</f>
        <v>759</v>
      </c>
      <c r="B763" s="9">
        <f>IF('Paste RTE Data'!G760=0,"",'Paste RTE Data'!G760)</f>
        <v>869</v>
      </c>
      <c r="C763" s="10" t="str">
        <f>IF('Paste RTE Data'!E760=0,"",'Paste RTE Data'!E760)</f>
        <v>Tenth</v>
      </c>
      <c r="D763" s="7"/>
      <c r="E763" s="14" t="str">
        <f>IF('Paste RTE Data'!B760=0,"",'Paste RTE Data'!B760)</f>
        <v>JITENDRA KUMAR</v>
      </c>
      <c r="F763" s="14" t="str">
        <f>IF('Paste RTE Data'!C760=0,"",'Paste RTE Data'!C760)</f>
        <v>NARAYAN RAM</v>
      </c>
      <c r="G763" s="14" t="str">
        <f>IF('Paste RTE Data'!D760=0,"",'Paste RTE Data'!D760)</f>
        <v>NARAYANI DEVI</v>
      </c>
      <c r="H763" s="14" t="str">
        <f>IF('Paste RTE Data'!F760=0,"",'Paste RTE Data'!F760)</f>
        <v>Hindi</v>
      </c>
      <c r="I763" s="14" t="str">
        <f>IF('Paste RTE Data'!H760=0,"",'Paste RTE Data'!H760)</f>
        <v>OBC</v>
      </c>
      <c r="J763" s="14" t="str">
        <f>IF('Paste RTE Data'!I760=0,"",'Paste RTE Data'!I760)</f>
        <v>Boy</v>
      </c>
      <c r="K763" s="15">
        <f>IF('Paste RTE Data'!J760=0,"",'Paste RTE Data'!J760)</f>
        <v>39264</v>
      </c>
      <c r="L763" s="14" t="str">
        <f>IF('Paste RTE Data'!K760=0,"",'Paste RTE Data'!K760)</f>
        <v>NO</v>
      </c>
      <c r="M763" s="46"/>
    </row>
    <row r="764" spans="1:13">
      <c r="A764" s="8">
        <f>IF('Paste RTE Data'!A761=0,"",'Paste RTE Data'!A761)</f>
        <v>760</v>
      </c>
      <c r="B764" s="9">
        <f>IF('Paste RTE Data'!G761=0,"",'Paste RTE Data'!G761)</f>
        <v>1590</v>
      </c>
      <c r="C764" s="10" t="str">
        <f>IF('Paste RTE Data'!E761=0,"",'Paste RTE Data'!E761)</f>
        <v>Tenth</v>
      </c>
      <c r="D764" s="7"/>
      <c r="E764" s="14" t="str">
        <f>IF('Paste RTE Data'!B761=0,"",'Paste RTE Data'!B761)</f>
        <v>JOGA RAM</v>
      </c>
      <c r="F764" s="14" t="str">
        <f>IF('Paste RTE Data'!C761=0,"",'Paste RTE Data'!C761)</f>
        <v>RANVEER</v>
      </c>
      <c r="G764" s="14" t="str">
        <f>IF('Paste RTE Data'!D761=0,"",'Paste RTE Data'!D761)</f>
        <v>DAMYANTI DEVI</v>
      </c>
      <c r="H764" s="14" t="str">
        <f>IF('Paste RTE Data'!F761=0,"",'Paste RTE Data'!F761)</f>
        <v>Hindi</v>
      </c>
      <c r="I764" s="14" t="str">
        <f>IF('Paste RTE Data'!H761=0,"",'Paste RTE Data'!H761)</f>
        <v>OBC</v>
      </c>
      <c r="J764" s="14" t="str">
        <f>IF('Paste RTE Data'!I761=0,"",'Paste RTE Data'!I761)</f>
        <v>Boy</v>
      </c>
      <c r="K764" s="15">
        <f>IF('Paste RTE Data'!J761=0,"",'Paste RTE Data'!J761)</f>
        <v>38753</v>
      </c>
      <c r="L764" s="14" t="str">
        <f>IF('Paste RTE Data'!K761=0,"",'Paste RTE Data'!K761)</f>
        <v>NO</v>
      </c>
      <c r="M764" s="46"/>
    </row>
    <row r="765" spans="1:13">
      <c r="A765" s="8">
        <f>IF('Paste RTE Data'!A762=0,"",'Paste RTE Data'!A762)</f>
        <v>761</v>
      </c>
      <c r="B765" s="9">
        <f>IF('Paste RTE Data'!G762=0,"",'Paste RTE Data'!G762)</f>
        <v>497</v>
      </c>
      <c r="C765" s="10" t="str">
        <f>IF('Paste RTE Data'!E762=0,"",'Paste RTE Data'!E762)</f>
        <v>Tenth</v>
      </c>
      <c r="D765" s="7"/>
      <c r="E765" s="14" t="str">
        <f>IF('Paste RTE Data'!B762=0,"",'Paste RTE Data'!B762)</f>
        <v>KAILASH DHAKA</v>
      </c>
      <c r="F765" s="14" t="str">
        <f>IF('Paste RTE Data'!C762=0,"",'Paste RTE Data'!C762)</f>
        <v>ARJUN RAM DHAKA</v>
      </c>
      <c r="G765" s="14" t="str">
        <f>IF('Paste RTE Data'!D762=0,"",'Paste RTE Data'!D762)</f>
        <v>GANGA DEVI</v>
      </c>
      <c r="H765" s="14" t="str">
        <f>IF('Paste RTE Data'!F762=0,"",'Paste RTE Data'!F762)</f>
        <v>Hindi</v>
      </c>
      <c r="I765" s="14" t="str">
        <f>IF('Paste RTE Data'!H762=0,"",'Paste RTE Data'!H762)</f>
        <v>OBC</v>
      </c>
      <c r="J765" s="14" t="str">
        <f>IF('Paste RTE Data'!I762=0,"",'Paste RTE Data'!I762)</f>
        <v>Boy</v>
      </c>
      <c r="K765" s="15">
        <f>IF('Paste RTE Data'!J762=0,"",'Paste RTE Data'!J762)</f>
        <v>38833</v>
      </c>
      <c r="L765" s="14" t="str">
        <f>IF('Paste RTE Data'!K762=0,"",'Paste RTE Data'!K762)</f>
        <v>NO</v>
      </c>
      <c r="M765" s="46"/>
    </row>
    <row r="766" spans="1:13">
      <c r="A766" s="8">
        <f>IF('Paste RTE Data'!A763=0,"",'Paste RTE Data'!A763)</f>
        <v>762</v>
      </c>
      <c r="B766" s="9">
        <f>IF('Paste RTE Data'!G763=0,"",'Paste RTE Data'!G763)</f>
        <v>6598</v>
      </c>
      <c r="C766" s="10" t="str">
        <f>IF('Paste RTE Data'!E763=0,"",'Paste RTE Data'!E763)</f>
        <v>Tenth</v>
      </c>
      <c r="D766" s="7"/>
      <c r="E766" s="14" t="str">
        <f>IF('Paste RTE Data'!B763=0,"",'Paste RTE Data'!B763)</f>
        <v>KAILASH JAKHAR</v>
      </c>
      <c r="F766" s="14" t="str">
        <f>IF('Paste RTE Data'!C763=0,"",'Paste RTE Data'!C763)</f>
        <v>UMA RAM JAKHAR</v>
      </c>
      <c r="G766" s="14" t="str">
        <f>IF('Paste RTE Data'!D763=0,"",'Paste RTE Data'!D763)</f>
        <v>PATASI DEVI</v>
      </c>
      <c r="H766" s="14" t="str">
        <f>IF('Paste RTE Data'!F763=0,"",'Paste RTE Data'!F763)</f>
        <v>Hindi</v>
      </c>
      <c r="I766" s="14" t="str">
        <f>IF('Paste RTE Data'!H763=0,"",'Paste RTE Data'!H763)</f>
        <v>OBC</v>
      </c>
      <c r="J766" s="14" t="str">
        <f>IF('Paste RTE Data'!I763=0,"",'Paste RTE Data'!I763)</f>
        <v>Boy</v>
      </c>
      <c r="K766" s="15">
        <f>IF('Paste RTE Data'!J763=0,"",'Paste RTE Data'!J763)</f>
        <v>39235</v>
      </c>
      <c r="L766" s="14" t="str">
        <f>IF('Paste RTE Data'!K763=0,"",'Paste RTE Data'!K763)</f>
        <v>NO</v>
      </c>
      <c r="M766" s="46"/>
    </row>
    <row r="767" spans="1:13">
      <c r="A767" s="8">
        <f>IF('Paste RTE Data'!A764=0,"",'Paste RTE Data'!A764)</f>
        <v>763</v>
      </c>
      <c r="B767" s="9">
        <f>IF('Paste RTE Data'!G764=0,"",'Paste RTE Data'!G764)</f>
        <v>534</v>
      </c>
      <c r="C767" s="10" t="str">
        <f>IF('Paste RTE Data'!E764=0,"",'Paste RTE Data'!E764)</f>
        <v>Tenth</v>
      </c>
      <c r="D767" s="7"/>
      <c r="E767" s="14" t="str">
        <f>IF('Paste RTE Data'!B764=0,"",'Paste RTE Data'!B764)</f>
        <v>KAMAL KISHOR</v>
      </c>
      <c r="F767" s="14" t="str">
        <f>IF('Paste RTE Data'!C764=0,"",'Paste RTE Data'!C764)</f>
        <v>AMAR CHAND</v>
      </c>
      <c r="G767" s="14" t="str">
        <f>IF('Paste RTE Data'!D764=0,"",'Paste RTE Data'!D764)</f>
        <v>VIMLA DEVI</v>
      </c>
      <c r="H767" s="14" t="str">
        <f>IF('Paste RTE Data'!F764=0,"",'Paste RTE Data'!F764)</f>
        <v>Hindi</v>
      </c>
      <c r="I767" s="14" t="str">
        <f>IF('Paste RTE Data'!H764=0,"",'Paste RTE Data'!H764)</f>
        <v>SC</v>
      </c>
      <c r="J767" s="14" t="str">
        <f>IF('Paste RTE Data'!I764=0,"",'Paste RTE Data'!I764)</f>
        <v>Boy</v>
      </c>
      <c r="K767" s="15">
        <f>IF('Paste RTE Data'!J764=0,"",'Paste RTE Data'!J764)</f>
        <v>39438</v>
      </c>
      <c r="L767" s="14" t="str">
        <f>IF('Paste RTE Data'!K764=0,"",'Paste RTE Data'!K764)</f>
        <v>NO</v>
      </c>
      <c r="M767" s="46"/>
    </row>
    <row r="768" spans="1:13">
      <c r="A768" s="8">
        <f>IF('Paste RTE Data'!A765=0,"",'Paste RTE Data'!A765)</f>
        <v>764</v>
      </c>
      <c r="B768" s="9">
        <f>IF('Paste RTE Data'!G765=0,"",'Paste RTE Data'!G765)</f>
        <v>1481</v>
      </c>
      <c r="C768" s="10" t="str">
        <f>IF('Paste RTE Data'!E765=0,"",'Paste RTE Data'!E765)</f>
        <v>Tenth</v>
      </c>
      <c r="D768" s="7"/>
      <c r="E768" s="14" t="str">
        <f>IF('Paste RTE Data'!B765=0,"",'Paste RTE Data'!B765)</f>
        <v>KAMLESH KARWA</v>
      </c>
      <c r="F768" s="14" t="str">
        <f>IF('Paste RTE Data'!C765=0,"",'Paste RTE Data'!C765)</f>
        <v>NARPAT RAM KARWA</v>
      </c>
      <c r="G768" s="14" t="str">
        <f>IF('Paste RTE Data'!D765=0,"",'Paste RTE Data'!D765)</f>
        <v>NIRMLA DEVI</v>
      </c>
      <c r="H768" s="14" t="str">
        <f>IF('Paste RTE Data'!F765=0,"",'Paste RTE Data'!F765)</f>
        <v>Hindi</v>
      </c>
      <c r="I768" s="14" t="str">
        <f>IF('Paste RTE Data'!H765=0,"",'Paste RTE Data'!H765)</f>
        <v>OBC</v>
      </c>
      <c r="J768" s="14" t="str">
        <f>IF('Paste RTE Data'!I765=0,"",'Paste RTE Data'!I765)</f>
        <v>Boy</v>
      </c>
      <c r="K768" s="15">
        <f>IF('Paste RTE Data'!J765=0,"",'Paste RTE Data'!J765)</f>
        <v>39066</v>
      </c>
      <c r="L768" s="14" t="str">
        <f>IF('Paste RTE Data'!K765=0,"",'Paste RTE Data'!K765)</f>
        <v>NO</v>
      </c>
      <c r="M768" s="46"/>
    </row>
    <row r="769" spans="1:13">
      <c r="A769" s="8">
        <f>IF('Paste RTE Data'!A766=0,"",'Paste RTE Data'!A766)</f>
        <v>765</v>
      </c>
      <c r="B769" s="9" t="str">
        <f>IF('Paste RTE Data'!G766=0,"",'Paste RTE Data'!G766)</f>
        <v>E0030</v>
      </c>
      <c r="C769" s="10" t="str">
        <f>IF('Paste RTE Data'!E766=0,"",'Paste RTE Data'!E766)</f>
        <v>Tenth</v>
      </c>
      <c r="D769" s="7"/>
      <c r="E769" s="14" t="str">
        <f>IF('Paste RTE Data'!B766=0,"",'Paste RTE Data'!B766)</f>
        <v>KAPIL VAISHNAV</v>
      </c>
      <c r="F769" s="14" t="str">
        <f>IF('Paste RTE Data'!C766=0,"",'Paste RTE Data'!C766)</f>
        <v>DHIRAJ KUMAR</v>
      </c>
      <c r="G769" s="14" t="str">
        <f>IF('Paste RTE Data'!D766=0,"",'Paste RTE Data'!D766)</f>
        <v>SAROJ</v>
      </c>
      <c r="H769" s="14" t="str">
        <f>IF('Paste RTE Data'!F766=0,"",'Paste RTE Data'!F766)</f>
        <v>English</v>
      </c>
      <c r="I769" s="14" t="str">
        <f>IF('Paste RTE Data'!H766=0,"",'Paste RTE Data'!H766)</f>
        <v>OBC</v>
      </c>
      <c r="J769" s="14" t="str">
        <f>IF('Paste RTE Data'!I766=0,"",'Paste RTE Data'!I766)</f>
        <v>Boy</v>
      </c>
      <c r="K769" s="15">
        <f>IF('Paste RTE Data'!J766=0,"",'Paste RTE Data'!J766)</f>
        <v>38319</v>
      </c>
      <c r="L769" s="14" t="str">
        <f>IF('Paste RTE Data'!K766=0,"",'Paste RTE Data'!K766)</f>
        <v>NO</v>
      </c>
      <c r="M769" s="46"/>
    </row>
    <row r="770" spans="1:13">
      <c r="A770" s="8">
        <f>IF('Paste RTE Data'!A767=0,"",'Paste RTE Data'!A767)</f>
        <v>766</v>
      </c>
      <c r="B770" s="9">
        <f>IF('Paste RTE Data'!G767=0,"",'Paste RTE Data'!G767)</f>
        <v>6385</v>
      </c>
      <c r="C770" s="10" t="str">
        <f>IF('Paste RTE Data'!E767=0,"",'Paste RTE Data'!E767)</f>
        <v>Tenth</v>
      </c>
      <c r="D770" s="7"/>
      <c r="E770" s="14" t="str">
        <f>IF('Paste RTE Data'!B767=0,"",'Paste RTE Data'!B767)</f>
        <v>KARMVEER SINGH</v>
      </c>
      <c r="F770" s="14" t="str">
        <f>IF('Paste RTE Data'!C767=0,"",'Paste RTE Data'!C767)</f>
        <v>BALVEER SINGH</v>
      </c>
      <c r="G770" s="14" t="str">
        <f>IF('Paste RTE Data'!D767=0,"",'Paste RTE Data'!D767)</f>
        <v>LALITA</v>
      </c>
      <c r="H770" s="14" t="str">
        <f>IF('Paste RTE Data'!F767=0,"",'Paste RTE Data'!F767)</f>
        <v>Hindi</v>
      </c>
      <c r="I770" s="14" t="str">
        <f>IF('Paste RTE Data'!H767=0,"",'Paste RTE Data'!H767)</f>
        <v>OBC</v>
      </c>
      <c r="J770" s="14" t="str">
        <f>IF('Paste RTE Data'!I767=0,"",'Paste RTE Data'!I767)</f>
        <v>Boy</v>
      </c>
      <c r="K770" s="15">
        <f>IF('Paste RTE Data'!J767=0,"",'Paste RTE Data'!J767)</f>
        <v>39086</v>
      </c>
      <c r="L770" s="14" t="str">
        <f>IF('Paste RTE Data'!K767=0,"",'Paste RTE Data'!K767)</f>
        <v>NO</v>
      </c>
      <c r="M770" s="46"/>
    </row>
    <row r="771" spans="1:13">
      <c r="A771" s="8">
        <f>IF('Paste RTE Data'!A768=0,"",'Paste RTE Data'!A768)</f>
        <v>767</v>
      </c>
      <c r="B771" s="9">
        <f>IF('Paste RTE Data'!G768=0,"",'Paste RTE Data'!G768)</f>
        <v>6524</v>
      </c>
      <c r="C771" s="10" t="str">
        <f>IF('Paste RTE Data'!E768=0,"",'Paste RTE Data'!E768)</f>
        <v>Tenth</v>
      </c>
      <c r="D771" s="7"/>
      <c r="E771" s="14" t="str">
        <f>IF('Paste RTE Data'!B768=0,"",'Paste RTE Data'!B768)</f>
        <v>KHALID KHAN</v>
      </c>
      <c r="F771" s="14" t="str">
        <f>IF('Paste RTE Data'!C768=0,"",'Paste RTE Data'!C768)</f>
        <v>UMAR DARAJ KHAN</v>
      </c>
      <c r="G771" s="14" t="str">
        <f>IF('Paste RTE Data'!D768=0,"",'Paste RTE Data'!D768)</f>
        <v>TAJ BANO</v>
      </c>
      <c r="H771" s="14" t="str">
        <f>IF('Paste RTE Data'!F768=0,"",'Paste RTE Data'!F768)</f>
        <v>Hindi</v>
      </c>
      <c r="I771" s="14" t="str">
        <f>IF('Paste RTE Data'!H768=0,"",'Paste RTE Data'!H768)</f>
        <v>OBC</v>
      </c>
      <c r="J771" s="14" t="str">
        <f>IF('Paste RTE Data'!I768=0,"",'Paste RTE Data'!I768)</f>
        <v>Boy</v>
      </c>
      <c r="K771" s="15">
        <f>IF('Paste RTE Data'!J768=0,"",'Paste RTE Data'!J768)</f>
        <v>38606</v>
      </c>
      <c r="L771" s="14" t="str">
        <f>IF('Paste RTE Data'!K768=0,"",'Paste RTE Data'!K768)</f>
        <v>NO</v>
      </c>
      <c r="M771" s="46"/>
    </row>
    <row r="772" spans="1:13">
      <c r="A772" s="8">
        <f>IF('Paste RTE Data'!A769=0,"",'Paste RTE Data'!A769)</f>
        <v>768</v>
      </c>
      <c r="B772" s="9">
        <f>IF('Paste RTE Data'!G769=0,"",'Paste RTE Data'!G769)</f>
        <v>1463</v>
      </c>
      <c r="C772" s="10" t="str">
        <f>IF('Paste RTE Data'!E769=0,"",'Paste RTE Data'!E769)</f>
        <v>Tenth</v>
      </c>
      <c r="D772" s="7"/>
      <c r="E772" s="14" t="str">
        <f>IF('Paste RTE Data'!B769=0,"",'Paste RTE Data'!B769)</f>
        <v>KHUSHI BANO</v>
      </c>
      <c r="F772" s="14" t="str">
        <f>IF('Paste RTE Data'!C769=0,"",'Paste RTE Data'!C769)</f>
        <v>SHAKIR HUSAIN</v>
      </c>
      <c r="G772" s="14" t="str">
        <f>IF('Paste RTE Data'!D769=0,"",'Paste RTE Data'!D769)</f>
        <v>SALMA BANO</v>
      </c>
      <c r="H772" s="14" t="str">
        <f>IF('Paste RTE Data'!F769=0,"",'Paste RTE Data'!F769)</f>
        <v>Hindi</v>
      </c>
      <c r="I772" s="14" t="str">
        <f>IF('Paste RTE Data'!H769=0,"",'Paste RTE Data'!H769)</f>
        <v>OBC</v>
      </c>
      <c r="J772" s="14" t="str">
        <f>IF('Paste RTE Data'!I769=0,"",'Paste RTE Data'!I769)</f>
        <v>Boy</v>
      </c>
      <c r="K772" s="15">
        <f>IF('Paste RTE Data'!J769=0,"",'Paste RTE Data'!J769)</f>
        <v>38671</v>
      </c>
      <c r="L772" s="14" t="str">
        <f>IF('Paste RTE Data'!K769=0,"",'Paste RTE Data'!K769)</f>
        <v>NO</v>
      </c>
      <c r="M772" s="46"/>
    </row>
    <row r="773" spans="1:13">
      <c r="A773" s="8">
        <f>IF('Paste RTE Data'!A770=0,"",'Paste RTE Data'!A770)</f>
        <v>769</v>
      </c>
      <c r="B773" s="9">
        <f>IF('Paste RTE Data'!G770=0,"",'Paste RTE Data'!G770)</f>
        <v>1351</v>
      </c>
      <c r="C773" s="10" t="str">
        <f>IF('Paste RTE Data'!E770=0,"",'Paste RTE Data'!E770)</f>
        <v>Tenth</v>
      </c>
      <c r="D773" s="7"/>
      <c r="E773" s="14" t="str">
        <f>IF('Paste RTE Data'!B770=0,"",'Paste RTE Data'!B770)</f>
        <v>KOMAL JAJORIYA</v>
      </c>
      <c r="F773" s="14" t="str">
        <f>IF('Paste RTE Data'!C770=0,"",'Paste RTE Data'!C770)</f>
        <v>SHRAWAN RAM</v>
      </c>
      <c r="G773" s="14" t="str">
        <f>IF('Paste RTE Data'!D770=0,"",'Paste RTE Data'!D770)</f>
        <v>SAVITRI</v>
      </c>
      <c r="H773" s="14" t="str">
        <f>IF('Paste RTE Data'!F770=0,"",'Paste RTE Data'!F770)</f>
        <v>Hindi</v>
      </c>
      <c r="I773" s="14" t="str">
        <f>IF('Paste RTE Data'!H770=0,"",'Paste RTE Data'!H770)</f>
        <v>SC</v>
      </c>
      <c r="J773" s="14" t="str">
        <f>IF('Paste RTE Data'!I770=0,"",'Paste RTE Data'!I770)</f>
        <v>Girl</v>
      </c>
      <c r="K773" s="15">
        <f>IF('Paste RTE Data'!J770=0,"",'Paste RTE Data'!J770)</f>
        <v>38579</v>
      </c>
      <c r="L773" s="14" t="str">
        <f>IF('Paste RTE Data'!K770=0,"",'Paste RTE Data'!K770)</f>
        <v>NO</v>
      </c>
      <c r="M773" s="46"/>
    </row>
    <row r="774" spans="1:13">
      <c r="A774" s="8">
        <f>IF('Paste RTE Data'!A771=0,"",'Paste RTE Data'!A771)</f>
        <v>770</v>
      </c>
      <c r="B774" s="9">
        <f>IF('Paste RTE Data'!G771=0,"",'Paste RTE Data'!G771)</f>
        <v>1309</v>
      </c>
      <c r="C774" s="10" t="str">
        <f>IF('Paste RTE Data'!E771=0,"",'Paste RTE Data'!E771)</f>
        <v>Tenth</v>
      </c>
      <c r="D774" s="7"/>
      <c r="E774" s="14" t="str">
        <f>IF('Paste RTE Data'!B771=0,"",'Paste RTE Data'!B771)</f>
        <v>KOMAL KANWAR</v>
      </c>
      <c r="F774" s="14" t="str">
        <f>IF('Paste RTE Data'!C771=0,"",'Paste RTE Data'!C771)</f>
        <v>NANDU SINGH</v>
      </c>
      <c r="G774" s="14" t="str">
        <f>IF('Paste RTE Data'!D771=0,"",'Paste RTE Data'!D771)</f>
        <v>DHIRAJ KANWAR</v>
      </c>
      <c r="H774" s="14" t="str">
        <f>IF('Paste RTE Data'!F771=0,"",'Paste RTE Data'!F771)</f>
        <v>Hindi</v>
      </c>
      <c r="I774" s="14" t="str">
        <f>IF('Paste RTE Data'!H771=0,"",'Paste RTE Data'!H771)</f>
        <v>GENERAL</v>
      </c>
      <c r="J774" s="14" t="str">
        <f>IF('Paste RTE Data'!I771=0,"",'Paste RTE Data'!I771)</f>
        <v>Girl</v>
      </c>
      <c r="K774" s="15">
        <f>IF('Paste RTE Data'!J771=0,"",'Paste RTE Data'!J771)</f>
        <v>39188</v>
      </c>
      <c r="L774" s="14" t="str">
        <f>IF('Paste RTE Data'!K771=0,"",'Paste RTE Data'!K771)</f>
        <v>NO</v>
      </c>
      <c r="M774" s="46"/>
    </row>
    <row r="775" spans="1:13">
      <c r="A775" s="8">
        <f>IF('Paste RTE Data'!A772=0,"",'Paste RTE Data'!A772)</f>
        <v>771</v>
      </c>
      <c r="B775" s="9">
        <f>IF('Paste RTE Data'!G772=0,"",'Paste RTE Data'!G772)</f>
        <v>6612</v>
      </c>
      <c r="C775" s="10" t="str">
        <f>IF('Paste RTE Data'!E772=0,"",'Paste RTE Data'!E772)</f>
        <v>Tenth</v>
      </c>
      <c r="D775" s="7"/>
      <c r="E775" s="14" t="str">
        <f>IF('Paste RTE Data'!B772=0,"",'Paste RTE Data'!B772)</f>
        <v>KUMKUM</v>
      </c>
      <c r="F775" s="14" t="str">
        <f>IF('Paste RTE Data'!C772=0,"",'Paste RTE Data'!C772)</f>
        <v>CHHOTU RAM</v>
      </c>
      <c r="G775" s="14" t="str">
        <f>IF('Paste RTE Data'!D772=0,"",'Paste RTE Data'!D772)</f>
        <v>LALI DEVI</v>
      </c>
      <c r="H775" s="14" t="str">
        <f>IF('Paste RTE Data'!F772=0,"",'Paste RTE Data'!F772)</f>
        <v>Hindi</v>
      </c>
      <c r="I775" s="14" t="str">
        <f>IF('Paste RTE Data'!H772=0,"",'Paste RTE Data'!H772)</f>
        <v>OBC</v>
      </c>
      <c r="J775" s="14" t="str">
        <f>IF('Paste RTE Data'!I772=0,"",'Paste RTE Data'!I772)</f>
        <v>Girl</v>
      </c>
      <c r="K775" s="15">
        <f>IF('Paste RTE Data'!J772=0,"",'Paste RTE Data'!J772)</f>
        <v>39001</v>
      </c>
      <c r="L775" s="14" t="str">
        <f>IF('Paste RTE Data'!K772=0,"",'Paste RTE Data'!K772)</f>
        <v>NO</v>
      </c>
      <c r="M775" s="46"/>
    </row>
    <row r="776" spans="1:13">
      <c r="A776" s="8">
        <f>IF('Paste RTE Data'!A773=0,"",'Paste RTE Data'!A773)</f>
        <v>772</v>
      </c>
      <c r="B776" s="9">
        <f>IF('Paste RTE Data'!G773=0,"",'Paste RTE Data'!G773)</f>
        <v>6505</v>
      </c>
      <c r="C776" s="10" t="str">
        <f>IF('Paste RTE Data'!E773=0,"",'Paste RTE Data'!E773)</f>
        <v>Tenth</v>
      </c>
      <c r="D776" s="7"/>
      <c r="E776" s="14" t="str">
        <f>IF('Paste RTE Data'!B773=0,"",'Paste RTE Data'!B773)</f>
        <v>LALITA</v>
      </c>
      <c r="F776" s="14" t="str">
        <f>IF('Paste RTE Data'!C773=0,"",'Paste RTE Data'!C773)</f>
        <v>MANGI LAL</v>
      </c>
      <c r="G776" s="14" t="str">
        <f>IF('Paste RTE Data'!D773=0,"",'Paste RTE Data'!D773)</f>
        <v>SAMPATI DEVI</v>
      </c>
      <c r="H776" s="14" t="str">
        <f>IF('Paste RTE Data'!F773=0,"",'Paste RTE Data'!F773)</f>
        <v>Hindi</v>
      </c>
      <c r="I776" s="14" t="str">
        <f>IF('Paste RTE Data'!H773=0,"",'Paste RTE Data'!H773)</f>
        <v>SC</v>
      </c>
      <c r="J776" s="14" t="str">
        <f>IF('Paste RTE Data'!I773=0,"",'Paste RTE Data'!I773)</f>
        <v>Girl</v>
      </c>
      <c r="K776" s="15">
        <f>IF('Paste RTE Data'!J773=0,"",'Paste RTE Data'!J773)</f>
        <v>39026</v>
      </c>
      <c r="L776" s="14" t="str">
        <f>IF('Paste RTE Data'!K773=0,"",'Paste RTE Data'!K773)</f>
        <v>NO</v>
      </c>
      <c r="M776" s="46"/>
    </row>
    <row r="777" spans="1:13">
      <c r="A777" s="8">
        <f>IF('Paste RTE Data'!A774=0,"",'Paste RTE Data'!A774)</f>
        <v>773</v>
      </c>
      <c r="B777" s="9">
        <f>IF('Paste RTE Data'!G774=0,"",'Paste RTE Data'!G774)</f>
        <v>6594</v>
      </c>
      <c r="C777" s="10" t="str">
        <f>IF('Paste RTE Data'!E774=0,"",'Paste RTE Data'!E774)</f>
        <v>Tenth</v>
      </c>
      <c r="D777" s="7"/>
      <c r="E777" s="14" t="str">
        <f>IF('Paste RTE Data'!B774=0,"",'Paste RTE Data'!B774)</f>
        <v>LALITA GURJAR</v>
      </c>
      <c r="F777" s="14" t="str">
        <f>IF('Paste RTE Data'!C774=0,"",'Paste RTE Data'!C774)</f>
        <v>DAYAL RAM GURJAR</v>
      </c>
      <c r="G777" s="14" t="str">
        <f>IF('Paste RTE Data'!D774=0,"",'Paste RTE Data'!D774)</f>
        <v>KAMLA DEVI</v>
      </c>
      <c r="H777" s="14" t="str">
        <f>IF('Paste RTE Data'!F774=0,"",'Paste RTE Data'!F774)</f>
        <v>Hindi</v>
      </c>
      <c r="I777" s="14" t="str">
        <f>IF('Paste RTE Data'!H774=0,"",'Paste RTE Data'!H774)</f>
        <v>SBC</v>
      </c>
      <c r="J777" s="14" t="str">
        <f>IF('Paste RTE Data'!I774=0,"",'Paste RTE Data'!I774)</f>
        <v>Girl</v>
      </c>
      <c r="K777" s="15">
        <f>IF('Paste RTE Data'!J774=0,"",'Paste RTE Data'!J774)</f>
        <v>38579</v>
      </c>
      <c r="L777" s="14" t="str">
        <f>IF('Paste RTE Data'!K774=0,"",'Paste RTE Data'!K774)</f>
        <v>NO</v>
      </c>
      <c r="M777" s="46"/>
    </row>
    <row r="778" spans="1:13">
      <c r="A778" s="8">
        <f>IF('Paste RTE Data'!A775=0,"",'Paste RTE Data'!A775)</f>
        <v>774</v>
      </c>
      <c r="B778" s="9">
        <f>IF('Paste RTE Data'!G775=0,"",'Paste RTE Data'!G775)</f>
        <v>6352</v>
      </c>
      <c r="C778" s="10" t="str">
        <f>IF('Paste RTE Data'!E775=0,"",'Paste RTE Data'!E775)</f>
        <v>Tenth</v>
      </c>
      <c r="D778" s="7"/>
      <c r="E778" s="14" t="str">
        <f>IF('Paste RTE Data'!B775=0,"",'Paste RTE Data'!B775)</f>
        <v>MAHENDRA BANA</v>
      </c>
      <c r="F778" s="14" t="str">
        <f>IF('Paste RTE Data'!C775=0,"",'Paste RTE Data'!C775)</f>
        <v>NORAT MAL JAT</v>
      </c>
      <c r="G778" s="14" t="str">
        <f>IF('Paste RTE Data'!D775=0,"",'Paste RTE Data'!D775)</f>
        <v>MANRAJ DEVI</v>
      </c>
      <c r="H778" s="14" t="str">
        <f>IF('Paste RTE Data'!F775=0,"",'Paste RTE Data'!F775)</f>
        <v>Hindi</v>
      </c>
      <c r="I778" s="14" t="str">
        <f>IF('Paste RTE Data'!H775=0,"",'Paste RTE Data'!H775)</f>
        <v>OBC</v>
      </c>
      <c r="J778" s="14" t="str">
        <f>IF('Paste RTE Data'!I775=0,"",'Paste RTE Data'!I775)</f>
        <v>Boy</v>
      </c>
      <c r="K778" s="15">
        <f>IF('Paste RTE Data'!J775=0,"",'Paste RTE Data'!J775)</f>
        <v>38880</v>
      </c>
      <c r="L778" s="14" t="str">
        <f>IF('Paste RTE Data'!K775=0,"",'Paste RTE Data'!K775)</f>
        <v>NO</v>
      </c>
      <c r="M778" s="46"/>
    </row>
    <row r="779" spans="1:13">
      <c r="A779" s="8">
        <f>IF('Paste RTE Data'!A776=0,"",'Paste RTE Data'!A776)</f>
        <v>775</v>
      </c>
      <c r="B779" s="9">
        <f>IF('Paste RTE Data'!G776=0,"",'Paste RTE Data'!G776)</f>
        <v>6357</v>
      </c>
      <c r="C779" s="10" t="str">
        <f>IF('Paste RTE Data'!E776=0,"",'Paste RTE Data'!E776)</f>
        <v>Tenth</v>
      </c>
      <c r="D779" s="7"/>
      <c r="E779" s="14" t="str">
        <f>IF('Paste RTE Data'!B776=0,"",'Paste RTE Data'!B776)</f>
        <v>MAHFUJ BHATI</v>
      </c>
      <c r="F779" s="14" t="str">
        <f>IF('Paste RTE Data'!C776=0,"",'Paste RTE Data'!C776)</f>
        <v>MOHAMMAD SALIM</v>
      </c>
      <c r="G779" s="14" t="str">
        <f>IF('Paste RTE Data'!D776=0,"",'Paste RTE Data'!D776)</f>
        <v>NYAMAT BEGUM</v>
      </c>
      <c r="H779" s="14" t="str">
        <f>IF('Paste RTE Data'!F776=0,"",'Paste RTE Data'!F776)</f>
        <v>Hindi</v>
      </c>
      <c r="I779" s="14" t="str">
        <f>IF('Paste RTE Data'!H776=0,"",'Paste RTE Data'!H776)</f>
        <v>OBC</v>
      </c>
      <c r="J779" s="14" t="str">
        <f>IF('Paste RTE Data'!I776=0,"",'Paste RTE Data'!I776)</f>
        <v>Girl</v>
      </c>
      <c r="K779" s="15">
        <f>IF('Paste RTE Data'!J776=0,"",'Paste RTE Data'!J776)</f>
        <v>38076</v>
      </c>
      <c r="L779" s="14" t="str">
        <f>IF('Paste RTE Data'!K776=0,"",'Paste RTE Data'!K776)</f>
        <v>NO</v>
      </c>
      <c r="M779" s="46"/>
    </row>
    <row r="780" spans="1:13">
      <c r="A780" s="8">
        <f>IF('Paste RTE Data'!A777=0,"",'Paste RTE Data'!A777)</f>
        <v>776</v>
      </c>
      <c r="B780" s="9">
        <f>IF('Paste RTE Data'!G777=0,"",'Paste RTE Data'!G777)</f>
        <v>6499</v>
      </c>
      <c r="C780" s="10" t="str">
        <f>IF('Paste RTE Data'!E777=0,"",'Paste RTE Data'!E777)</f>
        <v>Tenth</v>
      </c>
      <c r="D780" s="7"/>
      <c r="E780" s="14" t="str">
        <f>IF('Paste RTE Data'!B777=0,"",'Paste RTE Data'!B777)</f>
        <v>MAHIPAL</v>
      </c>
      <c r="F780" s="14" t="str">
        <f>IF('Paste RTE Data'!C777=0,"",'Paste RTE Data'!C777)</f>
        <v>SARWAN NATH</v>
      </c>
      <c r="G780" s="14" t="str">
        <f>IF('Paste RTE Data'!D777=0,"",'Paste RTE Data'!D777)</f>
        <v>SEETA DEVI</v>
      </c>
      <c r="H780" s="14" t="str">
        <f>IF('Paste RTE Data'!F777=0,"",'Paste RTE Data'!F777)</f>
        <v>Hindi</v>
      </c>
      <c r="I780" s="14" t="str">
        <f>IF('Paste RTE Data'!H777=0,"",'Paste RTE Data'!H777)</f>
        <v>SC</v>
      </c>
      <c r="J780" s="14" t="str">
        <f>IF('Paste RTE Data'!I777=0,"",'Paste RTE Data'!I777)</f>
        <v>Boy</v>
      </c>
      <c r="K780" s="15">
        <f>IF('Paste RTE Data'!J777=0,"",'Paste RTE Data'!J777)</f>
        <v>39204</v>
      </c>
      <c r="L780" s="14" t="str">
        <f>IF('Paste RTE Data'!K777=0,"",'Paste RTE Data'!K777)</f>
        <v>NO</v>
      </c>
      <c r="M780" s="46"/>
    </row>
    <row r="781" spans="1:13">
      <c r="A781" s="8">
        <f>IF('Paste RTE Data'!A778=0,"",'Paste RTE Data'!A778)</f>
        <v>777</v>
      </c>
      <c r="B781" s="9">
        <f>IF('Paste RTE Data'!G778=0,"",'Paste RTE Data'!G778)</f>
        <v>1114</v>
      </c>
      <c r="C781" s="10" t="str">
        <f>IF('Paste RTE Data'!E778=0,"",'Paste RTE Data'!E778)</f>
        <v>Tenth</v>
      </c>
      <c r="D781" s="7"/>
      <c r="E781" s="14" t="str">
        <f>IF('Paste RTE Data'!B778=0,"",'Paste RTE Data'!B778)</f>
        <v>MAMTA</v>
      </c>
      <c r="F781" s="14" t="str">
        <f>IF('Paste RTE Data'!C778=0,"",'Paste RTE Data'!C778)</f>
        <v>AMAR CHAND</v>
      </c>
      <c r="G781" s="14" t="str">
        <f>IF('Paste RTE Data'!D778=0,"",'Paste RTE Data'!D778)</f>
        <v>LALI DEVI</v>
      </c>
      <c r="H781" s="14" t="str">
        <f>IF('Paste RTE Data'!F778=0,"",'Paste RTE Data'!F778)</f>
        <v>Hindi</v>
      </c>
      <c r="I781" s="14" t="str">
        <f>IF('Paste RTE Data'!H778=0,"",'Paste RTE Data'!H778)</f>
        <v>SC</v>
      </c>
      <c r="J781" s="14" t="str">
        <f>IF('Paste RTE Data'!I778=0,"",'Paste RTE Data'!I778)</f>
        <v>Girl</v>
      </c>
      <c r="K781" s="15">
        <f>IF('Paste RTE Data'!J778=0,"",'Paste RTE Data'!J778)</f>
        <v>38529</v>
      </c>
      <c r="L781" s="14" t="str">
        <f>IF('Paste RTE Data'!K778=0,"",'Paste RTE Data'!K778)</f>
        <v>NO</v>
      </c>
      <c r="M781" s="46"/>
    </row>
    <row r="782" spans="1:13">
      <c r="A782" s="8">
        <f>IF('Paste RTE Data'!A779=0,"",'Paste RTE Data'!A779)</f>
        <v>778</v>
      </c>
      <c r="B782" s="9">
        <f>IF('Paste RTE Data'!G779=0,"",'Paste RTE Data'!G779)</f>
        <v>6479</v>
      </c>
      <c r="C782" s="10" t="str">
        <f>IF('Paste RTE Data'!E779=0,"",'Paste RTE Data'!E779)</f>
        <v>Tenth</v>
      </c>
      <c r="D782" s="7"/>
      <c r="E782" s="14" t="str">
        <f>IF('Paste RTE Data'!B779=0,"",'Paste RTE Data'!B779)</f>
        <v>MANISH YOGI</v>
      </c>
      <c r="F782" s="14" t="str">
        <f>IF('Paste RTE Data'!C779=0,"",'Paste RTE Data'!C779)</f>
        <v>LAL CHAND YOGI</v>
      </c>
      <c r="G782" s="14" t="str">
        <f>IF('Paste RTE Data'!D779=0,"",'Paste RTE Data'!D779)</f>
        <v>RUPA DEVI</v>
      </c>
      <c r="H782" s="14" t="str">
        <f>IF('Paste RTE Data'!F779=0,"",'Paste RTE Data'!F779)</f>
        <v>Hindi</v>
      </c>
      <c r="I782" s="14" t="str">
        <f>IF('Paste RTE Data'!H779=0,"",'Paste RTE Data'!H779)</f>
        <v>OBC</v>
      </c>
      <c r="J782" s="14" t="str">
        <f>IF('Paste RTE Data'!I779=0,"",'Paste RTE Data'!I779)</f>
        <v>Boy</v>
      </c>
      <c r="K782" s="15">
        <f>IF('Paste RTE Data'!J779=0,"",'Paste RTE Data'!J779)</f>
        <v>39007</v>
      </c>
      <c r="L782" s="14" t="str">
        <f>IF('Paste RTE Data'!K779=0,"",'Paste RTE Data'!K779)</f>
        <v>NO</v>
      </c>
      <c r="M782" s="46"/>
    </row>
    <row r="783" spans="1:13">
      <c r="A783" s="8">
        <f>IF('Paste RTE Data'!A780=0,"",'Paste RTE Data'!A780)</f>
        <v>779</v>
      </c>
      <c r="B783" s="9">
        <f>IF('Paste RTE Data'!G780=0,"",'Paste RTE Data'!G780)</f>
        <v>6497</v>
      </c>
      <c r="C783" s="10" t="str">
        <f>IF('Paste RTE Data'!E780=0,"",'Paste RTE Data'!E780)</f>
        <v>Tenth</v>
      </c>
      <c r="D783" s="7"/>
      <c r="E783" s="14" t="str">
        <f>IF('Paste RTE Data'!B780=0,"",'Paste RTE Data'!B780)</f>
        <v>MANISHA</v>
      </c>
      <c r="F783" s="14" t="str">
        <f>IF('Paste RTE Data'!C780=0,"",'Paste RTE Data'!C780)</f>
        <v>DEBU RAM</v>
      </c>
      <c r="G783" s="14" t="str">
        <f>IF('Paste RTE Data'!D780=0,"",'Paste RTE Data'!D780)</f>
        <v>DHAPU DEVI</v>
      </c>
      <c r="H783" s="14" t="str">
        <f>IF('Paste RTE Data'!F780=0,"",'Paste RTE Data'!F780)</f>
        <v>Hindi</v>
      </c>
      <c r="I783" s="14" t="str">
        <f>IF('Paste RTE Data'!H780=0,"",'Paste RTE Data'!H780)</f>
        <v>OBC</v>
      </c>
      <c r="J783" s="14" t="str">
        <f>IF('Paste RTE Data'!I780=0,"",'Paste RTE Data'!I780)</f>
        <v>Girl</v>
      </c>
      <c r="K783" s="15">
        <f>IF('Paste RTE Data'!J780=0,"",'Paste RTE Data'!J780)</f>
        <v>39286</v>
      </c>
      <c r="L783" s="14" t="str">
        <f>IF('Paste RTE Data'!K780=0,"",'Paste RTE Data'!K780)</f>
        <v>NO</v>
      </c>
      <c r="M783" s="46"/>
    </row>
    <row r="784" spans="1:13">
      <c r="A784" s="8">
        <f>IF('Paste RTE Data'!A781=0,"",'Paste RTE Data'!A781)</f>
        <v>780</v>
      </c>
      <c r="B784" s="9">
        <f>IF('Paste RTE Data'!G781=0,"",'Paste RTE Data'!G781)</f>
        <v>1208</v>
      </c>
      <c r="C784" s="10" t="str">
        <f>IF('Paste RTE Data'!E781=0,"",'Paste RTE Data'!E781)</f>
        <v>Tenth</v>
      </c>
      <c r="D784" s="7"/>
      <c r="E784" s="14" t="str">
        <f>IF('Paste RTE Data'!B781=0,"",'Paste RTE Data'!B781)</f>
        <v>MANISHA</v>
      </c>
      <c r="F784" s="14" t="str">
        <f>IF('Paste RTE Data'!C781=0,"",'Paste RTE Data'!C781)</f>
        <v>GOPAL RAM</v>
      </c>
      <c r="G784" s="14" t="str">
        <f>IF('Paste RTE Data'!D781=0,"",'Paste RTE Data'!D781)</f>
        <v>BHAGWATI DEVI</v>
      </c>
      <c r="H784" s="14" t="str">
        <f>IF('Paste RTE Data'!F781=0,"",'Paste RTE Data'!F781)</f>
        <v>Hindi</v>
      </c>
      <c r="I784" s="14" t="str">
        <f>IF('Paste RTE Data'!H781=0,"",'Paste RTE Data'!H781)</f>
        <v>OBC</v>
      </c>
      <c r="J784" s="14" t="str">
        <f>IF('Paste RTE Data'!I781=0,"",'Paste RTE Data'!I781)</f>
        <v>Girl</v>
      </c>
      <c r="K784" s="15">
        <f>IF('Paste RTE Data'!J781=0,"",'Paste RTE Data'!J781)</f>
        <v>38940</v>
      </c>
      <c r="L784" s="14" t="str">
        <f>IF('Paste RTE Data'!K781=0,"",'Paste RTE Data'!K781)</f>
        <v>NO</v>
      </c>
      <c r="M784" s="46"/>
    </row>
    <row r="785" spans="1:13">
      <c r="A785" s="8">
        <f>IF('Paste RTE Data'!A782=0,"",'Paste RTE Data'!A782)</f>
        <v>781</v>
      </c>
      <c r="B785" s="9">
        <f>IF('Paste RTE Data'!G782=0,"",'Paste RTE Data'!G782)</f>
        <v>972</v>
      </c>
      <c r="C785" s="10" t="str">
        <f>IF('Paste RTE Data'!E782=0,"",'Paste RTE Data'!E782)</f>
        <v>Tenth</v>
      </c>
      <c r="D785" s="7"/>
      <c r="E785" s="14" t="str">
        <f>IF('Paste RTE Data'!B782=0,"",'Paste RTE Data'!B782)</f>
        <v>MANJU</v>
      </c>
      <c r="F785" s="14" t="str">
        <f>IF('Paste RTE Data'!C782=0,"",'Paste RTE Data'!C782)</f>
        <v>LIKHMA RAM</v>
      </c>
      <c r="G785" s="14" t="str">
        <f>IF('Paste RTE Data'!D782=0,"",'Paste RTE Data'!D782)</f>
        <v>NANDU DEVI</v>
      </c>
      <c r="H785" s="14" t="str">
        <f>IF('Paste RTE Data'!F782=0,"",'Paste RTE Data'!F782)</f>
        <v>Hindi</v>
      </c>
      <c r="I785" s="14" t="str">
        <f>IF('Paste RTE Data'!H782=0,"",'Paste RTE Data'!H782)</f>
        <v>SBC</v>
      </c>
      <c r="J785" s="14" t="str">
        <f>IF('Paste RTE Data'!I782=0,"",'Paste RTE Data'!I782)</f>
        <v>Girl</v>
      </c>
      <c r="K785" s="15">
        <f>IF('Paste RTE Data'!J782=0,"",'Paste RTE Data'!J782)</f>
        <v>38171</v>
      </c>
      <c r="L785" s="14" t="str">
        <f>IF('Paste RTE Data'!K782=0,"",'Paste RTE Data'!K782)</f>
        <v>NO</v>
      </c>
      <c r="M785" s="46"/>
    </row>
    <row r="786" spans="1:13">
      <c r="A786" s="8">
        <f>IF('Paste RTE Data'!A783=0,"",'Paste RTE Data'!A783)</f>
        <v>782</v>
      </c>
      <c r="B786" s="9">
        <f>IF('Paste RTE Data'!G783=0,"",'Paste RTE Data'!G783)</f>
        <v>1079</v>
      </c>
      <c r="C786" s="10" t="str">
        <f>IF('Paste RTE Data'!E783=0,"",'Paste RTE Data'!E783)</f>
        <v>Tenth</v>
      </c>
      <c r="D786" s="7"/>
      <c r="E786" s="14" t="str">
        <f>IF('Paste RTE Data'!B783=0,"",'Paste RTE Data'!B783)</f>
        <v>MANJU DEVI</v>
      </c>
      <c r="F786" s="14" t="str">
        <f>IF('Paste RTE Data'!C783=0,"",'Paste RTE Data'!C783)</f>
        <v>DHANNA RAM</v>
      </c>
      <c r="G786" s="14" t="str">
        <f>IF('Paste RTE Data'!D783=0,"",'Paste RTE Data'!D783)</f>
        <v>BHAGWANI DEVI</v>
      </c>
      <c r="H786" s="14" t="str">
        <f>IF('Paste RTE Data'!F783=0,"",'Paste RTE Data'!F783)</f>
        <v>Hindi</v>
      </c>
      <c r="I786" s="14" t="str">
        <f>IF('Paste RTE Data'!H783=0,"",'Paste RTE Data'!H783)</f>
        <v>OBC</v>
      </c>
      <c r="J786" s="14" t="str">
        <f>IF('Paste RTE Data'!I783=0,"",'Paste RTE Data'!I783)</f>
        <v>Girl</v>
      </c>
      <c r="K786" s="15">
        <f>IF('Paste RTE Data'!J783=0,"",'Paste RTE Data'!J783)</f>
        <v>38452</v>
      </c>
      <c r="L786" s="14" t="str">
        <f>IF('Paste RTE Data'!K783=0,"",'Paste RTE Data'!K783)</f>
        <v>NO</v>
      </c>
      <c r="M786" s="46"/>
    </row>
    <row r="787" spans="1:13">
      <c r="A787" s="8">
        <f>IF('Paste RTE Data'!A784=0,"",'Paste RTE Data'!A784)</f>
        <v>783</v>
      </c>
      <c r="B787" s="9">
        <f>IF('Paste RTE Data'!G784=0,"",'Paste RTE Data'!G784)</f>
        <v>1479</v>
      </c>
      <c r="C787" s="10" t="str">
        <f>IF('Paste RTE Data'!E784=0,"",'Paste RTE Data'!E784)</f>
        <v>Tenth</v>
      </c>
      <c r="D787" s="7"/>
      <c r="E787" s="14" t="str">
        <f>IF('Paste RTE Data'!B784=0,"",'Paste RTE Data'!B784)</f>
        <v>MANOJ KARWA</v>
      </c>
      <c r="F787" s="14" t="str">
        <f>IF('Paste RTE Data'!C784=0,"",'Paste RTE Data'!C784)</f>
        <v>DHARMENDRA KARWA</v>
      </c>
      <c r="G787" s="14" t="str">
        <f>IF('Paste RTE Data'!D784=0,"",'Paste RTE Data'!D784)</f>
        <v>SAROJ DEVI</v>
      </c>
      <c r="H787" s="14" t="str">
        <f>IF('Paste RTE Data'!F784=0,"",'Paste RTE Data'!F784)</f>
        <v>Hindi</v>
      </c>
      <c r="I787" s="14" t="str">
        <f>IF('Paste RTE Data'!H784=0,"",'Paste RTE Data'!H784)</f>
        <v>OBC</v>
      </c>
      <c r="J787" s="14" t="str">
        <f>IF('Paste RTE Data'!I784=0,"",'Paste RTE Data'!I784)</f>
        <v>Boy</v>
      </c>
      <c r="K787" s="15">
        <f>IF('Paste RTE Data'!J784=0,"",'Paste RTE Data'!J784)</f>
        <v>39033</v>
      </c>
      <c r="L787" s="14" t="str">
        <f>IF('Paste RTE Data'!K784=0,"",'Paste RTE Data'!K784)</f>
        <v>NO</v>
      </c>
      <c r="M787" s="46"/>
    </row>
    <row r="788" spans="1:13">
      <c r="A788" s="8">
        <f>IF('Paste RTE Data'!A785=0,"",'Paste RTE Data'!A785)</f>
        <v>784</v>
      </c>
      <c r="B788" s="9">
        <f>IF('Paste RTE Data'!G785=0,"",'Paste RTE Data'!G785)</f>
        <v>1002</v>
      </c>
      <c r="C788" s="10" t="str">
        <f>IF('Paste RTE Data'!E785=0,"",'Paste RTE Data'!E785)</f>
        <v>Tenth</v>
      </c>
      <c r="D788" s="7"/>
      <c r="E788" s="14" t="str">
        <f>IF('Paste RTE Data'!B785=0,"",'Paste RTE Data'!B785)</f>
        <v>MANOJ KUMAR</v>
      </c>
      <c r="F788" s="14" t="str">
        <f>IF('Paste RTE Data'!C785=0,"",'Paste RTE Data'!C785)</f>
        <v>GOPAL RAM</v>
      </c>
      <c r="G788" s="14" t="str">
        <f>IF('Paste RTE Data'!D785=0,"",'Paste RTE Data'!D785)</f>
        <v>VIMALA DEVI</v>
      </c>
      <c r="H788" s="14" t="str">
        <f>IF('Paste RTE Data'!F785=0,"",'Paste RTE Data'!F785)</f>
        <v>Hindi</v>
      </c>
      <c r="I788" s="14" t="str">
        <f>IF('Paste RTE Data'!H785=0,"",'Paste RTE Data'!H785)</f>
        <v>OBC</v>
      </c>
      <c r="J788" s="14" t="str">
        <f>IF('Paste RTE Data'!I785=0,"",'Paste RTE Data'!I785)</f>
        <v>Boy</v>
      </c>
      <c r="K788" s="15">
        <f>IF('Paste RTE Data'!J785=0,"",'Paste RTE Data'!J785)</f>
        <v>38540</v>
      </c>
      <c r="L788" s="14" t="str">
        <f>IF('Paste RTE Data'!K785=0,"",'Paste RTE Data'!K785)</f>
        <v>NO</v>
      </c>
      <c r="M788" s="46"/>
    </row>
    <row r="789" spans="1:13">
      <c r="A789" s="8">
        <f>IF('Paste RTE Data'!A786=0,"",'Paste RTE Data'!A786)</f>
        <v>785</v>
      </c>
      <c r="B789" s="9" t="str">
        <f>IF('Paste RTE Data'!G786=0,"",'Paste RTE Data'!G786)</f>
        <v>E0127</v>
      </c>
      <c r="C789" s="10" t="str">
        <f>IF('Paste RTE Data'!E786=0,"",'Paste RTE Data'!E786)</f>
        <v>Tenth</v>
      </c>
      <c r="D789" s="7"/>
      <c r="E789" s="14" t="str">
        <f>IF('Paste RTE Data'!B786=0,"",'Paste RTE Data'!B786)</f>
        <v>MANOJ KUMAWAT</v>
      </c>
      <c r="F789" s="14" t="str">
        <f>IF('Paste RTE Data'!C786=0,"",'Paste RTE Data'!C786)</f>
        <v>KHETA RAM</v>
      </c>
      <c r="G789" s="14" t="str">
        <f>IF('Paste RTE Data'!D786=0,"",'Paste RTE Data'!D786)</f>
        <v>TULCHHI DEVI</v>
      </c>
      <c r="H789" s="14" t="str">
        <f>IF('Paste RTE Data'!F786=0,"",'Paste RTE Data'!F786)</f>
        <v>English</v>
      </c>
      <c r="I789" s="14" t="str">
        <f>IF('Paste RTE Data'!H786=0,"",'Paste RTE Data'!H786)</f>
        <v>OBC</v>
      </c>
      <c r="J789" s="14" t="str">
        <f>IF('Paste RTE Data'!I786=0,"",'Paste RTE Data'!I786)</f>
        <v>Boy</v>
      </c>
      <c r="K789" s="15">
        <f>IF('Paste RTE Data'!J786=0,"",'Paste RTE Data'!J786)</f>
        <v>37927</v>
      </c>
      <c r="L789" s="14" t="str">
        <f>IF('Paste RTE Data'!K786=0,"",'Paste RTE Data'!K786)</f>
        <v>NO</v>
      </c>
      <c r="M789" s="46"/>
    </row>
    <row r="790" spans="1:13">
      <c r="A790" s="8">
        <f>IF('Paste RTE Data'!A787=0,"",'Paste RTE Data'!A787)</f>
        <v>786</v>
      </c>
      <c r="B790" s="9">
        <f>IF('Paste RTE Data'!G787=0,"",'Paste RTE Data'!G787)</f>
        <v>1538</v>
      </c>
      <c r="C790" s="10" t="str">
        <f>IF('Paste RTE Data'!E787=0,"",'Paste RTE Data'!E787)</f>
        <v>Tenth</v>
      </c>
      <c r="D790" s="7"/>
      <c r="E790" s="14" t="str">
        <f>IF('Paste RTE Data'!B787=0,"",'Paste RTE Data'!B787)</f>
        <v>MOHAMMAD IBRAHIM BHATI</v>
      </c>
      <c r="F790" s="14" t="str">
        <f>IF('Paste RTE Data'!C787=0,"",'Paste RTE Data'!C787)</f>
        <v>MOHAMMAD HANIF BHATI</v>
      </c>
      <c r="G790" s="14" t="str">
        <f>IF('Paste RTE Data'!D787=0,"",'Paste RTE Data'!D787)</f>
        <v>ABIDA BANO</v>
      </c>
      <c r="H790" s="14" t="str">
        <f>IF('Paste RTE Data'!F787=0,"",'Paste RTE Data'!F787)</f>
        <v>Hindi</v>
      </c>
      <c r="I790" s="14" t="str">
        <f>IF('Paste RTE Data'!H787=0,"",'Paste RTE Data'!H787)</f>
        <v>OBC</v>
      </c>
      <c r="J790" s="14" t="str">
        <f>IF('Paste RTE Data'!I787=0,"",'Paste RTE Data'!I787)</f>
        <v>Boy</v>
      </c>
      <c r="K790" s="15">
        <f>IF('Paste RTE Data'!J787=0,"",'Paste RTE Data'!J787)</f>
        <v>38119</v>
      </c>
      <c r="L790" s="14" t="str">
        <f>IF('Paste RTE Data'!K787=0,"",'Paste RTE Data'!K787)</f>
        <v>NO</v>
      </c>
      <c r="M790" s="46"/>
    </row>
    <row r="791" spans="1:13">
      <c r="A791" s="8">
        <f>IF('Paste RTE Data'!A788=0,"",'Paste RTE Data'!A788)</f>
        <v>787</v>
      </c>
      <c r="B791" s="9">
        <f>IF('Paste RTE Data'!G788=0,"",'Paste RTE Data'!G788)</f>
        <v>943</v>
      </c>
      <c r="C791" s="10" t="str">
        <f>IF('Paste RTE Data'!E788=0,"",'Paste RTE Data'!E788)</f>
        <v>Tenth</v>
      </c>
      <c r="D791" s="7"/>
      <c r="E791" s="14" t="str">
        <f>IF('Paste RTE Data'!B788=0,"",'Paste RTE Data'!B788)</f>
        <v>MOHAMMED NOUSAD</v>
      </c>
      <c r="F791" s="14" t="str">
        <f>IF('Paste RTE Data'!C788=0,"",'Paste RTE Data'!C788)</f>
        <v>MOHAMMED KHURSID</v>
      </c>
      <c r="G791" s="14" t="str">
        <f>IF('Paste RTE Data'!D788=0,"",'Paste RTE Data'!D788)</f>
        <v>REHMAT BANO</v>
      </c>
      <c r="H791" s="14" t="str">
        <f>IF('Paste RTE Data'!F788=0,"",'Paste RTE Data'!F788)</f>
        <v>Hindi</v>
      </c>
      <c r="I791" s="14" t="str">
        <f>IF('Paste RTE Data'!H788=0,"",'Paste RTE Data'!H788)</f>
        <v>OBC</v>
      </c>
      <c r="J791" s="14" t="str">
        <f>IF('Paste RTE Data'!I788=0,"",'Paste RTE Data'!I788)</f>
        <v>Boy</v>
      </c>
      <c r="K791" s="15">
        <f>IF('Paste RTE Data'!J788=0,"",'Paste RTE Data'!J788)</f>
        <v>38658</v>
      </c>
      <c r="L791" s="14" t="str">
        <f>IF('Paste RTE Data'!K788=0,"",'Paste RTE Data'!K788)</f>
        <v>NO</v>
      </c>
      <c r="M791" s="46"/>
    </row>
    <row r="792" spans="1:13">
      <c r="A792" s="8">
        <f>IF('Paste RTE Data'!A789=0,"",'Paste RTE Data'!A789)</f>
        <v>788</v>
      </c>
      <c r="B792" s="9">
        <f>IF('Paste RTE Data'!G789=0,"",'Paste RTE Data'!G789)</f>
        <v>1307</v>
      </c>
      <c r="C792" s="10" t="str">
        <f>IF('Paste RTE Data'!E789=0,"",'Paste RTE Data'!E789)</f>
        <v>Tenth</v>
      </c>
      <c r="D792" s="7"/>
      <c r="E792" s="14" t="str">
        <f>IF('Paste RTE Data'!B789=0,"",'Paste RTE Data'!B789)</f>
        <v>MOHAMMED RAHISH</v>
      </c>
      <c r="F792" s="14" t="str">
        <f>IF('Paste RTE Data'!C789=0,"",'Paste RTE Data'!C789)</f>
        <v>ISLAMUDEEN RANGREJ</v>
      </c>
      <c r="G792" s="14" t="str">
        <f>IF('Paste RTE Data'!D789=0,"",'Paste RTE Data'!D789)</f>
        <v>NASIM BANO</v>
      </c>
      <c r="H792" s="14" t="str">
        <f>IF('Paste RTE Data'!F789=0,"",'Paste RTE Data'!F789)</f>
        <v>Hindi</v>
      </c>
      <c r="I792" s="14" t="str">
        <f>IF('Paste RTE Data'!H789=0,"",'Paste RTE Data'!H789)</f>
        <v>OBC</v>
      </c>
      <c r="J792" s="14" t="str">
        <f>IF('Paste RTE Data'!I789=0,"",'Paste RTE Data'!I789)</f>
        <v>Boy</v>
      </c>
      <c r="K792" s="15">
        <f>IF('Paste RTE Data'!J789=0,"",'Paste RTE Data'!J789)</f>
        <v>39962</v>
      </c>
      <c r="L792" s="14" t="str">
        <f>IF('Paste RTE Data'!K789=0,"",'Paste RTE Data'!K789)</f>
        <v>NO</v>
      </c>
      <c r="M792" s="46"/>
    </row>
    <row r="793" spans="1:13">
      <c r="A793" s="8">
        <f>IF('Paste RTE Data'!A790=0,"",'Paste RTE Data'!A790)</f>
        <v>789</v>
      </c>
      <c r="B793" s="9">
        <f>IF('Paste RTE Data'!G790=0,"",'Paste RTE Data'!G790)</f>
        <v>789</v>
      </c>
      <c r="C793" s="10" t="str">
        <f>IF('Paste RTE Data'!E790=0,"",'Paste RTE Data'!E790)</f>
        <v>Tenth</v>
      </c>
      <c r="D793" s="7"/>
      <c r="E793" s="14" t="str">
        <f>IF('Paste RTE Data'!B790=0,"",'Paste RTE Data'!B790)</f>
        <v>MOHAN RAM</v>
      </c>
      <c r="F793" s="14" t="str">
        <f>IF('Paste RTE Data'!C790=0,"",'Paste RTE Data'!C790)</f>
        <v>LIKHMA RAM</v>
      </c>
      <c r="G793" s="14" t="str">
        <f>IF('Paste RTE Data'!D790=0,"",'Paste RTE Data'!D790)</f>
        <v>BILA DEVI</v>
      </c>
      <c r="H793" s="14" t="str">
        <f>IF('Paste RTE Data'!F790=0,"",'Paste RTE Data'!F790)</f>
        <v>Hindi</v>
      </c>
      <c r="I793" s="14" t="str">
        <f>IF('Paste RTE Data'!H790=0,"",'Paste RTE Data'!H790)</f>
        <v>OBC</v>
      </c>
      <c r="J793" s="14" t="str">
        <f>IF('Paste RTE Data'!I790=0,"",'Paste RTE Data'!I790)</f>
        <v>Boy</v>
      </c>
      <c r="K793" s="15">
        <f>IF('Paste RTE Data'!J790=0,"",'Paste RTE Data'!J790)</f>
        <v>39005</v>
      </c>
      <c r="L793" s="14" t="str">
        <f>IF('Paste RTE Data'!K790=0,"",'Paste RTE Data'!K790)</f>
        <v>NO</v>
      </c>
      <c r="M793" s="46"/>
    </row>
    <row r="794" spans="1:13">
      <c r="A794" s="8">
        <f>IF('Paste RTE Data'!A791=0,"",'Paste RTE Data'!A791)</f>
        <v>790</v>
      </c>
      <c r="B794" s="9">
        <f>IF('Paste RTE Data'!G791=0,"",'Paste RTE Data'!G791)</f>
        <v>6748</v>
      </c>
      <c r="C794" s="10" t="str">
        <f>IF('Paste RTE Data'!E791=0,"",'Paste RTE Data'!E791)</f>
        <v>Tenth</v>
      </c>
      <c r="D794" s="7"/>
      <c r="E794" s="14" t="str">
        <f>IF('Paste RTE Data'!B791=0,"",'Paste RTE Data'!B791)</f>
        <v>MOHD WASIM</v>
      </c>
      <c r="F794" s="14" t="str">
        <f>IF('Paste RTE Data'!C791=0,"",'Paste RTE Data'!C791)</f>
        <v>KAMRUDIN</v>
      </c>
      <c r="G794" s="14" t="str">
        <f>IF('Paste RTE Data'!D791=0,"",'Paste RTE Data'!D791)</f>
        <v>NOORJAHAN</v>
      </c>
      <c r="H794" s="14" t="str">
        <f>IF('Paste RTE Data'!F791=0,"",'Paste RTE Data'!F791)</f>
        <v>Hindi</v>
      </c>
      <c r="I794" s="14" t="str">
        <f>IF('Paste RTE Data'!H791=0,"",'Paste RTE Data'!H791)</f>
        <v>OBC</v>
      </c>
      <c r="J794" s="14" t="str">
        <f>IF('Paste RTE Data'!I791=0,"",'Paste RTE Data'!I791)</f>
        <v>Boy</v>
      </c>
      <c r="K794" s="15">
        <f>IF('Paste RTE Data'!J791=0,"",'Paste RTE Data'!J791)</f>
        <v>37882</v>
      </c>
      <c r="L794" s="14" t="str">
        <f>IF('Paste RTE Data'!K791=0,"",'Paste RTE Data'!K791)</f>
        <v>NO</v>
      </c>
      <c r="M794" s="46"/>
    </row>
    <row r="795" spans="1:13">
      <c r="A795" s="8">
        <f>IF('Paste RTE Data'!A792=0,"",'Paste RTE Data'!A792)</f>
        <v>791</v>
      </c>
      <c r="B795" s="9">
        <f>IF('Paste RTE Data'!G792=0,"",'Paste RTE Data'!G792)</f>
        <v>1101</v>
      </c>
      <c r="C795" s="10" t="str">
        <f>IF('Paste RTE Data'!E792=0,"",'Paste RTE Data'!E792)</f>
        <v>Tenth</v>
      </c>
      <c r="D795" s="7"/>
      <c r="E795" s="14" t="str">
        <f>IF('Paste RTE Data'!B792=0,"",'Paste RTE Data'!B792)</f>
        <v>MONIKA</v>
      </c>
      <c r="F795" s="14" t="str">
        <f>IF('Paste RTE Data'!C792=0,"",'Paste RTE Data'!C792)</f>
        <v>BHAGU RAM</v>
      </c>
      <c r="G795" s="14" t="str">
        <f>IF('Paste RTE Data'!D792=0,"",'Paste RTE Data'!D792)</f>
        <v>GEETA DEVI</v>
      </c>
      <c r="H795" s="14" t="str">
        <f>IF('Paste RTE Data'!F792=0,"",'Paste RTE Data'!F792)</f>
        <v>Hindi</v>
      </c>
      <c r="I795" s="14" t="str">
        <f>IF('Paste RTE Data'!H792=0,"",'Paste RTE Data'!H792)</f>
        <v>OBC</v>
      </c>
      <c r="J795" s="14" t="str">
        <f>IF('Paste RTE Data'!I792=0,"",'Paste RTE Data'!I792)</f>
        <v>Girl</v>
      </c>
      <c r="K795" s="15">
        <f>IF('Paste RTE Data'!J792=0,"",'Paste RTE Data'!J792)</f>
        <v>38937</v>
      </c>
      <c r="L795" s="14" t="str">
        <f>IF('Paste RTE Data'!K792=0,"",'Paste RTE Data'!K792)</f>
        <v>NO</v>
      </c>
      <c r="M795" s="46"/>
    </row>
    <row r="796" spans="1:13">
      <c r="A796" s="8">
        <f>IF('Paste RTE Data'!A793=0,"",'Paste RTE Data'!A793)</f>
        <v>792</v>
      </c>
      <c r="B796" s="9">
        <f>IF('Paste RTE Data'!G793=0,"",'Paste RTE Data'!G793)</f>
        <v>574</v>
      </c>
      <c r="C796" s="10" t="str">
        <f>IF('Paste RTE Data'!E793=0,"",'Paste RTE Data'!E793)</f>
        <v>Tenth</v>
      </c>
      <c r="D796" s="7"/>
      <c r="E796" s="14" t="str">
        <f>IF('Paste RTE Data'!B793=0,"",'Paste RTE Data'!B793)</f>
        <v>MONIKA</v>
      </c>
      <c r="F796" s="14" t="str">
        <f>IF('Paste RTE Data'!C793=0,"",'Paste RTE Data'!C793)</f>
        <v>KAILASH</v>
      </c>
      <c r="G796" s="14" t="str">
        <f>IF('Paste RTE Data'!D793=0,"",'Paste RTE Data'!D793)</f>
        <v>BANARSI DEVI</v>
      </c>
      <c r="H796" s="14" t="str">
        <f>IF('Paste RTE Data'!F793=0,"",'Paste RTE Data'!F793)</f>
        <v>Hindi</v>
      </c>
      <c r="I796" s="14" t="str">
        <f>IF('Paste RTE Data'!H793=0,"",'Paste RTE Data'!H793)</f>
        <v>SC</v>
      </c>
      <c r="J796" s="14" t="str">
        <f>IF('Paste RTE Data'!I793=0,"",'Paste RTE Data'!I793)</f>
        <v>Girl</v>
      </c>
      <c r="K796" s="15">
        <f>IF('Paste RTE Data'!J793=0,"",'Paste RTE Data'!J793)</f>
        <v>38914</v>
      </c>
      <c r="L796" s="14" t="str">
        <f>IF('Paste RTE Data'!K793=0,"",'Paste RTE Data'!K793)</f>
        <v>NO</v>
      </c>
      <c r="M796" s="46"/>
    </row>
    <row r="797" spans="1:13">
      <c r="A797" s="8">
        <f>IF('Paste RTE Data'!A794=0,"",'Paste RTE Data'!A794)</f>
        <v>793</v>
      </c>
      <c r="B797" s="9" t="str">
        <f>IF('Paste RTE Data'!G794=0,"",'Paste RTE Data'!G794)</f>
        <v>E0126</v>
      </c>
      <c r="C797" s="10" t="str">
        <f>IF('Paste RTE Data'!E794=0,"",'Paste RTE Data'!E794)</f>
        <v>Tenth</v>
      </c>
      <c r="D797" s="7"/>
      <c r="E797" s="14" t="str">
        <f>IF('Paste RTE Data'!B794=0,"",'Paste RTE Data'!B794)</f>
        <v>MOTI RAM</v>
      </c>
      <c r="F797" s="14" t="str">
        <f>IF('Paste RTE Data'!C794=0,"",'Paste RTE Data'!C794)</f>
        <v>BHANWAR LAL</v>
      </c>
      <c r="G797" s="14" t="str">
        <f>IF('Paste RTE Data'!D794=0,"",'Paste RTE Data'!D794)</f>
        <v>KAMLA DEVI</v>
      </c>
      <c r="H797" s="14" t="str">
        <f>IF('Paste RTE Data'!F794=0,"",'Paste RTE Data'!F794)</f>
        <v>English</v>
      </c>
      <c r="I797" s="14" t="str">
        <f>IF('Paste RTE Data'!H794=0,"",'Paste RTE Data'!H794)</f>
        <v>OBC</v>
      </c>
      <c r="J797" s="14" t="str">
        <f>IF('Paste RTE Data'!I794=0,"",'Paste RTE Data'!I794)</f>
        <v>Boy</v>
      </c>
      <c r="K797" s="15">
        <f>IF('Paste RTE Data'!J794=0,"",'Paste RTE Data'!J794)</f>
        <v>38673</v>
      </c>
      <c r="L797" s="14" t="str">
        <f>IF('Paste RTE Data'!K794=0,"",'Paste RTE Data'!K794)</f>
        <v>NO</v>
      </c>
      <c r="M797" s="46"/>
    </row>
    <row r="798" spans="1:13">
      <c r="A798" s="8">
        <f>IF('Paste RTE Data'!A795=0,"",'Paste RTE Data'!A795)</f>
        <v>794</v>
      </c>
      <c r="B798" s="9">
        <f>IF('Paste RTE Data'!G795=0,"",'Paste RTE Data'!G795)</f>
        <v>6565</v>
      </c>
      <c r="C798" s="10" t="str">
        <f>IF('Paste RTE Data'!E795=0,"",'Paste RTE Data'!E795)</f>
        <v>Tenth</v>
      </c>
      <c r="D798" s="7"/>
      <c r="E798" s="14" t="str">
        <f>IF('Paste RTE Data'!B795=0,"",'Paste RTE Data'!B795)</f>
        <v>MUKESH DEWANDA</v>
      </c>
      <c r="F798" s="14" t="str">
        <f>IF('Paste RTE Data'!C795=0,"",'Paste RTE Data'!C795)</f>
        <v>RAJU RAM DEWANDA</v>
      </c>
      <c r="G798" s="14" t="str">
        <f>IF('Paste RTE Data'!D795=0,"",'Paste RTE Data'!D795)</f>
        <v>JHUMA DEVI</v>
      </c>
      <c r="H798" s="14" t="str">
        <f>IF('Paste RTE Data'!F795=0,"",'Paste RTE Data'!F795)</f>
        <v>Hindi</v>
      </c>
      <c r="I798" s="14" t="str">
        <f>IF('Paste RTE Data'!H795=0,"",'Paste RTE Data'!H795)</f>
        <v>OBC</v>
      </c>
      <c r="J798" s="14" t="str">
        <f>IF('Paste RTE Data'!I795=0,"",'Paste RTE Data'!I795)</f>
        <v>Boy</v>
      </c>
      <c r="K798" s="15">
        <f>IF('Paste RTE Data'!J795=0,"",'Paste RTE Data'!J795)</f>
        <v>38908</v>
      </c>
      <c r="L798" s="14" t="str">
        <f>IF('Paste RTE Data'!K795=0,"",'Paste RTE Data'!K795)</f>
        <v>NO</v>
      </c>
      <c r="M798" s="46"/>
    </row>
    <row r="799" spans="1:13">
      <c r="A799" s="8">
        <f>IF('Paste RTE Data'!A796=0,"",'Paste RTE Data'!A796)</f>
        <v>795</v>
      </c>
      <c r="B799" s="9">
        <f>IF('Paste RTE Data'!G796=0,"",'Paste RTE Data'!G796)</f>
        <v>1094</v>
      </c>
      <c r="C799" s="10" t="str">
        <f>IF('Paste RTE Data'!E796=0,"",'Paste RTE Data'!E796)</f>
        <v>Tenth</v>
      </c>
      <c r="D799" s="7"/>
      <c r="E799" s="14" t="str">
        <f>IF('Paste RTE Data'!B796=0,"",'Paste RTE Data'!B796)</f>
        <v>MUKESH DHAKA</v>
      </c>
      <c r="F799" s="14" t="str">
        <f>IF('Paste RTE Data'!C796=0,"",'Paste RTE Data'!C796)</f>
        <v>RAMPAL DHAKA</v>
      </c>
      <c r="G799" s="14" t="str">
        <f>IF('Paste RTE Data'!D796=0,"",'Paste RTE Data'!D796)</f>
        <v>PATASI DEVI</v>
      </c>
      <c r="H799" s="14" t="str">
        <f>IF('Paste RTE Data'!F796=0,"",'Paste RTE Data'!F796)</f>
        <v>Hindi</v>
      </c>
      <c r="I799" s="14" t="str">
        <f>IF('Paste RTE Data'!H796=0,"",'Paste RTE Data'!H796)</f>
        <v>OBC</v>
      </c>
      <c r="J799" s="14" t="str">
        <f>IF('Paste RTE Data'!I796=0,"",'Paste RTE Data'!I796)</f>
        <v>Boy</v>
      </c>
      <c r="K799" s="15">
        <f>IF('Paste RTE Data'!J796=0,"",'Paste RTE Data'!J796)</f>
        <v>39277</v>
      </c>
      <c r="L799" s="14" t="str">
        <f>IF('Paste RTE Data'!K796=0,"",'Paste RTE Data'!K796)</f>
        <v>NO</v>
      </c>
      <c r="M799" s="46"/>
    </row>
    <row r="800" spans="1:13">
      <c r="A800" s="8">
        <f>IF('Paste RTE Data'!A797=0,"",'Paste RTE Data'!A797)</f>
        <v>796</v>
      </c>
      <c r="B800" s="9" t="str">
        <f>IF('Paste RTE Data'!G797=0,"",'Paste RTE Data'!G797)</f>
        <v>E0029</v>
      </c>
      <c r="C800" s="10" t="str">
        <f>IF('Paste RTE Data'!E797=0,"",'Paste RTE Data'!E797)</f>
        <v>Tenth</v>
      </c>
      <c r="D800" s="7"/>
      <c r="E800" s="14" t="str">
        <f>IF('Paste RTE Data'!B797=0,"",'Paste RTE Data'!B797)</f>
        <v>NANDKISHOR</v>
      </c>
      <c r="F800" s="14" t="str">
        <f>IF('Paste RTE Data'!C797=0,"",'Paste RTE Data'!C797)</f>
        <v>RAMPAL</v>
      </c>
      <c r="G800" s="14" t="str">
        <f>IF('Paste RTE Data'!D797=0,"",'Paste RTE Data'!D797)</f>
        <v>SUGNA DEVI</v>
      </c>
      <c r="H800" s="14" t="str">
        <f>IF('Paste RTE Data'!F797=0,"",'Paste RTE Data'!F797)</f>
        <v>English</v>
      </c>
      <c r="I800" s="14" t="str">
        <f>IF('Paste RTE Data'!H797=0,"",'Paste RTE Data'!H797)</f>
        <v>OBC</v>
      </c>
      <c r="J800" s="14" t="str">
        <f>IF('Paste RTE Data'!I797=0,"",'Paste RTE Data'!I797)</f>
        <v>Boy</v>
      </c>
      <c r="K800" s="15">
        <f>IF('Paste RTE Data'!J797=0,"",'Paste RTE Data'!J797)</f>
        <v>38604</v>
      </c>
      <c r="L800" s="14" t="str">
        <f>IF('Paste RTE Data'!K797=0,"",'Paste RTE Data'!K797)</f>
        <v>NO</v>
      </c>
      <c r="M800" s="46"/>
    </row>
    <row r="801" spans="1:13">
      <c r="A801" s="8">
        <f>IF('Paste RTE Data'!A798=0,"",'Paste RTE Data'!A798)</f>
        <v>797</v>
      </c>
      <c r="B801" s="9">
        <f>IF('Paste RTE Data'!G798=0,"",'Paste RTE Data'!G798)</f>
        <v>609</v>
      </c>
      <c r="C801" s="10" t="str">
        <f>IF('Paste RTE Data'!E798=0,"",'Paste RTE Data'!E798)</f>
        <v>Tenth</v>
      </c>
      <c r="D801" s="7"/>
      <c r="E801" s="14" t="str">
        <f>IF('Paste RTE Data'!B798=0,"",'Paste RTE Data'!B798)</f>
        <v>NARESH DODWADIYA</v>
      </c>
      <c r="F801" s="14" t="str">
        <f>IF('Paste RTE Data'!C798=0,"",'Paste RTE Data'!C798)</f>
        <v>BHANWAR LAL DODWADIYA</v>
      </c>
      <c r="G801" s="14" t="str">
        <f>IF('Paste RTE Data'!D798=0,"",'Paste RTE Data'!D798)</f>
        <v>TAARU DEVI</v>
      </c>
      <c r="H801" s="14" t="str">
        <f>IF('Paste RTE Data'!F798=0,"",'Paste RTE Data'!F798)</f>
        <v>Hindi</v>
      </c>
      <c r="I801" s="14" t="str">
        <f>IF('Paste RTE Data'!H798=0,"",'Paste RTE Data'!H798)</f>
        <v>OBC</v>
      </c>
      <c r="J801" s="14" t="str">
        <f>IF('Paste RTE Data'!I798=0,"",'Paste RTE Data'!I798)</f>
        <v>Boy</v>
      </c>
      <c r="K801" s="15">
        <f>IF('Paste RTE Data'!J798=0,"",'Paste RTE Data'!J798)</f>
        <v>39278</v>
      </c>
      <c r="L801" s="14" t="str">
        <f>IF('Paste RTE Data'!K798=0,"",'Paste RTE Data'!K798)</f>
        <v>NO</v>
      </c>
      <c r="M801" s="46"/>
    </row>
    <row r="802" spans="1:13">
      <c r="A802" s="8">
        <f>IF('Paste RTE Data'!A799=0,"",'Paste RTE Data'!A799)</f>
        <v>798</v>
      </c>
      <c r="B802" s="9" t="str">
        <f>IF('Paste RTE Data'!G799=0,"",'Paste RTE Data'!G799)</f>
        <v>E0064</v>
      </c>
      <c r="C802" s="10" t="str">
        <f>IF('Paste RTE Data'!E799=0,"",'Paste RTE Data'!E799)</f>
        <v>Tenth</v>
      </c>
      <c r="D802" s="7"/>
      <c r="E802" s="14" t="str">
        <f>IF('Paste RTE Data'!B799=0,"",'Paste RTE Data'!B799)</f>
        <v>NEERAJ RATHORE</v>
      </c>
      <c r="F802" s="14" t="str">
        <f>IF('Paste RTE Data'!C799=0,"",'Paste RTE Data'!C799)</f>
        <v>TAJU SINGH</v>
      </c>
      <c r="G802" s="14" t="str">
        <f>IF('Paste RTE Data'!D799=0,"",'Paste RTE Data'!D799)</f>
        <v>SUMAN KANWAR</v>
      </c>
      <c r="H802" s="14" t="str">
        <f>IF('Paste RTE Data'!F799=0,"",'Paste RTE Data'!F799)</f>
        <v>English</v>
      </c>
      <c r="I802" s="14" t="str">
        <f>IF('Paste RTE Data'!H799=0,"",'Paste RTE Data'!H799)</f>
        <v>GENERAL</v>
      </c>
      <c r="J802" s="14" t="str">
        <f>IF('Paste RTE Data'!I799=0,"",'Paste RTE Data'!I799)</f>
        <v>Boy</v>
      </c>
      <c r="K802" s="15">
        <f>IF('Paste RTE Data'!J799=0,"",'Paste RTE Data'!J799)</f>
        <v>38965</v>
      </c>
      <c r="L802" s="14" t="str">
        <f>IF('Paste RTE Data'!K799=0,"",'Paste RTE Data'!K799)</f>
        <v>NO</v>
      </c>
      <c r="M802" s="46"/>
    </row>
    <row r="803" spans="1:13">
      <c r="A803" s="8">
        <f>IF('Paste RTE Data'!A800=0,"",'Paste RTE Data'!A800)</f>
        <v>799</v>
      </c>
      <c r="B803" s="9">
        <f>IF('Paste RTE Data'!G800=0,"",'Paste RTE Data'!G800)</f>
        <v>1450</v>
      </c>
      <c r="C803" s="10" t="str">
        <f>IF('Paste RTE Data'!E800=0,"",'Paste RTE Data'!E800)</f>
        <v>Tenth</v>
      </c>
      <c r="D803" s="7"/>
      <c r="E803" s="14" t="str">
        <f>IF('Paste RTE Data'!B800=0,"",'Paste RTE Data'!B800)</f>
        <v>NEETU NAYAK</v>
      </c>
      <c r="F803" s="14" t="str">
        <f>IF('Paste RTE Data'!C800=0,"",'Paste RTE Data'!C800)</f>
        <v>LT. KISHAN LAL</v>
      </c>
      <c r="G803" s="14" t="str">
        <f>IF('Paste RTE Data'!D800=0,"",'Paste RTE Data'!D800)</f>
        <v>AASHA DEVI</v>
      </c>
      <c r="H803" s="14" t="str">
        <f>IF('Paste RTE Data'!F800=0,"",'Paste RTE Data'!F800)</f>
        <v>Hindi</v>
      </c>
      <c r="I803" s="14" t="str">
        <f>IF('Paste RTE Data'!H800=0,"",'Paste RTE Data'!H800)</f>
        <v>SC</v>
      </c>
      <c r="J803" s="14" t="str">
        <f>IF('Paste RTE Data'!I800=0,"",'Paste RTE Data'!I800)</f>
        <v>Girl</v>
      </c>
      <c r="K803" s="15">
        <f>IF('Paste RTE Data'!J800=0,"",'Paste RTE Data'!J800)</f>
        <v>37756</v>
      </c>
      <c r="L803" s="14" t="str">
        <f>IF('Paste RTE Data'!K800=0,"",'Paste RTE Data'!K800)</f>
        <v>NO</v>
      </c>
      <c r="M803" s="46"/>
    </row>
    <row r="804" spans="1:13">
      <c r="A804" s="8">
        <f>IF('Paste RTE Data'!A801=0,"",'Paste RTE Data'!A801)</f>
        <v>800</v>
      </c>
      <c r="B804" s="9">
        <f>IF('Paste RTE Data'!G801=0,"",'Paste RTE Data'!G801)</f>
        <v>6551</v>
      </c>
      <c r="C804" s="10" t="str">
        <f>IF('Paste RTE Data'!E801=0,"",'Paste RTE Data'!E801)</f>
        <v>Tenth</v>
      </c>
      <c r="D804" s="7"/>
      <c r="E804" s="14" t="str">
        <f>IF('Paste RTE Data'!B801=0,"",'Paste RTE Data'!B801)</f>
        <v>NEMICHAND</v>
      </c>
      <c r="F804" s="14" t="str">
        <f>IF('Paste RTE Data'!C801=0,"",'Paste RTE Data'!C801)</f>
        <v>RAMESHWAR LAL</v>
      </c>
      <c r="G804" s="14" t="str">
        <f>IF('Paste RTE Data'!D801=0,"",'Paste RTE Data'!D801)</f>
        <v>GITA DEVI</v>
      </c>
      <c r="H804" s="14" t="str">
        <f>IF('Paste RTE Data'!F801=0,"",'Paste RTE Data'!F801)</f>
        <v>Hindi</v>
      </c>
      <c r="I804" s="14" t="str">
        <f>IF('Paste RTE Data'!H801=0,"",'Paste RTE Data'!H801)</f>
        <v>SBC</v>
      </c>
      <c r="J804" s="14" t="str">
        <f>IF('Paste RTE Data'!I801=0,"",'Paste RTE Data'!I801)</f>
        <v>Boy</v>
      </c>
      <c r="K804" s="15">
        <f>IF('Paste RTE Data'!J801=0,"",'Paste RTE Data'!J801)</f>
        <v>38482</v>
      </c>
      <c r="L804" s="14" t="str">
        <f>IF('Paste RTE Data'!K801=0,"",'Paste RTE Data'!K801)</f>
        <v>NO</v>
      </c>
      <c r="M804" s="46"/>
    </row>
    <row r="805" spans="1:13">
      <c r="A805" s="8">
        <f>IF('Paste RTE Data'!A802=0,"",'Paste RTE Data'!A802)</f>
        <v>801</v>
      </c>
      <c r="B805" s="9">
        <f>IF('Paste RTE Data'!G802=0,"",'Paste RTE Data'!G802)</f>
        <v>6630</v>
      </c>
      <c r="C805" s="10" t="str">
        <f>IF('Paste RTE Data'!E802=0,"",'Paste RTE Data'!E802)</f>
        <v>Tenth</v>
      </c>
      <c r="D805" s="7"/>
      <c r="E805" s="14" t="str">
        <f>IF('Paste RTE Data'!B802=0,"",'Paste RTE Data'!B802)</f>
        <v>NIKHIL INANIYA</v>
      </c>
      <c r="F805" s="14" t="str">
        <f>IF('Paste RTE Data'!C802=0,"",'Paste RTE Data'!C802)</f>
        <v>VINOD KUMAR</v>
      </c>
      <c r="G805" s="14" t="str">
        <f>IF('Paste RTE Data'!D802=0,"",'Paste RTE Data'!D802)</f>
        <v>MUNNI DEVI</v>
      </c>
      <c r="H805" s="14" t="str">
        <f>IF('Paste RTE Data'!F802=0,"",'Paste RTE Data'!F802)</f>
        <v>Hindi</v>
      </c>
      <c r="I805" s="14" t="str">
        <f>IF('Paste RTE Data'!H802=0,"",'Paste RTE Data'!H802)</f>
        <v>SC</v>
      </c>
      <c r="J805" s="14" t="str">
        <f>IF('Paste RTE Data'!I802=0,"",'Paste RTE Data'!I802)</f>
        <v>Boy</v>
      </c>
      <c r="K805" s="15">
        <f>IF('Paste RTE Data'!J802=0,"",'Paste RTE Data'!J802)</f>
        <v>38893</v>
      </c>
      <c r="L805" s="14" t="str">
        <f>IF('Paste RTE Data'!K802=0,"",'Paste RTE Data'!K802)</f>
        <v>NO</v>
      </c>
      <c r="M805" s="46"/>
    </row>
    <row r="806" spans="1:13">
      <c r="A806" s="8">
        <f>IF('Paste RTE Data'!A803=0,"",'Paste RTE Data'!A803)</f>
        <v>802</v>
      </c>
      <c r="B806" s="9">
        <f>IF('Paste RTE Data'!G803=0,"",'Paste RTE Data'!G803)</f>
        <v>6419</v>
      </c>
      <c r="C806" s="10" t="str">
        <f>IF('Paste RTE Data'!E803=0,"",'Paste RTE Data'!E803)</f>
        <v>Tenth</v>
      </c>
      <c r="D806" s="7"/>
      <c r="E806" s="14" t="str">
        <f>IF('Paste RTE Data'!B803=0,"",'Paste RTE Data'!B803)</f>
        <v>NIKHIL MOHANPURIYA</v>
      </c>
      <c r="F806" s="14" t="str">
        <f>IF('Paste RTE Data'!C803=0,"",'Paste RTE Data'!C803)</f>
        <v>HANUMAN PRASAD</v>
      </c>
      <c r="G806" s="14" t="str">
        <f>IF('Paste RTE Data'!D803=0,"",'Paste RTE Data'!D803)</f>
        <v>BIMLA DEVI</v>
      </c>
      <c r="H806" s="14" t="str">
        <f>IF('Paste RTE Data'!F803=0,"",'Paste RTE Data'!F803)</f>
        <v>Hindi</v>
      </c>
      <c r="I806" s="14" t="str">
        <f>IF('Paste RTE Data'!H803=0,"",'Paste RTE Data'!H803)</f>
        <v>SC</v>
      </c>
      <c r="J806" s="14" t="str">
        <f>IF('Paste RTE Data'!I803=0,"",'Paste RTE Data'!I803)</f>
        <v>Boy</v>
      </c>
      <c r="K806" s="15">
        <f>IF('Paste RTE Data'!J803=0,"",'Paste RTE Data'!J803)</f>
        <v>39225</v>
      </c>
      <c r="L806" s="14" t="str">
        <f>IF('Paste RTE Data'!K803=0,"",'Paste RTE Data'!K803)</f>
        <v>NO</v>
      </c>
      <c r="M806" s="46"/>
    </row>
    <row r="807" spans="1:13">
      <c r="A807" s="8">
        <f>IF('Paste RTE Data'!A804=0,"",'Paste RTE Data'!A804)</f>
        <v>803</v>
      </c>
      <c r="B807" s="9">
        <f>IF('Paste RTE Data'!G804=0,"",'Paste RTE Data'!G804)</f>
        <v>545</v>
      </c>
      <c r="C807" s="10" t="str">
        <f>IF('Paste RTE Data'!E804=0,"",'Paste RTE Data'!E804)</f>
        <v>Tenth</v>
      </c>
      <c r="D807" s="7"/>
      <c r="E807" s="14" t="str">
        <f>IF('Paste RTE Data'!B804=0,"",'Paste RTE Data'!B804)</f>
        <v>NIKITA KARWA</v>
      </c>
      <c r="F807" s="14" t="str">
        <f>IF('Paste RTE Data'!C804=0,"",'Paste RTE Data'!C804)</f>
        <v>RAMNIWAS KARWA</v>
      </c>
      <c r="G807" s="14" t="str">
        <f>IF('Paste RTE Data'!D804=0,"",'Paste RTE Data'!D804)</f>
        <v>SUPYAR DEVI</v>
      </c>
      <c r="H807" s="14" t="str">
        <f>IF('Paste RTE Data'!F804=0,"",'Paste RTE Data'!F804)</f>
        <v>Hindi</v>
      </c>
      <c r="I807" s="14" t="str">
        <f>IF('Paste RTE Data'!H804=0,"",'Paste RTE Data'!H804)</f>
        <v>OBC</v>
      </c>
      <c r="J807" s="14" t="str">
        <f>IF('Paste RTE Data'!I804=0,"",'Paste RTE Data'!I804)</f>
        <v>Girl</v>
      </c>
      <c r="K807" s="15">
        <f>IF('Paste RTE Data'!J804=0,"",'Paste RTE Data'!J804)</f>
        <v>39309</v>
      </c>
      <c r="L807" s="14" t="str">
        <f>IF('Paste RTE Data'!K804=0,"",'Paste RTE Data'!K804)</f>
        <v>NO</v>
      </c>
      <c r="M807" s="46"/>
    </row>
    <row r="808" spans="1:13">
      <c r="A808" s="8">
        <f>IF('Paste RTE Data'!A805=0,"",'Paste RTE Data'!A805)</f>
        <v>804</v>
      </c>
      <c r="B808" s="9">
        <f>IF('Paste RTE Data'!G805=0,"",'Paste RTE Data'!G805)</f>
        <v>1356</v>
      </c>
      <c r="C808" s="10" t="str">
        <f>IF('Paste RTE Data'!E805=0,"",'Paste RTE Data'!E805)</f>
        <v>Tenth</v>
      </c>
      <c r="D808" s="7"/>
      <c r="E808" s="14" t="str">
        <f>IF('Paste RTE Data'!B805=0,"",'Paste RTE Data'!B805)</f>
        <v>NIKITA KARWA</v>
      </c>
      <c r="F808" s="14" t="str">
        <f>IF('Paste RTE Data'!C805=0,"",'Paste RTE Data'!C805)</f>
        <v>SITA RAM KARWA</v>
      </c>
      <c r="G808" s="14" t="str">
        <f>IF('Paste RTE Data'!D805=0,"",'Paste RTE Data'!D805)</f>
        <v>SANTOSH DEVI</v>
      </c>
      <c r="H808" s="14" t="str">
        <f>IF('Paste RTE Data'!F805=0,"",'Paste RTE Data'!F805)</f>
        <v>Hindi</v>
      </c>
      <c r="I808" s="14" t="str">
        <f>IF('Paste RTE Data'!H805=0,"",'Paste RTE Data'!H805)</f>
        <v>OBC</v>
      </c>
      <c r="J808" s="14" t="str">
        <f>IF('Paste RTE Data'!I805=0,"",'Paste RTE Data'!I805)</f>
        <v>Girl</v>
      </c>
      <c r="K808" s="15">
        <f>IF('Paste RTE Data'!J805=0,"",'Paste RTE Data'!J805)</f>
        <v>39278</v>
      </c>
      <c r="L808" s="14" t="str">
        <f>IF('Paste RTE Data'!K805=0,"",'Paste RTE Data'!K805)</f>
        <v>NO</v>
      </c>
      <c r="M808" s="46"/>
    </row>
    <row r="809" spans="1:13">
      <c r="A809" s="8">
        <f>IF('Paste RTE Data'!A806=0,"",'Paste RTE Data'!A806)</f>
        <v>805</v>
      </c>
      <c r="B809" s="9">
        <f>IF('Paste RTE Data'!G806=0,"",'Paste RTE Data'!G806)</f>
        <v>6604</v>
      </c>
      <c r="C809" s="10" t="str">
        <f>IF('Paste RTE Data'!E806=0,"",'Paste RTE Data'!E806)</f>
        <v>Tenth</v>
      </c>
      <c r="D809" s="7"/>
      <c r="E809" s="14" t="str">
        <f>IF('Paste RTE Data'!B806=0,"",'Paste RTE Data'!B806)</f>
        <v>NISHA KANWAR</v>
      </c>
      <c r="F809" s="14" t="str">
        <f>IF('Paste RTE Data'!C806=0,"",'Paste RTE Data'!C806)</f>
        <v>RAM SINGH</v>
      </c>
      <c r="G809" s="14" t="str">
        <f>IF('Paste RTE Data'!D806=0,"",'Paste RTE Data'!D806)</f>
        <v>MORU KANWAR</v>
      </c>
      <c r="H809" s="14" t="str">
        <f>IF('Paste RTE Data'!F806=0,"",'Paste RTE Data'!F806)</f>
        <v>Hindi</v>
      </c>
      <c r="I809" s="14" t="str">
        <f>IF('Paste RTE Data'!H806=0,"",'Paste RTE Data'!H806)</f>
        <v>GENERAL</v>
      </c>
      <c r="J809" s="14" t="str">
        <f>IF('Paste RTE Data'!I806=0,"",'Paste RTE Data'!I806)</f>
        <v>Girl</v>
      </c>
      <c r="K809" s="15">
        <f>IF('Paste RTE Data'!J806=0,"",'Paste RTE Data'!J806)</f>
        <v>38940</v>
      </c>
      <c r="L809" s="14" t="str">
        <f>IF('Paste RTE Data'!K806=0,"",'Paste RTE Data'!K806)</f>
        <v>NO</v>
      </c>
      <c r="M809" s="46"/>
    </row>
    <row r="810" spans="1:13">
      <c r="A810" s="8">
        <f>IF('Paste RTE Data'!A807=0,"",'Paste RTE Data'!A807)</f>
        <v>806</v>
      </c>
      <c r="B810" s="9">
        <f>IF('Paste RTE Data'!G807=0,"",'Paste RTE Data'!G807)</f>
        <v>6621</v>
      </c>
      <c r="C810" s="10" t="str">
        <f>IF('Paste RTE Data'!E807=0,"",'Paste RTE Data'!E807)</f>
        <v>Tenth</v>
      </c>
      <c r="D810" s="7"/>
      <c r="E810" s="14" t="str">
        <f>IF('Paste RTE Data'!B807=0,"",'Paste RTE Data'!B807)</f>
        <v>NITESH DARA</v>
      </c>
      <c r="F810" s="14" t="str">
        <f>IF('Paste RTE Data'!C807=0,"",'Paste RTE Data'!C807)</f>
        <v>CHOTURAM DARA</v>
      </c>
      <c r="G810" s="14" t="str">
        <f>IF('Paste RTE Data'!D807=0,"",'Paste RTE Data'!D807)</f>
        <v>INDRA DEVI</v>
      </c>
      <c r="H810" s="14" t="str">
        <f>IF('Paste RTE Data'!F807=0,"",'Paste RTE Data'!F807)</f>
        <v>Hindi</v>
      </c>
      <c r="I810" s="14" t="str">
        <f>IF('Paste RTE Data'!H807=0,"",'Paste RTE Data'!H807)</f>
        <v>OBC</v>
      </c>
      <c r="J810" s="14" t="str">
        <f>IF('Paste RTE Data'!I807=0,"",'Paste RTE Data'!I807)</f>
        <v>Boy</v>
      </c>
      <c r="K810" s="15">
        <f>IF('Paste RTE Data'!J807=0,"",'Paste RTE Data'!J807)</f>
        <v>39069</v>
      </c>
      <c r="L810" s="14" t="str">
        <f>IF('Paste RTE Data'!K807=0,"",'Paste RTE Data'!K807)</f>
        <v>NO</v>
      </c>
      <c r="M810" s="46"/>
    </row>
    <row r="811" spans="1:13">
      <c r="A811" s="8">
        <f>IF('Paste RTE Data'!A808=0,"",'Paste RTE Data'!A808)</f>
        <v>807</v>
      </c>
      <c r="B811" s="9">
        <f>IF('Paste RTE Data'!G808=0,"",'Paste RTE Data'!G808)</f>
        <v>1142</v>
      </c>
      <c r="C811" s="10" t="str">
        <f>IF('Paste RTE Data'!E808=0,"",'Paste RTE Data'!E808)</f>
        <v>Tenth</v>
      </c>
      <c r="D811" s="7"/>
      <c r="E811" s="14" t="str">
        <f>IF('Paste RTE Data'!B808=0,"",'Paste RTE Data'!B808)</f>
        <v>PARBHU RAM KUMAWAT</v>
      </c>
      <c r="F811" s="14" t="str">
        <f>IF('Paste RTE Data'!C808=0,"",'Paste RTE Data'!C808)</f>
        <v>DEEPA RAM</v>
      </c>
      <c r="G811" s="14" t="str">
        <f>IF('Paste RTE Data'!D808=0,"",'Paste RTE Data'!D808)</f>
        <v>SANTOSH</v>
      </c>
      <c r="H811" s="14" t="str">
        <f>IF('Paste RTE Data'!F808=0,"",'Paste RTE Data'!F808)</f>
        <v>Hindi</v>
      </c>
      <c r="I811" s="14" t="str">
        <f>IF('Paste RTE Data'!H808=0,"",'Paste RTE Data'!H808)</f>
        <v>OBC</v>
      </c>
      <c r="J811" s="14" t="str">
        <f>IF('Paste RTE Data'!I808=0,"",'Paste RTE Data'!I808)</f>
        <v>Boy</v>
      </c>
      <c r="K811" s="15">
        <f>IF('Paste RTE Data'!J808=0,"",'Paste RTE Data'!J808)</f>
        <v>38625</v>
      </c>
      <c r="L811" s="14" t="str">
        <f>IF('Paste RTE Data'!K808=0,"",'Paste RTE Data'!K808)</f>
        <v>NO</v>
      </c>
      <c r="M811" s="46"/>
    </row>
    <row r="812" spans="1:13">
      <c r="A812" s="8">
        <f>IF('Paste RTE Data'!A809=0,"",'Paste RTE Data'!A809)</f>
        <v>808</v>
      </c>
      <c r="B812" s="9">
        <f>IF('Paste RTE Data'!G809=0,"",'Paste RTE Data'!G809)</f>
        <v>688</v>
      </c>
      <c r="C812" s="10" t="str">
        <f>IF('Paste RTE Data'!E809=0,"",'Paste RTE Data'!E809)</f>
        <v>Tenth</v>
      </c>
      <c r="D812" s="7"/>
      <c r="E812" s="14" t="str">
        <f>IF('Paste RTE Data'!B809=0,"",'Paste RTE Data'!B809)</f>
        <v>PINKI TANDI</v>
      </c>
      <c r="F812" s="14" t="str">
        <f>IF('Paste RTE Data'!C809=0,"",'Paste RTE Data'!C809)</f>
        <v>RAMU RAM</v>
      </c>
      <c r="G812" s="14" t="str">
        <f>IF('Paste RTE Data'!D809=0,"",'Paste RTE Data'!D809)</f>
        <v>BHOLI DEVI</v>
      </c>
      <c r="H812" s="14" t="str">
        <f>IF('Paste RTE Data'!F809=0,"",'Paste RTE Data'!F809)</f>
        <v>Hindi</v>
      </c>
      <c r="I812" s="14" t="str">
        <f>IF('Paste RTE Data'!H809=0,"",'Paste RTE Data'!H809)</f>
        <v>OBC</v>
      </c>
      <c r="J812" s="14" t="str">
        <f>IF('Paste RTE Data'!I809=0,"",'Paste RTE Data'!I809)</f>
        <v>Girl</v>
      </c>
      <c r="K812" s="15">
        <f>IF('Paste RTE Data'!J809=0,"",'Paste RTE Data'!J809)</f>
        <v>38718</v>
      </c>
      <c r="L812" s="14" t="str">
        <f>IF('Paste RTE Data'!K809=0,"",'Paste RTE Data'!K809)</f>
        <v>NO</v>
      </c>
      <c r="M812" s="46"/>
    </row>
    <row r="813" spans="1:13">
      <c r="A813" s="8">
        <f>IF('Paste RTE Data'!A810=0,"",'Paste RTE Data'!A810)</f>
        <v>809</v>
      </c>
      <c r="B813" s="9">
        <f>IF('Paste RTE Data'!G810=0,"",'Paste RTE Data'!G810)</f>
        <v>1365</v>
      </c>
      <c r="C813" s="10" t="str">
        <f>IF('Paste RTE Data'!E810=0,"",'Paste RTE Data'!E810)</f>
        <v>Tenth</v>
      </c>
      <c r="D813" s="7"/>
      <c r="E813" s="14" t="str">
        <f>IF('Paste RTE Data'!B810=0,"",'Paste RTE Data'!B810)</f>
        <v>POOJA GURJAR</v>
      </c>
      <c r="F813" s="14" t="str">
        <f>IF('Paste RTE Data'!C810=0,"",'Paste RTE Data'!C810)</f>
        <v>MADAN LAL</v>
      </c>
      <c r="G813" s="14" t="str">
        <f>IF('Paste RTE Data'!D810=0,"",'Paste RTE Data'!D810)</f>
        <v>LALI DEVI</v>
      </c>
      <c r="H813" s="14" t="str">
        <f>IF('Paste RTE Data'!F810=0,"",'Paste RTE Data'!F810)</f>
        <v>Hindi</v>
      </c>
      <c r="I813" s="14" t="str">
        <f>IF('Paste RTE Data'!H810=0,"",'Paste RTE Data'!H810)</f>
        <v>SBC</v>
      </c>
      <c r="J813" s="14" t="str">
        <f>IF('Paste RTE Data'!I810=0,"",'Paste RTE Data'!I810)</f>
        <v>Girl</v>
      </c>
      <c r="K813" s="15">
        <f>IF('Paste RTE Data'!J810=0,"",'Paste RTE Data'!J810)</f>
        <v>38812</v>
      </c>
      <c r="L813" s="14" t="str">
        <f>IF('Paste RTE Data'!K810=0,"",'Paste RTE Data'!K810)</f>
        <v>NO</v>
      </c>
      <c r="M813" s="46"/>
    </row>
    <row r="814" spans="1:13">
      <c r="A814" s="8">
        <f>IF('Paste RTE Data'!A811=0,"",'Paste RTE Data'!A811)</f>
        <v>810</v>
      </c>
      <c r="B814" s="9">
        <f>IF('Paste RTE Data'!G811=0,"",'Paste RTE Data'!G811)</f>
        <v>1368</v>
      </c>
      <c r="C814" s="10" t="str">
        <f>IF('Paste RTE Data'!E811=0,"",'Paste RTE Data'!E811)</f>
        <v>Tenth</v>
      </c>
      <c r="D814" s="7"/>
      <c r="E814" s="14" t="str">
        <f>IF('Paste RTE Data'!B811=0,"",'Paste RTE Data'!B811)</f>
        <v>POOJA MEGHWAL</v>
      </c>
      <c r="F814" s="14" t="str">
        <f>IF('Paste RTE Data'!C811=0,"",'Paste RTE Data'!C811)</f>
        <v>MUNNA LAL</v>
      </c>
      <c r="G814" s="14" t="str">
        <f>IF('Paste RTE Data'!D811=0,"",'Paste RTE Data'!D811)</f>
        <v>SONA DEVI</v>
      </c>
      <c r="H814" s="14" t="str">
        <f>IF('Paste RTE Data'!F811=0,"",'Paste RTE Data'!F811)</f>
        <v>Hindi</v>
      </c>
      <c r="I814" s="14" t="str">
        <f>IF('Paste RTE Data'!H811=0,"",'Paste RTE Data'!H811)</f>
        <v>SC</v>
      </c>
      <c r="J814" s="14" t="str">
        <f>IF('Paste RTE Data'!I811=0,"",'Paste RTE Data'!I811)</f>
        <v>Girl</v>
      </c>
      <c r="K814" s="15">
        <f>IF('Paste RTE Data'!J811=0,"",'Paste RTE Data'!J811)</f>
        <v>38913</v>
      </c>
      <c r="L814" s="14" t="str">
        <f>IF('Paste RTE Data'!K811=0,"",'Paste RTE Data'!K811)</f>
        <v>NO</v>
      </c>
      <c r="M814" s="46"/>
    </row>
    <row r="815" spans="1:13">
      <c r="A815" s="8">
        <f>IF('Paste RTE Data'!A812=0,"",'Paste RTE Data'!A812)</f>
        <v>811</v>
      </c>
      <c r="B815" s="9">
        <f>IF('Paste RTE Data'!G812=0,"",'Paste RTE Data'!G812)</f>
        <v>1093</v>
      </c>
      <c r="C815" s="10" t="str">
        <f>IF('Paste RTE Data'!E812=0,"",'Paste RTE Data'!E812)</f>
        <v>Tenth</v>
      </c>
      <c r="D815" s="7"/>
      <c r="E815" s="14" t="str">
        <f>IF('Paste RTE Data'!B812=0,"",'Paste RTE Data'!B812)</f>
        <v>POOJA SHYOR</v>
      </c>
      <c r="F815" s="14" t="str">
        <f>IF('Paste RTE Data'!C812=0,"",'Paste RTE Data'!C812)</f>
        <v>MADAN LAL SHYOR</v>
      </c>
      <c r="G815" s="14" t="str">
        <f>IF('Paste RTE Data'!D812=0,"",'Paste RTE Data'!D812)</f>
        <v>PACHI DEVI</v>
      </c>
      <c r="H815" s="14" t="str">
        <f>IF('Paste RTE Data'!F812=0,"",'Paste RTE Data'!F812)</f>
        <v>Hindi</v>
      </c>
      <c r="I815" s="14" t="str">
        <f>IF('Paste RTE Data'!H812=0,"",'Paste RTE Data'!H812)</f>
        <v>OBC</v>
      </c>
      <c r="J815" s="14" t="str">
        <f>IF('Paste RTE Data'!I812=0,"",'Paste RTE Data'!I812)</f>
        <v>Girl</v>
      </c>
      <c r="K815" s="15">
        <f>IF('Paste RTE Data'!J812=0,"",'Paste RTE Data'!J812)</f>
        <v>38344</v>
      </c>
      <c r="L815" s="14" t="str">
        <f>IF('Paste RTE Data'!K812=0,"",'Paste RTE Data'!K812)</f>
        <v>NO</v>
      </c>
      <c r="M815" s="46"/>
    </row>
    <row r="816" spans="1:13">
      <c r="A816" s="8">
        <f>IF('Paste RTE Data'!A813=0,"",'Paste RTE Data'!A813)</f>
        <v>812</v>
      </c>
      <c r="B816" s="9">
        <f>IF('Paste RTE Data'!G813=0,"",'Paste RTE Data'!G813)</f>
        <v>1451</v>
      </c>
      <c r="C816" s="10" t="str">
        <f>IF('Paste RTE Data'!E813=0,"",'Paste RTE Data'!E813)</f>
        <v>Tenth</v>
      </c>
      <c r="D816" s="7"/>
      <c r="E816" s="14" t="str">
        <f>IF('Paste RTE Data'!B813=0,"",'Paste RTE Data'!B813)</f>
        <v>POONAM</v>
      </c>
      <c r="F816" s="14" t="str">
        <f>IF('Paste RTE Data'!C813=0,"",'Paste RTE Data'!C813)</f>
        <v>SUKHARAM</v>
      </c>
      <c r="G816" s="14" t="str">
        <f>IF('Paste RTE Data'!D813=0,"",'Paste RTE Data'!D813)</f>
        <v>BHANWARI DEVI</v>
      </c>
      <c r="H816" s="14" t="str">
        <f>IF('Paste RTE Data'!F813=0,"",'Paste RTE Data'!F813)</f>
        <v>Hindi</v>
      </c>
      <c r="I816" s="14" t="str">
        <f>IF('Paste RTE Data'!H813=0,"",'Paste RTE Data'!H813)</f>
        <v>OBC</v>
      </c>
      <c r="J816" s="14" t="str">
        <f>IF('Paste RTE Data'!I813=0,"",'Paste RTE Data'!I813)</f>
        <v>Boy</v>
      </c>
      <c r="K816" s="15">
        <f>IF('Paste RTE Data'!J813=0,"",'Paste RTE Data'!J813)</f>
        <v>39428</v>
      </c>
      <c r="L816" s="14" t="str">
        <f>IF('Paste RTE Data'!K813=0,"",'Paste RTE Data'!K813)</f>
        <v>NO</v>
      </c>
      <c r="M816" s="46"/>
    </row>
    <row r="817" spans="1:13">
      <c r="A817" s="8">
        <f>IF('Paste RTE Data'!A814=0,"",'Paste RTE Data'!A814)</f>
        <v>813</v>
      </c>
      <c r="B817" s="9">
        <f>IF('Paste RTE Data'!G814=0,"",'Paste RTE Data'!G814)</f>
        <v>1321</v>
      </c>
      <c r="C817" s="10" t="str">
        <f>IF('Paste RTE Data'!E814=0,"",'Paste RTE Data'!E814)</f>
        <v>Tenth</v>
      </c>
      <c r="D817" s="7"/>
      <c r="E817" s="14" t="str">
        <f>IF('Paste RTE Data'!B814=0,"",'Paste RTE Data'!B814)</f>
        <v>PRABHU RAM KUMAWAT</v>
      </c>
      <c r="F817" s="14" t="str">
        <f>IF('Paste RTE Data'!C814=0,"",'Paste RTE Data'!C814)</f>
        <v>GOPAL RAM</v>
      </c>
      <c r="G817" s="14" t="str">
        <f>IF('Paste RTE Data'!D814=0,"",'Paste RTE Data'!D814)</f>
        <v>KAILA DEVI</v>
      </c>
      <c r="H817" s="14" t="str">
        <f>IF('Paste RTE Data'!F814=0,"",'Paste RTE Data'!F814)</f>
        <v>Hindi</v>
      </c>
      <c r="I817" s="14" t="str">
        <f>IF('Paste RTE Data'!H814=0,"",'Paste RTE Data'!H814)</f>
        <v>OBC</v>
      </c>
      <c r="J817" s="14" t="str">
        <f>IF('Paste RTE Data'!I814=0,"",'Paste RTE Data'!I814)</f>
        <v>Boy</v>
      </c>
      <c r="K817" s="15">
        <f>IF('Paste RTE Data'!J814=0,"",'Paste RTE Data'!J814)</f>
        <v>38272</v>
      </c>
      <c r="L817" s="14" t="str">
        <f>IF('Paste RTE Data'!K814=0,"",'Paste RTE Data'!K814)</f>
        <v>NO</v>
      </c>
      <c r="M817" s="46"/>
    </row>
    <row r="818" spans="1:13">
      <c r="A818" s="8">
        <f>IF('Paste RTE Data'!A815=0,"",'Paste RTE Data'!A815)</f>
        <v>814</v>
      </c>
      <c r="B818" s="9">
        <f>IF('Paste RTE Data'!G815=0,"",'Paste RTE Data'!G815)</f>
        <v>1364</v>
      </c>
      <c r="C818" s="10" t="str">
        <f>IF('Paste RTE Data'!E815=0,"",'Paste RTE Data'!E815)</f>
        <v>Tenth</v>
      </c>
      <c r="D818" s="7"/>
      <c r="E818" s="14" t="str">
        <f>IF('Paste RTE Data'!B815=0,"",'Paste RTE Data'!B815)</f>
        <v>PRADEEP GURJAR</v>
      </c>
      <c r="F818" s="14" t="str">
        <f>IF('Paste RTE Data'!C815=0,"",'Paste RTE Data'!C815)</f>
        <v>MADAN LAL</v>
      </c>
      <c r="G818" s="14" t="str">
        <f>IF('Paste RTE Data'!D815=0,"",'Paste RTE Data'!D815)</f>
        <v>LALI DEVI</v>
      </c>
      <c r="H818" s="14" t="str">
        <f>IF('Paste RTE Data'!F815=0,"",'Paste RTE Data'!F815)</f>
        <v>Hindi</v>
      </c>
      <c r="I818" s="14" t="str">
        <f>IF('Paste RTE Data'!H815=0,"",'Paste RTE Data'!H815)</f>
        <v>SBC</v>
      </c>
      <c r="J818" s="14" t="str">
        <f>IF('Paste RTE Data'!I815=0,"",'Paste RTE Data'!I815)</f>
        <v>Boy</v>
      </c>
      <c r="K818" s="15">
        <f>IF('Paste RTE Data'!J815=0,"",'Paste RTE Data'!J815)</f>
        <v>38381</v>
      </c>
      <c r="L818" s="14" t="str">
        <f>IF('Paste RTE Data'!K815=0,"",'Paste RTE Data'!K815)</f>
        <v>NO</v>
      </c>
      <c r="M818" s="46"/>
    </row>
    <row r="819" spans="1:13">
      <c r="A819" s="8">
        <f>IF('Paste RTE Data'!A816=0,"",'Paste RTE Data'!A816)</f>
        <v>815</v>
      </c>
      <c r="B819" s="9">
        <f>IF('Paste RTE Data'!G816=0,"",'Paste RTE Data'!G816)</f>
        <v>6566</v>
      </c>
      <c r="C819" s="10" t="str">
        <f>IF('Paste RTE Data'!E816=0,"",'Paste RTE Data'!E816)</f>
        <v>Tenth</v>
      </c>
      <c r="D819" s="7"/>
      <c r="E819" s="14" t="str">
        <f>IF('Paste RTE Data'!B816=0,"",'Paste RTE Data'!B816)</f>
        <v>PRADEEP JANGID</v>
      </c>
      <c r="F819" s="14" t="str">
        <f>IF('Paste RTE Data'!C816=0,"",'Paste RTE Data'!C816)</f>
        <v>RAMNIWAS JANGID</v>
      </c>
      <c r="G819" s="14" t="str">
        <f>IF('Paste RTE Data'!D816=0,"",'Paste RTE Data'!D816)</f>
        <v>MANJU DEVI</v>
      </c>
      <c r="H819" s="14" t="str">
        <f>IF('Paste RTE Data'!F816=0,"",'Paste RTE Data'!F816)</f>
        <v>Hindi</v>
      </c>
      <c r="I819" s="14" t="str">
        <f>IF('Paste RTE Data'!H816=0,"",'Paste RTE Data'!H816)</f>
        <v>OBC</v>
      </c>
      <c r="J819" s="14" t="str">
        <f>IF('Paste RTE Data'!I816=0,"",'Paste RTE Data'!I816)</f>
        <v>Boy</v>
      </c>
      <c r="K819" s="15">
        <f>IF('Paste RTE Data'!J816=0,"",'Paste RTE Data'!J816)</f>
        <v>39048</v>
      </c>
      <c r="L819" s="14" t="str">
        <f>IF('Paste RTE Data'!K816=0,"",'Paste RTE Data'!K816)</f>
        <v>NO</v>
      </c>
      <c r="M819" s="46"/>
    </row>
    <row r="820" spans="1:13">
      <c r="A820" s="8">
        <f>IF('Paste RTE Data'!A817=0,"",'Paste RTE Data'!A817)</f>
        <v>816</v>
      </c>
      <c r="B820" s="9" t="str">
        <f>IF('Paste RTE Data'!G817=0,"",'Paste RTE Data'!G817)</f>
        <v>E0022</v>
      </c>
      <c r="C820" s="10" t="str">
        <f>IF('Paste RTE Data'!E817=0,"",'Paste RTE Data'!E817)</f>
        <v>Tenth</v>
      </c>
      <c r="D820" s="7"/>
      <c r="E820" s="14" t="str">
        <f>IF('Paste RTE Data'!B817=0,"",'Paste RTE Data'!B817)</f>
        <v>PRAKASH MUWAL</v>
      </c>
      <c r="F820" s="14" t="str">
        <f>IF('Paste RTE Data'!C817=0,"",'Paste RTE Data'!C817)</f>
        <v>RAJVEER MUWAL</v>
      </c>
      <c r="G820" s="14" t="str">
        <f>IF('Paste RTE Data'!D817=0,"",'Paste RTE Data'!D817)</f>
        <v>NANU DEVI</v>
      </c>
      <c r="H820" s="14" t="str">
        <f>IF('Paste RTE Data'!F817=0,"",'Paste RTE Data'!F817)</f>
        <v>English</v>
      </c>
      <c r="I820" s="14" t="str">
        <f>IF('Paste RTE Data'!H817=0,"",'Paste RTE Data'!H817)</f>
        <v>OBC</v>
      </c>
      <c r="J820" s="14" t="str">
        <f>IF('Paste RTE Data'!I817=0,"",'Paste RTE Data'!I817)</f>
        <v>Boy</v>
      </c>
      <c r="K820" s="15">
        <f>IF('Paste RTE Data'!J817=0,"",'Paste RTE Data'!J817)</f>
        <v>38169</v>
      </c>
      <c r="L820" s="14" t="str">
        <f>IF('Paste RTE Data'!K817=0,"",'Paste RTE Data'!K817)</f>
        <v>NO</v>
      </c>
      <c r="M820" s="46"/>
    </row>
    <row r="821" spans="1:13">
      <c r="A821" s="8">
        <f>IF('Paste RTE Data'!A818=0,"",'Paste RTE Data'!A818)</f>
        <v>817</v>
      </c>
      <c r="B821" s="9">
        <f>IF('Paste RTE Data'!G818=0,"",'Paste RTE Data'!G818)</f>
        <v>6389</v>
      </c>
      <c r="C821" s="10" t="str">
        <f>IF('Paste RTE Data'!E818=0,"",'Paste RTE Data'!E818)</f>
        <v>Tenth</v>
      </c>
      <c r="D821" s="7"/>
      <c r="E821" s="14" t="str">
        <f>IF('Paste RTE Data'!B818=0,"",'Paste RTE Data'!B818)</f>
        <v>RACHANA CHOUDHARY</v>
      </c>
      <c r="F821" s="14" t="str">
        <f>IF('Paste RTE Data'!C818=0,"",'Paste RTE Data'!C818)</f>
        <v>GIRDHARI RAM</v>
      </c>
      <c r="G821" s="14" t="str">
        <f>IF('Paste RTE Data'!D818=0,"",'Paste RTE Data'!D818)</f>
        <v>MISU DEVI</v>
      </c>
      <c r="H821" s="14" t="str">
        <f>IF('Paste RTE Data'!F818=0,"",'Paste RTE Data'!F818)</f>
        <v>Hindi</v>
      </c>
      <c r="I821" s="14" t="str">
        <f>IF('Paste RTE Data'!H818=0,"",'Paste RTE Data'!H818)</f>
        <v>OBC</v>
      </c>
      <c r="J821" s="14" t="str">
        <f>IF('Paste RTE Data'!I818=0,"",'Paste RTE Data'!I818)</f>
        <v>Girl</v>
      </c>
      <c r="K821" s="15">
        <f>IF('Paste RTE Data'!J818=0,"",'Paste RTE Data'!J818)</f>
        <v>38913</v>
      </c>
      <c r="L821" s="14" t="str">
        <f>IF('Paste RTE Data'!K818=0,"",'Paste RTE Data'!K818)</f>
        <v>NO</v>
      </c>
      <c r="M821" s="46"/>
    </row>
    <row r="822" spans="1:13">
      <c r="A822" s="8">
        <f>IF('Paste RTE Data'!A819=0,"",'Paste RTE Data'!A819)</f>
        <v>818</v>
      </c>
      <c r="B822" s="9" t="str">
        <f>IF('Paste RTE Data'!G819=0,"",'Paste RTE Data'!G819)</f>
        <v>E0021</v>
      </c>
      <c r="C822" s="10" t="str">
        <f>IF('Paste RTE Data'!E819=0,"",'Paste RTE Data'!E819)</f>
        <v>Tenth</v>
      </c>
      <c r="D822" s="7"/>
      <c r="E822" s="14" t="str">
        <f>IF('Paste RTE Data'!B819=0,"",'Paste RTE Data'!B819)</f>
        <v>RAHUL PANWAR</v>
      </c>
      <c r="F822" s="14" t="str">
        <f>IF('Paste RTE Data'!C819=0,"",'Paste RTE Data'!C819)</f>
        <v>CHENA RAM</v>
      </c>
      <c r="G822" s="14" t="str">
        <f>IF('Paste RTE Data'!D819=0,"",'Paste RTE Data'!D819)</f>
        <v>BIMLA DEVI</v>
      </c>
      <c r="H822" s="14" t="str">
        <f>IF('Paste RTE Data'!F819=0,"",'Paste RTE Data'!F819)</f>
        <v>English</v>
      </c>
      <c r="I822" s="14" t="str">
        <f>IF('Paste RTE Data'!H819=0,"",'Paste RTE Data'!H819)</f>
        <v>SC</v>
      </c>
      <c r="J822" s="14" t="str">
        <f>IF('Paste RTE Data'!I819=0,"",'Paste RTE Data'!I819)</f>
        <v>Boy</v>
      </c>
      <c r="K822" s="15">
        <f>IF('Paste RTE Data'!J819=0,"",'Paste RTE Data'!J819)</f>
        <v>38496</v>
      </c>
      <c r="L822" s="14" t="str">
        <f>IF('Paste RTE Data'!K819=0,"",'Paste RTE Data'!K819)</f>
        <v>NO</v>
      </c>
      <c r="M822" s="46"/>
    </row>
    <row r="823" spans="1:13">
      <c r="A823" s="8">
        <f>IF('Paste RTE Data'!A820=0,"",'Paste RTE Data'!A820)</f>
        <v>819</v>
      </c>
      <c r="B823" s="9">
        <f>IF('Paste RTE Data'!G820=0,"",'Paste RTE Data'!G820)</f>
        <v>6424</v>
      </c>
      <c r="C823" s="10" t="str">
        <f>IF('Paste RTE Data'!E820=0,"",'Paste RTE Data'!E820)</f>
        <v>Tenth</v>
      </c>
      <c r="D823" s="7"/>
      <c r="E823" s="14" t="str">
        <f>IF('Paste RTE Data'!B820=0,"",'Paste RTE Data'!B820)</f>
        <v>RAHUL SAIN</v>
      </c>
      <c r="F823" s="14" t="str">
        <f>IF('Paste RTE Data'!C820=0,"",'Paste RTE Data'!C820)</f>
        <v>BAJRANG LAL</v>
      </c>
      <c r="G823" s="14" t="str">
        <f>IF('Paste RTE Data'!D820=0,"",'Paste RTE Data'!D820)</f>
        <v>MANJU DEVI</v>
      </c>
      <c r="H823" s="14" t="str">
        <f>IF('Paste RTE Data'!F820=0,"",'Paste RTE Data'!F820)</f>
        <v>Hindi</v>
      </c>
      <c r="I823" s="14" t="str">
        <f>IF('Paste RTE Data'!H820=0,"",'Paste RTE Data'!H820)</f>
        <v>OBC</v>
      </c>
      <c r="J823" s="14" t="str">
        <f>IF('Paste RTE Data'!I820=0,"",'Paste RTE Data'!I820)</f>
        <v>Boy</v>
      </c>
      <c r="K823" s="15">
        <f>IF('Paste RTE Data'!J820=0,"",'Paste RTE Data'!J820)</f>
        <v>38567</v>
      </c>
      <c r="L823" s="14" t="str">
        <f>IF('Paste RTE Data'!K820=0,"",'Paste RTE Data'!K820)</f>
        <v>NO</v>
      </c>
      <c r="M823" s="46"/>
    </row>
    <row r="824" spans="1:13">
      <c r="A824" s="8">
        <f>IF('Paste RTE Data'!A821=0,"",'Paste RTE Data'!A821)</f>
        <v>820</v>
      </c>
      <c r="B824" s="9">
        <f>IF('Paste RTE Data'!G821=0,"",'Paste RTE Data'!G821)</f>
        <v>1533</v>
      </c>
      <c r="C824" s="10" t="str">
        <f>IF('Paste RTE Data'!E821=0,"",'Paste RTE Data'!E821)</f>
        <v>Tenth</v>
      </c>
      <c r="D824" s="7"/>
      <c r="E824" s="14" t="str">
        <f>IF('Paste RTE Data'!B821=0,"",'Paste RTE Data'!B821)</f>
        <v>RAJANI</v>
      </c>
      <c r="F824" s="14" t="str">
        <f>IF('Paste RTE Data'!C821=0,"",'Paste RTE Data'!C821)</f>
        <v>HEMA RAM MEGHWAL</v>
      </c>
      <c r="G824" s="14" t="str">
        <f>IF('Paste RTE Data'!D821=0,"",'Paste RTE Data'!D821)</f>
        <v>SONI DEVI</v>
      </c>
      <c r="H824" s="14" t="str">
        <f>IF('Paste RTE Data'!F821=0,"",'Paste RTE Data'!F821)</f>
        <v>Hindi</v>
      </c>
      <c r="I824" s="14" t="str">
        <f>IF('Paste RTE Data'!H821=0,"",'Paste RTE Data'!H821)</f>
        <v>SC</v>
      </c>
      <c r="J824" s="14" t="str">
        <f>IF('Paste RTE Data'!I821=0,"",'Paste RTE Data'!I821)</f>
        <v>Girl</v>
      </c>
      <c r="K824" s="15">
        <f>IF('Paste RTE Data'!J821=0,"",'Paste RTE Data'!J821)</f>
        <v>38521</v>
      </c>
      <c r="L824" s="14" t="str">
        <f>IF('Paste RTE Data'!K821=0,"",'Paste RTE Data'!K821)</f>
        <v>NO</v>
      </c>
      <c r="M824" s="46"/>
    </row>
    <row r="825" spans="1:13">
      <c r="A825" s="8">
        <f>IF('Paste RTE Data'!A822=0,"",'Paste RTE Data'!A822)</f>
        <v>821</v>
      </c>
      <c r="B825" s="9">
        <f>IF('Paste RTE Data'!G822=0,"",'Paste RTE Data'!G822)</f>
        <v>1505</v>
      </c>
      <c r="C825" s="10" t="str">
        <f>IF('Paste RTE Data'!E822=0,"",'Paste RTE Data'!E822)</f>
        <v>Tenth</v>
      </c>
      <c r="D825" s="7"/>
      <c r="E825" s="14" t="str">
        <f>IF('Paste RTE Data'!B822=0,"",'Paste RTE Data'!B822)</f>
        <v>RAKESH TAKHAD</v>
      </c>
      <c r="F825" s="14" t="str">
        <f>IF('Paste RTE Data'!C822=0,"",'Paste RTE Data'!C822)</f>
        <v>SEETA RAM TAKHAD</v>
      </c>
      <c r="G825" s="14" t="str">
        <f>IF('Paste RTE Data'!D822=0,"",'Paste RTE Data'!D822)</f>
        <v>MEERA DEVI</v>
      </c>
      <c r="H825" s="14" t="str">
        <f>IF('Paste RTE Data'!F822=0,"",'Paste RTE Data'!F822)</f>
        <v>Hindi</v>
      </c>
      <c r="I825" s="14" t="str">
        <f>IF('Paste RTE Data'!H822=0,"",'Paste RTE Data'!H822)</f>
        <v>OBC</v>
      </c>
      <c r="J825" s="14" t="str">
        <f>IF('Paste RTE Data'!I822=0,"",'Paste RTE Data'!I822)</f>
        <v>Boy</v>
      </c>
      <c r="K825" s="15">
        <f>IF('Paste RTE Data'!J822=0,"",'Paste RTE Data'!J822)</f>
        <v>38964</v>
      </c>
      <c r="L825" s="14" t="str">
        <f>IF('Paste RTE Data'!K822=0,"",'Paste RTE Data'!K822)</f>
        <v>NO</v>
      </c>
      <c r="M825" s="46"/>
    </row>
    <row r="826" spans="1:13">
      <c r="A826" s="8">
        <f>IF('Paste RTE Data'!A823=0,"",'Paste RTE Data'!A823)</f>
        <v>822</v>
      </c>
      <c r="B826" s="9">
        <f>IF('Paste RTE Data'!G823=0,"",'Paste RTE Data'!G823)</f>
        <v>6406</v>
      </c>
      <c r="C826" s="10" t="str">
        <f>IF('Paste RTE Data'!E823=0,"",'Paste RTE Data'!E823)</f>
        <v>Tenth</v>
      </c>
      <c r="D826" s="7"/>
      <c r="E826" s="14" t="str">
        <f>IF('Paste RTE Data'!B823=0,"",'Paste RTE Data'!B823)</f>
        <v>RAM NIWAS</v>
      </c>
      <c r="F826" s="14" t="str">
        <f>IF('Paste RTE Data'!C823=0,"",'Paste RTE Data'!C823)</f>
        <v>SHYODAN RAM JAT</v>
      </c>
      <c r="G826" s="14" t="str">
        <f>IF('Paste RTE Data'!D823=0,"",'Paste RTE Data'!D823)</f>
        <v>SUKHA DEVI</v>
      </c>
      <c r="H826" s="14" t="str">
        <f>IF('Paste RTE Data'!F823=0,"",'Paste RTE Data'!F823)</f>
        <v>Hindi</v>
      </c>
      <c r="I826" s="14" t="str">
        <f>IF('Paste RTE Data'!H823=0,"",'Paste RTE Data'!H823)</f>
        <v>OBC</v>
      </c>
      <c r="J826" s="14" t="str">
        <f>IF('Paste RTE Data'!I823=0,"",'Paste RTE Data'!I823)</f>
        <v>Boy</v>
      </c>
      <c r="K826" s="15">
        <f>IF('Paste RTE Data'!J823=0,"",'Paste RTE Data'!J823)</f>
        <v>38518</v>
      </c>
      <c r="L826" s="14" t="str">
        <f>IF('Paste RTE Data'!K823=0,"",'Paste RTE Data'!K823)</f>
        <v>NO</v>
      </c>
      <c r="M826" s="46"/>
    </row>
    <row r="827" spans="1:13">
      <c r="A827" s="8">
        <f>IF('Paste RTE Data'!A824=0,"",'Paste RTE Data'!A824)</f>
        <v>823</v>
      </c>
      <c r="B827" s="9">
        <f>IF('Paste RTE Data'!G824=0,"",'Paste RTE Data'!G824)</f>
        <v>6618</v>
      </c>
      <c r="C827" s="10" t="str">
        <f>IF('Paste RTE Data'!E824=0,"",'Paste RTE Data'!E824)</f>
        <v>Tenth</v>
      </c>
      <c r="D827" s="7"/>
      <c r="E827" s="14" t="str">
        <f>IF('Paste RTE Data'!B824=0,"",'Paste RTE Data'!B824)</f>
        <v>RAMCHANDRA</v>
      </c>
      <c r="F827" s="14" t="str">
        <f>IF('Paste RTE Data'!C824=0,"",'Paste RTE Data'!C824)</f>
        <v>JAGDISH</v>
      </c>
      <c r="G827" s="14" t="str">
        <f>IF('Paste RTE Data'!D824=0,"",'Paste RTE Data'!D824)</f>
        <v>SUSHILA DEVI</v>
      </c>
      <c r="H827" s="14" t="str">
        <f>IF('Paste RTE Data'!F824=0,"",'Paste RTE Data'!F824)</f>
        <v>Hindi</v>
      </c>
      <c r="I827" s="14" t="str">
        <f>IF('Paste RTE Data'!H824=0,"",'Paste RTE Data'!H824)</f>
        <v>OBC</v>
      </c>
      <c r="J827" s="14" t="str">
        <f>IF('Paste RTE Data'!I824=0,"",'Paste RTE Data'!I824)</f>
        <v>Boy</v>
      </c>
      <c r="K827" s="15">
        <f>IF('Paste RTE Data'!J824=0,"",'Paste RTE Data'!J824)</f>
        <v>39421</v>
      </c>
      <c r="L827" s="14" t="str">
        <f>IF('Paste RTE Data'!K824=0,"",'Paste RTE Data'!K824)</f>
        <v>NO</v>
      </c>
      <c r="M827" s="46"/>
    </row>
    <row r="828" spans="1:13">
      <c r="A828" s="8">
        <f>IF('Paste RTE Data'!A825=0,"",'Paste RTE Data'!A825)</f>
        <v>824</v>
      </c>
      <c r="B828" s="9">
        <f>IF('Paste RTE Data'!G825=0,"",'Paste RTE Data'!G825)</f>
        <v>1500</v>
      </c>
      <c r="C828" s="10" t="str">
        <f>IF('Paste RTE Data'!E825=0,"",'Paste RTE Data'!E825)</f>
        <v>Tenth</v>
      </c>
      <c r="D828" s="7"/>
      <c r="E828" s="14" t="str">
        <f>IF('Paste RTE Data'!B825=0,"",'Paste RTE Data'!B825)</f>
        <v>RAVI BHATI</v>
      </c>
      <c r="F828" s="14" t="str">
        <f>IF('Paste RTE Data'!C825=0,"",'Paste RTE Data'!C825)</f>
        <v>GOPAL LAL</v>
      </c>
      <c r="G828" s="14" t="str">
        <f>IF('Paste RTE Data'!D825=0,"",'Paste RTE Data'!D825)</f>
        <v>SARDA DVI</v>
      </c>
      <c r="H828" s="14" t="str">
        <f>IF('Paste RTE Data'!F825=0,"",'Paste RTE Data'!F825)</f>
        <v>Hindi</v>
      </c>
      <c r="I828" s="14" t="str">
        <f>IF('Paste RTE Data'!H825=0,"",'Paste RTE Data'!H825)</f>
        <v>SC</v>
      </c>
      <c r="J828" s="14" t="str">
        <f>IF('Paste RTE Data'!I825=0,"",'Paste RTE Data'!I825)</f>
        <v>Boy</v>
      </c>
      <c r="K828" s="15">
        <f>IF('Paste RTE Data'!J825=0,"",'Paste RTE Data'!J825)</f>
        <v>37951</v>
      </c>
      <c r="L828" s="14" t="str">
        <f>IF('Paste RTE Data'!K825=0,"",'Paste RTE Data'!K825)</f>
        <v>NO</v>
      </c>
      <c r="M828" s="46"/>
    </row>
    <row r="829" spans="1:13">
      <c r="A829" s="8">
        <f>IF('Paste RTE Data'!A826=0,"",'Paste RTE Data'!A826)</f>
        <v>825</v>
      </c>
      <c r="B829" s="9">
        <f>IF('Paste RTE Data'!G826=0,"",'Paste RTE Data'!G826)</f>
        <v>1477</v>
      </c>
      <c r="C829" s="10" t="str">
        <f>IF('Paste RTE Data'!E826=0,"",'Paste RTE Data'!E826)</f>
        <v>Tenth</v>
      </c>
      <c r="D829" s="7"/>
      <c r="E829" s="14" t="str">
        <f>IF('Paste RTE Data'!B826=0,"",'Paste RTE Data'!B826)</f>
        <v>RAVI RAJ</v>
      </c>
      <c r="F829" s="14" t="str">
        <f>IF('Paste RTE Data'!C826=0,"",'Paste RTE Data'!C826)</f>
        <v>RAMESH CHAND</v>
      </c>
      <c r="G829" s="14" t="str">
        <f>IF('Paste RTE Data'!D826=0,"",'Paste RTE Data'!D826)</f>
        <v>SIMLA DEVI</v>
      </c>
      <c r="H829" s="14" t="str">
        <f>IF('Paste RTE Data'!F826=0,"",'Paste RTE Data'!F826)</f>
        <v>Hindi</v>
      </c>
      <c r="I829" s="14" t="str">
        <f>IF('Paste RTE Data'!H826=0,"",'Paste RTE Data'!H826)</f>
        <v>OBC</v>
      </c>
      <c r="J829" s="14" t="str">
        <f>IF('Paste RTE Data'!I826=0,"",'Paste RTE Data'!I826)</f>
        <v>Boy</v>
      </c>
      <c r="K829" s="15">
        <f>IF('Paste RTE Data'!J826=0,"",'Paste RTE Data'!J826)</f>
        <v>37920</v>
      </c>
      <c r="L829" s="14" t="str">
        <f>IF('Paste RTE Data'!K826=0,"",'Paste RTE Data'!K826)</f>
        <v>NO</v>
      </c>
      <c r="M829" s="46"/>
    </row>
    <row r="830" spans="1:13">
      <c r="A830" s="8">
        <f>IF('Paste RTE Data'!A827=0,"",'Paste RTE Data'!A827)</f>
        <v>826</v>
      </c>
      <c r="B830" s="9">
        <f>IF('Paste RTE Data'!G827=0,"",'Paste RTE Data'!G827)</f>
        <v>1308</v>
      </c>
      <c r="C830" s="10" t="str">
        <f>IF('Paste RTE Data'!E827=0,"",'Paste RTE Data'!E827)</f>
        <v>Tenth</v>
      </c>
      <c r="D830" s="7"/>
      <c r="E830" s="14" t="str">
        <f>IF('Paste RTE Data'!B827=0,"",'Paste RTE Data'!B827)</f>
        <v>ROHIT CHOUDHARY</v>
      </c>
      <c r="F830" s="14" t="str">
        <f>IF('Paste RTE Data'!C827=0,"",'Paste RTE Data'!C827)</f>
        <v>KAMAL KISHOR</v>
      </c>
      <c r="G830" s="14" t="str">
        <f>IF('Paste RTE Data'!D827=0,"",'Paste RTE Data'!D827)</f>
        <v>MALKU DEVI</v>
      </c>
      <c r="H830" s="14" t="str">
        <f>IF('Paste RTE Data'!F827=0,"",'Paste RTE Data'!F827)</f>
        <v>Hindi</v>
      </c>
      <c r="I830" s="14" t="str">
        <f>IF('Paste RTE Data'!H827=0,"",'Paste RTE Data'!H827)</f>
        <v>OBC</v>
      </c>
      <c r="J830" s="14" t="str">
        <f>IF('Paste RTE Data'!I827=0,"",'Paste RTE Data'!I827)</f>
        <v>Boy</v>
      </c>
      <c r="K830" s="15">
        <f>IF('Paste RTE Data'!J827=0,"",'Paste RTE Data'!J827)</f>
        <v>39954</v>
      </c>
      <c r="L830" s="14" t="str">
        <f>IF('Paste RTE Data'!K827=0,"",'Paste RTE Data'!K827)</f>
        <v>NO</v>
      </c>
      <c r="M830" s="46"/>
    </row>
    <row r="831" spans="1:13">
      <c r="A831" s="8">
        <f>IF('Paste RTE Data'!A828=0,"",'Paste RTE Data'!A828)</f>
        <v>827</v>
      </c>
      <c r="B831" s="9">
        <f>IF('Paste RTE Data'!G828=0,"",'Paste RTE Data'!G828)</f>
        <v>6474</v>
      </c>
      <c r="C831" s="10" t="str">
        <f>IF('Paste RTE Data'!E828=0,"",'Paste RTE Data'!E828)</f>
        <v>Tenth</v>
      </c>
      <c r="D831" s="7"/>
      <c r="E831" s="14" t="str">
        <f>IF('Paste RTE Data'!B828=0,"",'Paste RTE Data'!B828)</f>
        <v>ROHIT CHOUDHARY</v>
      </c>
      <c r="F831" s="14" t="str">
        <f>IF('Paste RTE Data'!C828=0,"",'Paste RTE Data'!C828)</f>
        <v>RAJENDRA CHOUDHARY</v>
      </c>
      <c r="G831" s="14" t="str">
        <f>IF('Paste RTE Data'!D828=0,"",'Paste RTE Data'!D828)</f>
        <v>HEERA DEVI</v>
      </c>
      <c r="H831" s="14" t="str">
        <f>IF('Paste RTE Data'!F828=0,"",'Paste RTE Data'!F828)</f>
        <v>Hindi</v>
      </c>
      <c r="I831" s="14" t="str">
        <f>IF('Paste RTE Data'!H828=0,"",'Paste RTE Data'!H828)</f>
        <v>OBC</v>
      </c>
      <c r="J831" s="14" t="str">
        <f>IF('Paste RTE Data'!I828=0,"",'Paste RTE Data'!I828)</f>
        <v>Boy</v>
      </c>
      <c r="K831" s="15">
        <f>IF('Paste RTE Data'!J828=0,"",'Paste RTE Data'!J828)</f>
        <v>39304</v>
      </c>
      <c r="L831" s="14" t="str">
        <f>IF('Paste RTE Data'!K828=0,"",'Paste RTE Data'!K828)</f>
        <v>NO</v>
      </c>
      <c r="M831" s="46"/>
    </row>
    <row r="832" spans="1:13">
      <c r="A832" s="8">
        <f>IF('Paste RTE Data'!A829=0,"",'Paste RTE Data'!A829)</f>
        <v>828</v>
      </c>
      <c r="B832" s="9">
        <f>IF('Paste RTE Data'!G829=0,"",'Paste RTE Data'!G829)</f>
        <v>1209</v>
      </c>
      <c r="C832" s="10" t="str">
        <f>IF('Paste RTE Data'!E829=0,"",'Paste RTE Data'!E829)</f>
        <v>Tenth</v>
      </c>
      <c r="D832" s="7"/>
      <c r="E832" s="14" t="str">
        <f>IF('Paste RTE Data'!B829=0,"",'Paste RTE Data'!B829)</f>
        <v>ROHIT KUMAR</v>
      </c>
      <c r="F832" s="14" t="str">
        <f>IF('Paste RTE Data'!C829=0,"",'Paste RTE Data'!C829)</f>
        <v>LADU RAM BAWRI</v>
      </c>
      <c r="G832" s="14" t="str">
        <f>IF('Paste RTE Data'!D829=0,"",'Paste RTE Data'!D829)</f>
        <v>KRIPA DEVI</v>
      </c>
      <c r="H832" s="14" t="str">
        <f>IF('Paste RTE Data'!F829=0,"",'Paste RTE Data'!F829)</f>
        <v>Hindi</v>
      </c>
      <c r="I832" s="14" t="str">
        <f>IF('Paste RTE Data'!H829=0,"",'Paste RTE Data'!H829)</f>
        <v>SC</v>
      </c>
      <c r="J832" s="14" t="str">
        <f>IF('Paste RTE Data'!I829=0,"",'Paste RTE Data'!I829)</f>
        <v>Boy</v>
      </c>
      <c r="K832" s="15">
        <f>IF('Paste RTE Data'!J829=0,"",'Paste RTE Data'!J829)</f>
        <v>38250</v>
      </c>
      <c r="L832" s="14" t="str">
        <f>IF('Paste RTE Data'!K829=0,"",'Paste RTE Data'!K829)</f>
        <v>NO</v>
      </c>
      <c r="M832" s="46"/>
    </row>
    <row r="833" spans="1:13">
      <c r="A833" s="8">
        <f>IF('Paste RTE Data'!A830=0,"",'Paste RTE Data'!A830)</f>
        <v>829</v>
      </c>
      <c r="B833" s="9">
        <f>IF('Paste RTE Data'!G830=0,"",'Paste RTE Data'!G830)</f>
        <v>1607</v>
      </c>
      <c r="C833" s="10" t="str">
        <f>IF('Paste RTE Data'!E830=0,"",'Paste RTE Data'!E830)</f>
        <v>Tenth</v>
      </c>
      <c r="D833" s="7"/>
      <c r="E833" s="14" t="str">
        <f>IF('Paste RTE Data'!B830=0,"",'Paste RTE Data'!B830)</f>
        <v>ROHIT MUWAL</v>
      </c>
      <c r="F833" s="14" t="str">
        <f>IF('Paste RTE Data'!C830=0,"",'Paste RTE Data'!C830)</f>
        <v>NARESH MUWAL</v>
      </c>
      <c r="G833" s="14" t="str">
        <f>IF('Paste RTE Data'!D830=0,"",'Paste RTE Data'!D830)</f>
        <v>MANJU DEVI</v>
      </c>
      <c r="H833" s="14" t="str">
        <f>IF('Paste RTE Data'!F830=0,"",'Paste RTE Data'!F830)</f>
        <v>Hindi</v>
      </c>
      <c r="I833" s="14" t="str">
        <f>IF('Paste RTE Data'!H830=0,"",'Paste RTE Data'!H830)</f>
        <v>OBC</v>
      </c>
      <c r="J833" s="14" t="str">
        <f>IF('Paste RTE Data'!I830=0,"",'Paste RTE Data'!I830)</f>
        <v>Boy</v>
      </c>
      <c r="K833" s="15">
        <f>IF('Paste RTE Data'!J830=0,"",'Paste RTE Data'!J830)</f>
        <v>39346</v>
      </c>
      <c r="L833" s="14" t="str">
        <f>IF('Paste RTE Data'!K830=0,"",'Paste RTE Data'!K830)</f>
        <v>NO</v>
      </c>
      <c r="M833" s="46"/>
    </row>
    <row r="834" spans="1:13">
      <c r="A834" s="8">
        <f>IF('Paste RTE Data'!A831=0,"",'Paste RTE Data'!A831)</f>
        <v>830</v>
      </c>
      <c r="B834" s="9">
        <f>IF('Paste RTE Data'!G831=0,"",'Paste RTE Data'!G831)</f>
        <v>1455</v>
      </c>
      <c r="C834" s="10" t="str">
        <f>IF('Paste RTE Data'!E831=0,"",'Paste RTE Data'!E831)</f>
        <v>Tenth</v>
      </c>
      <c r="D834" s="7"/>
      <c r="E834" s="14" t="str">
        <f>IF('Paste RTE Data'!B831=0,"",'Paste RTE Data'!B831)</f>
        <v>SABA</v>
      </c>
      <c r="F834" s="14" t="str">
        <f>IF('Paste RTE Data'!C831=0,"",'Paste RTE Data'!C831)</f>
        <v>IJJAT HUSAIN</v>
      </c>
      <c r="G834" s="14" t="str">
        <f>IF('Paste RTE Data'!D831=0,"",'Paste RTE Data'!D831)</f>
        <v>ISLAM BANO</v>
      </c>
      <c r="H834" s="14" t="str">
        <f>IF('Paste RTE Data'!F831=0,"",'Paste RTE Data'!F831)</f>
        <v>Hindi</v>
      </c>
      <c r="I834" s="14" t="str">
        <f>IF('Paste RTE Data'!H831=0,"",'Paste RTE Data'!H831)</f>
        <v>OBC</v>
      </c>
      <c r="J834" s="14" t="str">
        <f>IF('Paste RTE Data'!I831=0,"",'Paste RTE Data'!I831)</f>
        <v>Girl</v>
      </c>
      <c r="K834" s="15">
        <f>IF('Paste RTE Data'!J831=0,"",'Paste RTE Data'!J831)</f>
        <v>38693</v>
      </c>
      <c r="L834" s="14" t="str">
        <f>IF('Paste RTE Data'!K831=0,"",'Paste RTE Data'!K831)</f>
        <v>NO</v>
      </c>
      <c r="M834" s="46"/>
    </row>
    <row r="835" spans="1:13">
      <c r="A835" s="8">
        <f>IF('Paste RTE Data'!A832=0,"",'Paste RTE Data'!A832)</f>
        <v>831</v>
      </c>
      <c r="B835" s="9" t="str">
        <f>IF('Paste RTE Data'!G832=0,"",'Paste RTE Data'!G832)</f>
        <v>E0013</v>
      </c>
      <c r="C835" s="10" t="str">
        <f>IF('Paste RTE Data'!E832=0,"",'Paste RTE Data'!E832)</f>
        <v>Tenth</v>
      </c>
      <c r="D835" s="7"/>
      <c r="E835" s="14" t="str">
        <f>IF('Paste RTE Data'!B832=0,"",'Paste RTE Data'!B832)</f>
        <v>SAHIL KATHAT</v>
      </c>
      <c r="F835" s="14" t="str">
        <f>IF('Paste RTE Data'!C832=0,"",'Paste RTE Data'!C832)</f>
        <v>BAHADUR KATHAT</v>
      </c>
      <c r="G835" s="14" t="str">
        <f>IF('Paste RTE Data'!D832=0,"",'Paste RTE Data'!D832)</f>
        <v>AFIZA KATHAT</v>
      </c>
      <c r="H835" s="14" t="str">
        <f>IF('Paste RTE Data'!F832=0,"",'Paste RTE Data'!F832)</f>
        <v>English</v>
      </c>
      <c r="I835" s="14" t="str">
        <f>IF('Paste RTE Data'!H832=0,"",'Paste RTE Data'!H832)</f>
        <v>OBC</v>
      </c>
      <c r="J835" s="14" t="str">
        <f>IF('Paste RTE Data'!I832=0,"",'Paste RTE Data'!I832)</f>
        <v>Boy</v>
      </c>
      <c r="K835" s="15">
        <f>IF('Paste RTE Data'!J832=0,"",'Paste RTE Data'!J832)</f>
        <v>39264</v>
      </c>
      <c r="L835" s="14" t="str">
        <f>IF('Paste RTE Data'!K832=0,"",'Paste RTE Data'!K832)</f>
        <v>NO</v>
      </c>
      <c r="M835" s="46"/>
    </row>
    <row r="836" spans="1:13">
      <c r="A836" s="8">
        <f>IF('Paste RTE Data'!A833=0,"",'Paste RTE Data'!A833)</f>
        <v>832</v>
      </c>
      <c r="B836" s="9">
        <f>IF('Paste RTE Data'!G833=0,"",'Paste RTE Data'!G833)</f>
        <v>6675</v>
      </c>
      <c r="C836" s="10" t="str">
        <f>IF('Paste RTE Data'!E833=0,"",'Paste RTE Data'!E833)</f>
        <v>Tenth</v>
      </c>
      <c r="D836" s="7"/>
      <c r="E836" s="14" t="str">
        <f>IF('Paste RTE Data'!B833=0,"",'Paste RTE Data'!B833)</f>
        <v>SAMEER KHAN</v>
      </c>
      <c r="F836" s="14" t="str">
        <f>IF('Paste RTE Data'!C833=0,"",'Paste RTE Data'!C833)</f>
        <v>ALLABIR</v>
      </c>
      <c r="G836" s="14" t="str">
        <f>IF('Paste RTE Data'!D833=0,"",'Paste RTE Data'!D833)</f>
        <v>MUMTAZ BANO</v>
      </c>
      <c r="H836" s="14" t="str">
        <f>IF('Paste RTE Data'!F833=0,"",'Paste RTE Data'!F833)</f>
        <v>Hindi</v>
      </c>
      <c r="I836" s="14" t="str">
        <f>IF('Paste RTE Data'!H833=0,"",'Paste RTE Data'!H833)</f>
        <v>OBC</v>
      </c>
      <c r="J836" s="14" t="str">
        <f>IF('Paste RTE Data'!I833=0,"",'Paste RTE Data'!I833)</f>
        <v>Boy</v>
      </c>
      <c r="K836" s="15">
        <f>IF('Paste RTE Data'!J833=0,"",'Paste RTE Data'!J833)</f>
        <v>38602</v>
      </c>
      <c r="L836" s="14" t="str">
        <f>IF('Paste RTE Data'!K833=0,"",'Paste RTE Data'!K833)</f>
        <v>NO</v>
      </c>
      <c r="M836" s="46"/>
    </row>
    <row r="837" spans="1:13">
      <c r="A837" s="8">
        <f>IF('Paste RTE Data'!A834=0,"",'Paste RTE Data'!A834)</f>
        <v>833</v>
      </c>
      <c r="B837" s="9">
        <f>IF('Paste RTE Data'!G834=0,"",'Paste RTE Data'!G834)</f>
        <v>6516</v>
      </c>
      <c r="C837" s="10" t="str">
        <f>IF('Paste RTE Data'!E834=0,"",'Paste RTE Data'!E834)</f>
        <v>Tenth</v>
      </c>
      <c r="D837" s="7"/>
      <c r="E837" s="14" t="str">
        <f>IF('Paste RTE Data'!B834=0,"",'Paste RTE Data'!B834)</f>
        <v>SANDEEP KUMAR YOGI</v>
      </c>
      <c r="F837" s="14" t="str">
        <f>IF('Paste RTE Data'!C834=0,"",'Paste RTE Data'!C834)</f>
        <v>BHAIRUDATT BHATI</v>
      </c>
      <c r="G837" s="14" t="str">
        <f>IF('Paste RTE Data'!D834=0,"",'Paste RTE Data'!D834)</f>
        <v>SANGEETA DEVI</v>
      </c>
      <c r="H837" s="14" t="str">
        <f>IF('Paste RTE Data'!F834=0,"",'Paste RTE Data'!F834)</f>
        <v>Hindi</v>
      </c>
      <c r="I837" s="14" t="str">
        <f>IF('Paste RTE Data'!H834=0,"",'Paste RTE Data'!H834)</f>
        <v>OBC</v>
      </c>
      <c r="J837" s="14" t="str">
        <f>IF('Paste RTE Data'!I834=0,"",'Paste RTE Data'!I834)</f>
        <v>Boy</v>
      </c>
      <c r="K837" s="15">
        <f>IF('Paste RTE Data'!J834=0,"",'Paste RTE Data'!J834)</f>
        <v>39108</v>
      </c>
      <c r="L837" s="14" t="str">
        <f>IF('Paste RTE Data'!K834=0,"",'Paste RTE Data'!K834)</f>
        <v>NO</v>
      </c>
      <c r="M837" s="46"/>
    </row>
    <row r="838" spans="1:13">
      <c r="A838" s="8">
        <f>IF('Paste RTE Data'!A835=0,"",'Paste RTE Data'!A835)</f>
        <v>834</v>
      </c>
      <c r="B838" s="9">
        <f>IF('Paste RTE Data'!G835=0,"",'Paste RTE Data'!G835)</f>
        <v>1422</v>
      </c>
      <c r="C838" s="10" t="str">
        <f>IF('Paste RTE Data'!E835=0,"",'Paste RTE Data'!E835)</f>
        <v>Tenth</v>
      </c>
      <c r="D838" s="7"/>
      <c r="E838" s="14" t="str">
        <f>IF('Paste RTE Data'!B835=0,"",'Paste RTE Data'!B835)</f>
        <v>SANIYA KHAN</v>
      </c>
      <c r="F838" s="14" t="str">
        <f>IF('Paste RTE Data'!C835=0,"",'Paste RTE Data'!C835)</f>
        <v>FIROJ KHAN</v>
      </c>
      <c r="G838" s="14" t="str">
        <f>IF('Paste RTE Data'!D835=0,"",'Paste RTE Data'!D835)</f>
        <v>JUBAIDA BANO</v>
      </c>
      <c r="H838" s="14" t="str">
        <f>IF('Paste RTE Data'!F835=0,"",'Paste RTE Data'!F835)</f>
        <v>Hindi</v>
      </c>
      <c r="I838" s="14" t="str">
        <f>IF('Paste RTE Data'!H835=0,"",'Paste RTE Data'!H835)</f>
        <v>OBC</v>
      </c>
      <c r="J838" s="14" t="str">
        <f>IF('Paste RTE Data'!I835=0,"",'Paste RTE Data'!I835)</f>
        <v>Girl</v>
      </c>
      <c r="K838" s="15">
        <f>IF('Paste RTE Data'!J835=0,"",'Paste RTE Data'!J835)</f>
        <v>38841</v>
      </c>
      <c r="L838" s="14" t="str">
        <f>IF('Paste RTE Data'!K835=0,"",'Paste RTE Data'!K835)</f>
        <v>NO</v>
      </c>
      <c r="M838" s="46"/>
    </row>
    <row r="839" spans="1:13">
      <c r="A839" s="8">
        <f>IF('Paste RTE Data'!A836=0,"",'Paste RTE Data'!A836)</f>
        <v>835</v>
      </c>
      <c r="B839" s="9">
        <f>IF('Paste RTE Data'!G836=0,"",'Paste RTE Data'!G836)</f>
        <v>814</v>
      </c>
      <c r="C839" s="10" t="str">
        <f>IF('Paste RTE Data'!E836=0,"",'Paste RTE Data'!E836)</f>
        <v>Tenth</v>
      </c>
      <c r="D839" s="7"/>
      <c r="E839" s="14" t="str">
        <f>IF('Paste RTE Data'!B836=0,"",'Paste RTE Data'!B836)</f>
        <v>SANJU CHOUHAN</v>
      </c>
      <c r="F839" s="14" t="str">
        <f>IF('Paste RTE Data'!C836=0,"",'Paste RTE Data'!C836)</f>
        <v>VIJAY KUMAR</v>
      </c>
      <c r="G839" s="14" t="str">
        <f>IF('Paste RTE Data'!D836=0,"",'Paste RTE Data'!D836)</f>
        <v>MAMTA DEVI</v>
      </c>
      <c r="H839" s="14" t="str">
        <f>IF('Paste RTE Data'!F836=0,"",'Paste RTE Data'!F836)</f>
        <v>Hindi</v>
      </c>
      <c r="I839" s="14" t="str">
        <f>IF('Paste RTE Data'!H836=0,"",'Paste RTE Data'!H836)</f>
        <v>SC</v>
      </c>
      <c r="J839" s="14" t="str">
        <f>IF('Paste RTE Data'!I836=0,"",'Paste RTE Data'!I836)</f>
        <v>Girl</v>
      </c>
      <c r="K839" s="15">
        <f>IF('Paste RTE Data'!J836=0,"",'Paste RTE Data'!J836)</f>
        <v>38913</v>
      </c>
      <c r="L839" s="14" t="str">
        <f>IF('Paste RTE Data'!K836=0,"",'Paste RTE Data'!K836)</f>
        <v>NO</v>
      </c>
      <c r="M839" s="46"/>
    </row>
    <row r="840" spans="1:13">
      <c r="A840" s="8">
        <f>IF('Paste RTE Data'!A837=0,"",'Paste RTE Data'!A837)</f>
        <v>836</v>
      </c>
      <c r="B840" s="9">
        <f>IF('Paste RTE Data'!G837=0,"",'Paste RTE Data'!G837)</f>
        <v>1215</v>
      </c>
      <c r="C840" s="10" t="str">
        <f>IF('Paste RTE Data'!E837=0,"",'Paste RTE Data'!E837)</f>
        <v>Tenth</v>
      </c>
      <c r="D840" s="7"/>
      <c r="E840" s="14" t="str">
        <f>IF('Paste RTE Data'!B837=0,"",'Paste RTE Data'!B837)</f>
        <v>SAPNA</v>
      </c>
      <c r="F840" s="14" t="str">
        <f>IF('Paste RTE Data'!C837=0,"",'Paste RTE Data'!C837)</f>
        <v>BANWARI LAL MEGHWAL</v>
      </c>
      <c r="G840" s="14" t="str">
        <f>IF('Paste RTE Data'!D837=0,"",'Paste RTE Data'!D837)</f>
        <v>PARWATI</v>
      </c>
      <c r="H840" s="14" t="str">
        <f>IF('Paste RTE Data'!F837=0,"",'Paste RTE Data'!F837)</f>
        <v>Hindi</v>
      </c>
      <c r="I840" s="14" t="str">
        <f>IF('Paste RTE Data'!H837=0,"",'Paste RTE Data'!H837)</f>
        <v>SC</v>
      </c>
      <c r="J840" s="14" t="str">
        <f>IF('Paste RTE Data'!I837=0,"",'Paste RTE Data'!I837)</f>
        <v>Boy</v>
      </c>
      <c r="K840" s="15">
        <f>IF('Paste RTE Data'!J837=0,"",'Paste RTE Data'!J837)</f>
        <v>38845</v>
      </c>
      <c r="L840" s="14" t="str">
        <f>IF('Paste RTE Data'!K837=0,"",'Paste RTE Data'!K837)</f>
        <v>NO</v>
      </c>
      <c r="M840" s="46"/>
    </row>
    <row r="841" spans="1:13">
      <c r="A841" s="8">
        <f>IF('Paste RTE Data'!A838=0,"",'Paste RTE Data'!A838)</f>
        <v>837</v>
      </c>
      <c r="B841" s="9">
        <f>IF('Paste RTE Data'!G838=0,"",'Paste RTE Data'!G838)</f>
        <v>6559</v>
      </c>
      <c r="C841" s="10" t="str">
        <f>IF('Paste RTE Data'!E838=0,"",'Paste RTE Data'!E838)</f>
        <v>Tenth</v>
      </c>
      <c r="D841" s="7"/>
      <c r="E841" s="14" t="str">
        <f>IF('Paste RTE Data'!B838=0,"",'Paste RTE Data'!B838)</f>
        <v>SARITA JAKHAR</v>
      </c>
      <c r="F841" s="14" t="str">
        <f>IF('Paste RTE Data'!C838=0,"",'Paste RTE Data'!C838)</f>
        <v>JODHA RAM</v>
      </c>
      <c r="G841" s="14" t="str">
        <f>IF('Paste RTE Data'!D838=0,"",'Paste RTE Data'!D838)</f>
        <v>GULAB DEVI</v>
      </c>
      <c r="H841" s="14" t="str">
        <f>IF('Paste RTE Data'!F838=0,"",'Paste RTE Data'!F838)</f>
        <v>Hindi</v>
      </c>
      <c r="I841" s="14" t="str">
        <f>IF('Paste RTE Data'!H838=0,"",'Paste RTE Data'!H838)</f>
        <v>OBC</v>
      </c>
      <c r="J841" s="14" t="str">
        <f>IF('Paste RTE Data'!I838=0,"",'Paste RTE Data'!I838)</f>
        <v>Girl</v>
      </c>
      <c r="K841" s="15">
        <f>IF('Paste RTE Data'!J838=0,"",'Paste RTE Data'!J838)</f>
        <v>39334</v>
      </c>
      <c r="L841" s="14" t="str">
        <f>IF('Paste RTE Data'!K838=0,"",'Paste RTE Data'!K838)</f>
        <v>NO</v>
      </c>
      <c r="M841" s="46"/>
    </row>
    <row r="842" spans="1:13">
      <c r="A842" s="8">
        <f>IF('Paste RTE Data'!A839=0,"",'Paste RTE Data'!A839)</f>
        <v>838</v>
      </c>
      <c r="B842" s="9">
        <f>IF('Paste RTE Data'!G839=0,"",'Paste RTE Data'!G839)</f>
        <v>1556</v>
      </c>
      <c r="C842" s="10" t="str">
        <f>IF('Paste RTE Data'!E839=0,"",'Paste RTE Data'!E839)</f>
        <v>Tenth</v>
      </c>
      <c r="D842" s="7"/>
      <c r="E842" s="14" t="str">
        <f>IF('Paste RTE Data'!B839=0,"",'Paste RTE Data'!B839)</f>
        <v>SHABIR AHMAD</v>
      </c>
      <c r="F842" s="14" t="str">
        <f>IF('Paste RTE Data'!C839=0,"",'Paste RTE Data'!C839)</f>
        <v>MOHAMMAD SALIM</v>
      </c>
      <c r="G842" s="14" t="str">
        <f>IF('Paste RTE Data'!D839=0,"",'Paste RTE Data'!D839)</f>
        <v>MUNNI BANO</v>
      </c>
      <c r="H842" s="14" t="str">
        <f>IF('Paste RTE Data'!F839=0,"",'Paste RTE Data'!F839)</f>
        <v>Hindi</v>
      </c>
      <c r="I842" s="14" t="str">
        <f>IF('Paste RTE Data'!H839=0,"",'Paste RTE Data'!H839)</f>
        <v>OBC</v>
      </c>
      <c r="J842" s="14" t="str">
        <f>IF('Paste RTE Data'!I839=0,"",'Paste RTE Data'!I839)</f>
        <v>Boy</v>
      </c>
      <c r="K842" s="15">
        <f>IF('Paste RTE Data'!J839=0,"",'Paste RTE Data'!J839)</f>
        <v>38357</v>
      </c>
      <c r="L842" s="14" t="str">
        <f>IF('Paste RTE Data'!K839=0,"",'Paste RTE Data'!K839)</f>
        <v>NO</v>
      </c>
      <c r="M842" s="46"/>
    </row>
    <row r="843" spans="1:13">
      <c r="A843" s="8">
        <f>IF('Paste RTE Data'!A840=0,"",'Paste RTE Data'!A840)</f>
        <v>839</v>
      </c>
      <c r="B843" s="9">
        <f>IF('Paste RTE Data'!G840=0,"",'Paste RTE Data'!G840)</f>
        <v>1602</v>
      </c>
      <c r="C843" s="10" t="str">
        <f>IF('Paste RTE Data'!E840=0,"",'Paste RTE Data'!E840)</f>
        <v>Tenth</v>
      </c>
      <c r="D843" s="7"/>
      <c r="E843" s="14" t="str">
        <f>IF('Paste RTE Data'!B840=0,"",'Paste RTE Data'!B840)</f>
        <v>SHAHIL KANWADIYA</v>
      </c>
      <c r="F843" s="14" t="str">
        <f>IF('Paste RTE Data'!C840=0,"",'Paste RTE Data'!C840)</f>
        <v>RAKESH PRASAD</v>
      </c>
      <c r="G843" s="14" t="str">
        <f>IF('Paste RTE Data'!D840=0,"",'Paste RTE Data'!D840)</f>
        <v>SAVITA</v>
      </c>
      <c r="H843" s="14" t="str">
        <f>IF('Paste RTE Data'!F840=0,"",'Paste RTE Data'!F840)</f>
        <v>Hindi</v>
      </c>
      <c r="I843" s="14" t="str">
        <f>IF('Paste RTE Data'!H840=0,"",'Paste RTE Data'!H840)</f>
        <v>SC</v>
      </c>
      <c r="J843" s="14" t="str">
        <f>IF('Paste RTE Data'!I840=0,"",'Paste RTE Data'!I840)</f>
        <v>Boy</v>
      </c>
      <c r="K843" s="15">
        <f>IF('Paste RTE Data'!J840=0,"",'Paste RTE Data'!J840)</f>
        <v>38653</v>
      </c>
      <c r="L843" s="14" t="str">
        <f>IF('Paste RTE Data'!K840=0,"",'Paste RTE Data'!K840)</f>
        <v>NO</v>
      </c>
      <c r="M843" s="46"/>
    </row>
    <row r="844" spans="1:13">
      <c r="A844" s="8">
        <f>IF('Paste RTE Data'!A841=0,"",'Paste RTE Data'!A841)</f>
        <v>840</v>
      </c>
      <c r="B844" s="9">
        <f>IF('Paste RTE Data'!G841=0,"",'Paste RTE Data'!G841)</f>
        <v>6423</v>
      </c>
      <c r="C844" s="10" t="str">
        <f>IF('Paste RTE Data'!E841=0,"",'Paste RTE Data'!E841)</f>
        <v>Tenth</v>
      </c>
      <c r="D844" s="7"/>
      <c r="E844" s="14" t="str">
        <f>IF('Paste RTE Data'!B841=0,"",'Paste RTE Data'!B841)</f>
        <v>SHEKH SOHEL</v>
      </c>
      <c r="F844" s="14" t="str">
        <f>IF('Paste RTE Data'!C841=0,"",'Paste RTE Data'!C841)</f>
        <v>SHABIR</v>
      </c>
      <c r="G844" s="14" t="str">
        <f>IF('Paste RTE Data'!D841=0,"",'Paste RTE Data'!D841)</f>
        <v>FARIDA BANO</v>
      </c>
      <c r="H844" s="14" t="str">
        <f>IF('Paste RTE Data'!F841=0,"",'Paste RTE Data'!F841)</f>
        <v>Hindi</v>
      </c>
      <c r="I844" s="14" t="str">
        <f>IF('Paste RTE Data'!H841=0,"",'Paste RTE Data'!H841)</f>
        <v>OBC</v>
      </c>
      <c r="J844" s="14" t="str">
        <f>IF('Paste RTE Data'!I841=0,"",'Paste RTE Data'!I841)</f>
        <v>Boy</v>
      </c>
      <c r="K844" s="15">
        <f>IF('Paste RTE Data'!J841=0,"",'Paste RTE Data'!J841)</f>
        <v>38701</v>
      </c>
      <c r="L844" s="14" t="str">
        <f>IF('Paste RTE Data'!K841=0,"",'Paste RTE Data'!K841)</f>
        <v>NO</v>
      </c>
      <c r="M844" s="46"/>
    </row>
    <row r="845" spans="1:13">
      <c r="A845" s="8">
        <f>IF('Paste RTE Data'!A842=0,"",'Paste RTE Data'!A842)</f>
        <v>841</v>
      </c>
      <c r="B845" s="9">
        <f>IF('Paste RTE Data'!G842=0,"",'Paste RTE Data'!G842)</f>
        <v>6640</v>
      </c>
      <c r="C845" s="10" t="str">
        <f>IF('Paste RTE Data'!E842=0,"",'Paste RTE Data'!E842)</f>
        <v>Tenth</v>
      </c>
      <c r="D845" s="7"/>
      <c r="E845" s="14" t="str">
        <f>IF('Paste RTE Data'!B842=0,"",'Paste RTE Data'!B842)</f>
        <v>SHIVRAJ POONIA</v>
      </c>
      <c r="F845" s="14" t="str">
        <f>IF('Paste RTE Data'!C842=0,"",'Paste RTE Data'!C842)</f>
        <v>DEVA RAM POONIA</v>
      </c>
      <c r="G845" s="14" t="str">
        <f>IF('Paste RTE Data'!D842=0,"",'Paste RTE Data'!D842)</f>
        <v>RUKMA DEVI</v>
      </c>
      <c r="H845" s="14" t="str">
        <f>IF('Paste RTE Data'!F842=0,"",'Paste RTE Data'!F842)</f>
        <v>Hindi</v>
      </c>
      <c r="I845" s="14" t="str">
        <f>IF('Paste RTE Data'!H842=0,"",'Paste RTE Data'!H842)</f>
        <v>OBC</v>
      </c>
      <c r="J845" s="14" t="str">
        <f>IF('Paste RTE Data'!I842=0,"",'Paste RTE Data'!I842)</f>
        <v>Boy</v>
      </c>
      <c r="K845" s="15">
        <f>IF('Paste RTE Data'!J842=0,"",'Paste RTE Data'!J842)</f>
        <v>38899</v>
      </c>
      <c r="L845" s="14" t="str">
        <f>IF('Paste RTE Data'!K842=0,"",'Paste RTE Data'!K842)</f>
        <v>NO</v>
      </c>
      <c r="M845" s="46"/>
    </row>
    <row r="846" spans="1:13">
      <c r="A846" s="8">
        <f>IF('Paste RTE Data'!A843=0,"",'Paste RTE Data'!A843)</f>
        <v>842</v>
      </c>
      <c r="B846" s="9">
        <f>IF('Paste RTE Data'!G843=0,"",'Paste RTE Data'!G843)</f>
        <v>1502</v>
      </c>
      <c r="C846" s="10" t="str">
        <f>IF('Paste RTE Data'!E843=0,"",'Paste RTE Data'!E843)</f>
        <v>Tenth</v>
      </c>
      <c r="D846" s="7"/>
      <c r="E846" s="14" t="str">
        <f>IF('Paste RTE Data'!B843=0,"",'Paste RTE Data'!B843)</f>
        <v>SHUSHIL CHAUHAN</v>
      </c>
      <c r="F846" s="14" t="str">
        <f>IF('Paste RTE Data'!C843=0,"",'Paste RTE Data'!C843)</f>
        <v>SHREE RAM CHAUHAN</v>
      </c>
      <c r="G846" s="14" t="str">
        <f>IF('Paste RTE Data'!D843=0,"",'Paste RTE Data'!D843)</f>
        <v>SANJU DEVI</v>
      </c>
      <c r="H846" s="14" t="str">
        <f>IF('Paste RTE Data'!F843=0,"",'Paste RTE Data'!F843)</f>
        <v>Hindi</v>
      </c>
      <c r="I846" s="14" t="str">
        <f>IF('Paste RTE Data'!H843=0,"",'Paste RTE Data'!H843)</f>
        <v>SC</v>
      </c>
      <c r="J846" s="14" t="str">
        <f>IF('Paste RTE Data'!I843=0,"",'Paste RTE Data'!I843)</f>
        <v>Boy</v>
      </c>
      <c r="K846" s="15">
        <f>IF('Paste RTE Data'!J843=0,"",'Paste RTE Data'!J843)</f>
        <v>38145</v>
      </c>
      <c r="L846" s="14" t="str">
        <f>IF('Paste RTE Data'!K843=0,"",'Paste RTE Data'!K843)</f>
        <v>NO</v>
      </c>
      <c r="M846" s="46"/>
    </row>
    <row r="847" spans="1:13">
      <c r="A847" s="8">
        <f>IF('Paste RTE Data'!A844=0,"",'Paste RTE Data'!A844)</f>
        <v>843</v>
      </c>
      <c r="B847" s="9">
        <f>IF('Paste RTE Data'!G844=0,"",'Paste RTE Data'!G844)</f>
        <v>1120</v>
      </c>
      <c r="C847" s="10" t="str">
        <f>IF('Paste RTE Data'!E844=0,"",'Paste RTE Data'!E844)</f>
        <v>Tenth</v>
      </c>
      <c r="D847" s="7"/>
      <c r="E847" s="14" t="str">
        <f>IF('Paste RTE Data'!B844=0,"",'Paste RTE Data'!B844)</f>
        <v>SONU KANWAR</v>
      </c>
      <c r="F847" s="14" t="str">
        <f>IF('Paste RTE Data'!C844=0,"",'Paste RTE Data'!C844)</f>
        <v>HARI SINGH</v>
      </c>
      <c r="G847" s="14" t="str">
        <f>IF('Paste RTE Data'!D844=0,"",'Paste RTE Data'!D844)</f>
        <v>GEETA KANWAR</v>
      </c>
      <c r="H847" s="14" t="str">
        <f>IF('Paste RTE Data'!F844=0,"",'Paste RTE Data'!F844)</f>
        <v>Hindi</v>
      </c>
      <c r="I847" s="14" t="str">
        <f>IF('Paste RTE Data'!H844=0,"",'Paste RTE Data'!H844)</f>
        <v>GENERAL</v>
      </c>
      <c r="J847" s="14" t="str">
        <f>IF('Paste RTE Data'!I844=0,"",'Paste RTE Data'!I844)</f>
        <v>Girl</v>
      </c>
      <c r="K847" s="15">
        <f>IF('Paste RTE Data'!J844=0,"",'Paste RTE Data'!J844)</f>
        <v>38939</v>
      </c>
      <c r="L847" s="14" t="str">
        <f>IF('Paste RTE Data'!K844=0,"",'Paste RTE Data'!K844)</f>
        <v>NO</v>
      </c>
      <c r="M847" s="46"/>
    </row>
    <row r="848" spans="1:13">
      <c r="A848" s="8">
        <f>IF('Paste RTE Data'!A845=0,"",'Paste RTE Data'!A845)</f>
        <v>844</v>
      </c>
      <c r="B848" s="9">
        <f>IF('Paste RTE Data'!G845=0,"",'Paste RTE Data'!G845)</f>
        <v>1549</v>
      </c>
      <c r="C848" s="10" t="str">
        <f>IF('Paste RTE Data'!E845=0,"",'Paste RTE Data'!E845)</f>
        <v>Tenth</v>
      </c>
      <c r="D848" s="7"/>
      <c r="E848" s="14" t="str">
        <f>IF('Paste RTE Data'!B845=0,"",'Paste RTE Data'!B845)</f>
        <v>SOYAL</v>
      </c>
      <c r="F848" s="14" t="str">
        <f>IF('Paste RTE Data'!C845=0,"",'Paste RTE Data'!C845)</f>
        <v>ABDUL HAMID</v>
      </c>
      <c r="G848" s="14" t="str">
        <f>IF('Paste RTE Data'!D845=0,"",'Paste RTE Data'!D845)</f>
        <v>KHURSHIDA BANO</v>
      </c>
      <c r="H848" s="14" t="str">
        <f>IF('Paste RTE Data'!F845=0,"",'Paste RTE Data'!F845)</f>
        <v>Hindi</v>
      </c>
      <c r="I848" s="14" t="str">
        <f>IF('Paste RTE Data'!H845=0,"",'Paste RTE Data'!H845)</f>
        <v>OBC</v>
      </c>
      <c r="J848" s="14" t="str">
        <f>IF('Paste RTE Data'!I845=0,"",'Paste RTE Data'!I845)</f>
        <v>Boy</v>
      </c>
      <c r="K848" s="15">
        <f>IF('Paste RTE Data'!J845=0,"",'Paste RTE Data'!J845)</f>
        <v>36703</v>
      </c>
      <c r="L848" s="14" t="str">
        <f>IF('Paste RTE Data'!K845=0,"",'Paste RTE Data'!K845)</f>
        <v>NO</v>
      </c>
      <c r="M848" s="46"/>
    </row>
    <row r="849" spans="1:13">
      <c r="A849" s="8">
        <f>IF('Paste RTE Data'!A846=0,"",'Paste RTE Data'!A846)</f>
        <v>845</v>
      </c>
      <c r="B849" s="9">
        <f>IF('Paste RTE Data'!G846=0,"",'Paste RTE Data'!G846)</f>
        <v>6749</v>
      </c>
      <c r="C849" s="10" t="str">
        <f>IF('Paste RTE Data'!E846=0,"",'Paste RTE Data'!E846)</f>
        <v>Tenth</v>
      </c>
      <c r="D849" s="7"/>
      <c r="E849" s="14" t="str">
        <f>IF('Paste RTE Data'!B846=0,"",'Paste RTE Data'!B846)</f>
        <v>SUMAN RANWA</v>
      </c>
      <c r="F849" s="14" t="str">
        <f>IF('Paste RTE Data'!C846=0,"",'Paste RTE Data'!C846)</f>
        <v>MOHAN RAM RANWA</v>
      </c>
      <c r="G849" s="14" t="str">
        <f>IF('Paste RTE Data'!D846=0,"",'Paste RTE Data'!D846)</f>
        <v>TULCHHI DEVI</v>
      </c>
      <c r="H849" s="14" t="str">
        <f>IF('Paste RTE Data'!F846=0,"",'Paste RTE Data'!F846)</f>
        <v>Hindi</v>
      </c>
      <c r="I849" s="14" t="str">
        <f>IF('Paste RTE Data'!H846=0,"",'Paste RTE Data'!H846)</f>
        <v>OBC</v>
      </c>
      <c r="J849" s="14" t="str">
        <f>IF('Paste RTE Data'!I846=0,"",'Paste RTE Data'!I846)</f>
        <v>Girl</v>
      </c>
      <c r="K849" s="15">
        <f>IF('Paste RTE Data'!J846=0,"",'Paste RTE Data'!J846)</f>
        <v>38624</v>
      </c>
      <c r="L849" s="14" t="str">
        <f>IF('Paste RTE Data'!K846=0,"",'Paste RTE Data'!K846)</f>
        <v>NO</v>
      </c>
      <c r="M849" s="46"/>
    </row>
    <row r="850" spans="1:13">
      <c r="A850" s="8">
        <f>IF('Paste RTE Data'!A847=0,"",'Paste RTE Data'!A847)</f>
        <v>846</v>
      </c>
      <c r="B850" s="9">
        <f>IF('Paste RTE Data'!G847=0,"",'Paste RTE Data'!G847)</f>
        <v>6599</v>
      </c>
      <c r="C850" s="10" t="str">
        <f>IF('Paste RTE Data'!E847=0,"",'Paste RTE Data'!E847)</f>
        <v>Tenth</v>
      </c>
      <c r="D850" s="7"/>
      <c r="E850" s="14" t="str">
        <f>IF('Paste RTE Data'!B847=0,"",'Paste RTE Data'!B847)</f>
        <v>SUNIL</v>
      </c>
      <c r="F850" s="14" t="str">
        <f>IF('Paste RTE Data'!C847=0,"",'Paste RTE Data'!C847)</f>
        <v>ASHOK KUMAR</v>
      </c>
      <c r="G850" s="14" t="str">
        <f>IF('Paste RTE Data'!D847=0,"",'Paste RTE Data'!D847)</f>
        <v>SUTI DEVI</v>
      </c>
      <c r="H850" s="14" t="str">
        <f>IF('Paste RTE Data'!F847=0,"",'Paste RTE Data'!F847)</f>
        <v>Hindi</v>
      </c>
      <c r="I850" s="14" t="str">
        <f>IF('Paste RTE Data'!H847=0,"",'Paste RTE Data'!H847)</f>
        <v>SC</v>
      </c>
      <c r="J850" s="14" t="str">
        <f>IF('Paste RTE Data'!I847=0,"",'Paste RTE Data'!I847)</f>
        <v>Boy</v>
      </c>
      <c r="K850" s="15">
        <f>IF('Paste RTE Data'!J847=0,"",'Paste RTE Data'!J847)</f>
        <v>38006</v>
      </c>
      <c r="L850" s="14" t="str">
        <f>IF('Paste RTE Data'!K847=0,"",'Paste RTE Data'!K847)</f>
        <v>NO</v>
      </c>
      <c r="M850" s="46"/>
    </row>
    <row r="851" spans="1:13">
      <c r="A851" s="8">
        <f>IF('Paste RTE Data'!A848=0,"",'Paste RTE Data'!A848)</f>
        <v>847</v>
      </c>
      <c r="B851" s="9">
        <f>IF('Paste RTE Data'!G848=0,"",'Paste RTE Data'!G848)</f>
        <v>1504</v>
      </c>
      <c r="C851" s="10" t="str">
        <f>IF('Paste RTE Data'!E848=0,"",'Paste RTE Data'!E848)</f>
        <v>Tenth</v>
      </c>
      <c r="D851" s="7"/>
      <c r="E851" s="14" t="str">
        <f>IF('Paste RTE Data'!B848=0,"",'Paste RTE Data'!B848)</f>
        <v>SUNIL</v>
      </c>
      <c r="F851" s="14" t="str">
        <f>IF('Paste RTE Data'!C848=0,"",'Paste RTE Data'!C848)</f>
        <v>KISAN</v>
      </c>
      <c r="G851" s="14" t="str">
        <f>IF('Paste RTE Data'!D848=0,"",'Paste RTE Data'!D848)</f>
        <v>SANTOSH DEVI</v>
      </c>
      <c r="H851" s="14" t="str">
        <f>IF('Paste RTE Data'!F848=0,"",'Paste RTE Data'!F848)</f>
        <v>Hindi</v>
      </c>
      <c r="I851" s="14" t="str">
        <f>IF('Paste RTE Data'!H848=0,"",'Paste RTE Data'!H848)</f>
        <v>OBC</v>
      </c>
      <c r="J851" s="14" t="str">
        <f>IF('Paste RTE Data'!I848=0,"",'Paste RTE Data'!I848)</f>
        <v>Boy</v>
      </c>
      <c r="K851" s="15">
        <f>IF('Paste RTE Data'!J848=0,"",'Paste RTE Data'!J848)</f>
        <v>43299</v>
      </c>
      <c r="L851" s="14" t="str">
        <f>IF('Paste RTE Data'!K848=0,"",'Paste RTE Data'!K848)</f>
        <v>NO</v>
      </c>
      <c r="M851" s="46"/>
    </row>
    <row r="852" spans="1:13">
      <c r="A852" s="8">
        <f>IF('Paste RTE Data'!A849=0,"",'Paste RTE Data'!A849)</f>
        <v>848</v>
      </c>
      <c r="B852" s="9">
        <f>IF('Paste RTE Data'!G849=0,"",'Paste RTE Data'!G849)</f>
        <v>576</v>
      </c>
      <c r="C852" s="10" t="str">
        <f>IF('Paste RTE Data'!E849=0,"",'Paste RTE Data'!E849)</f>
        <v>Tenth</v>
      </c>
      <c r="D852" s="7"/>
      <c r="E852" s="14" t="str">
        <f>IF('Paste RTE Data'!B849=0,"",'Paste RTE Data'!B849)</f>
        <v>SUNITA</v>
      </c>
      <c r="F852" s="14" t="str">
        <f>IF('Paste RTE Data'!C849=0,"",'Paste RTE Data'!C849)</f>
        <v>HEERA LAL</v>
      </c>
      <c r="G852" s="14" t="str">
        <f>IF('Paste RTE Data'!D849=0,"",'Paste RTE Data'!D849)</f>
        <v>SAVITRI DEVI</v>
      </c>
      <c r="H852" s="14" t="str">
        <f>IF('Paste RTE Data'!F849=0,"",'Paste RTE Data'!F849)</f>
        <v>Hindi</v>
      </c>
      <c r="I852" s="14" t="str">
        <f>IF('Paste RTE Data'!H849=0,"",'Paste RTE Data'!H849)</f>
        <v>SC</v>
      </c>
      <c r="J852" s="14" t="str">
        <f>IF('Paste RTE Data'!I849=0,"",'Paste RTE Data'!I849)</f>
        <v>Girl</v>
      </c>
      <c r="K852" s="15">
        <f>IF('Paste RTE Data'!J849=0,"",'Paste RTE Data'!J849)</f>
        <v>38915</v>
      </c>
      <c r="L852" s="14" t="str">
        <f>IF('Paste RTE Data'!K849=0,"",'Paste RTE Data'!K849)</f>
        <v>NO</v>
      </c>
      <c r="M852" s="46"/>
    </row>
    <row r="853" spans="1:13">
      <c r="A853" s="8">
        <f>IF('Paste RTE Data'!A850=0,"",'Paste RTE Data'!A850)</f>
        <v>849</v>
      </c>
      <c r="B853" s="9" t="str">
        <f>IF('Paste RTE Data'!G850=0,"",'Paste RTE Data'!G850)</f>
        <v>E0005</v>
      </c>
      <c r="C853" s="10" t="str">
        <f>IF('Paste RTE Data'!E850=0,"",'Paste RTE Data'!E850)</f>
        <v>Tenth</v>
      </c>
      <c r="D853" s="7"/>
      <c r="E853" s="14" t="str">
        <f>IF('Paste RTE Data'!B850=0,"",'Paste RTE Data'!B850)</f>
        <v>SURAYA</v>
      </c>
      <c r="F853" s="14" t="str">
        <f>IF('Paste RTE Data'!C850=0,"",'Paste RTE Data'!C850)</f>
        <v>MOHAMMED SALIM</v>
      </c>
      <c r="G853" s="14" t="str">
        <f>IF('Paste RTE Data'!D850=0,"",'Paste RTE Data'!D850)</f>
        <v>JAMILA BANO</v>
      </c>
      <c r="H853" s="14" t="str">
        <f>IF('Paste RTE Data'!F850=0,"",'Paste RTE Data'!F850)</f>
        <v>English</v>
      </c>
      <c r="I853" s="14" t="str">
        <f>IF('Paste RTE Data'!H850=0,"",'Paste RTE Data'!H850)</f>
        <v>OBC</v>
      </c>
      <c r="J853" s="14" t="str">
        <f>IF('Paste RTE Data'!I850=0,"",'Paste RTE Data'!I850)</f>
        <v>Girl</v>
      </c>
      <c r="K853" s="15">
        <f>IF('Paste RTE Data'!J850=0,"",'Paste RTE Data'!J850)</f>
        <v>38145</v>
      </c>
      <c r="L853" s="14" t="str">
        <f>IF('Paste RTE Data'!K850=0,"",'Paste RTE Data'!K850)</f>
        <v>NO</v>
      </c>
      <c r="M853" s="46"/>
    </row>
    <row r="854" spans="1:13">
      <c r="A854" s="8">
        <f>IF('Paste RTE Data'!A851=0,"",'Paste RTE Data'!A851)</f>
        <v>850</v>
      </c>
      <c r="B854" s="9">
        <f>IF('Paste RTE Data'!G851=0,"",'Paste RTE Data'!G851)</f>
        <v>6540</v>
      </c>
      <c r="C854" s="10" t="str">
        <f>IF('Paste RTE Data'!E851=0,"",'Paste RTE Data'!E851)</f>
        <v>Tenth</v>
      </c>
      <c r="D854" s="7"/>
      <c r="E854" s="14" t="str">
        <f>IF('Paste RTE Data'!B851=0,"",'Paste RTE Data'!B851)</f>
        <v>SURESH KARWA</v>
      </c>
      <c r="F854" s="14" t="str">
        <f>IF('Paste RTE Data'!C851=0,"",'Paste RTE Data'!C851)</f>
        <v>CHAINA RAM KARWA</v>
      </c>
      <c r="G854" s="14" t="str">
        <f>IF('Paste RTE Data'!D851=0,"",'Paste RTE Data'!D851)</f>
        <v>SHARDA DEVI</v>
      </c>
      <c r="H854" s="14" t="str">
        <f>IF('Paste RTE Data'!F851=0,"",'Paste RTE Data'!F851)</f>
        <v>Hindi</v>
      </c>
      <c r="I854" s="14" t="str">
        <f>IF('Paste RTE Data'!H851=0,"",'Paste RTE Data'!H851)</f>
        <v>OBC</v>
      </c>
      <c r="J854" s="14" t="str">
        <f>IF('Paste RTE Data'!I851=0,"",'Paste RTE Data'!I851)</f>
        <v>Boy</v>
      </c>
      <c r="K854" s="15">
        <f>IF('Paste RTE Data'!J851=0,"",'Paste RTE Data'!J851)</f>
        <v>38504</v>
      </c>
      <c r="L854" s="14" t="str">
        <f>IF('Paste RTE Data'!K851=0,"",'Paste RTE Data'!K851)</f>
        <v>NO</v>
      </c>
      <c r="M854" s="46"/>
    </row>
    <row r="855" spans="1:13">
      <c r="A855" s="8">
        <f>IF('Paste RTE Data'!A852=0,"",'Paste RTE Data'!A852)</f>
        <v>851</v>
      </c>
      <c r="B855" s="9">
        <f>IF('Paste RTE Data'!G852=0,"",'Paste RTE Data'!G852)</f>
        <v>760</v>
      </c>
      <c r="C855" s="10" t="str">
        <f>IF('Paste RTE Data'!E852=0,"",'Paste RTE Data'!E852)</f>
        <v>Tenth</v>
      </c>
      <c r="D855" s="7"/>
      <c r="E855" s="14" t="str">
        <f>IF('Paste RTE Data'!B852=0,"",'Paste RTE Data'!B852)</f>
        <v>SURGYAN</v>
      </c>
      <c r="F855" s="14" t="str">
        <f>IF('Paste RTE Data'!C852=0,"",'Paste RTE Data'!C852)</f>
        <v>HEMARAM</v>
      </c>
      <c r="G855" s="14" t="str">
        <f>IF('Paste RTE Data'!D852=0,"",'Paste RTE Data'!D852)</f>
        <v>KUNANI DEVI</v>
      </c>
      <c r="H855" s="14" t="str">
        <f>IF('Paste RTE Data'!F852=0,"",'Paste RTE Data'!F852)</f>
        <v>Hindi</v>
      </c>
      <c r="I855" s="14" t="str">
        <f>IF('Paste RTE Data'!H852=0,"",'Paste RTE Data'!H852)</f>
        <v>OBC</v>
      </c>
      <c r="J855" s="14" t="str">
        <f>IF('Paste RTE Data'!I852=0,"",'Paste RTE Data'!I852)</f>
        <v>Girl</v>
      </c>
      <c r="K855" s="15">
        <f>IF('Paste RTE Data'!J852=0,"",'Paste RTE Data'!J852)</f>
        <v>39278</v>
      </c>
      <c r="L855" s="14" t="str">
        <f>IF('Paste RTE Data'!K852=0,"",'Paste RTE Data'!K852)</f>
        <v>NO</v>
      </c>
      <c r="M855" s="46"/>
    </row>
    <row r="856" spans="1:13">
      <c r="A856" s="8">
        <f>IF('Paste RTE Data'!A853=0,"",'Paste RTE Data'!A853)</f>
        <v>852</v>
      </c>
      <c r="B856" s="9">
        <f>IF('Paste RTE Data'!G853=0,"",'Paste RTE Data'!G853)</f>
        <v>6531</v>
      </c>
      <c r="C856" s="10" t="str">
        <f>IF('Paste RTE Data'!E853=0,"",'Paste RTE Data'!E853)</f>
        <v>Tenth</v>
      </c>
      <c r="D856" s="7"/>
      <c r="E856" s="14" t="str">
        <f>IF('Paste RTE Data'!B853=0,"",'Paste RTE Data'!B853)</f>
        <v>TABASSUM BANO</v>
      </c>
      <c r="F856" s="14" t="str">
        <f>IF('Paste RTE Data'!C853=0,"",'Paste RTE Data'!C853)</f>
        <v>MAHAMOOD KHAN</v>
      </c>
      <c r="G856" s="14" t="str">
        <f>IF('Paste RTE Data'!D853=0,"",'Paste RTE Data'!D853)</f>
        <v>ALKA BANO</v>
      </c>
      <c r="H856" s="14" t="str">
        <f>IF('Paste RTE Data'!F853=0,"",'Paste RTE Data'!F853)</f>
        <v>Hindi</v>
      </c>
      <c r="I856" s="14" t="str">
        <f>IF('Paste RTE Data'!H853=0,"",'Paste RTE Data'!H853)</f>
        <v>OBC</v>
      </c>
      <c r="J856" s="14" t="str">
        <f>IF('Paste RTE Data'!I853=0,"",'Paste RTE Data'!I853)</f>
        <v>Girl</v>
      </c>
      <c r="K856" s="15">
        <f>IF('Paste RTE Data'!J853=0,"",'Paste RTE Data'!J853)</f>
        <v>38842</v>
      </c>
      <c r="L856" s="14" t="str">
        <f>IF('Paste RTE Data'!K853=0,"",'Paste RTE Data'!K853)</f>
        <v>NO</v>
      </c>
      <c r="M856" s="46"/>
    </row>
    <row r="857" spans="1:13">
      <c r="A857" s="8">
        <f>IF('Paste RTE Data'!A854=0,"",'Paste RTE Data'!A854)</f>
        <v>853</v>
      </c>
      <c r="B857" s="9">
        <f>IF('Paste RTE Data'!G854=0,"",'Paste RTE Data'!G854)</f>
        <v>543</v>
      </c>
      <c r="C857" s="10" t="str">
        <f>IF('Paste RTE Data'!E854=0,"",'Paste RTE Data'!E854)</f>
        <v>Tenth</v>
      </c>
      <c r="D857" s="7"/>
      <c r="E857" s="14" t="str">
        <f>IF('Paste RTE Data'!B854=0,"",'Paste RTE Data'!B854)</f>
        <v>URMILA</v>
      </c>
      <c r="F857" s="14" t="str">
        <f>IF('Paste RTE Data'!C854=0,"",'Paste RTE Data'!C854)</f>
        <v>DEVA RAM</v>
      </c>
      <c r="G857" s="14" t="str">
        <f>IF('Paste RTE Data'!D854=0,"",'Paste RTE Data'!D854)</f>
        <v>HARKU DEVI</v>
      </c>
      <c r="H857" s="14" t="str">
        <f>IF('Paste RTE Data'!F854=0,"",'Paste RTE Data'!F854)</f>
        <v>Hindi</v>
      </c>
      <c r="I857" s="14" t="str">
        <f>IF('Paste RTE Data'!H854=0,"",'Paste RTE Data'!H854)</f>
        <v>OBC</v>
      </c>
      <c r="J857" s="14" t="str">
        <f>IF('Paste RTE Data'!I854=0,"",'Paste RTE Data'!I854)</f>
        <v>Girl</v>
      </c>
      <c r="K857" s="15">
        <f>IF('Paste RTE Data'!J854=0,"",'Paste RTE Data'!J854)</f>
        <v>39614</v>
      </c>
      <c r="L857" s="14" t="str">
        <f>IF('Paste RTE Data'!K854=0,"",'Paste RTE Data'!K854)</f>
        <v>NO</v>
      </c>
      <c r="M857" s="46"/>
    </row>
    <row r="858" spans="1:13">
      <c r="A858" s="8">
        <f>IF('Paste RTE Data'!A855=0,"",'Paste RTE Data'!A855)</f>
        <v>854</v>
      </c>
      <c r="B858" s="9">
        <f>IF('Paste RTE Data'!G855=0,"",'Paste RTE Data'!G855)</f>
        <v>577</v>
      </c>
      <c r="C858" s="10" t="str">
        <f>IF('Paste RTE Data'!E855=0,"",'Paste RTE Data'!E855)</f>
        <v>Tenth</v>
      </c>
      <c r="D858" s="7"/>
      <c r="E858" s="14" t="str">
        <f>IF('Paste RTE Data'!B855=0,"",'Paste RTE Data'!B855)</f>
        <v>URMILA</v>
      </c>
      <c r="F858" s="14" t="str">
        <f>IF('Paste RTE Data'!C855=0,"",'Paste RTE Data'!C855)</f>
        <v>HEERA LAL</v>
      </c>
      <c r="G858" s="14" t="str">
        <f>IF('Paste RTE Data'!D855=0,"",'Paste RTE Data'!D855)</f>
        <v>SAVITRI DEVI</v>
      </c>
      <c r="H858" s="14" t="str">
        <f>IF('Paste RTE Data'!F855=0,"",'Paste RTE Data'!F855)</f>
        <v>Hindi</v>
      </c>
      <c r="I858" s="14" t="str">
        <f>IF('Paste RTE Data'!H855=0,"",'Paste RTE Data'!H855)</f>
        <v>SC</v>
      </c>
      <c r="J858" s="14" t="str">
        <f>IF('Paste RTE Data'!I855=0,"",'Paste RTE Data'!I855)</f>
        <v>Girl</v>
      </c>
      <c r="K858" s="15">
        <f>IF('Paste RTE Data'!J855=0,"",'Paste RTE Data'!J855)</f>
        <v>39279</v>
      </c>
      <c r="L858" s="14" t="str">
        <f>IF('Paste RTE Data'!K855=0,"",'Paste RTE Data'!K855)</f>
        <v>NO</v>
      </c>
      <c r="M858" s="46"/>
    </row>
    <row r="859" spans="1:13">
      <c r="A859" s="8">
        <f>IF('Paste RTE Data'!A856=0,"",'Paste RTE Data'!A856)</f>
        <v>855</v>
      </c>
      <c r="B859" s="9">
        <f>IF('Paste RTE Data'!G856=0,"",'Paste RTE Data'!G856)</f>
        <v>529</v>
      </c>
      <c r="C859" s="10" t="str">
        <f>IF('Paste RTE Data'!E856=0,"",'Paste RTE Data'!E856)</f>
        <v>Tenth</v>
      </c>
      <c r="D859" s="7"/>
      <c r="E859" s="14" t="str">
        <f>IF('Paste RTE Data'!B856=0,"",'Paste RTE Data'!B856)</f>
        <v>URMILA MEGHWAL</v>
      </c>
      <c r="F859" s="14" t="str">
        <f>IF('Paste RTE Data'!C856=0,"",'Paste RTE Data'!C856)</f>
        <v>ONKAR RAM MEGHWAL</v>
      </c>
      <c r="G859" s="14" t="str">
        <f>IF('Paste RTE Data'!D856=0,"",'Paste RTE Data'!D856)</f>
        <v>MADNI DEVI</v>
      </c>
      <c r="H859" s="14" t="str">
        <f>IF('Paste RTE Data'!F856=0,"",'Paste RTE Data'!F856)</f>
        <v>Hindi</v>
      </c>
      <c r="I859" s="14" t="str">
        <f>IF('Paste RTE Data'!H856=0,"",'Paste RTE Data'!H856)</f>
        <v>SC</v>
      </c>
      <c r="J859" s="14" t="str">
        <f>IF('Paste RTE Data'!I856=0,"",'Paste RTE Data'!I856)</f>
        <v>Girl</v>
      </c>
      <c r="K859" s="15">
        <f>IF('Paste RTE Data'!J856=0,"",'Paste RTE Data'!J856)</f>
        <v>38853</v>
      </c>
      <c r="L859" s="14" t="str">
        <f>IF('Paste RTE Data'!K856=0,"",'Paste RTE Data'!K856)</f>
        <v>NO</v>
      </c>
      <c r="M859" s="46"/>
    </row>
    <row r="860" spans="1:13">
      <c r="A860" s="8">
        <f>IF('Paste RTE Data'!A857=0,"",'Paste RTE Data'!A857)</f>
        <v>856</v>
      </c>
      <c r="B860" s="9">
        <f>IF('Paste RTE Data'!G857=0,"",'Paste RTE Data'!G857)</f>
        <v>1547</v>
      </c>
      <c r="C860" s="10" t="str">
        <f>IF('Paste RTE Data'!E857=0,"",'Paste RTE Data'!E857)</f>
        <v>Tenth</v>
      </c>
      <c r="D860" s="7"/>
      <c r="E860" s="14" t="str">
        <f>IF('Paste RTE Data'!B857=0,"",'Paste RTE Data'!B857)</f>
        <v>VASIM AKRAM</v>
      </c>
      <c r="F860" s="14" t="str">
        <f>IF('Paste RTE Data'!C857=0,"",'Paste RTE Data'!C857)</f>
        <v>MOHAMMAD HAJI MOHAMMAD</v>
      </c>
      <c r="G860" s="14" t="str">
        <f>IF('Paste RTE Data'!D857=0,"",'Paste RTE Data'!D857)</f>
        <v>RAJIYA</v>
      </c>
      <c r="H860" s="14" t="str">
        <f>IF('Paste RTE Data'!F857=0,"",'Paste RTE Data'!F857)</f>
        <v>Hindi</v>
      </c>
      <c r="I860" s="14" t="str">
        <f>IF('Paste RTE Data'!H857=0,"",'Paste RTE Data'!H857)</f>
        <v>OBC</v>
      </c>
      <c r="J860" s="14" t="str">
        <f>IF('Paste RTE Data'!I857=0,"",'Paste RTE Data'!I857)</f>
        <v>Boy</v>
      </c>
      <c r="K860" s="15">
        <f>IF('Paste RTE Data'!J857=0,"",'Paste RTE Data'!J857)</f>
        <v>38003</v>
      </c>
      <c r="L860" s="14" t="str">
        <f>IF('Paste RTE Data'!K857=0,"",'Paste RTE Data'!K857)</f>
        <v>NO</v>
      </c>
      <c r="M860" s="46"/>
    </row>
    <row r="861" spans="1:13">
      <c r="A861" s="8">
        <f>IF('Paste RTE Data'!A858=0,"",'Paste RTE Data'!A858)</f>
        <v>857</v>
      </c>
      <c r="B861" s="9">
        <f>IF('Paste RTE Data'!G858=0,"",'Paste RTE Data'!G858)</f>
        <v>1210</v>
      </c>
      <c r="C861" s="10" t="str">
        <f>IF('Paste RTE Data'!E858=0,"",'Paste RTE Data'!E858)</f>
        <v>Tenth</v>
      </c>
      <c r="D861" s="7"/>
      <c r="E861" s="14" t="str">
        <f>IF('Paste RTE Data'!B858=0,"",'Paste RTE Data'!B858)</f>
        <v>VIKAS</v>
      </c>
      <c r="F861" s="14" t="str">
        <f>IF('Paste RTE Data'!C858=0,"",'Paste RTE Data'!C858)</f>
        <v>RAMESHWAR LAL</v>
      </c>
      <c r="G861" s="14" t="str">
        <f>IF('Paste RTE Data'!D858=0,"",'Paste RTE Data'!D858)</f>
        <v>SANTOSH DEVI</v>
      </c>
      <c r="H861" s="14" t="str">
        <f>IF('Paste RTE Data'!F858=0,"",'Paste RTE Data'!F858)</f>
        <v>Hindi</v>
      </c>
      <c r="I861" s="14" t="str">
        <f>IF('Paste RTE Data'!H858=0,"",'Paste RTE Data'!H858)</f>
        <v>SC</v>
      </c>
      <c r="J861" s="14" t="str">
        <f>IF('Paste RTE Data'!I858=0,"",'Paste RTE Data'!I858)</f>
        <v>Boy</v>
      </c>
      <c r="K861" s="15">
        <f>IF('Paste RTE Data'!J858=0,"",'Paste RTE Data'!J858)</f>
        <v>38737</v>
      </c>
      <c r="L861" s="14" t="str">
        <f>IF('Paste RTE Data'!K858=0,"",'Paste RTE Data'!K858)</f>
        <v>NO</v>
      </c>
      <c r="M861" s="46"/>
    </row>
    <row r="862" spans="1:13">
      <c r="A862" s="8">
        <f>IF('Paste RTE Data'!A859=0,"",'Paste RTE Data'!A859)</f>
        <v>858</v>
      </c>
      <c r="B862" s="9">
        <f>IF('Paste RTE Data'!G859=0,"",'Paste RTE Data'!G859)</f>
        <v>6641</v>
      </c>
      <c r="C862" s="10" t="str">
        <f>IF('Paste RTE Data'!E859=0,"",'Paste RTE Data'!E859)</f>
        <v>Tenth</v>
      </c>
      <c r="D862" s="7"/>
      <c r="E862" s="14" t="str">
        <f>IF('Paste RTE Data'!B859=0,"",'Paste RTE Data'!B859)</f>
        <v>VIKASH RANWA</v>
      </c>
      <c r="F862" s="14" t="str">
        <f>IF('Paste RTE Data'!C859=0,"",'Paste RTE Data'!C859)</f>
        <v>KESHA RAM RANWA</v>
      </c>
      <c r="G862" s="14" t="str">
        <f>IF('Paste RTE Data'!D859=0,"",'Paste RTE Data'!D859)</f>
        <v>MANOHARI DEVI</v>
      </c>
      <c r="H862" s="14" t="str">
        <f>IF('Paste RTE Data'!F859=0,"",'Paste RTE Data'!F859)</f>
        <v>Hindi</v>
      </c>
      <c r="I862" s="14" t="str">
        <f>IF('Paste RTE Data'!H859=0,"",'Paste RTE Data'!H859)</f>
        <v>OBC</v>
      </c>
      <c r="J862" s="14" t="str">
        <f>IF('Paste RTE Data'!I859=0,"",'Paste RTE Data'!I859)</f>
        <v>Boy</v>
      </c>
      <c r="K862" s="15">
        <f>IF('Paste RTE Data'!J859=0,"",'Paste RTE Data'!J859)</f>
        <v>38594</v>
      </c>
      <c r="L862" s="14" t="str">
        <f>IF('Paste RTE Data'!K859=0,"",'Paste RTE Data'!K859)</f>
        <v>NO</v>
      </c>
      <c r="M862" s="46"/>
    </row>
    <row r="863" spans="1:13">
      <c r="A863" s="8">
        <f>IF('Paste RTE Data'!A860=0,"",'Paste RTE Data'!A860)</f>
        <v>859</v>
      </c>
      <c r="B863" s="9">
        <f>IF('Paste RTE Data'!G860=0,"",'Paste RTE Data'!G860)</f>
        <v>6426</v>
      </c>
      <c r="C863" s="10" t="str">
        <f>IF('Paste RTE Data'!E860=0,"",'Paste RTE Data'!E860)</f>
        <v>Tenth</v>
      </c>
      <c r="D863" s="7"/>
      <c r="E863" s="14" t="str">
        <f>IF('Paste RTE Data'!B860=0,"",'Paste RTE Data'!B860)</f>
        <v>VIKASH SHARMA</v>
      </c>
      <c r="F863" s="14" t="str">
        <f>IF('Paste RTE Data'!C860=0,"",'Paste RTE Data'!C860)</f>
        <v>RAJU LAL SHARMA</v>
      </c>
      <c r="G863" s="14" t="str">
        <f>IF('Paste RTE Data'!D860=0,"",'Paste RTE Data'!D860)</f>
        <v>SUNITA SHARMA</v>
      </c>
      <c r="H863" s="14" t="str">
        <f>IF('Paste RTE Data'!F860=0,"",'Paste RTE Data'!F860)</f>
        <v>Hindi</v>
      </c>
      <c r="I863" s="14" t="str">
        <f>IF('Paste RTE Data'!H860=0,"",'Paste RTE Data'!H860)</f>
        <v>GENERAL</v>
      </c>
      <c r="J863" s="14" t="str">
        <f>IF('Paste RTE Data'!I860=0,"",'Paste RTE Data'!I860)</f>
        <v>Boy</v>
      </c>
      <c r="K863" s="15">
        <f>IF('Paste RTE Data'!J860=0,"",'Paste RTE Data'!J860)</f>
        <v>38911</v>
      </c>
      <c r="L863" s="14" t="str">
        <f>IF('Paste RTE Data'!K860=0,"",'Paste RTE Data'!K860)</f>
        <v>NO</v>
      </c>
      <c r="M863" s="46"/>
    </row>
    <row r="864" spans="1:13">
      <c r="A864" s="8">
        <f>IF('Paste RTE Data'!A861=0,"",'Paste RTE Data'!A861)</f>
        <v>860</v>
      </c>
      <c r="B864" s="9">
        <f>IF('Paste RTE Data'!G861=0,"",'Paste RTE Data'!G861)</f>
        <v>542</v>
      </c>
      <c r="C864" s="10" t="str">
        <f>IF('Paste RTE Data'!E861=0,"",'Paste RTE Data'!E861)</f>
        <v>Tenth</v>
      </c>
      <c r="D864" s="7"/>
      <c r="E864" s="14" t="str">
        <f>IF('Paste RTE Data'!B861=0,"",'Paste RTE Data'!B861)</f>
        <v>VINOD TANDI</v>
      </c>
      <c r="F864" s="14" t="str">
        <f>IF('Paste RTE Data'!C861=0,"",'Paste RTE Data'!C861)</f>
        <v>PRABHU RAM</v>
      </c>
      <c r="G864" s="14" t="str">
        <f>IF('Paste RTE Data'!D861=0,"",'Paste RTE Data'!D861)</f>
        <v>MANJU DEVI</v>
      </c>
      <c r="H864" s="14" t="str">
        <f>IF('Paste RTE Data'!F861=0,"",'Paste RTE Data'!F861)</f>
        <v>Hindi</v>
      </c>
      <c r="I864" s="14" t="str">
        <f>IF('Paste RTE Data'!H861=0,"",'Paste RTE Data'!H861)</f>
        <v>OBC</v>
      </c>
      <c r="J864" s="14" t="str">
        <f>IF('Paste RTE Data'!I861=0,"",'Paste RTE Data'!I861)</f>
        <v>Boy</v>
      </c>
      <c r="K864" s="15">
        <f>IF('Paste RTE Data'!J861=0,"",'Paste RTE Data'!J861)</f>
        <v>39041</v>
      </c>
      <c r="L864" s="14" t="str">
        <f>IF('Paste RTE Data'!K861=0,"",'Paste RTE Data'!K861)</f>
        <v>NO</v>
      </c>
      <c r="M864" s="46"/>
    </row>
    <row r="865" spans="1:13">
      <c r="A865" s="8">
        <f>IF('Paste RTE Data'!A862=0,"",'Paste RTE Data'!A862)</f>
        <v>861</v>
      </c>
      <c r="B865" s="9">
        <f>IF('Paste RTE Data'!G862=0,"",'Paste RTE Data'!G862)</f>
        <v>974</v>
      </c>
      <c r="C865" s="10" t="str">
        <f>IF('Paste RTE Data'!E862=0,"",'Paste RTE Data'!E862)</f>
        <v>Tenth</v>
      </c>
      <c r="D865" s="7"/>
      <c r="E865" s="14" t="str">
        <f>IF('Paste RTE Data'!B862=0,"",'Paste RTE Data'!B862)</f>
        <v>VISHAL</v>
      </c>
      <c r="F865" s="14" t="str">
        <f>IF('Paste RTE Data'!C862=0,"",'Paste RTE Data'!C862)</f>
        <v>KAILASH</v>
      </c>
      <c r="G865" s="14" t="str">
        <f>IF('Paste RTE Data'!D862=0,"",'Paste RTE Data'!D862)</f>
        <v>BANARSI DEVI</v>
      </c>
      <c r="H865" s="14" t="str">
        <f>IF('Paste RTE Data'!F862=0,"",'Paste RTE Data'!F862)</f>
        <v>Hindi</v>
      </c>
      <c r="I865" s="14" t="str">
        <f>IF('Paste RTE Data'!H862=0,"",'Paste RTE Data'!H862)</f>
        <v>SC</v>
      </c>
      <c r="J865" s="14" t="str">
        <f>IF('Paste RTE Data'!I862=0,"",'Paste RTE Data'!I862)</f>
        <v>Boy</v>
      </c>
      <c r="K865" s="15">
        <f>IF('Paste RTE Data'!J862=0,"",'Paste RTE Data'!J862)</f>
        <v>37383</v>
      </c>
      <c r="L865" s="14" t="str">
        <f>IF('Paste RTE Data'!K862=0,"",'Paste RTE Data'!K862)</f>
        <v>NO</v>
      </c>
      <c r="M865" s="46"/>
    </row>
    <row r="866" spans="1:13">
      <c r="A866" s="8">
        <f>IF('Paste RTE Data'!A863=0,"",'Paste RTE Data'!A863)</f>
        <v>862</v>
      </c>
      <c r="B866" s="9" t="str">
        <f>IF('Paste RTE Data'!G863=0,"",'Paste RTE Data'!G863)</f>
        <v>E2</v>
      </c>
      <c r="C866" s="10" t="str">
        <f>IF('Paste RTE Data'!E863=0,"",'Paste RTE Data'!E863)</f>
        <v>Tenth</v>
      </c>
      <c r="D866" s="7"/>
      <c r="E866" s="14" t="str">
        <f>IF('Paste RTE Data'!B863=0,"",'Paste RTE Data'!B863)</f>
        <v>VISHNU RATHORE</v>
      </c>
      <c r="F866" s="14" t="str">
        <f>IF('Paste RTE Data'!C863=0,"",'Paste RTE Data'!C863)</f>
        <v>RAGHUVEER SINGH</v>
      </c>
      <c r="G866" s="14" t="str">
        <f>IF('Paste RTE Data'!D863=0,"",'Paste RTE Data'!D863)</f>
        <v>SUPYAR KANWAR</v>
      </c>
      <c r="H866" s="14" t="str">
        <f>IF('Paste RTE Data'!F863=0,"",'Paste RTE Data'!F863)</f>
        <v>English</v>
      </c>
      <c r="I866" s="14" t="str">
        <f>IF('Paste RTE Data'!H863=0,"",'Paste RTE Data'!H863)</f>
        <v>GENERAL</v>
      </c>
      <c r="J866" s="14" t="str">
        <f>IF('Paste RTE Data'!I863=0,"",'Paste RTE Data'!I863)</f>
        <v>Boy</v>
      </c>
      <c r="K866" s="15">
        <f>IF('Paste RTE Data'!J863=0,"",'Paste RTE Data'!J863)</f>
        <v>38318</v>
      </c>
      <c r="L866" s="14" t="str">
        <f>IF('Paste RTE Data'!K863=0,"",'Paste RTE Data'!K863)</f>
        <v>NO</v>
      </c>
      <c r="M866" s="46"/>
    </row>
    <row r="867" spans="1:13">
      <c r="A867" s="8">
        <f>IF('Paste RTE Data'!A864=0,"",'Paste RTE Data'!A864)</f>
        <v>863</v>
      </c>
      <c r="B867" s="9">
        <f>IF('Paste RTE Data'!G864=0,"",'Paste RTE Data'!G864)</f>
        <v>790</v>
      </c>
      <c r="C867" s="10" t="str">
        <f>IF('Paste RTE Data'!E864=0,"",'Paste RTE Data'!E864)</f>
        <v>Tenth</v>
      </c>
      <c r="D867" s="7"/>
      <c r="E867" s="14" t="str">
        <f>IF('Paste RTE Data'!B864=0,"",'Paste RTE Data'!B864)</f>
        <v>YAGYA PRAKASH</v>
      </c>
      <c r="F867" s="14" t="str">
        <f>IF('Paste RTE Data'!C864=0,"",'Paste RTE Data'!C864)</f>
        <v>OMPRAKASH</v>
      </c>
      <c r="G867" s="14" t="str">
        <f>IF('Paste RTE Data'!D864=0,"",'Paste RTE Data'!D864)</f>
        <v>HEERA DEVI</v>
      </c>
      <c r="H867" s="14" t="str">
        <f>IF('Paste RTE Data'!F864=0,"",'Paste RTE Data'!F864)</f>
        <v>Hindi</v>
      </c>
      <c r="I867" s="14" t="str">
        <f>IF('Paste RTE Data'!H864=0,"",'Paste RTE Data'!H864)</f>
        <v>OBC</v>
      </c>
      <c r="J867" s="14" t="str">
        <f>IF('Paste RTE Data'!I864=0,"",'Paste RTE Data'!I864)</f>
        <v>Boy</v>
      </c>
      <c r="K867" s="15">
        <f>IF('Paste RTE Data'!J864=0,"",'Paste RTE Data'!J864)</f>
        <v>39025</v>
      </c>
      <c r="L867" s="14" t="str">
        <f>IF('Paste RTE Data'!K864=0,"",'Paste RTE Data'!K864)</f>
        <v>NO</v>
      </c>
      <c r="M867" s="46"/>
    </row>
    <row r="868" spans="1:13">
      <c r="A868" s="8">
        <f>IF('Paste RTE Data'!A865=0,"",'Paste RTE Data'!A865)</f>
        <v>864</v>
      </c>
      <c r="B868" s="9">
        <f>IF('Paste RTE Data'!G865=0,"",'Paste RTE Data'!G865)</f>
        <v>1404</v>
      </c>
      <c r="C868" s="10" t="str">
        <f>IF('Paste RTE Data'!E865=0,"",'Paste RTE Data'!E865)</f>
        <v>Tenth</v>
      </c>
      <c r="D868" s="7"/>
      <c r="E868" s="14" t="str">
        <f>IF('Paste RTE Data'!B865=0,"",'Paste RTE Data'!B865)</f>
        <v>YOGESH VARMA</v>
      </c>
      <c r="F868" s="14" t="str">
        <f>IF('Paste RTE Data'!C865=0,"",'Paste RTE Data'!C865)</f>
        <v>DURGESH VARMA</v>
      </c>
      <c r="G868" s="14" t="str">
        <f>IF('Paste RTE Data'!D865=0,"",'Paste RTE Data'!D865)</f>
        <v>PARU DEVI</v>
      </c>
      <c r="H868" s="14" t="str">
        <f>IF('Paste RTE Data'!F865=0,"",'Paste RTE Data'!F865)</f>
        <v>Hindi</v>
      </c>
      <c r="I868" s="14" t="str">
        <f>IF('Paste RTE Data'!H865=0,"",'Paste RTE Data'!H865)</f>
        <v>SC</v>
      </c>
      <c r="J868" s="14" t="str">
        <f>IF('Paste RTE Data'!I865=0,"",'Paste RTE Data'!I865)</f>
        <v>Boy</v>
      </c>
      <c r="K868" s="15">
        <f>IF('Paste RTE Data'!J865=0,"",'Paste RTE Data'!J865)</f>
        <v>39016</v>
      </c>
      <c r="L868" s="14" t="str">
        <f>IF('Paste RTE Data'!K865=0,"",'Paste RTE Data'!K865)</f>
        <v>NO</v>
      </c>
      <c r="M868" s="46"/>
    </row>
    <row r="869" spans="1:13">
      <c r="A869" s="8">
        <f>IF('Paste RTE Data'!A866=0,"",'Paste RTE Data'!A866)</f>
        <v>865</v>
      </c>
      <c r="B869" s="9">
        <f>IF('Paste RTE Data'!G866=0,"",'Paste RTE Data'!G866)</f>
        <v>1150</v>
      </c>
      <c r="C869" s="10" t="str">
        <f>IF('Paste RTE Data'!E866=0,"",'Paste RTE Data'!E866)</f>
        <v>Tenth</v>
      </c>
      <c r="D869" s="7"/>
      <c r="E869" s="14" t="str">
        <f>IF('Paste RTE Data'!B866=0,"",'Paste RTE Data'!B866)</f>
        <v>YUVRAJ GAWARIYA</v>
      </c>
      <c r="F869" s="14" t="str">
        <f>IF('Paste RTE Data'!C866=0,"",'Paste RTE Data'!C866)</f>
        <v>BANWARI LAL</v>
      </c>
      <c r="G869" s="14" t="str">
        <f>IF('Paste RTE Data'!D866=0,"",'Paste RTE Data'!D866)</f>
        <v>LILA DEVI</v>
      </c>
      <c r="H869" s="14" t="str">
        <f>IF('Paste RTE Data'!F866=0,"",'Paste RTE Data'!F866)</f>
        <v>Hindi</v>
      </c>
      <c r="I869" s="14" t="str">
        <f>IF('Paste RTE Data'!H866=0,"",'Paste RTE Data'!H866)</f>
        <v>SBC</v>
      </c>
      <c r="J869" s="14" t="str">
        <f>IF('Paste RTE Data'!I866=0,"",'Paste RTE Data'!I866)</f>
        <v>Boy</v>
      </c>
      <c r="K869" s="15">
        <f>IF('Paste RTE Data'!J866=0,"",'Paste RTE Data'!J866)</f>
        <v>38855</v>
      </c>
      <c r="L869" s="14" t="str">
        <f>IF('Paste RTE Data'!K866=0,"",'Paste RTE Data'!K866)</f>
        <v>NO</v>
      </c>
      <c r="M869" s="46"/>
    </row>
    <row r="870" spans="1:13">
      <c r="A870" s="8">
        <f>IF('Paste RTE Data'!A867=0,"",'Paste RTE Data'!A867)</f>
        <v>866</v>
      </c>
      <c r="B870" s="9">
        <f>IF('Paste RTE Data'!G867=0,"",'Paste RTE Data'!G867)</f>
        <v>5970</v>
      </c>
      <c r="C870" s="10" t="str">
        <f>IF('Paste RTE Data'!E867=0,"",'Paste RTE Data'!E867)</f>
        <v>Tenth</v>
      </c>
      <c r="D870" s="7"/>
      <c r="E870" s="14" t="str">
        <f>IF('Paste RTE Data'!B867=0,"",'Paste RTE Data'!B867)</f>
        <v>AJAYPAL SINGH</v>
      </c>
      <c r="F870" s="14" t="str">
        <f>IF('Paste RTE Data'!C867=0,"",'Paste RTE Data'!C867)</f>
        <v>BALVEER SINGH</v>
      </c>
      <c r="G870" s="14" t="str">
        <f>IF('Paste RTE Data'!D867=0,"",'Paste RTE Data'!D867)</f>
        <v>ANTAR KANWAR</v>
      </c>
      <c r="H870" s="14" t="str">
        <f>IF('Paste RTE Data'!F867=0,"",'Paste RTE Data'!F867)</f>
        <v>Hindi</v>
      </c>
      <c r="I870" s="14" t="str">
        <f>IF('Paste RTE Data'!H867=0,"",'Paste RTE Data'!H867)</f>
        <v>GENERAL</v>
      </c>
      <c r="J870" s="14" t="str">
        <f>IF('Paste RTE Data'!I867=0,"",'Paste RTE Data'!I867)</f>
        <v>Boy</v>
      </c>
      <c r="K870" s="15">
        <f>IF('Paste RTE Data'!J867=0,"",'Paste RTE Data'!J867)</f>
        <v>38534</v>
      </c>
      <c r="L870" s="14" t="str">
        <f>IF('Paste RTE Data'!K867=0,"",'Paste RTE Data'!K867)</f>
        <v>NO</v>
      </c>
      <c r="M870" s="46"/>
    </row>
    <row r="871" spans="1:13">
      <c r="A871" s="8">
        <f>IF('Paste RTE Data'!A868=0,"",'Paste RTE Data'!A868)</f>
        <v>867</v>
      </c>
      <c r="B871" s="9">
        <f>IF('Paste RTE Data'!G868=0,"",'Paste RTE Data'!G868)</f>
        <v>5969</v>
      </c>
      <c r="C871" s="10" t="str">
        <f>IF('Paste RTE Data'!E868=0,"",'Paste RTE Data'!E868)</f>
        <v>Tenth</v>
      </c>
      <c r="D871" s="7"/>
      <c r="E871" s="14" t="str">
        <f>IF('Paste RTE Data'!B868=0,"",'Paste RTE Data'!B868)</f>
        <v>AKHTAR ALI</v>
      </c>
      <c r="F871" s="14" t="str">
        <f>IF('Paste RTE Data'!C868=0,"",'Paste RTE Data'!C868)</f>
        <v>LT. BABU KHAN</v>
      </c>
      <c r="G871" s="14" t="str">
        <f>IF('Paste RTE Data'!D868=0,"",'Paste RTE Data'!D868)</f>
        <v>HAMIDA BANO</v>
      </c>
      <c r="H871" s="14" t="str">
        <f>IF('Paste RTE Data'!F868=0,"",'Paste RTE Data'!F868)</f>
        <v>Hindi</v>
      </c>
      <c r="I871" s="14" t="str">
        <f>IF('Paste RTE Data'!H868=0,"",'Paste RTE Data'!H868)</f>
        <v>OBC</v>
      </c>
      <c r="J871" s="14" t="str">
        <f>IF('Paste RTE Data'!I868=0,"",'Paste RTE Data'!I868)</f>
        <v>Boy</v>
      </c>
      <c r="K871" s="15">
        <f>IF('Paste RTE Data'!J868=0,"",'Paste RTE Data'!J868)</f>
        <v>38112</v>
      </c>
      <c r="L871" s="14" t="str">
        <f>IF('Paste RTE Data'!K868=0,"",'Paste RTE Data'!K868)</f>
        <v>NO</v>
      </c>
      <c r="M871" s="46"/>
    </row>
    <row r="872" spans="1:13">
      <c r="A872" s="8">
        <f>IF('Paste RTE Data'!A869=0,"",'Paste RTE Data'!A869)</f>
        <v>868</v>
      </c>
      <c r="B872" s="9">
        <f>IF('Paste RTE Data'!G869=0,"",'Paste RTE Data'!G869)</f>
        <v>5971</v>
      </c>
      <c r="C872" s="10" t="str">
        <f>IF('Paste RTE Data'!E869=0,"",'Paste RTE Data'!E869)</f>
        <v>Tenth</v>
      </c>
      <c r="D872" s="7"/>
      <c r="E872" s="14" t="str">
        <f>IF('Paste RTE Data'!B869=0,"",'Paste RTE Data'!B869)</f>
        <v>ALTAF KHAN</v>
      </c>
      <c r="F872" s="14" t="str">
        <f>IF('Paste RTE Data'!C869=0,"",'Paste RTE Data'!C869)</f>
        <v>NOOR MOHAMMED KHAN</v>
      </c>
      <c r="G872" s="14" t="str">
        <f>IF('Paste RTE Data'!D869=0,"",'Paste RTE Data'!D869)</f>
        <v>SHAHNAZ BANO</v>
      </c>
      <c r="H872" s="14" t="str">
        <f>IF('Paste RTE Data'!F869=0,"",'Paste RTE Data'!F869)</f>
        <v>Hindi</v>
      </c>
      <c r="I872" s="14" t="str">
        <f>IF('Paste RTE Data'!H869=0,"",'Paste RTE Data'!H869)</f>
        <v>OBC</v>
      </c>
      <c r="J872" s="14" t="str">
        <f>IF('Paste RTE Data'!I869=0,"",'Paste RTE Data'!I869)</f>
        <v>Boy</v>
      </c>
      <c r="K872" s="15">
        <f>IF('Paste RTE Data'!J869=0,"",'Paste RTE Data'!J869)</f>
        <v>38720</v>
      </c>
      <c r="L872" s="14" t="str">
        <f>IF('Paste RTE Data'!K869=0,"",'Paste RTE Data'!K869)</f>
        <v>NO</v>
      </c>
      <c r="M872" s="46"/>
    </row>
    <row r="873" spans="1:13">
      <c r="A873" s="8">
        <f>IF('Paste RTE Data'!A870=0,"",'Paste RTE Data'!A870)</f>
        <v>869</v>
      </c>
      <c r="B873" s="9">
        <f>IF('Paste RTE Data'!G870=0,"",'Paste RTE Data'!G870)</f>
        <v>6300</v>
      </c>
      <c r="C873" s="10" t="str">
        <f>IF('Paste RTE Data'!E870=0,"",'Paste RTE Data'!E870)</f>
        <v>Tenth</v>
      </c>
      <c r="D873" s="7"/>
      <c r="E873" s="14" t="str">
        <f>IF('Paste RTE Data'!B870=0,"",'Paste RTE Data'!B870)</f>
        <v>AMAN AHMAD</v>
      </c>
      <c r="F873" s="14" t="str">
        <f>IF('Paste RTE Data'!C870=0,"",'Paste RTE Data'!C870)</f>
        <v>SIRAJUDEEN</v>
      </c>
      <c r="G873" s="14" t="str">
        <f>IF('Paste RTE Data'!D870=0,"",'Paste RTE Data'!D870)</f>
        <v>NOORJAHAN</v>
      </c>
      <c r="H873" s="14" t="str">
        <f>IF('Paste RTE Data'!F870=0,"",'Paste RTE Data'!F870)</f>
        <v>Hindi</v>
      </c>
      <c r="I873" s="14" t="str">
        <f>IF('Paste RTE Data'!H870=0,"",'Paste RTE Data'!H870)</f>
        <v>OBC</v>
      </c>
      <c r="J873" s="14" t="str">
        <f>IF('Paste RTE Data'!I870=0,"",'Paste RTE Data'!I870)</f>
        <v>Boy</v>
      </c>
      <c r="K873" s="15">
        <f>IF('Paste RTE Data'!J870=0,"",'Paste RTE Data'!J870)</f>
        <v>37707</v>
      </c>
      <c r="L873" s="14" t="str">
        <f>IF('Paste RTE Data'!K870=0,"",'Paste RTE Data'!K870)</f>
        <v>NO</v>
      </c>
      <c r="M873" s="46"/>
    </row>
    <row r="874" spans="1:13">
      <c r="A874" s="8">
        <f>IF('Paste RTE Data'!A871=0,"",'Paste RTE Data'!A871)</f>
        <v>870</v>
      </c>
      <c r="B874" s="9">
        <f>IF('Paste RTE Data'!G871=0,"",'Paste RTE Data'!G871)</f>
        <v>6678</v>
      </c>
      <c r="C874" s="10" t="str">
        <f>IF('Paste RTE Data'!E871=0,"",'Paste RTE Data'!E871)</f>
        <v>Tenth</v>
      </c>
      <c r="D874" s="7"/>
      <c r="E874" s="14" t="str">
        <f>IF('Paste RTE Data'!B871=0,"",'Paste RTE Data'!B871)</f>
        <v>ANITA</v>
      </c>
      <c r="F874" s="14" t="str">
        <f>IF('Paste RTE Data'!C871=0,"",'Paste RTE Data'!C871)</f>
        <v>GOPAL RAM</v>
      </c>
      <c r="G874" s="14" t="str">
        <f>IF('Paste RTE Data'!D871=0,"",'Paste RTE Data'!D871)</f>
        <v>PHOOLA DEVI</v>
      </c>
      <c r="H874" s="14" t="str">
        <f>IF('Paste RTE Data'!F871=0,"",'Paste RTE Data'!F871)</f>
        <v>Hindi</v>
      </c>
      <c r="I874" s="14" t="str">
        <f>IF('Paste RTE Data'!H871=0,"",'Paste RTE Data'!H871)</f>
        <v>SBC</v>
      </c>
      <c r="J874" s="14" t="str">
        <f>IF('Paste RTE Data'!I871=0,"",'Paste RTE Data'!I871)</f>
        <v>Girl</v>
      </c>
      <c r="K874" s="15">
        <f>IF('Paste RTE Data'!J871=0,"",'Paste RTE Data'!J871)</f>
        <v>37995</v>
      </c>
      <c r="L874" s="14" t="str">
        <f>IF('Paste RTE Data'!K871=0,"",'Paste RTE Data'!K871)</f>
        <v>NO</v>
      </c>
      <c r="M874" s="46"/>
    </row>
    <row r="875" spans="1:13">
      <c r="A875" s="8">
        <f>IF('Paste RTE Data'!A872=0,"",'Paste RTE Data'!A872)</f>
        <v>871</v>
      </c>
      <c r="B875" s="9" t="str">
        <f>IF('Paste RTE Data'!G872=0,"",'Paste RTE Data'!G872)</f>
        <v>E0135</v>
      </c>
      <c r="C875" s="10" t="str">
        <f>IF('Paste RTE Data'!E872=0,"",'Paste RTE Data'!E872)</f>
        <v>Tenth</v>
      </c>
      <c r="D875" s="7"/>
      <c r="E875" s="14" t="str">
        <f>IF('Paste RTE Data'!B872=0,"",'Paste RTE Data'!B872)</f>
        <v>ANUSHKA SINGH</v>
      </c>
      <c r="F875" s="14" t="str">
        <f>IF('Paste RTE Data'!C872=0,"",'Paste RTE Data'!C872)</f>
        <v>CHANDRAPAL SINGH</v>
      </c>
      <c r="G875" s="14" t="str">
        <f>IF('Paste RTE Data'!D872=0,"",'Paste RTE Data'!D872)</f>
        <v>SHASHI SINGH</v>
      </c>
      <c r="H875" s="14" t="str">
        <f>IF('Paste RTE Data'!F872=0,"",'Paste RTE Data'!F872)</f>
        <v>English</v>
      </c>
      <c r="I875" s="14" t="str">
        <f>IF('Paste RTE Data'!H872=0,"",'Paste RTE Data'!H872)</f>
        <v>GENERAL</v>
      </c>
      <c r="J875" s="14" t="str">
        <f>IF('Paste RTE Data'!I872=0,"",'Paste RTE Data'!I872)</f>
        <v>Girl</v>
      </c>
      <c r="K875" s="15">
        <f>IF('Paste RTE Data'!J872=0,"",'Paste RTE Data'!J872)</f>
        <v>38849</v>
      </c>
      <c r="L875" s="14" t="str">
        <f>IF('Paste RTE Data'!K872=0,"",'Paste RTE Data'!K872)</f>
        <v>NO</v>
      </c>
      <c r="M875" s="46"/>
    </row>
    <row r="876" spans="1:13">
      <c r="A876" s="8">
        <f>IF('Paste RTE Data'!A873=0,"",'Paste RTE Data'!A873)</f>
        <v>872</v>
      </c>
      <c r="B876" s="9">
        <f>IF('Paste RTE Data'!G873=0,"",'Paste RTE Data'!G873)</f>
        <v>6668</v>
      </c>
      <c r="C876" s="10" t="str">
        <f>IF('Paste RTE Data'!E873=0,"",'Paste RTE Data'!E873)</f>
        <v>Tenth</v>
      </c>
      <c r="D876" s="7"/>
      <c r="E876" s="14" t="str">
        <f>IF('Paste RTE Data'!B873=0,"",'Paste RTE Data'!B873)</f>
        <v>ARVIND GURJAR</v>
      </c>
      <c r="F876" s="14" t="str">
        <f>IF('Paste RTE Data'!C873=0,"",'Paste RTE Data'!C873)</f>
        <v>PUKHRAJ GURJAR</v>
      </c>
      <c r="G876" s="14" t="str">
        <f>IF('Paste RTE Data'!D873=0,"",'Paste RTE Data'!D873)</f>
        <v>KALI DEVI</v>
      </c>
      <c r="H876" s="14" t="str">
        <f>IF('Paste RTE Data'!F873=0,"",'Paste RTE Data'!F873)</f>
        <v>Hindi</v>
      </c>
      <c r="I876" s="14" t="str">
        <f>IF('Paste RTE Data'!H873=0,"",'Paste RTE Data'!H873)</f>
        <v>SBC</v>
      </c>
      <c r="J876" s="14" t="str">
        <f>IF('Paste RTE Data'!I873=0,"",'Paste RTE Data'!I873)</f>
        <v>Boy</v>
      </c>
      <c r="K876" s="15">
        <f>IF('Paste RTE Data'!J873=0,"",'Paste RTE Data'!J873)</f>
        <v>38971</v>
      </c>
      <c r="L876" s="14" t="str">
        <f>IF('Paste RTE Data'!K873=0,"",'Paste RTE Data'!K873)</f>
        <v>NO</v>
      </c>
      <c r="M876" s="46"/>
    </row>
    <row r="877" spans="1:13">
      <c r="A877" s="8">
        <f>IF('Paste RTE Data'!A874=0,"",'Paste RTE Data'!A874)</f>
        <v>873</v>
      </c>
      <c r="B877" s="9">
        <f>IF('Paste RTE Data'!G874=0,"",'Paste RTE Data'!G874)</f>
        <v>6452</v>
      </c>
      <c r="C877" s="10" t="str">
        <f>IF('Paste RTE Data'!E874=0,"",'Paste RTE Data'!E874)</f>
        <v>Tenth</v>
      </c>
      <c r="D877" s="7"/>
      <c r="E877" s="14" t="str">
        <f>IF('Paste RTE Data'!B874=0,"",'Paste RTE Data'!B874)</f>
        <v>ASHISH NEHARA</v>
      </c>
      <c r="F877" s="14" t="str">
        <f>IF('Paste RTE Data'!C874=0,"",'Paste RTE Data'!C874)</f>
        <v>MAHESH KUMAR NEHARA</v>
      </c>
      <c r="G877" s="14" t="str">
        <f>IF('Paste RTE Data'!D874=0,"",'Paste RTE Data'!D874)</f>
        <v>MEERA DEVI</v>
      </c>
      <c r="H877" s="14" t="str">
        <f>IF('Paste RTE Data'!F874=0,"",'Paste RTE Data'!F874)</f>
        <v>Hindi</v>
      </c>
      <c r="I877" s="14" t="str">
        <f>IF('Paste RTE Data'!H874=0,"",'Paste RTE Data'!H874)</f>
        <v>OBC</v>
      </c>
      <c r="J877" s="14" t="str">
        <f>IF('Paste RTE Data'!I874=0,"",'Paste RTE Data'!I874)</f>
        <v>Boy</v>
      </c>
      <c r="K877" s="15">
        <f>IF('Paste RTE Data'!J874=0,"",'Paste RTE Data'!J874)</f>
        <v>38599</v>
      </c>
      <c r="L877" s="14" t="str">
        <f>IF('Paste RTE Data'!K874=0,"",'Paste RTE Data'!K874)</f>
        <v>NO</v>
      </c>
      <c r="M877" s="46"/>
    </row>
    <row r="878" spans="1:13">
      <c r="A878" s="8">
        <f>IF('Paste RTE Data'!A875=0,"",'Paste RTE Data'!A875)</f>
        <v>874</v>
      </c>
      <c r="B878" s="9">
        <f>IF('Paste RTE Data'!G875=0,"",'Paste RTE Data'!G875)</f>
        <v>6142</v>
      </c>
      <c r="C878" s="10" t="str">
        <f>IF('Paste RTE Data'!E875=0,"",'Paste RTE Data'!E875)</f>
        <v>Tenth</v>
      </c>
      <c r="D878" s="7"/>
      <c r="E878" s="14" t="str">
        <f>IF('Paste RTE Data'!B875=0,"",'Paste RTE Data'!B875)</f>
        <v>BABY</v>
      </c>
      <c r="F878" s="14" t="str">
        <f>IF('Paste RTE Data'!C875=0,"",'Paste RTE Data'!C875)</f>
        <v>PEMARAM THALOR</v>
      </c>
      <c r="G878" s="14" t="str">
        <f>IF('Paste RTE Data'!D875=0,"",'Paste RTE Data'!D875)</f>
        <v>GEETA DEVI</v>
      </c>
      <c r="H878" s="14" t="str">
        <f>IF('Paste RTE Data'!F875=0,"",'Paste RTE Data'!F875)</f>
        <v>Hindi</v>
      </c>
      <c r="I878" s="14" t="str">
        <f>IF('Paste RTE Data'!H875=0,"",'Paste RTE Data'!H875)</f>
        <v>OBC</v>
      </c>
      <c r="J878" s="14" t="str">
        <f>IF('Paste RTE Data'!I875=0,"",'Paste RTE Data'!I875)</f>
        <v>Girl</v>
      </c>
      <c r="K878" s="15">
        <f>IF('Paste RTE Data'!J875=0,"",'Paste RTE Data'!J875)</f>
        <v>38362</v>
      </c>
      <c r="L878" s="14" t="str">
        <f>IF('Paste RTE Data'!K875=0,"",'Paste RTE Data'!K875)</f>
        <v>NO</v>
      </c>
      <c r="M878" s="46"/>
    </row>
    <row r="879" spans="1:13">
      <c r="A879" s="8">
        <f>IF('Paste RTE Data'!A876=0,"",'Paste RTE Data'!A876)</f>
        <v>875</v>
      </c>
      <c r="B879" s="9">
        <f>IF('Paste RTE Data'!G876=0,"",'Paste RTE Data'!G876)</f>
        <v>6206</v>
      </c>
      <c r="C879" s="10" t="str">
        <f>IF('Paste RTE Data'!E876=0,"",'Paste RTE Data'!E876)</f>
        <v>Tenth</v>
      </c>
      <c r="D879" s="7"/>
      <c r="E879" s="14" t="str">
        <f>IF('Paste RTE Data'!B876=0,"",'Paste RTE Data'!B876)</f>
        <v>BAJRANG SHARMA</v>
      </c>
      <c r="F879" s="14" t="str">
        <f>IF('Paste RTE Data'!C876=0,"",'Paste RTE Data'!C876)</f>
        <v>ANANDI LAL</v>
      </c>
      <c r="G879" s="14" t="str">
        <f>IF('Paste RTE Data'!D876=0,"",'Paste RTE Data'!D876)</f>
        <v>ANUSHUYA DEVI</v>
      </c>
      <c r="H879" s="14" t="str">
        <f>IF('Paste RTE Data'!F876=0,"",'Paste RTE Data'!F876)</f>
        <v>Hindi</v>
      </c>
      <c r="I879" s="14" t="str">
        <f>IF('Paste RTE Data'!H876=0,"",'Paste RTE Data'!H876)</f>
        <v>GENERAL</v>
      </c>
      <c r="J879" s="14" t="str">
        <f>IF('Paste RTE Data'!I876=0,"",'Paste RTE Data'!I876)</f>
        <v>Boy</v>
      </c>
      <c r="K879" s="15">
        <f>IF('Paste RTE Data'!J876=0,"",'Paste RTE Data'!J876)</f>
        <v>38299</v>
      </c>
      <c r="L879" s="14" t="str">
        <f>IF('Paste RTE Data'!K876=0,"",'Paste RTE Data'!K876)</f>
        <v>NO</v>
      </c>
      <c r="M879" s="46"/>
    </row>
    <row r="880" spans="1:13">
      <c r="A880" s="8">
        <f>IF('Paste RTE Data'!A877=0,"",'Paste RTE Data'!A877)</f>
        <v>876</v>
      </c>
      <c r="B880" s="9">
        <f>IF('Paste RTE Data'!G877=0,"",'Paste RTE Data'!G877)</f>
        <v>5933</v>
      </c>
      <c r="C880" s="10" t="str">
        <f>IF('Paste RTE Data'!E877=0,"",'Paste RTE Data'!E877)</f>
        <v>Tenth</v>
      </c>
      <c r="D880" s="7"/>
      <c r="E880" s="14" t="str">
        <f>IF('Paste RTE Data'!B877=0,"",'Paste RTE Data'!B877)</f>
        <v>BHARTI AGRAWAL</v>
      </c>
      <c r="F880" s="14" t="str">
        <f>IF('Paste RTE Data'!C877=0,"",'Paste RTE Data'!C877)</f>
        <v>NAGARMAL AGRAWAL</v>
      </c>
      <c r="G880" s="14" t="str">
        <f>IF('Paste RTE Data'!D877=0,"",'Paste RTE Data'!D877)</f>
        <v>SAMPATI DEVI</v>
      </c>
      <c r="H880" s="14" t="str">
        <f>IF('Paste RTE Data'!F877=0,"",'Paste RTE Data'!F877)</f>
        <v>Hindi</v>
      </c>
      <c r="I880" s="14" t="str">
        <f>IF('Paste RTE Data'!H877=0,"",'Paste RTE Data'!H877)</f>
        <v>GENERAL</v>
      </c>
      <c r="J880" s="14" t="str">
        <f>IF('Paste RTE Data'!I877=0,"",'Paste RTE Data'!I877)</f>
        <v>Girl</v>
      </c>
      <c r="K880" s="15">
        <f>IF('Paste RTE Data'!J877=0,"",'Paste RTE Data'!J877)</f>
        <v>38743</v>
      </c>
      <c r="L880" s="14" t="str">
        <f>IF('Paste RTE Data'!K877=0,"",'Paste RTE Data'!K877)</f>
        <v>NO</v>
      </c>
      <c r="M880" s="46"/>
    </row>
    <row r="881" spans="1:13">
      <c r="A881" s="8">
        <f>IF('Paste RTE Data'!A878=0,"",'Paste RTE Data'!A878)</f>
        <v>877</v>
      </c>
      <c r="B881" s="9">
        <f>IF('Paste RTE Data'!G878=0,"",'Paste RTE Data'!G878)</f>
        <v>6399</v>
      </c>
      <c r="C881" s="10" t="str">
        <f>IF('Paste RTE Data'!E878=0,"",'Paste RTE Data'!E878)</f>
        <v>Tenth</v>
      </c>
      <c r="D881" s="7"/>
      <c r="E881" s="14" t="str">
        <f>IF('Paste RTE Data'!B878=0,"",'Paste RTE Data'!B878)</f>
        <v>BHAWANA KANWAR</v>
      </c>
      <c r="F881" s="14" t="str">
        <f>IF('Paste RTE Data'!C878=0,"",'Paste RTE Data'!C878)</f>
        <v>ARJUN SINGH</v>
      </c>
      <c r="G881" s="14" t="str">
        <f>IF('Paste RTE Data'!D878=0,"",'Paste RTE Data'!D878)</f>
        <v>MANJU KANWAR</v>
      </c>
      <c r="H881" s="14" t="str">
        <f>IF('Paste RTE Data'!F878=0,"",'Paste RTE Data'!F878)</f>
        <v>Hindi</v>
      </c>
      <c r="I881" s="14" t="str">
        <f>IF('Paste RTE Data'!H878=0,"",'Paste RTE Data'!H878)</f>
        <v>GENERAL</v>
      </c>
      <c r="J881" s="14" t="str">
        <f>IF('Paste RTE Data'!I878=0,"",'Paste RTE Data'!I878)</f>
        <v>Girl</v>
      </c>
      <c r="K881" s="15">
        <f>IF('Paste RTE Data'!J878=0,"",'Paste RTE Data'!J878)</f>
        <v>37671</v>
      </c>
      <c r="L881" s="14" t="str">
        <f>IF('Paste RTE Data'!K878=0,"",'Paste RTE Data'!K878)</f>
        <v>NO</v>
      </c>
      <c r="M881" s="46"/>
    </row>
    <row r="882" spans="1:13">
      <c r="A882" s="8">
        <f>IF('Paste RTE Data'!A879=0,"",'Paste RTE Data'!A879)</f>
        <v>878</v>
      </c>
      <c r="B882" s="9">
        <f>IF('Paste RTE Data'!G879=0,"",'Paste RTE Data'!G879)</f>
        <v>6607</v>
      </c>
      <c r="C882" s="10" t="str">
        <f>IF('Paste RTE Data'!E879=0,"",'Paste RTE Data'!E879)</f>
        <v>Tenth</v>
      </c>
      <c r="D882" s="7"/>
      <c r="E882" s="14" t="str">
        <f>IF('Paste RTE Data'!B879=0,"",'Paste RTE Data'!B879)</f>
        <v>BHAWANI SINGH</v>
      </c>
      <c r="F882" s="14" t="str">
        <f>IF('Paste RTE Data'!C879=0,"",'Paste RTE Data'!C879)</f>
        <v>GIRDHARI SINGH</v>
      </c>
      <c r="G882" s="14" t="str">
        <f>IF('Paste RTE Data'!D879=0,"",'Paste RTE Data'!D879)</f>
        <v>PARWATI KANWAR</v>
      </c>
      <c r="H882" s="14" t="str">
        <f>IF('Paste RTE Data'!F879=0,"",'Paste RTE Data'!F879)</f>
        <v>Hindi</v>
      </c>
      <c r="I882" s="14" t="str">
        <f>IF('Paste RTE Data'!H879=0,"",'Paste RTE Data'!H879)</f>
        <v>OBC</v>
      </c>
      <c r="J882" s="14" t="str">
        <f>IF('Paste RTE Data'!I879=0,"",'Paste RTE Data'!I879)</f>
        <v>Boy</v>
      </c>
      <c r="K882" s="15">
        <f>IF('Paste RTE Data'!J879=0,"",'Paste RTE Data'!J879)</f>
        <v>38546</v>
      </c>
      <c r="L882" s="14" t="str">
        <f>IF('Paste RTE Data'!K879=0,"",'Paste RTE Data'!K879)</f>
        <v>NO</v>
      </c>
      <c r="M882" s="46"/>
    </row>
    <row r="883" spans="1:13">
      <c r="A883" s="8">
        <f>IF('Paste RTE Data'!A880=0,"",'Paste RTE Data'!A880)</f>
        <v>879</v>
      </c>
      <c r="B883" s="9">
        <f>IF('Paste RTE Data'!G880=0,"",'Paste RTE Data'!G880)</f>
        <v>6391</v>
      </c>
      <c r="C883" s="10" t="str">
        <f>IF('Paste RTE Data'!E880=0,"",'Paste RTE Data'!E880)</f>
        <v>Tenth</v>
      </c>
      <c r="D883" s="7"/>
      <c r="E883" s="14" t="str">
        <f>IF('Paste RTE Data'!B880=0,"",'Paste RTE Data'!B880)</f>
        <v>CHENA RAM BIJARNIYA</v>
      </c>
      <c r="F883" s="14" t="str">
        <f>IF('Paste RTE Data'!C880=0,"",'Paste RTE Data'!C880)</f>
        <v>MULA RAM BIJARNIYA</v>
      </c>
      <c r="G883" s="14" t="str">
        <f>IF('Paste RTE Data'!D880=0,"",'Paste RTE Data'!D880)</f>
        <v>SUWA DEVI</v>
      </c>
      <c r="H883" s="14" t="str">
        <f>IF('Paste RTE Data'!F880=0,"",'Paste RTE Data'!F880)</f>
        <v>Hindi</v>
      </c>
      <c r="I883" s="14" t="str">
        <f>IF('Paste RTE Data'!H880=0,"",'Paste RTE Data'!H880)</f>
        <v>OBC</v>
      </c>
      <c r="J883" s="14" t="str">
        <f>IF('Paste RTE Data'!I880=0,"",'Paste RTE Data'!I880)</f>
        <v>Boy</v>
      </c>
      <c r="K883" s="15">
        <f>IF('Paste RTE Data'!J880=0,"",'Paste RTE Data'!J880)</f>
        <v>38075</v>
      </c>
      <c r="L883" s="14" t="str">
        <f>IF('Paste RTE Data'!K880=0,"",'Paste RTE Data'!K880)</f>
        <v>NO</v>
      </c>
      <c r="M883" s="46"/>
    </row>
    <row r="884" spans="1:13">
      <c r="A884" s="8">
        <f>IF('Paste RTE Data'!A881=0,"",'Paste RTE Data'!A881)</f>
        <v>880</v>
      </c>
      <c r="B884" s="9">
        <f>IF('Paste RTE Data'!G881=0,"",'Paste RTE Data'!G881)</f>
        <v>6496</v>
      </c>
      <c r="C884" s="10" t="str">
        <f>IF('Paste RTE Data'!E881=0,"",'Paste RTE Data'!E881)</f>
        <v>Tenth</v>
      </c>
      <c r="D884" s="7"/>
      <c r="E884" s="14" t="str">
        <f>IF('Paste RTE Data'!B881=0,"",'Paste RTE Data'!B881)</f>
        <v>CHINTU</v>
      </c>
      <c r="F884" s="14" t="str">
        <f>IF('Paste RTE Data'!C881=0,"",'Paste RTE Data'!C881)</f>
        <v>BHANWAR LAL</v>
      </c>
      <c r="G884" s="14" t="str">
        <f>IF('Paste RTE Data'!D881=0,"",'Paste RTE Data'!D881)</f>
        <v>SUGANI DEVI</v>
      </c>
      <c r="H884" s="14" t="str">
        <f>IF('Paste RTE Data'!F881=0,"",'Paste RTE Data'!F881)</f>
        <v>Hindi</v>
      </c>
      <c r="I884" s="14" t="str">
        <f>IF('Paste RTE Data'!H881=0,"",'Paste RTE Data'!H881)</f>
        <v>SC</v>
      </c>
      <c r="J884" s="14" t="str">
        <f>IF('Paste RTE Data'!I881=0,"",'Paste RTE Data'!I881)</f>
        <v>Girl</v>
      </c>
      <c r="K884" s="15">
        <f>IF('Paste RTE Data'!J881=0,"",'Paste RTE Data'!J881)</f>
        <v>38835</v>
      </c>
      <c r="L884" s="14" t="str">
        <f>IF('Paste RTE Data'!K881=0,"",'Paste RTE Data'!K881)</f>
        <v>NO</v>
      </c>
      <c r="M884" s="46"/>
    </row>
    <row r="885" spans="1:13">
      <c r="A885" s="8">
        <f>IF('Paste RTE Data'!A882=0,"",'Paste RTE Data'!A882)</f>
        <v>881</v>
      </c>
      <c r="B885" s="9">
        <f>IF('Paste RTE Data'!G882=0,"",'Paste RTE Data'!G882)</f>
        <v>6671</v>
      </c>
      <c r="C885" s="10" t="str">
        <f>IF('Paste RTE Data'!E882=0,"",'Paste RTE Data'!E882)</f>
        <v>Tenth</v>
      </c>
      <c r="D885" s="7"/>
      <c r="E885" s="14" t="str">
        <f>IF('Paste RTE Data'!B882=0,"",'Paste RTE Data'!B882)</f>
        <v>DHARMA RAM</v>
      </c>
      <c r="F885" s="14" t="str">
        <f>IF('Paste RTE Data'!C882=0,"",'Paste RTE Data'!C882)</f>
        <v>BHAGIRATH RAM</v>
      </c>
      <c r="G885" s="14" t="str">
        <f>IF('Paste RTE Data'!D882=0,"",'Paste RTE Data'!D882)</f>
        <v>MATHYA DEVI</v>
      </c>
      <c r="H885" s="14" t="str">
        <f>IF('Paste RTE Data'!F882=0,"",'Paste RTE Data'!F882)</f>
        <v>Hindi</v>
      </c>
      <c r="I885" s="14" t="str">
        <f>IF('Paste RTE Data'!H882=0,"",'Paste RTE Data'!H882)</f>
        <v>SBC</v>
      </c>
      <c r="J885" s="14" t="str">
        <f>IF('Paste RTE Data'!I882=0,"",'Paste RTE Data'!I882)</f>
        <v>Boy</v>
      </c>
      <c r="K885" s="15">
        <f>IF('Paste RTE Data'!J882=0,"",'Paste RTE Data'!J882)</f>
        <v>38572</v>
      </c>
      <c r="L885" s="14" t="str">
        <f>IF('Paste RTE Data'!K882=0,"",'Paste RTE Data'!K882)</f>
        <v>NO</v>
      </c>
      <c r="M885" s="46"/>
    </row>
    <row r="886" spans="1:13">
      <c r="A886" s="8">
        <f>IF('Paste RTE Data'!A883=0,"",'Paste RTE Data'!A883)</f>
        <v>882</v>
      </c>
      <c r="B886" s="9">
        <f>IF('Paste RTE Data'!G883=0,"",'Paste RTE Data'!G883)</f>
        <v>6544</v>
      </c>
      <c r="C886" s="10" t="str">
        <f>IF('Paste RTE Data'!E883=0,"",'Paste RTE Data'!E883)</f>
        <v>Tenth</v>
      </c>
      <c r="D886" s="7"/>
      <c r="E886" s="14" t="str">
        <f>IF('Paste RTE Data'!B883=0,"",'Paste RTE Data'!B883)</f>
        <v>DHARMENDRA KUMAWAT</v>
      </c>
      <c r="F886" s="14" t="str">
        <f>IF('Paste RTE Data'!C883=0,"",'Paste RTE Data'!C883)</f>
        <v>GOVIND RAM</v>
      </c>
      <c r="G886" s="14" t="str">
        <f>IF('Paste RTE Data'!D883=0,"",'Paste RTE Data'!D883)</f>
        <v>AMAREE DEVI</v>
      </c>
      <c r="H886" s="14" t="str">
        <f>IF('Paste RTE Data'!F883=0,"",'Paste RTE Data'!F883)</f>
        <v>Hindi</v>
      </c>
      <c r="I886" s="14" t="str">
        <f>IF('Paste RTE Data'!H883=0,"",'Paste RTE Data'!H883)</f>
        <v>OBC</v>
      </c>
      <c r="J886" s="14" t="str">
        <f>IF('Paste RTE Data'!I883=0,"",'Paste RTE Data'!I883)</f>
        <v>Boy</v>
      </c>
      <c r="K886" s="15">
        <f>IF('Paste RTE Data'!J883=0,"",'Paste RTE Data'!J883)</f>
        <v>39055</v>
      </c>
      <c r="L886" s="14" t="str">
        <f>IF('Paste RTE Data'!K883=0,"",'Paste RTE Data'!K883)</f>
        <v>NO</v>
      </c>
      <c r="M886" s="46"/>
    </row>
    <row r="887" spans="1:13">
      <c r="A887" s="8">
        <f>IF('Paste RTE Data'!A884=0,"",'Paste RTE Data'!A884)</f>
        <v>883</v>
      </c>
      <c r="B887" s="9" t="str">
        <f>IF('Paste RTE Data'!G884=0,"",'Paste RTE Data'!G884)</f>
        <v>E0065</v>
      </c>
      <c r="C887" s="10" t="str">
        <f>IF('Paste RTE Data'!E884=0,"",'Paste RTE Data'!E884)</f>
        <v>Tenth</v>
      </c>
      <c r="D887" s="7"/>
      <c r="E887" s="14" t="str">
        <f>IF('Paste RTE Data'!B884=0,"",'Paste RTE Data'!B884)</f>
        <v>DHEERAJ KUMAWAT</v>
      </c>
      <c r="F887" s="14" t="str">
        <f>IF('Paste RTE Data'!C884=0,"",'Paste RTE Data'!C884)</f>
        <v>KAMAL KUMAR</v>
      </c>
      <c r="G887" s="14" t="str">
        <f>IF('Paste RTE Data'!D884=0,"",'Paste RTE Data'!D884)</f>
        <v>SUMAN DEVI</v>
      </c>
      <c r="H887" s="14" t="str">
        <f>IF('Paste RTE Data'!F884=0,"",'Paste RTE Data'!F884)</f>
        <v>English</v>
      </c>
      <c r="I887" s="14" t="str">
        <f>IF('Paste RTE Data'!H884=0,"",'Paste RTE Data'!H884)</f>
        <v>OBC</v>
      </c>
      <c r="J887" s="14" t="str">
        <f>IF('Paste RTE Data'!I884=0,"",'Paste RTE Data'!I884)</f>
        <v>Boy</v>
      </c>
      <c r="K887" s="15">
        <f>IF('Paste RTE Data'!J884=0,"",'Paste RTE Data'!J884)</f>
        <v>38589</v>
      </c>
      <c r="L887" s="14" t="str">
        <f>IF('Paste RTE Data'!K884=0,"",'Paste RTE Data'!K884)</f>
        <v>NO</v>
      </c>
      <c r="M887" s="46"/>
    </row>
    <row r="888" spans="1:13">
      <c r="A888" s="8">
        <f>IF('Paste RTE Data'!A885=0,"",'Paste RTE Data'!A885)</f>
        <v>884</v>
      </c>
      <c r="B888" s="9">
        <f>IF('Paste RTE Data'!G885=0,"",'Paste RTE Data'!G885)</f>
        <v>5935</v>
      </c>
      <c r="C888" s="10" t="str">
        <f>IF('Paste RTE Data'!E885=0,"",'Paste RTE Data'!E885)</f>
        <v>Tenth</v>
      </c>
      <c r="D888" s="7"/>
      <c r="E888" s="14" t="str">
        <f>IF('Paste RTE Data'!B885=0,"",'Paste RTE Data'!B885)</f>
        <v>DIKSHANT SHARMA</v>
      </c>
      <c r="F888" s="14" t="str">
        <f>IF('Paste RTE Data'!C885=0,"",'Paste RTE Data'!C885)</f>
        <v>SHRAWAN KUMAR SHARMA</v>
      </c>
      <c r="G888" s="14" t="str">
        <f>IF('Paste RTE Data'!D885=0,"",'Paste RTE Data'!D885)</f>
        <v>SUMAN SHARMA</v>
      </c>
      <c r="H888" s="14" t="str">
        <f>IF('Paste RTE Data'!F885=0,"",'Paste RTE Data'!F885)</f>
        <v>Hindi</v>
      </c>
      <c r="I888" s="14" t="str">
        <f>IF('Paste RTE Data'!H885=0,"",'Paste RTE Data'!H885)</f>
        <v>GENERAL</v>
      </c>
      <c r="J888" s="14" t="str">
        <f>IF('Paste RTE Data'!I885=0,"",'Paste RTE Data'!I885)</f>
        <v>Boy</v>
      </c>
      <c r="K888" s="15">
        <f>IF('Paste RTE Data'!J885=0,"",'Paste RTE Data'!J885)</f>
        <v>39124</v>
      </c>
      <c r="L888" s="14" t="str">
        <f>IF('Paste RTE Data'!K885=0,"",'Paste RTE Data'!K885)</f>
        <v>NO</v>
      </c>
      <c r="M888" s="46"/>
    </row>
    <row r="889" spans="1:13">
      <c r="A889" s="8">
        <f>IF('Paste RTE Data'!A886=0,"",'Paste RTE Data'!A886)</f>
        <v>885</v>
      </c>
      <c r="B889" s="9" t="str">
        <f>IF('Paste RTE Data'!G886=0,"",'Paste RTE Data'!G886)</f>
        <v>E0058</v>
      </c>
      <c r="C889" s="10" t="str">
        <f>IF('Paste RTE Data'!E886=0,"",'Paste RTE Data'!E886)</f>
        <v>Tenth</v>
      </c>
      <c r="D889" s="7"/>
      <c r="E889" s="14" t="str">
        <f>IF('Paste RTE Data'!B886=0,"",'Paste RTE Data'!B886)</f>
        <v>DILAWAR KHAN</v>
      </c>
      <c r="F889" s="14" t="str">
        <f>IF('Paste RTE Data'!C886=0,"",'Paste RTE Data'!C886)</f>
        <v>LADU KHAN</v>
      </c>
      <c r="G889" s="14" t="str">
        <f>IF('Paste RTE Data'!D886=0,"",'Paste RTE Data'!D886)</f>
        <v>RASIDA BANO</v>
      </c>
      <c r="H889" s="14" t="str">
        <f>IF('Paste RTE Data'!F886=0,"",'Paste RTE Data'!F886)</f>
        <v>English</v>
      </c>
      <c r="I889" s="14" t="str">
        <f>IF('Paste RTE Data'!H886=0,"",'Paste RTE Data'!H886)</f>
        <v>OBC</v>
      </c>
      <c r="J889" s="14" t="str">
        <f>IF('Paste RTE Data'!I886=0,"",'Paste RTE Data'!I886)</f>
        <v>Boy</v>
      </c>
      <c r="K889" s="15">
        <f>IF('Paste RTE Data'!J886=0,"",'Paste RTE Data'!J886)</f>
        <v>38832</v>
      </c>
      <c r="L889" s="14" t="str">
        <f>IF('Paste RTE Data'!K886=0,"",'Paste RTE Data'!K886)</f>
        <v>NO</v>
      </c>
      <c r="M889" s="46"/>
    </row>
    <row r="890" spans="1:13">
      <c r="A890" s="8">
        <f>IF('Paste RTE Data'!A887=0,"",'Paste RTE Data'!A887)</f>
        <v>886</v>
      </c>
      <c r="B890" s="9">
        <f>IF('Paste RTE Data'!G887=0,"",'Paste RTE Data'!G887)</f>
        <v>4658</v>
      </c>
      <c r="C890" s="10" t="str">
        <f>IF('Paste RTE Data'!E887=0,"",'Paste RTE Data'!E887)</f>
        <v>Tenth</v>
      </c>
      <c r="D890" s="7"/>
      <c r="E890" s="14" t="str">
        <f>IF('Paste RTE Data'!B887=0,"",'Paste RTE Data'!B887)</f>
        <v>DILIP JHAJHRA</v>
      </c>
      <c r="F890" s="14" t="str">
        <f>IF('Paste RTE Data'!C887=0,"",'Paste RTE Data'!C887)</f>
        <v>NEMA RAM</v>
      </c>
      <c r="G890" s="14" t="str">
        <f>IF('Paste RTE Data'!D887=0,"",'Paste RTE Data'!D887)</f>
        <v>MOHANI DEVI</v>
      </c>
      <c r="H890" s="14" t="str">
        <f>IF('Paste RTE Data'!F887=0,"",'Paste RTE Data'!F887)</f>
        <v>Hindi</v>
      </c>
      <c r="I890" s="14" t="str">
        <f>IF('Paste RTE Data'!H887=0,"",'Paste RTE Data'!H887)</f>
        <v>OBC</v>
      </c>
      <c r="J890" s="14" t="str">
        <f>IF('Paste RTE Data'!I887=0,"",'Paste RTE Data'!I887)</f>
        <v>Boy</v>
      </c>
      <c r="K890" s="15">
        <f>IF('Paste RTE Data'!J887=0,"",'Paste RTE Data'!J887)</f>
        <v>38903</v>
      </c>
      <c r="L890" s="14" t="str">
        <f>IF('Paste RTE Data'!K887=0,"",'Paste RTE Data'!K887)</f>
        <v>NO</v>
      </c>
      <c r="M890" s="46"/>
    </row>
    <row r="891" spans="1:13">
      <c r="A891" s="8">
        <f>IF('Paste RTE Data'!A888=0,"",'Paste RTE Data'!A888)</f>
        <v>887</v>
      </c>
      <c r="B891" s="9">
        <f>IF('Paste RTE Data'!G888=0,"",'Paste RTE Data'!G888)</f>
        <v>6677</v>
      </c>
      <c r="C891" s="10" t="str">
        <f>IF('Paste RTE Data'!E888=0,"",'Paste RTE Data'!E888)</f>
        <v>Tenth</v>
      </c>
      <c r="D891" s="7"/>
      <c r="E891" s="14" t="str">
        <f>IF('Paste RTE Data'!B888=0,"",'Paste RTE Data'!B888)</f>
        <v>DINESH KUMAWAT</v>
      </c>
      <c r="F891" s="14" t="str">
        <f>IF('Paste RTE Data'!C888=0,"",'Paste RTE Data'!C888)</f>
        <v>MADAN LAL</v>
      </c>
      <c r="G891" s="14" t="str">
        <f>IF('Paste RTE Data'!D888=0,"",'Paste RTE Data'!D888)</f>
        <v>RUKMA DEVI</v>
      </c>
      <c r="H891" s="14" t="str">
        <f>IF('Paste RTE Data'!F888=0,"",'Paste RTE Data'!F888)</f>
        <v>Hindi</v>
      </c>
      <c r="I891" s="14" t="str">
        <f>IF('Paste RTE Data'!H888=0,"",'Paste RTE Data'!H888)</f>
        <v>OBC</v>
      </c>
      <c r="J891" s="14" t="str">
        <f>IF('Paste RTE Data'!I888=0,"",'Paste RTE Data'!I888)</f>
        <v>Boy</v>
      </c>
      <c r="K891" s="15">
        <f>IF('Paste RTE Data'!J888=0,"",'Paste RTE Data'!J888)</f>
        <v>37605</v>
      </c>
      <c r="L891" s="14" t="str">
        <f>IF('Paste RTE Data'!K888=0,"",'Paste RTE Data'!K888)</f>
        <v>NO</v>
      </c>
      <c r="M891" s="46"/>
    </row>
    <row r="892" spans="1:13">
      <c r="A892" s="8">
        <f>IF('Paste RTE Data'!A889=0,"",'Paste RTE Data'!A889)</f>
        <v>888</v>
      </c>
      <c r="B892" s="9">
        <f>IF('Paste RTE Data'!G889=0,"",'Paste RTE Data'!G889)</f>
        <v>5975</v>
      </c>
      <c r="C892" s="10" t="str">
        <f>IF('Paste RTE Data'!E889=0,"",'Paste RTE Data'!E889)</f>
        <v>Tenth</v>
      </c>
      <c r="D892" s="7"/>
      <c r="E892" s="14" t="str">
        <f>IF('Paste RTE Data'!B889=0,"",'Paste RTE Data'!B889)</f>
        <v>DINESH VARMA</v>
      </c>
      <c r="F892" s="14" t="str">
        <f>IF('Paste RTE Data'!C889=0,"",'Paste RTE Data'!C889)</f>
        <v>DURGESH VARMA</v>
      </c>
      <c r="G892" s="14" t="str">
        <f>IF('Paste RTE Data'!D889=0,"",'Paste RTE Data'!D889)</f>
        <v>PARU DEVI</v>
      </c>
      <c r="H892" s="14" t="str">
        <f>IF('Paste RTE Data'!F889=0,"",'Paste RTE Data'!F889)</f>
        <v>Hindi</v>
      </c>
      <c r="I892" s="14" t="str">
        <f>IF('Paste RTE Data'!H889=0,"",'Paste RTE Data'!H889)</f>
        <v>SC</v>
      </c>
      <c r="J892" s="14" t="str">
        <f>IF('Paste RTE Data'!I889=0,"",'Paste RTE Data'!I889)</f>
        <v>Boy</v>
      </c>
      <c r="K892" s="15">
        <f>IF('Paste RTE Data'!J889=0,"",'Paste RTE Data'!J889)</f>
        <v>38285</v>
      </c>
      <c r="L892" s="14" t="str">
        <f>IF('Paste RTE Data'!K889=0,"",'Paste RTE Data'!K889)</f>
        <v>NO</v>
      </c>
      <c r="M892" s="46"/>
    </row>
    <row r="893" spans="1:13">
      <c r="A893" s="8">
        <f>IF('Paste RTE Data'!A890=0,"",'Paste RTE Data'!A890)</f>
        <v>889</v>
      </c>
      <c r="B893" s="9">
        <f>IF('Paste RTE Data'!G890=0,"",'Paste RTE Data'!G890)</f>
        <v>6407</v>
      </c>
      <c r="C893" s="10" t="str">
        <f>IF('Paste RTE Data'!E890=0,"",'Paste RTE Data'!E890)</f>
        <v>Tenth</v>
      </c>
      <c r="D893" s="7"/>
      <c r="E893" s="14" t="str">
        <f>IF('Paste RTE Data'!B890=0,"",'Paste RTE Data'!B890)</f>
        <v>DIPESH GIRI</v>
      </c>
      <c r="F893" s="14" t="str">
        <f>IF('Paste RTE Data'!C890=0,"",'Paste RTE Data'!C890)</f>
        <v>VIJAY BALWANT GIRI</v>
      </c>
      <c r="G893" s="14" t="str">
        <f>IF('Paste RTE Data'!D890=0,"",'Paste RTE Data'!D890)</f>
        <v>ANITA GIRI</v>
      </c>
      <c r="H893" s="14" t="str">
        <f>IF('Paste RTE Data'!F890=0,"",'Paste RTE Data'!F890)</f>
        <v>Hindi</v>
      </c>
      <c r="I893" s="14" t="str">
        <f>IF('Paste RTE Data'!H890=0,"",'Paste RTE Data'!H890)</f>
        <v>OBC</v>
      </c>
      <c r="J893" s="14" t="str">
        <f>IF('Paste RTE Data'!I890=0,"",'Paste RTE Data'!I890)</f>
        <v>Boy</v>
      </c>
      <c r="K893" s="15">
        <f>IF('Paste RTE Data'!J890=0,"",'Paste RTE Data'!J890)</f>
        <v>38889</v>
      </c>
      <c r="L893" s="14" t="str">
        <f>IF('Paste RTE Data'!K890=0,"",'Paste RTE Data'!K890)</f>
        <v>NO</v>
      </c>
      <c r="M893" s="46"/>
    </row>
    <row r="894" spans="1:13">
      <c r="A894" s="8">
        <f>IF('Paste RTE Data'!A891=0,"",'Paste RTE Data'!A891)</f>
        <v>890</v>
      </c>
      <c r="B894" s="9" t="str">
        <f>IF('Paste RTE Data'!G891=0,"",'Paste RTE Data'!G891)</f>
        <v>E0051</v>
      </c>
      <c r="C894" s="10" t="str">
        <f>IF('Paste RTE Data'!E891=0,"",'Paste RTE Data'!E891)</f>
        <v>Tenth</v>
      </c>
      <c r="D894" s="7"/>
      <c r="E894" s="14" t="str">
        <f>IF('Paste RTE Data'!B891=0,"",'Paste RTE Data'!B891)</f>
        <v>GAJENDRA KUMAWAT</v>
      </c>
      <c r="F894" s="14" t="str">
        <f>IF('Paste RTE Data'!C891=0,"",'Paste RTE Data'!C891)</f>
        <v>KALU RAM KUMAWAT</v>
      </c>
      <c r="G894" s="14" t="str">
        <f>IF('Paste RTE Data'!D891=0,"",'Paste RTE Data'!D891)</f>
        <v>RAJU DEVI</v>
      </c>
      <c r="H894" s="14" t="str">
        <f>IF('Paste RTE Data'!F891=0,"",'Paste RTE Data'!F891)</f>
        <v>English</v>
      </c>
      <c r="I894" s="14" t="str">
        <f>IF('Paste RTE Data'!H891=0,"",'Paste RTE Data'!H891)</f>
        <v>OBC</v>
      </c>
      <c r="J894" s="14" t="str">
        <f>IF('Paste RTE Data'!I891=0,"",'Paste RTE Data'!I891)</f>
        <v>Boy</v>
      </c>
      <c r="K894" s="15">
        <f>IF('Paste RTE Data'!J891=0,"",'Paste RTE Data'!J891)</f>
        <v>38036</v>
      </c>
      <c r="L894" s="14" t="str">
        <f>IF('Paste RTE Data'!K891=0,"",'Paste RTE Data'!K891)</f>
        <v>NO</v>
      </c>
      <c r="M894" s="46"/>
    </row>
    <row r="895" spans="1:13">
      <c r="A895" s="8">
        <f>IF('Paste RTE Data'!A892=0,"",'Paste RTE Data'!A892)</f>
        <v>891</v>
      </c>
      <c r="B895" s="9">
        <f>IF('Paste RTE Data'!G892=0,"",'Paste RTE Data'!G892)</f>
        <v>5976</v>
      </c>
      <c r="C895" s="10" t="str">
        <f>IF('Paste RTE Data'!E892=0,"",'Paste RTE Data'!E892)</f>
        <v>Tenth</v>
      </c>
      <c r="D895" s="7"/>
      <c r="E895" s="14" t="str">
        <f>IF('Paste RTE Data'!B892=0,"",'Paste RTE Data'!B892)</f>
        <v>GAJENDRA REWAR</v>
      </c>
      <c r="F895" s="14" t="str">
        <f>IF('Paste RTE Data'!C892=0,"",'Paste RTE Data'!C892)</f>
        <v>BHANWAR LAL</v>
      </c>
      <c r="G895" s="14" t="str">
        <f>IF('Paste RTE Data'!D892=0,"",'Paste RTE Data'!D892)</f>
        <v>BHAGWATI DEVI</v>
      </c>
      <c r="H895" s="14" t="str">
        <f>IF('Paste RTE Data'!F892=0,"",'Paste RTE Data'!F892)</f>
        <v>Hindi</v>
      </c>
      <c r="I895" s="14" t="str">
        <f>IF('Paste RTE Data'!H892=0,"",'Paste RTE Data'!H892)</f>
        <v>OBC</v>
      </c>
      <c r="J895" s="14" t="str">
        <f>IF('Paste RTE Data'!I892=0,"",'Paste RTE Data'!I892)</f>
        <v>Boy</v>
      </c>
      <c r="K895" s="15">
        <f>IF('Paste RTE Data'!J892=0,"",'Paste RTE Data'!J892)</f>
        <v>37377</v>
      </c>
      <c r="L895" s="14" t="str">
        <f>IF('Paste RTE Data'!K892=0,"",'Paste RTE Data'!K892)</f>
        <v>NO</v>
      </c>
      <c r="M895" s="46"/>
    </row>
    <row r="896" spans="1:13">
      <c r="A896" s="8">
        <f>IF('Paste RTE Data'!A893=0,"",'Paste RTE Data'!A893)</f>
        <v>892</v>
      </c>
      <c r="B896" s="9">
        <f>IF('Paste RTE Data'!G893=0,"",'Paste RTE Data'!G893)</f>
        <v>5936</v>
      </c>
      <c r="C896" s="10" t="str">
        <f>IF('Paste RTE Data'!E893=0,"",'Paste RTE Data'!E893)</f>
        <v>Tenth</v>
      </c>
      <c r="D896" s="7"/>
      <c r="E896" s="14" t="str">
        <f>IF('Paste RTE Data'!B893=0,"",'Paste RTE Data'!B893)</f>
        <v>GOVIND DHAKA</v>
      </c>
      <c r="F896" s="14" t="str">
        <f>IF('Paste RTE Data'!C893=0,"",'Paste RTE Data'!C893)</f>
        <v>DEVA RAM DHAKA</v>
      </c>
      <c r="G896" s="14" t="str">
        <f>IF('Paste RTE Data'!D893=0,"",'Paste RTE Data'!D893)</f>
        <v>HARKU DEVI</v>
      </c>
      <c r="H896" s="14" t="str">
        <f>IF('Paste RTE Data'!F893=0,"",'Paste RTE Data'!F893)</f>
        <v>Hindi</v>
      </c>
      <c r="I896" s="14" t="str">
        <f>IF('Paste RTE Data'!H893=0,"",'Paste RTE Data'!H893)</f>
        <v>OBC</v>
      </c>
      <c r="J896" s="14" t="str">
        <f>IF('Paste RTE Data'!I893=0,"",'Paste RTE Data'!I893)</f>
        <v>Boy</v>
      </c>
      <c r="K896" s="15">
        <f>IF('Paste RTE Data'!J893=0,"",'Paste RTE Data'!J893)</f>
        <v>38930</v>
      </c>
      <c r="L896" s="14" t="str">
        <f>IF('Paste RTE Data'!K893=0,"",'Paste RTE Data'!K893)</f>
        <v>NO</v>
      </c>
      <c r="M896" s="46"/>
    </row>
    <row r="897" spans="1:13">
      <c r="A897" s="8">
        <f>IF('Paste RTE Data'!A894=0,"",'Paste RTE Data'!A894)</f>
        <v>893</v>
      </c>
      <c r="B897" s="9">
        <f>IF('Paste RTE Data'!G894=0,"",'Paste RTE Data'!G894)</f>
        <v>6674</v>
      </c>
      <c r="C897" s="10" t="str">
        <f>IF('Paste RTE Data'!E894=0,"",'Paste RTE Data'!E894)</f>
        <v>Tenth</v>
      </c>
      <c r="D897" s="7"/>
      <c r="E897" s="14" t="str">
        <f>IF('Paste RTE Data'!B894=0,"",'Paste RTE Data'!B894)</f>
        <v>GOVIND RAYKA</v>
      </c>
      <c r="F897" s="14" t="str">
        <f>IF('Paste RTE Data'!C894=0,"",'Paste RTE Data'!C894)</f>
        <v>REWAT RAM RAYKA</v>
      </c>
      <c r="G897" s="14" t="str">
        <f>IF('Paste RTE Data'!D894=0,"",'Paste RTE Data'!D894)</f>
        <v>JAMNA</v>
      </c>
      <c r="H897" s="14" t="str">
        <f>IF('Paste RTE Data'!F894=0,"",'Paste RTE Data'!F894)</f>
        <v>Hindi</v>
      </c>
      <c r="I897" s="14" t="str">
        <f>IF('Paste RTE Data'!H894=0,"",'Paste RTE Data'!H894)</f>
        <v>SBC</v>
      </c>
      <c r="J897" s="14" t="str">
        <f>IF('Paste RTE Data'!I894=0,"",'Paste RTE Data'!I894)</f>
        <v>Boy</v>
      </c>
      <c r="K897" s="15">
        <f>IF('Paste RTE Data'!J894=0,"",'Paste RTE Data'!J894)</f>
        <v>38120</v>
      </c>
      <c r="L897" s="14" t="str">
        <f>IF('Paste RTE Data'!K894=0,"",'Paste RTE Data'!K894)</f>
        <v>NO</v>
      </c>
      <c r="M897" s="46"/>
    </row>
    <row r="898" spans="1:13">
      <c r="A898" s="8">
        <f>IF('Paste RTE Data'!A895=0,"",'Paste RTE Data'!A895)</f>
        <v>894</v>
      </c>
      <c r="B898" s="9">
        <f>IF('Paste RTE Data'!G895=0,"",'Paste RTE Data'!G895)</f>
        <v>6667</v>
      </c>
      <c r="C898" s="10" t="str">
        <f>IF('Paste RTE Data'!E895=0,"",'Paste RTE Data'!E895)</f>
        <v>Tenth</v>
      </c>
      <c r="D898" s="7"/>
      <c r="E898" s="14" t="str">
        <f>IF('Paste RTE Data'!B895=0,"",'Paste RTE Data'!B895)</f>
        <v>GULAB CHAND</v>
      </c>
      <c r="F898" s="14" t="str">
        <f>IF('Paste RTE Data'!C895=0,"",'Paste RTE Data'!C895)</f>
        <v>BHANWAR LAL</v>
      </c>
      <c r="G898" s="14" t="str">
        <f>IF('Paste RTE Data'!D895=0,"",'Paste RTE Data'!D895)</f>
        <v>CHAMPA DEVI</v>
      </c>
      <c r="H898" s="14" t="str">
        <f>IF('Paste RTE Data'!F895=0,"",'Paste RTE Data'!F895)</f>
        <v>Hindi</v>
      </c>
      <c r="I898" s="14" t="str">
        <f>IF('Paste RTE Data'!H895=0,"",'Paste RTE Data'!H895)</f>
        <v>OBC</v>
      </c>
      <c r="J898" s="14" t="str">
        <f>IF('Paste RTE Data'!I895=0,"",'Paste RTE Data'!I895)</f>
        <v>Boy</v>
      </c>
      <c r="K898" s="15">
        <f>IF('Paste RTE Data'!J895=0,"",'Paste RTE Data'!J895)</f>
        <v>37845</v>
      </c>
      <c r="L898" s="14" t="str">
        <f>IF('Paste RTE Data'!K895=0,"",'Paste RTE Data'!K895)</f>
        <v>NO</v>
      </c>
      <c r="M898" s="46"/>
    </row>
    <row r="899" spans="1:13">
      <c r="A899" s="8">
        <f>IF('Paste RTE Data'!A896=0,"",'Paste RTE Data'!A896)</f>
        <v>895</v>
      </c>
      <c r="B899" s="9">
        <f>IF('Paste RTE Data'!G896=0,"",'Paste RTE Data'!G896)</f>
        <v>6712</v>
      </c>
      <c r="C899" s="10" t="str">
        <f>IF('Paste RTE Data'!E896=0,"",'Paste RTE Data'!E896)</f>
        <v>Tenth</v>
      </c>
      <c r="D899" s="7"/>
      <c r="E899" s="14" t="str">
        <f>IF('Paste RTE Data'!B896=0,"",'Paste RTE Data'!B896)</f>
        <v>HANSRAJ</v>
      </c>
      <c r="F899" s="14" t="str">
        <f>IF('Paste RTE Data'!C896=0,"",'Paste RTE Data'!C896)</f>
        <v>SOHAN LAL</v>
      </c>
      <c r="G899" s="14" t="str">
        <f>IF('Paste RTE Data'!D896=0,"",'Paste RTE Data'!D896)</f>
        <v>SUGNA DEVI</v>
      </c>
      <c r="H899" s="14" t="str">
        <f>IF('Paste RTE Data'!F896=0,"",'Paste RTE Data'!F896)</f>
        <v>Hindi</v>
      </c>
      <c r="I899" s="14" t="str">
        <f>IF('Paste RTE Data'!H896=0,"",'Paste RTE Data'!H896)</f>
        <v>SC</v>
      </c>
      <c r="J899" s="14" t="str">
        <f>IF('Paste RTE Data'!I896=0,"",'Paste RTE Data'!I896)</f>
        <v>Boy</v>
      </c>
      <c r="K899" s="15">
        <f>IF('Paste RTE Data'!J896=0,"",'Paste RTE Data'!J896)</f>
        <v>38109</v>
      </c>
      <c r="L899" s="14" t="str">
        <f>IF('Paste RTE Data'!K896=0,"",'Paste RTE Data'!K896)</f>
        <v>NO</v>
      </c>
      <c r="M899" s="46"/>
    </row>
    <row r="900" spans="1:13">
      <c r="A900" s="8">
        <f>IF('Paste RTE Data'!A897=0,"",'Paste RTE Data'!A897)</f>
        <v>896</v>
      </c>
      <c r="B900" s="9">
        <f>IF('Paste RTE Data'!G897=0,"",'Paste RTE Data'!G897)</f>
        <v>5978</v>
      </c>
      <c r="C900" s="10" t="str">
        <f>IF('Paste RTE Data'!E897=0,"",'Paste RTE Data'!E897)</f>
        <v>Tenth</v>
      </c>
      <c r="D900" s="7"/>
      <c r="E900" s="14" t="str">
        <f>IF('Paste RTE Data'!B897=0,"",'Paste RTE Data'!B897)</f>
        <v>HANSRAJ KUMAWAT</v>
      </c>
      <c r="F900" s="14" t="str">
        <f>IF('Paste RTE Data'!C897=0,"",'Paste RTE Data'!C897)</f>
        <v>HEERA LAL KUMAWAT</v>
      </c>
      <c r="G900" s="14" t="str">
        <f>IF('Paste RTE Data'!D897=0,"",'Paste RTE Data'!D897)</f>
        <v>LALI DEVI</v>
      </c>
      <c r="H900" s="14" t="str">
        <f>IF('Paste RTE Data'!F897=0,"",'Paste RTE Data'!F897)</f>
        <v>Hindi</v>
      </c>
      <c r="I900" s="14" t="str">
        <f>IF('Paste RTE Data'!H897=0,"",'Paste RTE Data'!H897)</f>
        <v>OBC</v>
      </c>
      <c r="J900" s="14" t="str">
        <f>IF('Paste RTE Data'!I897=0,"",'Paste RTE Data'!I897)</f>
        <v>Boy</v>
      </c>
      <c r="K900" s="15">
        <f>IF('Paste RTE Data'!J897=0,"",'Paste RTE Data'!J897)</f>
        <v>37863</v>
      </c>
      <c r="L900" s="14" t="str">
        <f>IF('Paste RTE Data'!K897=0,"",'Paste RTE Data'!K897)</f>
        <v>NO</v>
      </c>
      <c r="M900" s="46"/>
    </row>
    <row r="901" spans="1:13">
      <c r="A901" s="8">
        <f>IF('Paste RTE Data'!A898=0,"",'Paste RTE Data'!A898)</f>
        <v>897</v>
      </c>
      <c r="B901" s="9">
        <f>IF('Paste RTE Data'!G898=0,"",'Paste RTE Data'!G898)</f>
        <v>5937</v>
      </c>
      <c r="C901" s="10" t="str">
        <f>IF('Paste RTE Data'!E898=0,"",'Paste RTE Data'!E898)</f>
        <v>Tenth</v>
      </c>
      <c r="D901" s="7"/>
      <c r="E901" s="14" t="str">
        <f>IF('Paste RTE Data'!B898=0,"",'Paste RTE Data'!B898)</f>
        <v>HARENDRA BURDAK</v>
      </c>
      <c r="F901" s="14" t="str">
        <f>IF('Paste RTE Data'!C898=0,"",'Paste RTE Data'!C898)</f>
        <v>OM PRAKASH BURDAK</v>
      </c>
      <c r="G901" s="14" t="str">
        <f>IF('Paste RTE Data'!D898=0,"",'Paste RTE Data'!D898)</f>
        <v>BHAGU DEVI</v>
      </c>
      <c r="H901" s="14" t="str">
        <f>IF('Paste RTE Data'!F898=0,"",'Paste RTE Data'!F898)</f>
        <v>Hindi</v>
      </c>
      <c r="I901" s="14" t="str">
        <f>IF('Paste RTE Data'!H898=0,"",'Paste RTE Data'!H898)</f>
        <v>OBC</v>
      </c>
      <c r="J901" s="14" t="str">
        <f>IF('Paste RTE Data'!I898=0,"",'Paste RTE Data'!I898)</f>
        <v>Boy</v>
      </c>
      <c r="K901" s="15">
        <f>IF('Paste RTE Data'!J898=0,"",'Paste RTE Data'!J898)</f>
        <v>38913</v>
      </c>
      <c r="L901" s="14" t="str">
        <f>IF('Paste RTE Data'!K898=0,"",'Paste RTE Data'!K898)</f>
        <v>NO</v>
      </c>
      <c r="M901" s="46"/>
    </row>
    <row r="902" spans="1:13">
      <c r="A902" s="8">
        <f>IF('Paste RTE Data'!A899=0,"",'Paste RTE Data'!A899)</f>
        <v>898</v>
      </c>
      <c r="B902" s="9">
        <f>IF('Paste RTE Data'!G899=0,"",'Paste RTE Data'!G899)</f>
        <v>6041</v>
      </c>
      <c r="C902" s="10" t="str">
        <f>IF('Paste RTE Data'!E899=0,"",'Paste RTE Data'!E899)</f>
        <v>Tenth</v>
      </c>
      <c r="D902" s="7"/>
      <c r="E902" s="14" t="str">
        <f>IF('Paste RTE Data'!B899=0,"",'Paste RTE Data'!B899)</f>
        <v>HARI</v>
      </c>
      <c r="F902" s="14" t="str">
        <f>IF('Paste RTE Data'!C899=0,"",'Paste RTE Data'!C899)</f>
        <v>MOHAN RAM</v>
      </c>
      <c r="G902" s="14" t="str">
        <f>IF('Paste RTE Data'!D899=0,"",'Paste RTE Data'!D899)</f>
        <v>SANTOSH DEVI</v>
      </c>
      <c r="H902" s="14" t="str">
        <f>IF('Paste RTE Data'!F899=0,"",'Paste RTE Data'!F899)</f>
        <v>Hindi</v>
      </c>
      <c r="I902" s="14" t="str">
        <f>IF('Paste RTE Data'!H899=0,"",'Paste RTE Data'!H899)</f>
        <v>SC</v>
      </c>
      <c r="J902" s="14" t="str">
        <f>IF('Paste RTE Data'!I899=0,"",'Paste RTE Data'!I899)</f>
        <v>Boy</v>
      </c>
      <c r="K902" s="15">
        <f>IF('Paste RTE Data'!J899=0,"",'Paste RTE Data'!J899)</f>
        <v>37559</v>
      </c>
      <c r="L902" s="14" t="str">
        <f>IF('Paste RTE Data'!K899=0,"",'Paste RTE Data'!K899)</f>
        <v>NO</v>
      </c>
      <c r="M902" s="46"/>
    </row>
    <row r="903" spans="1:13">
      <c r="A903" s="8">
        <f>IF('Paste RTE Data'!A900=0,"",'Paste RTE Data'!A900)</f>
        <v>899</v>
      </c>
      <c r="B903" s="9">
        <f>IF('Paste RTE Data'!G900=0,"",'Paste RTE Data'!G900)</f>
        <v>5979</v>
      </c>
      <c r="C903" s="10" t="str">
        <f>IF('Paste RTE Data'!E900=0,"",'Paste RTE Data'!E900)</f>
        <v>Tenth</v>
      </c>
      <c r="D903" s="7"/>
      <c r="E903" s="14" t="str">
        <f>IF('Paste RTE Data'!B900=0,"",'Paste RTE Data'!B900)</f>
        <v>HARI OM BANJARA</v>
      </c>
      <c r="F903" s="14" t="str">
        <f>IF('Paste RTE Data'!C900=0,"",'Paste RTE Data'!C900)</f>
        <v>TEJPAL</v>
      </c>
      <c r="G903" s="14" t="str">
        <f>IF('Paste RTE Data'!D900=0,"",'Paste RTE Data'!D900)</f>
        <v>SITA DEVI</v>
      </c>
      <c r="H903" s="14" t="str">
        <f>IF('Paste RTE Data'!F900=0,"",'Paste RTE Data'!F900)</f>
        <v>Hindi</v>
      </c>
      <c r="I903" s="14" t="str">
        <f>IF('Paste RTE Data'!H900=0,"",'Paste RTE Data'!H900)</f>
        <v>SC</v>
      </c>
      <c r="J903" s="14" t="str">
        <f>IF('Paste RTE Data'!I900=0,"",'Paste RTE Data'!I900)</f>
        <v>Boy</v>
      </c>
      <c r="K903" s="15">
        <f>IF('Paste RTE Data'!J900=0,"",'Paste RTE Data'!J900)</f>
        <v>37610</v>
      </c>
      <c r="L903" s="14" t="str">
        <f>IF('Paste RTE Data'!K900=0,"",'Paste RTE Data'!K900)</f>
        <v>NO</v>
      </c>
      <c r="M903" s="46"/>
    </row>
    <row r="904" spans="1:13">
      <c r="A904" s="8">
        <f>IF('Paste RTE Data'!A901=0,"",'Paste RTE Data'!A901)</f>
        <v>900</v>
      </c>
      <c r="B904" s="9">
        <f>IF('Paste RTE Data'!G901=0,"",'Paste RTE Data'!G901)</f>
        <v>5938</v>
      </c>
      <c r="C904" s="10" t="str">
        <f>IF('Paste RTE Data'!E901=0,"",'Paste RTE Data'!E901)</f>
        <v>Tenth</v>
      </c>
      <c r="D904" s="7"/>
      <c r="E904" s="14" t="str">
        <f>IF('Paste RTE Data'!B901=0,"",'Paste RTE Data'!B901)</f>
        <v>HARI RAM</v>
      </c>
      <c r="F904" s="14" t="str">
        <f>IF('Paste RTE Data'!C901=0,"",'Paste RTE Data'!C901)</f>
        <v>BALVEER RAM</v>
      </c>
      <c r="G904" s="14" t="str">
        <f>IF('Paste RTE Data'!D901=0,"",'Paste RTE Data'!D901)</f>
        <v>VIMLA DEVI</v>
      </c>
      <c r="H904" s="14" t="str">
        <f>IF('Paste RTE Data'!F901=0,"",'Paste RTE Data'!F901)</f>
        <v>Hindi</v>
      </c>
      <c r="I904" s="14" t="str">
        <f>IF('Paste RTE Data'!H901=0,"",'Paste RTE Data'!H901)</f>
        <v>OBC</v>
      </c>
      <c r="J904" s="14" t="str">
        <f>IF('Paste RTE Data'!I901=0,"",'Paste RTE Data'!I901)</f>
        <v>Boy</v>
      </c>
      <c r="K904" s="15">
        <f>IF('Paste RTE Data'!J901=0,"",'Paste RTE Data'!J901)</f>
        <v>38579</v>
      </c>
      <c r="L904" s="14" t="str">
        <f>IF('Paste RTE Data'!K901=0,"",'Paste RTE Data'!K901)</f>
        <v>NO</v>
      </c>
      <c r="M904" s="46"/>
    </row>
    <row r="905" spans="1:13">
      <c r="A905" s="8">
        <f>IF('Paste RTE Data'!A902=0,"",'Paste RTE Data'!A902)</f>
        <v>901</v>
      </c>
      <c r="B905" s="9">
        <f>IF('Paste RTE Data'!G902=0,"",'Paste RTE Data'!G902)</f>
        <v>5939</v>
      </c>
      <c r="C905" s="10" t="str">
        <f>IF('Paste RTE Data'!E902=0,"",'Paste RTE Data'!E902)</f>
        <v>Tenth</v>
      </c>
      <c r="D905" s="7"/>
      <c r="E905" s="14" t="str">
        <f>IF('Paste RTE Data'!B902=0,"",'Paste RTE Data'!B902)</f>
        <v>HARI RAM</v>
      </c>
      <c r="F905" s="14" t="str">
        <f>IF('Paste RTE Data'!C902=0,"",'Paste RTE Data'!C902)</f>
        <v>SOHAN RAM</v>
      </c>
      <c r="G905" s="14" t="str">
        <f>IF('Paste RTE Data'!D902=0,"",'Paste RTE Data'!D902)</f>
        <v>SOHANI DEVI</v>
      </c>
      <c r="H905" s="14" t="str">
        <f>IF('Paste RTE Data'!F902=0,"",'Paste RTE Data'!F902)</f>
        <v>Hindi</v>
      </c>
      <c r="I905" s="14" t="str">
        <f>IF('Paste RTE Data'!H902=0,"",'Paste RTE Data'!H902)</f>
        <v>OBC</v>
      </c>
      <c r="J905" s="14" t="str">
        <f>IF('Paste RTE Data'!I902=0,"",'Paste RTE Data'!I902)</f>
        <v>Boy</v>
      </c>
      <c r="K905" s="15">
        <f>IF('Paste RTE Data'!J902=0,"",'Paste RTE Data'!J902)</f>
        <v>38749</v>
      </c>
      <c r="L905" s="14" t="str">
        <f>IF('Paste RTE Data'!K902=0,"",'Paste RTE Data'!K902)</f>
        <v>NO</v>
      </c>
      <c r="M905" s="46"/>
    </row>
    <row r="906" spans="1:13">
      <c r="A906" s="8">
        <f>IF('Paste RTE Data'!A903=0,"",'Paste RTE Data'!A903)</f>
        <v>902</v>
      </c>
      <c r="B906" s="9">
        <f>IF('Paste RTE Data'!G903=0,"",'Paste RTE Data'!G903)</f>
        <v>6437</v>
      </c>
      <c r="C906" s="10" t="str">
        <f>IF('Paste RTE Data'!E903=0,"",'Paste RTE Data'!E903)</f>
        <v>Tenth</v>
      </c>
      <c r="D906" s="7"/>
      <c r="E906" s="14" t="str">
        <f>IF('Paste RTE Data'!B903=0,"",'Paste RTE Data'!B903)</f>
        <v>HEMRAJ NITHARWAL</v>
      </c>
      <c r="F906" s="14" t="str">
        <f>IF('Paste RTE Data'!C903=0,"",'Paste RTE Data'!C903)</f>
        <v>GOMA RAM</v>
      </c>
      <c r="G906" s="14" t="str">
        <f>IF('Paste RTE Data'!D903=0,"",'Paste RTE Data'!D903)</f>
        <v>BIMLA DEVI</v>
      </c>
      <c r="H906" s="14" t="str">
        <f>IF('Paste RTE Data'!F903=0,"",'Paste RTE Data'!F903)</f>
        <v>Hindi</v>
      </c>
      <c r="I906" s="14" t="str">
        <f>IF('Paste RTE Data'!H903=0,"",'Paste RTE Data'!H903)</f>
        <v>OBC</v>
      </c>
      <c r="J906" s="14" t="str">
        <f>IF('Paste RTE Data'!I903=0,"",'Paste RTE Data'!I903)</f>
        <v>Boy</v>
      </c>
      <c r="K906" s="15">
        <f>IF('Paste RTE Data'!J903=0,"",'Paste RTE Data'!J903)</f>
        <v>38640</v>
      </c>
      <c r="L906" s="14" t="str">
        <f>IF('Paste RTE Data'!K903=0,"",'Paste RTE Data'!K903)</f>
        <v>NO</v>
      </c>
      <c r="M906" s="46"/>
    </row>
    <row r="907" spans="1:13">
      <c r="A907" s="8">
        <f>IF('Paste RTE Data'!A904=0,"",'Paste RTE Data'!A904)</f>
        <v>903</v>
      </c>
      <c r="B907" s="9">
        <f>IF('Paste RTE Data'!G904=0,"",'Paste RTE Data'!G904)</f>
        <v>6633</v>
      </c>
      <c r="C907" s="10" t="str">
        <f>IF('Paste RTE Data'!E904=0,"",'Paste RTE Data'!E904)</f>
        <v>Tenth</v>
      </c>
      <c r="D907" s="7"/>
      <c r="E907" s="14" t="str">
        <f>IF('Paste RTE Data'!B904=0,"",'Paste RTE Data'!B904)</f>
        <v>IBRAHEEM</v>
      </c>
      <c r="F907" s="14" t="str">
        <f>IF('Paste RTE Data'!C904=0,"",'Paste RTE Data'!C904)</f>
        <v>ISMAEAL</v>
      </c>
      <c r="G907" s="14" t="str">
        <f>IF('Paste RTE Data'!D904=0,"",'Paste RTE Data'!D904)</f>
        <v>MAMTA BANO</v>
      </c>
      <c r="H907" s="14" t="str">
        <f>IF('Paste RTE Data'!F904=0,"",'Paste RTE Data'!F904)</f>
        <v>Hindi</v>
      </c>
      <c r="I907" s="14" t="str">
        <f>IF('Paste RTE Data'!H904=0,"",'Paste RTE Data'!H904)</f>
        <v>OBC</v>
      </c>
      <c r="J907" s="14" t="str">
        <f>IF('Paste RTE Data'!I904=0,"",'Paste RTE Data'!I904)</f>
        <v>Boy</v>
      </c>
      <c r="K907" s="15">
        <f>IF('Paste RTE Data'!J904=0,"",'Paste RTE Data'!J904)</f>
        <v>37683</v>
      </c>
      <c r="L907" s="14" t="str">
        <f>IF('Paste RTE Data'!K904=0,"",'Paste RTE Data'!K904)</f>
        <v>NO</v>
      </c>
      <c r="M907" s="46"/>
    </row>
    <row r="908" spans="1:13">
      <c r="A908" s="8">
        <f>IF('Paste RTE Data'!A905=0,"",'Paste RTE Data'!A905)</f>
        <v>904</v>
      </c>
      <c r="B908" s="9">
        <f>IF('Paste RTE Data'!G905=0,"",'Paste RTE Data'!G905)</f>
        <v>5940</v>
      </c>
      <c r="C908" s="10" t="str">
        <f>IF('Paste RTE Data'!E905=0,"",'Paste RTE Data'!E905)</f>
        <v>Tenth</v>
      </c>
      <c r="D908" s="7"/>
      <c r="E908" s="14" t="str">
        <f>IF('Paste RTE Data'!B905=0,"",'Paste RTE Data'!B905)</f>
        <v>IRFAN RAO</v>
      </c>
      <c r="F908" s="14" t="str">
        <f>IF('Paste RTE Data'!C905=0,"",'Paste RTE Data'!C905)</f>
        <v>ILIYAS RAO</v>
      </c>
      <c r="G908" s="14" t="str">
        <f>IF('Paste RTE Data'!D905=0,"",'Paste RTE Data'!D905)</f>
        <v>NAJMA BANO</v>
      </c>
      <c r="H908" s="14" t="str">
        <f>IF('Paste RTE Data'!F905=0,"",'Paste RTE Data'!F905)</f>
        <v>Hindi</v>
      </c>
      <c r="I908" s="14" t="str">
        <f>IF('Paste RTE Data'!H905=0,"",'Paste RTE Data'!H905)</f>
        <v>OBC</v>
      </c>
      <c r="J908" s="14" t="str">
        <f>IF('Paste RTE Data'!I905=0,"",'Paste RTE Data'!I905)</f>
        <v>Boy</v>
      </c>
      <c r="K908" s="15">
        <f>IF('Paste RTE Data'!J905=0,"",'Paste RTE Data'!J905)</f>
        <v>37773</v>
      </c>
      <c r="L908" s="14" t="str">
        <f>IF('Paste RTE Data'!K905=0,"",'Paste RTE Data'!K905)</f>
        <v>NO</v>
      </c>
      <c r="M908" s="46"/>
    </row>
    <row r="909" spans="1:13">
      <c r="A909" s="8">
        <f>IF('Paste RTE Data'!A906=0,"",'Paste RTE Data'!A906)</f>
        <v>905</v>
      </c>
      <c r="B909" s="9">
        <f>IF('Paste RTE Data'!G906=0,"",'Paste RTE Data'!G906)</f>
        <v>6025</v>
      </c>
      <c r="C909" s="10" t="str">
        <f>IF('Paste RTE Data'!E906=0,"",'Paste RTE Data'!E906)</f>
        <v>Tenth</v>
      </c>
      <c r="D909" s="7"/>
      <c r="E909" s="14" t="str">
        <f>IF('Paste RTE Data'!B906=0,"",'Paste RTE Data'!B906)</f>
        <v>JAKIR HUSAIN</v>
      </c>
      <c r="F909" s="14" t="str">
        <f>IF('Paste RTE Data'!C906=0,"",'Paste RTE Data'!C906)</f>
        <v>MOHAMMAD HUSAIN</v>
      </c>
      <c r="G909" s="14" t="str">
        <f>IF('Paste RTE Data'!D906=0,"",'Paste RTE Data'!D906)</f>
        <v>RAHMATI BANO</v>
      </c>
      <c r="H909" s="14" t="str">
        <f>IF('Paste RTE Data'!F906=0,"",'Paste RTE Data'!F906)</f>
        <v>Hindi</v>
      </c>
      <c r="I909" s="14" t="str">
        <f>IF('Paste RTE Data'!H906=0,"",'Paste RTE Data'!H906)</f>
        <v>OBC</v>
      </c>
      <c r="J909" s="14" t="str">
        <f>IF('Paste RTE Data'!I906=0,"",'Paste RTE Data'!I906)</f>
        <v>Boy</v>
      </c>
      <c r="K909" s="15">
        <f>IF('Paste RTE Data'!J906=0,"",'Paste RTE Data'!J906)</f>
        <v>37442</v>
      </c>
      <c r="L909" s="14" t="str">
        <f>IF('Paste RTE Data'!K906=0,"",'Paste RTE Data'!K906)</f>
        <v>NO</v>
      </c>
      <c r="M909" s="46"/>
    </row>
    <row r="910" spans="1:13">
      <c r="A910" s="8">
        <f>IF('Paste RTE Data'!A907=0,"",'Paste RTE Data'!A907)</f>
        <v>906</v>
      </c>
      <c r="B910" s="9">
        <f>IF('Paste RTE Data'!G907=0,"",'Paste RTE Data'!G907)</f>
        <v>6587</v>
      </c>
      <c r="C910" s="10" t="str">
        <f>IF('Paste RTE Data'!E907=0,"",'Paste RTE Data'!E907)</f>
        <v>Tenth</v>
      </c>
      <c r="D910" s="7"/>
      <c r="E910" s="14" t="str">
        <f>IF('Paste RTE Data'!B907=0,"",'Paste RTE Data'!B907)</f>
        <v>JAY KUMAR MOHANPURIYA</v>
      </c>
      <c r="F910" s="14" t="str">
        <f>IF('Paste RTE Data'!C907=0,"",'Paste RTE Data'!C907)</f>
        <v>TARACHAND</v>
      </c>
      <c r="G910" s="14" t="str">
        <f>IF('Paste RTE Data'!D907=0,"",'Paste RTE Data'!D907)</f>
        <v>MANJU DEVI</v>
      </c>
      <c r="H910" s="14" t="str">
        <f>IF('Paste RTE Data'!F907=0,"",'Paste RTE Data'!F907)</f>
        <v>Hindi</v>
      </c>
      <c r="I910" s="14" t="str">
        <f>IF('Paste RTE Data'!H907=0,"",'Paste RTE Data'!H907)</f>
        <v>SC</v>
      </c>
      <c r="J910" s="14" t="str">
        <f>IF('Paste RTE Data'!I907=0,"",'Paste RTE Data'!I907)</f>
        <v>Boy</v>
      </c>
      <c r="K910" s="15">
        <f>IF('Paste RTE Data'!J907=0,"",'Paste RTE Data'!J907)</f>
        <v>38374</v>
      </c>
      <c r="L910" s="14" t="str">
        <f>IF('Paste RTE Data'!K907=0,"",'Paste RTE Data'!K907)</f>
        <v>NO</v>
      </c>
      <c r="M910" s="46"/>
    </row>
    <row r="911" spans="1:13">
      <c r="A911" s="8">
        <f>IF('Paste RTE Data'!A908=0,"",'Paste RTE Data'!A908)</f>
        <v>907</v>
      </c>
      <c r="B911" s="9">
        <f>IF('Paste RTE Data'!G908=0,"",'Paste RTE Data'!G908)</f>
        <v>5980</v>
      </c>
      <c r="C911" s="10" t="str">
        <f>IF('Paste RTE Data'!E908=0,"",'Paste RTE Data'!E908)</f>
        <v>Tenth</v>
      </c>
      <c r="D911" s="7"/>
      <c r="E911" s="14" t="str">
        <f>IF('Paste RTE Data'!B908=0,"",'Paste RTE Data'!B908)</f>
        <v>JHABARMAL KEELKA</v>
      </c>
      <c r="F911" s="14" t="str">
        <f>IF('Paste RTE Data'!C908=0,"",'Paste RTE Data'!C908)</f>
        <v>BHANWAR LAL</v>
      </c>
      <c r="G911" s="14" t="str">
        <f>IF('Paste RTE Data'!D908=0,"",'Paste RTE Data'!D908)</f>
        <v>GULAB DEVI</v>
      </c>
      <c r="H911" s="14" t="str">
        <f>IF('Paste RTE Data'!F908=0,"",'Paste RTE Data'!F908)</f>
        <v>Hindi</v>
      </c>
      <c r="I911" s="14" t="str">
        <f>IF('Paste RTE Data'!H908=0,"",'Paste RTE Data'!H908)</f>
        <v>OBC</v>
      </c>
      <c r="J911" s="14" t="str">
        <f>IF('Paste RTE Data'!I908=0,"",'Paste RTE Data'!I908)</f>
        <v>Boy</v>
      </c>
      <c r="K911" s="15">
        <f>IF('Paste RTE Data'!J908=0,"",'Paste RTE Data'!J908)</f>
        <v>38171</v>
      </c>
      <c r="L911" s="14" t="str">
        <f>IF('Paste RTE Data'!K908=0,"",'Paste RTE Data'!K908)</f>
        <v>NO</v>
      </c>
      <c r="M911" s="46"/>
    </row>
    <row r="912" spans="1:13">
      <c r="A912" s="8">
        <f>IF('Paste RTE Data'!A909=0,"",'Paste RTE Data'!A909)</f>
        <v>908</v>
      </c>
      <c r="B912" s="9" t="str">
        <f>IF('Paste RTE Data'!G909=0,"",'Paste RTE Data'!G909)</f>
        <v>E0043</v>
      </c>
      <c r="C912" s="10" t="str">
        <f>IF('Paste RTE Data'!E909=0,"",'Paste RTE Data'!E909)</f>
        <v>Tenth</v>
      </c>
      <c r="D912" s="7"/>
      <c r="E912" s="14" t="str">
        <f>IF('Paste RTE Data'!B909=0,"",'Paste RTE Data'!B909)</f>
        <v>JUGAL KISHOR</v>
      </c>
      <c r="F912" s="14" t="str">
        <f>IF('Paste RTE Data'!C909=0,"",'Paste RTE Data'!C909)</f>
        <v>DAYAL CHAND PRAJAPATI</v>
      </c>
      <c r="G912" s="14" t="str">
        <f>IF('Paste RTE Data'!D909=0,"",'Paste RTE Data'!D909)</f>
        <v>SUNITA KUMARI</v>
      </c>
      <c r="H912" s="14" t="str">
        <f>IF('Paste RTE Data'!F909=0,"",'Paste RTE Data'!F909)</f>
        <v>English</v>
      </c>
      <c r="I912" s="14" t="str">
        <f>IF('Paste RTE Data'!H909=0,"",'Paste RTE Data'!H909)</f>
        <v>OBC</v>
      </c>
      <c r="J912" s="14" t="str">
        <f>IF('Paste RTE Data'!I909=0,"",'Paste RTE Data'!I909)</f>
        <v>Boy</v>
      </c>
      <c r="K912" s="15">
        <f>IF('Paste RTE Data'!J909=0,"",'Paste RTE Data'!J909)</f>
        <v>38036</v>
      </c>
      <c r="L912" s="14" t="str">
        <f>IF('Paste RTE Data'!K909=0,"",'Paste RTE Data'!K909)</f>
        <v>NO</v>
      </c>
      <c r="M912" s="46"/>
    </row>
    <row r="913" spans="1:13">
      <c r="A913" s="8">
        <f>IF('Paste RTE Data'!A910=0,"",'Paste RTE Data'!A910)</f>
        <v>909</v>
      </c>
      <c r="B913" s="9">
        <f>IF('Paste RTE Data'!G910=0,"",'Paste RTE Data'!G910)</f>
        <v>5981</v>
      </c>
      <c r="C913" s="10" t="str">
        <f>IF('Paste RTE Data'!E910=0,"",'Paste RTE Data'!E910)</f>
        <v>Tenth</v>
      </c>
      <c r="D913" s="7"/>
      <c r="E913" s="14" t="str">
        <f>IF('Paste RTE Data'!B910=0,"",'Paste RTE Data'!B910)</f>
        <v>KAILASH KARWA</v>
      </c>
      <c r="F913" s="14" t="str">
        <f>IF('Paste RTE Data'!C910=0,"",'Paste RTE Data'!C910)</f>
        <v>PARMA RAM</v>
      </c>
      <c r="G913" s="14" t="str">
        <f>IF('Paste RTE Data'!D910=0,"",'Paste RTE Data'!D910)</f>
        <v>AANCHI DEVI</v>
      </c>
      <c r="H913" s="14" t="str">
        <f>IF('Paste RTE Data'!F910=0,"",'Paste RTE Data'!F910)</f>
        <v>Hindi</v>
      </c>
      <c r="I913" s="14" t="str">
        <f>IF('Paste RTE Data'!H910=0,"",'Paste RTE Data'!H910)</f>
        <v>OBC</v>
      </c>
      <c r="J913" s="14" t="str">
        <f>IF('Paste RTE Data'!I910=0,"",'Paste RTE Data'!I910)</f>
        <v>Boy</v>
      </c>
      <c r="K913" s="15">
        <f>IF('Paste RTE Data'!J910=0,"",'Paste RTE Data'!J910)</f>
        <v>39222</v>
      </c>
      <c r="L913" s="14" t="str">
        <f>IF('Paste RTE Data'!K910=0,"",'Paste RTE Data'!K910)</f>
        <v>NO</v>
      </c>
      <c r="M913" s="46"/>
    </row>
    <row r="914" spans="1:13">
      <c r="A914" s="8">
        <f>IF('Paste RTE Data'!A911=0,"",'Paste RTE Data'!A911)</f>
        <v>910</v>
      </c>
      <c r="B914" s="9">
        <f>IF('Paste RTE Data'!G911=0,"",'Paste RTE Data'!G911)</f>
        <v>6349</v>
      </c>
      <c r="C914" s="10" t="str">
        <f>IF('Paste RTE Data'!E911=0,"",'Paste RTE Data'!E911)</f>
        <v>Tenth</v>
      </c>
      <c r="D914" s="7"/>
      <c r="E914" s="14" t="str">
        <f>IF('Paste RTE Data'!B911=0,"",'Paste RTE Data'!B911)</f>
        <v>KALU RAM SIYAG</v>
      </c>
      <c r="F914" s="14" t="str">
        <f>IF('Paste RTE Data'!C911=0,"",'Paste RTE Data'!C911)</f>
        <v>NAND RAM</v>
      </c>
      <c r="G914" s="14" t="str">
        <f>IF('Paste RTE Data'!D911=0,"",'Paste RTE Data'!D911)</f>
        <v>DHAPU DEVI</v>
      </c>
      <c r="H914" s="14" t="str">
        <f>IF('Paste RTE Data'!F911=0,"",'Paste RTE Data'!F911)</f>
        <v>Hindi</v>
      </c>
      <c r="I914" s="14" t="str">
        <f>IF('Paste RTE Data'!H911=0,"",'Paste RTE Data'!H911)</f>
        <v>OBC</v>
      </c>
      <c r="J914" s="14" t="str">
        <f>IF('Paste RTE Data'!I911=0,"",'Paste RTE Data'!I911)</f>
        <v>Boy</v>
      </c>
      <c r="K914" s="15">
        <f>IF('Paste RTE Data'!J911=0,"",'Paste RTE Data'!J911)</f>
        <v>38078</v>
      </c>
      <c r="L914" s="14" t="str">
        <f>IF('Paste RTE Data'!K911=0,"",'Paste RTE Data'!K911)</f>
        <v>NO</v>
      </c>
      <c r="M914" s="46"/>
    </row>
    <row r="915" spans="1:13">
      <c r="A915" s="8">
        <f>IF('Paste RTE Data'!A912=0,"",'Paste RTE Data'!A912)</f>
        <v>911</v>
      </c>
      <c r="B915" s="9">
        <f>IF('Paste RTE Data'!G912=0,"",'Paste RTE Data'!G912)</f>
        <v>6690</v>
      </c>
      <c r="C915" s="10" t="str">
        <f>IF('Paste RTE Data'!E912=0,"",'Paste RTE Data'!E912)</f>
        <v>Tenth</v>
      </c>
      <c r="D915" s="7"/>
      <c r="E915" s="14" t="str">
        <f>IF('Paste RTE Data'!B912=0,"",'Paste RTE Data'!B912)</f>
        <v>KARAN POSHAK</v>
      </c>
      <c r="F915" s="14" t="str">
        <f>IF('Paste RTE Data'!C912=0,"",'Paste RTE Data'!C912)</f>
        <v>SUKHA RAM</v>
      </c>
      <c r="G915" s="14" t="str">
        <f>IF('Paste RTE Data'!D912=0,"",'Paste RTE Data'!D912)</f>
        <v>SUGANI DEVI</v>
      </c>
      <c r="H915" s="14" t="str">
        <f>IF('Paste RTE Data'!F912=0,"",'Paste RTE Data'!F912)</f>
        <v>Hindi</v>
      </c>
      <c r="I915" s="14" t="str">
        <f>IF('Paste RTE Data'!H912=0,"",'Paste RTE Data'!H912)</f>
        <v>OBC</v>
      </c>
      <c r="J915" s="14" t="str">
        <f>IF('Paste RTE Data'!I912=0,"",'Paste RTE Data'!I912)</f>
        <v>Boy</v>
      </c>
      <c r="K915" s="15">
        <f>IF('Paste RTE Data'!J912=0,"",'Paste RTE Data'!J912)</f>
        <v>38366</v>
      </c>
      <c r="L915" s="14" t="str">
        <f>IF('Paste RTE Data'!K912=0,"",'Paste RTE Data'!K912)</f>
        <v>NO</v>
      </c>
      <c r="M915" s="46"/>
    </row>
    <row r="916" spans="1:13">
      <c r="A916" s="8">
        <f>IF('Paste RTE Data'!A913=0,"",'Paste RTE Data'!A913)</f>
        <v>912</v>
      </c>
      <c r="B916" s="9">
        <f>IF('Paste RTE Data'!G913=0,"",'Paste RTE Data'!G913)</f>
        <v>5982</v>
      </c>
      <c r="C916" s="10" t="str">
        <f>IF('Paste RTE Data'!E913=0,"",'Paste RTE Data'!E913)</f>
        <v>Tenth</v>
      </c>
      <c r="D916" s="7"/>
      <c r="E916" s="14" t="str">
        <f>IF('Paste RTE Data'!B913=0,"",'Paste RTE Data'!B913)</f>
        <v>KARAN SINGH RANWA</v>
      </c>
      <c r="F916" s="14" t="str">
        <f>IF('Paste RTE Data'!C913=0,"",'Paste RTE Data'!C913)</f>
        <v>HARENDRA SINGH</v>
      </c>
      <c r="G916" s="14" t="str">
        <f>IF('Paste RTE Data'!D913=0,"",'Paste RTE Data'!D913)</f>
        <v>BIMALA DEVI</v>
      </c>
      <c r="H916" s="14" t="str">
        <f>IF('Paste RTE Data'!F913=0,"",'Paste RTE Data'!F913)</f>
        <v>Hindi</v>
      </c>
      <c r="I916" s="14" t="str">
        <f>IF('Paste RTE Data'!H913=0,"",'Paste RTE Data'!H913)</f>
        <v>OBC</v>
      </c>
      <c r="J916" s="14" t="str">
        <f>IF('Paste RTE Data'!I913=0,"",'Paste RTE Data'!I913)</f>
        <v>Boy</v>
      </c>
      <c r="K916" s="15">
        <f>IF('Paste RTE Data'!J913=0,"",'Paste RTE Data'!J913)</f>
        <v>39077</v>
      </c>
      <c r="L916" s="14" t="str">
        <f>IF('Paste RTE Data'!K913=0,"",'Paste RTE Data'!K913)</f>
        <v>NO</v>
      </c>
      <c r="M916" s="46"/>
    </row>
    <row r="917" spans="1:13">
      <c r="A917" s="8">
        <f>IF('Paste RTE Data'!A914=0,"",'Paste RTE Data'!A914)</f>
        <v>913</v>
      </c>
      <c r="B917" s="9">
        <f>IF('Paste RTE Data'!G914=0,"",'Paste RTE Data'!G914)</f>
        <v>6185</v>
      </c>
      <c r="C917" s="10" t="str">
        <f>IF('Paste RTE Data'!E914=0,"",'Paste RTE Data'!E914)</f>
        <v>Tenth</v>
      </c>
      <c r="D917" s="7"/>
      <c r="E917" s="14" t="str">
        <f>IF('Paste RTE Data'!B914=0,"",'Paste RTE Data'!B914)</f>
        <v>KAVITA SAIN</v>
      </c>
      <c r="F917" s="14" t="str">
        <f>IF('Paste RTE Data'!C914=0,"",'Paste RTE Data'!C914)</f>
        <v>VINOD KUMAR</v>
      </c>
      <c r="G917" s="14" t="str">
        <f>IF('Paste RTE Data'!D914=0,"",'Paste RTE Data'!D914)</f>
        <v>SHANTI PRIYA</v>
      </c>
      <c r="H917" s="14" t="str">
        <f>IF('Paste RTE Data'!F914=0,"",'Paste RTE Data'!F914)</f>
        <v>Hindi</v>
      </c>
      <c r="I917" s="14" t="str">
        <f>IF('Paste RTE Data'!H914=0,"",'Paste RTE Data'!H914)</f>
        <v>OBC</v>
      </c>
      <c r="J917" s="14" t="str">
        <f>IF('Paste RTE Data'!I914=0,"",'Paste RTE Data'!I914)</f>
        <v>Girl</v>
      </c>
      <c r="K917" s="15">
        <f>IF('Paste RTE Data'!J914=0,"",'Paste RTE Data'!J914)</f>
        <v>37840</v>
      </c>
      <c r="L917" s="14" t="str">
        <f>IF('Paste RTE Data'!K914=0,"",'Paste RTE Data'!K914)</f>
        <v>NO</v>
      </c>
      <c r="M917" s="46"/>
    </row>
    <row r="918" spans="1:13">
      <c r="A918" s="8">
        <f>IF('Paste RTE Data'!A915=0,"",'Paste RTE Data'!A915)</f>
        <v>914</v>
      </c>
      <c r="B918" s="9">
        <f>IF('Paste RTE Data'!G915=0,"",'Paste RTE Data'!G915)</f>
        <v>5942</v>
      </c>
      <c r="C918" s="10" t="str">
        <f>IF('Paste RTE Data'!E915=0,"",'Paste RTE Data'!E915)</f>
        <v>Tenth</v>
      </c>
      <c r="D918" s="7"/>
      <c r="E918" s="14" t="str">
        <f>IF('Paste RTE Data'!B915=0,"",'Paste RTE Data'!B915)</f>
        <v>KHUSHI JAKHAR</v>
      </c>
      <c r="F918" s="14" t="str">
        <f>IF('Paste RTE Data'!C915=0,"",'Paste RTE Data'!C915)</f>
        <v>LICHHMAN RAM</v>
      </c>
      <c r="G918" s="14" t="str">
        <f>IF('Paste RTE Data'!D915=0,"",'Paste RTE Data'!D915)</f>
        <v>MANOHARI DEVI</v>
      </c>
      <c r="H918" s="14" t="str">
        <f>IF('Paste RTE Data'!F915=0,"",'Paste RTE Data'!F915)</f>
        <v>Hindi</v>
      </c>
      <c r="I918" s="14" t="str">
        <f>IF('Paste RTE Data'!H915=0,"",'Paste RTE Data'!H915)</f>
        <v>OBC</v>
      </c>
      <c r="J918" s="14" t="str">
        <f>IF('Paste RTE Data'!I915=0,"",'Paste RTE Data'!I915)</f>
        <v>Girl</v>
      </c>
      <c r="K918" s="15">
        <f>IF('Paste RTE Data'!J915=0,"",'Paste RTE Data'!J915)</f>
        <v>37974</v>
      </c>
      <c r="L918" s="14" t="str">
        <f>IF('Paste RTE Data'!K915=0,"",'Paste RTE Data'!K915)</f>
        <v>NO</v>
      </c>
      <c r="M918" s="46"/>
    </row>
    <row r="919" spans="1:13">
      <c r="A919" s="8">
        <f>IF('Paste RTE Data'!A916=0,"",'Paste RTE Data'!A916)</f>
        <v>915</v>
      </c>
      <c r="B919" s="9">
        <f>IF('Paste RTE Data'!G916=0,"",'Paste RTE Data'!G916)</f>
        <v>6159</v>
      </c>
      <c r="C919" s="10" t="str">
        <f>IF('Paste RTE Data'!E916=0,"",'Paste RTE Data'!E916)</f>
        <v>Tenth</v>
      </c>
      <c r="D919" s="7"/>
      <c r="E919" s="14" t="str">
        <f>IF('Paste RTE Data'!B916=0,"",'Paste RTE Data'!B916)</f>
        <v>KHUSHI JANGID</v>
      </c>
      <c r="F919" s="14" t="str">
        <f>IF('Paste RTE Data'!C916=0,"",'Paste RTE Data'!C916)</f>
        <v>SANTOSH</v>
      </c>
      <c r="G919" s="14" t="str">
        <f>IF('Paste RTE Data'!D916=0,"",'Paste RTE Data'!D916)</f>
        <v>VIMALA DEVI</v>
      </c>
      <c r="H919" s="14" t="str">
        <f>IF('Paste RTE Data'!F916=0,"",'Paste RTE Data'!F916)</f>
        <v>Hindi</v>
      </c>
      <c r="I919" s="14" t="str">
        <f>IF('Paste RTE Data'!H916=0,"",'Paste RTE Data'!H916)</f>
        <v>OBC</v>
      </c>
      <c r="J919" s="14" t="str">
        <f>IF('Paste RTE Data'!I916=0,"",'Paste RTE Data'!I916)</f>
        <v>Girl</v>
      </c>
      <c r="K919" s="15">
        <f>IF('Paste RTE Data'!J916=0,"",'Paste RTE Data'!J916)</f>
        <v>38455</v>
      </c>
      <c r="L919" s="14" t="str">
        <f>IF('Paste RTE Data'!K916=0,"",'Paste RTE Data'!K916)</f>
        <v>NO</v>
      </c>
      <c r="M919" s="46"/>
    </row>
    <row r="920" spans="1:13">
      <c r="A920" s="8">
        <f>IF('Paste RTE Data'!A917=0,"",'Paste RTE Data'!A917)</f>
        <v>916</v>
      </c>
      <c r="B920" s="9">
        <f>IF('Paste RTE Data'!G917=0,"",'Paste RTE Data'!G917)</f>
        <v>5943</v>
      </c>
      <c r="C920" s="10" t="str">
        <f>IF('Paste RTE Data'!E917=0,"",'Paste RTE Data'!E917)</f>
        <v>Tenth</v>
      </c>
      <c r="D920" s="7"/>
      <c r="E920" s="14" t="str">
        <f>IF('Paste RTE Data'!B917=0,"",'Paste RTE Data'!B917)</f>
        <v>KIRTIKA SHARMA</v>
      </c>
      <c r="F920" s="14" t="str">
        <f>IF('Paste RTE Data'!C917=0,"",'Paste RTE Data'!C917)</f>
        <v>RAMESH KUMAR SHARMA</v>
      </c>
      <c r="G920" s="14" t="str">
        <f>IF('Paste RTE Data'!D917=0,"",'Paste RTE Data'!D917)</f>
        <v>NEETA DEVI</v>
      </c>
      <c r="H920" s="14" t="str">
        <f>IF('Paste RTE Data'!F917=0,"",'Paste RTE Data'!F917)</f>
        <v>Hindi</v>
      </c>
      <c r="I920" s="14" t="str">
        <f>IF('Paste RTE Data'!H917=0,"",'Paste RTE Data'!H917)</f>
        <v>GENERAL</v>
      </c>
      <c r="J920" s="14" t="str">
        <f>IF('Paste RTE Data'!I917=0,"",'Paste RTE Data'!I917)</f>
        <v>Girl</v>
      </c>
      <c r="K920" s="15">
        <f>IF('Paste RTE Data'!J917=0,"",'Paste RTE Data'!J917)</f>
        <v>38913</v>
      </c>
      <c r="L920" s="14" t="str">
        <f>IF('Paste RTE Data'!K917=0,"",'Paste RTE Data'!K917)</f>
        <v>NO</v>
      </c>
      <c r="M920" s="46"/>
    </row>
    <row r="921" spans="1:13">
      <c r="A921" s="8">
        <f>IF('Paste RTE Data'!A918=0,"",'Paste RTE Data'!A918)</f>
        <v>917</v>
      </c>
      <c r="B921" s="9">
        <f>IF('Paste RTE Data'!G918=0,"",'Paste RTE Data'!G918)</f>
        <v>6409</v>
      </c>
      <c r="C921" s="10" t="str">
        <f>IF('Paste RTE Data'!E918=0,"",'Paste RTE Data'!E918)</f>
        <v>Tenth</v>
      </c>
      <c r="D921" s="7"/>
      <c r="E921" s="14" t="str">
        <f>IF('Paste RTE Data'!B918=0,"",'Paste RTE Data'!B918)</f>
        <v>KISHAN GIRI</v>
      </c>
      <c r="F921" s="14" t="str">
        <f>IF('Paste RTE Data'!C918=0,"",'Paste RTE Data'!C918)</f>
        <v>VIJAY BALWANT GIRI</v>
      </c>
      <c r="G921" s="14" t="str">
        <f>IF('Paste RTE Data'!D918=0,"",'Paste RTE Data'!D918)</f>
        <v>ANITA GIRI</v>
      </c>
      <c r="H921" s="14" t="str">
        <f>IF('Paste RTE Data'!F918=0,"",'Paste RTE Data'!F918)</f>
        <v>Hindi</v>
      </c>
      <c r="I921" s="14" t="str">
        <f>IF('Paste RTE Data'!H918=0,"",'Paste RTE Data'!H918)</f>
        <v>OBC</v>
      </c>
      <c r="J921" s="14" t="str">
        <f>IF('Paste RTE Data'!I918=0,"",'Paste RTE Data'!I918)</f>
        <v>Boy</v>
      </c>
      <c r="K921" s="15">
        <f>IF('Paste RTE Data'!J918=0,"",'Paste RTE Data'!J918)</f>
        <v>39085</v>
      </c>
      <c r="L921" s="14" t="str">
        <f>IF('Paste RTE Data'!K918=0,"",'Paste RTE Data'!K918)</f>
        <v>NO</v>
      </c>
      <c r="M921" s="46"/>
    </row>
    <row r="922" spans="1:13">
      <c r="A922" s="8">
        <f>IF('Paste RTE Data'!A919=0,"",'Paste RTE Data'!A919)</f>
        <v>918</v>
      </c>
      <c r="B922" s="9">
        <f>IF('Paste RTE Data'!G919=0,"",'Paste RTE Data'!G919)</f>
        <v>6020</v>
      </c>
      <c r="C922" s="10" t="str">
        <f>IF('Paste RTE Data'!E919=0,"",'Paste RTE Data'!E919)</f>
        <v>Tenth</v>
      </c>
      <c r="D922" s="7"/>
      <c r="E922" s="14" t="str">
        <f>IF('Paste RTE Data'!B919=0,"",'Paste RTE Data'!B919)</f>
        <v>KISMAT BHATI</v>
      </c>
      <c r="F922" s="14" t="str">
        <f>IF('Paste RTE Data'!C919=0,"",'Paste RTE Data'!C919)</f>
        <v>SHYMAL LAL BHATI</v>
      </c>
      <c r="G922" s="14" t="str">
        <f>IF('Paste RTE Data'!D919=0,"",'Paste RTE Data'!D919)</f>
        <v>SARBATI DEVI</v>
      </c>
      <c r="H922" s="14" t="str">
        <f>IF('Paste RTE Data'!F919=0,"",'Paste RTE Data'!F919)</f>
        <v>Hindi</v>
      </c>
      <c r="I922" s="14" t="str">
        <f>IF('Paste RTE Data'!H919=0,"",'Paste RTE Data'!H919)</f>
        <v>SC</v>
      </c>
      <c r="J922" s="14" t="str">
        <f>IF('Paste RTE Data'!I919=0,"",'Paste RTE Data'!I919)</f>
        <v>Girl</v>
      </c>
      <c r="K922" s="15">
        <f>IF('Paste RTE Data'!J919=0,"",'Paste RTE Data'!J919)</f>
        <v>37364</v>
      </c>
      <c r="L922" s="14" t="str">
        <f>IF('Paste RTE Data'!K919=0,"",'Paste RTE Data'!K919)</f>
        <v>NO</v>
      </c>
      <c r="M922" s="46"/>
    </row>
    <row r="923" spans="1:13">
      <c r="A923" s="8">
        <f>IF('Paste RTE Data'!A920=0,"",'Paste RTE Data'!A920)</f>
        <v>919</v>
      </c>
      <c r="B923" s="9">
        <f>IF('Paste RTE Data'!G920=0,"",'Paste RTE Data'!G920)</f>
        <v>6569</v>
      </c>
      <c r="C923" s="10" t="str">
        <f>IF('Paste RTE Data'!E920=0,"",'Paste RTE Data'!E920)</f>
        <v>Tenth</v>
      </c>
      <c r="D923" s="7"/>
      <c r="E923" s="14" t="str">
        <f>IF('Paste RTE Data'!B920=0,"",'Paste RTE Data'!B920)</f>
        <v>KOMAL MOHANPURIYA</v>
      </c>
      <c r="F923" s="14" t="str">
        <f>IF('Paste RTE Data'!C920=0,"",'Paste RTE Data'!C920)</f>
        <v>SHANKAR LAL MOHANPURIYA</v>
      </c>
      <c r="G923" s="14" t="str">
        <f>IF('Paste RTE Data'!D920=0,"",'Paste RTE Data'!D920)</f>
        <v>MANJU DEVI</v>
      </c>
      <c r="H923" s="14" t="str">
        <f>IF('Paste RTE Data'!F920=0,"",'Paste RTE Data'!F920)</f>
        <v>Hindi</v>
      </c>
      <c r="I923" s="14" t="str">
        <f>IF('Paste RTE Data'!H920=0,"",'Paste RTE Data'!H920)</f>
        <v>SC</v>
      </c>
      <c r="J923" s="14" t="str">
        <f>IF('Paste RTE Data'!I920=0,"",'Paste RTE Data'!I920)</f>
        <v>Girl</v>
      </c>
      <c r="K923" s="15">
        <f>IF('Paste RTE Data'!J920=0,"",'Paste RTE Data'!J920)</f>
        <v>38242</v>
      </c>
      <c r="L923" s="14" t="str">
        <f>IF('Paste RTE Data'!K920=0,"",'Paste RTE Data'!K920)</f>
        <v>NO</v>
      </c>
      <c r="M923" s="46"/>
    </row>
    <row r="924" spans="1:13">
      <c r="A924" s="8">
        <f>IF('Paste RTE Data'!A921=0,"",'Paste RTE Data'!A921)</f>
        <v>920</v>
      </c>
      <c r="B924" s="9">
        <f>IF('Paste RTE Data'!G921=0,"",'Paste RTE Data'!G921)</f>
        <v>6189</v>
      </c>
      <c r="C924" s="10" t="str">
        <f>IF('Paste RTE Data'!E921=0,"",'Paste RTE Data'!E921)</f>
        <v>Tenth</v>
      </c>
      <c r="D924" s="7"/>
      <c r="E924" s="14" t="str">
        <f>IF('Paste RTE Data'!B921=0,"",'Paste RTE Data'!B921)</f>
        <v>KULDEEP</v>
      </c>
      <c r="F924" s="14" t="str">
        <f>IF('Paste RTE Data'!C921=0,"",'Paste RTE Data'!C921)</f>
        <v>GORDHAN RAM</v>
      </c>
      <c r="G924" s="14" t="str">
        <f>IF('Paste RTE Data'!D921=0,"",'Paste RTE Data'!D921)</f>
        <v>SUVA DEVI</v>
      </c>
      <c r="H924" s="14" t="str">
        <f>IF('Paste RTE Data'!F921=0,"",'Paste RTE Data'!F921)</f>
        <v>Hindi</v>
      </c>
      <c r="I924" s="14" t="str">
        <f>IF('Paste RTE Data'!H921=0,"",'Paste RTE Data'!H921)</f>
        <v>SC</v>
      </c>
      <c r="J924" s="14" t="str">
        <f>IF('Paste RTE Data'!I921=0,"",'Paste RTE Data'!I921)</f>
        <v>Boy</v>
      </c>
      <c r="K924" s="15">
        <f>IF('Paste RTE Data'!J921=0,"",'Paste RTE Data'!J921)</f>
        <v>38538</v>
      </c>
      <c r="L924" s="14" t="str">
        <f>IF('Paste RTE Data'!K921=0,"",'Paste RTE Data'!K921)</f>
        <v>NO</v>
      </c>
      <c r="M924" s="46"/>
    </row>
    <row r="925" spans="1:13">
      <c r="A925" s="8">
        <f>IF('Paste RTE Data'!A922=0,"",'Paste RTE Data'!A922)</f>
        <v>921</v>
      </c>
      <c r="B925" s="9">
        <f>IF('Paste RTE Data'!G922=0,"",'Paste RTE Data'!G922)</f>
        <v>5944</v>
      </c>
      <c r="C925" s="10" t="str">
        <f>IF('Paste RTE Data'!E922=0,"",'Paste RTE Data'!E922)</f>
        <v>Tenth</v>
      </c>
      <c r="D925" s="7"/>
      <c r="E925" s="14" t="str">
        <f>IF('Paste RTE Data'!B922=0,"",'Paste RTE Data'!B922)</f>
        <v>LOKENDRA SINGH BAJIYA</v>
      </c>
      <c r="F925" s="14" t="str">
        <f>IF('Paste RTE Data'!C922=0,"",'Paste RTE Data'!C922)</f>
        <v>BHANWAR LAL</v>
      </c>
      <c r="G925" s="14" t="str">
        <f>IF('Paste RTE Data'!D922=0,"",'Paste RTE Data'!D922)</f>
        <v>MANJU DEVI</v>
      </c>
      <c r="H925" s="14" t="str">
        <f>IF('Paste RTE Data'!F922=0,"",'Paste RTE Data'!F922)</f>
        <v>Hindi</v>
      </c>
      <c r="I925" s="14" t="str">
        <f>IF('Paste RTE Data'!H922=0,"",'Paste RTE Data'!H922)</f>
        <v>OBC</v>
      </c>
      <c r="J925" s="14" t="str">
        <f>IF('Paste RTE Data'!I922=0,"",'Paste RTE Data'!I922)</f>
        <v>Boy</v>
      </c>
      <c r="K925" s="15">
        <f>IF('Paste RTE Data'!J922=0,"",'Paste RTE Data'!J922)</f>
        <v>38749</v>
      </c>
      <c r="L925" s="14" t="str">
        <f>IF('Paste RTE Data'!K922=0,"",'Paste RTE Data'!K922)</f>
        <v>NO</v>
      </c>
      <c r="M925" s="46"/>
    </row>
    <row r="926" spans="1:13">
      <c r="A926" s="8">
        <f>IF('Paste RTE Data'!A923=0,"",'Paste RTE Data'!A923)</f>
        <v>922</v>
      </c>
      <c r="B926" s="9">
        <f>IF('Paste RTE Data'!G923=0,"",'Paste RTE Data'!G923)</f>
        <v>6147</v>
      </c>
      <c r="C926" s="10" t="str">
        <f>IF('Paste RTE Data'!E923=0,"",'Paste RTE Data'!E923)</f>
        <v>Tenth</v>
      </c>
      <c r="D926" s="7"/>
      <c r="E926" s="14" t="str">
        <f>IF('Paste RTE Data'!B923=0,"",'Paste RTE Data'!B923)</f>
        <v>LOKESH</v>
      </c>
      <c r="F926" s="14" t="str">
        <f>IF('Paste RTE Data'!C923=0,"",'Paste RTE Data'!C923)</f>
        <v>SAYAR RAM</v>
      </c>
      <c r="G926" s="14" t="str">
        <f>IF('Paste RTE Data'!D923=0,"",'Paste RTE Data'!D923)</f>
        <v>BIDAMI DEVI</v>
      </c>
      <c r="H926" s="14" t="str">
        <f>IF('Paste RTE Data'!F923=0,"",'Paste RTE Data'!F923)</f>
        <v>Hindi</v>
      </c>
      <c r="I926" s="14" t="str">
        <f>IF('Paste RTE Data'!H923=0,"",'Paste RTE Data'!H923)</f>
        <v>SC</v>
      </c>
      <c r="J926" s="14" t="str">
        <f>IF('Paste RTE Data'!I923=0,"",'Paste RTE Data'!I923)</f>
        <v>Boy</v>
      </c>
      <c r="K926" s="15">
        <f>IF('Paste RTE Data'!J923=0,"",'Paste RTE Data'!J923)</f>
        <v>38432</v>
      </c>
      <c r="L926" s="14" t="str">
        <f>IF('Paste RTE Data'!K923=0,"",'Paste RTE Data'!K923)</f>
        <v>NO</v>
      </c>
      <c r="M926" s="46"/>
    </row>
    <row r="927" spans="1:13">
      <c r="A927" s="8">
        <f>IF('Paste RTE Data'!A924=0,"",'Paste RTE Data'!A924)</f>
        <v>923</v>
      </c>
      <c r="B927" s="9" t="str">
        <f>IF('Paste RTE Data'!G924=0,"",'Paste RTE Data'!G924)</f>
        <v>E0042</v>
      </c>
      <c r="C927" s="10" t="str">
        <f>IF('Paste RTE Data'!E924=0,"",'Paste RTE Data'!E924)</f>
        <v>Tenth</v>
      </c>
      <c r="D927" s="7"/>
      <c r="E927" s="14" t="str">
        <f>IF('Paste RTE Data'!B924=0,"",'Paste RTE Data'!B924)</f>
        <v>MADHAV SHARMA</v>
      </c>
      <c r="F927" s="14" t="str">
        <f>IF('Paste RTE Data'!C924=0,"",'Paste RTE Data'!C924)</f>
        <v>DINESH SHARMA</v>
      </c>
      <c r="G927" s="14" t="str">
        <f>IF('Paste RTE Data'!D924=0,"",'Paste RTE Data'!D924)</f>
        <v>VINITA SHARMA</v>
      </c>
      <c r="H927" s="14" t="str">
        <f>IF('Paste RTE Data'!F924=0,"",'Paste RTE Data'!F924)</f>
        <v>English</v>
      </c>
      <c r="I927" s="14" t="str">
        <f>IF('Paste RTE Data'!H924=0,"",'Paste RTE Data'!H924)</f>
        <v>GENERAL</v>
      </c>
      <c r="J927" s="14" t="str">
        <f>IF('Paste RTE Data'!I924=0,"",'Paste RTE Data'!I924)</f>
        <v>Boy</v>
      </c>
      <c r="K927" s="15">
        <f>IF('Paste RTE Data'!J924=0,"",'Paste RTE Data'!J924)</f>
        <v>38904</v>
      </c>
      <c r="L927" s="14" t="str">
        <f>IF('Paste RTE Data'!K924=0,"",'Paste RTE Data'!K924)</f>
        <v>NO</v>
      </c>
      <c r="M927" s="46"/>
    </row>
    <row r="928" spans="1:13">
      <c r="A928" s="8">
        <f>IF('Paste RTE Data'!A925=0,"",'Paste RTE Data'!A925)</f>
        <v>924</v>
      </c>
      <c r="B928" s="9">
        <f>IF('Paste RTE Data'!G925=0,"",'Paste RTE Data'!G925)</f>
        <v>5986</v>
      </c>
      <c r="C928" s="10" t="str">
        <f>IF('Paste RTE Data'!E925=0,"",'Paste RTE Data'!E925)</f>
        <v>Tenth</v>
      </c>
      <c r="D928" s="7"/>
      <c r="E928" s="14" t="str">
        <f>IF('Paste RTE Data'!B925=0,"",'Paste RTE Data'!B925)</f>
        <v>MAHENDRA CHOUDHARY</v>
      </c>
      <c r="F928" s="14" t="str">
        <f>IF('Paste RTE Data'!C925=0,"",'Paste RTE Data'!C925)</f>
        <v>GOPI RAM</v>
      </c>
      <c r="G928" s="14" t="str">
        <f>IF('Paste RTE Data'!D925=0,"",'Paste RTE Data'!D925)</f>
        <v>SOHANI DEVI</v>
      </c>
      <c r="H928" s="14" t="str">
        <f>IF('Paste RTE Data'!F925=0,"",'Paste RTE Data'!F925)</f>
        <v>Hindi</v>
      </c>
      <c r="I928" s="14" t="str">
        <f>IF('Paste RTE Data'!H925=0,"",'Paste RTE Data'!H925)</f>
        <v>OBC</v>
      </c>
      <c r="J928" s="14" t="str">
        <f>IF('Paste RTE Data'!I925=0,"",'Paste RTE Data'!I925)</f>
        <v>Boy</v>
      </c>
      <c r="K928" s="15">
        <f>IF('Paste RTE Data'!J925=0,"",'Paste RTE Data'!J925)</f>
        <v>38239</v>
      </c>
      <c r="L928" s="14" t="str">
        <f>IF('Paste RTE Data'!K925=0,"",'Paste RTE Data'!K925)</f>
        <v>NO</v>
      </c>
      <c r="M928" s="46"/>
    </row>
    <row r="929" spans="1:13">
      <c r="A929" s="8">
        <f>IF('Paste RTE Data'!A926=0,"",'Paste RTE Data'!A926)</f>
        <v>925</v>
      </c>
      <c r="B929" s="9">
        <f>IF('Paste RTE Data'!G926=0,"",'Paste RTE Data'!G926)</f>
        <v>6493</v>
      </c>
      <c r="C929" s="10" t="str">
        <f>IF('Paste RTE Data'!E926=0,"",'Paste RTE Data'!E926)</f>
        <v>Tenth</v>
      </c>
      <c r="D929" s="7"/>
      <c r="E929" s="14" t="str">
        <f>IF('Paste RTE Data'!B926=0,"",'Paste RTE Data'!B926)</f>
        <v>MANISH CHOUDHARY</v>
      </c>
      <c r="F929" s="14" t="str">
        <f>IF('Paste RTE Data'!C926=0,"",'Paste RTE Data'!C926)</f>
        <v>UGMA RAM</v>
      </c>
      <c r="G929" s="14" t="str">
        <f>IF('Paste RTE Data'!D926=0,"",'Paste RTE Data'!D926)</f>
        <v>PANCHI DEVI</v>
      </c>
      <c r="H929" s="14" t="str">
        <f>IF('Paste RTE Data'!F926=0,"",'Paste RTE Data'!F926)</f>
        <v>Hindi</v>
      </c>
      <c r="I929" s="14" t="str">
        <f>IF('Paste RTE Data'!H926=0,"",'Paste RTE Data'!H926)</f>
        <v>OBC</v>
      </c>
      <c r="J929" s="14" t="str">
        <f>IF('Paste RTE Data'!I926=0,"",'Paste RTE Data'!I926)</f>
        <v>Boy</v>
      </c>
      <c r="K929" s="15">
        <f>IF('Paste RTE Data'!J926=0,"",'Paste RTE Data'!J926)</f>
        <v>38523</v>
      </c>
      <c r="L929" s="14" t="str">
        <f>IF('Paste RTE Data'!K926=0,"",'Paste RTE Data'!K926)</f>
        <v>NO</v>
      </c>
      <c r="M929" s="46"/>
    </row>
    <row r="930" spans="1:13">
      <c r="A930" s="8">
        <f>IF('Paste RTE Data'!A927=0,"",'Paste RTE Data'!A927)</f>
        <v>926</v>
      </c>
      <c r="B930" s="9">
        <f>IF('Paste RTE Data'!G927=0,"",'Paste RTE Data'!G927)</f>
        <v>6129</v>
      </c>
      <c r="C930" s="10" t="str">
        <f>IF('Paste RTE Data'!E927=0,"",'Paste RTE Data'!E927)</f>
        <v>Tenth</v>
      </c>
      <c r="D930" s="7"/>
      <c r="E930" s="14" t="str">
        <f>IF('Paste RTE Data'!B927=0,"",'Paste RTE Data'!B927)</f>
        <v>MANISHA REWAR</v>
      </c>
      <c r="F930" s="14" t="str">
        <f>IF('Paste RTE Data'!C927=0,"",'Paste RTE Data'!C927)</f>
        <v>PARMESHWAR LAL</v>
      </c>
      <c r="G930" s="14" t="str">
        <f>IF('Paste RTE Data'!D927=0,"",'Paste RTE Data'!D927)</f>
        <v>MANOHARI DEVI</v>
      </c>
      <c r="H930" s="14" t="str">
        <f>IF('Paste RTE Data'!F927=0,"",'Paste RTE Data'!F927)</f>
        <v>Hindi</v>
      </c>
      <c r="I930" s="14" t="str">
        <f>IF('Paste RTE Data'!H927=0,"",'Paste RTE Data'!H927)</f>
        <v>OBC</v>
      </c>
      <c r="J930" s="14" t="str">
        <f>IF('Paste RTE Data'!I927=0,"",'Paste RTE Data'!I927)</f>
        <v>Girl</v>
      </c>
      <c r="K930" s="15">
        <f>IF('Paste RTE Data'!J927=0,"",'Paste RTE Data'!J927)</f>
        <v>38200</v>
      </c>
      <c r="L930" s="14" t="str">
        <f>IF('Paste RTE Data'!K927=0,"",'Paste RTE Data'!K927)</f>
        <v>NO</v>
      </c>
      <c r="M930" s="46"/>
    </row>
    <row r="931" spans="1:13">
      <c r="A931" s="8">
        <f>IF('Paste RTE Data'!A928=0,"",'Paste RTE Data'!A928)</f>
        <v>927</v>
      </c>
      <c r="B931" s="9">
        <f>IF('Paste RTE Data'!G928=0,"",'Paste RTE Data'!G928)</f>
        <v>6673</v>
      </c>
      <c r="C931" s="10" t="str">
        <f>IF('Paste RTE Data'!E928=0,"",'Paste RTE Data'!E928)</f>
        <v>Tenth</v>
      </c>
      <c r="D931" s="7"/>
      <c r="E931" s="14" t="str">
        <f>IF('Paste RTE Data'!B928=0,"",'Paste RTE Data'!B928)</f>
        <v>MANOJ SINGH</v>
      </c>
      <c r="F931" s="14" t="str">
        <f>IF('Paste RTE Data'!C928=0,"",'Paste RTE Data'!C928)</f>
        <v>RAJU SINGH</v>
      </c>
      <c r="G931" s="14" t="str">
        <f>IF('Paste RTE Data'!D928=0,"",'Paste RTE Data'!D928)</f>
        <v>SANTA RAWAT</v>
      </c>
      <c r="H931" s="14" t="str">
        <f>IF('Paste RTE Data'!F928=0,"",'Paste RTE Data'!F928)</f>
        <v>Hindi</v>
      </c>
      <c r="I931" s="14" t="str">
        <f>IF('Paste RTE Data'!H928=0,"",'Paste RTE Data'!H928)</f>
        <v>OBC</v>
      </c>
      <c r="J931" s="14" t="str">
        <f>IF('Paste RTE Data'!I928=0,"",'Paste RTE Data'!I928)</f>
        <v>Boy</v>
      </c>
      <c r="K931" s="15">
        <f>IF('Paste RTE Data'!J928=0,"",'Paste RTE Data'!J928)</f>
        <v>38691</v>
      </c>
      <c r="L931" s="14" t="str">
        <f>IF('Paste RTE Data'!K928=0,"",'Paste RTE Data'!K928)</f>
        <v>NO</v>
      </c>
      <c r="M931" s="46"/>
    </row>
    <row r="932" spans="1:13">
      <c r="A932" s="8">
        <f>IF('Paste RTE Data'!A929=0,"",'Paste RTE Data'!A929)</f>
        <v>928</v>
      </c>
      <c r="B932" s="9">
        <f>IF('Paste RTE Data'!G929=0,"",'Paste RTE Data'!G929)</f>
        <v>5945</v>
      </c>
      <c r="C932" s="10" t="str">
        <f>IF('Paste RTE Data'!E929=0,"",'Paste RTE Data'!E929)</f>
        <v>Tenth</v>
      </c>
      <c r="D932" s="7"/>
      <c r="E932" s="14" t="str">
        <f>IF('Paste RTE Data'!B929=0,"",'Paste RTE Data'!B929)</f>
        <v>MOHAMMED AMAN</v>
      </c>
      <c r="F932" s="14" t="str">
        <f>IF('Paste RTE Data'!C929=0,"",'Paste RTE Data'!C929)</f>
        <v>AAMEEN</v>
      </c>
      <c r="G932" s="14" t="str">
        <f>IF('Paste RTE Data'!D929=0,"",'Paste RTE Data'!D929)</f>
        <v>FATMA</v>
      </c>
      <c r="H932" s="14" t="str">
        <f>IF('Paste RTE Data'!F929=0,"",'Paste RTE Data'!F929)</f>
        <v>Hindi</v>
      </c>
      <c r="I932" s="14" t="str">
        <f>IF('Paste RTE Data'!H929=0,"",'Paste RTE Data'!H929)</f>
        <v>OBC</v>
      </c>
      <c r="J932" s="14" t="str">
        <f>IF('Paste RTE Data'!I929=0,"",'Paste RTE Data'!I929)</f>
        <v>Boy</v>
      </c>
      <c r="K932" s="15">
        <f>IF('Paste RTE Data'!J929=0,"",'Paste RTE Data'!J929)</f>
        <v>38337</v>
      </c>
      <c r="L932" s="14" t="str">
        <f>IF('Paste RTE Data'!K929=0,"",'Paste RTE Data'!K929)</f>
        <v>NO</v>
      </c>
      <c r="M932" s="46"/>
    </row>
    <row r="933" spans="1:13">
      <c r="A933" s="8">
        <f>IF('Paste RTE Data'!A930=0,"",'Paste RTE Data'!A930)</f>
        <v>929</v>
      </c>
      <c r="B933" s="9">
        <f>IF('Paste RTE Data'!G930=0,"",'Paste RTE Data'!G930)</f>
        <v>5946</v>
      </c>
      <c r="C933" s="10" t="str">
        <f>IF('Paste RTE Data'!E930=0,"",'Paste RTE Data'!E930)</f>
        <v>Tenth</v>
      </c>
      <c r="D933" s="7"/>
      <c r="E933" s="14" t="str">
        <f>IF('Paste RTE Data'!B930=0,"",'Paste RTE Data'!B930)</f>
        <v>MOHAMMED FAIJAN</v>
      </c>
      <c r="F933" s="14" t="str">
        <f>IF('Paste RTE Data'!C930=0,"",'Paste RTE Data'!C930)</f>
        <v>MOHAMMED ANWAR</v>
      </c>
      <c r="G933" s="14" t="str">
        <f>IF('Paste RTE Data'!D930=0,"",'Paste RTE Data'!D930)</f>
        <v>FARIDA BANO</v>
      </c>
      <c r="H933" s="14" t="str">
        <f>IF('Paste RTE Data'!F930=0,"",'Paste RTE Data'!F930)</f>
        <v>Hindi</v>
      </c>
      <c r="I933" s="14" t="str">
        <f>IF('Paste RTE Data'!H930=0,"",'Paste RTE Data'!H930)</f>
        <v>OBC</v>
      </c>
      <c r="J933" s="14" t="str">
        <f>IF('Paste RTE Data'!I930=0,"",'Paste RTE Data'!I930)</f>
        <v>Boy</v>
      </c>
      <c r="K933" s="15">
        <f>IF('Paste RTE Data'!J930=0,"",'Paste RTE Data'!J930)</f>
        <v>37943</v>
      </c>
      <c r="L933" s="14" t="str">
        <f>IF('Paste RTE Data'!K930=0,"",'Paste RTE Data'!K930)</f>
        <v>NO</v>
      </c>
      <c r="M933" s="46"/>
    </row>
    <row r="934" spans="1:13">
      <c r="A934" s="8">
        <f>IF('Paste RTE Data'!A931=0,"",'Paste RTE Data'!A931)</f>
        <v>930</v>
      </c>
      <c r="B934" s="9" t="str">
        <f>IF('Paste RTE Data'!G931=0,"",'Paste RTE Data'!G931)</f>
        <v>E0121</v>
      </c>
      <c r="C934" s="10" t="str">
        <f>IF('Paste RTE Data'!E931=0,"",'Paste RTE Data'!E931)</f>
        <v>Tenth</v>
      </c>
      <c r="D934" s="7"/>
      <c r="E934" s="14" t="str">
        <f>IF('Paste RTE Data'!B931=0,"",'Paste RTE Data'!B931)</f>
        <v>MOHAMMED HAROON KHAN</v>
      </c>
      <c r="F934" s="14" t="str">
        <f>IF('Paste RTE Data'!C931=0,"",'Paste RTE Data'!C931)</f>
        <v>GULAMU KHAN</v>
      </c>
      <c r="G934" s="14" t="str">
        <f>IF('Paste RTE Data'!D931=0,"",'Paste RTE Data'!D931)</f>
        <v>ZUBAIDA BANO</v>
      </c>
      <c r="H934" s="14" t="str">
        <f>IF('Paste RTE Data'!F931=0,"",'Paste RTE Data'!F931)</f>
        <v>English</v>
      </c>
      <c r="I934" s="14" t="str">
        <f>IF('Paste RTE Data'!H931=0,"",'Paste RTE Data'!H931)</f>
        <v>OBC</v>
      </c>
      <c r="J934" s="14" t="str">
        <f>IF('Paste RTE Data'!I931=0,"",'Paste RTE Data'!I931)</f>
        <v>Boy</v>
      </c>
      <c r="K934" s="15">
        <f>IF('Paste RTE Data'!J931=0,"",'Paste RTE Data'!J931)</f>
        <v>37422</v>
      </c>
      <c r="L934" s="14" t="str">
        <f>IF('Paste RTE Data'!K931=0,"",'Paste RTE Data'!K931)</f>
        <v>NO</v>
      </c>
      <c r="M934" s="46"/>
    </row>
    <row r="935" spans="1:13">
      <c r="A935" s="8">
        <f>IF('Paste RTE Data'!A932=0,"",'Paste RTE Data'!A932)</f>
        <v>931</v>
      </c>
      <c r="B935" s="9">
        <f>IF('Paste RTE Data'!G932=0,"",'Paste RTE Data'!G932)</f>
        <v>5987</v>
      </c>
      <c r="C935" s="10" t="str">
        <f>IF('Paste RTE Data'!E932=0,"",'Paste RTE Data'!E932)</f>
        <v>Tenth</v>
      </c>
      <c r="D935" s="7"/>
      <c r="E935" s="14" t="str">
        <f>IF('Paste RTE Data'!B932=0,"",'Paste RTE Data'!B932)</f>
        <v>MOHAMMED JUNAID</v>
      </c>
      <c r="F935" s="14" t="str">
        <f>IF('Paste RTE Data'!C932=0,"",'Paste RTE Data'!C932)</f>
        <v>IBARHIM BHATI</v>
      </c>
      <c r="G935" s="14" t="str">
        <f>IF('Paste RTE Data'!D932=0,"",'Paste RTE Data'!D932)</f>
        <v>JARINA</v>
      </c>
      <c r="H935" s="14" t="str">
        <f>IF('Paste RTE Data'!F932=0,"",'Paste RTE Data'!F932)</f>
        <v>Hindi</v>
      </c>
      <c r="I935" s="14" t="str">
        <f>IF('Paste RTE Data'!H932=0,"",'Paste RTE Data'!H932)</f>
        <v>OBC</v>
      </c>
      <c r="J935" s="14" t="str">
        <f>IF('Paste RTE Data'!I932=0,"",'Paste RTE Data'!I932)</f>
        <v>Boy</v>
      </c>
      <c r="K935" s="15">
        <f>IF('Paste RTE Data'!J932=0,"",'Paste RTE Data'!J932)</f>
        <v>37848</v>
      </c>
      <c r="L935" s="14" t="str">
        <f>IF('Paste RTE Data'!K932=0,"",'Paste RTE Data'!K932)</f>
        <v>NO</v>
      </c>
      <c r="M935" s="46"/>
    </row>
    <row r="936" spans="1:13">
      <c r="A936" s="8">
        <f>IF('Paste RTE Data'!A933=0,"",'Paste RTE Data'!A933)</f>
        <v>932</v>
      </c>
      <c r="B936" s="9">
        <f>IF('Paste RTE Data'!G933=0,"",'Paste RTE Data'!G933)</f>
        <v>5988</v>
      </c>
      <c r="C936" s="10" t="str">
        <f>IF('Paste RTE Data'!E933=0,"",'Paste RTE Data'!E933)</f>
        <v>Tenth</v>
      </c>
      <c r="D936" s="7"/>
      <c r="E936" s="14" t="str">
        <f>IF('Paste RTE Data'!B933=0,"",'Paste RTE Data'!B933)</f>
        <v>MOHAMMED RIZWAN QURESHI</v>
      </c>
      <c r="F936" s="14" t="str">
        <f>IF('Paste RTE Data'!C933=0,"",'Paste RTE Data'!C933)</f>
        <v>MOHAMMED BABU</v>
      </c>
      <c r="G936" s="14" t="str">
        <f>IF('Paste RTE Data'!D933=0,"",'Paste RTE Data'!D933)</f>
        <v>KISMAT BANO</v>
      </c>
      <c r="H936" s="14" t="str">
        <f>IF('Paste RTE Data'!F933=0,"",'Paste RTE Data'!F933)</f>
        <v>Hindi</v>
      </c>
      <c r="I936" s="14" t="str">
        <f>IF('Paste RTE Data'!H933=0,"",'Paste RTE Data'!H933)</f>
        <v>OBC</v>
      </c>
      <c r="J936" s="14" t="str">
        <f>IF('Paste RTE Data'!I933=0,"",'Paste RTE Data'!I933)</f>
        <v>Boy</v>
      </c>
      <c r="K936" s="15">
        <f>IF('Paste RTE Data'!J933=0,"",'Paste RTE Data'!J933)</f>
        <v>38353</v>
      </c>
      <c r="L936" s="14" t="str">
        <f>IF('Paste RTE Data'!K933=0,"",'Paste RTE Data'!K933)</f>
        <v>NO</v>
      </c>
      <c r="M936" s="46"/>
    </row>
    <row r="937" spans="1:13">
      <c r="A937" s="8">
        <f>IF('Paste RTE Data'!A934=0,"",'Paste RTE Data'!A934)</f>
        <v>933</v>
      </c>
      <c r="B937" s="9">
        <f>IF('Paste RTE Data'!G934=0,"",'Paste RTE Data'!G934)</f>
        <v>6537</v>
      </c>
      <c r="C937" s="10" t="str">
        <f>IF('Paste RTE Data'!E934=0,"",'Paste RTE Data'!E934)</f>
        <v>Tenth</v>
      </c>
      <c r="D937" s="7"/>
      <c r="E937" s="14" t="str">
        <f>IF('Paste RTE Data'!B934=0,"",'Paste RTE Data'!B934)</f>
        <v>MOHD JAVED KARIGAR</v>
      </c>
      <c r="F937" s="14" t="str">
        <f>IF('Paste RTE Data'!C934=0,"",'Paste RTE Data'!C934)</f>
        <v>MOHD ANARDEEN KARIGAR</v>
      </c>
      <c r="G937" s="14" t="str">
        <f>IF('Paste RTE Data'!D934=0,"",'Paste RTE Data'!D934)</f>
        <v>REHANA BANO</v>
      </c>
      <c r="H937" s="14" t="str">
        <f>IF('Paste RTE Data'!F934=0,"",'Paste RTE Data'!F934)</f>
        <v>Hindi</v>
      </c>
      <c r="I937" s="14" t="str">
        <f>IF('Paste RTE Data'!H934=0,"",'Paste RTE Data'!H934)</f>
        <v>OBC</v>
      </c>
      <c r="J937" s="14" t="str">
        <f>IF('Paste RTE Data'!I934=0,"",'Paste RTE Data'!I934)</f>
        <v>Boy</v>
      </c>
      <c r="K937" s="15">
        <f>IF('Paste RTE Data'!J934=0,"",'Paste RTE Data'!J934)</f>
        <v>37354</v>
      </c>
      <c r="L937" s="14" t="str">
        <f>IF('Paste RTE Data'!K934=0,"",'Paste RTE Data'!K934)</f>
        <v>NO</v>
      </c>
      <c r="M937" s="46"/>
    </row>
    <row r="938" spans="1:13">
      <c r="A938" s="8">
        <f>IF('Paste RTE Data'!A935=0,"",'Paste RTE Data'!A935)</f>
        <v>934</v>
      </c>
      <c r="B938" s="9">
        <f>IF('Paste RTE Data'!G935=0,"",'Paste RTE Data'!G935)</f>
        <v>5947</v>
      </c>
      <c r="C938" s="10" t="str">
        <f>IF('Paste RTE Data'!E935=0,"",'Paste RTE Data'!E935)</f>
        <v>Tenth</v>
      </c>
      <c r="D938" s="7"/>
      <c r="E938" s="14" t="str">
        <f>IF('Paste RTE Data'!B935=0,"",'Paste RTE Data'!B935)</f>
        <v>MONIKA CHOUDHARY</v>
      </c>
      <c r="F938" s="14" t="str">
        <f>IF('Paste RTE Data'!C935=0,"",'Paste RTE Data'!C935)</f>
        <v>OM PRAKASH</v>
      </c>
      <c r="G938" s="14" t="str">
        <f>IF('Paste RTE Data'!D935=0,"",'Paste RTE Data'!D935)</f>
        <v>SANTOSH DEVI</v>
      </c>
      <c r="H938" s="14" t="str">
        <f>IF('Paste RTE Data'!F935=0,"",'Paste RTE Data'!F935)</f>
        <v>Hindi</v>
      </c>
      <c r="I938" s="14" t="str">
        <f>IF('Paste RTE Data'!H935=0,"",'Paste RTE Data'!H935)</f>
        <v>OBC</v>
      </c>
      <c r="J938" s="14" t="str">
        <f>IF('Paste RTE Data'!I935=0,"",'Paste RTE Data'!I935)</f>
        <v>Girl</v>
      </c>
      <c r="K938" s="15">
        <f>IF('Paste RTE Data'!J935=0,"",'Paste RTE Data'!J935)</f>
        <v>39004</v>
      </c>
      <c r="L938" s="14" t="str">
        <f>IF('Paste RTE Data'!K935=0,"",'Paste RTE Data'!K935)</f>
        <v>NO</v>
      </c>
      <c r="M938" s="46"/>
    </row>
    <row r="939" spans="1:13">
      <c r="A939" s="8">
        <f>IF('Paste RTE Data'!A936=0,"",'Paste RTE Data'!A936)</f>
        <v>935</v>
      </c>
      <c r="B939" s="9">
        <f>IF('Paste RTE Data'!G936=0,"",'Paste RTE Data'!G936)</f>
        <v>6380</v>
      </c>
      <c r="C939" s="10" t="str">
        <f>IF('Paste RTE Data'!E936=0,"",'Paste RTE Data'!E936)</f>
        <v>Tenth</v>
      </c>
      <c r="D939" s="7"/>
      <c r="E939" s="14" t="str">
        <f>IF('Paste RTE Data'!B936=0,"",'Paste RTE Data'!B936)</f>
        <v>MONIKA RATHORE</v>
      </c>
      <c r="F939" s="14" t="str">
        <f>IF('Paste RTE Data'!C936=0,"",'Paste RTE Data'!C936)</f>
        <v>AJEET SINGH</v>
      </c>
      <c r="G939" s="14" t="str">
        <f>IF('Paste RTE Data'!D936=0,"",'Paste RTE Data'!D936)</f>
        <v>NEETU KANWAR</v>
      </c>
      <c r="H939" s="14" t="str">
        <f>IF('Paste RTE Data'!F936=0,"",'Paste RTE Data'!F936)</f>
        <v>Hindi</v>
      </c>
      <c r="I939" s="14" t="str">
        <f>IF('Paste RTE Data'!H936=0,"",'Paste RTE Data'!H936)</f>
        <v>GENERAL</v>
      </c>
      <c r="J939" s="14" t="str">
        <f>IF('Paste RTE Data'!I936=0,"",'Paste RTE Data'!I936)</f>
        <v>Girl</v>
      </c>
      <c r="K939" s="15">
        <f>IF('Paste RTE Data'!J936=0,"",'Paste RTE Data'!J936)</f>
        <v>38479</v>
      </c>
      <c r="L939" s="14" t="str">
        <f>IF('Paste RTE Data'!K936=0,"",'Paste RTE Data'!K936)</f>
        <v>NO</v>
      </c>
      <c r="M939" s="46"/>
    </row>
    <row r="940" spans="1:13">
      <c r="A940" s="8">
        <f>IF('Paste RTE Data'!A937=0,"",'Paste RTE Data'!A937)</f>
        <v>936</v>
      </c>
      <c r="B940" s="9">
        <f>IF('Paste RTE Data'!G937=0,"",'Paste RTE Data'!G937)</f>
        <v>5989</v>
      </c>
      <c r="C940" s="10" t="str">
        <f>IF('Paste RTE Data'!E937=0,"",'Paste RTE Data'!E937)</f>
        <v>Tenth</v>
      </c>
      <c r="D940" s="7"/>
      <c r="E940" s="14" t="str">
        <f>IF('Paste RTE Data'!B937=0,"",'Paste RTE Data'!B937)</f>
        <v>MUKESH CHOUDHARY</v>
      </c>
      <c r="F940" s="14" t="str">
        <f>IF('Paste RTE Data'!C937=0,"",'Paste RTE Data'!C937)</f>
        <v>JAGDISH RAM</v>
      </c>
      <c r="G940" s="14" t="str">
        <f>IF('Paste RTE Data'!D937=0,"",'Paste RTE Data'!D937)</f>
        <v>NARBADA DEVI</v>
      </c>
      <c r="H940" s="14" t="str">
        <f>IF('Paste RTE Data'!F937=0,"",'Paste RTE Data'!F937)</f>
        <v>Hindi</v>
      </c>
      <c r="I940" s="14" t="str">
        <f>IF('Paste RTE Data'!H937=0,"",'Paste RTE Data'!H937)</f>
        <v>OBC</v>
      </c>
      <c r="J940" s="14" t="str">
        <f>IF('Paste RTE Data'!I937=0,"",'Paste RTE Data'!I937)</f>
        <v>Boy</v>
      </c>
      <c r="K940" s="15">
        <f>IF('Paste RTE Data'!J937=0,"",'Paste RTE Data'!J937)</f>
        <v>38641</v>
      </c>
      <c r="L940" s="14" t="str">
        <f>IF('Paste RTE Data'!K937=0,"",'Paste RTE Data'!K937)</f>
        <v>NO</v>
      </c>
      <c r="M940" s="46"/>
    </row>
    <row r="941" spans="1:13">
      <c r="A941" s="8">
        <f>IF('Paste RTE Data'!A938=0,"",'Paste RTE Data'!A938)</f>
        <v>937</v>
      </c>
      <c r="B941" s="9">
        <f>IF('Paste RTE Data'!G938=0,"",'Paste RTE Data'!G938)</f>
        <v>6335</v>
      </c>
      <c r="C941" s="10" t="str">
        <f>IF('Paste RTE Data'!E938=0,"",'Paste RTE Data'!E938)</f>
        <v>Tenth</v>
      </c>
      <c r="D941" s="7"/>
      <c r="E941" s="14" t="str">
        <f>IF('Paste RTE Data'!B938=0,"",'Paste RTE Data'!B938)</f>
        <v>MUKESH JAT</v>
      </c>
      <c r="F941" s="14" t="str">
        <f>IF('Paste RTE Data'!C938=0,"",'Paste RTE Data'!C938)</f>
        <v>KISHAN LAL JAT</v>
      </c>
      <c r="G941" s="14" t="str">
        <f>IF('Paste RTE Data'!D938=0,"",'Paste RTE Data'!D938)</f>
        <v>KANKA DEVI</v>
      </c>
      <c r="H941" s="14" t="str">
        <f>IF('Paste RTE Data'!F938=0,"",'Paste RTE Data'!F938)</f>
        <v>Hindi</v>
      </c>
      <c r="I941" s="14" t="str">
        <f>IF('Paste RTE Data'!H938=0,"",'Paste RTE Data'!H938)</f>
        <v>OBC</v>
      </c>
      <c r="J941" s="14" t="str">
        <f>IF('Paste RTE Data'!I938=0,"",'Paste RTE Data'!I938)</f>
        <v>Boy</v>
      </c>
      <c r="K941" s="15">
        <f>IF('Paste RTE Data'!J938=0,"",'Paste RTE Data'!J938)</f>
        <v>38144</v>
      </c>
      <c r="L941" s="14" t="str">
        <f>IF('Paste RTE Data'!K938=0,"",'Paste RTE Data'!K938)</f>
        <v>NO</v>
      </c>
      <c r="M941" s="46"/>
    </row>
    <row r="942" spans="1:13">
      <c r="A942" s="8">
        <f>IF('Paste RTE Data'!A939=0,"",'Paste RTE Data'!A939)</f>
        <v>938</v>
      </c>
      <c r="B942" s="9">
        <f>IF('Paste RTE Data'!G939=0,"",'Paste RTE Data'!G939)</f>
        <v>5991</v>
      </c>
      <c r="C942" s="10" t="str">
        <f>IF('Paste RTE Data'!E939=0,"",'Paste RTE Data'!E939)</f>
        <v>Tenth</v>
      </c>
      <c r="D942" s="7"/>
      <c r="E942" s="14" t="str">
        <f>IF('Paste RTE Data'!B939=0,"",'Paste RTE Data'!B939)</f>
        <v>MUKESH KUMAR KEELKA</v>
      </c>
      <c r="F942" s="14" t="str">
        <f>IF('Paste RTE Data'!C939=0,"",'Paste RTE Data'!C939)</f>
        <v>RAMESHWAR LAL</v>
      </c>
      <c r="G942" s="14" t="str">
        <f>IF('Paste RTE Data'!D939=0,"",'Paste RTE Data'!D939)</f>
        <v>GEETA DEVI</v>
      </c>
      <c r="H942" s="14" t="str">
        <f>IF('Paste RTE Data'!F939=0,"",'Paste RTE Data'!F939)</f>
        <v>Hindi</v>
      </c>
      <c r="I942" s="14" t="str">
        <f>IF('Paste RTE Data'!H939=0,"",'Paste RTE Data'!H939)</f>
        <v>OBC</v>
      </c>
      <c r="J942" s="14" t="str">
        <f>IF('Paste RTE Data'!I939=0,"",'Paste RTE Data'!I939)</f>
        <v>Boy</v>
      </c>
      <c r="K942" s="15">
        <f>IF('Paste RTE Data'!J939=0,"",'Paste RTE Data'!J939)</f>
        <v>38206</v>
      </c>
      <c r="L942" s="14" t="str">
        <f>IF('Paste RTE Data'!K939=0,"",'Paste RTE Data'!K939)</f>
        <v>NO</v>
      </c>
      <c r="M942" s="46"/>
    </row>
    <row r="943" spans="1:13">
      <c r="A943" s="8">
        <f>IF('Paste RTE Data'!A940=0,"",'Paste RTE Data'!A940)</f>
        <v>939</v>
      </c>
      <c r="B943" s="9" t="str">
        <f>IF('Paste RTE Data'!G940=0,"",'Paste RTE Data'!G940)</f>
        <v>E0033</v>
      </c>
      <c r="C943" s="10" t="str">
        <f>IF('Paste RTE Data'!E940=0,"",'Paste RTE Data'!E940)</f>
        <v>Tenth</v>
      </c>
      <c r="D943" s="7"/>
      <c r="E943" s="14" t="str">
        <f>IF('Paste RTE Data'!B940=0,"",'Paste RTE Data'!B940)</f>
        <v>NAGVENDRA SINGH RATHORE</v>
      </c>
      <c r="F943" s="14" t="str">
        <f>IF('Paste RTE Data'!C940=0,"",'Paste RTE Data'!C940)</f>
        <v>NARENDRA SINGH RATHORE</v>
      </c>
      <c r="G943" s="14" t="str">
        <f>IF('Paste RTE Data'!D940=0,"",'Paste RTE Data'!D940)</f>
        <v>SUMAN KANWAR</v>
      </c>
      <c r="H943" s="14" t="str">
        <f>IF('Paste RTE Data'!F940=0,"",'Paste RTE Data'!F940)</f>
        <v>English</v>
      </c>
      <c r="I943" s="14" t="str">
        <f>IF('Paste RTE Data'!H940=0,"",'Paste RTE Data'!H940)</f>
        <v>GENERAL</v>
      </c>
      <c r="J943" s="14" t="str">
        <f>IF('Paste RTE Data'!I940=0,"",'Paste RTE Data'!I940)</f>
        <v>Boy</v>
      </c>
      <c r="K943" s="15">
        <f>IF('Paste RTE Data'!J940=0,"",'Paste RTE Data'!J940)</f>
        <v>38734</v>
      </c>
      <c r="L943" s="14" t="str">
        <f>IF('Paste RTE Data'!K940=0,"",'Paste RTE Data'!K940)</f>
        <v>NO</v>
      </c>
      <c r="M943" s="46"/>
    </row>
    <row r="944" spans="1:13">
      <c r="A944" s="8">
        <f>IF('Paste RTE Data'!A941=0,"",'Paste RTE Data'!A941)</f>
        <v>940</v>
      </c>
      <c r="B944" s="9">
        <f>IF('Paste RTE Data'!G941=0,"",'Paste RTE Data'!G941)</f>
        <v>5948</v>
      </c>
      <c r="C944" s="10" t="str">
        <f>IF('Paste RTE Data'!E941=0,"",'Paste RTE Data'!E941)</f>
        <v>Tenth</v>
      </c>
      <c r="D944" s="7"/>
      <c r="E944" s="14" t="str">
        <f>IF('Paste RTE Data'!B941=0,"",'Paste RTE Data'!B941)</f>
        <v>NAJAF BANO</v>
      </c>
      <c r="F944" s="14" t="str">
        <f>IF('Paste RTE Data'!C941=0,"",'Paste RTE Data'!C941)</f>
        <v>MUMTAJ ALI</v>
      </c>
      <c r="G944" s="14" t="str">
        <f>IF('Paste RTE Data'!D941=0,"",'Paste RTE Data'!D941)</f>
        <v>ULFAT BANO</v>
      </c>
      <c r="H944" s="14" t="str">
        <f>IF('Paste RTE Data'!F941=0,"",'Paste RTE Data'!F941)</f>
        <v>Hindi</v>
      </c>
      <c r="I944" s="14" t="str">
        <f>IF('Paste RTE Data'!H941=0,"",'Paste RTE Data'!H941)</f>
        <v>OBC</v>
      </c>
      <c r="J944" s="14" t="str">
        <f>IF('Paste RTE Data'!I941=0,"",'Paste RTE Data'!I941)</f>
        <v>Girl</v>
      </c>
      <c r="K944" s="15">
        <f>IF('Paste RTE Data'!J941=0,"",'Paste RTE Data'!J941)</f>
        <v>37638</v>
      </c>
      <c r="L944" s="14" t="str">
        <f>IF('Paste RTE Data'!K941=0,"",'Paste RTE Data'!K941)</f>
        <v>NO</v>
      </c>
      <c r="M944" s="46"/>
    </row>
    <row r="945" spans="1:13">
      <c r="A945" s="8">
        <f>IF('Paste RTE Data'!A942=0,"",'Paste RTE Data'!A942)</f>
        <v>941</v>
      </c>
      <c r="B945" s="9">
        <f>IF('Paste RTE Data'!G942=0,"",'Paste RTE Data'!G942)</f>
        <v>5949</v>
      </c>
      <c r="C945" s="10" t="str">
        <f>IF('Paste RTE Data'!E942=0,"",'Paste RTE Data'!E942)</f>
        <v>Tenth</v>
      </c>
      <c r="D945" s="7"/>
      <c r="E945" s="14" t="str">
        <f>IF('Paste RTE Data'!B942=0,"",'Paste RTE Data'!B942)</f>
        <v>NARENDRA RANWA</v>
      </c>
      <c r="F945" s="14" t="str">
        <f>IF('Paste RTE Data'!C942=0,"",'Paste RTE Data'!C942)</f>
        <v>MOHAN RAM RANWA</v>
      </c>
      <c r="G945" s="14" t="str">
        <f>IF('Paste RTE Data'!D942=0,"",'Paste RTE Data'!D942)</f>
        <v>BIMLA DEVI</v>
      </c>
      <c r="H945" s="14" t="str">
        <f>IF('Paste RTE Data'!F942=0,"",'Paste RTE Data'!F942)</f>
        <v>Hindi</v>
      </c>
      <c r="I945" s="14" t="str">
        <f>IF('Paste RTE Data'!H942=0,"",'Paste RTE Data'!H942)</f>
        <v>OBC</v>
      </c>
      <c r="J945" s="14" t="str">
        <f>IF('Paste RTE Data'!I942=0,"",'Paste RTE Data'!I942)</f>
        <v>Boy</v>
      </c>
      <c r="K945" s="15">
        <f>IF('Paste RTE Data'!J942=0,"",'Paste RTE Data'!J942)</f>
        <v>38711</v>
      </c>
      <c r="L945" s="14" t="str">
        <f>IF('Paste RTE Data'!K942=0,"",'Paste RTE Data'!K942)</f>
        <v>NO</v>
      </c>
      <c r="M945" s="46"/>
    </row>
    <row r="946" spans="1:13">
      <c r="A946" s="8">
        <f>IF('Paste RTE Data'!A943=0,"",'Paste RTE Data'!A943)</f>
        <v>942</v>
      </c>
      <c r="B946" s="9">
        <f>IF('Paste RTE Data'!G943=0,"",'Paste RTE Data'!G943)</f>
        <v>5973</v>
      </c>
      <c r="C946" s="10" t="str">
        <f>IF('Paste RTE Data'!E943=0,"",'Paste RTE Data'!E943)</f>
        <v>Tenth</v>
      </c>
      <c r="D946" s="7"/>
      <c r="E946" s="14" t="str">
        <f>IF('Paste RTE Data'!B943=0,"",'Paste RTE Data'!B943)</f>
        <v>NARESH CHOUDHARY</v>
      </c>
      <c r="F946" s="14" t="str">
        <f>IF('Paste RTE Data'!C943=0,"",'Paste RTE Data'!C943)</f>
        <v>GIRDHARI RAM</v>
      </c>
      <c r="G946" s="14" t="str">
        <f>IF('Paste RTE Data'!D943=0,"",'Paste RTE Data'!D943)</f>
        <v>KAMLA DEVI</v>
      </c>
      <c r="H946" s="14" t="str">
        <f>IF('Paste RTE Data'!F943=0,"",'Paste RTE Data'!F943)</f>
        <v>Hindi</v>
      </c>
      <c r="I946" s="14" t="str">
        <f>IF('Paste RTE Data'!H943=0,"",'Paste RTE Data'!H943)</f>
        <v>OBC</v>
      </c>
      <c r="J946" s="14" t="str">
        <f>IF('Paste RTE Data'!I943=0,"",'Paste RTE Data'!I943)</f>
        <v>Boy</v>
      </c>
      <c r="K946" s="15">
        <f>IF('Paste RTE Data'!J943=0,"",'Paste RTE Data'!J943)</f>
        <v>38108</v>
      </c>
      <c r="L946" s="14" t="str">
        <f>IF('Paste RTE Data'!K943=0,"",'Paste RTE Data'!K943)</f>
        <v>NO</v>
      </c>
      <c r="M946" s="46"/>
    </row>
    <row r="947" spans="1:13">
      <c r="A947" s="8">
        <f>IF('Paste RTE Data'!A944=0,"",'Paste RTE Data'!A944)</f>
        <v>943</v>
      </c>
      <c r="B947" s="9">
        <f>IF('Paste RTE Data'!G944=0,"",'Paste RTE Data'!G944)</f>
        <v>6494</v>
      </c>
      <c r="C947" s="10" t="str">
        <f>IF('Paste RTE Data'!E944=0,"",'Paste RTE Data'!E944)</f>
        <v>Tenth</v>
      </c>
      <c r="D947" s="7"/>
      <c r="E947" s="14" t="str">
        <f>IF('Paste RTE Data'!B944=0,"",'Paste RTE Data'!B944)</f>
        <v>NARESH JAKHAR</v>
      </c>
      <c r="F947" s="14" t="str">
        <f>IF('Paste RTE Data'!C944=0,"",'Paste RTE Data'!C944)</f>
        <v>BHUWANA RAM</v>
      </c>
      <c r="G947" s="14" t="str">
        <f>IF('Paste RTE Data'!D944=0,"",'Paste RTE Data'!D944)</f>
        <v>MOHANI DEVI</v>
      </c>
      <c r="H947" s="14" t="str">
        <f>IF('Paste RTE Data'!F944=0,"",'Paste RTE Data'!F944)</f>
        <v>Hindi</v>
      </c>
      <c r="I947" s="14" t="str">
        <f>IF('Paste RTE Data'!H944=0,"",'Paste RTE Data'!H944)</f>
        <v>OBC</v>
      </c>
      <c r="J947" s="14" t="str">
        <f>IF('Paste RTE Data'!I944=0,"",'Paste RTE Data'!I944)</f>
        <v>Boy</v>
      </c>
      <c r="K947" s="15">
        <f>IF('Paste RTE Data'!J944=0,"",'Paste RTE Data'!J944)</f>
        <v>38601</v>
      </c>
      <c r="L947" s="14" t="str">
        <f>IF('Paste RTE Data'!K944=0,"",'Paste RTE Data'!K944)</f>
        <v>NO</v>
      </c>
      <c r="M947" s="46"/>
    </row>
    <row r="948" spans="1:13">
      <c r="A948" s="8">
        <f>IF('Paste RTE Data'!A945=0,"",'Paste RTE Data'!A945)</f>
        <v>944</v>
      </c>
      <c r="B948" s="9">
        <f>IF('Paste RTE Data'!G945=0,"",'Paste RTE Data'!G945)</f>
        <v>5992</v>
      </c>
      <c r="C948" s="10" t="str">
        <f>IF('Paste RTE Data'!E945=0,"",'Paste RTE Data'!E945)</f>
        <v>Tenth</v>
      </c>
      <c r="D948" s="7"/>
      <c r="E948" s="14" t="str">
        <f>IF('Paste RTE Data'!B945=0,"",'Paste RTE Data'!B945)</f>
        <v>NARESH KUMAR RAIKA</v>
      </c>
      <c r="F948" s="14" t="str">
        <f>IF('Paste RTE Data'!C945=0,"",'Paste RTE Data'!C945)</f>
        <v>BANSHI RAM</v>
      </c>
      <c r="G948" s="14" t="str">
        <f>IF('Paste RTE Data'!D945=0,"",'Paste RTE Data'!D945)</f>
        <v>SUNITA DEVI</v>
      </c>
      <c r="H948" s="14" t="str">
        <f>IF('Paste RTE Data'!F945=0,"",'Paste RTE Data'!F945)</f>
        <v>Hindi</v>
      </c>
      <c r="I948" s="14" t="str">
        <f>IF('Paste RTE Data'!H945=0,"",'Paste RTE Data'!H945)</f>
        <v>SBC</v>
      </c>
      <c r="J948" s="14" t="str">
        <f>IF('Paste RTE Data'!I945=0,"",'Paste RTE Data'!I945)</f>
        <v>Boy</v>
      </c>
      <c r="K948" s="15">
        <f>IF('Paste RTE Data'!J945=0,"",'Paste RTE Data'!J945)</f>
        <v>38873</v>
      </c>
      <c r="L948" s="14" t="str">
        <f>IF('Paste RTE Data'!K945=0,"",'Paste RTE Data'!K945)</f>
        <v>NO</v>
      </c>
      <c r="M948" s="46"/>
    </row>
    <row r="949" spans="1:13">
      <c r="A949" s="8">
        <f>IF('Paste RTE Data'!A946=0,"",'Paste RTE Data'!A946)</f>
        <v>945</v>
      </c>
      <c r="B949" s="9">
        <f>IF('Paste RTE Data'!G946=0,"",'Paste RTE Data'!G946)</f>
        <v>6545</v>
      </c>
      <c r="C949" s="10" t="str">
        <f>IF('Paste RTE Data'!E946=0,"",'Paste RTE Data'!E946)</f>
        <v>Tenth</v>
      </c>
      <c r="D949" s="7"/>
      <c r="E949" s="14" t="str">
        <f>IF('Paste RTE Data'!B946=0,"",'Paste RTE Data'!B946)</f>
        <v>NAVEEN KUMAWAT</v>
      </c>
      <c r="F949" s="14" t="str">
        <f>IF('Paste RTE Data'!C946=0,"",'Paste RTE Data'!C946)</f>
        <v>KISHANA RAM</v>
      </c>
      <c r="G949" s="14" t="str">
        <f>IF('Paste RTE Data'!D946=0,"",'Paste RTE Data'!D946)</f>
        <v>TULSI DEVI</v>
      </c>
      <c r="H949" s="14" t="str">
        <f>IF('Paste RTE Data'!F946=0,"",'Paste RTE Data'!F946)</f>
        <v>Hindi</v>
      </c>
      <c r="I949" s="14" t="str">
        <f>IF('Paste RTE Data'!H946=0,"",'Paste RTE Data'!H946)</f>
        <v>OBC</v>
      </c>
      <c r="J949" s="14" t="str">
        <f>IF('Paste RTE Data'!I946=0,"",'Paste RTE Data'!I946)</f>
        <v>Boy</v>
      </c>
      <c r="K949" s="15">
        <f>IF('Paste RTE Data'!J946=0,"",'Paste RTE Data'!J946)</f>
        <v>38841</v>
      </c>
      <c r="L949" s="14" t="str">
        <f>IF('Paste RTE Data'!K946=0,"",'Paste RTE Data'!K946)</f>
        <v>NO</v>
      </c>
      <c r="M949" s="46"/>
    </row>
    <row r="950" spans="1:13">
      <c r="A950" s="8">
        <f>IF('Paste RTE Data'!A947=0,"",'Paste RTE Data'!A947)</f>
        <v>946</v>
      </c>
      <c r="B950" s="9">
        <f>IF('Paste RTE Data'!G947=0,"",'Paste RTE Data'!G947)</f>
        <v>6509</v>
      </c>
      <c r="C950" s="10" t="str">
        <f>IF('Paste RTE Data'!E947=0,"",'Paste RTE Data'!E947)</f>
        <v>Tenth</v>
      </c>
      <c r="D950" s="7"/>
      <c r="E950" s="14" t="str">
        <f>IF('Paste RTE Data'!B947=0,"",'Paste RTE Data'!B947)</f>
        <v>NEERU SINGH</v>
      </c>
      <c r="F950" s="14" t="str">
        <f>IF('Paste RTE Data'!C947=0,"",'Paste RTE Data'!C947)</f>
        <v>JAI SINGH</v>
      </c>
      <c r="G950" s="14" t="str">
        <f>IF('Paste RTE Data'!D947=0,"",'Paste RTE Data'!D947)</f>
        <v>PRAKASH KANWAR</v>
      </c>
      <c r="H950" s="14" t="str">
        <f>IF('Paste RTE Data'!F947=0,"",'Paste RTE Data'!F947)</f>
        <v>Hindi</v>
      </c>
      <c r="I950" s="14" t="str">
        <f>IF('Paste RTE Data'!H947=0,"",'Paste RTE Data'!H947)</f>
        <v>GENERAL</v>
      </c>
      <c r="J950" s="14" t="str">
        <f>IF('Paste RTE Data'!I947=0,"",'Paste RTE Data'!I947)</f>
        <v>Boy</v>
      </c>
      <c r="K950" s="15">
        <f>IF('Paste RTE Data'!J947=0,"",'Paste RTE Data'!J947)</f>
        <v>38163</v>
      </c>
      <c r="L950" s="14" t="str">
        <f>IF('Paste RTE Data'!K947=0,"",'Paste RTE Data'!K947)</f>
        <v>NO</v>
      </c>
      <c r="M950" s="46"/>
    </row>
    <row r="951" spans="1:13">
      <c r="A951" s="8">
        <f>IF('Paste RTE Data'!A948=0,"",'Paste RTE Data'!A948)</f>
        <v>947</v>
      </c>
      <c r="B951" s="9">
        <f>IF('Paste RTE Data'!G948=0,"",'Paste RTE Data'!G948)</f>
        <v>6199</v>
      </c>
      <c r="C951" s="10" t="str">
        <f>IF('Paste RTE Data'!E948=0,"",'Paste RTE Data'!E948)</f>
        <v>Tenth</v>
      </c>
      <c r="D951" s="7"/>
      <c r="E951" s="14" t="str">
        <f>IF('Paste RTE Data'!B948=0,"",'Paste RTE Data'!B948)</f>
        <v>NEHA KANWAR</v>
      </c>
      <c r="F951" s="14" t="str">
        <f>IF('Paste RTE Data'!C948=0,"",'Paste RTE Data'!C948)</f>
        <v>MITHU SINGH</v>
      </c>
      <c r="G951" s="14" t="str">
        <f>IF('Paste RTE Data'!D948=0,"",'Paste RTE Data'!D948)</f>
        <v>PREM KANWAR</v>
      </c>
      <c r="H951" s="14" t="str">
        <f>IF('Paste RTE Data'!F948=0,"",'Paste RTE Data'!F948)</f>
        <v>Hindi</v>
      </c>
      <c r="I951" s="14" t="str">
        <f>IF('Paste RTE Data'!H948=0,"",'Paste RTE Data'!H948)</f>
        <v>GENERAL</v>
      </c>
      <c r="J951" s="14" t="str">
        <f>IF('Paste RTE Data'!I948=0,"",'Paste RTE Data'!I948)</f>
        <v>Girl</v>
      </c>
      <c r="K951" s="15">
        <f>IF('Paste RTE Data'!J948=0,"",'Paste RTE Data'!J948)</f>
        <v>38497</v>
      </c>
      <c r="L951" s="14" t="str">
        <f>IF('Paste RTE Data'!K948=0,"",'Paste RTE Data'!K948)</f>
        <v>NO</v>
      </c>
      <c r="M951" s="46"/>
    </row>
    <row r="952" spans="1:13">
      <c r="A952" s="8">
        <f>IF('Paste RTE Data'!A949=0,"",'Paste RTE Data'!A949)</f>
        <v>948</v>
      </c>
      <c r="B952" s="9" t="str">
        <f>IF('Paste RTE Data'!G949=0,"",'Paste RTE Data'!G949)</f>
        <v>E0032</v>
      </c>
      <c r="C952" s="10" t="str">
        <f>IF('Paste RTE Data'!E949=0,"",'Paste RTE Data'!E949)</f>
        <v>Tenth</v>
      </c>
      <c r="D952" s="7"/>
      <c r="E952" s="14" t="str">
        <f>IF('Paste RTE Data'!B949=0,"",'Paste RTE Data'!B949)</f>
        <v>NEMA MUWAL</v>
      </c>
      <c r="F952" s="14" t="str">
        <f>IF('Paste RTE Data'!C949=0,"",'Paste RTE Data'!C949)</f>
        <v>MANGNA RAM</v>
      </c>
      <c r="G952" s="14" t="str">
        <f>IF('Paste RTE Data'!D949=0,"",'Paste RTE Data'!D949)</f>
        <v>UMA DEVI</v>
      </c>
      <c r="H952" s="14" t="str">
        <f>IF('Paste RTE Data'!F949=0,"",'Paste RTE Data'!F949)</f>
        <v>English</v>
      </c>
      <c r="I952" s="14" t="str">
        <f>IF('Paste RTE Data'!H949=0,"",'Paste RTE Data'!H949)</f>
        <v>OBC</v>
      </c>
      <c r="J952" s="14" t="str">
        <f>IF('Paste RTE Data'!I949=0,"",'Paste RTE Data'!I949)</f>
        <v>Girl</v>
      </c>
      <c r="K952" s="15">
        <f>IF('Paste RTE Data'!J949=0,"",'Paste RTE Data'!J949)</f>
        <v>38619</v>
      </c>
      <c r="L952" s="14" t="str">
        <f>IF('Paste RTE Data'!K949=0,"",'Paste RTE Data'!K949)</f>
        <v>NO</v>
      </c>
      <c r="M952" s="46"/>
    </row>
    <row r="953" spans="1:13">
      <c r="A953" s="8">
        <f>IF('Paste RTE Data'!A950=0,"",'Paste RTE Data'!A950)</f>
        <v>949</v>
      </c>
      <c r="B953" s="9">
        <f>IF('Paste RTE Data'!G950=0,"",'Paste RTE Data'!G950)</f>
        <v>5950</v>
      </c>
      <c r="C953" s="10" t="str">
        <f>IF('Paste RTE Data'!E950=0,"",'Paste RTE Data'!E950)</f>
        <v>Tenth</v>
      </c>
      <c r="D953" s="7"/>
      <c r="E953" s="14" t="str">
        <f>IF('Paste RTE Data'!B950=0,"",'Paste RTE Data'!B950)</f>
        <v>NEMICHAND PRAJAPAT</v>
      </c>
      <c r="F953" s="14" t="str">
        <f>IF('Paste RTE Data'!C950=0,"",'Paste RTE Data'!C950)</f>
        <v>RAMURAM PRAJAPAT</v>
      </c>
      <c r="G953" s="14" t="str">
        <f>IF('Paste RTE Data'!D950=0,"",'Paste RTE Data'!D950)</f>
        <v>GOMATI DEVI</v>
      </c>
      <c r="H953" s="14" t="str">
        <f>IF('Paste RTE Data'!F950=0,"",'Paste RTE Data'!F950)</f>
        <v>Hindi</v>
      </c>
      <c r="I953" s="14" t="str">
        <f>IF('Paste RTE Data'!H950=0,"",'Paste RTE Data'!H950)</f>
        <v>OBC</v>
      </c>
      <c r="J953" s="14" t="str">
        <f>IF('Paste RTE Data'!I950=0,"",'Paste RTE Data'!I950)</f>
        <v>Boy</v>
      </c>
      <c r="K953" s="15">
        <f>IF('Paste RTE Data'!J950=0,"",'Paste RTE Data'!J950)</f>
        <v>38087</v>
      </c>
      <c r="L953" s="14" t="str">
        <f>IF('Paste RTE Data'!K950=0,"",'Paste RTE Data'!K950)</f>
        <v>NO</v>
      </c>
      <c r="M953" s="46"/>
    </row>
    <row r="954" spans="1:13">
      <c r="A954" s="8">
        <f>IF('Paste RTE Data'!A951=0,"",'Paste RTE Data'!A951)</f>
        <v>950</v>
      </c>
      <c r="B954" s="9">
        <f>IF('Paste RTE Data'!G951=0,"",'Paste RTE Data'!G951)</f>
        <v>5951</v>
      </c>
      <c r="C954" s="10" t="str">
        <f>IF('Paste RTE Data'!E951=0,"",'Paste RTE Data'!E951)</f>
        <v>Tenth</v>
      </c>
      <c r="D954" s="7"/>
      <c r="E954" s="14" t="str">
        <f>IF('Paste RTE Data'!B951=0,"",'Paste RTE Data'!B951)</f>
        <v>NIKITA</v>
      </c>
      <c r="F954" s="14" t="str">
        <f>IF('Paste RTE Data'!C951=0,"",'Paste RTE Data'!C951)</f>
        <v>NOLA RAM</v>
      </c>
      <c r="G954" s="14" t="str">
        <f>IF('Paste RTE Data'!D951=0,"",'Paste RTE Data'!D951)</f>
        <v>GEETA DEVI</v>
      </c>
      <c r="H954" s="14" t="str">
        <f>IF('Paste RTE Data'!F951=0,"",'Paste RTE Data'!F951)</f>
        <v>Hindi</v>
      </c>
      <c r="I954" s="14" t="str">
        <f>IF('Paste RTE Data'!H951=0,"",'Paste RTE Data'!H951)</f>
        <v>OBC</v>
      </c>
      <c r="J954" s="14" t="str">
        <f>IF('Paste RTE Data'!I951=0,"",'Paste RTE Data'!I951)</f>
        <v>Girl</v>
      </c>
      <c r="K954" s="15">
        <f>IF('Paste RTE Data'!J951=0,"",'Paste RTE Data'!J951)</f>
        <v>38913</v>
      </c>
      <c r="L954" s="14" t="str">
        <f>IF('Paste RTE Data'!K951=0,"",'Paste RTE Data'!K951)</f>
        <v>NO</v>
      </c>
      <c r="M954" s="46"/>
    </row>
    <row r="955" spans="1:13">
      <c r="A955" s="8">
        <f>IF('Paste RTE Data'!A952=0,"",'Paste RTE Data'!A952)</f>
        <v>951</v>
      </c>
      <c r="B955" s="9">
        <f>IF('Paste RTE Data'!G952=0,"",'Paste RTE Data'!G952)</f>
        <v>5952</v>
      </c>
      <c r="C955" s="10" t="str">
        <f>IF('Paste RTE Data'!E952=0,"",'Paste RTE Data'!E952)</f>
        <v>Tenth</v>
      </c>
      <c r="D955" s="7"/>
      <c r="E955" s="14" t="str">
        <f>IF('Paste RTE Data'!B952=0,"",'Paste RTE Data'!B952)</f>
        <v>NIKITA RANWA</v>
      </c>
      <c r="F955" s="14" t="str">
        <f>IF('Paste RTE Data'!C952=0,"",'Paste RTE Data'!C952)</f>
        <v>DINESH RANWA</v>
      </c>
      <c r="G955" s="14" t="str">
        <f>IF('Paste RTE Data'!D952=0,"",'Paste RTE Data'!D952)</f>
        <v>VIMLA DEVI</v>
      </c>
      <c r="H955" s="14" t="str">
        <f>IF('Paste RTE Data'!F952=0,"",'Paste RTE Data'!F952)</f>
        <v>Hindi</v>
      </c>
      <c r="I955" s="14" t="str">
        <f>IF('Paste RTE Data'!H952=0,"",'Paste RTE Data'!H952)</f>
        <v>OBC</v>
      </c>
      <c r="J955" s="14" t="str">
        <f>IF('Paste RTE Data'!I952=0,"",'Paste RTE Data'!I952)</f>
        <v>Girl</v>
      </c>
      <c r="K955" s="15">
        <f>IF('Paste RTE Data'!J952=0,"",'Paste RTE Data'!J952)</f>
        <v>38869</v>
      </c>
      <c r="L955" s="14" t="str">
        <f>IF('Paste RTE Data'!K952=0,"",'Paste RTE Data'!K952)</f>
        <v>NO</v>
      </c>
      <c r="M955" s="46"/>
    </row>
    <row r="956" spans="1:13">
      <c r="A956" s="8">
        <f>IF('Paste RTE Data'!A953=0,"",'Paste RTE Data'!A953)</f>
        <v>952</v>
      </c>
      <c r="B956" s="9">
        <f>IF('Paste RTE Data'!G953=0,"",'Paste RTE Data'!G953)</f>
        <v>6168</v>
      </c>
      <c r="C956" s="10" t="str">
        <f>IF('Paste RTE Data'!E953=0,"",'Paste RTE Data'!E953)</f>
        <v>Tenth</v>
      </c>
      <c r="D956" s="7"/>
      <c r="E956" s="14" t="str">
        <f>IF('Paste RTE Data'!B953=0,"",'Paste RTE Data'!B953)</f>
        <v>NIRMAL MALI</v>
      </c>
      <c r="F956" s="14" t="str">
        <f>IF('Paste RTE Data'!C953=0,"",'Paste RTE Data'!C953)</f>
        <v>KESHA RAM</v>
      </c>
      <c r="G956" s="14" t="str">
        <f>IF('Paste RTE Data'!D953=0,"",'Paste RTE Data'!D953)</f>
        <v>BALLU DEVI</v>
      </c>
      <c r="H956" s="14" t="str">
        <f>IF('Paste RTE Data'!F953=0,"",'Paste RTE Data'!F953)</f>
        <v>Hindi</v>
      </c>
      <c r="I956" s="14" t="str">
        <f>IF('Paste RTE Data'!H953=0,"",'Paste RTE Data'!H953)</f>
        <v>OBC</v>
      </c>
      <c r="J956" s="14" t="str">
        <f>IF('Paste RTE Data'!I953=0,"",'Paste RTE Data'!I953)</f>
        <v>Boy</v>
      </c>
      <c r="K956" s="15">
        <f>IF('Paste RTE Data'!J953=0,"",'Paste RTE Data'!J953)</f>
        <v>38416</v>
      </c>
      <c r="L956" s="14" t="str">
        <f>IF('Paste RTE Data'!K953=0,"",'Paste RTE Data'!K953)</f>
        <v>NO</v>
      </c>
      <c r="M956" s="46"/>
    </row>
    <row r="957" spans="1:13">
      <c r="A957" s="8">
        <f>IF('Paste RTE Data'!A954=0,"",'Paste RTE Data'!A954)</f>
        <v>953</v>
      </c>
      <c r="B957" s="9">
        <f>IF('Paste RTE Data'!G954=0,"",'Paste RTE Data'!G954)</f>
        <v>5953</v>
      </c>
      <c r="C957" s="10" t="str">
        <f>IF('Paste RTE Data'!E954=0,"",'Paste RTE Data'!E954)</f>
        <v>Tenth</v>
      </c>
      <c r="D957" s="7"/>
      <c r="E957" s="14" t="str">
        <f>IF('Paste RTE Data'!B954=0,"",'Paste RTE Data'!B954)</f>
        <v>NIRMALA</v>
      </c>
      <c r="F957" s="14" t="str">
        <f>IF('Paste RTE Data'!C954=0,"",'Paste RTE Data'!C954)</f>
        <v>BHUWANA RAM</v>
      </c>
      <c r="G957" s="14" t="str">
        <f>IF('Paste RTE Data'!D954=0,"",'Paste RTE Data'!D954)</f>
        <v>MAANKI DEVI</v>
      </c>
      <c r="H957" s="14" t="str">
        <f>IF('Paste RTE Data'!F954=0,"",'Paste RTE Data'!F954)</f>
        <v>Hindi</v>
      </c>
      <c r="I957" s="14" t="str">
        <f>IF('Paste RTE Data'!H954=0,"",'Paste RTE Data'!H954)</f>
        <v>OBC</v>
      </c>
      <c r="J957" s="14" t="str">
        <f>IF('Paste RTE Data'!I954=0,"",'Paste RTE Data'!I954)</f>
        <v>Girl</v>
      </c>
      <c r="K957" s="15">
        <f>IF('Paste RTE Data'!J954=0,"",'Paste RTE Data'!J954)</f>
        <v>38118</v>
      </c>
      <c r="L957" s="14" t="str">
        <f>IF('Paste RTE Data'!K954=0,"",'Paste RTE Data'!K954)</f>
        <v>NO</v>
      </c>
      <c r="M957" s="46"/>
    </row>
    <row r="958" spans="1:13">
      <c r="A958" s="8">
        <f>IF('Paste RTE Data'!A955=0,"",'Paste RTE Data'!A955)</f>
        <v>954</v>
      </c>
      <c r="B958" s="9">
        <f>IF('Paste RTE Data'!G955=0,"",'Paste RTE Data'!G955)</f>
        <v>5954</v>
      </c>
      <c r="C958" s="10" t="str">
        <f>IF('Paste RTE Data'!E955=0,"",'Paste RTE Data'!E955)</f>
        <v>Tenth</v>
      </c>
      <c r="D958" s="7"/>
      <c r="E958" s="14" t="str">
        <f>IF('Paste RTE Data'!B955=0,"",'Paste RTE Data'!B955)</f>
        <v>NISHA BANO</v>
      </c>
      <c r="F958" s="14" t="str">
        <f>IF('Paste RTE Data'!C955=0,"",'Paste RTE Data'!C955)</f>
        <v>RAFEEQ AHAMAD BAGWAN</v>
      </c>
      <c r="G958" s="14" t="str">
        <f>IF('Paste RTE Data'!D955=0,"",'Paste RTE Data'!D955)</f>
        <v>RAJIYA BANO</v>
      </c>
      <c r="H958" s="14" t="str">
        <f>IF('Paste RTE Data'!F955=0,"",'Paste RTE Data'!F955)</f>
        <v>Hindi</v>
      </c>
      <c r="I958" s="14" t="str">
        <f>IF('Paste RTE Data'!H955=0,"",'Paste RTE Data'!H955)</f>
        <v>OBC</v>
      </c>
      <c r="J958" s="14" t="str">
        <f>IF('Paste RTE Data'!I955=0,"",'Paste RTE Data'!I955)</f>
        <v>Girl</v>
      </c>
      <c r="K958" s="15">
        <f>IF('Paste RTE Data'!J955=0,"",'Paste RTE Data'!J955)</f>
        <v>37519</v>
      </c>
      <c r="L958" s="14" t="str">
        <f>IF('Paste RTE Data'!K955=0,"",'Paste RTE Data'!K955)</f>
        <v>NO</v>
      </c>
      <c r="M958" s="46"/>
    </row>
    <row r="959" spans="1:13">
      <c r="A959" s="8">
        <f>IF('Paste RTE Data'!A956=0,"",'Paste RTE Data'!A956)</f>
        <v>955</v>
      </c>
      <c r="B959" s="9">
        <f>IF('Paste RTE Data'!G956=0,"",'Paste RTE Data'!G956)</f>
        <v>5993</v>
      </c>
      <c r="C959" s="10" t="str">
        <f>IF('Paste RTE Data'!E956=0,"",'Paste RTE Data'!E956)</f>
        <v>Tenth</v>
      </c>
      <c r="D959" s="7"/>
      <c r="E959" s="14" t="str">
        <f>IF('Paste RTE Data'!B956=0,"",'Paste RTE Data'!B956)</f>
        <v>NITESH DEHRU</v>
      </c>
      <c r="F959" s="14" t="str">
        <f>IF('Paste RTE Data'!C956=0,"",'Paste RTE Data'!C956)</f>
        <v>GIRDHARI RAM</v>
      </c>
      <c r="G959" s="14" t="str">
        <f>IF('Paste RTE Data'!D956=0,"",'Paste RTE Data'!D956)</f>
        <v>KAMLA DEVI</v>
      </c>
      <c r="H959" s="14" t="str">
        <f>IF('Paste RTE Data'!F956=0,"",'Paste RTE Data'!F956)</f>
        <v>Hindi</v>
      </c>
      <c r="I959" s="14" t="str">
        <f>IF('Paste RTE Data'!H956=0,"",'Paste RTE Data'!H956)</f>
        <v>OBC</v>
      </c>
      <c r="J959" s="14" t="str">
        <f>IF('Paste RTE Data'!I956=0,"",'Paste RTE Data'!I956)</f>
        <v>Boy</v>
      </c>
      <c r="K959" s="15">
        <f>IF('Paste RTE Data'!J956=0,"",'Paste RTE Data'!J956)</f>
        <v>38718</v>
      </c>
      <c r="L959" s="14" t="str">
        <f>IF('Paste RTE Data'!K956=0,"",'Paste RTE Data'!K956)</f>
        <v>NO</v>
      </c>
      <c r="M959" s="46"/>
    </row>
    <row r="960" spans="1:13">
      <c r="A960" s="8">
        <f>IF('Paste RTE Data'!A957=0,"",'Paste RTE Data'!A957)</f>
        <v>956</v>
      </c>
      <c r="B960" s="9" t="str">
        <f>IF('Paste RTE Data'!G957=0,"",'Paste RTE Data'!G957)</f>
        <v>E0031</v>
      </c>
      <c r="C960" s="10" t="str">
        <f>IF('Paste RTE Data'!E957=0,"",'Paste RTE Data'!E957)</f>
        <v>Tenth</v>
      </c>
      <c r="D960" s="7"/>
      <c r="E960" s="14" t="str">
        <f>IF('Paste RTE Data'!B957=0,"",'Paste RTE Data'!B957)</f>
        <v>NITESH KHOJA</v>
      </c>
      <c r="F960" s="14" t="str">
        <f>IF('Paste RTE Data'!C957=0,"",'Paste RTE Data'!C957)</f>
        <v>RAM PRAKASH</v>
      </c>
      <c r="G960" s="14" t="str">
        <f>IF('Paste RTE Data'!D957=0,"",'Paste RTE Data'!D957)</f>
        <v>VIMLA DEVI</v>
      </c>
      <c r="H960" s="14" t="str">
        <f>IF('Paste RTE Data'!F957=0,"",'Paste RTE Data'!F957)</f>
        <v>English</v>
      </c>
      <c r="I960" s="14" t="str">
        <f>IF('Paste RTE Data'!H957=0,"",'Paste RTE Data'!H957)</f>
        <v>OBC</v>
      </c>
      <c r="J960" s="14" t="str">
        <f>IF('Paste RTE Data'!I957=0,"",'Paste RTE Data'!I957)</f>
        <v>Boy</v>
      </c>
      <c r="K960" s="15">
        <f>IF('Paste RTE Data'!J957=0,"",'Paste RTE Data'!J957)</f>
        <v>38599</v>
      </c>
      <c r="L960" s="14" t="str">
        <f>IF('Paste RTE Data'!K957=0,"",'Paste RTE Data'!K957)</f>
        <v>NO</v>
      </c>
      <c r="M960" s="46"/>
    </row>
    <row r="961" spans="1:13">
      <c r="A961" s="8">
        <f>IF('Paste RTE Data'!A958=0,"",'Paste RTE Data'!A958)</f>
        <v>957</v>
      </c>
      <c r="B961" s="9">
        <f>IF('Paste RTE Data'!G958=0,"",'Paste RTE Data'!G958)</f>
        <v>6562</v>
      </c>
      <c r="C961" s="10" t="str">
        <f>IF('Paste RTE Data'!E958=0,"",'Paste RTE Data'!E958)</f>
        <v>Tenth</v>
      </c>
      <c r="D961" s="7"/>
      <c r="E961" s="14" t="str">
        <f>IF('Paste RTE Data'!B958=0,"",'Paste RTE Data'!B958)</f>
        <v>OM PRAKASH CHOUDHARY</v>
      </c>
      <c r="F961" s="14" t="str">
        <f>IF('Paste RTE Data'!C958=0,"",'Paste RTE Data'!C958)</f>
        <v>BHANWAR LAL CHOUDHARY</v>
      </c>
      <c r="G961" s="14" t="str">
        <f>IF('Paste RTE Data'!D958=0,"",'Paste RTE Data'!D958)</f>
        <v>SITA DEVI</v>
      </c>
      <c r="H961" s="14" t="str">
        <f>IF('Paste RTE Data'!F958=0,"",'Paste RTE Data'!F958)</f>
        <v>Hindi</v>
      </c>
      <c r="I961" s="14" t="str">
        <f>IF('Paste RTE Data'!H958=0,"",'Paste RTE Data'!H958)</f>
        <v>OBC</v>
      </c>
      <c r="J961" s="14" t="str">
        <f>IF('Paste RTE Data'!I958=0,"",'Paste RTE Data'!I958)</f>
        <v>Boy</v>
      </c>
      <c r="K961" s="15">
        <f>IF('Paste RTE Data'!J958=0,"",'Paste RTE Data'!J958)</f>
        <v>38334</v>
      </c>
      <c r="L961" s="14" t="str">
        <f>IF('Paste RTE Data'!K958=0,"",'Paste RTE Data'!K958)</f>
        <v>NO</v>
      </c>
      <c r="M961" s="46"/>
    </row>
    <row r="962" spans="1:13">
      <c r="A962" s="8">
        <f>IF('Paste RTE Data'!A959=0,"",'Paste RTE Data'!A959)</f>
        <v>958</v>
      </c>
      <c r="B962" s="9">
        <f>IF('Paste RTE Data'!G959=0,"",'Paste RTE Data'!G959)</f>
        <v>5994</v>
      </c>
      <c r="C962" s="10" t="str">
        <f>IF('Paste RTE Data'!E959=0,"",'Paste RTE Data'!E959)</f>
        <v>Tenth</v>
      </c>
      <c r="D962" s="7"/>
      <c r="E962" s="14" t="str">
        <f>IF('Paste RTE Data'!B959=0,"",'Paste RTE Data'!B959)</f>
        <v>OMPRAKASH KUMAWAT</v>
      </c>
      <c r="F962" s="14" t="str">
        <f>IF('Paste RTE Data'!C959=0,"",'Paste RTE Data'!C959)</f>
        <v>TULCHHI RAM</v>
      </c>
      <c r="G962" s="14" t="str">
        <f>IF('Paste RTE Data'!D959=0,"",'Paste RTE Data'!D959)</f>
        <v>GYANI DEVI</v>
      </c>
      <c r="H962" s="14" t="str">
        <f>IF('Paste RTE Data'!F959=0,"",'Paste RTE Data'!F959)</f>
        <v>Hindi</v>
      </c>
      <c r="I962" s="14" t="str">
        <f>IF('Paste RTE Data'!H959=0,"",'Paste RTE Data'!H959)</f>
        <v>OBC</v>
      </c>
      <c r="J962" s="14" t="str">
        <f>IF('Paste RTE Data'!I959=0,"",'Paste RTE Data'!I959)</f>
        <v>Boy</v>
      </c>
      <c r="K962" s="15">
        <f>IF('Paste RTE Data'!J959=0,"",'Paste RTE Data'!J959)</f>
        <v>37911</v>
      </c>
      <c r="L962" s="14" t="str">
        <f>IF('Paste RTE Data'!K959=0,"",'Paste RTE Data'!K959)</f>
        <v>NO</v>
      </c>
      <c r="M962" s="46"/>
    </row>
    <row r="963" spans="1:13">
      <c r="A963" s="8">
        <f>IF('Paste RTE Data'!A960=0,"",'Paste RTE Data'!A960)</f>
        <v>959</v>
      </c>
      <c r="B963" s="9">
        <f>IF('Paste RTE Data'!G960=0,"",'Paste RTE Data'!G960)</f>
        <v>5995</v>
      </c>
      <c r="C963" s="10" t="str">
        <f>IF('Paste RTE Data'!E960=0,"",'Paste RTE Data'!E960)</f>
        <v>Tenth</v>
      </c>
      <c r="D963" s="7"/>
      <c r="E963" s="14" t="str">
        <f>IF('Paste RTE Data'!B960=0,"",'Paste RTE Data'!B960)</f>
        <v>PANKAJ CHAUHAN</v>
      </c>
      <c r="F963" s="14" t="str">
        <f>IF('Paste RTE Data'!C960=0,"",'Paste RTE Data'!C960)</f>
        <v>MANGI LAL</v>
      </c>
      <c r="G963" s="14" t="str">
        <f>IF('Paste RTE Data'!D960=0,"",'Paste RTE Data'!D960)</f>
        <v>SANTRA DEVI</v>
      </c>
      <c r="H963" s="14" t="str">
        <f>IF('Paste RTE Data'!F960=0,"",'Paste RTE Data'!F960)</f>
        <v>Hindi</v>
      </c>
      <c r="I963" s="14" t="str">
        <f>IF('Paste RTE Data'!H960=0,"",'Paste RTE Data'!H960)</f>
        <v>SC</v>
      </c>
      <c r="J963" s="14" t="str">
        <f>IF('Paste RTE Data'!I960=0,"",'Paste RTE Data'!I960)</f>
        <v>Boy</v>
      </c>
      <c r="K963" s="15">
        <f>IF('Paste RTE Data'!J960=0,"",'Paste RTE Data'!J960)</f>
        <v>38676</v>
      </c>
      <c r="L963" s="14" t="str">
        <f>IF('Paste RTE Data'!K960=0,"",'Paste RTE Data'!K960)</f>
        <v>NO</v>
      </c>
      <c r="M963" s="46"/>
    </row>
    <row r="964" spans="1:13">
      <c r="A964" s="8">
        <f>IF('Paste RTE Data'!A961=0,"",'Paste RTE Data'!A961)</f>
        <v>960</v>
      </c>
      <c r="B964" s="9">
        <f>IF('Paste RTE Data'!G961=0,"",'Paste RTE Data'!G961)</f>
        <v>5955</v>
      </c>
      <c r="C964" s="10" t="str">
        <f>IF('Paste RTE Data'!E961=0,"",'Paste RTE Data'!E961)</f>
        <v>Tenth</v>
      </c>
      <c r="D964" s="7"/>
      <c r="E964" s="14" t="str">
        <f>IF('Paste RTE Data'!B961=0,"",'Paste RTE Data'!B961)</f>
        <v>PANKAJ CHOUDHARY</v>
      </c>
      <c r="F964" s="14" t="str">
        <f>IF('Paste RTE Data'!C961=0,"",'Paste RTE Data'!C961)</f>
        <v>SUSHIL KUMAR</v>
      </c>
      <c r="G964" s="14" t="str">
        <f>IF('Paste RTE Data'!D961=0,"",'Paste RTE Data'!D961)</f>
        <v>SANTOSH DEVI</v>
      </c>
      <c r="H964" s="14" t="str">
        <f>IF('Paste RTE Data'!F961=0,"",'Paste RTE Data'!F961)</f>
        <v>Hindi</v>
      </c>
      <c r="I964" s="14" t="str">
        <f>IF('Paste RTE Data'!H961=0,"",'Paste RTE Data'!H961)</f>
        <v>OBC</v>
      </c>
      <c r="J964" s="14" t="str">
        <f>IF('Paste RTE Data'!I961=0,"",'Paste RTE Data'!I961)</f>
        <v>Boy</v>
      </c>
      <c r="K964" s="15">
        <f>IF('Paste RTE Data'!J961=0,"",'Paste RTE Data'!J961)</f>
        <v>37790</v>
      </c>
      <c r="L964" s="14" t="str">
        <f>IF('Paste RTE Data'!K961=0,"",'Paste RTE Data'!K961)</f>
        <v>NO</v>
      </c>
      <c r="M964" s="46"/>
    </row>
    <row r="965" spans="1:13">
      <c r="A965" s="8">
        <f>IF('Paste RTE Data'!A962=0,"",'Paste RTE Data'!A962)</f>
        <v>961</v>
      </c>
      <c r="B965" s="9">
        <f>IF('Paste RTE Data'!G962=0,"",'Paste RTE Data'!G962)</f>
        <v>5956</v>
      </c>
      <c r="C965" s="10" t="str">
        <f>IF('Paste RTE Data'!E962=0,"",'Paste RTE Data'!E962)</f>
        <v>Tenth</v>
      </c>
      <c r="D965" s="7"/>
      <c r="E965" s="14" t="str">
        <f>IF('Paste RTE Data'!B962=0,"",'Paste RTE Data'!B962)</f>
        <v>PANKAJ KUMAWAT</v>
      </c>
      <c r="F965" s="14" t="str">
        <f>IF('Paste RTE Data'!C962=0,"",'Paste RTE Data'!C962)</f>
        <v>BALU RAM KUMAWAT</v>
      </c>
      <c r="G965" s="14" t="str">
        <f>IF('Paste RTE Data'!D962=0,"",'Paste RTE Data'!D962)</f>
        <v>MUNNI DEVI</v>
      </c>
      <c r="H965" s="14" t="str">
        <f>IF('Paste RTE Data'!F962=0,"",'Paste RTE Data'!F962)</f>
        <v>Hindi</v>
      </c>
      <c r="I965" s="14" t="str">
        <f>IF('Paste RTE Data'!H962=0,"",'Paste RTE Data'!H962)</f>
        <v>OBC</v>
      </c>
      <c r="J965" s="14" t="str">
        <f>IF('Paste RTE Data'!I962=0,"",'Paste RTE Data'!I962)</f>
        <v>Boy</v>
      </c>
      <c r="K965" s="15">
        <f>IF('Paste RTE Data'!J962=0,"",'Paste RTE Data'!J962)</f>
        <v>38082</v>
      </c>
      <c r="L965" s="14" t="str">
        <f>IF('Paste RTE Data'!K962=0,"",'Paste RTE Data'!K962)</f>
        <v>NO</v>
      </c>
      <c r="M965" s="46"/>
    </row>
    <row r="966" spans="1:13">
      <c r="A966" s="8">
        <f>IF('Paste RTE Data'!A963=0,"",'Paste RTE Data'!A963)</f>
        <v>962</v>
      </c>
      <c r="B966" s="9">
        <f>IF('Paste RTE Data'!G963=0,"",'Paste RTE Data'!G963)</f>
        <v>5957</v>
      </c>
      <c r="C966" s="10" t="str">
        <f>IF('Paste RTE Data'!E963=0,"",'Paste RTE Data'!E963)</f>
        <v>Tenth</v>
      </c>
      <c r="D966" s="7"/>
      <c r="E966" s="14" t="str">
        <f>IF('Paste RTE Data'!B963=0,"",'Paste RTE Data'!B963)</f>
        <v>PAYAL</v>
      </c>
      <c r="F966" s="14" t="str">
        <f>IF('Paste RTE Data'!C963=0,"",'Paste RTE Data'!C963)</f>
        <v>HARJI RAM</v>
      </c>
      <c r="G966" s="14" t="str">
        <f>IF('Paste RTE Data'!D963=0,"",'Paste RTE Data'!D963)</f>
        <v>SANTOSH DEVI</v>
      </c>
      <c r="H966" s="14" t="str">
        <f>IF('Paste RTE Data'!F963=0,"",'Paste RTE Data'!F963)</f>
        <v>Hindi</v>
      </c>
      <c r="I966" s="14" t="str">
        <f>IF('Paste RTE Data'!H963=0,"",'Paste RTE Data'!H963)</f>
        <v>OBC</v>
      </c>
      <c r="J966" s="14" t="str">
        <f>IF('Paste RTE Data'!I963=0,"",'Paste RTE Data'!I963)</f>
        <v>Girl</v>
      </c>
      <c r="K966" s="15">
        <f>IF('Paste RTE Data'!J963=0,"",'Paste RTE Data'!J963)</f>
        <v>38913</v>
      </c>
      <c r="L966" s="14" t="str">
        <f>IF('Paste RTE Data'!K963=0,"",'Paste RTE Data'!K963)</f>
        <v>NO</v>
      </c>
      <c r="M966" s="46"/>
    </row>
    <row r="967" spans="1:13">
      <c r="A967" s="8">
        <f>IF('Paste RTE Data'!A964=0,"",'Paste RTE Data'!A964)</f>
        <v>963</v>
      </c>
      <c r="B967" s="9">
        <f>IF('Paste RTE Data'!G964=0,"",'Paste RTE Data'!G964)</f>
        <v>5958</v>
      </c>
      <c r="C967" s="10" t="str">
        <f>IF('Paste RTE Data'!E964=0,"",'Paste RTE Data'!E964)</f>
        <v>Tenth</v>
      </c>
      <c r="D967" s="7"/>
      <c r="E967" s="14" t="str">
        <f>IF('Paste RTE Data'!B964=0,"",'Paste RTE Data'!B964)</f>
        <v>PAYAL KANWAR</v>
      </c>
      <c r="F967" s="14" t="str">
        <f>IF('Paste RTE Data'!C964=0,"",'Paste RTE Data'!C964)</f>
        <v>SHANKAR SINGH</v>
      </c>
      <c r="G967" s="14" t="str">
        <f>IF('Paste RTE Data'!D964=0,"",'Paste RTE Data'!D964)</f>
        <v>PINTU KANWAR</v>
      </c>
      <c r="H967" s="14" t="str">
        <f>IF('Paste RTE Data'!F964=0,"",'Paste RTE Data'!F964)</f>
        <v>Hindi</v>
      </c>
      <c r="I967" s="14" t="str">
        <f>IF('Paste RTE Data'!H964=0,"",'Paste RTE Data'!H964)</f>
        <v>GENERAL</v>
      </c>
      <c r="J967" s="14" t="str">
        <f>IF('Paste RTE Data'!I964=0,"",'Paste RTE Data'!I964)</f>
        <v>Girl</v>
      </c>
      <c r="K967" s="15">
        <f>IF('Paste RTE Data'!J964=0,"",'Paste RTE Data'!J964)</f>
        <v>38191</v>
      </c>
      <c r="L967" s="14" t="str">
        <f>IF('Paste RTE Data'!K964=0,"",'Paste RTE Data'!K964)</f>
        <v>NO</v>
      </c>
      <c r="M967" s="46"/>
    </row>
    <row r="968" spans="1:13">
      <c r="A968" s="8">
        <f>IF('Paste RTE Data'!A965=0,"",'Paste RTE Data'!A965)</f>
        <v>964</v>
      </c>
      <c r="B968" s="9">
        <f>IF('Paste RTE Data'!G965=0,"",'Paste RTE Data'!G965)</f>
        <v>5959</v>
      </c>
      <c r="C968" s="10" t="str">
        <f>IF('Paste RTE Data'!E965=0,"",'Paste RTE Data'!E965)</f>
        <v>Tenth</v>
      </c>
      <c r="D968" s="7"/>
      <c r="E968" s="14" t="str">
        <f>IF('Paste RTE Data'!B965=0,"",'Paste RTE Data'!B965)</f>
        <v>POOJA KUMAWAT</v>
      </c>
      <c r="F968" s="14" t="str">
        <f>IF('Paste RTE Data'!C965=0,"",'Paste RTE Data'!C965)</f>
        <v>OM PARKASH</v>
      </c>
      <c r="G968" s="14" t="str">
        <f>IF('Paste RTE Data'!D965=0,"",'Paste RTE Data'!D965)</f>
        <v>RATANI DEVI</v>
      </c>
      <c r="H968" s="14" t="str">
        <f>IF('Paste RTE Data'!F965=0,"",'Paste RTE Data'!F965)</f>
        <v>Hindi</v>
      </c>
      <c r="I968" s="14" t="str">
        <f>IF('Paste RTE Data'!H965=0,"",'Paste RTE Data'!H965)</f>
        <v>OBC</v>
      </c>
      <c r="J968" s="14" t="str">
        <f>IF('Paste RTE Data'!I965=0,"",'Paste RTE Data'!I965)</f>
        <v>Girl</v>
      </c>
      <c r="K968" s="15">
        <f>IF('Paste RTE Data'!J965=0,"",'Paste RTE Data'!J965)</f>
        <v>38881</v>
      </c>
      <c r="L968" s="14" t="str">
        <f>IF('Paste RTE Data'!K965=0,"",'Paste RTE Data'!K965)</f>
        <v>NO</v>
      </c>
      <c r="M968" s="46"/>
    </row>
    <row r="969" spans="1:13">
      <c r="A969" s="8">
        <f>IF('Paste RTE Data'!A966=0,"",'Paste RTE Data'!A966)</f>
        <v>965</v>
      </c>
      <c r="B969" s="9">
        <f>IF('Paste RTE Data'!G966=0,"",'Paste RTE Data'!G966)</f>
        <v>5960</v>
      </c>
      <c r="C969" s="10" t="str">
        <f>IF('Paste RTE Data'!E966=0,"",'Paste RTE Data'!E966)</f>
        <v>Tenth</v>
      </c>
      <c r="D969" s="7"/>
      <c r="E969" s="14" t="str">
        <f>IF('Paste RTE Data'!B966=0,"",'Paste RTE Data'!B966)</f>
        <v>PRACHI CHOUDHARY</v>
      </c>
      <c r="F969" s="14" t="str">
        <f>IF('Paste RTE Data'!C966=0,"",'Paste RTE Data'!C966)</f>
        <v>MAHAVEER CHOUDHARY</v>
      </c>
      <c r="G969" s="14" t="str">
        <f>IF('Paste RTE Data'!D966=0,"",'Paste RTE Data'!D966)</f>
        <v>MANJU DEVI</v>
      </c>
      <c r="H969" s="14" t="str">
        <f>IF('Paste RTE Data'!F966=0,"",'Paste RTE Data'!F966)</f>
        <v>Hindi</v>
      </c>
      <c r="I969" s="14" t="str">
        <f>IF('Paste RTE Data'!H966=0,"",'Paste RTE Data'!H966)</f>
        <v>OBC</v>
      </c>
      <c r="J969" s="14" t="str">
        <f>IF('Paste RTE Data'!I966=0,"",'Paste RTE Data'!I966)</f>
        <v>Girl</v>
      </c>
      <c r="K969" s="15">
        <f>IF('Paste RTE Data'!J966=0,"",'Paste RTE Data'!J966)</f>
        <v>38774</v>
      </c>
      <c r="L969" s="14" t="str">
        <f>IF('Paste RTE Data'!K966=0,"",'Paste RTE Data'!K966)</f>
        <v>NO</v>
      </c>
      <c r="M969" s="46"/>
    </row>
    <row r="970" spans="1:13">
      <c r="A970" s="8">
        <f>IF('Paste RTE Data'!A967=0,"",'Paste RTE Data'!A967)</f>
        <v>966</v>
      </c>
      <c r="B970" s="9">
        <f>IF('Paste RTE Data'!G967=0,"",'Paste RTE Data'!G967)</f>
        <v>6347</v>
      </c>
      <c r="C970" s="10" t="str">
        <f>IF('Paste RTE Data'!E967=0,"",'Paste RTE Data'!E967)</f>
        <v>Tenth</v>
      </c>
      <c r="D970" s="7"/>
      <c r="E970" s="14" t="str">
        <f>IF('Paste RTE Data'!B967=0,"",'Paste RTE Data'!B967)</f>
        <v>PRADEEP BISHNOI</v>
      </c>
      <c r="F970" s="14" t="str">
        <f>IF('Paste RTE Data'!C967=0,"",'Paste RTE Data'!C967)</f>
        <v>HANUMAN BISHNOI</v>
      </c>
      <c r="G970" s="14" t="str">
        <f>IF('Paste RTE Data'!D967=0,"",'Paste RTE Data'!D967)</f>
        <v>NIRMA DEVI</v>
      </c>
      <c r="H970" s="14" t="str">
        <f>IF('Paste RTE Data'!F967=0,"",'Paste RTE Data'!F967)</f>
        <v>Hindi</v>
      </c>
      <c r="I970" s="14" t="str">
        <f>IF('Paste RTE Data'!H967=0,"",'Paste RTE Data'!H967)</f>
        <v>OBC</v>
      </c>
      <c r="J970" s="14" t="str">
        <f>IF('Paste RTE Data'!I967=0,"",'Paste RTE Data'!I967)</f>
        <v>Boy</v>
      </c>
      <c r="K970" s="15">
        <f>IF('Paste RTE Data'!J967=0,"",'Paste RTE Data'!J967)</f>
        <v>37825</v>
      </c>
      <c r="L970" s="14" t="str">
        <f>IF('Paste RTE Data'!K967=0,"",'Paste RTE Data'!K967)</f>
        <v>NO</v>
      </c>
      <c r="M970" s="46"/>
    </row>
    <row r="971" spans="1:13">
      <c r="A971" s="8">
        <f>IF('Paste RTE Data'!A968=0,"",'Paste RTE Data'!A968)</f>
        <v>967</v>
      </c>
      <c r="B971" s="9">
        <f>IF('Paste RTE Data'!G968=0,"",'Paste RTE Data'!G968)</f>
        <v>5996</v>
      </c>
      <c r="C971" s="10" t="str">
        <f>IF('Paste RTE Data'!E968=0,"",'Paste RTE Data'!E968)</f>
        <v>Tenth</v>
      </c>
      <c r="D971" s="7"/>
      <c r="E971" s="14" t="str">
        <f>IF('Paste RTE Data'!B968=0,"",'Paste RTE Data'!B968)</f>
        <v>PRADEEP KUMAR</v>
      </c>
      <c r="F971" s="14" t="str">
        <f>IF('Paste RTE Data'!C968=0,"",'Paste RTE Data'!C968)</f>
        <v>RAMESHWAR LAL</v>
      </c>
      <c r="G971" s="14" t="str">
        <f>IF('Paste RTE Data'!D968=0,"",'Paste RTE Data'!D968)</f>
        <v>VIMLA DEVI</v>
      </c>
      <c r="H971" s="14" t="str">
        <f>IF('Paste RTE Data'!F968=0,"",'Paste RTE Data'!F968)</f>
        <v>Hindi</v>
      </c>
      <c r="I971" s="14" t="str">
        <f>IF('Paste RTE Data'!H968=0,"",'Paste RTE Data'!H968)</f>
        <v>OBC</v>
      </c>
      <c r="J971" s="14" t="str">
        <f>IF('Paste RTE Data'!I968=0,"",'Paste RTE Data'!I968)</f>
        <v>Boy</v>
      </c>
      <c r="K971" s="15">
        <f>IF('Paste RTE Data'!J968=0,"",'Paste RTE Data'!J968)</f>
        <v>38718</v>
      </c>
      <c r="L971" s="14" t="str">
        <f>IF('Paste RTE Data'!K968=0,"",'Paste RTE Data'!K968)</f>
        <v>NO</v>
      </c>
      <c r="M971" s="46"/>
    </row>
    <row r="972" spans="1:13">
      <c r="A972" s="8">
        <f>IF('Paste RTE Data'!A969=0,"",'Paste RTE Data'!A969)</f>
        <v>968</v>
      </c>
      <c r="B972" s="9">
        <f>IF('Paste RTE Data'!G969=0,"",'Paste RTE Data'!G969)</f>
        <v>5961</v>
      </c>
      <c r="C972" s="10" t="str">
        <f>IF('Paste RTE Data'!E969=0,"",'Paste RTE Data'!E969)</f>
        <v>Tenth</v>
      </c>
      <c r="D972" s="7"/>
      <c r="E972" s="14" t="str">
        <f>IF('Paste RTE Data'!B969=0,"",'Paste RTE Data'!B969)</f>
        <v>PRADEEP POSHAK</v>
      </c>
      <c r="F972" s="14" t="str">
        <f>IF('Paste RTE Data'!C969=0,"",'Paste RTE Data'!C969)</f>
        <v>BHANWAR LAL POSHAK</v>
      </c>
      <c r="G972" s="14" t="str">
        <f>IF('Paste RTE Data'!D969=0,"",'Paste RTE Data'!D969)</f>
        <v>KAMALA DEVI</v>
      </c>
      <c r="H972" s="14" t="str">
        <f>IF('Paste RTE Data'!F969=0,"",'Paste RTE Data'!F969)</f>
        <v>Hindi</v>
      </c>
      <c r="I972" s="14" t="str">
        <f>IF('Paste RTE Data'!H969=0,"",'Paste RTE Data'!H969)</f>
        <v>OBC</v>
      </c>
      <c r="J972" s="14" t="str">
        <f>IF('Paste RTE Data'!I969=0,"",'Paste RTE Data'!I969)</f>
        <v>Boy</v>
      </c>
      <c r="K972" s="15">
        <f>IF('Paste RTE Data'!J969=0,"",'Paste RTE Data'!J969)</f>
        <v>38548</v>
      </c>
      <c r="L972" s="14" t="str">
        <f>IF('Paste RTE Data'!K969=0,"",'Paste RTE Data'!K969)</f>
        <v>NO</v>
      </c>
      <c r="M972" s="46"/>
    </row>
    <row r="973" spans="1:13">
      <c r="A973" s="8">
        <f>IF('Paste RTE Data'!A970=0,"",'Paste RTE Data'!A970)</f>
        <v>969</v>
      </c>
      <c r="B973" s="9" t="str">
        <f>IF('Paste RTE Data'!G970=0,"",'Paste RTE Data'!G970)</f>
        <v>E0006</v>
      </c>
      <c r="C973" s="10" t="str">
        <f>IF('Paste RTE Data'!E970=0,"",'Paste RTE Data'!E970)</f>
        <v>Tenth</v>
      </c>
      <c r="D973" s="7"/>
      <c r="E973" s="14" t="str">
        <f>IF('Paste RTE Data'!B970=0,"",'Paste RTE Data'!B970)</f>
        <v>PRAKASH BIJARNIYA</v>
      </c>
      <c r="F973" s="14" t="str">
        <f>IF('Paste RTE Data'!C970=0,"",'Paste RTE Data'!C970)</f>
        <v>RATNA RAM</v>
      </c>
      <c r="G973" s="14" t="str">
        <f>IF('Paste RTE Data'!D970=0,"",'Paste RTE Data'!D970)</f>
        <v>KAMLA DEVI</v>
      </c>
      <c r="H973" s="14" t="str">
        <f>IF('Paste RTE Data'!F970=0,"",'Paste RTE Data'!F970)</f>
        <v>English</v>
      </c>
      <c r="I973" s="14" t="str">
        <f>IF('Paste RTE Data'!H970=0,"",'Paste RTE Data'!H970)</f>
        <v>OBC</v>
      </c>
      <c r="J973" s="14" t="str">
        <f>IF('Paste RTE Data'!I970=0,"",'Paste RTE Data'!I970)</f>
        <v>Boy</v>
      </c>
      <c r="K973" s="15">
        <f>IF('Paste RTE Data'!J970=0,"",'Paste RTE Data'!J970)</f>
        <v>38732</v>
      </c>
      <c r="L973" s="14" t="str">
        <f>IF('Paste RTE Data'!K970=0,"",'Paste RTE Data'!K970)</f>
        <v>NO</v>
      </c>
      <c r="M973" s="46"/>
    </row>
    <row r="974" spans="1:13">
      <c r="A974" s="8">
        <f>IF('Paste RTE Data'!A971=0,"",'Paste RTE Data'!A971)</f>
        <v>970</v>
      </c>
      <c r="B974" s="9" t="str">
        <f>IF('Paste RTE Data'!G971=0,"",'Paste RTE Data'!G971)</f>
        <v>E0023</v>
      </c>
      <c r="C974" s="10" t="str">
        <f>IF('Paste RTE Data'!E971=0,"",'Paste RTE Data'!E971)</f>
        <v>Tenth</v>
      </c>
      <c r="D974" s="7"/>
      <c r="E974" s="14" t="str">
        <f>IF('Paste RTE Data'!B971=0,"",'Paste RTE Data'!B971)</f>
        <v>PRAKASH RAM CHAUDHARY</v>
      </c>
      <c r="F974" s="14" t="str">
        <f>IF('Paste RTE Data'!C971=0,"",'Paste RTE Data'!C971)</f>
        <v>AMARA RAM</v>
      </c>
      <c r="G974" s="14" t="str">
        <f>IF('Paste RTE Data'!D971=0,"",'Paste RTE Data'!D971)</f>
        <v>BARJI DEVI</v>
      </c>
      <c r="H974" s="14" t="str">
        <f>IF('Paste RTE Data'!F971=0,"",'Paste RTE Data'!F971)</f>
        <v>English</v>
      </c>
      <c r="I974" s="14" t="str">
        <f>IF('Paste RTE Data'!H971=0,"",'Paste RTE Data'!H971)</f>
        <v>OBC</v>
      </c>
      <c r="J974" s="14" t="str">
        <f>IF('Paste RTE Data'!I971=0,"",'Paste RTE Data'!I971)</f>
        <v>Boy</v>
      </c>
      <c r="K974" s="15">
        <f>IF('Paste RTE Data'!J971=0,"",'Paste RTE Data'!J971)</f>
        <v>38682</v>
      </c>
      <c r="L974" s="14" t="str">
        <f>IF('Paste RTE Data'!K971=0,"",'Paste RTE Data'!K971)</f>
        <v>NO</v>
      </c>
      <c r="M974" s="46"/>
    </row>
    <row r="975" spans="1:13">
      <c r="A975" s="8">
        <f>IF('Paste RTE Data'!A972=0,"",'Paste RTE Data'!A972)</f>
        <v>971</v>
      </c>
      <c r="B975" s="9">
        <f>IF('Paste RTE Data'!G972=0,"",'Paste RTE Data'!G972)</f>
        <v>5962</v>
      </c>
      <c r="C975" s="10" t="str">
        <f>IF('Paste RTE Data'!E972=0,"",'Paste RTE Data'!E972)</f>
        <v>Tenth</v>
      </c>
      <c r="D975" s="7"/>
      <c r="E975" s="14" t="str">
        <f>IF('Paste RTE Data'!B972=0,"",'Paste RTE Data'!B972)</f>
        <v>PRAVEEN KUMAR</v>
      </c>
      <c r="F975" s="14" t="str">
        <f>IF('Paste RTE Data'!C972=0,"",'Paste RTE Data'!C972)</f>
        <v>RADHESHYAM RAR</v>
      </c>
      <c r="G975" s="14" t="str">
        <f>IF('Paste RTE Data'!D972=0,"",'Paste RTE Data'!D972)</f>
        <v>GYANA DEVI</v>
      </c>
      <c r="H975" s="14" t="str">
        <f>IF('Paste RTE Data'!F972=0,"",'Paste RTE Data'!F972)</f>
        <v>Hindi</v>
      </c>
      <c r="I975" s="14" t="str">
        <f>IF('Paste RTE Data'!H972=0,"",'Paste RTE Data'!H972)</f>
        <v>OBC</v>
      </c>
      <c r="J975" s="14" t="str">
        <f>IF('Paste RTE Data'!I972=0,"",'Paste RTE Data'!I972)</f>
        <v>Boy</v>
      </c>
      <c r="K975" s="15">
        <f>IF('Paste RTE Data'!J972=0,"",'Paste RTE Data'!J972)</f>
        <v>38402</v>
      </c>
      <c r="L975" s="14" t="str">
        <f>IF('Paste RTE Data'!K972=0,"",'Paste RTE Data'!K972)</f>
        <v>NO</v>
      </c>
      <c r="M975" s="46"/>
    </row>
    <row r="976" spans="1:13">
      <c r="A976" s="8">
        <f>IF('Paste RTE Data'!A973=0,"",'Paste RTE Data'!A973)</f>
        <v>972</v>
      </c>
      <c r="B976" s="9" t="str">
        <f>IF('Paste RTE Data'!G973=0,"",'Paste RTE Data'!G973)</f>
        <v>E0085</v>
      </c>
      <c r="C976" s="10" t="str">
        <f>IF('Paste RTE Data'!E973=0,"",'Paste RTE Data'!E973)</f>
        <v>Tenth</v>
      </c>
      <c r="D976" s="7"/>
      <c r="E976" s="14" t="str">
        <f>IF('Paste RTE Data'!B973=0,"",'Paste RTE Data'!B973)</f>
        <v>RADHIKA KUMAWAT</v>
      </c>
      <c r="F976" s="14" t="str">
        <f>IF('Paste RTE Data'!C973=0,"",'Paste RTE Data'!C973)</f>
        <v>MAHENDRA KUMAWAT</v>
      </c>
      <c r="G976" s="14" t="str">
        <f>IF('Paste RTE Data'!D973=0,"",'Paste RTE Data'!D973)</f>
        <v>PARVATI</v>
      </c>
      <c r="H976" s="14" t="str">
        <f>IF('Paste RTE Data'!F973=0,"",'Paste RTE Data'!F973)</f>
        <v>English</v>
      </c>
      <c r="I976" s="14" t="str">
        <f>IF('Paste RTE Data'!H973=0,"",'Paste RTE Data'!H973)</f>
        <v>OBC</v>
      </c>
      <c r="J976" s="14" t="str">
        <f>IF('Paste RTE Data'!I973=0,"",'Paste RTE Data'!I973)</f>
        <v>Girl</v>
      </c>
      <c r="K976" s="15">
        <f>IF('Paste RTE Data'!J973=0,"",'Paste RTE Data'!J973)</f>
        <v>38438</v>
      </c>
      <c r="L976" s="14" t="str">
        <f>IF('Paste RTE Data'!K973=0,"",'Paste RTE Data'!K973)</f>
        <v>NO</v>
      </c>
      <c r="M976" s="46"/>
    </row>
    <row r="977" spans="1:13">
      <c r="A977" s="8">
        <f>IF('Paste RTE Data'!A974=0,"",'Paste RTE Data'!A974)</f>
        <v>973</v>
      </c>
      <c r="B977" s="9">
        <f>IF('Paste RTE Data'!G974=0,"",'Paste RTE Data'!G974)</f>
        <v>1395</v>
      </c>
      <c r="C977" s="10" t="str">
        <f>IF('Paste RTE Data'!E974=0,"",'Paste RTE Data'!E974)</f>
        <v>Tenth</v>
      </c>
      <c r="D977" s="7"/>
      <c r="E977" s="14" t="str">
        <f>IF('Paste RTE Data'!B974=0,"",'Paste RTE Data'!B974)</f>
        <v>RAHUL CHOUDHARY</v>
      </c>
      <c r="F977" s="14" t="str">
        <f>IF('Paste RTE Data'!C974=0,"",'Paste RTE Data'!C974)</f>
        <v>SHER SINGH</v>
      </c>
      <c r="G977" s="14" t="str">
        <f>IF('Paste RTE Data'!D974=0,"",'Paste RTE Data'!D974)</f>
        <v>REKHA DEVI</v>
      </c>
      <c r="H977" s="14" t="str">
        <f>IF('Paste RTE Data'!F974=0,"",'Paste RTE Data'!F974)</f>
        <v>Hindi</v>
      </c>
      <c r="I977" s="14" t="str">
        <f>IF('Paste RTE Data'!H974=0,"",'Paste RTE Data'!H974)</f>
        <v>OBC</v>
      </c>
      <c r="J977" s="14" t="str">
        <f>IF('Paste RTE Data'!I974=0,"",'Paste RTE Data'!I974)</f>
        <v>Boy</v>
      </c>
      <c r="K977" s="15">
        <f>IF('Paste RTE Data'!J974=0,"",'Paste RTE Data'!J974)</f>
        <v>38098</v>
      </c>
      <c r="L977" s="14" t="str">
        <f>IF('Paste RTE Data'!K974=0,"",'Paste RTE Data'!K974)</f>
        <v>NO</v>
      </c>
      <c r="M977" s="46"/>
    </row>
    <row r="978" spans="1:13">
      <c r="A978" s="8">
        <f>IF('Paste RTE Data'!A975=0,"",'Paste RTE Data'!A975)</f>
        <v>974</v>
      </c>
      <c r="B978" s="9">
        <f>IF('Paste RTE Data'!G975=0,"",'Paste RTE Data'!G975)</f>
        <v>6645</v>
      </c>
      <c r="C978" s="10" t="str">
        <f>IF('Paste RTE Data'!E975=0,"",'Paste RTE Data'!E975)</f>
        <v>Tenth</v>
      </c>
      <c r="D978" s="7"/>
      <c r="E978" s="14" t="str">
        <f>IF('Paste RTE Data'!B975=0,"",'Paste RTE Data'!B975)</f>
        <v>RAHUL DODWARIYA</v>
      </c>
      <c r="F978" s="14" t="str">
        <f>IF('Paste RTE Data'!C975=0,"",'Paste RTE Data'!C975)</f>
        <v>JAGDISH PRASAD</v>
      </c>
      <c r="G978" s="14" t="str">
        <f>IF('Paste RTE Data'!D975=0,"",'Paste RTE Data'!D975)</f>
        <v>GANPATI DEVI</v>
      </c>
      <c r="H978" s="14" t="str">
        <f>IF('Paste RTE Data'!F975=0,"",'Paste RTE Data'!F975)</f>
        <v>Hindi</v>
      </c>
      <c r="I978" s="14" t="str">
        <f>IF('Paste RTE Data'!H975=0,"",'Paste RTE Data'!H975)</f>
        <v>OBC</v>
      </c>
      <c r="J978" s="14" t="str">
        <f>IF('Paste RTE Data'!I975=0,"",'Paste RTE Data'!I975)</f>
        <v>Boy</v>
      </c>
      <c r="K978" s="15">
        <f>IF('Paste RTE Data'!J975=0,"",'Paste RTE Data'!J975)</f>
        <v>38069</v>
      </c>
      <c r="L978" s="14" t="str">
        <f>IF('Paste RTE Data'!K975=0,"",'Paste RTE Data'!K975)</f>
        <v>NO</v>
      </c>
      <c r="M978" s="46"/>
    </row>
    <row r="979" spans="1:13">
      <c r="A979" s="8">
        <f>IF('Paste RTE Data'!A976=0,"",'Paste RTE Data'!A976)</f>
        <v>975</v>
      </c>
      <c r="B979" s="9">
        <f>IF('Paste RTE Data'!G976=0,"",'Paste RTE Data'!G976)</f>
        <v>6179</v>
      </c>
      <c r="C979" s="10" t="str">
        <f>IF('Paste RTE Data'!E976=0,"",'Paste RTE Data'!E976)</f>
        <v>Tenth</v>
      </c>
      <c r="D979" s="7"/>
      <c r="E979" s="14" t="str">
        <f>IF('Paste RTE Data'!B976=0,"",'Paste RTE Data'!B976)</f>
        <v>RAHUL KEELKA</v>
      </c>
      <c r="F979" s="14" t="str">
        <f>IF('Paste RTE Data'!C976=0,"",'Paste RTE Data'!C976)</f>
        <v>JAGDISH RAM</v>
      </c>
      <c r="G979" s="14" t="str">
        <f>IF('Paste RTE Data'!D976=0,"",'Paste RTE Data'!D976)</f>
        <v>KANI DEVI</v>
      </c>
      <c r="H979" s="14" t="str">
        <f>IF('Paste RTE Data'!F976=0,"",'Paste RTE Data'!F976)</f>
        <v>Hindi</v>
      </c>
      <c r="I979" s="14" t="str">
        <f>IF('Paste RTE Data'!H976=0,"",'Paste RTE Data'!H976)</f>
        <v>OBC</v>
      </c>
      <c r="J979" s="14" t="str">
        <f>IF('Paste RTE Data'!I976=0,"",'Paste RTE Data'!I976)</f>
        <v>Boy</v>
      </c>
      <c r="K979" s="15">
        <f>IF('Paste RTE Data'!J976=0,"",'Paste RTE Data'!J976)</f>
        <v>38724</v>
      </c>
      <c r="L979" s="14" t="str">
        <f>IF('Paste RTE Data'!K976=0,"",'Paste RTE Data'!K976)</f>
        <v>NO</v>
      </c>
      <c r="M979" s="46"/>
    </row>
    <row r="980" spans="1:13">
      <c r="A980" s="8">
        <f>IF('Paste RTE Data'!A977=0,"",'Paste RTE Data'!A977)</f>
        <v>976</v>
      </c>
      <c r="B980" s="9">
        <f>IF('Paste RTE Data'!G977=0,"",'Paste RTE Data'!G977)</f>
        <v>6527</v>
      </c>
      <c r="C980" s="10" t="str">
        <f>IF('Paste RTE Data'!E977=0,"",'Paste RTE Data'!E977)</f>
        <v>Tenth</v>
      </c>
      <c r="D980" s="7"/>
      <c r="E980" s="14" t="str">
        <f>IF('Paste RTE Data'!B977=0,"",'Paste RTE Data'!B977)</f>
        <v>RAHUL KUMAR CHOUBISA</v>
      </c>
      <c r="F980" s="14" t="str">
        <f>IF('Paste RTE Data'!C977=0,"",'Paste RTE Data'!C977)</f>
        <v>KAILASH CHANDRA CHOUBISA</v>
      </c>
      <c r="G980" s="14" t="str">
        <f>IF('Paste RTE Data'!D977=0,"",'Paste RTE Data'!D977)</f>
        <v>KALA DEVI</v>
      </c>
      <c r="H980" s="14" t="str">
        <f>IF('Paste RTE Data'!F977=0,"",'Paste RTE Data'!F977)</f>
        <v>Hindi</v>
      </c>
      <c r="I980" s="14" t="str">
        <f>IF('Paste RTE Data'!H977=0,"",'Paste RTE Data'!H977)</f>
        <v>GENERAL</v>
      </c>
      <c r="J980" s="14" t="str">
        <f>IF('Paste RTE Data'!I977=0,"",'Paste RTE Data'!I977)</f>
        <v>Boy</v>
      </c>
      <c r="K980" s="15">
        <f>IF('Paste RTE Data'!J977=0,"",'Paste RTE Data'!J977)</f>
        <v>37817</v>
      </c>
      <c r="L980" s="14" t="str">
        <f>IF('Paste RTE Data'!K977=0,"",'Paste RTE Data'!K977)</f>
        <v>NO</v>
      </c>
      <c r="M980" s="46"/>
    </row>
    <row r="981" spans="1:13">
      <c r="A981" s="8">
        <f>IF('Paste RTE Data'!A978=0,"",'Paste RTE Data'!A978)</f>
        <v>977</v>
      </c>
      <c r="B981" s="9">
        <f>IF('Paste RTE Data'!G978=0,"",'Paste RTE Data'!G978)</f>
        <v>6727</v>
      </c>
      <c r="C981" s="10" t="str">
        <f>IF('Paste RTE Data'!E978=0,"",'Paste RTE Data'!E978)</f>
        <v>Tenth</v>
      </c>
      <c r="D981" s="7"/>
      <c r="E981" s="14" t="str">
        <f>IF('Paste RTE Data'!B978=0,"",'Paste RTE Data'!B978)</f>
        <v>RAHUL PRAJAPAT</v>
      </c>
      <c r="F981" s="14" t="str">
        <f>IF('Paste RTE Data'!C978=0,"",'Paste RTE Data'!C978)</f>
        <v>ASHA RAM</v>
      </c>
      <c r="G981" s="14" t="str">
        <f>IF('Paste RTE Data'!D978=0,"",'Paste RTE Data'!D978)</f>
        <v>BRAJI DEVI</v>
      </c>
      <c r="H981" s="14" t="str">
        <f>IF('Paste RTE Data'!F978=0,"",'Paste RTE Data'!F978)</f>
        <v>Hindi</v>
      </c>
      <c r="I981" s="14" t="str">
        <f>IF('Paste RTE Data'!H978=0,"",'Paste RTE Data'!H978)</f>
        <v>OBC</v>
      </c>
      <c r="J981" s="14" t="str">
        <f>IF('Paste RTE Data'!I978=0,"",'Paste RTE Data'!I978)</f>
        <v>Boy</v>
      </c>
      <c r="K981" s="15">
        <f>IF('Paste RTE Data'!J978=0,"",'Paste RTE Data'!J978)</f>
        <v>38682</v>
      </c>
      <c r="L981" s="14" t="str">
        <f>IF('Paste RTE Data'!K978=0,"",'Paste RTE Data'!K978)</f>
        <v>NO</v>
      </c>
      <c r="M981" s="46"/>
    </row>
    <row r="982" spans="1:13">
      <c r="A982" s="8">
        <f>IF('Paste RTE Data'!A979=0,"",'Paste RTE Data'!A979)</f>
        <v>978</v>
      </c>
      <c r="B982" s="9" t="str">
        <f>IF('Paste RTE Data'!G979=0,"",'Paste RTE Data'!G979)</f>
        <v>E3</v>
      </c>
      <c r="C982" s="10" t="str">
        <f>IF('Paste RTE Data'!E979=0,"",'Paste RTE Data'!E979)</f>
        <v>Tenth</v>
      </c>
      <c r="D982" s="7"/>
      <c r="E982" s="14" t="str">
        <f>IF('Paste RTE Data'!B979=0,"",'Paste RTE Data'!B979)</f>
        <v>RAJESH BHICHAR</v>
      </c>
      <c r="F982" s="14" t="str">
        <f>IF('Paste RTE Data'!C979=0,"",'Paste RTE Data'!C979)</f>
        <v>MADAN LAL</v>
      </c>
      <c r="G982" s="14" t="str">
        <f>IF('Paste RTE Data'!D979=0,"",'Paste RTE Data'!D979)</f>
        <v>BIMLA DEVI</v>
      </c>
      <c r="H982" s="14" t="str">
        <f>IF('Paste RTE Data'!F979=0,"",'Paste RTE Data'!F979)</f>
        <v>English</v>
      </c>
      <c r="I982" s="14" t="str">
        <f>IF('Paste RTE Data'!H979=0,"",'Paste RTE Data'!H979)</f>
        <v>OBC</v>
      </c>
      <c r="J982" s="14" t="str">
        <f>IF('Paste RTE Data'!I979=0,"",'Paste RTE Data'!I979)</f>
        <v>Boy</v>
      </c>
      <c r="K982" s="15">
        <f>IF('Paste RTE Data'!J979=0,"",'Paste RTE Data'!J979)</f>
        <v>38074</v>
      </c>
      <c r="L982" s="14" t="str">
        <f>IF('Paste RTE Data'!K979=0,"",'Paste RTE Data'!K979)</f>
        <v>NO</v>
      </c>
      <c r="M982" s="46"/>
    </row>
    <row r="983" spans="1:13">
      <c r="A983" s="8">
        <f>IF('Paste RTE Data'!A980=0,"",'Paste RTE Data'!A980)</f>
        <v>979</v>
      </c>
      <c r="B983" s="9">
        <f>IF('Paste RTE Data'!G980=0,"",'Paste RTE Data'!G980)</f>
        <v>5998</v>
      </c>
      <c r="C983" s="10" t="str">
        <f>IF('Paste RTE Data'!E980=0,"",'Paste RTE Data'!E980)</f>
        <v>Tenth</v>
      </c>
      <c r="D983" s="7"/>
      <c r="E983" s="14" t="str">
        <f>IF('Paste RTE Data'!B980=0,"",'Paste RTE Data'!B980)</f>
        <v>RAJIYA BANO</v>
      </c>
      <c r="F983" s="14" t="str">
        <f>IF('Paste RTE Data'!C980=0,"",'Paste RTE Data'!C980)</f>
        <v>MOHAMMED KHALIL</v>
      </c>
      <c r="G983" s="14" t="str">
        <f>IF('Paste RTE Data'!D980=0,"",'Paste RTE Data'!D980)</f>
        <v>MADINA BANO</v>
      </c>
      <c r="H983" s="14" t="str">
        <f>IF('Paste RTE Data'!F980=0,"",'Paste RTE Data'!F980)</f>
        <v>Hindi</v>
      </c>
      <c r="I983" s="14" t="str">
        <f>IF('Paste RTE Data'!H980=0,"",'Paste RTE Data'!H980)</f>
        <v>OBC</v>
      </c>
      <c r="J983" s="14" t="str">
        <f>IF('Paste RTE Data'!I980=0,"",'Paste RTE Data'!I980)</f>
        <v>Girl</v>
      </c>
      <c r="K983" s="15">
        <f>IF('Paste RTE Data'!J980=0,"",'Paste RTE Data'!J980)</f>
        <v>37445</v>
      </c>
      <c r="L983" s="14" t="str">
        <f>IF('Paste RTE Data'!K980=0,"",'Paste RTE Data'!K980)</f>
        <v>NO</v>
      </c>
      <c r="M983" s="46"/>
    </row>
    <row r="984" spans="1:13">
      <c r="A984" s="8">
        <f>IF('Paste RTE Data'!A981=0,"",'Paste RTE Data'!A981)</f>
        <v>980</v>
      </c>
      <c r="B984" s="9">
        <f>IF('Paste RTE Data'!G981=0,"",'Paste RTE Data'!G981)</f>
        <v>5999</v>
      </c>
      <c r="C984" s="10" t="str">
        <f>IF('Paste RTE Data'!E981=0,"",'Paste RTE Data'!E981)</f>
        <v>Tenth</v>
      </c>
      <c r="D984" s="7"/>
      <c r="E984" s="14" t="str">
        <f>IF('Paste RTE Data'!B981=0,"",'Paste RTE Data'!B981)</f>
        <v>RAJU RAM</v>
      </c>
      <c r="F984" s="14" t="str">
        <f>IF('Paste RTE Data'!C981=0,"",'Paste RTE Data'!C981)</f>
        <v>KUNANMAL</v>
      </c>
      <c r="G984" s="14" t="str">
        <f>IF('Paste RTE Data'!D981=0,"",'Paste RTE Data'!D981)</f>
        <v>CHHOTI DEVI</v>
      </c>
      <c r="H984" s="14" t="str">
        <f>IF('Paste RTE Data'!F981=0,"",'Paste RTE Data'!F981)</f>
        <v>Hindi</v>
      </c>
      <c r="I984" s="14" t="str">
        <f>IF('Paste RTE Data'!H981=0,"",'Paste RTE Data'!H981)</f>
        <v>OBC</v>
      </c>
      <c r="J984" s="14" t="str">
        <f>IF('Paste RTE Data'!I981=0,"",'Paste RTE Data'!I981)</f>
        <v>Boy</v>
      </c>
      <c r="K984" s="15">
        <f>IF('Paste RTE Data'!J981=0,"",'Paste RTE Data'!J981)</f>
        <v>37967</v>
      </c>
      <c r="L984" s="14" t="str">
        <f>IF('Paste RTE Data'!K981=0,"",'Paste RTE Data'!K981)</f>
        <v>NO</v>
      </c>
      <c r="M984" s="46"/>
    </row>
    <row r="985" spans="1:13">
      <c r="A985" s="8">
        <f>IF('Paste RTE Data'!A982=0,"",'Paste RTE Data'!A982)</f>
        <v>981</v>
      </c>
      <c r="B985" s="9">
        <f>IF('Paste RTE Data'!G982=0,"",'Paste RTE Data'!G982)</f>
        <v>6000</v>
      </c>
      <c r="C985" s="10" t="str">
        <f>IF('Paste RTE Data'!E982=0,"",'Paste RTE Data'!E982)</f>
        <v>Tenth</v>
      </c>
      <c r="D985" s="7"/>
      <c r="E985" s="14" t="str">
        <f>IF('Paste RTE Data'!B982=0,"",'Paste RTE Data'!B982)</f>
        <v>RAJVEER SINGH</v>
      </c>
      <c r="F985" s="14" t="str">
        <f>IF('Paste RTE Data'!C982=0,"",'Paste RTE Data'!C982)</f>
        <v>DURJAN SINGH</v>
      </c>
      <c r="G985" s="14" t="str">
        <f>IF('Paste RTE Data'!D982=0,"",'Paste RTE Data'!D982)</f>
        <v>RINKU KANWAR</v>
      </c>
      <c r="H985" s="14" t="str">
        <f>IF('Paste RTE Data'!F982=0,"",'Paste RTE Data'!F982)</f>
        <v>Hindi</v>
      </c>
      <c r="I985" s="14" t="str">
        <f>IF('Paste RTE Data'!H982=0,"",'Paste RTE Data'!H982)</f>
        <v>OBC</v>
      </c>
      <c r="J985" s="14" t="str">
        <f>IF('Paste RTE Data'!I982=0,"",'Paste RTE Data'!I982)</f>
        <v>Boy</v>
      </c>
      <c r="K985" s="15">
        <f>IF('Paste RTE Data'!J982=0,"",'Paste RTE Data'!J982)</f>
        <v>38578</v>
      </c>
      <c r="L985" s="14" t="str">
        <f>IF('Paste RTE Data'!K982=0,"",'Paste RTE Data'!K982)</f>
        <v>NO</v>
      </c>
      <c r="M985" s="46"/>
    </row>
    <row r="986" spans="1:13">
      <c r="A986" s="8">
        <f>IF('Paste RTE Data'!A983=0,"",'Paste RTE Data'!A983)</f>
        <v>982</v>
      </c>
      <c r="B986" s="9">
        <f>IF('Paste RTE Data'!G983=0,"",'Paste RTE Data'!G983)</f>
        <v>6539</v>
      </c>
      <c r="C986" s="10" t="str">
        <f>IF('Paste RTE Data'!E983=0,"",'Paste RTE Data'!E983)</f>
        <v>Tenth</v>
      </c>
      <c r="D986" s="7"/>
      <c r="E986" s="14" t="str">
        <f>IF('Paste RTE Data'!B983=0,"",'Paste RTE Data'!B983)</f>
        <v>RAKESH BEWNDA</v>
      </c>
      <c r="F986" s="14" t="str">
        <f>IF('Paste RTE Data'!C983=0,"",'Paste RTE Data'!C983)</f>
        <v>VIJAY BEWNDA</v>
      </c>
      <c r="G986" s="14" t="str">
        <f>IF('Paste RTE Data'!D983=0,"",'Paste RTE Data'!D983)</f>
        <v>KAMLA DEVI</v>
      </c>
      <c r="H986" s="14" t="str">
        <f>IF('Paste RTE Data'!F983=0,"",'Paste RTE Data'!F983)</f>
        <v>Hindi</v>
      </c>
      <c r="I986" s="14" t="str">
        <f>IF('Paste RTE Data'!H983=0,"",'Paste RTE Data'!H983)</f>
        <v>SC</v>
      </c>
      <c r="J986" s="14" t="str">
        <f>IF('Paste RTE Data'!I983=0,"",'Paste RTE Data'!I983)</f>
        <v>Boy</v>
      </c>
      <c r="K986" s="15">
        <f>IF('Paste RTE Data'!J983=0,"",'Paste RTE Data'!J983)</f>
        <v>37736</v>
      </c>
      <c r="L986" s="14" t="str">
        <f>IF('Paste RTE Data'!K983=0,"",'Paste RTE Data'!K983)</f>
        <v>NO</v>
      </c>
      <c r="M986" s="46"/>
    </row>
    <row r="987" spans="1:13">
      <c r="A987" s="8">
        <f>IF('Paste RTE Data'!A984=0,"",'Paste RTE Data'!A984)</f>
        <v>983</v>
      </c>
      <c r="B987" s="9">
        <f>IF('Paste RTE Data'!G984=0,"",'Paste RTE Data'!G984)</f>
        <v>6685</v>
      </c>
      <c r="C987" s="10" t="str">
        <f>IF('Paste RTE Data'!E984=0,"",'Paste RTE Data'!E984)</f>
        <v>Tenth</v>
      </c>
      <c r="D987" s="7"/>
      <c r="E987" s="14" t="str">
        <f>IF('Paste RTE Data'!B984=0,"",'Paste RTE Data'!B984)</f>
        <v>RAMAVATAR CHOUDHARY</v>
      </c>
      <c r="F987" s="14" t="str">
        <f>IF('Paste RTE Data'!C984=0,"",'Paste RTE Data'!C984)</f>
        <v>KAILASH GAINA</v>
      </c>
      <c r="G987" s="14" t="str">
        <f>IF('Paste RTE Data'!D984=0,"",'Paste RTE Data'!D984)</f>
        <v>SURGYAN DEVI</v>
      </c>
      <c r="H987" s="14" t="str">
        <f>IF('Paste RTE Data'!F984=0,"",'Paste RTE Data'!F984)</f>
        <v>Hindi</v>
      </c>
      <c r="I987" s="14" t="str">
        <f>IF('Paste RTE Data'!H984=0,"",'Paste RTE Data'!H984)</f>
        <v>OBC</v>
      </c>
      <c r="J987" s="14" t="str">
        <f>IF('Paste RTE Data'!I984=0,"",'Paste RTE Data'!I984)</f>
        <v>Boy</v>
      </c>
      <c r="K987" s="15">
        <f>IF('Paste RTE Data'!J984=0,"",'Paste RTE Data'!J984)</f>
        <v>38054</v>
      </c>
      <c r="L987" s="14" t="str">
        <f>IF('Paste RTE Data'!K984=0,"",'Paste RTE Data'!K984)</f>
        <v>NO</v>
      </c>
      <c r="M987" s="46"/>
    </row>
    <row r="988" spans="1:13">
      <c r="A988" s="8">
        <f>IF('Paste RTE Data'!A985=0,"",'Paste RTE Data'!A985)</f>
        <v>984</v>
      </c>
      <c r="B988" s="9">
        <f>IF('Paste RTE Data'!G985=0,"",'Paste RTE Data'!G985)</f>
        <v>6197</v>
      </c>
      <c r="C988" s="10" t="str">
        <f>IF('Paste RTE Data'!E985=0,"",'Paste RTE Data'!E985)</f>
        <v>Tenth</v>
      </c>
      <c r="D988" s="7"/>
      <c r="E988" s="14" t="str">
        <f>IF('Paste RTE Data'!B985=0,"",'Paste RTE Data'!B985)</f>
        <v>RAMESH CHOUDHARY</v>
      </c>
      <c r="F988" s="14" t="str">
        <f>IF('Paste RTE Data'!C985=0,"",'Paste RTE Data'!C985)</f>
        <v>RANVEER</v>
      </c>
      <c r="G988" s="14" t="str">
        <f>IF('Paste RTE Data'!D985=0,"",'Paste RTE Data'!D985)</f>
        <v>DAMYANTI DEVI</v>
      </c>
      <c r="H988" s="14" t="str">
        <f>IF('Paste RTE Data'!F985=0,"",'Paste RTE Data'!F985)</f>
        <v>Hindi</v>
      </c>
      <c r="I988" s="14" t="str">
        <f>IF('Paste RTE Data'!H985=0,"",'Paste RTE Data'!H985)</f>
        <v>OBC</v>
      </c>
      <c r="J988" s="14" t="str">
        <f>IF('Paste RTE Data'!I985=0,"",'Paste RTE Data'!I985)</f>
        <v>Boy</v>
      </c>
      <c r="K988" s="15">
        <f>IF('Paste RTE Data'!J985=0,"",'Paste RTE Data'!J985)</f>
        <v>38198</v>
      </c>
      <c r="L988" s="14" t="str">
        <f>IF('Paste RTE Data'!K985=0,"",'Paste RTE Data'!K985)</f>
        <v>NO</v>
      </c>
      <c r="M988" s="46"/>
    </row>
    <row r="989" spans="1:13">
      <c r="A989" s="8">
        <f>IF('Paste RTE Data'!A986=0,"",'Paste RTE Data'!A986)</f>
        <v>985</v>
      </c>
      <c r="B989" s="9">
        <f>IF('Paste RTE Data'!G986=0,"",'Paste RTE Data'!G986)</f>
        <v>6404</v>
      </c>
      <c r="C989" s="10" t="str">
        <f>IF('Paste RTE Data'!E986=0,"",'Paste RTE Data'!E986)</f>
        <v>Tenth</v>
      </c>
      <c r="D989" s="7"/>
      <c r="E989" s="14" t="str">
        <f>IF('Paste RTE Data'!B986=0,"",'Paste RTE Data'!B986)</f>
        <v>RAMESH RAYKA</v>
      </c>
      <c r="F989" s="14" t="str">
        <f>IF('Paste RTE Data'!C986=0,"",'Paste RTE Data'!C986)</f>
        <v>HANUMAN PRASAD</v>
      </c>
      <c r="G989" s="14" t="str">
        <f>IF('Paste RTE Data'!D986=0,"",'Paste RTE Data'!D986)</f>
        <v>BAGADI</v>
      </c>
      <c r="H989" s="14" t="str">
        <f>IF('Paste RTE Data'!F986=0,"",'Paste RTE Data'!F986)</f>
        <v>Hindi</v>
      </c>
      <c r="I989" s="14" t="str">
        <f>IF('Paste RTE Data'!H986=0,"",'Paste RTE Data'!H986)</f>
        <v>OBC</v>
      </c>
      <c r="J989" s="14" t="str">
        <f>IF('Paste RTE Data'!I986=0,"",'Paste RTE Data'!I986)</f>
        <v>Boy</v>
      </c>
      <c r="K989" s="15">
        <f>IF('Paste RTE Data'!J986=0,"",'Paste RTE Data'!J986)</f>
        <v>38056</v>
      </c>
      <c r="L989" s="14" t="str">
        <f>IF('Paste RTE Data'!K986=0,"",'Paste RTE Data'!K986)</f>
        <v>NO</v>
      </c>
      <c r="M989" s="46"/>
    </row>
    <row r="990" spans="1:13">
      <c r="A990" s="8">
        <f>IF('Paste RTE Data'!A987=0,"",'Paste RTE Data'!A987)</f>
        <v>986</v>
      </c>
      <c r="B990" s="9">
        <f>IF('Paste RTE Data'!G987=0,"",'Paste RTE Data'!G987)</f>
        <v>6597</v>
      </c>
      <c r="C990" s="10" t="str">
        <f>IF('Paste RTE Data'!E987=0,"",'Paste RTE Data'!E987)</f>
        <v>Tenth</v>
      </c>
      <c r="D990" s="7"/>
      <c r="E990" s="14" t="str">
        <f>IF('Paste RTE Data'!B987=0,"",'Paste RTE Data'!B987)</f>
        <v>REKHA</v>
      </c>
      <c r="F990" s="14" t="str">
        <f>IF('Paste RTE Data'!C987=0,"",'Paste RTE Data'!C987)</f>
        <v>RAJOO LAL</v>
      </c>
      <c r="G990" s="14" t="str">
        <f>IF('Paste RTE Data'!D987=0,"",'Paste RTE Data'!D987)</f>
        <v>MANJU DEVI</v>
      </c>
      <c r="H990" s="14" t="str">
        <f>IF('Paste RTE Data'!F987=0,"",'Paste RTE Data'!F987)</f>
        <v>Hindi</v>
      </c>
      <c r="I990" s="14" t="str">
        <f>IF('Paste RTE Data'!H987=0,"",'Paste RTE Data'!H987)</f>
        <v>OBC</v>
      </c>
      <c r="J990" s="14" t="str">
        <f>IF('Paste RTE Data'!I987=0,"",'Paste RTE Data'!I987)</f>
        <v>Girl</v>
      </c>
      <c r="K990" s="15">
        <f>IF('Paste RTE Data'!J987=0,"",'Paste RTE Data'!J987)</f>
        <v>38753</v>
      </c>
      <c r="L990" s="14" t="str">
        <f>IF('Paste RTE Data'!K987=0,"",'Paste RTE Data'!K987)</f>
        <v>NO</v>
      </c>
      <c r="M990" s="46"/>
    </row>
    <row r="991" spans="1:13">
      <c r="A991" s="8">
        <f>IF('Paste RTE Data'!A988=0,"",'Paste RTE Data'!A988)</f>
        <v>987</v>
      </c>
      <c r="B991" s="9">
        <f>IF('Paste RTE Data'!G988=0,"",'Paste RTE Data'!G988)</f>
        <v>5963</v>
      </c>
      <c r="C991" s="10" t="str">
        <f>IF('Paste RTE Data'!E988=0,"",'Paste RTE Data'!E988)</f>
        <v>Tenth</v>
      </c>
      <c r="D991" s="7"/>
      <c r="E991" s="14" t="str">
        <f>IF('Paste RTE Data'!B988=0,"",'Paste RTE Data'!B988)</f>
        <v>REKHA CHAUDHARY</v>
      </c>
      <c r="F991" s="14" t="str">
        <f>IF('Paste RTE Data'!C988=0,"",'Paste RTE Data'!C988)</f>
        <v>HEMA RAM JAT</v>
      </c>
      <c r="G991" s="14" t="str">
        <f>IF('Paste RTE Data'!D988=0,"",'Paste RTE Data'!D988)</f>
        <v>BHANWRI DEVI</v>
      </c>
      <c r="H991" s="14" t="str">
        <f>IF('Paste RTE Data'!F988=0,"",'Paste RTE Data'!F988)</f>
        <v>Hindi</v>
      </c>
      <c r="I991" s="14" t="str">
        <f>IF('Paste RTE Data'!H988=0,"",'Paste RTE Data'!H988)</f>
        <v>OBC</v>
      </c>
      <c r="J991" s="14" t="str">
        <f>IF('Paste RTE Data'!I988=0,"",'Paste RTE Data'!I988)</f>
        <v>Girl</v>
      </c>
      <c r="K991" s="15">
        <f>IF('Paste RTE Data'!J988=0,"",'Paste RTE Data'!J988)</f>
        <v>38258</v>
      </c>
      <c r="L991" s="14" t="str">
        <f>IF('Paste RTE Data'!K988=0,"",'Paste RTE Data'!K988)</f>
        <v>NO</v>
      </c>
      <c r="M991" s="46"/>
    </row>
    <row r="992" spans="1:13">
      <c r="A992" s="8">
        <f>IF('Paste RTE Data'!A989=0,"",'Paste RTE Data'!A989)</f>
        <v>988</v>
      </c>
      <c r="B992" s="9">
        <f>IF('Paste RTE Data'!G989=0,"",'Paste RTE Data'!G989)</f>
        <v>6091</v>
      </c>
      <c r="C992" s="10" t="str">
        <f>IF('Paste RTE Data'!E989=0,"",'Paste RTE Data'!E989)</f>
        <v>Tenth</v>
      </c>
      <c r="D992" s="7"/>
      <c r="E992" s="14" t="str">
        <f>IF('Paste RTE Data'!B989=0,"",'Paste RTE Data'!B989)</f>
        <v>SACHIN KARWA</v>
      </c>
      <c r="F992" s="14" t="str">
        <f>IF('Paste RTE Data'!C989=0,"",'Paste RTE Data'!C989)</f>
        <v>PARSA RAM</v>
      </c>
      <c r="G992" s="14" t="str">
        <f>IF('Paste RTE Data'!D989=0,"",'Paste RTE Data'!D989)</f>
        <v>SUSHILA DEVI</v>
      </c>
      <c r="H992" s="14" t="str">
        <f>IF('Paste RTE Data'!F989=0,"",'Paste RTE Data'!F989)</f>
        <v>Hindi</v>
      </c>
      <c r="I992" s="14" t="str">
        <f>IF('Paste RTE Data'!H989=0,"",'Paste RTE Data'!H989)</f>
        <v>OBC</v>
      </c>
      <c r="J992" s="14" t="str">
        <f>IF('Paste RTE Data'!I989=0,"",'Paste RTE Data'!I989)</f>
        <v>Boy</v>
      </c>
      <c r="K992" s="15">
        <f>IF('Paste RTE Data'!J989=0,"",'Paste RTE Data'!J989)</f>
        <v>38353</v>
      </c>
      <c r="L992" s="14" t="str">
        <f>IF('Paste RTE Data'!K989=0,"",'Paste RTE Data'!K989)</f>
        <v>NO</v>
      </c>
      <c r="M992" s="46"/>
    </row>
    <row r="993" spans="1:13">
      <c r="A993" s="8">
        <f>IF('Paste RTE Data'!A990=0,"",'Paste RTE Data'!A990)</f>
        <v>989</v>
      </c>
      <c r="B993" s="9">
        <f>IF('Paste RTE Data'!G990=0,"",'Paste RTE Data'!G990)</f>
        <v>6580</v>
      </c>
      <c r="C993" s="10" t="str">
        <f>IF('Paste RTE Data'!E990=0,"",'Paste RTE Data'!E990)</f>
        <v>Tenth</v>
      </c>
      <c r="D993" s="7"/>
      <c r="E993" s="14" t="str">
        <f>IF('Paste RTE Data'!B990=0,"",'Paste RTE Data'!B990)</f>
        <v>SACHIN SHARMA</v>
      </c>
      <c r="F993" s="14" t="str">
        <f>IF('Paste RTE Data'!C990=0,"",'Paste RTE Data'!C990)</f>
        <v>BANWARI LAL SHARMA</v>
      </c>
      <c r="G993" s="14" t="str">
        <f>IF('Paste RTE Data'!D990=0,"",'Paste RTE Data'!D990)</f>
        <v>SANTRA DEVI</v>
      </c>
      <c r="H993" s="14" t="str">
        <f>IF('Paste RTE Data'!F990=0,"",'Paste RTE Data'!F990)</f>
        <v>Hindi</v>
      </c>
      <c r="I993" s="14" t="str">
        <f>IF('Paste RTE Data'!H990=0,"",'Paste RTE Data'!H990)</f>
        <v>GENERAL</v>
      </c>
      <c r="J993" s="14" t="str">
        <f>IF('Paste RTE Data'!I990=0,"",'Paste RTE Data'!I990)</f>
        <v>Boy</v>
      </c>
      <c r="K993" s="15">
        <f>IF('Paste RTE Data'!J990=0,"",'Paste RTE Data'!J990)</f>
        <v>38782</v>
      </c>
      <c r="L993" s="14" t="str">
        <f>IF('Paste RTE Data'!K990=0,"",'Paste RTE Data'!K990)</f>
        <v>NO</v>
      </c>
      <c r="M993" s="46"/>
    </row>
    <row r="994" spans="1:13">
      <c r="A994" s="8">
        <f>IF('Paste RTE Data'!A991=0,"",'Paste RTE Data'!A991)</f>
        <v>990</v>
      </c>
      <c r="B994" s="9">
        <f>IF('Paste RTE Data'!G991=0,"",'Paste RTE Data'!G991)</f>
        <v>6416</v>
      </c>
      <c r="C994" s="10" t="str">
        <f>IF('Paste RTE Data'!E991=0,"",'Paste RTE Data'!E991)</f>
        <v>Tenth</v>
      </c>
      <c r="D994" s="7"/>
      <c r="E994" s="14" t="str">
        <f>IF('Paste RTE Data'!B991=0,"",'Paste RTE Data'!B991)</f>
        <v>SAMEER KHAN</v>
      </c>
      <c r="F994" s="14" t="str">
        <f>IF('Paste RTE Data'!C991=0,"",'Paste RTE Data'!C991)</f>
        <v>NIYAJ KHAN</v>
      </c>
      <c r="G994" s="14" t="str">
        <f>IF('Paste RTE Data'!D991=0,"",'Paste RTE Data'!D991)</f>
        <v>AFSANA BANO</v>
      </c>
      <c r="H994" s="14" t="str">
        <f>IF('Paste RTE Data'!F991=0,"",'Paste RTE Data'!F991)</f>
        <v>Hindi</v>
      </c>
      <c r="I994" s="14" t="str">
        <f>IF('Paste RTE Data'!H991=0,"",'Paste RTE Data'!H991)</f>
        <v>OBC</v>
      </c>
      <c r="J994" s="14" t="str">
        <f>IF('Paste RTE Data'!I991=0,"",'Paste RTE Data'!I991)</f>
        <v>Boy</v>
      </c>
      <c r="K994" s="15">
        <f>IF('Paste RTE Data'!J991=0,"",'Paste RTE Data'!J991)</f>
        <v>39011</v>
      </c>
      <c r="L994" s="14" t="str">
        <f>IF('Paste RTE Data'!K991=0,"",'Paste RTE Data'!K991)</f>
        <v>NO</v>
      </c>
      <c r="M994" s="46"/>
    </row>
    <row r="995" spans="1:13">
      <c r="A995" s="8">
        <f>IF('Paste RTE Data'!A992=0,"",'Paste RTE Data'!A992)</f>
        <v>991</v>
      </c>
      <c r="B995" s="9">
        <f>IF('Paste RTE Data'!G992=0,"",'Paste RTE Data'!G992)</f>
        <v>6361</v>
      </c>
      <c r="C995" s="10" t="str">
        <f>IF('Paste RTE Data'!E992=0,"",'Paste RTE Data'!E992)</f>
        <v>Tenth</v>
      </c>
      <c r="D995" s="7"/>
      <c r="E995" s="14" t="str">
        <f>IF('Paste RTE Data'!B992=0,"",'Paste RTE Data'!B992)</f>
        <v>SANDEEP SHARMA</v>
      </c>
      <c r="F995" s="14" t="str">
        <f>IF('Paste RTE Data'!C992=0,"",'Paste RTE Data'!C992)</f>
        <v>MUKESH LAL SHARMA</v>
      </c>
      <c r="G995" s="14" t="str">
        <f>IF('Paste RTE Data'!D992=0,"",'Paste RTE Data'!D992)</f>
        <v>MANJU DEVI</v>
      </c>
      <c r="H995" s="14" t="str">
        <f>IF('Paste RTE Data'!F992=0,"",'Paste RTE Data'!F992)</f>
        <v>Hindi</v>
      </c>
      <c r="I995" s="14" t="str">
        <f>IF('Paste RTE Data'!H992=0,"",'Paste RTE Data'!H992)</f>
        <v>OBC</v>
      </c>
      <c r="J995" s="14" t="str">
        <f>IF('Paste RTE Data'!I992=0,"",'Paste RTE Data'!I992)</f>
        <v>Boy</v>
      </c>
      <c r="K995" s="15">
        <f>IF('Paste RTE Data'!J992=0,"",'Paste RTE Data'!J992)</f>
        <v>37900</v>
      </c>
      <c r="L995" s="14" t="str">
        <f>IF('Paste RTE Data'!K992=0,"",'Paste RTE Data'!K992)</f>
        <v>NO</v>
      </c>
      <c r="M995" s="46"/>
    </row>
    <row r="996" spans="1:13">
      <c r="A996" s="8">
        <f>IF('Paste RTE Data'!A993=0,"",'Paste RTE Data'!A993)</f>
        <v>992</v>
      </c>
      <c r="B996" s="9">
        <f>IF('Paste RTE Data'!G993=0,"",'Paste RTE Data'!G993)</f>
        <v>6092</v>
      </c>
      <c r="C996" s="10" t="str">
        <f>IF('Paste RTE Data'!E993=0,"",'Paste RTE Data'!E993)</f>
        <v>Tenth</v>
      </c>
      <c r="D996" s="7"/>
      <c r="E996" s="14" t="str">
        <f>IF('Paste RTE Data'!B993=0,"",'Paste RTE Data'!B993)</f>
        <v>SANIYA</v>
      </c>
      <c r="F996" s="14" t="str">
        <f>IF('Paste RTE Data'!C993=0,"",'Paste RTE Data'!C993)</f>
        <v>AYUB ALI</v>
      </c>
      <c r="G996" s="14" t="str">
        <f>IF('Paste RTE Data'!D993=0,"",'Paste RTE Data'!D993)</f>
        <v>SHABINA</v>
      </c>
      <c r="H996" s="14" t="str">
        <f>IF('Paste RTE Data'!F993=0,"",'Paste RTE Data'!F993)</f>
        <v>Hindi</v>
      </c>
      <c r="I996" s="14" t="str">
        <f>IF('Paste RTE Data'!H993=0,"",'Paste RTE Data'!H993)</f>
        <v>OBC</v>
      </c>
      <c r="J996" s="14" t="str">
        <f>IF('Paste RTE Data'!I993=0,"",'Paste RTE Data'!I993)</f>
        <v>Girl</v>
      </c>
      <c r="K996" s="15">
        <f>IF('Paste RTE Data'!J993=0,"",'Paste RTE Data'!J993)</f>
        <v>38115</v>
      </c>
      <c r="L996" s="14" t="str">
        <f>IF('Paste RTE Data'!K993=0,"",'Paste RTE Data'!K993)</f>
        <v>NO</v>
      </c>
      <c r="M996" s="46"/>
    </row>
    <row r="997" spans="1:13">
      <c r="A997" s="8">
        <f>IF('Paste RTE Data'!A994=0,"",'Paste RTE Data'!A994)</f>
        <v>993</v>
      </c>
      <c r="B997" s="9">
        <f>IF('Paste RTE Data'!G994=0,"",'Paste RTE Data'!G994)</f>
        <v>6127</v>
      </c>
      <c r="C997" s="10" t="str">
        <f>IF('Paste RTE Data'!E994=0,"",'Paste RTE Data'!E994)</f>
        <v>Tenth</v>
      </c>
      <c r="D997" s="7"/>
      <c r="E997" s="14" t="str">
        <f>IF('Paste RTE Data'!B994=0,"",'Paste RTE Data'!B994)</f>
        <v>SANIYA BHATI</v>
      </c>
      <c r="F997" s="14" t="str">
        <f>IF('Paste RTE Data'!C994=0,"",'Paste RTE Data'!C994)</f>
        <v>YUNUS BHATI</v>
      </c>
      <c r="G997" s="14" t="str">
        <f>IF('Paste RTE Data'!D994=0,"",'Paste RTE Data'!D994)</f>
        <v>NASIM BHATI</v>
      </c>
      <c r="H997" s="14" t="str">
        <f>IF('Paste RTE Data'!F994=0,"",'Paste RTE Data'!F994)</f>
        <v>Hindi</v>
      </c>
      <c r="I997" s="14" t="str">
        <f>IF('Paste RTE Data'!H994=0,"",'Paste RTE Data'!H994)</f>
        <v>OBC</v>
      </c>
      <c r="J997" s="14" t="str">
        <f>IF('Paste RTE Data'!I994=0,"",'Paste RTE Data'!I994)</f>
        <v>Girl</v>
      </c>
      <c r="K997" s="15">
        <f>IF('Paste RTE Data'!J994=0,"",'Paste RTE Data'!J994)</f>
        <v>38456</v>
      </c>
      <c r="L997" s="14" t="str">
        <f>IF('Paste RTE Data'!K994=0,"",'Paste RTE Data'!K994)</f>
        <v>NO</v>
      </c>
      <c r="M997" s="46"/>
    </row>
    <row r="998" spans="1:13">
      <c r="A998" s="8">
        <f>IF('Paste RTE Data'!A995=0,"",'Paste RTE Data'!A995)</f>
        <v>994</v>
      </c>
      <c r="B998" s="9">
        <f>IF('Paste RTE Data'!G995=0,"",'Paste RTE Data'!G995)</f>
        <v>6135</v>
      </c>
      <c r="C998" s="10" t="str">
        <f>IF('Paste RTE Data'!E995=0,"",'Paste RTE Data'!E995)</f>
        <v>Tenth</v>
      </c>
      <c r="D998" s="7"/>
      <c r="E998" s="14" t="str">
        <f>IF('Paste RTE Data'!B995=0,"",'Paste RTE Data'!B995)</f>
        <v>SANWAR MAL</v>
      </c>
      <c r="F998" s="14" t="str">
        <f>IF('Paste RTE Data'!C995=0,"",'Paste RTE Data'!C995)</f>
        <v>PAPPU LAL</v>
      </c>
      <c r="G998" s="14" t="str">
        <f>IF('Paste RTE Data'!D995=0,"",'Paste RTE Data'!D995)</f>
        <v>SUNDAR DEVI</v>
      </c>
      <c r="H998" s="14" t="str">
        <f>IF('Paste RTE Data'!F995=0,"",'Paste RTE Data'!F995)</f>
        <v>Hindi</v>
      </c>
      <c r="I998" s="14" t="str">
        <f>IF('Paste RTE Data'!H995=0,"",'Paste RTE Data'!H995)</f>
        <v>SC</v>
      </c>
      <c r="J998" s="14" t="str">
        <f>IF('Paste RTE Data'!I995=0,"",'Paste RTE Data'!I995)</f>
        <v>Boy</v>
      </c>
      <c r="K998" s="15">
        <f>IF('Paste RTE Data'!J995=0,"",'Paste RTE Data'!J995)</f>
        <v>37420</v>
      </c>
      <c r="L998" s="14" t="str">
        <f>IF('Paste RTE Data'!K995=0,"",'Paste RTE Data'!K995)</f>
        <v>NO</v>
      </c>
      <c r="M998" s="46"/>
    </row>
    <row r="999" spans="1:13">
      <c r="A999" s="8">
        <f>IF('Paste RTE Data'!A996=0,"",'Paste RTE Data'!A996)</f>
        <v>995</v>
      </c>
      <c r="B999" s="9">
        <f>IF('Paste RTE Data'!G996=0,"",'Paste RTE Data'!G996)</f>
        <v>6659</v>
      </c>
      <c r="C999" s="10" t="str">
        <f>IF('Paste RTE Data'!E996=0,"",'Paste RTE Data'!E996)</f>
        <v>Tenth</v>
      </c>
      <c r="D999" s="7"/>
      <c r="E999" s="14" t="str">
        <f>IF('Paste RTE Data'!B996=0,"",'Paste RTE Data'!B996)</f>
        <v>SATYANDRA GURJAR</v>
      </c>
      <c r="F999" s="14" t="str">
        <f>IF('Paste RTE Data'!C996=0,"",'Paste RTE Data'!C996)</f>
        <v>GORDHAN RAM</v>
      </c>
      <c r="G999" s="14" t="str">
        <f>IF('Paste RTE Data'!D996=0,"",'Paste RTE Data'!D996)</f>
        <v>LALITA DEVI</v>
      </c>
      <c r="H999" s="14" t="str">
        <f>IF('Paste RTE Data'!F996=0,"",'Paste RTE Data'!F996)</f>
        <v>Hindi</v>
      </c>
      <c r="I999" s="14" t="str">
        <f>IF('Paste RTE Data'!H996=0,"",'Paste RTE Data'!H996)</f>
        <v>SBC</v>
      </c>
      <c r="J999" s="14" t="str">
        <f>IF('Paste RTE Data'!I996=0,"",'Paste RTE Data'!I996)</f>
        <v>Boy</v>
      </c>
      <c r="K999" s="15">
        <f>IF('Paste RTE Data'!J996=0,"",'Paste RTE Data'!J996)</f>
        <v>38647</v>
      </c>
      <c r="L999" s="14" t="str">
        <f>IF('Paste RTE Data'!K996=0,"",'Paste RTE Data'!K996)</f>
        <v>NO</v>
      </c>
      <c r="M999" s="46"/>
    </row>
    <row r="1000" spans="1:13">
      <c r="A1000" s="8">
        <f>IF('Paste RTE Data'!A997=0,"",'Paste RTE Data'!A997)</f>
        <v>996</v>
      </c>
      <c r="B1000" s="9">
        <f>IF('Paste RTE Data'!G997=0,"",'Paste RTE Data'!G997)</f>
        <v>6094</v>
      </c>
      <c r="C1000" s="10" t="str">
        <f>IF('Paste RTE Data'!E997=0,"",'Paste RTE Data'!E997)</f>
        <v>Tenth</v>
      </c>
      <c r="D1000" s="7"/>
      <c r="E1000" s="14" t="str">
        <f>IF('Paste RTE Data'!B997=0,"",'Paste RTE Data'!B997)</f>
        <v>SHABNOOR</v>
      </c>
      <c r="F1000" s="14" t="str">
        <f>IF('Paste RTE Data'!C997=0,"",'Paste RTE Data'!C997)</f>
        <v>IJJAT HUSSAIN</v>
      </c>
      <c r="G1000" s="14" t="str">
        <f>IF('Paste RTE Data'!D997=0,"",'Paste RTE Data'!D997)</f>
        <v>ISLAM BANO</v>
      </c>
      <c r="H1000" s="14" t="str">
        <f>IF('Paste RTE Data'!F997=0,"",'Paste RTE Data'!F997)</f>
        <v>Hindi</v>
      </c>
      <c r="I1000" s="14" t="str">
        <f>IF('Paste RTE Data'!H997=0,"",'Paste RTE Data'!H997)</f>
        <v>OBC</v>
      </c>
      <c r="J1000" s="14" t="str">
        <f>IF('Paste RTE Data'!I997=0,"",'Paste RTE Data'!I997)</f>
        <v>Girl</v>
      </c>
      <c r="K1000" s="15">
        <f>IF('Paste RTE Data'!J997=0,"",'Paste RTE Data'!J997)</f>
        <v>37809</v>
      </c>
      <c r="L1000" s="14" t="str">
        <f>IF('Paste RTE Data'!K997=0,"",'Paste RTE Data'!K997)</f>
        <v>NO</v>
      </c>
      <c r="M1000" s="46"/>
    </row>
    <row r="1001" spans="1:13">
      <c r="A1001" s="8">
        <f>IF('Paste RTE Data'!A998=0,"",'Paste RTE Data'!A998)</f>
        <v>997</v>
      </c>
      <c r="B1001" s="9">
        <f>IF('Paste RTE Data'!G998=0,"",'Paste RTE Data'!G998)</f>
        <v>6095</v>
      </c>
      <c r="C1001" s="10" t="str">
        <f>IF('Paste RTE Data'!E998=0,"",'Paste RTE Data'!E998)</f>
        <v>Tenth</v>
      </c>
      <c r="D1001" s="7"/>
      <c r="E1001" s="14" t="str">
        <f>IF('Paste RTE Data'!B998=0,"",'Paste RTE Data'!B998)</f>
        <v>SHAHIN KHAN</v>
      </c>
      <c r="F1001" s="14" t="str">
        <f>IF('Paste RTE Data'!C998=0,"",'Paste RTE Data'!C998)</f>
        <v>FIROJ KHAN</v>
      </c>
      <c r="G1001" s="14" t="str">
        <f>IF('Paste RTE Data'!D998=0,"",'Paste RTE Data'!D998)</f>
        <v>JUBIDA</v>
      </c>
      <c r="H1001" s="14" t="str">
        <f>IF('Paste RTE Data'!F998=0,"",'Paste RTE Data'!F998)</f>
        <v>Hindi</v>
      </c>
      <c r="I1001" s="14" t="str">
        <f>IF('Paste RTE Data'!H998=0,"",'Paste RTE Data'!H998)</f>
        <v>OBC</v>
      </c>
      <c r="J1001" s="14" t="str">
        <f>IF('Paste RTE Data'!I998=0,"",'Paste RTE Data'!I998)</f>
        <v>Boy</v>
      </c>
      <c r="K1001" s="15">
        <f>IF('Paste RTE Data'!J998=0,"",'Paste RTE Data'!J998)</f>
        <v>38048</v>
      </c>
      <c r="L1001" s="14" t="str">
        <f>IF('Paste RTE Data'!K998=0,"",'Paste RTE Data'!K998)</f>
        <v>NO</v>
      </c>
      <c r="M1001" s="46"/>
    </row>
    <row r="1002" spans="1:13">
      <c r="A1002" s="8">
        <f>IF('Paste RTE Data'!A999=0,"",'Paste RTE Data'!A999)</f>
        <v>998</v>
      </c>
      <c r="B1002" s="9">
        <f>IF('Paste RTE Data'!G999=0,"",'Paste RTE Data'!G999)</f>
        <v>6631</v>
      </c>
      <c r="C1002" s="10" t="str">
        <f>IF('Paste RTE Data'!E999=0,"",'Paste RTE Data'!E999)</f>
        <v>Tenth</v>
      </c>
      <c r="D1002" s="7"/>
      <c r="E1002" s="14" t="str">
        <f>IF('Paste RTE Data'!B999=0,"",'Paste RTE Data'!B999)</f>
        <v>SHITAL</v>
      </c>
      <c r="F1002" s="14" t="str">
        <f>IF('Paste RTE Data'!C999=0,"",'Paste RTE Data'!C999)</f>
        <v>BALDEV RAM</v>
      </c>
      <c r="G1002" s="14" t="str">
        <f>IF('Paste RTE Data'!D999=0,"",'Paste RTE Data'!D999)</f>
        <v>PREM DEVI</v>
      </c>
      <c r="H1002" s="14" t="str">
        <f>IF('Paste RTE Data'!F999=0,"",'Paste RTE Data'!F999)</f>
        <v>Hindi</v>
      </c>
      <c r="I1002" s="14" t="str">
        <f>IF('Paste RTE Data'!H999=0,"",'Paste RTE Data'!H999)</f>
        <v>OBC</v>
      </c>
      <c r="J1002" s="14" t="str">
        <f>IF('Paste RTE Data'!I999=0,"",'Paste RTE Data'!I999)</f>
        <v>Girl</v>
      </c>
      <c r="K1002" s="15">
        <f>IF('Paste RTE Data'!J999=0,"",'Paste RTE Data'!J999)</f>
        <v>38550</v>
      </c>
      <c r="L1002" s="14" t="str">
        <f>IF('Paste RTE Data'!K999=0,"",'Paste RTE Data'!K999)</f>
        <v>NO</v>
      </c>
      <c r="M1002" s="46"/>
    </row>
    <row r="1003" spans="1:13">
      <c r="A1003" s="8">
        <f>IF('Paste RTE Data'!A1000=0,"",'Paste RTE Data'!A1000)</f>
        <v>999</v>
      </c>
      <c r="B1003" s="9">
        <f>IF('Paste RTE Data'!G1000=0,"",'Paste RTE Data'!G1000)</f>
        <v>5965</v>
      </c>
      <c r="C1003" s="10" t="str">
        <f>IF('Paste RTE Data'!E1000=0,"",'Paste RTE Data'!E1000)</f>
        <v>Tenth</v>
      </c>
      <c r="D1003" s="7"/>
      <c r="E1003" s="14" t="str">
        <f>IF('Paste RTE Data'!B1000=0,"",'Paste RTE Data'!B1000)</f>
        <v>SONU JANGID</v>
      </c>
      <c r="F1003" s="14" t="str">
        <f>IF('Paste RTE Data'!C1000=0,"",'Paste RTE Data'!C1000)</f>
        <v>SHANKAR LAL</v>
      </c>
      <c r="G1003" s="14" t="str">
        <f>IF('Paste RTE Data'!D1000=0,"",'Paste RTE Data'!D1000)</f>
        <v>SUNITA DEVI</v>
      </c>
      <c r="H1003" s="14" t="str">
        <f>IF('Paste RTE Data'!F1000=0,"",'Paste RTE Data'!F1000)</f>
        <v>Hindi</v>
      </c>
      <c r="I1003" s="14" t="str">
        <f>IF('Paste RTE Data'!H1000=0,"",'Paste RTE Data'!H1000)</f>
        <v>OBC</v>
      </c>
      <c r="J1003" s="14" t="str">
        <f>IF('Paste RTE Data'!I1000=0,"",'Paste RTE Data'!I1000)</f>
        <v>Girl</v>
      </c>
      <c r="K1003" s="15">
        <f>IF('Paste RTE Data'!J1000=0,"",'Paste RTE Data'!J1000)</f>
        <v>38188</v>
      </c>
      <c r="L1003" s="14" t="str">
        <f>IF('Paste RTE Data'!K1000=0,"",'Paste RTE Data'!K1000)</f>
        <v>NO</v>
      </c>
      <c r="M1003" s="46"/>
    </row>
    <row r="1004" spans="1:13">
      <c r="A1004" s="8">
        <f>IF('Paste RTE Data'!A1001=0,"",'Paste RTE Data'!A1001)</f>
        <v>1000</v>
      </c>
      <c r="B1004" s="9">
        <f>IF('Paste RTE Data'!G1001=0,"",'Paste RTE Data'!G1001)</f>
        <v>5865</v>
      </c>
      <c r="C1004" s="10" t="str">
        <f>IF('Paste RTE Data'!E1001=0,"",'Paste RTE Data'!E1001)</f>
        <v>Tenth</v>
      </c>
      <c r="D1004" s="7"/>
      <c r="E1004" s="14" t="str">
        <f>IF('Paste RTE Data'!B1001=0,"",'Paste RTE Data'!B1001)</f>
        <v>SUKH RAM RAIKA</v>
      </c>
      <c r="F1004" s="14" t="str">
        <f>IF('Paste RTE Data'!C1001=0,"",'Paste RTE Data'!C1001)</f>
        <v>RATNA RAM</v>
      </c>
      <c r="G1004" s="14" t="str">
        <f>IF('Paste RTE Data'!D1001=0,"",'Paste RTE Data'!D1001)</f>
        <v>GEETA DEVI</v>
      </c>
      <c r="H1004" s="14" t="str">
        <f>IF('Paste RTE Data'!F1001=0,"",'Paste RTE Data'!F1001)</f>
        <v>Hindi</v>
      </c>
      <c r="I1004" s="14" t="str">
        <f>IF('Paste RTE Data'!H1001=0,"",'Paste RTE Data'!H1001)</f>
        <v>SBC</v>
      </c>
      <c r="J1004" s="14" t="str">
        <f>IF('Paste RTE Data'!I1001=0,"",'Paste RTE Data'!I1001)</f>
        <v>Boy</v>
      </c>
      <c r="K1004" s="15">
        <f>IF('Paste RTE Data'!J1001=0,"",'Paste RTE Data'!J1001)</f>
        <v>37584</v>
      </c>
      <c r="L1004" s="14" t="str">
        <f>IF('Paste RTE Data'!K1001=0,"",'Paste RTE Data'!K1001)</f>
        <v>NO</v>
      </c>
      <c r="M1004" s="46"/>
    </row>
    <row r="1005" spans="1:13">
      <c r="A1005" s="8">
        <f>IF('Paste RTE Data'!A1002=0,"",'Paste RTE Data'!A1002)</f>
        <v>1001</v>
      </c>
      <c r="B1005" s="9">
        <f>IF('Paste RTE Data'!G1002=0,"",'Paste RTE Data'!G1002)</f>
        <v>5966</v>
      </c>
      <c r="C1005" s="10" t="str">
        <f>IF('Paste RTE Data'!E1002=0,"",'Paste RTE Data'!E1002)</f>
        <v>Tenth</v>
      </c>
      <c r="D1005" s="7"/>
      <c r="E1005" s="14" t="str">
        <f>IF('Paste RTE Data'!B1002=0,"",'Paste RTE Data'!B1002)</f>
        <v>SUMITRA KARWA</v>
      </c>
      <c r="F1005" s="14" t="str">
        <f>IF('Paste RTE Data'!C1002=0,"",'Paste RTE Data'!C1002)</f>
        <v>BHOPAL RAM KARWA</v>
      </c>
      <c r="G1005" s="14" t="str">
        <f>IF('Paste RTE Data'!D1002=0,"",'Paste RTE Data'!D1002)</f>
        <v>MANJU DEVI</v>
      </c>
      <c r="H1005" s="14" t="str">
        <f>IF('Paste RTE Data'!F1002=0,"",'Paste RTE Data'!F1002)</f>
        <v>Hindi</v>
      </c>
      <c r="I1005" s="14" t="str">
        <f>IF('Paste RTE Data'!H1002=0,"",'Paste RTE Data'!H1002)</f>
        <v>OBC</v>
      </c>
      <c r="J1005" s="14" t="str">
        <f>IF('Paste RTE Data'!I1002=0,"",'Paste RTE Data'!I1002)</f>
        <v>Girl</v>
      </c>
      <c r="K1005" s="15">
        <f>IF('Paste RTE Data'!J1002=0,"",'Paste RTE Data'!J1002)</f>
        <v>38749</v>
      </c>
      <c r="L1005" s="14" t="str">
        <f>IF('Paste RTE Data'!K1002=0,"",'Paste RTE Data'!K1002)</f>
        <v>NO</v>
      </c>
      <c r="M1005" s="46"/>
    </row>
    <row r="1006" spans="1:13">
      <c r="A1006" s="8">
        <f>IF('Paste RTE Data'!A1003=0,"",'Paste RTE Data'!A1003)</f>
        <v>1002</v>
      </c>
      <c r="B1006" s="9">
        <f>IF('Paste RTE Data'!G1003=0,"",'Paste RTE Data'!G1003)</f>
        <v>5967</v>
      </c>
      <c r="C1006" s="10" t="str">
        <f>IF('Paste RTE Data'!E1003=0,"",'Paste RTE Data'!E1003)</f>
        <v>Tenth</v>
      </c>
      <c r="D1006" s="7"/>
      <c r="E1006" s="14" t="str">
        <f>IF('Paste RTE Data'!B1003=0,"",'Paste RTE Data'!B1003)</f>
        <v>SURENDRA SIYAK</v>
      </c>
      <c r="F1006" s="14" t="str">
        <f>IF('Paste RTE Data'!C1003=0,"",'Paste RTE Data'!C1003)</f>
        <v>KAISA RAM</v>
      </c>
      <c r="G1006" s="14" t="str">
        <f>IF('Paste RTE Data'!D1003=0,"",'Paste RTE Data'!D1003)</f>
        <v>SANTOSH</v>
      </c>
      <c r="H1006" s="14" t="str">
        <f>IF('Paste RTE Data'!F1003=0,"",'Paste RTE Data'!F1003)</f>
        <v>Hindi</v>
      </c>
      <c r="I1006" s="14" t="str">
        <f>IF('Paste RTE Data'!H1003=0,"",'Paste RTE Data'!H1003)</f>
        <v>OBC</v>
      </c>
      <c r="J1006" s="14" t="str">
        <f>IF('Paste RTE Data'!I1003=0,"",'Paste RTE Data'!I1003)</f>
        <v>Boy</v>
      </c>
      <c r="K1006" s="15">
        <f>IF('Paste RTE Data'!J1003=0,"",'Paste RTE Data'!J1003)</f>
        <v>38696</v>
      </c>
      <c r="L1006" s="14" t="str">
        <f>IF('Paste RTE Data'!K1003=0,"",'Paste RTE Data'!K1003)</f>
        <v>NO</v>
      </c>
      <c r="M1006" s="46"/>
    </row>
    <row r="1007" spans="1:13">
      <c r="A1007" s="8">
        <f>IF('Paste RTE Data'!A1004=0,"",'Paste RTE Data'!A1004)</f>
        <v>1003</v>
      </c>
      <c r="B1007" s="9">
        <f>IF('Paste RTE Data'!G1004=0,"",'Paste RTE Data'!G1004)</f>
        <v>6056</v>
      </c>
      <c r="C1007" s="10" t="str">
        <f>IF('Paste RTE Data'!E1004=0,"",'Paste RTE Data'!E1004)</f>
        <v>Tenth</v>
      </c>
      <c r="D1007" s="7"/>
      <c r="E1007" s="14" t="str">
        <f>IF('Paste RTE Data'!B1004=0,"",'Paste RTE Data'!B1004)</f>
        <v>TAPENDRA MALAWAT</v>
      </c>
      <c r="F1007" s="14" t="str">
        <f>IF('Paste RTE Data'!C1004=0,"",'Paste RTE Data'!C1004)</f>
        <v>BHERU LAL MALAWAT</v>
      </c>
      <c r="G1007" s="14" t="str">
        <f>IF('Paste RTE Data'!D1004=0,"",'Paste RTE Data'!D1004)</f>
        <v>SUMITRA DEVI</v>
      </c>
      <c r="H1007" s="14" t="str">
        <f>IF('Paste RTE Data'!F1004=0,"",'Paste RTE Data'!F1004)</f>
        <v>Hindi</v>
      </c>
      <c r="I1007" s="14" t="str">
        <f>IF('Paste RTE Data'!H1004=0,"",'Paste RTE Data'!H1004)</f>
        <v>SC</v>
      </c>
      <c r="J1007" s="14" t="str">
        <f>IF('Paste RTE Data'!I1004=0,"",'Paste RTE Data'!I1004)</f>
        <v>Boy</v>
      </c>
      <c r="K1007" s="15">
        <f>IF('Paste RTE Data'!J1004=0,"",'Paste RTE Data'!J1004)</f>
        <v>38386</v>
      </c>
      <c r="L1007" s="14" t="str">
        <f>IF('Paste RTE Data'!K1004=0,"",'Paste RTE Data'!K1004)</f>
        <v>NO</v>
      </c>
      <c r="M1007" s="46"/>
    </row>
    <row r="1008" spans="1:13">
      <c r="A1008" s="8">
        <f>IF('Paste RTE Data'!A1005=0,"",'Paste RTE Data'!A1005)</f>
        <v>1004</v>
      </c>
      <c r="B1008" s="9">
        <f>IF('Paste RTE Data'!G1005=0,"",'Paste RTE Data'!G1005)</f>
        <v>6204</v>
      </c>
      <c r="C1008" s="10" t="str">
        <f>IF('Paste RTE Data'!E1005=0,"",'Paste RTE Data'!E1005)</f>
        <v>Tenth</v>
      </c>
      <c r="D1008" s="7"/>
      <c r="E1008" s="14" t="str">
        <f>IF('Paste RTE Data'!B1005=0,"",'Paste RTE Data'!B1005)</f>
        <v>TARUN RANKAWAT</v>
      </c>
      <c r="F1008" s="14" t="str">
        <f>IF('Paste RTE Data'!C1005=0,"",'Paste RTE Data'!C1005)</f>
        <v>JUGAL KISHOR</v>
      </c>
      <c r="G1008" s="14" t="str">
        <f>IF('Paste RTE Data'!D1005=0,"",'Paste RTE Data'!D1005)</f>
        <v>GANESHI DEVI</v>
      </c>
      <c r="H1008" s="14" t="str">
        <f>IF('Paste RTE Data'!F1005=0,"",'Paste RTE Data'!F1005)</f>
        <v>Hindi</v>
      </c>
      <c r="I1008" s="14" t="str">
        <f>IF('Paste RTE Data'!H1005=0,"",'Paste RTE Data'!H1005)</f>
        <v>OBC</v>
      </c>
      <c r="J1008" s="14" t="str">
        <f>IF('Paste RTE Data'!I1005=0,"",'Paste RTE Data'!I1005)</f>
        <v>Boy</v>
      </c>
      <c r="K1008" s="15">
        <f>IF('Paste RTE Data'!J1005=0,"",'Paste RTE Data'!J1005)</f>
        <v>39361</v>
      </c>
      <c r="L1008" s="14" t="str">
        <f>IF('Paste RTE Data'!K1005=0,"",'Paste RTE Data'!K1005)</f>
        <v>NO</v>
      </c>
      <c r="M1008" s="46"/>
    </row>
    <row r="1009" spans="1:13">
      <c r="A1009" s="8">
        <f>IF('Paste RTE Data'!A1006=0,"",'Paste RTE Data'!A1006)</f>
        <v>1005</v>
      </c>
      <c r="B1009" s="9">
        <f>IF('Paste RTE Data'!G1006=0,"",'Paste RTE Data'!G1006)</f>
        <v>6661</v>
      </c>
      <c r="C1009" s="10" t="str">
        <f>IF('Paste RTE Data'!E1006=0,"",'Paste RTE Data'!E1006)</f>
        <v>Tenth</v>
      </c>
      <c r="D1009" s="7"/>
      <c r="E1009" s="14" t="str">
        <f>IF('Paste RTE Data'!B1006=0,"",'Paste RTE Data'!B1006)</f>
        <v>VIJAY KUMAR LUHAR</v>
      </c>
      <c r="F1009" s="14" t="str">
        <f>IF('Paste RTE Data'!C1006=0,"",'Paste RTE Data'!C1006)</f>
        <v>KAILASH CHAND LUHAR</v>
      </c>
      <c r="G1009" s="14" t="str">
        <f>IF('Paste RTE Data'!D1006=0,"",'Paste RTE Data'!D1006)</f>
        <v>CHUNNI DEVI</v>
      </c>
      <c r="H1009" s="14" t="str">
        <f>IF('Paste RTE Data'!F1006=0,"",'Paste RTE Data'!F1006)</f>
        <v>Hindi</v>
      </c>
      <c r="I1009" s="14" t="str">
        <f>IF('Paste RTE Data'!H1006=0,"",'Paste RTE Data'!H1006)</f>
        <v>OBC</v>
      </c>
      <c r="J1009" s="14" t="str">
        <f>IF('Paste RTE Data'!I1006=0,"",'Paste RTE Data'!I1006)</f>
        <v>Boy</v>
      </c>
      <c r="K1009" s="15">
        <f>IF('Paste RTE Data'!J1006=0,"",'Paste RTE Data'!J1006)</f>
        <v>37353</v>
      </c>
      <c r="L1009" s="14" t="str">
        <f>IF('Paste RTE Data'!K1006=0,"",'Paste RTE Data'!K1006)</f>
        <v>NO</v>
      </c>
      <c r="M1009" s="46"/>
    </row>
    <row r="1010" spans="1:13">
      <c r="A1010" s="8">
        <f>IF('Paste RTE Data'!A1007=0,"",'Paste RTE Data'!A1007)</f>
        <v>1006</v>
      </c>
      <c r="B1010" s="9">
        <f>IF('Paste RTE Data'!G1007=0,"",'Paste RTE Data'!G1007)</f>
        <v>6096</v>
      </c>
      <c r="C1010" s="10" t="str">
        <f>IF('Paste RTE Data'!E1007=0,"",'Paste RTE Data'!E1007)</f>
        <v>Tenth</v>
      </c>
      <c r="D1010" s="7"/>
      <c r="E1010" s="14" t="str">
        <f>IF('Paste RTE Data'!B1007=0,"",'Paste RTE Data'!B1007)</f>
        <v>VIKAS KUMAWAT</v>
      </c>
      <c r="F1010" s="14" t="str">
        <f>IF('Paste RTE Data'!C1007=0,"",'Paste RTE Data'!C1007)</f>
        <v>MEWA RAM</v>
      </c>
      <c r="G1010" s="14" t="str">
        <f>IF('Paste RTE Data'!D1007=0,"",'Paste RTE Data'!D1007)</f>
        <v>VIMLA DEVI</v>
      </c>
      <c r="H1010" s="14" t="str">
        <f>IF('Paste RTE Data'!F1007=0,"",'Paste RTE Data'!F1007)</f>
        <v>Hindi</v>
      </c>
      <c r="I1010" s="14" t="str">
        <f>IF('Paste RTE Data'!H1007=0,"",'Paste RTE Data'!H1007)</f>
        <v>OBC</v>
      </c>
      <c r="J1010" s="14" t="str">
        <f>IF('Paste RTE Data'!I1007=0,"",'Paste RTE Data'!I1007)</f>
        <v>Boy</v>
      </c>
      <c r="K1010" s="15">
        <f>IF('Paste RTE Data'!J1007=0,"",'Paste RTE Data'!J1007)</f>
        <v>37969</v>
      </c>
      <c r="L1010" s="14" t="str">
        <f>IF('Paste RTE Data'!K1007=0,"",'Paste RTE Data'!K1007)</f>
        <v>NO</v>
      </c>
      <c r="M1010" s="46"/>
    </row>
    <row r="1011" spans="1:13">
      <c r="A1011" s="8">
        <f>IF('Paste RTE Data'!A1008=0,"",'Paste RTE Data'!A1008)</f>
        <v>1007</v>
      </c>
      <c r="B1011" s="9">
        <f>IF('Paste RTE Data'!G1008=0,"",'Paste RTE Data'!G1008)</f>
        <v>6728</v>
      </c>
      <c r="C1011" s="10" t="str">
        <f>IF('Paste RTE Data'!E1008=0,"",'Paste RTE Data'!E1008)</f>
        <v>Tenth</v>
      </c>
      <c r="D1011" s="7"/>
      <c r="E1011" s="14" t="str">
        <f>IF('Paste RTE Data'!B1008=0,"",'Paste RTE Data'!B1008)</f>
        <v>VIKAS TELI</v>
      </c>
      <c r="F1011" s="14" t="str">
        <f>IF('Paste RTE Data'!C1008=0,"",'Paste RTE Data'!C1008)</f>
        <v>PREM SHANKAR TELI</v>
      </c>
      <c r="G1011" s="14" t="str">
        <f>IF('Paste RTE Data'!D1008=0,"",'Paste RTE Data'!D1008)</f>
        <v>INDRA DEVI</v>
      </c>
      <c r="H1011" s="14" t="str">
        <f>IF('Paste RTE Data'!F1008=0,"",'Paste RTE Data'!F1008)</f>
        <v>Hindi</v>
      </c>
      <c r="I1011" s="14" t="str">
        <f>IF('Paste RTE Data'!H1008=0,"",'Paste RTE Data'!H1008)</f>
        <v>OBC</v>
      </c>
      <c r="J1011" s="14" t="str">
        <f>IF('Paste RTE Data'!I1008=0,"",'Paste RTE Data'!I1008)</f>
        <v>Boy</v>
      </c>
      <c r="K1011" s="15">
        <f>IF('Paste RTE Data'!J1008=0,"",'Paste RTE Data'!J1008)</f>
        <v>38017</v>
      </c>
      <c r="L1011" s="14" t="str">
        <f>IF('Paste RTE Data'!K1008=0,"",'Paste RTE Data'!K1008)</f>
        <v>NO</v>
      </c>
      <c r="M1011" s="46"/>
    </row>
    <row r="1012" spans="1:13">
      <c r="A1012" s="8">
        <f>IF('Paste RTE Data'!A1009=0,"",'Paste RTE Data'!A1009)</f>
        <v>1008</v>
      </c>
      <c r="B1012" s="9">
        <f>IF('Paste RTE Data'!G1009=0,"",'Paste RTE Data'!G1009)</f>
        <v>6579</v>
      </c>
      <c r="C1012" s="10" t="str">
        <f>IF('Paste RTE Data'!E1009=0,"",'Paste RTE Data'!E1009)</f>
        <v>Tenth</v>
      </c>
      <c r="D1012" s="7"/>
      <c r="E1012" s="14" t="str">
        <f>IF('Paste RTE Data'!B1009=0,"",'Paste RTE Data'!B1009)</f>
        <v>VIKASH REWAR</v>
      </c>
      <c r="F1012" s="14" t="str">
        <f>IF('Paste RTE Data'!C1009=0,"",'Paste RTE Data'!C1009)</f>
        <v>SUKHA RAM REWAR</v>
      </c>
      <c r="G1012" s="14" t="str">
        <f>IF('Paste RTE Data'!D1009=0,"",'Paste RTE Data'!D1009)</f>
        <v>PREM DEVI</v>
      </c>
      <c r="H1012" s="14" t="str">
        <f>IF('Paste RTE Data'!F1009=0,"",'Paste RTE Data'!F1009)</f>
        <v>Hindi</v>
      </c>
      <c r="I1012" s="14" t="str">
        <f>IF('Paste RTE Data'!H1009=0,"",'Paste RTE Data'!H1009)</f>
        <v>OBC</v>
      </c>
      <c r="J1012" s="14" t="str">
        <f>IF('Paste RTE Data'!I1009=0,"",'Paste RTE Data'!I1009)</f>
        <v>Boy</v>
      </c>
      <c r="K1012" s="15">
        <f>IF('Paste RTE Data'!J1009=0,"",'Paste RTE Data'!J1009)</f>
        <v>38116</v>
      </c>
      <c r="L1012" s="14" t="str">
        <f>IF('Paste RTE Data'!K1009=0,"",'Paste RTE Data'!K1009)</f>
        <v>NO</v>
      </c>
      <c r="M1012" s="46"/>
    </row>
    <row r="1013" spans="1:13">
      <c r="A1013" s="8">
        <f>IF('Paste RTE Data'!A1010=0,"",'Paste RTE Data'!A1010)</f>
        <v>1009</v>
      </c>
      <c r="B1013" s="9">
        <f>IF('Paste RTE Data'!G1010=0,"",'Paste RTE Data'!G1010)</f>
        <v>6684</v>
      </c>
      <c r="C1013" s="10" t="str">
        <f>IF('Paste RTE Data'!E1010=0,"",'Paste RTE Data'!E1010)</f>
        <v>Tenth</v>
      </c>
      <c r="D1013" s="7"/>
      <c r="E1013" s="14" t="str">
        <f>IF('Paste RTE Data'!B1010=0,"",'Paste RTE Data'!B1010)</f>
        <v>VISAL SINGH</v>
      </c>
      <c r="F1013" s="14" t="str">
        <f>IF('Paste RTE Data'!C1010=0,"",'Paste RTE Data'!C1010)</f>
        <v>KANWRAJ SINGH</v>
      </c>
      <c r="G1013" s="14" t="str">
        <f>IF('Paste RTE Data'!D1010=0,"",'Paste RTE Data'!D1010)</f>
        <v>HANSA KANWAR</v>
      </c>
      <c r="H1013" s="14" t="str">
        <f>IF('Paste RTE Data'!F1010=0,"",'Paste RTE Data'!F1010)</f>
        <v>Hindi</v>
      </c>
      <c r="I1013" s="14" t="str">
        <f>IF('Paste RTE Data'!H1010=0,"",'Paste RTE Data'!H1010)</f>
        <v>OBC</v>
      </c>
      <c r="J1013" s="14" t="str">
        <f>IF('Paste RTE Data'!I1010=0,"",'Paste RTE Data'!I1010)</f>
        <v>Boy</v>
      </c>
      <c r="K1013" s="15">
        <f>IF('Paste RTE Data'!J1010=0,"",'Paste RTE Data'!J1010)</f>
        <v>39042</v>
      </c>
      <c r="L1013" s="14" t="str">
        <f>IF('Paste RTE Data'!K1010=0,"",'Paste RTE Data'!K1010)</f>
        <v>NO</v>
      </c>
      <c r="M1013" s="46"/>
    </row>
    <row r="1014" spans="1:13">
      <c r="A1014" s="8">
        <f>IF('Paste RTE Data'!A1011=0,"",'Paste RTE Data'!A1011)</f>
        <v>1010</v>
      </c>
      <c r="B1014" s="9">
        <f>IF('Paste RTE Data'!G1011=0,"",'Paste RTE Data'!G1011)</f>
        <v>6715</v>
      </c>
      <c r="C1014" s="10" t="str">
        <f>IF('Paste RTE Data'!E1011=0,"",'Paste RTE Data'!E1011)</f>
        <v>Tenth</v>
      </c>
      <c r="D1014" s="7"/>
      <c r="E1014" s="14" t="str">
        <f>IF('Paste RTE Data'!B1011=0,"",'Paste RTE Data'!B1011)</f>
        <v>VISHNU KUMAR</v>
      </c>
      <c r="F1014" s="14" t="str">
        <f>IF('Paste RTE Data'!C1011=0,"",'Paste RTE Data'!C1011)</f>
        <v>MAL CHAND MOHANPURIYA</v>
      </c>
      <c r="G1014" s="14" t="str">
        <f>IF('Paste RTE Data'!D1011=0,"",'Paste RTE Data'!D1011)</f>
        <v>KAMLA DEVI</v>
      </c>
      <c r="H1014" s="14" t="str">
        <f>IF('Paste RTE Data'!F1011=0,"",'Paste RTE Data'!F1011)</f>
        <v>Hindi</v>
      </c>
      <c r="I1014" s="14" t="str">
        <f>IF('Paste RTE Data'!H1011=0,"",'Paste RTE Data'!H1011)</f>
        <v>SC</v>
      </c>
      <c r="J1014" s="14" t="str">
        <f>IF('Paste RTE Data'!I1011=0,"",'Paste RTE Data'!I1011)</f>
        <v>Boy</v>
      </c>
      <c r="K1014" s="15">
        <f>IF('Paste RTE Data'!J1011=0,"",'Paste RTE Data'!J1011)</f>
        <v>38531</v>
      </c>
      <c r="L1014" s="14" t="str">
        <f>IF('Paste RTE Data'!K1011=0,"",'Paste RTE Data'!K1011)</f>
        <v>NO</v>
      </c>
      <c r="M1014" s="46"/>
    </row>
    <row r="1015" spans="1:13">
      <c r="A1015" s="8">
        <f>IF('Paste RTE Data'!A1012=0,"",'Paste RTE Data'!A1012)</f>
        <v>1011</v>
      </c>
      <c r="B1015" s="9">
        <f>IF('Paste RTE Data'!G1012=0,"",'Paste RTE Data'!G1012)</f>
        <v>6420</v>
      </c>
      <c r="C1015" s="10" t="str">
        <f>IF('Paste RTE Data'!E1012=0,"",'Paste RTE Data'!E1012)</f>
        <v>Tenth</v>
      </c>
      <c r="D1015" s="7"/>
      <c r="E1015" s="14" t="str">
        <f>IF('Paste RTE Data'!B1012=0,"",'Paste RTE Data'!B1012)</f>
        <v>YASHWANT PRAJAPATI</v>
      </c>
      <c r="F1015" s="14" t="str">
        <f>IF('Paste RTE Data'!C1012=0,"",'Paste RTE Data'!C1012)</f>
        <v>GHEWAR CHAND PRAJAPATI</v>
      </c>
      <c r="G1015" s="14" t="str">
        <f>IF('Paste RTE Data'!D1012=0,"",'Paste RTE Data'!D1012)</f>
        <v>MANJU DEVI</v>
      </c>
      <c r="H1015" s="14" t="str">
        <f>IF('Paste RTE Data'!F1012=0,"",'Paste RTE Data'!F1012)</f>
        <v>Hindi</v>
      </c>
      <c r="I1015" s="14" t="str">
        <f>IF('Paste RTE Data'!H1012=0,"",'Paste RTE Data'!H1012)</f>
        <v>OBC</v>
      </c>
      <c r="J1015" s="14" t="str">
        <f>IF('Paste RTE Data'!I1012=0,"",'Paste RTE Data'!I1012)</f>
        <v>Boy</v>
      </c>
      <c r="K1015" s="15">
        <f>IF('Paste RTE Data'!J1012=0,"",'Paste RTE Data'!J1012)</f>
        <v>38248</v>
      </c>
      <c r="L1015" s="14" t="str">
        <f>IF('Paste RTE Data'!K1012=0,"",'Paste RTE Data'!K1012)</f>
        <v>NO</v>
      </c>
      <c r="M1015" s="46"/>
    </row>
    <row r="1016" spans="1:13">
      <c r="A1016" s="8">
        <f>IF('Paste RTE Data'!A1013=0,"",'Paste RTE Data'!A1013)</f>
        <v>1012</v>
      </c>
      <c r="B1016" s="9" t="str">
        <f>IF('Paste RTE Data'!G1013=0,"",'Paste RTE Data'!G1013)</f>
        <v>E1</v>
      </c>
      <c r="C1016" s="10" t="str">
        <f>IF('Paste RTE Data'!E1013=0,"",'Paste RTE Data'!E1013)</f>
        <v>Tenth</v>
      </c>
      <c r="D1016" s="7"/>
      <c r="E1016" s="14" t="str">
        <f>IF('Paste RTE Data'!B1013=0,"",'Paste RTE Data'!B1013)</f>
        <v>YOGESH</v>
      </c>
      <c r="F1016" s="14" t="str">
        <f>IF('Paste RTE Data'!C1013=0,"",'Paste RTE Data'!C1013)</f>
        <v>MANOJ</v>
      </c>
      <c r="G1016" s="14" t="str">
        <f>IF('Paste RTE Data'!D1013=0,"",'Paste RTE Data'!D1013)</f>
        <v>MANOHARI DEVI</v>
      </c>
      <c r="H1016" s="14" t="str">
        <f>IF('Paste RTE Data'!F1013=0,"",'Paste RTE Data'!F1013)</f>
        <v>English</v>
      </c>
      <c r="I1016" s="14" t="str">
        <f>IF('Paste RTE Data'!H1013=0,"",'Paste RTE Data'!H1013)</f>
        <v>OBC</v>
      </c>
      <c r="J1016" s="14" t="str">
        <f>IF('Paste RTE Data'!I1013=0,"",'Paste RTE Data'!I1013)</f>
        <v>Boy</v>
      </c>
      <c r="K1016" s="15">
        <f>IF('Paste RTE Data'!J1013=0,"",'Paste RTE Data'!J1013)</f>
        <v>38518</v>
      </c>
      <c r="L1016" s="14" t="str">
        <f>IF('Paste RTE Data'!K1013=0,"",'Paste RTE Data'!K1013)</f>
        <v>NO</v>
      </c>
      <c r="M1016" s="46"/>
    </row>
    <row r="1017" spans="1:13">
      <c r="A1017" s="8">
        <f>IF('Paste RTE Data'!A1014=0,"",'Paste RTE Data'!A1014)</f>
        <v>1013</v>
      </c>
      <c r="B1017" s="9">
        <f>IF('Paste RTE Data'!G1014=0,"",'Paste RTE Data'!G1014)</f>
        <v>6191</v>
      </c>
      <c r="C1017" s="10" t="str">
        <f>IF('Paste RTE Data'!E1014=0,"",'Paste RTE Data'!E1014)</f>
        <v>Tenth</v>
      </c>
      <c r="D1017" s="7"/>
      <c r="E1017" s="14" t="str">
        <f>IF('Paste RTE Data'!B1014=0,"",'Paste RTE Data'!B1014)</f>
        <v>YOGESH</v>
      </c>
      <c r="F1017" s="14" t="str">
        <f>IF('Paste RTE Data'!C1014=0,"",'Paste RTE Data'!C1014)</f>
        <v>SHIVDHAN</v>
      </c>
      <c r="G1017" s="14" t="str">
        <f>IF('Paste RTE Data'!D1014=0,"",'Paste RTE Data'!D1014)</f>
        <v>PUNAM</v>
      </c>
      <c r="H1017" s="14" t="str">
        <f>IF('Paste RTE Data'!F1014=0,"",'Paste RTE Data'!F1014)</f>
        <v>Hindi</v>
      </c>
      <c r="I1017" s="14" t="str">
        <f>IF('Paste RTE Data'!H1014=0,"",'Paste RTE Data'!H1014)</f>
        <v>SBC</v>
      </c>
      <c r="J1017" s="14" t="str">
        <f>IF('Paste RTE Data'!I1014=0,"",'Paste RTE Data'!I1014)</f>
        <v>Boy</v>
      </c>
      <c r="K1017" s="15">
        <f>IF('Paste RTE Data'!J1014=0,"",'Paste RTE Data'!J1014)</f>
        <v>37875</v>
      </c>
      <c r="L1017" s="14" t="str">
        <f>IF('Paste RTE Data'!K1014=0,"",'Paste RTE Data'!K1014)</f>
        <v>NO</v>
      </c>
      <c r="M1017" s="46"/>
    </row>
    <row r="1018" spans="1:13">
      <c r="A1018" s="8">
        <f>IF('Paste RTE Data'!A1015=0,"",'Paste RTE Data'!A1015)</f>
        <v>1014</v>
      </c>
      <c r="B1018" s="9">
        <f>IF('Paste RTE Data'!G1015=0,"",'Paste RTE Data'!G1015)</f>
        <v>5427</v>
      </c>
      <c r="C1018" s="10" t="str">
        <f>IF('Paste RTE Data'!E1015=0,"",'Paste RTE Data'!E1015)</f>
        <v>Twelth</v>
      </c>
      <c r="D1018" s="7" t="s">
        <v>2855</v>
      </c>
      <c r="E1018" s="14" t="str">
        <f>IF('Paste RTE Data'!B1015=0,"",'Paste RTE Data'!B1015)</f>
        <v>AADITYA SHARMA</v>
      </c>
      <c r="F1018" s="14" t="str">
        <f>IF('Paste RTE Data'!C1015=0,"",'Paste RTE Data'!C1015)</f>
        <v>SHRAWAN KUMAR SHARMA</v>
      </c>
      <c r="G1018" s="14" t="str">
        <f>IF('Paste RTE Data'!D1015=0,"",'Paste RTE Data'!D1015)</f>
        <v>SUMAN SHARMA</v>
      </c>
      <c r="H1018" s="14" t="str">
        <f>IF('Paste RTE Data'!F1015=0,"",'Paste RTE Data'!F1015)</f>
        <v>Hindi</v>
      </c>
      <c r="I1018" s="14" t="str">
        <f>IF('Paste RTE Data'!H1015=0,"",'Paste RTE Data'!H1015)</f>
        <v>GENERAL</v>
      </c>
      <c r="J1018" s="14" t="str">
        <f>IF('Paste RTE Data'!I1015=0,"",'Paste RTE Data'!I1015)</f>
        <v>Boy</v>
      </c>
      <c r="K1018" s="15">
        <f>IF('Paste RTE Data'!J1015=0,"",'Paste RTE Data'!J1015)</f>
        <v>38635</v>
      </c>
      <c r="L1018" s="14" t="str">
        <f>IF('Paste RTE Data'!K1015=0,"",'Paste RTE Data'!K1015)</f>
        <v>NO</v>
      </c>
      <c r="M1018" s="46"/>
    </row>
    <row r="1019" spans="1:13">
      <c r="A1019" s="8">
        <f>IF('Paste RTE Data'!A1016=0,"",'Paste RTE Data'!A1016)</f>
        <v>1015</v>
      </c>
      <c r="B1019" s="9">
        <f>IF('Paste RTE Data'!G1016=0,"",'Paste RTE Data'!G1016)</f>
        <v>4615</v>
      </c>
      <c r="C1019" s="10" t="str">
        <f>IF('Paste RTE Data'!E1016=0,"",'Paste RTE Data'!E1016)</f>
        <v>Twelth</v>
      </c>
      <c r="D1019" s="7" t="s">
        <v>32</v>
      </c>
      <c r="E1019" s="14" t="str">
        <f>IF('Paste RTE Data'!B1016=0,"",'Paste RTE Data'!B1016)</f>
        <v>AANSHU DEVI</v>
      </c>
      <c r="F1019" s="14" t="str">
        <f>IF('Paste RTE Data'!C1016=0,"",'Paste RTE Data'!C1016)</f>
        <v>BHUWANA RAM</v>
      </c>
      <c r="G1019" s="14" t="str">
        <f>IF('Paste RTE Data'!D1016=0,"",'Paste RTE Data'!D1016)</f>
        <v>MANKI DEVI</v>
      </c>
      <c r="H1019" s="14" t="str">
        <f>IF('Paste RTE Data'!F1016=0,"",'Paste RTE Data'!F1016)</f>
        <v>Hindi</v>
      </c>
      <c r="I1019" s="14" t="str">
        <f>IF('Paste RTE Data'!H1016=0,"",'Paste RTE Data'!H1016)</f>
        <v>OBC</v>
      </c>
      <c r="J1019" s="14" t="str">
        <f>IF('Paste RTE Data'!I1016=0,"",'Paste RTE Data'!I1016)</f>
        <v>Girl</v>
      </c>
      <c r="K1019" s="15">
        <f>IF('Paste RTE Data'!J1016=0,"",'Paste RTE Data'!J1016)</f>
        <v>36636</v>
      </c>
      <c r="L1019" s="14" t="str">
        <f>IF('Paste RTE Data'!K1016=0,"",'Paste RTE Data'!K1016)</f>
        <v>NO</v>
      </c>
      <c r="M1019" s="46"/>
    </row>
    <row r="1020" spans="1:13">
      <c r="A1020" s="8">
        <f>IF('Paste RTE Data'!A1017=0,"",'Paste RTE Data'!A1017)</f>
        <v>1016</v>
      </c>
      <c r="B1020" s="9">
        <f>IF('Paste RTE Data'!G1017=0,"",'Paste RTE Data'!G1017)</f>
        <v>4613</v>
      </c>
      <c r="C1020" s="10" t="str">
        <f>IF('Paste RTE Data'!E1017=0,"",'Paste RTE Data'!E1017)</f>
        <v>Twelth</v>
      </c>
      <c r="D1020" s="7" t="s">
        <v>32</v>
      </c>
      <c r="E1020" s="14" t="str">
        <f>IF('Paste RTE Data'!B1017=0,"",'Paste RTE Data'!B1017)</f>
        <v>AARTI</v>
      </c>
      <c r="F1020" s="14" t="str">
        <f>IF('Paste RTE Data'!C1017=0,"",'Paste RTE Data'!C1017)</f>
        <v>BHANWAR LAL</v>
      </c>
      <c r="G1020" s="14" t="str">
        <f>IF('Paste RTE Data'!D1017=0,"",'Paste RTE Data'!D1017)</f>
        <v>MANJU DEVI</v>
      </c>
      <c r="H1020" s="14" t="str">
        <f>IF('Paste RTE Data'!F1017=0,"",'Paste RTE Data'!F1017)</f>
        <v>Hindi</v>
      </c>
      <c r="I1020" s="14" t="str">
        <f>IF('Paste RTE Data'!H1017=0,"",'Paste RTE Data'!H1017)</f>
        <v>SC</v>
      </c>
      <c r="J1020" s="14" t="str">
        <f>IF('Paste RTE Data'!I1017=0,"",'Paste RTE Data'!I1017)</f>
        <v>Girl</v>
      </c>
      <c r="K1020" s="15">
        <f>IF('Paste RTE Data'!J1017=0,"",'Paste RTE Data'!J1017)</f>
        <v>36704</v>
      </c>
      <c r="L1020" s="14" t="str">
        <f>IF('Paste RTE Data'!K1017=0,"",'Paste RTE Data'!K1017)</f>
        <v>NO</v>
      </c>
      <c r="M1020" s="46"/>
    </row>
    <row r="1021" spans="1:13">
      <c r="A1021" s="8">
        <f>IF('Paste RTE Data'!A1018=0,"",'Paste RTE Data'!A1018)</f>
        <v>1017</v>
      </c>
      <c r="B1021" s="9">
        <f>IF('Paste RTE Data'!G1018=0,"",'Paste RTE Data'!G1018)</f>
        <v>5691</v>
      </c>
      <c r="C1021" s="10" t="str">
        <f>IF('Paste RTE Data'!E1018=0,"",'Paste RTE Data'!E1018)</f>
        <v>Twelth</v>
      </c>
      <c r="D1021" s="7" t="s">
        <v>2855</v>
      </c>
      <c r="E1021" s="14" t="str">
        <f>IF('Paste RTE Data'!B1018=0,"",'Paste RTE Data'!B1018)</f>
        <v>AASHISH SHARMA</v>
      </c>
      <c r="F1021" s="14" t="str">
        <f>IF('Paste RTE Data'!C1018=0,"",'Paste RTE Data'!C1018)</f>
        <v>SHIV BHAGWAN SHARMA</v>
      </c>
      <c r="G1021" s="14" t="str">
        <f>IF('Paste RTE Data'!D1018=0,"",'Paste RTE Data'!D1018)</f>
        <v>GULAB DEVI</v>
      </c>
      <c r="H1021" s="14" t="str">
        <f>IF('Paste RTE Data'!F1018=0,"",'Paste RTE Data'!F1018)</f>
        <v>Hindi</v>
      </c>
      <c r="I1021" s="14" t="str">
        <f>IF('Paste RTE Data'!H1018=0,"",'Paste RTE Data'!H1018)</f>
        <v>GENERAL</v>
      </c>
      <c r="J1021" s="14" t="str">
        <f>IF('Paste RTE Data'!I1018=0,"",'Paste RTE Data'!I1018)</f>
        <v>Boy</v>
      </c>
      <c r="K1021" s="15">
        <f>IF('Paste RTE Data'!J1018=0,"",'Paste RTE Data'!J1018)</f>
        <v>37413</v>
      </c>
      <c r="L1021" s="14" t="str">
        <f>IF('Paste RTE Data'!K1018=0,"",'Paste RTE Data'!K1018)</f>
        <v>NO</v>
      </c>
      <c r="M1021" s="46"/>
    </row>
    <row r="1022" spans="1:13">
      <c r="A1022" s="8">
        <f>IF('Paste RTE Data'!A1019=0,"",'Paste RTE Data'!A1019)</f>
        <v>1018</v>
      </c>
      <c r="B1022" s="9">
        <f>IF('Paste RTE Data'!G1019=0,"",'Paste RTE Data'!G1019)</f>
        <v>6373</v>
      </c>
      <c r="C1022" s="10" t="str">
        <f>IF('Paste RTE Data'!E1019=0,"",'Paste RTE Data'!E1019)</f>
        <v>Twelth</v>
      </c>
      <c r="D1022" s="7" t="s">
        <v>33</v>
      </c>
      <c r="E1022" s="14" t="str">
        <f>IF('Paste RTE Data'!B1019=0,"",'Paste RTE Data'!B1019)</f>
        <v>AASISH</v>
      </c>
      <c r="F1022" s="14" t="str">
        <f>IF('Paste RTE Data'!C1019=0,"",'Paste RTE Data'!C1019)</f>
        <v>CHANDERPAL</v>
      </c>
      <c r="G1022" s="14" t="str">
        <f>IF('Paste RTE Data'!D1019=0,"",'Paste RTE Data'!D1019)</f>
        <v>VIJAYLAXMI</v>
      </c>
      <c r="H1022" s="14" t="str">
        <f>IF('Paste RTE Data'!F1019=0,"",'Paste RTE Data'!F1019)</f>
        <v>Hindi</v>
      </c>
      <c r="I1022" s="14" t="str">
        <f>IF('Paste RTE Data'!H1019=0,"",'Paste RTE Data'!H1019)</f>
        <v>OBC</v>
      </c>
      <c r="J1022" s="14" t="str">
        <f>IF('Paste RTE Data'!I1019=0,"",'Paste RTE Data'!I1019)</f>
        <v>Boy</v>
      </c>
      <c r="K1022" s="15">
        <f>IF('Paste RTE Data'!J1019=0,"",'Paste RTE Data'!J1019)</f>
        <v>38063</v>
      </c>
      <c r="L1022" s="14" t="str">
        <f>IF('Paste RTE Data'!K1019=0,"",'Paste RTE Data'!K1019)</f>
        <v>NO</v>
      </c>
      <c r="M1022" s="46"/>
    </row>
    <row r="1023" spans="1:13">
      <c r="A1023" s="8">
        <f>IF('Paste RTE Data'!A1020=0,"",'Paste RTE Data'!A1020)</f>
        <v>1019</v>
      </c>
      <c r="B1023" s="9">
        <f>IF('Paste RTE Data'!G1020=0,"",'Paste RTE Data'!G1020)</f>
        <v>6525</v>
      </c>
      <c r="C1023" s="10" t="str">
        <f>IF('Paste RTE Data'!E1020=0,"",'Paste RTE Data'!E1020)</f>
        <v>Twelth</v>
      </c>
      <c r="D1023" s="7" t="s">
        <v>31</v>
      </c>
      <c r="E1023" s="14" t="str">
        <f>IF('Paste RTE Data'!B1020=0,"",'Paste RTE Data'!B1020)</f>
        <v>ABDUL KADIR</v>
      </c>
      <c r="F1023" s="14" t="str">
        <f>IF('Paste RTE Data'!C1020=0,"",'Paste RTE Data'!C1020)</f>
        <v>MOHD SHARIF</v>
      </c>
      <c r="G1023" s="14" t="str">
        <f>IF('Paste RTE Data'!D1020=0,"",'Paste RTE Data'!D1020)</f>
        <v>RAZIYA</v>
      </c>
      <c r="H1023" s="14" t="str">
        <f>IF('Paste RTE Data'!F1020=0,"",'Paste RTE Data'!F1020)</f>
        <v>Hindi</v>
      </c>
      <c r="I1023" s="14" t="str">
        <f>IF('Paste RTE Data'!H1020=0,"",'Paste RTE Data'!H1020)</f>
        <v>OBC</v>
      </c>
      <c r="J1023" s="14" t="str">
        <f>IF('Paste RTE Data'!I1020=0,"",'Paste RTE Data'!I1020)</f>
        <v>Boy</v>
      </c>
      <c r="K1023" s="15">
        <f>IF('Paste RTE Data'!J1020=0,"",'Paste RTE Data'!J1020)</f>
        <v>38878</v>
      </c>
      <c r="L1023" s="14" t="str">
        <f>IF('Paste RTE Data'!K1020=0,"",'Paste RTE Data'!K1020)</f>
        <v>NO</v>
      </c>
      <c r="M1023" s="46"/>
    </row>
    <row r="1024" spans="1:13">
      <c r="A1024" s="8">
        <f>IF('Paste RTE Data'!A1021=0,"",'Paste RTE Data'!A1021)</f>
        <v>1020</v>
      </c>
      <c r="B1024" s="9">
        <f>IF('Paste RTE Data'!G1021=0,"",'Paste RTE Data'!G1021)</f>
        <v>6750</v>
      </c>
      <c r="C1024" s="10" t="str">
        <f>IF('Paste RTE Data'!E1021=0,"",'Paste RTE Data'!E1021)</f>
        <v>Twelth</v>
      </c>
      <c r="D1024" s="7" t="s">
        <v>32</v>
      </c>
      <c r="E1024" s="14" t="str">
        <f>IF('Paste RTE Data'!B1021=0,"",'Paste RTE Data'!B1021)</f>
        <v>ADNAN QURESHI</v>
      </c>
      <c r="F1024" s="14" t="str">
        <f>IF('Paste RTE Data'!C1021=0,"",'Paste RTE Data'!C1021)</f>
        <v>ASLAM QURESHI</v>
      </c>
      <c r="G1024" s="14" t="str">
        <f>IF('Paste RTE Data'!D1021=0,"",'Paste RTE Data'!D1021)</f>
        <v>ASLAM QURESHI</v>
      </c>
      <c r="H1024" s="14" t="str">
        <f>IF('Paste RTE Data'!F1021=0,"",'Paste RTE Data'!F1021)</f>
        <v>Hindi</v>
      </c>
      <c r="I1024" s="14" t="str">
        <f>IF('Paste RTE Data'!H1021=0,"",'Paste RTE Data'!H1021)</f>
        <v>OBC</v>
      </c>
      <c r="J1024" s="14" t="str">
        <f>IF('Paste RTE Data'!I1021=0,"",'Paste RTE Data'!I1021)</f>
        <v>Boy</v>
      </c>
      <c r="K1024" s="15">
        <f>IF('Paste RTE Data'!J1021=0,"",'Paste RTE Data'!J1021)</f>
        <v>38346</v>
      </c>
      <c r="L1024" s="14" t="str">
        <f>IF('Paste RTE Data'!K1021=0,"",'Paste RTE Data'!K1021)</f>
        <v>NO</v>
      </c>
      <c r="M1024" s="46"/>
    </row>
    <row r="1025" spans="1:13">
      <c r="A1025" s="8">
        <f>IF('Paste RTE Data'!A1022=0,"",'Paste RTE Data'!A1022)</f>
        <v>1021</v>
      </c>
      <c r="B1025" s="9">
        <f>IF('Paste RTE Data'!G1022=0,"",'Paste RTE Data'!G1022)</f>
        <v>6063</v>
      </c>
      <c r="C1025" s="10" t="str">
        <f>IF('Paste RTE Data'!E1022=0,"",'Paste RTE Data'!E1022)</f>
        <v>Twelth</v>
      </c>
      <c r="D1025" s="7" t="s">
        <v>2855</v>
      </c>
      <c r="E1025" s="14" t="str">
        <f>IF('Paste RTE Data'!B1022=0,"",'Paste RTE Data'!B1022)</f>
        <v>AKRAM</v>
      </c>
      <c r="F1025" s="14" t="str">
        <f>IF('Paste RTE Data'!C1022=0,"",'Paste RTE Data'!C1022)</f>
        <v>IBRAHIM</v>
      </c>
      <c r="G1025" s="14" t="str">
        <f>IF('Paste RTE Data'!D1022=0,"",'Paste RTE Data'!D1022)</f>
        <v>SAYRA</v>
      </c>
      <c r="H1025" s="14" t="str">
        <f>IF('Paste RTE Data'!F1022=0,"",'Paste RTE Data'!F1022)</f>
        <v>Hindi</v>
      </c>
      <c r="I1025" s="14" t="str">
        <f>IF('Paste RTE Data'!H1022=0,"",'Paste RTE Data'!H1022)</f>
        <v>OBC</v>
      </c>
      <c r="J1025" s="14" t="str">
        <f>IF('Paste RTE Data'!I1022=0,"",'Paste RTE Data'!I1022)</f>
        <v>Boy</v>
      </c>
      <c r="K1025" s="15">
        <f>IF('Paste RTE Data'!J1022=0,"",'Paste RTE Data'!J1022)</f>
        <v>38235</v>
      </c>
      <c r="L1025" s="14" t="str">
        <f>IF('Paste RTE Data'!K1022=0,"",'Paste RTE Data'!K1022)</f>
        <v>NO</v>
      </c>
      <c r="M1025" s="46"/>
    </row>
    <row r="1026" spans="1:13">
      <c r="A1026" s="8">
        <f>IF('Paste RTE Data'!A1023=0,"",'Paste RTE Data'!A1023)</f>
        <v>1022</v>
      </c>
      <c r="B1026" s="9">
        <f>IF('Paste RTE Data'!G1023=0,"",'Paste RTE Data'!G1023)</f>
        <v>6182</v>
      </c>
      <c r="C1026" s="10" t="str">
        <f>IF('Paste RTE Data'!E1023=0,"",'Paste RTE Data'!E1023)</f>
        <v>Twelth</v>
      </c>
      <c r="D1026" s="7" t="s">
        <v>33</v>
      </c>
      <c r="E1026" s="14" t="str">
        <f>IF('Paste RTE Data'!B1023=0,"",'Paste RTE Data'!B1023)</f>
        <v>AKSHAT BHOI</v>
      </c>
      <c r="F1026" s="14" t="str">
        <f>IF('Paste RTE Data'!C1023=0,"",'Paste RTE Data'!C1023)</f>
        <v>PREM PRAKASH BHOI</v>
      </c>
      <c r="G1026" s="14" t="str">
        <f>IF('Paste RTE Data'!D1023=0,"",'Paste RTE Data'!D1023)</f>
        <v>SHOBHA BHOI</v>
      </c>
      <c r="H1026" s="14" t="str">
        <f>IF('Paste RTE Data'!F1023=0,"",'Paste RTE Data'!F1023)</f>
        <v>Hindi</v>
      </c>
      <c r="I1026" s="14" t="str">
        <f>IF('Paste RTE Data'!H1023=0,"",'Paste RTE Data'!H1023)</f>
        <v>OBC</v>
      </c>
      <c r="J1026" s="14" t="str">
        <f>IF('Paste RTE Data'!I1023=0,"",'Paste RTE Data'!I1023)</f>
        <v>Boy</v>
      </c>
      <c r="K1026" s="15">
        <f>IF('Paste RTE Data'!J1023=0,"",'Paste RTE Data'!J1023)</f>
        <v>37798</v>
      </c>
      <c r="L1026" s="14" t="str">
        <f>IF('Paste RTE Data'!K1023=0,"",'Paste RTE Data'!K1023)</f>
        <v>NO</v>
      </c>
      <c r="M1026" s="46"/>
    </row>
    <row r="1027" spans="1:13">
      <c r="A1027" s="8">
        <f>IF('Paste RTE Data'!A1024=0,"",'Paste RTE Data'!A1024)</f>
        <v>1023</v>
      </c>
      <c r="B1027" s="9">
        <f>IF('Paste RTE Data'!G1024=0,"",'Paste RTE Data'!G1024)</f>
        <v>6418</v>
      </c>
      <c r="C1027" s="10" t="str">
        <f>IF('Paste RTE Data'!E1024=0,"",'Paste RTE Data'!E1024)</f>
        <v>Twelth</v>
      </c>
      <c r="D1027" s="7" t="s">
        <v>31</v>
      </c>
      <c r="E1027" s="14" t="str">
        <f>IF('Paste RTE Data'!B1024=0,"",'Paste RTE Data'!B1024)</f>
        <v>AKSHITA MOHANPURIYA</v>
      </c>
      <c r="F1027" s="14" t="str">
        <f>IF('Paste RTE Data'!C1024=0,"",'Paste RTE Data'!C1024)</f>
        <v>HANUMAN PRASAD</v>
      </c>
      <c r="G1027" s="14" t="str">
        <f>IF('Paste RTE Data'!D1024=0,"",'Paste RTE Data'!D1024)</f>
        <v>BIMLA DEVI</v>
      </c>
      <c r="H1027" s="14" t="str">
        <f>IF('Paste RTE Data'!F1024=0,"",'Paste RTE Data'!F1024)</f>
        <v>Hindi</v>
      </c>
      <c r="I1027" s="14" t="str">
        <f>IF('Paste RTE Data'!H1024=0,"",'Paste RTE Data'!H1024)</f>
        <v>SC</v>
      </c>
      <c r="J1027" s="14" t="str">
        <f>IF('Paste RTE Data'!I1024=0,"",'Paste RTE Data'!I1024)</f>
        <v>Girl</v>
      </c>
      <c r="K1027" s="15">
        <f>IF('Paste RTE Data'!J1024=0,"",'Paste RTE Data'!J1024)</f>
        <v>38426</v>
      </c>
      <c r="L1027" s="14" t="str">
        <f>IF('Paste RTE Data'!K1024=0,"",'Paste RTE Data'!K1024)</f>
        <v>NO</v>
      </c>
      <c r="M1027" s="46"/>
    </row>
    <row r="1028" spans="1:13">
      <c r="A1028" s="8">
        <f>IF('Paste RTE Data'!A1025=0,"",'Paste RTE Data'!A1025)</f>
        <v>1024</v>
      </c>
      <c r="B1028" s="9" t="str">
        <f>IF('Paste RTE Data'!G1025=0,"",'Paste RTE Data'!G1025)</f>
        <v>5926 A</v>
      </c>
      <c r="C1028" s="10" t="str">
        <f>IF('Paste RTE Data'!E1025=0,"",'Paste RTE Data'!E1025)</f>
        <v>Twelth</v>
      </c>
      <c r="D1028" s="7" t="s">
        <v>32</v>
      </c>
      <c r="E1028" s="14" t="str">
        <f>IF('Paste RTE Data'!B1025=0,"",'Paste RTE Data'!B1025)</f>
        <v>ALAVKAS KHAN</v>
      </c>
      <c r="F1028" s="14" t="str">
        <f>IF('Paste RTE Data'!C1025=0,"",'Paste RTE Data'!C1025)</f>
        <v>SHOKAT ALI KHAN</v>
      </c>
      <c r="G1028" s="14" t="str">
        <f>IF('Paste RTE Data'!D1025=0,"",'Paste RTE Data'!D1025)</f>
        <v>REHANA BANO</v>
      </c>
      <c r="H1028" s="14" t="str">
        <f>IF('Paste RTE Data'!F1025=0,"",'Paste RTE Data'!F1025)</f>
        <v>Hindi</v>
      </c>
      <c r="I1028" s="14" t="str">
        <f>IF('Paste RTE Data'!H1025=0,"",'Paste RTE Data'!H1025)</f>
        <v>OBC</v>
      </c>
      <c r="J1028" s="14" t="str">
        <f>IF('Paste RTE Data'!I1025=0,"",'Paste RTE Data'!I1025)</f>
        <v>Boy</v>
      </c>
      <c r="K1028" s="15">
        <f>IF('Paste RTE Data'!J1025=0,"",'Paste RTE Data'!J1025)</f>
        <v>38630</v>
      </c>
      <c r="L1028" s="14" t="str">
        <f>IF('Paste RTE Data'!K1025=0,"",'Paste RTE Data'!K1025)</f>
        <v>NO</v>
      </c>
      <c r="M1028" s="46"/>
    </row>
    <row r="1029" spans="1:13">
      <c r="A1029" s="8">
        <f>IF('Paste RTE Data'!A1026=0,"",'Paste RTE Data'!A1026)</f>
        <v>1025</v>
      </c>
      <c r="B1029" s="9">
        <f>IF('Paste RTE Data'!G1026=0,"",'Paste RTE Data'!G1026)</f>
        <v>6483</v>
      </c>
      <c r="C1029" s="10" t="str">
        <f>IF('Paste RTE Data'!E1026=0,"",'Paste RTE Data'!E1026)</f>
        <v>Twelth</v>
      </c>
      <c r="D1029" s="7" t="s">
        <v>2855</v>
      </c>
      <c r="E1029" s="14" t="str">
        <f>IF('Paste RTE Data'!B1026=0,"",'Paste RTE Data'!B1026)</f>
        <v>ALTAB ALI</v>
      </c>
      <c r="F1029" s="14" t="str">
        <f>IF('Paste RTE Data'!C1026=0,"",'Paste RTE Data'!C1026)</f>
        <v>ISMAIL</v>
      </c>
      <c r="G1029" s="14" t="str">
        <f>IF('Paste RTE Data'!D1026=0,"",'Paste RTE Data'!D1026)</f>
        <v>DAULAT BANO</v>
      </c>
      <c r="H1029" s="14" t="str">
        <f>IF('Paste RTE Data'!F1026=0,"",'Paste RTE Data'!F1026)</f>
        <v>Hindi</v>
      </c>
      <c r="I1029" s="14" t="str">
        <f>IF('Paste RTE Data'!H1026=0,"",'Paste RTE Data'!H1026)</f>
        <v>OBC</v>
      </c>
      <c r="J1029" s="14" t="str">
        <f>IF('Paste RTE Data'!I1026=0,"",'Paste RTE Data'!I1026)</f>
        <v>Boy</v>
      </c>
      <c r="K1029" s="15">
        <f>IF('Paste RTE Data'!J1026=0,"",'Paste RTE Data'!J1026)</f>
        <v>38810</v>
      </c>
      <c r="L1029" s="14" t="str">
        <f>IF('Paste RTE Data'!K1026=0,"",'Paste RTE Data'!K1026)</f>
        <v>NO</v>
      </c>
      <c r="M1029" s="46"/>
    </row>
    <row r="1030" spans="1:13">
      <c r="A1030" s="8">
        <f>IF('Paste RTE Data'!A1027=0,"",'Paste RTE Data'!A1027)</f>
        <v>1026</v>
      </c>
      <c r="B1030" s="9" t="str">
        <f>IF('Paste RTE Data'!G1027=0,"",'Paste RTE Data'!G1027)</f>
        <v>E0114</v>
      </c>
      <c r="C1030" s="10" t="str">
        <f>IF('Paste RTE Data'!E1027=0,"",'Paste RTE Data'!E1027)</f>
        <v>Twelth</v>
      </c>
      <c r="D1030" s="7" t="s">
        <v>33</v>
      </c>
      <c r="E1030" s="14" t="str">
        <f>IF('Paste RTE Data'!B1027=0,"",'Paste RTE Data'!B1027)</f>
        <v>ANIL BABAL</v>
      </c>
      <c r="F1030" s="14" t="str">
        <f>IF('Paste RTE Data'!C1027=0,"",'Paste RTE Data'!C1027)</f>
        <v>ROOPA RAM</v>
      </c>
      <c r="G1030" s="14" t="str">
        <f>IF('Paste RTE Data'!D1027=0,"",'Paste RTE Data'!D1027)</f>
        <v>CHUNKA DEVI</v>
      </c>
      <c r="H1030" s="14" t="str">
        <f>IF('Paste RTE Data'!F1027=0,"",'Paste RTE Data'!F1027)</f>
        <v>English</v>
      </c>
      <c r="I1030" s="14" t="str">
        <f>IF('Paste RTE Data'!H1027=0,"",'Paste RTE Data'!H1027)</f>
        <v>OBC</v>
      </c>
      <c r="J1030" s="14" t="str">
        <f>IF('Paste RTE Data'!I1027=0,"",'Paste RTE Data'!I1027)</f>
        <v>Boy</v>
      </c>
      <c r="K1030" s="15">
        <f>IF('Paste RTE Data'!J1027=0,"",'Paste RTE Data'!J1027)</f>
        <v>38452</v>
      </c>
      <c r="L1030" s="14" t="str">
        <f>IF('Paste RTE Data'!K1027=0,"",'Paste RTE Data'!K1027)</f>
        <v>NO</v>
      </c>
      <c r="M1030" s="46"/>
    </row>
    <row r="1031" spans="1:13">
      <c r="A1031" s="8">
        <f>IF('Paste RTE Data'!A1028=0,"",'Paste RTE Data'!A1028)</f>
        <v>1027</v>
      </c>
      <c r="B1031" s="9">
        <f>IF('Paste RTE Data'!G1028=0,"",'Paste RTE Data'!G1028)</f>
        <v>6355</v>
      </c>
      <c r="C1031" s="10" t="str">
        <f>IF('Paste RTE Data'!E1028=0,"",'Paste RTE Data'!E1028)</f>
        <v>Twelth</v>
      </c>
      <c r="D1031" s="7" t="s">
        <v>31</v>
      </c>
      <c r="E1031" s="14" t="str">
        <f>IF('Paste RTE Data'!B1028=0,"",'Paste RTE Data'!B1028)</f>
        <v>ANIL KUMAR</v>
      </c>
      <c r="F1031" s="14" t="str">
        <f>IF('Paste RTE Data'!C1028=0,"",'Paste RTE Data'!C1028)</f>
        <v>SHIVPAL</v>
      </c>
      <c r="G1031" s="14" t="str">
        <f>IF('Paste RTE Data'!D1028=0,"",'Paste RTE Data'!D1028)</f>
        <v>GULABI DEVI</v>
      </c>
      <c r="H1031" s="14" t="str">
        <f>IF('Paste RTE Data'!F1028=0,"",'Paste RTE Data'!F1028)</f>
        <v>Hindi</v>
      </c>
      <c r="I1031" s="14" t="str">
        <f>IF('Paste RTE Data'!H1028=0,"",'Paste RTE Data'!H1028)</f>
        <v>OBC</v>
      </c>
      <c r="J1031" s="14" t="str">
        <f>IF('Paste RTE Data'!I1028=0,"",'Paste RTE Data'!I1028)</f>
        <v>Boy</v>
      </c>
      <c r="K1031" s="15">
        <f>IF('Paste RTE Data'!J1028=0,"",'Paste RTE Data'!J1028)</f>
        <v>38059</v>
      </c>
      <c r="L1031" s="14" t="str">
        <f>IF('Paste RTE Data'!K1028=0,"",'Paste RTE Data'!K1028)</f>
        <v>NO</v>
      </c>
      <c r="M1031" s="46"/>
    </row>
    <row r="1032" spans="1:13">
      <c r="A1032" s="8">
        <f>IF('Paste RTE Data'!A1029=0,"",'Paste RTE Data'!A1029)</f>
        <v>1028</v>
      </c>
      <c r="B1032" s="9">
        <f>IF('Paste RTE Data'!G1029=0,"",'Paste RTE Data'!G1029)</f>
        <v>6446</v>
      </c>
      <c r="C1032" s="10" t="str">
        <f>IF('Paste RTE Data'!E1029=0,"",'Paste RTE Data'!E1029)</f>
        <v>Twelth</v>
      </c>
      <c r="D1032" s="7" t="s">
        <v>32</v>
      </c>
      <c r="E1032" s="14" t="str">
        <f>IF('Paste RTE Data'!B1029=0,"",'Paste RTE Data'!B1029)</f>
        <v>ANITA KUMAWAT</v>
      </c>
      <c r="F1032" s="14" t="str">
        <f>IF('Paste RTE Data'!C1029=0,"",'Paste RTE Data'!C1029)</f>
        <v>BODU RAM</v>
      </c>
      <c r="G1032" s="14" t="str">
        <f>IF('Paste RTE Data'!D1029=0,"",'Paste RTE Data'!D1029)</f>
        <v>GEETA DEVI</v>
      </c>
      <c r="H1032" s="14" t="str">
        <f>IF('Paste RTE Data'!F1029=0,"",'Paste RTE Data'!F1029)</f>
        <v>Hindi</v>
      </c>
      <c r="I1032" s="14" t="str">
        <f>IF('Paste RTE Data'!H1029=0,"",'Paste RTE Data'!H1029)</f>
        <v>OBC</v>
      </c>
      <c r="J1032" s="14" t="str">
        <f>IF('Paste RTE Data'!I1029=0,"",'Paste RTE Data'!I1029)</f>
        <v>Girl</v>
      </c>
      <c r="K1032" s="15">
        <f>IF('Paste RTE Data'!J1029=0,"",'Paste RTE Data'!J1029)</f>
        <v>37240</v>
      </c>
      <c r="L1032" s="14" t="str">
        <f>IF('Paste RTE Data'!K1029=0,"",'Paste RTE Data'!K1029)</f>
        <v>NO</v>
      </c>
      <c r="M1032" s="46"/>
    </row>
    <row r="1033" spans="1:13">
      <c r="A1033" s="8">
        <f>IF('Paste RTE Data'!A1030=0,"",'Paste RTE Data'!A1030)</f>
        <v>1029</v>
      </c>
      <c r="B1033" s="9">
        <f>IF('Paste RTE Data'!G1030=0,"",'Paste RTE Data'!G1030)</f>
        <v>5851</v>
      </c>
      <c r="C1033" s="10" t="str">
        <f>IF('Paste RTE Data'!E1030=0,"",'Paste RTE Data'!E1030)</f>
        <v>Twelth</v>
      </c>
      <c r="D1033" s="7" t="s">
        <v>2855</v>
      </c>
      <c r="E1033" s="14" t="str">
        <f>IF('Paste RTE Data'!B1030=0,"",'Paste RTE Data'!B1030)</f>
        <v>ANJU JAKHAR</v>
      </c>
      <c r="F1033" s="14" t="str">
        <f>IF('Paste RTE Data'!C1030=0,"",'Paste RTE Data'!C1030)</f>
        <v>SUWARAM JAKHAR</v>
      </c>
      <c r="G1033" s="14" t="str">
        <f>IF('Paste RTE Data'!D1030=0,"",'Paste RTE Data'!D1030)</f>
        <v>NEMA DEVI</v>
      </c>
      <c r="H1033" s="14" t="str">
        <f>IF('Paste RTE Data'!F1030=0,"",'Paste RTE Data'!F1030)</f>
        <v>Hindi</v>
      </c>
      <c r="I1033" s="14" t="str">
        <f>IF('Paste RTE Data'!H1030=0,"",'Paste RTE Data'!H1030)</f>
        <v>OBC</v>
      </c>
      <c r="J1033" s="14" t="str">
        <f>IF('Paste RTE Data'!I1030=0,"",'Paste RTE Data'!I1030)</f>
        <v>Girl</v>
      </c>
      <c r="K1033" s="15">
        <f>IF('Paste RTE Data'!J1030=0,"",'Paste RTE Data'!J1030)</f>
        <v>38537</v>
      </c>
      <c r="L1033" s="14" t="str">
        <f>IF('Paste RTE Data'!K1030=0,"",'Paste RTE Data'!K1030)</f>
        <v>NO</v>
      </c>
      <c r="M1033" s="46"/>
    </row>
    <row r="1034" spans="1:13">
      <c r="A1034" s="8">
        <f>IF('Paste RTE Data'!A1031=0,"",'Paste RTE Data'!A1031)</f>
        <v>1030</v>
      </c>
      <c r="B1034" s="9">
        <f>IF('Paste RTE Data'!G1031=0,"",'Paste RTE Data'!G1031)</f>
        <v>4618</v>
      </c>
      <c r="C1034" s="10" t="str">
        <f>IF('Paste RTE Data'!E1031=0,"",'Paste RTE Data'!E1031)</f>
        <v>Twelth</v>
      </c>
      <c r="D1034" s="7" t="s">
        <v>33</v>
      </c>
      <c r="E1034" s="14" t="str">
        <f>IF('Paste RTE Data'!B1031=0,"",'Paste RTE Data'!B1031)</f>
        <v>ANKIT KARWA</v>
      </c>
      <c r="F1034" s="14" t="str">
        <f>IF('Paste RTE Data'!C1031=0,"",'Paste RTE Data'!C1031)</f>
        <v>RAMNIWAS KARWA</v>
      </c>
      <c r="G1034" s="14" t="str">
        <f>IF('Paste RTE Data'!D1031=0,"",'Paste RTE Data'!D1031)</f>
        <v>SUPYAR DEVI</v>
      </c>
      <c r="H1034" s="14" t="str">
        <f>IF('Paste RTE Data'!F1031=0,"",'Paste RTE Data'!F1031)</f>
        <v>Hindi</v>
      </c>
      <c r="I1034" s="14" t="str">
        <f>IF('Paste RTE Data'!H1031=0,"",'Paste RTE Data'!H1031)</f>
        <v>OBC</v>
      </c>
      <c r="J1034" s="14" t="str">
        <f>IF('Paste RTE Data'!I1031=0,"",'Paste RTE Data'!I1031)</f>
        <v>Boy</v>
      </c>
      <c r="K1034" s="15">
        <f>IF('Paste RTE Data'!J1031=0,"",'Paste RTE Data'!J1031)</f>
        <v>38636</v>
      </c>
      <c r="L1034" s="14" t="str">
        <f>IF('Paste RTE Data'!K1031=0,"",'Paste RTE Data'!K1031)</f>
        <v>NO</v>
      </c>
      <c r="M1034" s="46"/>
    </row>
    <row r="1035" spans="1:13">
      <c r="A1035" s="8">
        <f>IF('Paste RTE Data'!A1032=0,"",'Paste RTE Data'!A1032)</f>
        <v>1031</v>
      </c>
      <c r="B1035" s="9">
        <f>IF('Paste RTE Data'!G1032=0,"",'Paste RTE Data'!G1032)</f>
        <v>4652</v>
      </c>
      <c r="C1035" s="10" t="str">
        <f>IF('Paste RTE Data'!E1032=0,"",'Paste RTE Data'!E1032)</f>
        <v>Twelth</v>
      </c>
      <c r="D1035" s="7" t="s">
        <v>31</v>
      </c>
      <c r="E1035" s="14" t="str">
        <f>IF('Paste RTE Data'!B1032=0,"",'Paste RTE Data'!B1032)</f>
        <v>ANKIT KEELKA</v>
      </c>
      <c r="F1035" s="14" t="str">
        <f>IF('Paste RTE Data'!C1032=0,"",'Paste RTE Data'!C1032)</f>
        <v>DANARAM KEELKA</v>
      </c>
      <c r="G1035" s="14" t="str">
        <f>IF('Paste RTE Data'!D1032=0,"",'Paste RTE Data'!D1032)</f>
        <v>SAMBHU DEVI</v>
      </c>
      <c r="H1035" s="14" t="str">
        <f>IF('Paste RTE Data'!F1032=0,"",'Paste RTE Data'!F1032)</f>
        <v>Hindi</v>
      </c>
      <c r="I1035" s="14" t="str">
        <f>IF('Paste RTE Data'!H1032=0,"",'Paste RTE Data'!H1032)</f>
        <v>OBC</v>
      </c>
      <c r="J1035" s="14" t="str">
        <f>IF('Paste RTE Data'!I1032=0,"",'Paste RTE Data'!I1032)</f>
        <v>Boy</v>
      </c>
      <c r="K1035" s="15">
        <f>IF('Paste RTE Data'!J1032=0,"",'Paste RTE Data'!J1032)</f>
        <v>38571</v>
      </c>
      <c r="L1035" s="14" t="str">
        <f>IF('Paste RTE Data'!K1032=0,"",'Paste RTE Data'!K1032)</f>
        <v>NO</v>
      </c>
      <c r="M1035" s="46"/>
    </row>
    <row r="1036" spans="1:13">
      <c r="A1036" s="8">
        <f>IF('Paste RTE Data'!A1033=0,"",'Paste RTE Data'!A1033)</f>
        <v>1032</v>
      </c>
      <c r="B1036" s="9">
        <f>IF('Paste RTE Data'!G1033=0,"",'Paste RTE Data'!G1033)</f>
        <v>5420</v>
      </c>
      <c r="C1036" s="10" t="str">
        <f>IF('Paste RTE Data'!E1033=0,"",'Paste RTE Data'!E1033)</f>
        <v>Twelth</v>
      </c>
      <c r="D1036" s="7" t="s">
        <v>32</v>
      </c>
      <c r="E1036" s="14" t="str">
        <f>IF('Paste RTE Data'!B1033=0,"",'Paste RTE Data'!B1033)</f>
        <v>ARBAJ KHAN</v>
      </c>
      <c r="F1036" s="14" t="str">
        <f>IF('Paste RTE Data'!C1033=0,"",'Paste RTE Data'!C1033)</f>
        <v>MEHMOOD KHAN</v>
      </c>
      <c r="G1036" s="14" t="str">
        <f>IF('Paste RTE Data'!D1033=0,"",'Paste RTE Data'!D1033)</f>
        <v>SABNAM BANO</v>
      </c>
      <c r="H1036" s="14" t="str">
        <f>IF('Paste RTE Data'!F1033=0,"",'Paste RTE Data'!F1033)</f>
        <v>Hindi</v>
      </c>
      <c r="I1036" s="14" t="str">
        <f>IF('Paste RTE Data'!H1033=0,"",'Paste RTE Data'!H1033)</f>
        <v>OBC</v>
      </c>
      <c r="J1036" s="14" t="str">
        <f>IF('Paste RTE Data'!I1033=0,"",'Paste RTE Data'!I1033)</f>
        <v>Boy</v>
      </c>
      <c r="K1036" s="15">
        <f>IF('Paste RTE Data'!J1033=0,"",'Paste RTE Data'!J1033)</f>
        <v>38215</v>
      </c>
      <c r="L1036" s="14" t="str">
        <f>IF('Paste RTE Data'!K1033=0,"",'Paste RTE Data'!K1033)</f>
        <v>NO</v>
      </c>
      <c r="M1036" s="46"/>
    </row>
    <row r="1037" spans="1:13">
      <c r="A1037" s="8">
        <f>IF('Paste RTE Data'!A1034=0,"",'Paste RTE Data'!A1034)</f>
        <v>1033</v>
      </c>
      <c r="B1037" s="9">
        <f>IF('Paste RTE Data'!G1034=0,"",'Paste RTE Data'!G1034)</f>
        <v>6331</v>
      </c>
      <c r="C1037" s="10" t="str">
        <f>IF('Paste RTE Data'!E1034=0,"",'Paste RTE Data'!E1034)</f>
        <v>Twelth</v>
      </c>
      <c r="D1037" s="7" t="s">
        <v>2855</v>
      </c>
      <c r="E1037" s="14" t="str">
        <f>IF('Paste RTE Data'!B1034=0,"",'Paste RTE Data'!B1034)</f>
        <v>ARJUN DEPAN</v>
      </c>
      <c r="F1037" s="14" t="str">
        <f>IF('Paste RTE Data'!C1034=0,"",'Paste RTE Data'!C1034)</f>
        <v>ASHOK DEPAN</v>
      </c>
      <c r="G1037" s="14" t="str">
        <f>IF('Paste RTE Data'!D1034=0,"",'Paste RTE Data'!D1034)</f>
        <v>NANDU DEVI</v>
      </c>
      <c r="H1037" s="14" t="str">
        <f>IF('Paste RTE Data'!F1034=0,"",'Paste RTE Data'!F1034)</f>
        <v>Hindi</v>
      </c>
      <c r="I1037" s="14" t="str">
        <f>IF('Paste RTE Data'!H1034=0,"",'Paste RTE Data'!H1034)</f>
        <v>SC</v>
      </c>
      <c r="J1037" s="14" t="str">
        <f>IF('Paste RTE Data'!I1034=0,"",'Paste RTE Data'!I1034)</f>
        <v>Boy</v>
      </c>
      <c r="K1037" s="15">
        <f>IF('Paste RTE Data'!J1034=0,"",'Paste RTE Data'!J1034)</f>
        <v>38151</v>
      </c>
      <c r="L1037" s="14" t="str">
        <f>IF('Paste RTE Data'!K1034=0,"",'Paste RTE Data'!K1034)</f>
        <v>NO</v>
      </c>
      <c r="M1037" s="46"/>
    </row>
    <row r="1038" spans="1:13">
      <c r="A1038" s="8">
        <f>IF('Paste RTE Data'!A1035=0,"",'Paste RTE Data'!A1035)</f>
        <v>1034</v>
      </c>
      <c r="B1038" s="9">
        <f>IF('Paste RTE Data'!G1035=0,"",'Paste RTE Data'!G1035)</f>
        <v>5829</v>
      </c>
      <c r="C1038" s="10" t="str">
        <f>IF('Paste RTE Data'!E1035=0,"",'Paste RTE Data'!E1035)</f>
        <v>Twelth</v>
      </c>
      <c r="D1038" s="7" t="s">
        <v>33</v>
      </c>
      <c r="E1038" s="14" t="str">
        <f>IF('Paste RTE Data'!B1035=0,"",'Paste RTE Data'!B1035)</f>
        <v>ARJUN RAM GURJAR</v>
      </c>
      <c r="F1038" s="14" t="str">
        <f>IF('Paste RTE Data'!C1035=0,"",'Paste RTE Data'!C1035)</f>
        <v>DAYAL RAM GURJAR</v>
      </c>
      <c r="G1038" s="14" t="str">
        <f>IF('Paste RTE Data'!D1035=0,"",'Paste RTE Data'!D1035)</f>
        <v>KAMLA DEVI</v>
      </c>
      <c r="H1038" s="14" t="str">
        <f>IF('Paste RTE Data'!F1035=0,"",'Paste RTE Data'!F1035)</f>
        <v>Hindi</v>
      </c>
      <c r="I1038" s="14" t="str">
        <f>IF('Paste RTE Data'!H1035=0,"",'Paste RTE Data'!H1035)</f>
        <v>SBC</v>
      </c>
      <c r="J1038" s="14" t="str">
        <f>IF('Paste RTE Data'!I1035=0,"",'Paste RTE Data'!I1035)</f>
        <v>Boy</v>
      </c>
      <c r="K1038" s="15">
        <f>IF('Paste RTE Data'!J1035=0,"",'Paste RTE Data'!J1035)</f>
        <v>37330</v>
      </c>
      <c r="L1038" s="14" t="str">
        <f>IF('Paste RTE Data'!K1035=0,"",'Paste RTE Data'!K1035)</f>
        <v>NO</v>
      </c>
      <c r="M1038" s="46"/>
    </row>
    <row r="1039" spans="1:13">
      <c r="A1039" s="8">
        <f>IF('Paste RTE Data'!A1036=0,"",'Paste RTE Data'!A1036)</f>
        <v>1035</v>
      </c>
      <c r="B1039" s="9">
        <f>IF('Paste RTE Data'!G1036=0,"",'Paste RTE Data'!G1036)</f>
        <v>6752</v>
      </c>
      <c r="C1039" s="10" t="str">
        <f>IF('Paste RTE Data'!E1036=0,"",'Paste RTE Data'!E1036)</f>
        <v>Twelth</v>
      </c>
      <c r="D1039" s="7" t="s">
        <v>31</v>
      </c>
      <c r="E1039" s="14" t="str">
        <f>IF('Paste RTE Data'!B1036=0,"",'Paste RTE Data'!B1036)</f>
        <v>ARMAN KHAN</v>
      </c>
      <c r="F1039" s="14" t="str">
        <f>IF('Paste RTE Data'!C1036=0,"",'Paste RTE Data'!C1036)</f>
        <v>IKRAM KHAN</v>
      </c>
      <c r="G1039" s="14" t="str">
        <f>IF('Paste RTE Data'!D1036=0,"",'Paste RTE Data'!D1036)</f>
        <v>AMEEN BANO</v>
      </c>
      <c r="H1039" s="14" t="str">
        <f>IF('Paste RTE Data'!F1036=0,"",'Paste RTE Data'!F1036)</f>
        <v>Hindi</v>
      </c>
      <c r="I1039" s="14" t="str">
        <f>IF('Paste RTE Data'!H1036=0,"",'Paste RTE Data'!H1036)</f>
        <v>OBC</v>
      </c>
      <c r="J1039" s="14" t="str">
        <f>IF('Paste RTE Data'!I1036=0,"",'Paste RTE Data'!I1036)</f>
        <v>Boy</v>
      </c>
      <c r="K1039" s="15">
        <f>IF('Paste RTE Data'!J1036=0,"",'Paste RTE Data'!J1036)</f>
        <v>36558</v>
      </c>
      <c r="L1039" s="14" t="str">
        <f>IF('Paste RTE Data'!K1036=0,"",'Paste RTE Data'!K1036)</f>
        <v>NO</v>
      </c>
      <c r="M1039" s="46"/>
    </row>
    <row r="1040" spans="1:13">
      <c r="A1040" s="8">
        <f>IF('Paste RTE Data'!A1037=0,"",'Paste RTE Data'!A1037)</f>
        <v>1036</v>
      </c>
      <c r="B1040" s="9">
        <f>IF('Paste RTE Data'!G1037=0,"",'Paste RTE Data'!G1037)</f>
        <v>6145</v>
      </c>
      <c r="C1040" s="10" t="str">
        <f>IF('Paste RTE Data'!E1037=0,"",'Paste RTE Data'!E1037)</f>
        <v>Twelth</v>
      </c>
      <c r="D1040" s="7" t="s">
        <v>32</v>
      </c>
      <c r="E1040" s="14" t="str">
        <f>IF('Paste RTE Data'!B1037=0,"",'Paste RTE Data'!B1037)</f>
        <v>ASHA RAM JAT</v>
      </c>
      <c r="F1040" s="14" t="str">
        <f>IF('Paste RTE Data'!C1037=0,"",'Paste RTE Data'!C1037)</f>
        <v>HARKARAN JAT</v>
      </c>
      <c r="G1040" s="14" t="str">
        <f>IF('Paste RTE Data'!D1037=0,"",'Paste RTE Data'!D1037)</f>
        <v>KAMALA DEVI</v>
      </c>
      <c r="H1040" s="14" t="str">
        <f>IF('Paste RTE Data'!F1037=0,"",'Paste RTE Data'!F1037)</f>
        <v>Hindi</v>
      </c>
      <c r="I1040" s="14" t="str">
        <f>IF('Paste RTE Data'!H1037=0,"",'Paste RTE Data'!H1037)</f>
        <v>OBC</v>
      </c>
      <c r="J1040" s="14" t="str">
        <f>IF('Paste RTE Data'!I1037=0,"",'Paste RTE Data'!I1037)</f>
        <v>Boy</v>
      </c>
      <c r="K1040" s="15">
        <f>IF('Paste RTE Data'!J1037=0,"",'Paste RTE Data'!J1037)</f>
        <v>36916</v>
      </c>
      <c r="L1040" s="14" t="str">
        <f>IF('Paste RTE Data'!K1037=0,"",'Paste RTE Data'!K1037)</f>
        <v>NO</v>
      </c>
      <c r="M1040" s="46"/>
    </row>
    <row r="1041" spans="1:13">
      <c r="A1041" s="8">
        <f>IF('Paste RTE Data'!A1038=0,"",'Paste RTE Data'!A1038)</f>
        <v>1037</v>
      </c>
      <c r="B1041" s="9">
        <f>IF('Paste RTE Data'!G1038=0,"",'Paste RTE Data'!G1038)</f>
        <v>6381</v>
      </c>
      <c r="C1041" s="10" t="str">
        <f>IF('Paste RTE Data'!E1038=0,"",'Paste RTE Data'!E1038)</f>
        <v>Twelth</v>
      </c>
      <c r="D1041" s="7" t="s">
        <v>2855</v>
      </c>
      <c r="E1041" s="14" t="str">
        <f>IF('Paste RTE Data'!B1038=0,"",'Paste RTE Data'!B1038)</f>
        <v>ASHOK KUMAR</v>
      </c>
      <c r="F1041" s="14" t="str">
        <f>IF('Paste RTE Data'!C1038=0,"",'Paste RTE Data'!C1038)</f>
        <v>PEMARAM</v>
      </c>
      <c r="G1041" s="14" t="str">
        <f>IF('Paste RTE Data'!D1038=0,"",'Paste RTE Data'!D1038)</f>
        <v>KIRAN DEVI</v>
      </c>
      <c r="H1041" s="14" t="str">
        <f>IF('Paste RTE Data'!F1038=0,"",'Paste RTE Data'!F1038)</f>
        <v>Hindi</v>
      </c>
      <c r="I1041" s="14" t="str">
        <f>IF('Paste RTE Data'!H1038=0,"",'Paste RTE Data'!H1038)</f>
        <v>SC</v>
      </c>
      <c r="J1041" s="14" t="str">
        <f>IF('Paste RTE Data'!I1038=0,"",'Paste RTE Data'!I1038)</f>
        <v>Boy</v>
      </c>
      <c r="K1041" s="15">
        <f>IF('Paste RTE Data'!J1038=0,"",'Paste RTE Data'!J1038)</f>
        <v>38071</v>
      </c>
      <c r="L1041" s="14" t="str">
        <f>IF('Paste RTE Data'!K1038=0,"",'Paste RTE Data'!K1038)</f>
        <v>NO</v>
      </c>
      <c r="M1041" s="46"/>
    </row>
    <row r="1042" spans="1:13">
      <c r="A1042" s="8">
        <f>IF('Paste RTE Data'!A1039=0,"",'Paste RTE Data'!A1039)</f>
        <v>1038</v>
      </c>
      <c r="B1042" s="9">
        <f>IF('Paste RTE Data'!G1039=0,"",'Paste RTE Data'!G1039)</f>
        <v>6099</v>
      </c>
      <c r="C1042" s="10" t="str">
        <f>IF('Paste RTE Data'!E1039=0,"",'Paste RTE Data'!E1039)</f>
        <v>Twelth</v>
      </c>
      <c r="D1042" s="7" t="s">
        <v>33</v>
      </c>
      <c r="E1042" s="14" t="str">
        <f>IF('Paste RTE Data'!B1039=0,"",'Paste RTE Data'!B1039)</f>
        <v>ASHOK KUMAR TAKHAR</v>
      </c>
      <c r="F1042" s="14" t="str">
        <f>IF('Paste RTE Data'!C1039=0,"",'Paste RTE Data'!C1039)</f>
        <v>SITA RAM THAKAR</v>
      </c>
      <c r="G1042" s="14" t="str">
        <f>IF('Paste RTE Data'!D1039=0,"",'Paste RTE Data'!D1039)</f>
        <v>MEERA DEVI</v>
      </c>
      <c r="H1042" s="14" t="str">
        <f>IF('Paste RTE Data'!F1039=0,"",'Paste RTE Data'!F1039)</f>
        <v>Hindi</v>
      </c>
      <c r="I1042" s="14" t="str">
        <f>IF('Paste RTE Data'!H1039=0,"",'Paste RTE Data'!H1039)</f>
        <v>OBC</v>
      </c>
      <c r="J1042" s="14" t="str">
        <f>IF('Paste RTE Data'!I1039=0,"",'Paste RTE Data'!I1039)</f>
        <v>Boy</v>
      </c>
      <c r="K1042" s="15">
        <f>IF('Paste RTE Data'!J1039=0,"",'Paste RTE Data'!J1039)</f>
        <v>37742</v>
      </c>
      <c r="L1042" s="14" t="str">
        <f>IF('Paste RTE Data'!K1039=0,"",'Paste RTE Data'!K1039)</f>
        <v>NO</v>
      </c>
      <c r="M1042" s="46"/>
    </row>
    <row r="1043" spans="1:13">
      <c r="A1043" s="8">
        <f>IF('Paste RTE Data'!A1040=0,"",'Paste RTE Data'!A1040)</f>
        <v>1039</v>
      </c>
      <c r="B1043" s="9">
        <f>IF('Paste RTE Data'!G1040=0,"",'Paste RTE Data'!G1040)</f>
        <v>6549</v>
      </c>
      <c r="C1043" s="10" t="str">
        <f>IF('Paste RTE Data'!E1040=0,"",'Paste RTE Data'!E1040)</f>
        <v>Twelth</v>
      </c>
      <c r="D1043" s="7" t="s">
        <v>31</v>
      </c>
      <c r="E1043" s="14" t="str">
        <f>IF('Paste RTE Data'!B1040=0,"",'Paste RTE Data'!B1040)</f>
        <v>BALRAM DHAKAR</v>
      </c>
      <c r="F1043" s="14" t="str">
        <f>IF('Paste RTE Data'!C1040=0,"",'Paste RTE Data'!C1040)</f>
        <v>KAJODMAL DHAKAR</v>
      </c>
      <c r="G1043" s="14" t="str">
        <f>IF('Paste RTE Data'!D1040=0,"",'Paste RTE Data'!D1040)</f>
        <v>RAMTA DHOKAR</v>
      </c>
      <c r="H1043" s="14" t="str">
        <f>IF('Paste RTE Data'!F1040=0,"",'Paste RTE Data'!F1040)</f>
        <v>Hindi</v>
      </c>
      <c r="I1043" s="14" t="str">
        <f>IF('Paste RTE Data'!H1040=0,"",'Paste RTE Data'!H1040)</f>
        <v>OBC</v>
      </c>
      <c r="J1043" s="14" t="str">
        <f>IF('Paste RTE Data'!I1040=0,"",'Paste RTE Data'!I1040)</f>
        <v>Boy</v>
      </c>
      <c r="K1043" s="15">
        <f>IF('Paste RTE Data'!J1040=0,"",'Paste RTE Data'!J1040)</f>
        <v>37802</v>
      </c>
      <c r="L1043" s="14" t="str">
        <f>IF('Paste RTE Data'!K1040=0,"",'Paste RTE Data'!K1040)</f>
        <v>NO</v>
      </c>
      <c r="M1043" s="46"/>
    </row>
    <row r="1044" spans="1:13">
      <c r="A1044" s="8">
        <f>IF('Paste RTE Data'!A1041=0,"",'Paste RTE Data'!A1041)</f>
        <v>1040</v>
      </c>
      <c r="B1044" s="9">
        <f>IF('Paste RTE Data'!G1041=0,"",'Paste RTE Data'!G1041)</f>
        <v>6075</v>
      </c>
      <c r="C1044" s="10" t="str">
        <f>IF('Paste RTE Data'!E1041=0,"",'Paste RTE Data'!E1041)</f>
        <v>Twelth</v>
      </c>
      <c r="D1044" s="7" t="s">
        <v>32</v>
      </c>
      <c r="E1044" s="14" t="str">
        <f>IF('Paste RTE Data'!B1041=0,"",'Paste RTE Data'!B1041)</f>
        <v>BHAGCHAND</v>
      </c>
      <c r="F1044" s="14" t="str">
        <f>IF('Paste RTE Data'!C1041=0,"",'Paste RTE Data'!C1041)</f>
        <v>CHHIGANA RAM</v>
      </c>
      <c r="G1044" s="14" t="str">
        <f>IF('Paste RTE Data'!D1041=0,"",'Paste RTE Data'!D1041)</f>
        <v>KELKI DEVI</v>
      </c>
      <c r="H1044" s="14" t="str">
        <f>IF('Paste RTE Data'!F1041=0,"",'Paste RTE Data'!F1041)</f>
        <v>Hindi</v>
      </c>
      <c r="I1044" s="14" t="str">
        <f>IF('Paste RTE Data'!H1041=0,"",'Paste RTE Data'!H1041)</f>
        <v>OBC</v>
      </c>
      <c r="J1044" s="14" t="str">
        <f>IF('Paste RTE Data'!I1041=0,"",'Paste RTE Data'!I1041)</f>
        <v>Boy</v>
      </c>
      <c r="K1044" s="15">
        <f>IF('Paste RTE Data'!J1041=0,"",'Paste RTE Data'!J1041)</f>
        <v>38112</v>
      </c>
      <c r="L1044" s="14" t="str">
        <f>IF('Paste RTE Data'!K1041=0,"",'Paste RTE Data'!K1041)</f>
        <v>NO</v>
      </c>
      <c r="M1044" s="46"/>
    </row>
    <row r="1045" spans="1:13">
      <c r="A1045" s="8">
        <f>IF('Paste RTE Data'!A1042=0,"",'Paste RTE Data'!A1042)</f>
        <v>1041</v>
      </c>
      <c r="B1045" s="9" t="str">
        <f>IF('Paste RTE Data'!G1042=0,"",'Paste RTE Data'!G1042)</f>
        <v>E0111</v>
      </c>
      <c r="C1045" s="10" t="str">
        <f>IF('Paste RTE Data'!E1042=0,"",'Paste RTE Data'!E1042)</f>
        <v>Twelth</v>
      </c>
      <c r="D1045" s="7" t="s">
        <v>2855</v>
      </c>
      <c r="E1045" s="14" t="str">
        <f>IF('Paste RTE Data'!B1042=0,"",'Paste RTE Data'!B1042)</f>
        <v>BHOOMI JAIN</v>
      </c>
      <c r="F1045" s="14" t="str">
        <f>IF('Paste RTE Data'!C1042=0,"",'Paste RTE Data'!C1042)</f>
        <v>NAGARMAL JAIN</v>
      </c>
      <c r="G1045" s="14" t="str">
        <f>IF('Paste RTE Data'!D1042=0,"",'Paste RTE Data'!D1042)</f>
        <v>SARIKA JAIN</v>
      </c>
      <c r="H1045" s="14" t="str">
        <f>IF('Paste RTE Data'!F1042=0,"",'Paste RTE Data'!F1042)</f>
        <v>English</v>
      </c>
      <c r="I1045" s="14" t="str">
        <f>IF('Paste RTE Data'!H1042=0,"",'Paste RTE Data'!H1042)</f>
        <v>OBC</v>
      </c>
      <c r="J1045" s="14" t="str">
        <f>IF('Paste RTE Data'!I1042=0,"",'Paste RTE Data'!I1042)</f>
        <v>Girl</v>
      </c>
      <c r="K1045" s="15">
        <f>IF('Paste RTE Data'!J1042=0,"",'Paste RTE Data'!J1042)</f>
        <v>37651</v>
      </c>
      <c r="L1045" s="14" t="str">
        <f>IF('Paste RTE Data'!K1042=0,"",'Paste RTE Data'!K1042)</f>
        <v>NO</v>
      </c>
      <c r="M1045" s="46"/>
    </row>
    <row r="1046" spans="1:13">
      <c r="A1046" s="8">
        <f>IF('Paste RTE Data'!A1043=0,"",'Paste RTE Data'!A1043)</f>
        <v>1042</v>
      </c>
      <c r="B1046" s="9">
        <f>IF('Paste RTE Data'!G1043=0,"",'Paste RTE Data'!G1043)</f>
        <v>6744</v>
      </c>
      <c r="C1046" s="10" t="str">
        <f>IF('Paste RTE Data'!E1043=0,"",'Paste RTE Data'!E1043)</f>
        <v>Twelth</v>
      </c>
      <c r="D1046" s="7" t="s">
        <v>33</v>
      </c>
      <c r="E1046" s="14" t="str">
        <f>IF('Paste RTE Data'!B1043=0,"",'Paste RTE Data'!B1043)</f>
        <v>BIRMA RAM</v>
      </c>
      <c r="F1046" s="14" t="str">
        <f>IF('Paste RTE Data'!C1043=0,"",'Paste RTE Data'!C1043)</f>
        <v>LADU RAM</v>
      </c>
      <c r="G1046" s="14" t="str">
        <f>IF('Paste RTE Data'!D1043=0,"",'Paste RTE Data'!D1043)</f>
        <v>HEERA DEVI</v>
      </c>
      <c r="H1046" s="14" t="str">
        <f>IF('Paste RTE Data'!F1043=0,"",'Paste RTE Data'!F1043)</f>
        <v>Hindi</v>
      </c>
      <c r="I1046" s="14" t="str">
        <f>IF('Paste RTE Data'!H1043=0,"",'Paste RTE Data'!H1043)</f>
        <v>OBC</v>
      </c>
      <c r="J1046" s="14" t="str">
        <f>IF('Paste RTE Data'!I1043=0,"",'Paste RTE Data'!I1043)</f>
        <v>Boy</v>
      </c>
      <c r="K1046" s="15">
        <f>IF('Paste RTE Data'!J1043=0,"",'Paste RTE Data'!J1043)</f>
        <v>37806</v>
      </c>
      <c r="L1046" s="14" t="str">
        <f>IF('Paste RTE Data'!K1043=0,"",'Paste RTE Data'!K1043)</f>
        <v>NO</v>
      </c>
      <c r="M1046" s="46"/>
    </row>
    <row r="1047" spans="1:13">
      <c r="A1047" s="8">
        <f>IF('Paste RTE Data'!A1044=0,"",'Paste RTE Data'!A1044)</f>
        <v>1043</v>
      </c>
      <c r="B1047" s="9">
        <f>IF('Paste RTE Data'!G1044=0,"",'Paste RTE Data'!G1044)</f>
        <v>6568</v>
      </c>
      <c r="C1047" s="10" t="str">
        <f>IF('Paste RTE Data'!E1044=0,"",'Paste RTE Data'!E1044)</f>
        <v>Twelth</v>
      </c>
      <c r="D1047" s="7" t="s">
        <v>31</v>
      </c>
      <c r="E1047" s="14" t="str">
        <f>IF('Paste RTE Data'!B1044=0,"",'Paste RTE Data'!B1044)</f>
        <v>CHANDRAPAL</v>
      </c>
      <c r="F1047" s="14" t="str">
        <f>IF('Paste RTE Data'!C1044=0,"",'Paste RTE Data'!C1044)</f>
        <v>JHUMAR RAM</v>
      </c>
      <c r="G1047" s="14" t="str">
        <f>IF('Paste RTE Data'!D1044=0,"",'Paste RTE Data'!D1044)</f>
        <v>GANESHI DEVI</v>
      </c>
      <c r="H1047" s="14" t="str">
        <f>IF('Paste RTE Data'!F1044=0,"",'Paste RTE Data'!F1044)</f>
        <v>Hindi</v>
      </c>
      <c r="I1047" s="14" t="str">
        <f>IF('Paste RTE Data'!H1044=0,"",'Paste RTE Data'!H1044)</f>
        <v>OBC</v>
      </c>
      <c r="J1047" s="14" t="str">
        <f>IF('Paste RTE Data'!I1044=0,"",'Paste RTE Data'!I1044)</f>
        <v>Boy</v>
      </c>
      <c r="K1047" s="15">
        <f>IF('Paste RTE Data'!J1044=0,"",'Paste RTE Data'!J1044)</f>
        <v>37789</v>
      </c>
      <c r="L1047" s="14" t="str">
        <f>IF('Paste RTE Data'!K1044=0,"",'Paste RTE Data'!K1044)</f>
        <v>NO</v>
      </c>
      <c r="M1047" s="46"/>
    </row>
    <row r="1048" spans="1:13">
      <c r="A1048" s="8">
        <f>IF('Paste RTE Data'!A1045=0,"",'Paste RTE Data'!A1045)</f>
        <v>1044</v>
      </c>
      <c r="B1048" s="9">
        <f>IF('Paste RTE Data'!G1045=0,"",'Paste RTE Data'!G1045)</f>
        <v>6492</v>
      </c>
      <c r="C1048" s="10" t="str">
        <f>IF('Paste RTE Data'!E1045=0,"",'Paste RTE Data'!E1045)</f>
        <v>Twelth</v>
      </c>
      <c r="D1048" s="7" t="s">
        <v>32</v>
      </c>
      <c r="E1048" s="14" t="str">
        <f>IF('Paste RTE Data'!B1045=0,"",'Paste RTE Data'!B1045)</f>
        <v>DEEPAK DHAKAR</v>
      </c>
      <c r="F1048" s="14" t="str">
        <f>IF('Paste RTE Data'!C1045=0,"",'Paste RTE Data'!C1045)</f>
        <v>SATYANARAYAN DHAKAR</v>
      </c>
      <c r="G1048" s="14" t="str">
        <f>IF('Paste RTE Data'!D1045=0,"",'Paste RTE Data'!D1045)</f>
        <v>INDRA DEVI</v>
      </c>
      <c r="H1048" s="14" t="str">
        <f>IF('Paste RTE Data'!F1045=0,"",'Paste RTE Data'!F1045)</f>
        <v>Hindi</v>
      </c>
      <c r="I1048" s="14" t="str">
        <f>IF('Paste RTE Data'!H1045=0,"",'Paste RTE Data'!H1045)</f>
        <v>OBC</v>
      </c>
      <c r="J1048" s="14" t="str">
        <f>IF('Paste RTE Data'!I1045=0,"",'Paste RTE Data'!I1045)</f>
        <v>Boy</v>
      </c>
      <c r="K1048" s="15">
        <f>IF('Paste RTE Data'!J1045=0,"",'Paste RTE Data'!J1045)</f>
        <v>37726</v>
      </c>
      <c r="L1048" s="14" t="str">
        <f>IF('Paste RTE Data'!K1045=0,"",'Paste RTE Data'!K1045)</f>
        <v>NO</v>
      </c>
      <c r="M1048" s="46"/>
    </row>
    <row r="1049" spans="1:13">
      <c r="A1049" s="8">
        <f>IF('Paste RTE Data'!A1046=0,"",'Paste RTE Data'!A1046)</f>
        <v>1045</v>
      </c>
      <c r="B1049" s="9">
        <f>IF('Paste RTE Data'!G1046=0,"",'Paste RTE Data'!G1046)</f>
        <v>6503</v>
      </c>
      <c r="C1049" s="10" t="str">
        <f>IF('Paste RTE Data'!E1046=0,"",'Paste RTE Data'!E1046)</f>
        <v>Twelth</v>
      </c>
      <c r="D1049" s="7" t="s">
        <v>2855</v>
      </c>
      <c r="E1049" s="14" t="str">
        <f>IF('Paste RTE Data'!B1046=0,"",'Paste RTE Data'!B1046)</f>
        <v>DEEPAK KUMAR DHAKAR</v>
      </c>
      <c r="F1049" s="14" t="str">
        <f>IF('Paste RTE Data'!C1046=0,"",'Paste RTE Data'!C1046)</f>
        <v>RAMAVTAR DHAKAR</v>
      </c>
      <c r="G1049" s="14" t="str">
        <f>IF('Paste RTE Data'!D1046=0,"",'Paste RTE Data'!D1046)</f>
        <v>GHEESI DEVI</v>
      </c>
      <c r="H1049" s="14" t="str">
        <f>IF('Paste RTE Data'!F1046=0,"",'Paste RTE Data'!F1046)</f>
        <v>Hindi</v>
      </c>
      <c r="I1049" s="14" t="str">
        <f>IF('Paste RTE Data'!H1046=0,"",'Paste RTE Data'!H1046)</f>
        <v>OBC</v>
      </c>
      <c r="J1049" s="14" t="str">
        <f>IF('Paste RTE Data'!I1046=0,"",'Paste RTE Data'!I1046)</f>
        <v>Boy</v>
      </c>
      <c r="K1049" s="15">
        <f>IF('Paste RTE Data'!J1046=0,"",'Paste RTE Data'!J1046)</f>
        <v>37633</v>
      </c>
      <c r="L1049" s="14" t="str">
        <f>IF('Paste RTE Data'!K1046=0,"",'Paste RTE Data'!K1046)</f>
        <v>NO</v>
      </c>
      <c r="M1049" s="46"/>
    </row>
    <row r="1050" spans="1:13">
      <c r="A1050" s="8">
        <f>IF('Paste RTE Data'!A1047=0,"",'Paste RTE Data'!A1047)</f>
        <v>1046</v>
      </c>
      <c r="B1050" s="9" t="str">
        <f>IF('Paste RTE Data'!G1047=0,"",'Paste RTE Data'!G1047)</f>
        <v>E0112</v>
      </c>
      <c r="C1050" s="10" t="str">
        <f>IF('Paste RTE Data'!E1047=0,"",'Paste RTE Data'!E1047)</f>
        <v>Twelth</v>
      </c>
      <c r="D1050" s="7" t="s">
        <v>33</v>
      </c>
      <c r="E1050" s="14" t="str">
        <f>IF('Paste RTE Data'!B1047=0,"",'Paste RTE Data'!B1047)</f>
        <v>DEEPAK MAHALA</v>
      </c>
      <c r="F1050" s="14" t="str">
        <f>IF('Paste RTE Data'!C1047=0,"",'Paste RTE Data'!C1047)</f>
        <v>CHHOTU RAM MAHALA</v>
      </c>
      <c r="G1050" s="14" t="str">
        <f>IF('Paste RTE Data'!D1047=0,"",'Paste RTE Data'!D1047)</f>
        <v>SAJANA DEVI</v>
      </c>
      <c r="H1050" s="14" t="str">
        <f>IF('Paste RTE Data'!F1047=0,"",'Paste RTE Data'!F1047)</f>
        <v>English</v>
      </c>
      <c r="I1050" s="14" t="str">
        <f>IF('Paste RTE Data'!H1047=0,"",'Paste RTE Data'!H1047)</f>
        <v>OBC</v>
      </c>
      <c r="J1050" s="14" t="str">
        <f>IF('Paste RTE Data'!I1047=0,"",'Paste RTE Data'!I1047)</f>
        <v>Boy</v>
      </c>
      <c r="K1050" s="15">
        <f>IF('Paste RTE Data'!J1047=0,"",'Paste RTE Data'!J1047)</f>
        <v>38414</v>
      </c>
      <c r="L1050" s="14" t="str">
        <f>IF('Paste RTE Data'!K1047=0,"",'Paste RTE Data'!K1047)</f>
        <v>NO</v>
      </c>
      <c r="M1050" s="46"/>
    </row>
    <row r="1051" spans="1:13">
      <c r="A1051" s="8">
        <f>IF('Paste RTE Data'!A1048=0,"",'Paste RTE Data'!A1048)</f>
        <v>1047</v>
      </c>
      <c r="B1051" s="9">
        <f>IF('Paste RTE Data'!G1048=0,"",'Paste RTE Data'!G1048)</f>
        <v>6113</v>
      </c>
      <c r="C1051" s="10" t="str">
        <f>IF('Paste RTE Data'!E1048=0,"",'Paste RTE Data'!E1048)</f>
        <v>Twelth</v>
      </c>
      <c r="D1051" s="7" t="s">
        <v>31</v>
      </c>
      <c r="E1051" s="14" t="str">
        <f>IF('Paste RTE Data'!B1048=0,"",'Paste RTE Data'!B1048)</f>
        <v>DEEPENDRA KUMAR GURJAR</v>
      </c>
      <c r="F1051" s="14" t="str">
        <f>IF('Paste RTE Data'!C1048=0,"",'Paste RTE Data'!C1048)</f>
        <v>PUKHRAJ GURJAR</v>
      </c>
      <c r="G1051" s="14" t="str">
        <f>IF('Paste RTE Data'!D1048=0,"",'Paste RTE Data'!D1048)</f>
        <v>KALI DEVI GURJAR</v>
      </c>
      <c r="H1051" s="14" t="str">
        <f>IF('Paste RTE Data'!F1048=0,"",'Paste RTE Data'!F1048)</f>
        <v>Hindi</v>
      </c>
      <c r="I1051" s="14" t="str">
        <f>IF('Paste RTE Data'!H1048=0,"",'Paste RTE Data'!H1048)</f>
        <v>OBC</v>
      </c>
      <c r="J1051" s="14" t="str">
        <f>IF('Paste RTE Data'!I1048=0,"",'Paste RTE Data'!I1048)</f>
        <v>Boy</v>
      </c>
      <c r="K1051" s="15">
        <f>IF('Paste RTE Data'!J1048=0,"",'Paste RTE Data'!J1048)</f>
        <v>38534</v>
      </c>
      <c r="L1051" s="14" t="str">
        <f>IF('Paste RTE Data'!K1048=0,"",'Paste RTE Data'!K1048)</f>
        <v>NO</v>
      </c>
      <c r="M1051" s="46"/>
    </row>
    <row r="1052" spans="1:13">
      <c r="A1052" s="8">
        <f>IF('Paste RTE Data'!A1049=0,"",'Paste RTE Data'!A1049)</f>
        <v>1048</v>
      </c>
      <c r="B1052" s="9">
        <f>IF('Paste RTE Data'!G1049=0,"",'Paste RTE Data'!G1049)</f>
        <v>6417</v>
      </c>
      <c r="C1052" s="10" t="str">
        <f>IF('Paste RTE Data'!E1049=0,"",'Paste RTE Data'!E1049)</f>
        <v>Twelth</v>
      </c>
      <c r="D1052" s="7" t="s">
        <v>32</v>
      </c>
      <c r="E1052" s="14" t="str">
        <f>IF('Paste RTE Data'!B1049=0,"",'Paste RTE Data'!B1049)</f>
        <v>DEEPENDRA SINGH CHOUHAN</v>
      </c>
      <c r="F1052" s="14" t="str">
        <f>IF('Paste RTE Data'!C1049=0,"",'Paste RTE Data'!C1049)</f>
        <v>BAJRANG SINGH</v>
      </c>
      <c r="G1052" s="14" t="str">
        <f>IF('Paste RTE Data'!D1049=0,"",'Paste RTE Data'!D1049)</f>
        <v>NANDU KANWAR</v>
      </c>
      <c r="H1052" s="14" t="str">
        <f>IF('Paste RTE Data'!F1049=0,"",'Paste RTE Data'!F1049)</f>
        <v>Hindi</v>
      </c>
      <c r="I1052" s="14" t="str">
        <f>IF('Paste RTE Data'!H1049=0,"",'Paste RTE Data'!H1049)</f>
        <v>GENERAL</v>
      </c>
      <c r="J1052" s="14" t="str">
        <f>IF('Paste RTE Data'!I1049=0,"",'Paste RTE Data'!I1049)</f>
        <v>Boy</v>
      </c>
      <c r="K1052" s="15">
        <f>IF('Paste RTE Data'!J1049=0,"",'Paste RTE Data'!J1049)</f>
        <v>38206</v>
      </c>
      <c r="L1052" s="14" t="str">
        <f>IF('Paste RTE Data'!K1049=0,"",'Paste RTE Data'!K1049)</f>
        <v>NO</v>
      </c>
      <c r="M1052" s="46"/>
    </row>
    <row r="1053" spans="1:13">
      <c r="A1053" s="8">
        <f>IF('Paste RTE Data'!A1050=0,"",'Paste RTE Data'!A1050)</f>
        <v>1049</v>
      </c>
      <c r="B1053" s="9">
        <f>IF('Paste RTE Data'!G1050=0,"",'Paste RTE Data'!G1050)</f>
        <v>4651</v>
      </c>
      <c r="C1053" s="10" t="str">
        <f>IF('Paste RTE Data'!E1050=0,"",'Paste RTE Data'!E1050)</f>
        <v>Twelth</v>
      </c>
      <c r="D1053" s="7" t="s">
        <v>2855</v>
      </c>
      <c r="E1053" s="14" t="str">
        <f>IF('Paste RTE Data'!B1050=0,"",'Paste RTE Data'!B1050)</f>
        <v>DHARA SINGH</v>
      </c>
      <c r="F1053" s="14" t="str">
        <f>IF('Paste RTE Data'!C1050=0,"",'Paste RTE Data'!C1050)</f>
        <v>SOHAN RAM</v>
      </c>
      <c r="G1053" s="14" t="str">
        <f>IF('Paste RTE Data'!D1050=0,"",'Paste RTE Data'!D1050)</f>
        <v>GEETA DEVI</v>
      </c>
      <c r="H1053" s="14" t="str">
        <f>IF('Paste RTE Data'!F1050=0,"",'Paste RTE Data'!F1050)</f>
        <v>Hindi</v>
      </c>
      <c r="I1053" s="14" t="str">
        <f>IF('Paste RTE Data'!H1050=0,"",'Paste RTE Data'!H1050)</f>
        <v>OBC</v>
      </c>
      <c r="J1053" s="14" t="str">
        <f>IF('Paste RTE Data'!I1050=0,"",'Paste RTE Data'!I1050)</f>
        <v>Boy</v>
      </c>
      <c r="K1053" s="15">
        <f>IF('Paste RTE Data'!J1050=0,"",'Paste RTE Data'!J1050)</f>
        <v>38457</v>
      </c>
      <c r="L1053" s="14" t="str">
        <f>IF('Paste RTE Data'!K1050=0,"",'Paste RTE Data'!K1050)</f>
        <v>NO</v>
      </c>
      <c r="M1053" s="46"/>
    </row>
    <row r="1054" spans="1:13">
      <c r="A1054" s="8">
        <f>IF('Paste RTE Data'!A1051=0,"",'Paste RTE Data'!A1051)</f>
        <v>1050</v>
      </c>
      <c r="B1054" s="9">
        <f>IF('Paste RTE Data'!G1051=0,"",'Paste RTE Data'!G1051)</f>
        <v>6547</v>
      </c>
      <c r="C1054" s="10" t="str">
        <f>IF('Paste RTE Data'!E1051=0,"",'Paste RTE Data'!E1051)</f>
        <v>Twelth</v>
      </c>
      <c r="D1054" s="7" t="s">
        <v>33</v>
      </c>
      <c r="E1054" s="14" t="str">
        <f>IF('Paste RTE Data'!B1051=0,"",'Paste RTE Data'!B1051)</f>
        <v>DHARMENDRA KUMAR</v>
      </c>
      <c r="F1054" s="14" t="str">
        <f>IF('Paste RTE Data'!C1051=0,"",'Paste RTE Data'!C1051)</f>
        <v>DEEP CHAND</v>
      </c>
      <c r="G1054" s="14" t="str">
        <f>IF('Paste RTE Data'!D1051=0,"",'Paste RTE Data'!D1051)</f>
        <v>SANTOSH DEVI</v>
      </c>
      <c r="H1054" s="14" t="str">
        <f>IF('Paste RTE Data'!F1051=0,"",'Paste RTE Data'!F1051)</f>
        <v>Hindi</v>
      </c>
      <c r="I1054" s="14" t="str">
        <f>IF('Paste RTE Data'!H1051=0,"",'Paste RTE Data'!H1051)</f>
        <v>OBC</v>
      </c>
      <c r="J1054" s="14" t="str">
        <f>IF('Paste RTE Data'!I1051=0,"",'Paste RTE Data'!I1051)</f>
        <v>Boy</v>
      </c>
      <c r="K1054" s="15">
        <f>IF('Paste RTE Data'!J1051=0,"",'Paste RTE Data'!J1051)</f>
        <v>38171</v>
      </c>
      <c r="L1054" s="14" t="str">
        <f>IF('Paste RTE Data'!K1051=0,"",'Paste RTE Data'!K1051)</f>
        <v>NO</v>
      </c>
      <c r="M1054" s="46"/>
    </row>
    <row r="1055" spans="1:13">
      <c r="A1055" s="8">
        <f>IF('Paste RTE Data'!A1052=0,"",'Paste RTE Data'!A1052)</f>
        <v>1051</v>
      </c>
      <c r="B1055" s="9">
        <f>IF('Paste RTE Data'!G1052=0,"",'Paste RTE Data'!G1052)</f>
        <v>6467</v>
      </c>
      <c r="C1055" s="10" t="str">
        <f>IF('Paste RTE Data'!E1052=0,"",'Paste RTE Data'!E1052)</f>
        <v>Twelth</v>
      </c>
      <c r="D1055" s="7" t="s">
        <v>31</v>
      </c>
      <c r="E1055" s="14" t="str">
        <f>IF('Paste RTE Data'!B1052=0,"",'Paste RTE Data'!B1052)</f>
        <v>DILEEP KUMAR</v>
      </c>
      <c r="F1055" s="14" t="str">
        <f>IF('Paste RTE Data'!C1052=0,"",'Paste RTE Data'!C1052)</f>
        <v>BODU RAM</v>
      </c>
      <c r="G1055" s="14" t="str">
        <f>IF('Paste RTE Data'!D1052=0,"",'Paste RTE Data'!D1052)</f>
        <v>GEETA DEVI</v>
      </c>
      <c r="H1055" s="14" t="str">
        <f>IF('Paste RTE Data'!F1052=0,"",'Paste RTE Data'!F1052)</f>
        <v>Hindi</v>
      </c>
      <c r="I1055" s="14" t="str">
        <f>IF('Paste RTE Data'!H1052=0,"",'Paste RTE Data'!H1052)</f>
        <v>OBC</v>
      </c>
      <c r="J1055" s="14" t="str">
        <f>IF('Paste RTE Data'!I1052=0,"",'Paste RTE Data'!I1052)</f>
        <v>Boy</v>
      </c>
      <c r="K1055" s="15">
        <f>IF('Paste RTE Data'!J1052=0,"",'Paste RTE Data'!J1052)</f>
        <v>37807</v>
      </c>
      <c r="L1055" s="14" t="str">
        <f>IF('Paste RTE Data'!K1052=0,"",'Paste RTE Data'!K1052)</f>
        <v>NO</v>
      </c>
      <c r="M1055" s="46"/>
    </row>
    <row r="1056" spans="1:13">
      <c r="A1056" s="8">
        <f>IF('Paste RTE Data'!A1053=0,"",'Paste RTE Data'!A1053)</f>
        <v>1052</v>
      </c>
      <c r="B1056" s="9">
        <f>IF('Paste RTE Data'!G1053=0,"",'Paste RTE Data'!G1053)</f>
        <v>5892</v>
      </c>
      <c r="C1056" s="10" t="str">
        <f>IF('Paste RTE Data'!E1053=0,"",'Paste RTE Data'!E1053)</f>
        <v>Twelth</v>
      </c>
      <c r="D1056" s="7" t="s">
        <v>32</v>
      </c>
      <c r="E1056" s="14" t="str">
        <f>IF('Paste RTE Data'!B1053=0,"",'Paste RTE Data'!B1053)</f>
        <v>DILRAJ DHAKAR</v>
      </c>
      <c r="F1056" s="14" t="str">
        <f>IF('Paste RTE Data'!C1053=0,"",'Paste RTE Data'!C1053)</f>
        <v>HEMRAJ DHAKAR</v>
      </c>
      <c r="G1056" s="14" t="str">
        <f>IF('Paste RTE Data'!D1053=0,"",'Paste RTE Data'!D1053)</f>
        <v>KEDAR DEVI</v>
      </c>
      <c r="H1056" s="14" t="str">
        <f>IF('Paste RTE Data'!F1053=0,"",'Paste RTE Data'!F1053)</f>
        <v>Hindi</v>
      </c>
      <c r="I1056" s="14" t="str">
        <f>IF('Paste RTE Data'!H1053=0,"",'Paste RTE Data'!H1053)</f>
        <v>OBC</v>
      </c>
      <c r="J1056" s="14" t="str">
        <f>IF('Paste RTE Data'!I1053=0,"",'Paste RTE Data'!I1053)</f>
        <v>Boy</v>
      </c>
      <c r="K1056" s="15">
        <f>IF('Paste RTE Data'!J1053=0,"",'Paste RTE Data'!J1053)</f>
        <v>37860</v>
      </c>
      <c r="L1056" s="14" t="str">
        <f>IF('Paste RTE Data'!K1053=0,"",'Paste RTE Data'!K1053)</f>
        <v>NO</v>
      </c>
      <c r="M1056" s="46"/>
    </row>
    <row r="1057" spans="1:13">
      <c r="A1057" s="8">
        <f>IF('Paste RTE Data'!A1054=0,"",'Paste RTE Data'!A1054)</f>
        <v>1053</v>
      </c>
      <c r="B1057" s="9">
        <f>IF('Paste RTE Data'!G1054=0,"",'Paste RTE Data'!G1054)</f>
        <v>6611</v>
      </c>
      <c r="C1057" s="10" t="str">
        <f>IF('Paste RTE Data'!E1054=0,"",'Paste RTE Data'!E1054)</f>
        <v>Twelth</v>
      </c>
      <c r="D1057" s="7" t="s">
        <v>2855</v>
      </c>
      <c r="E1057" s="14" t="str">
        <f>IF('Paste RTE Data'!B1054=0,"",'Paste RTE Data'!B1054)</f>
        <v>DINESH DODWARIYA</v>
      </c>
      <c r="F1057" s="14" t="str">
        <f>IF('Paste RTE Data'!C1054=0,"",'Paste RTE Data'!C1054)</f>
        <v>BAJRANG LAL</v>
      </c>
      <c r="G1057" s="14" t="str">
        <f>IF('Paste RTE Data'!D1054=0,"",'Paste RTE Data'!D1054)</f>
        <v>SANTOSH DEVI</v>
      </c>
      <c r="H1057" s="14" t="str">
        <f>IF('Paste RTE Data'!F1054=0,"",'Paste RTE Data'!F1054)</f>
        <v>Hindi</v>
      </c>
      <c r="I1057" s="14" t="str">
        <f>IF('Paste RTE Data'!H1054=0,"",'Paste RTE Data'!H1054)</f>
        <v>OBC</v>
      </c>
      <c r="J1057" s="14" t="str">
        <f>IF('Paste RTE Data'!I1054=0,"",'Paste RTE Data'!I1054)</f>
        <v>Boy</v>
      </c>
      <c r="K1057" s="15">
        <f>IF('Paste RTE Data'!J1054=0,"",'Paste RTE Data'!J1054)</f>
        <v>38121</v>
      </c>
      <c r="L1057" s="14" t="str">
        <f>IF('Paste RTE Data'!K1054=0,"",'Paste RTE Data'!K1054)</f>
        <v>NO</v>
      </c>
      <c r="M1057" s="46"/>
    </row>
    <row r="1058" spans="1:13">
      <c r="A1058" s="8">
        <f>IF('Paste RTE Data'!A1055=0,"",'Paste RTE Data'!A1055)</f>
        <v>1054</v>
      </c>
      <c r="B1058" s="9">
        <f>IF('Paste RTE Data'!G1055=0,"",'Paste RTE Data'!G1055)</f>
        <v>4617</v>
      </c>
      <c r="C1058" s="10" t="str">
        <f>IF('Paste RTE Data'!E1055=0,"",'Paste RTE Data'!E1055)</f>
        <v>Twelth</v>
      </c>
      <c r="D1058" s="7" t="s">
        <v>33</v>
      </c>
      <c r="E1058" s="14" t="str">
        <f>IF('Paste RTE Data'!B1055=0,"",'Paste RTE Data'!B1055)</f>
        <v>DINESH KUMAR</v>
      </c>
      <c r="F1058" s="14" t="str">
        <f>IF('Paste RTE Data'!C1055=0,"",'Paste RTE Data'!C1055)</f>
        <v>DEVA RAM</v>
      </c>
      <c r="G1058" s="14" t="str">
        <f>IF('Paste RTE Data'!D1055=0,"",'Paste RTE Data'!D1055)</f>
        <v>CHUNKI DEVI</v>
      </c>
      <c r="H1058" s="14" t="str">
        <f>IF('Paste RTE Data'!F1055=0,"",'Paste RTE Data'!F1055)</f>
        <v>Hindi</v>
      </c>
      <c r="I1058" s="14" t="str">
        <f>IF('Paste RTE Data'!H1055=0,"",'Paste RTE Data'!H1055)</f>
        <v>OBC</v>
      </c>
      <c r="J1058" s="14" t="str">
        <f>IF('Paste RTE Data'!I1055=0,"",'Paste RTE Data'!I1055)</f>
        <v>Boy</v>
      </c>
      <c r="K1058" s="15">
        <f>IF('Paste RTE Data'!J1055=0,"",'Paste RTE Data'!J1055)</f>
        <v>38548</v>
      </c>
      <c r="L1058" s="14" t="str">
        <f>IF('Paste RTE Data'!K1055=0,"",'Paste RTE Data'!K1055)</f>
        <v>NO</v>
      </c>
      <c r="M1058" s="46"/>
    </row>
    <row r="1059" spans="1:13">
      <c r="A1059" s="8">
        <f>IF('Paste RTE Data'!A1056=0,"",'Paste RTE Data'!A1056)</f>
        <v>1055</v>
      </c>
      <c r="B1059" s="9">
        <f>IF('Paste RTE Data'!G1056=0,"",'Paste RTE Data'!G1056)</f>
        <v>6080</v>
      </c>
      <c r="C1059" s="10" t="str">
        <f>IF('Paste RTE Data'!E1056=0,"",'Paste RTE Data'!E1056)</f>
        <v>Twelth</v>
      </c>
      <c r="D1059" s="7" t="s">
        <v>31</v>
      </c>
      <c r="E1059" s="14" t="str">
        <f>IF('Paste RTE Data'!B1056=0,"",'Paste RTE Data'!B1056)</f>
        <v>DULICHAND</v>
      </c>
      <c r="F1059" s="14" t="str">
        <f>IF('Paste RTE Data'!C1056=0,"",'Paste RTE Data'!C1056)</f>
        <v>NEMARAM</v>
      </c>
      <c r="G1059" s="14" t="str">
        <f>IF('Paste RTE Data'!D1056=0,"",'Paste RTE Data'!D1056)</f>
        <v>JIMNA DEVI</v>
      </c>
      <c r="H1059" s="14" t="str">
        <f>IF('Paste RTE Data'!F1056=0,"",'Paste RTE Data'!F1056)</f>
        <v>Hindi</v>
      </c>
      <c r="I1059" s="14" t="str">
        <f>IF('Paste RTE Data'!H1056=0,"",'Paste RTE Data'!H1056)</f>
        <v>OBC</v>
      </c>
      <c r="J1059" s="14" t="str">
        <f>IF('Paste RTE Data'!I1056=0,"",'Paste RTE Data'!I1056)</f>
        <v>Boy</v>
      </c>
      <c r="K1059" s="15">
        <f>IF('Paste RTE Data'!J1056=0,"",'Paste RTE Data'!J1056)</f>
        <v>38097</v>
      </c>
      <c r="L1059" s="14" t="str">
        <f>IF('Paste RTE Data'!K1056=0,"",'Paste RTE Data'!K1056)</f>
        <v>NO</v>
      </c>
      <c r="M1059" s="46"/>
    </row>
    <row r="1060" spans="1:13">
      <c r="A1060" s="8">
        <f>IF('Paste RTE Data'!A1057=0,"",'Paste RTE Data'!A1057)</f>
        <v>1056</v>
      </c>
      <c r="B1060" s="9">
        <f>IF('Paste RTE Data'!G1057=0,"",'Paste RTE Data'!G1057)</f>
        <v>5833</v>
      </c>
      <c r="C1060" s="10" t="str">
        <f>IF('Paste RTE Data'!E1057=0,"",'Paste RTE Data'!E1057)</f>
        <v>Twelth</v>
      </c>
      <c r="D1060" s="7" t="s">
        <v>32</v>
      </c>
      <c r="E1060" s="14" t="str">
        <f>IF('Paste RTE Data'!B1057=0,"",'Paste RTE Data'!B1057)</f>
        <v>FATAMA</v>
      </c>
      <c r="F1060" s="14" t="str">
        <f>IF('Paste RTE Data'!C1057=0,"",'Paste RTE Data'!C1057)</f>
        <v>MOHAMMED ISMAIL</v>
      </c>
      <c r="G1060" s="14" t="str">
        <f>IF('Paste RTE Data'!D1057=0,"",'Paste RTE Data'!D1057)</f>
        <v>SABANA BANO</v>
      </c>
      <c r="H1060" s="14" t="str">
        <f>IF('Paste RTE Data'!F1057=0,"",'Paste RTE Data'!F1057)</f>
        <v>Hindi</v>
      </c>
      <c r="I1060" s="14" t="str">
        <f>IF('Paste RTE Data'!H1057=0,"",'Paste RTE Data'!H1057)</f>
        <v>OBC</v>
      </c>
      <c r="J1060" s="14" t="str">
        <f>IF('Paste RTE Data'!I1057=0,"",'Paste RTE Data'!I1057)</f>
        <v>Girl</v>
      </c>
      <c r="K1060" s="15">
        <f>IF('Paste RTE Data'!J1057=0,"",'Paste RTE Data'!J1057)</f>
        <v>37269</v>
      </c>
      <c r="L1060" s="14" t="str">
        <f>IF('Paste RTE Data'!K1057=0,"",'Paste RTE Data'!K1057)</f>
        <v>NO</v>
      </c>
      <c r="M1060" s="46"/>
    </row>
    <row r="1061" spans="1:13">
      <c r="A1061" s="8">
        <f>IF('Paste RTE Data'!A1058=0,"",'Paste RTE Data'!A1058)</f>
        <v>1057</v>
      </c>
      <c r="B1061" s="9">
        <f>IF('Paste RTE Data'!G1058=0,"",'Paste RTE Data'!G1058)</f>
        <v>6696</v>
      </c>
      <c r="C1061" s="10" t="str">
        <f>IF('Paste RTE Data'!E1058=0,"",'Paste RTE Data'!E1058)</f>
        <v>Twelth</v>
      </c>
      <c r="D1061" s="7" t="s">
        <v>2855</v>
      </c>
      <c r="E1061" s="14" t="str">
        <f>IF('Paste RTE Data'!B1058=0,"",'Paste RTE Data'!B1058)</f>
        <v>GANESH KEELKA</v>
      </c>
      <c r="F1061" s="14" t="str">
        <f>IF('Paste RTE Data'!C1058=0,"",'Paste RTE Data'!C1058)</f>
        <v>SURJA RAM</v>
      </c>
      <c r="G1061" s="14" t="str">
        <f>IF('Paste RTE Data'!D1058=0,"",'Paste RTE Data'!D1058)</f>
        <v>MOGA DEVI</v>
      </c>
      <c r="H1061" s="14" t="str">
        <f>IF('Paste RTE Data'!F1058=0,"",'Paste RTE Data'!F1058)</f>
        <v>Hindi</v>
      </c>
      <c r="I1061" s="14" t="str">
        <f>IF('Paste RTE Data'!H1058=0,"",'Paste RTE Data'!H1058)</f>
        <v>OBC</v>
      </c>
      <c r="J1061" s="14" t="str">
        <f>IF('Paste RTE Data'!I1058=0,"",'Paste RTE Data'!I1058)</f>
        <v>Boy</v>
      </c>
      <c r="K1061" s="15">
        <f>IF('Paste RTE Data'!J1058=0,"",'Paste RTE Data'!J1058)</f>
        <v>37756</v>
      </c>
      <c r="L1061" s="14" t="str">
        <f>IF('Paste RTE Data'!K1058=0,"",'Paste RTE Data'!K1058)</f>
        <v>NO</v>
      </c>
      <c r="M1061" s="46"/>
    </row>
    <row r="1062" spans="1:13">
      <c r="A1062" s="8">
        <f>IF('Paste RTE Data'!A1059=0,"",'Paste RTE Data'!A1059)</f>
        <v>1058</v>
      </c>
      <c r="B1062" s="9">
        <f>IF('Paste RTE Data'!G1059=0,"",'Paste RTE Data'!G1059)</f>
        <v>6401</v>
      </c>
      <c r="C1062" s="10" t="str">
        <f>IF('Paste RTE Data'!E1059=0,"",'Paste RTE Data'!E1059)</f>
        <v>Twelth</v>
      </c>
      <c r="D1062" s="7" t="s">
        <v>33</v>
      </c>
      <c r="E1062" s="14" t="str">
        <f>IF('Paste RTE Data'!B1059=0,"",'Paste RTE Data'!B1059)</f>
        <v>GARIMA KANWAR</v>
      </c>
      <c r="F1062" s="14" t="str">
        <f>IF('Paste RTE Data'!C1059=0,"",'Paste RTE Data'!C1059)</f>
        <v>ARJUN SINGH</v>
      </c>
      <c r="G1062" s="14" t="str">
        <f>IF('Paste RTE Data'!D1059=0,"",'Paste RTE Data'!D1059)</f>
        <v>MANJU KANWAR</v>
      </c>
      <c r="H1062" s="14" t="str">
        <f>IF('Paste RTE Data'!F1059=0,"",'Paste RTE Data'!F1059)</f>
        <v>Hindi</v>
      </c>
      <c r="I1062" s="14" t="str">
        <f>IF('Paste RTE Data'!H1059=0,"",'Paste RTE Data'!H1059)</f>
        <v>GENERAL</v>
      </c>
      <c r="J1062" s="14" t="str">
        <f>IF('Paste RTE Data'!I1059=0,"",'Paste RTE Data'!I1059)</f>
        <v>Girl</v>
      </c>
      <c r="K1062" s="15">
        <f>IF('Paste RTE Data'!J1059=0,"",'Paste RTE Data'!J1059)</f>
        <v>37227</v>
      </c>
      <c r="L1062" s="14" t="str">
        <f>IF('Paste RTE Data'!K1059=0,"",'Paste RTE Data'!K1059)</f>
        <v>NO</v>
      </c>
      <c r="M1062" s="46"/>
    </row>
    <row r="1063" spans="1:13">
      <c r="A1063" s="8">
        <f>IF('Paste RTE Data'!A1060=0,"",'Paste RTE Data'!A1060)</f>
        <v>1059</v>
      </c>
      <c r="B1063" s="9">
        <f>IF('Paste RTE Data'!G1060=0,"",'Paste RTE Data'!G1060)</f>
        <v>6007</v>
      </c>
      <c r="C1063" s="10" t="str">
        <f>IF('Paste RTE Data'!E1060=0,"",'Paste RTE Data'!E1060)</f>
        <v>Twelth</v>
      </c>
      <c r="D1063" s="7" t="s">
        <v>31</v>
      </c>
      <c r="E1063" s="14" t="str">
        <f>IF('Paste RTE Data'!B1060=0,"",'Paste RTE Data'!B1060)</f>
        <v>GAURAV KUMAR DHAKAR</v>
      </c>
      <c r="F1063" s="14" t="str">
        <f>IF('Paste RTE Data'!C1060=0,"",'Paste RTE Data'!C1060)</f>
        <v>BARDA RAM DHAKAR</v>
      </c>
      <c r="G1063" s="14" t="str">
        <f>IF('Paste RTE Data'!D1060=0,"",'Paste RTE Data'!D1060)</f>
        <v>NANDU DEVI</v>
      </c>
      <c r="H1063" s="14" t="str">
        <f>IF('Paste RTE Data'!F1060=0,"",'Paste RTE Data'!F1060)</f>
        <v>Hindi</v>
      </c>
      <c r="I1063" s="14" t="str">
        <f>IF('Paste RTE Data'!H1060=0,"",'Paste RTE Data'!H1060)</f>
        <v>OBC</v>
      </c>
      <c r="J1063" s="14" t="str">
        <f>IF('Paste RTE Data'!I1060=0,"",'Paste RTE Data'!I1060)</f>
        <v>Boy</v>
      </c>
      <c r="K1063" s="15">
        <f>IF('Paste RTE Data'!J1060=0,"",'Paste RTE Data'!J1060)</f>
        <v>38246</v>
      </c>
      <c r="L1063" s="14" t="str">
        <f>IF('Paste RTE Data'!K1060=0,"",'Paste RTE Data'!K1060)</f>
        <v>NO</v>
      </c>
      <c r="M1063" s="46"/>
    </row>
    <row r="1064" spans="1:13">
      <c r="A1064" s="8">
        <f>IF('Paste RTE Data'!A1061=0,"",'Paste RTE Data'!A1061)</f>
        <v>1060</v>
      </c>
      <c r="B1064" s="9">
        <f>IF('Paste RTE Data'!G1061=0,"",'Paste RTE Data'!G1061)</f>
        <v>4255</v>
      </c>
      <c r="C1064" s="10" t="str">
        <f>IF('Paste RTE Data'!E1061=0,"",'Paste RTE Data'!E1061)</f>
        <v>Twelth</v>
      </c>
      <c r="D1064" s="7" t="s">
        <v>32</v>
      </c>
      <c r="E1064" s="14" t="str">
        <f>IF('Paste RTE Data'!B1061=0,"",'Paste RTE Data'!B1061)</f>
        <v>GAUTAM MAHALA</v>
      </c>
      <c r="F1064" s="14" t="str">
        <f>IF('Paste RTE Data'!C1061=0,"",'Paste RTE Data'!C1061)</f>
        <v>DHARA SINGH MAHALA</v>
      </c>
      <c r="G1064" s="14" t="str">
        <f>IF('Paste RTE Data'!D1061=0,"",'Paste RTE Data'!D1061)</f>
        <v>SHARDA DEVI</v>
      </c>
      <c r="H1064" s="14" t="str">
        <f>IF('Paste RTE Data'!F1061=0,"",'Paste RTE Data'!F1061)</f>
        <v>Hindi</v>
      </c>
      <c r="I1064" s="14" t="str">
        <f>IF('Paste RTE Data'!H1061=0,"",'Paste RTE Data'!H1061)</f>
        <v>OBC</v>
      </c>
      <c r="J1064" s="14" t="str">
        <f>IF('Paste RTE Data'!I1061=0,"",'Paste RTE Data'!I1061)</f>
        <v>Boy</v>
      </c>
      <c r="K1064" s="15">
        <f>IF('Paste RTE Data'!J1061=0,"",'Paste RTE Data'!J1061)</f>
        <v>37903</v>
      </c>
      <c r="L1064" s="14" t="str">
        <f>IF('Paste RTE Data'!K1061=0,"",'Paste RTE Data'!K1061)</f>
        <v>NO</v>
      </c>
      <c r="M1064" s="46"/>
    </row>
    <row r="1065" spans="1:13">
      <c r="A1065" s="8">
        <f>IF('Paste RTE Data'!A1062=0,"",'Paste RTE Data'!A1062)</f>
        <v>1061</v>
      </c>
      <c r="B1065" s="9">
        <f>IF('Paste RTE Data'!G1062=0,"",'Paste RTE Data'!G1062)</f>
        <v>6408</v>
      </c>
      <c r="C1065" s="10" t="str">
        <f>IF('Paste RTE Data'!E1062=0,"",'Paste RTE Data'!E1062)</f>
        <v>Twelth</v>
      </c>
      <c r="D1065" s="7" t="s">
        <v>2855</v>
      </c>
      <c r="E1065" s="14" t="str">
        <f>IF('Paste RTE Data'!B1062=0,"",'Paste RTE Data'!B1062)</f>
        <v>GEETA BIJARNIYA</v>
      </c>
      <c r="F1065" s="14" t="str">
        <f>IF('Paste RTE Data'!C1062=0,"",'Paste RTE Data'!C1062)</f>
        <v>CHAINA RAM BIJARNIYA</v>
      </c>
      <c r="G1065" s="14" t="str">
        <f>IF('Paste RTE Data'!D1062=0,"",'Paste RTE Data'!D1062)</f>
        <v>SANTOSH DEVI</v>
      </c>
      <c r="H1065" s="14" t="str">
        <f>IF('Paste RTE Data'!F1062=0,"",'Paste RTE Data'!F1062)</f>
        <v>Hindi</v>
      </c>
      <c r="I1065" s="14" t="str">
        <f>IF('Paste RTE Data'!H1062=0,"",'Paste RTE Data'!H1062)</f>
        <v>OBC</v>
      </c>
      <c r="J1065" s="14" t="str">
        <f>IF('Paste RTE Data'!I1062=0,"",'Paste RTE Data'!I1062)</f>
        <v>Girl</v>
      </c>
      <c r="K1065" s="15">
        <f>IF('Paste RTE Data'!J1062=0,"",'Paste RTE Data'!J1062)</f>
        <v>37683</v>
      </c>
      <c r="L1065" s="14" t="str">
        <f>IF('Paste RTE Data'!K1062=0,"",'Paste RTE Data'!K1062)</f>
        <v>NO</v>
      </c>
      <c r="M1065" s="46"/>
    </row>
    <row r="1066" spans="1:13">
      <c r="A1066" s="8">
        <f>IF('Paste RTE Data'!A1063=0,"",'Paste RTE Data'!A1063)</f>
        <v>1062</v>
      </c>
      <c r="B1066" s="9">
        <f>IF('Paste RTE Data'!G1063=0,"",'Paste RTE Data'!G1063)</f>
        <v>6435</v>
      </c>
      <c r="C1066" s="10" t="str">
        <f>IF('Paste RTE Data'!E1063=0,"",'Paste RTE Data'!E1063)</f>
        <v>Twelth</v>
      </c>
      <c r="D1066" s="7" t="s">
        <v>33</v>
      </c>
      <c r="E1066" s="14" t="str">
        <f>IF('Paste RTE Data'!B1063=0,"",'Paste RTE Data'!B1063)</f>
        <v>GHANSHYAM GURJAR</v>
      </c>
      <c r="F1066" s="14" t="str">
        <f>IF('Paste RTE Data'!C1063=0,"",'Paste RTE Data'!C1063)</f>
        <v>MOHAN RAM</v>
      </c>
      <c r="G1066" s="14" t="str">
        <f>IF('Paste RTE Data'!D1063=0,"",'Paste RTE Data'!D1063)</f>
        <v>HARKU DEVI</v>
      </c>
      <c r="H1066" s="14" t="str">
        <f>IF('Paste RTE Data'!F1063=0,"",'Paste RTE Data'!F1063)</f>
        <v>Hindi</v>
      </c>
      <c r="I1066" s="14" t="str">
        <f>IF('Paste RTE Data'!H1063=0,"",'Paste RTE Data'!H1063)</f>
        <v>SBC</v>
      </c>
      <c r="J1066" s="14" t="str">
        <f>IF('Paste RTE Data'!I1063=0,"",'Paste RTE Data'!I1063)</f>
        <v>Boy</v>
      </c>
      <c r="K1066" s="15">
        <f>IF('Paste RTE Data'!J1063=0,"",'Paste RTE Data'!J1063)</f>
        <v>38132</v>
      </c>
      <c r="L1066" s="14" t="str">
        <f>IF('Paste RTE Data'!K1063=0,"",'Paste RTE Data'!K1063)</f>
        <v>NO</v>
      </c>
      <c r="M1066" s="46"/>
    </row>
    <row r="1067" spans="1:13">
      <c r="A1067" s="8">
        <f>IF('Paste RTE Data'!A1064=0,"",'Paste RTE Data'!A1064)</f>
        <v>1063</v>
      </c>
      <c r="B1067" s="9">
        <f>IF('Paste RTE Data'!G1064=0,"",'Paste RTE Data'!G1064)</f>
        <v>4610</v>
      </c>
      <c r="C1067" s="10" t="str">
        <f>IF('Paste RTE Data'!E1064=0,"",'Paste RTE Data'!E1064)</f>
        <v>Twelth</v>
      </c>
      <c r="D1067" s="7" t="s">
        <v>31</v>
      </c>
      <c r="E1067" s="14" t="str">
        <f>IF('Paste RTE Data'!B1064=0,"",'Paste RTE Data'!B1064)</f>
        <v>GOMA RAM</v>
      </c>
      <c r="F1067" s="14" t="str">
        <f>IF('Paste RTE Data'!C1064=0,"",'Paste RTE Data'!C1064)</f>
        <v>RAGHUNATH RAM</v>
      </c>
      <c r="G1067" s="14" t="str">
        <f>IF('Paste RTE Data'!D1064=0,"",'Paste RTE Data'!D1064)</f>
        <v>MISHRI DEVI</v>
      </c>
      <c r="H1067" s="14" t="str">
        <f>IF('Paste RTE Data'!F1064=0,"",'Paste RTE Data'!F1064)</f>
        <v>Hindi</v>
      </c>
      <c r="I1067" s="14" t="str">
        <f>IF('Paste RTE Data'!H1064=0,"",'Paste RTE Data'!H1064)</f>
        <v>OBC</v>
      </c>
      <c r="J1067" s="14" t="str">
        <f>IF('Paste RTE Data'!I1064=0,"",'Paste RTE Data'!I1064)</f>
        <v>Boy</v>
      </c>
      <c r="K1067" s="15">
        <f>IF('Paste RTE Data'!J1064=0,"",'Paste RTE Data'!J1064)</f>
        <v>38094</v>
      </c>
      <c r="L1067" s="14" t="str">
        <f>IF('Paste RTE Data'!K1064=0,"",'Paste RTE Data'!K1064)</f>
        <v>NO</v>
      </c>
      <c r="M1067" s="46"/>
    </row>
    <row r="1068" spans="1:13">
      <c r="A1068" s="8">
        <f>IF('Paste RTE Data'!A1065=0,"",'Paste RTE Data'!A1065)</f>
        <v>1064</v>
      </c>
      <c r="B1068" s="9">
        <f>IF('Paste RTE Data'!G1065=0,"",'Paste RTE Data'!G1065)</f>
        <v>6040</v>
      </c>
      <c r="C1068" s="10" t="str">
        <f>IF('Paste RTE Data'!E1065=0,"",'Paste RTE Data'!E1065)</f>
        <v>Twelth</v>
      </c>
      <c r="D1068" s="7" t="s">
        <v>32</v>
      </c>
      <c r="E1068" s="14" t="str">
        <f>IF('Paste RTE Data'!B1065=0,"",'Paste RTE Data'!B1065)</f>
        <v>GOPAL RAM</v>
      </c>
      <c r="F1068" s="14" t="str">
        <f>IF('Paste RTE Data'!C1065=0,"",'Paste RTE Data'!C1065)</f>
        <v>HANAMANA RAM</v>
      </c>
      <c r="G1068" s="14" t="str">
        <f>IF('Paste RTE Data'!D1065=0,"",'Paste RTE Data'!D1065)</f>
        <v>PREMI DEVI</v>
      </c>
      <c r="H1068" s="14" t="str">
        <f>IF('Paste RTE Data'!F1065=0,"",'Paste RTE Data'!F1065)</f>
        <v>Hindi</v>
      </c>
      <c r="I1068" s="14" t="str">
        <f>IF('Paste RTE Data'!H1065=0,"",'Paste RTE Data'!H1065)</f>
        <v>OBC</v>
      </c>
      <c r="J1068" s="14" t="str">
        <f>IF('Paste RTE Data'!I1065=0,"",'Paste RTE Data'!I1065)</f>
        <v>Boy</v>
      </c>
      <c r="K1068" s="15">
        <f>IF('Paste RTE Data'!J1065=0,"",'Paste RTE Data'!J1065)</f>
        <v>37778</v>
      </c>
      <c r="L1068" s="14" t="str">
        <f>IF('Paste RTE Data'!K1065=0,"",'Paste RTE Data'!K1065)</f>
        <v>NO</v>
      </c>
      <c r="M1068" s="46"/>
    </row>
    <row r="1069" spans="1:13">
      <c r="A1069" s="8">
        <f>IF('Paste RTE Data'!A1066=0,"",'Paste RTE Data'!A1066)</f>
        <v>1065</v>
      </c>
      <c r="B1069" s="9">
        <f>IF('Paste RTE Data'!G1066=0,"",'Paste RTE Data'!G1066)</f>
        <v>5787</v>
      </c>
      <c r="C1069" s="10" t="str">
        <f>IF('Paste RTE Data'!E1066=0,"",'Paste RTE Data'!E1066)</f>
        <v>Twelth</v>
      </c>
      <c r="D1069" s="7" t="s">
        <v>2855</v>
      </c>
      <c r="E1069" s="14" t="str">
        <f>IF('Paste RTE Data'!B1066=0,"",'Paste RTE Data'!B1066)</f>
        <v>GORDHAN SINGH</v>
      </c>
      <c r="F1069" s="14" t="str">
        <f>IF('Paste RTE Data'!C1066=0,"",'Paste RTE Data'!C1066)</f>
        <v>RANVEER SINGH</v>
      </c>
      <c r="G1069" s="14" t="str">
        <f>IF('Paste RTE Data'!D1066=0,"",'Paste RTE Data'!D1066)</f>
        <v>SEEMA KANWAR</v>
      </c>
      <c r="H1069" s="14" t="str">
        <f>IF('Paste RTE Data'!F1066=0,"",'Paste RTE Data'!F1066)</f>
        <v>Hindi</v>
      </c>
      <c r="I1069" s="14" t="str">
        <f>IF('Paste RTE Data'!H1066=0,"",'Paste RTE Data'!H1066)</f>
        <v>OBC</v>
      </c>
      <c r="J1069" s="14" t="str">
        <f>IF('Paste RTE Data'!I1066=0,"",'Paste RTE Data'!I1066)</f>
        <v>Boy</v>
      </c>
      <c r="K1069" s="15">
        <f>IF('Paste RTE Data'!J1066=0,"",'Paste RTE Data'!J1066)</f>
        <v>38105</v>
      </c>
      <c r="L1069" s="14" t="str">
        <f>IF('Paste RTE Data'!K1066=0,"",'Paste RTE Data'!K1066)</f>
        <v>NO</v>
      </c>
      <c r="M1069" s="46"/>
    </row>
    <row r="1070" spans="1:13">
      <c r="A1070" s="8">
        <f>IF('Paste RTE Data'!A1067=0,"",'Paste RTE Data'!A1067)</f>
        <v>1066</v>
      </c>
      <c r="B1070" s="9">
        <f>IF('Paste RTE Data'!G1067=0,"",'Paste RTE Data'!G1067)</f>
        <v>6555</v>
      </c>
      <c r="C1070" s="10" t="str">
        <f>IF('Paste RTE Data'!E1067=0,"",'Paste RTE Data'!E1067)</f>
        <v>Twelth</v>
      </c>
      <c r="D1070" s="7" t="s">
        <v>33</v>
      </c>
      <c r="E1070" s="14" t="str">
        <f>IF('Paste RTE Data'!B1067=0,"",'Paste RTE Data'!B1067)</f>
        <v>GOUTAM SINGH RATHORE</v>
      </c>
      <c r="F1070" s="14" t="str">
        <f>IF('Paste RTE Data'!C1067=0,"",'Paste RTE Data'!C1067)</f>
        <v>DILIP SINGH RATHORE</v>
      </c>
      <c r="G1070" s="14" t="str">
        <f>IF('Paste RTE Data'!D1067=0,"",'Paste RTE Data'!D1067)</f>
        <v>CHHAGAN KANWAR</v>
      </c>
      <c r="H1070" s="14" t="str">
        <f>IF('Paste RTE Data'!F1067=0,"",'Paste RTE Data'!F1067)</f>
        <v>Hindi</v>
      </c>
      <c r="I1070" s="14" t="str">
        <f>IF('Paste RTE Data'!H1067=0,"",'Paste RTE Data'!H1067)</f>
        <v>GENERAL</v>
      </c>
      <c r="J1070" s="14" t="str">
        <f>IF('Paste RTE Data'!I1067=0,"",'Paste RTE Data'!I1067)</f>
        <v>Boy</v>
      </c>
      <c r="K1070" s="15">
        <f>IF('Paste RTE Data'!J1067=0,"",'Paste RTE Data'!J1067)</f>
        <v>38344</v>
      </c>
      <c r="L1070" s="14" t="str">
        <f>IF('Paste RTE Data'!K1067=0,"",'Paste RTE Data'!K1067)</f>
        <v>NO</v>
      </c>
      <c r="M1070" s="46"/>
    </row>
    <row r="1071" spans="1:13">
      <c r="A1071" s="8">
        <f>IF('Paste RTE Data'!A1068=0,"",'Paste RTE Data'!A1068)</f>
        <v>1067</v>
      </c>
      <c r="B1071" s="9">
        <f>IF('Paste RTE Data'!G1068=0,"",'Paste RTE Data'!G1068)</f>
        <v>6620</v>
      </c>
      <c r="C1071" s="10" t="str">
        <f>IF('Paste RTE Data'!E1068=0,"",'Paste RTE Data'!E1068)</f>
        <v>Twelth</v>
      </c>
      <c r="D1071" s="7" t="s">
        <v>31</v>
      </c>
      <c r="E1071" s="14" t="str">
        <f>IF('Paste RTE Data'!B1068=0,"",'Paste RTE Data'!B1068)</f>
        <v>GOVIND RAM</v>
      </c>
      <c r="F1071" s="14" t="str">
        <f>IF('Paste RTE Data'!C1068=0,"",'Paste RTE Data'!C1068)</f>
        <v>KISHAN LAL GURJAR</v>
      </c>
      <c r="G1071" s="14" t="str">
        <f>IF('Paste RTE Data'!D1068=0,"",'Paste RTE Data'!D1068)</f>
        <v>VIMLA DEVI</v>
      </c>
      <c r="H1071" s="14" t="str">
        <f>IF('Paste RTE Data'!F1068=0,"",'Paste RTE Data'!F1068)</f>
        <v>Hindi</v>
      </c>
      <c r="I1071" s="14" t="str">
        <f>IF('Paste RTE Data'!H1068=0,"",'Paste RTE Data'!H1068)</f>
        <v>SBC</v>
      </c>
      <c r="J1071" s="14" t="str">
        <f>IF('Paste RTE Data'!I1068=0,"",'Paste RTE Data'!I1068)</f>
        <v>Boy</v>
      </c>
      <c r="K1071" s="15">
        <f>IF('Paste RTE Data'!J1068=0,"",'Paste RTE Data'!J1068)</f>
        <v>38020</v>
      </c>
      <c r="L1071" s="14" t="str">
        <f>IF('Paste RTE Data'!K1068=0,"",'Paste RTE Data'!K1068)</f>
        <v>NO</v>
      </c>
      <c r="M1071" s="46"/>
    </row>
    <row r="1072" spans="1:13">
      <c r="A1072" s="8">
        <f>IF('Paste RTE Data'!A1069=0,"",'Paste RTE Data'!A1069)</f>
        <v>1068</v>
      </c>
      <c r="B1072" s="9">
        <f>IF('Paste RTE Data'!G1069=0,"",'Paste RTE Data'!G1069)</f>
        <v>6563</v>
      </c>
      <c r="C1072" s="10" t="str">
        <f>IF('Paste RTE Data'!E1069=0,"",'Paste RTE Data'!E1069)</f>
        <v>Twelth</v>
      </c>
      <c r="D1072" s="7" t="s">
        <v>32</v>
      </c>
      <c r="E1072" s="14" t="str">
        <f>IF('Paste RTE Data'!B1069=0,"",'Paste RTE Data'!B1069)</f>
        <v>HANUTA RAM</v>
      </c>
      <c r="F1072" s="14" t="str">
        <f>IF('Paste RTE Data'!C1069=0,"",'Paste RTE Data'!C1069)</f>
        <v>MALLA RAM</v>
      </c>
      <c r="G1072" s="14" t="str">
        <f>IF('Paste RTE Data'!D1069=0,"",'Paste RTE Data'!D1069)</f>
        <v>RUKMA DEVI</v>
      </c>
      <c r="H1072" s="14" t="str">
        <f>IF('Paste RTE Data'!F1069=0,"",'Paste RTE Data'!F1069)</f>
        <v>Hindi</v>
      </c>
      <c r="I1072" s="14" t="str">
        <f>IF('Paste RTE Data'!H1069=0,"",'Paste RTE Data'!H1069)</f>
        <v>OBC</v>
      </c>
      <c r="J1072" s="14" t="str">
        <f>IF('Paste RTE Data'!I1069=0,"",'Paste RTE Data'!I1069)</f>
        <v>Boy</v>
      </c>
      <c r="K1072" s="15">
        <f>IF('Paste RTE Data'!J1069=0,"",'Paste RTE Data'!J1069)</f>
        <v>38553</v>
      </c>
      <c r="L1072" s="14" t="str">
        <f>IF('Paste RTE Data'!K1069=0,"",'Paste RTE Data'!K1069)</f>
        <v>NO</v>
      </c>
      <c r="M1072" s="46"/>
    </row>
    <row r="1073" spans="1:13">
      <c r="A1073" s="8">
        <f>IF('Paste RTE Data'!A1070=0,"",'Paste RTE Data'!A1070)</f>
        <v>1069</v>
      </c>
      <c r="B1073" s="9">
        <f>IF('Paste RTE Data'!G1070=0,"",'Paste RTE Data'!G1070)</f>
        <v>5009</v>
      </c>
      <c r="C1073" s="10" t="str">
        <f>IF('Paste RTE Data'!E1070=0,"",'Paste RTE Data'!E1070)</f>
        <v>Twelth</v>
      </c>
      <c r="D1073" s="7" t="s">
        <v>2855</v>
      </c>
      <c r="E1073" s="14" t="str">
        <f>IF('Paste RTE Data'!B1070=0,"",'Paste RTE Data'!B1070)</f>
        <v>HARENDRA KUMAR</v>
      </c>
      <c r="F1073" s="14" t="str">
        <f>IF('Paste RTE Data'!C1070=0,"",'Paste RTE Data'!C1070)</f>
        <v>KHEMA RAM</v>
      </c>
      <c r="G1073" s="14" t="str">
        <f>IF('Paste RTE Data'!D1070=0,"",'Paste RTE Data'!D1070)</f>
        <v>VIMLA DEVI</v>
      </c>
      <c r="H1073" s="14" t="str">
        <f>IF('Paste RTE Data'!F1070=0,"",'Paste RTE Data'!F1070)</f>
        <v>Hindi</v>
      </c>
      <c r="I1073" s="14" t="str">
        <f>IF('Paste RTE Data'!H1070=0,"",'Paste RTE Data'!H1070)</f>
        <v>SC</v>
      </c>
      <c r="J1073" s="14" t="str">
        <f>IF('Paste RTE Data'!I1070=0,"",'Paste RTE Data'!I1070)</f>
        <v>Boy</v>
      </c>
      <c r="K1073" s="15">
        <f>IF('Paste RTE Data'!J1070=0,"",'Paste RTE Data'!J1070)</f>
        <v>37777</v>
      </c>
      <c r="L1073" s="14" t="str">
        <f>IF('Paste RTE Data'!K1070=0,"",'Paste RTE Data'!K1070)</f>
        <v>NO</v>
      </c>
      <c r="M1073" s="46"/>
    </row>
    <row r="1074" spans="1:13">
      <c r="A1074" s="8">
        <f>IF('Paste RTE Data'!A1071=0,"",'Paste RTE Data'!A1071)</f>
        <v>1070</v>
      </c>
      <c r="B1074" s="9">
        <f>IF('Paste RTE Data'!G1071=0,"",'Paste RTE Data'!G1071)</f>
        <v>5721</v>
      </c>
      <c r="C1074" s="10" t="str">
        <f>IF('Paste RTE Data'!E1071=0,"",'Paste RTE Data'!E1071)</f>
        <v>Twelth</v>
      </c>
      <c r="D1074" s="7" t="s">
        <v>33</v>
      </c>
      <c r="E1074" s="14" t="str">
        <f>IF('Paste RTE Data'!B1071=0,"",'Paste RTE Data'!B1071)</f>
        <v>HARSH PRATAP SINGH</v>
      </c>
      <c r="F1074" s="14" t="str">
        <f>IF('Paste RTE Data'!C1071=0,"",'Paste RTE Data'!C1071)</f>
        <v>NARAYAN SINGH</v>
      </c>
      <c r="G1074" s="14" t="str">
        <f>IF('Paste RTE Data'!D1071=0,"",'Paste RTE Data'!D1071)</f>
        <v>ASHA KANWAR</v>
      </c>
      <c r="H1074" s="14" t="str">
        <f>IF('Paste RTE Data'!F1071=0,"",'Paste RTE Data'!F1071)</f>
        <v>Hindi</v>
      </c>
      <c r="I1074" s="14" t="str">
        <f>IF('Paste RTE Data'!H1071=0,"",'Paste RTE Data'!H1071)</f>
        <v>GENERAL</v>
      </c>
      <c r="J1074" s="14" t="str">
        <f>IF('Paste RTE Data'!I1071=0,"",'Paste RTE Data'!I1071)</f>
        <v>Boy</v>
      </c>
      <c r="K1074" s="15">
        <f>IF('Paste RTE Data'!J1071=0,"",'Paste RTE Data'!J1071)</f>
        <v>37807</v>
      </c>
      <c r="L1074" s="14" t="str">
        <f>IF('Paste RTE Data'!K1071=0,"",'Paste RTE Data'!K1071)</f>
        <v>NO</v>
      </c>
      <c r="M1074" s="46"/>
    </row>
    <row r="1075" spans="1:13">
      <c r="A1075" s="8">
        <f>IF('Paste RTE Data'!A1072=0,"",'Paste RTE Data'!A1072)</f>
        <v>1071</v>
      </c>
      <c r="B1075" s="9" t="str">
        <f>IF('Paste RTE Data'!G1072=0,"",'Paste RTE Data'!G1072)</f>
        <v>E0110</v>
      </c>
      <c r="C1075" s="10" t="str">
        <f>IF('Paste RTE Data'!E1072=0,"",'Paste RTE Data'!E1072)</f>
        <v>Twelth</v>
      </c>
      <c r="D1075" s="7" t="s">
        <v>31</v>
      </c>
      <c r="E1075" s="14" t="str">
        <f>IF('Paste RTE Data'!B1072=0,"",'Paste RTE Data'!B1072)</f>
        <v>HEENA RANGREJ</v>
      </c>
      <c r="F1075" s="14" t="str">
        <f>IF('Paste RTE Data'!C1072=0,"",'Paste RTE Data'!C1072)</f>
        <v>MOHAMMED IQBAL</v>
      </c>
      <c r="G1075" s="14" t="str">
        <f>IF('Paste RTE Data'!D1072=0,"",'Paste RTE Data'!D1072)</f>
        <v>PRAVEEN BANO</v>
      </c>
      <c r="H1075" s="14" t="str">
        <f>IF('Paste RTE Data'!F1072=0,"",'Paste RTE Data'!F1072)</f>
        <v>English</v>
      </c>
      <c r="I1075" s="14" t="str">
        <f>IF('Paste RTE Data'!H1072=0,"",'Paste RTE Data'!H1072)</f>
        <v>OBC</v>
      </c>
      <c r="J1075" s="14" t="str">
        <f>IF('Paste RTE Data'!I1072=0,"",'Paste RTE Data'!I1072)</f>
        <v>Girl</v>
      </c>
      <c r="K1075" s="15">
        <f>IF('Paste RTE Data'!J1072=0,"",'Paste RTE Data'!J1072)</f>
        <v>37544</v>
      </c>
      <c r="L1075" s="14" t="str">
        <f>IF('Paste RTE Data'!K1072=0,"",'Paste RTE Data'!K1072)</f>
        <v>NO</v>
      </c>
      <c r="M1075" s="46"/>
    </row>
    <row r="1076" spans="1:13">
      <c r="A1076" s="8">
        <f>IF('Paste RTE Data'!A1073=0,"",'Paste RTE Data'!A1073)</f>
        <v>1072</v>
      </c>
      <c r="B1076" s="9">
        <f>IF('Paste RTE Data'!G1073=0,"",'Paste RTE Data'!G1073)</f>
        <v>5875</v>
      </c>
      <c r="C1076" s="10" t="str">
        <f>IF('Paste RTE Data'!E1073=0,"",'Paste RTE Data'!E1073)</f>
        <v>Twelth</v>
      </c>
      <c r="D1076" s="7" t="s">
        <v>32</v>
      </c>
      <c r="E1076" s="14" t="str">
        <f>IF('Paste RTE Data'!B1073=0,"",'Paste RTE Data'!B1073)</f>
        <v>HEMA RAM</v>
      </c>
      <c r="F1076" s="14" t="str">
        <f>IF('Paste RTE Data'!C1073=0,"",'Paste RTE Data'!C1073)</f>
        <v>PARBHU RAM</v>
      </c>
      <c r="G1076" s="14" t="str">
        <f>IF('Paste RTE Data'!D1073=0,"",'Paste RTE Data'!D1073)</f>
        <v>DHANNI DEVI</v>
      </c>
      <c r="H1076" s="14" t="str">
        <f>IF('Paste RTE Data'!F1073=0,"",'Paste RTE Data'!F1073)</f>
        <v>Hindi</v>
      </c>
      <c r="I1076" s="14" t="str">
        <f>IF('Paste RTE Data'!H1073=0,"",'Paste RTE Data'!H1073)</f>
        <v>SC</v>
      </c>
      <c r="J1076" s="14" t="str">
        <f>IF('Paste RTE Data'!I1073=0,"",'Paste RTE Data'!I1073)</f>
        <v>Boy</v>
      </c>
      <c r="K1076" s="15">
        <f>IF('Paste RTE Data'!J1073=0,"",'Paste RTE Data'!J1073)</f>
        <v>37832</v>
      </c>
      <c r="L1076" s="14" t="str">
        <f>IF('Paste RTE Data'!K1073=0,"",'Paste RTE Data'!K1073)</f>
        <v>NO</v>
      </c>
      <c r="M1076" s="46"/>
    </row>
    <row r="1077" spans="1:13">
      <c r="A1077" s="8">
        <f>IF('Paste RTE Data'!A1074=0,"",'Paste RTE Data'!A1074)</f>
        <v>1073</v>
      </c>
      <c r="B1077" s="9">
        <f>IF('Paste RTE Data'!G1074=0,"",'Paste RTE Data'!G1074)</f>
        <v>6345</v>
      </c>
      <c r="C1077" s="10" t="str">
        <f>IF('Paste RTE Data'!E1074=0,"",'Paste RTE Data'!E1074)</f>
        <v>Twelth</v>
      </c>
      <c r="D1077" s="7" t="s">
        <v>2855</v>
      </c>
      <c r="E1077" s="14" t="str">
        <f>IF('Paste RTE Data'!B1074=0,"",'Paste RTE Data'!B1074)</f>
        <v>JAHAAN SARWAL</v>
      </c>
      <c r="F1077" s="14" t="str">
        <f>IF('Paste RTE Data'!C1074=0,"",'Paste RTE Data'!C1074)</f>
        <v>DEVENDRA KUMAR SARWAL</v>
      </c>
      <c r="G1077" s="14" t="str">
        <f>IF('Paste RTE Data'!D1074=0,"",'Paste RTE Data'!D1074)</f>
        <v>RADHA DEVI</v>
      </c>
      <c r="H1077" s="14" t="str">
        <f>IF('Paste RTE Data'!F1074=0,"",'Paste RTE Data'!F1074)</f>
        <v>Hindi</v>
      </c>
      <c r="I1077" s="14" t="str">
        <f>IF('Paste RTE Data'!H1074=0,"",'Paste RTE Data'!H1074)</f>
        <v>OBC</v>
      </c>
      <c r="J1077" s="14" t="str">
        <f>IF('Paste RTE Data'!I1074=0,"",'Paste RTE Data'!I1074)</f>
        <v>Boy</v>
      </c>
      <c r="K1077" s="15">
        <f>IF('Paste RTE Data'!J1074=0,"",'Paste RTE Data'!J1074)</f>
        <v>38355</v>
      </c>
      <c r="L1077" s="14" t="str">
        <f>IF('Paste RTE Data'!K1074=0,"",'Paste RTE Data'!K1074)</f>
        <v>NO</v>
      </c>
      <c r="M1077" s="46"/>
    </row>
    <row r="1078" spans="1:13">
      <c r="A1078" s="8">
        <f>IF('Paste RTE Data'!A1075=0,"",'Paste RTE Data'!A1075)</f>
        <v>1074</v>
      </c>
      <c r="B1078" s="9" t="str">
        <f>IF('Paste RTE Data'!G1075=0,"",'Paste RTE Data'!G1075)</f>
        <v>E0109</v>
      </c>
      <c r="C1078" s="10" t="str">
        <f>IF('Paste RTE Data'!E1075=0,"",'Paste RTE Data'!E1075)</f>
        <v>Twelth</v>
      </c>
      <c r="D1078" s="7" t="s">
        <v>33</v>
      </c>
      <c r="E1078" s="14" t="str">
        <f>IF('Paste RTE Data'!B1075=0,"",'Paste RTE Data'!B1075)</f>
        <v>JITENDRA</v>
      </c>
      <c r="F1078" s="14" t="str">
        <f>IF('Paste RTE Data'!C1075=0,"",'Paste RTE Data'!C1075)</f>
        <v>SHIVRAJ RAWAT</v>
      </c>
      <c r="G1078" s="14" t="str">
        <f>IF('Paste RTE Data'!D1075=0,"",'Paste RTE Data'!D1075)</f>
        <v>GEETA DEVI</v>
      </c>
      <c r="H1078" s="14" t="str">
        <f>IF('Paste RTE Data'!F1075=0,"",'Paste RTE Data'!F1075)</f>
        <v>English</v>
      </c>
      <c r="I1078" s="14" t="str">
        <f>IF('Paste RTE Data'!H1075=0,"",'Paste RTE Data'!H1075)</f>
        <v>OBC</v>
      </c>
      <c r="J1078" s="14" t="str">
        <f>IF('Paste RTE Data'!I1075=0,"",'Paste RTE Data'!I1075)</f>
        <v>Boy</v>
      </c>
      <c r="K1078" s="15">
        <f>IF('Paste RTE Data'!J1075=0,"",'Paste RTE Data'!J1075)</f>
        <v>38316</v>
      </c>
      <c r="L1078" s="14" t="str">
        <f>IF('Paste RTE Data'!K1075=0,"",'Paste RTE Data'!K1075)</f>
        <v>NO</v>
      </c>
      <c r="M1078" s="46"/>
    </row>
    <row r="1079" spans="1:13">
      <c r="A1079" s="8">
        <f>IF('Paste RTE Data'!A1076=0,"",'Paste RTE Data'!A1076)</f>
        <v>1075</v>
      </c>
      <c r="B1079" s="9">
        <f>IF('Paste RTE Data'!G1076=0,"",'Paste RTE Data'!G1076)</f>
        <v>6150</v>
      </c>
      <c r="C1079" s="10" t="str">
        <f>IF('Paste RTE Data'!E1076=0,"",'Paste RTE Data'!E1076)</f>
        <v>Twelth</v>
      </c>
      <c r="D1079" s="7" t="s">
        <v>31</v>
      </c>
      <c r="E1079" s="14" t="str">
        <f>IF('Paste RTE Data'!B1076=0,"",'Paste RTE Data'!B1076)</f>
        <v>JITENDRA CHOUDHARY</v>
      </c>
      <c r="F1079" s="14" t="str">
        <f>IF('Paste RTE Data'!C1076=0,"",'Paste RTE Data'!C1076)</f>
        <v>SUKHPAL CHOUDHARY</v>
      </c>
      <c r="G1079" s="14" t="str">
        <f>IF('Paste RTE Data'!D1076=0,"",'Paste RTE Data'!D1076)</f>
        <v>SURGYAN DEVI</v>
      </c>
      <c r="H1079" s="14" t="str">
        <f>IF('Paste RTE Data'!F1076=0,"",'Paste RTE Data'!F1076)</f>
        <v>Hindi</v>
      </c>
      <c r="I1079" s="14" t="str">
        <f>IF('Paste RTE Data'!H1076=0,"",'Paste RTE Data'!H1076)</f>
        <v>OBC</v>
      </c>
      <c r="J1079" s="14" t="str">
        <f>IF('Paste RTE Data'!I1076=0,"",'Paste RTE Data'!I1076)</f>
        <v>Boy</v>
      </c>
      <c r="K1079" s="15">
        <f>IF('Paste RTE Data'!J1076=0,"",'Paste RTE Data'!J1076)</f>
        <v>37452</v>
      </c>
      <c r="L1079" s="14" t="str">
        <f>IF('Paste RTE Data'!K1076=0,"",'Paste RTE Data'!K1076)</f>
        <v>NO</v>
      </c>
      <c r="M1079" s="46"/>
    </row>
    <row r="1080" spans="1:13">
      <c r="A1080" s="8">
        <f>IF('Paste RTE Data'!A1077=0,"",'Paste RTE Data'!A1077)</f>
        <v>1076</v>
      </c>
      <c r="B1080" s="9">
        <f>IF('Paste RTE Data'!G1077=0,"",'Paste RTE Data'!G1077)</f>
        <v>6388</v>
      </c>
      <c r="C1080" s="10" t="str">
        <f>IF('Paste RTE Data'!E1077=0,"",'Paste RTE Data'!E1077)</f>
        <v>Twelth</v>
      </c>
      <c r="D1080" s="7" t="s">
        <v>32</v>
      </c>
      <c r="E1080" s="14" t="str">
        <f>IF('Paste RTE Data'!B1077=0,"",'Paste RTE Data'!B1077)</f>
        <v>JITENDRA MEGHWANSHI</v>
      </c>
      <c r="F1080" s="14" t="str">
        <f>IF('Paste RTE Data'!C1077=0,"",'Paste RTE Data'!C1077)</f>
        <v>MAHENDRA</v>
      </c>
      <c r="G1080" s="14" t="str">
        <f>IF('Paste RTE Data'!D1077=0,"",'Paste RTE Data'!D1077)</f>
        <v>PUSHPA</v>
      </c>
      <c r="H1080" s="14" t="str">
        <f>IF('Paste RTE Data'!F1077=0,"",'Paste RTE Data'!F1077)</f>
        <v>Hindi</v>
      </c>
      <c r="I1080" s="14" t="str">
        <f>IF('Paste RTE Data'!H1077=0,"",'Paste RTE Data'!H1077)</f>
        <v>SC</v>
      </c>
      <c r="J1080" s="14" t="str">
        <f>IF('Paste RTE Data'!I1077=0,"",'Paste RTE Data'!I1077)</f>
        <v>Boy</v>
      </c>
      <c r="K1080" s="15">
        <f>IF('Paste RTE Data'!J1077=0,"",'Paste RTE Data'!J1077)</f>
        <v>38012</v>
      </c>
      <c r="L1080" s="14" t="str">
        <f>IF('Paste RTE Data'!K1077=0,"",'Paste RTE Data'!K1077)</f>
        <v>NO</v>
      </c>
      <c r="M1080" s="46"/>
    </row>
    <row r="1081" spans="1:13">
      <c r="A1081" s="8">
        <f>IF('Paste RTE Data'!A1078=0,"",'Paste RTE Data'!A1078)</f>
        <v>1077</v>
      </c>
      <c r="B1081" s="9">
        <f>IF('Paste RTE Data'!G1078=0,"",'Paste RTE Data'!G1078)</f>
        <v>6471</v>
      </c>
      <c r="C1081" s="10" t="str">
        <f>IF('Paste RTE Data'!E1078=0,"",'Paste RTE Data'!E1078)</f>
        <v>Twelth</v>
      </c>
      <c r="D1081" s="7" t="s">
        <v>2855</v>
      </c>
      <c r="E1081" s="14" t="str">
        <f>IF('Paste RTE Data'!B1078=0,"",'Paste RTE Data'!B1078)</f>
        <v>JITENDRA NATH</v>
      </c>
      <c r="F1081" s="14" t="str">
        <f>IF('Paste RTE Data'!C1078=0,"",'Paste RTE Data'!C1078)</f>
        <v>SHRWAN NATH</v>
      </c>
      <c r="G1081" s="14" t="str">
        <f>IF('Paste RTE Data'!D1078=0,"",'Paste RTE Data'!D1078)</f>
        <v>SITA DEVI</v>
      </c>
      <c r="H1081" s="14" t="str">
        <f>IF('Paste RTE Data'!F1078=0,"",'Paste RTE Data'!F1078)</f>
        <v>Hindi</v>
      </c>
      <c r="I1081" s="14" t="str">
        <f>IF('Paste RTE Data'!H1078=0,"",'Paste RTE Data'!H1078)</f>
        <v>SC</v>
      </c>
      <c r="J1081" s="14" t="str">
        <f>IF('Paste RTE Data'!I1078=0,"",'Paste RTE Data'!I1078)</f>
        <v>Boy</v>
      </c>
      <c r="K1081" s="15">
        <f>IF('Paste RTE Data'!J1078=0,"",'Paste RTE Data'!J1078)</f>
        <v>37657</v>
      </c>
      <c r="L1081" s="14" t="str">
        <f>IF('Paste RTE Data'!K1078=0,"",'Paste RTE Data'!K1078)</f>
        <v>NO</v>
      </c>
      <c r="M1081" s="46"/>
    </row>
    <row r="1082" spans="1:13">
      <c r="A1082" s="8">
        <f>IF('Paste RTE Data'!A1079=0,"",'Paste RTE Data'!A1079)</f>
        <v>1078</v>
      </c>
      <c r="B1082" s="9">
        <f>IF('Paste RTE Data'!G1079=0,"",'Paste RTE Data'!G1079)</f>
        <v>6518</v>
      </c>
      <c r="C1082" s="10" t="str">
        <f>IF('Paste RTE Data'!E1079=0,"",'Paste RTE Data'!E1079)</f>
        <v>Twelth</v>
      </c>
      <c r="D1082" s="7" t="s">
        <v>33</v>
      </c>
      <c r="E1082" s="14" t="str">
        <f>IF('Paste RTE Data'!B1079=0,"",'Paste RTE Data'!B1079)</f>
        <v>JYOTI SUNDA</v>
      </c>
      <c r="F1082" s="14" t="str">
        <f>IF('Paste RTE Data'!C1079=0,"",'Paste RTE Data'!C1079)</f>
        <v>BHAGU RAM</v>
      </c>
      <c r="G1082" s="14" t="str">
        <f>IF('Paste RTE Data'!D1079=0,"",'Paste RTE Data'!D1079)</f>
        <v>GANPATI DEVI</v>
      </c>
      <c r="H1082" s="14" t="str">
        <f>IF('Paste RTE Data'!F1079=0,"",'Paste RTE Data'!F1079)</f>
        <v>Hindi</v>
      </c>
      <c r="I1082" s="14" t="str">
        <f>IF('Paste RTE Data'!H1079=0,"",'Paste RTE Data'!H1079)</f>
        <v>OBC</v>
      </c>
      <c r="J1082" s="14" t="str">
        <f>IF('Paste RTE Data'!I1079=0,"",'Paste RTE Data'!I1079)</f>
        <v>Girl</v>
      </c>
      <c r="K1082" s="15">
        <f>IF('Paste RTE Data'!J1079=0,"",'Paste RTE Data'!J1079)</f>
        <v>38158</v>
      </c>
      <c r="L1082" s="14" t="str">
        <f>IF('Paste RTE Data'!K1079=0,"",'Paste RTE Data'!K1079)</f>
        <v>NO</v>
      </c>
      <c r="M1082" s="46"/>
    </row>
    <row r="1083" spans="1:13">
      <c r="A1083" s="8">
        <f>IF('Paste RTE Data'!A1080=0,"",'Paste RTE Data'!A1080)</f>
        <v>1079</v>
      </c>
      <c r="B1083" s="9">
        <f>IF('Paste RTE Data'!G1080=0,"",'Paste RTE Data'!G1080)</f>
        <v>4646</v>
      </c>
      <c r="C1083" s="10" t="str">
        <f>IF('Paste RTE Data'!E1080=0,"",'Paste RTE Data'!E1080)</f>
        <v>Twelth</v>
      </c>
      <c r="D1083" s="7" t="s">
        <v>31</v>
      </c>
      <c r="E1083" s="14" t="str">
        <f>IF('Paste RTE Data'!B1080=0,"",'Paste RTE Data'!B1080)</f>
        <v>KAILASH CHAND</v>
      </c>
      <c r="F1083" s="14" t="str">
        <f>IF('Paste RTE Data'!C1080=0,"",'Paste RTE Data'!C1080)</f>
        <v>HANUMAN PRASAD</v>
      </c>
      <c r="G1083" s="14" t="str">
        <f>IF('Paste RTE Data'!D1080=0,"",'Paste RTE Data'!D1080)</f>
        <v>SHRAWANI DEVI</v>
      </c>
      <c r="H1083" s="14" t="str">
        <f>IF('Paste RTE Data'!F1080=0,"",'Paste RTE Data'!F1080)</f>
        <v>Hindi</v>
      </c>
      <c r="I1083" s="14" t="str">
        <f>IF('Paste RTE Data'!H1080=0,"",'Paste RTE Data'!H1080)</f>
        <v>SC</v>
      </c>
      <c r="J1083" s="14" t="str">
        <f>IF('Paste RTE Data'!I1080=0,"",'Paste RTE Data'!I1080)</f>
        <v>Boy</v>
      </c>
      <c r="K1083" s="15">
        <f>IF('Paste RTE Data'!J1080=0,"",'Paste RTE Data'!J1080)</f>
        <v>38165</v>
      </c>
      <c r="L1083" s="14" t="str">
        <f>IF('Paste RTE Data'!K1080=0,"",'Paste RTE Data'!K1080)</f>
        <v>NO</v>
      </c>
      <c r="M1083" s="46"/>
    </row>
    <row r="1084" spans="1:13">
      <c r="A1084" s="8">
        <f>IF('Paste RTE Data'!A1081=0,"",'Paste RTE Data'!A1081)</f>
        <v>1080</v>
      </c>
      <c r="B1084" s="9">
        <f>IF('Paste RTE Data'!G1081=0,"",'Paste RTE Data'!G1081)</f>
        <v>4650</v>
      </c>
      <c r="C1084" s="10" t="str">
        <f>IF('Paste RTE Data'!E1081=0,"",'Paste RTE Data'!E1081)</f>
        <v>Twelth</v>
      </c>
      <c r="D1084" s="7" t="s">
        <v>32</v>
      </c>
      <c r="E1084" s="14" t="str">
        <f>IF('Paste RTE Data'!B1081=0,"",'Paste RTE Data'!B1081)</f>
        <v>KANA RAM</v>
      </c>
      <c r="F1084" s="14" t="str">
        <f>IF('Paste RTE Data'!C1081=0,"",'Paste RTE Data'!C1081)</f>
        <v>NANU RAM</v>
      </c>
      <c r="G1084" s="14" t="str">
        <f>IF('Paste RTE Data'!D1081=0,"",'Paste RTE Data'!D1081)</f>
        <v>CHHOTI DEVI</v>
      </c>
      <c r="H1084" s="14" t="str">
        <f>IF('Paste RTE Data'!F1081=0,"",'Paste RTE Data'!F1081)</f>
        <v>Hindi</v>
      </c>
      <c r="I1084" s="14" t="str">
        <f>IF('Paste RTE Data'!H1081=0,"",'Paste RTE Data'!H1081)</f>
        <v>OBC</v>
      </c>
      <c r="J1084" s="14" t="str">
        <f>IF('Paste RTE Data'!I1081=0,"",'Paste RTE Data'!I1081)</f>
        <v>Boy</v>
      </c>
      <c r="K1084" s="15">
        <f>IF('Paste RTE Data'!J1081=0,"",'Paste RTE Data'!J1081)</f>
        <v>38518</v>
      </c>
      <c r="L1084" s="14" t="str">
        <f>IF('Paste RTE Data'!K1081=0,"",'Paste RTE Data'!K1081)</f>
        <v>NO</v>
      </c>
      <c r="M1084" s="46"/>
    </row>
    <row r="1085" spans="1:13">
      <c r="A1085" s="8">
        <f>IF('Paste RTE Data'!A1082=0,"",'Paste RTE Data'!A1082)</f>
        <v>1081</v>
      </c>
      <c r="B1085" s="9">
        <f>IF('Paste RTE Data'!G1082=0,"",'Paste RTE Data'!G1082)</f>
        <v>6532</v>
      </c>
      <c r="C1085" s="10" t="str">
        <f>IF('Paste RTE Data'!E1082=0,"",'Paste RTE Data'!E1082)</f>
        <v>Twelth</v>
      </c>
      <c r="D1085" s="7" t="s">
        <v>2855</v>
      </c>
      <c r="E1085" s="14" t="str">
        <f>IF('Paste RTE Data'!B1082=0,"",'Paste RTE Data'!B1082)</f>
        <v>KANCHAN KUMAWAT</v>
      </c>
      <c r="F1085" s="14" t="str">
        <f>IF('Paste RTE Data'!C1082=0,"",'Paste RTE Data'!C1082)</f>
        <v>CHHOTU RAM</v>
      </c>
      <c r="G1085" s="14" t="str">
        <f>IF('Paste RTE Data'!D1082=0,"",'Paste RTE Data'!D1082)</f>
        <v>RAMESHWARI DEVI</v>
      </c>
      <c r="H1085" s="14" t="str">
        <f>IF('Paste RTE Data'!F1082=0,"",'Paste RTE Data'!F1082)</f>
        <v>Hindi</v>
      </c>
      <c r="I1085" s="14" t="str">
        <f>IF('Paste RTE Data'!H1082=0,"",'Paste RTE Data'!H1082)</f>
        <v>OBC</v>
      </c>
      <c r="J1085" s="14" t="str">
        <f>IF('Paste RTE Data'!I1082=0,"",'Paste RTE Data'!I1082)</f>
        <v>Girl</v>
      </c>
      <c r="K1085" s="15">
        <f>IF('Paste RTE Data'!J1082=0,"",'Paste RTE Data'!J1082)</f>
        <v>37788</v>
      </c>
      <c r="L1085" s="14" t="str">
        <f>IF('Paste RTE Data'!K1082=0,"",'Paste RTE Data'!K1082)</f>
        <v>NO</v>
      </c>
      <c r="M1085" s="46"/>
    </row>
    <row r="1086" spans="1:13">
      <c r="A1086" s="8">
        <f>IF('Paste RTE Data'!A1083=0,"",'Paste RTE Data'!A1083)</f>
        <v>1082</v>
      </c>
      <c r="B1086" s="9">
        <f>IF('Paste RTE Data'!G1083=0,"",'Paste RTE Data'!G1083)</f>
        <v>5907</v>
      </c>
      <c r="C1086" s="10" t="str">
        <f>IF('Paste RTE Data'!E1083=0,"",'Paste RTE Data'!E1083)</f>
        <v>Twelth</v>
      </c>
      <c r="D1086" s="7" t="s">
        <v>33</v>
      </c>
      <c r="E1086" s="14" t="str">
        <f>IF('Paste RTE Data'!B1083=0,"",'Paste RTE Data'!B1083)</f>
        <v>KANHAIYA LAL RAJORA</v>
      </c>
      <c r="F1086" s="14" t="str">
        <f>IF('Paste RTE Data'!C1083=0,"",'Paste RTE Data'!C1083)</f>
        <v>PEMA RAM RAJORA</v>
      </c>
      <c r="G1086" s="14" t="str">
        <f>IF('Paste RTE Data'!D1083=0,"",'Paste RTE Data'!D1083)</f>
        <v>SUVA DEVI</v>
      </c>
      <c r="H1086" s="14" t="str">
        <f>IF('Paste RTE Data'!F1083=0,"",'Paste RTE Data'!F1083)</f>
        <v>Hindi</v>
      </c>
      <c r="I1086" s="14" t="str">
        <f>IF('Paste RTE Data'!H1083=0,"",'Paste RTE Data'!H1083)</f>
        <v>SC</v>
      </c>
      <c r="J1086" s="14" t="str">
        <f>IF('Paste RTE Data'!I1083=0,"",'Paste RTE Data'!I1083)</f>
        <v>Boy</v>
      </c>
      <c r="K1086" s="15">
        <f>IF('Paste RTE Data'!J1083=0,"",'Paste RTE Data'!J1083)</f>
        <v>38130</v>
      </c>
      <c r="L1086" s="14" t="str">
        <f>IF('Paste RTE Data'!K1083=0,"",'Paste RTE Data'!K1083)</f>
        <v>NO</v>
      </c>
      <c r="M1086" s="46"/>
    </row>
    <row r="1087" spans="1:13">
      <c r="A1087" s="8">
        <f>IF('Paste RTE Data'!A1084=0,"",'Paste RTE Data'!A1084)</f>
        <v>1083</v>
      </c>
      <c r="B1087" s="9">
        <f>IF('Paste RTE Data'!G1084=0,"",'Paste RTE Data'!G1084)</f>
        <v>6676</v>
      </c>
      <c r="C1087" s="10" t="str">
        <f>IF('Paste RTE Data'!E1084=0,"",'Paste RTE Data'!E1084)</f>
        <v>Twelth</v>
      </c>
      <c r="D1087" s="7" t="s">
        <v>31</v>
      </c>
      <c r="E1087" s="14" t="str">
        <f>IF('Paste RTE Data'!B1084=0,"",'Paste RTE Data'!B1084)</f>
        <v>KARISHMA KUMAWAT</v>
      </c>
      <c r="F1087" s="14" t="str">
        <f>IF('Paste RTE Data'!C1084=0,"",'Paste RTE Data'!C1084)</f>
        <v>LALA RAM KUMAWAT</v>
      </c>
      <c r="G1087" s="14" t="str">
        <f>IF('Paste RTE Data'!D1084=0,"",'Paste RTE Data'!D1084)</f>
        <v>CHHOTI DEVI</v>
      </c>
      <c r="H1087" s="14" t="str">
        <f>IF('Paste RTE Data'!F1084=0,"",'Paste RTE Data'!F1084)</f>
        <v>Hindi</v>
      </c>
      <c r="I1087" s="14" t="str">
        <f>IF('Paste RTE Data'!H1084=0,"",'Paste RTE Data'!H1084)</f>
        <v>OBC</v>
      </c>
      <c r="J1087" s="14" t="str">
        <f>IF('Paste RTE Data'!I1084=0,"",'Paste RTE Data'!I1084)</f>
        <v>Girl</v>
      </c>
      <c r="K1087" s="15">
        <f>IF('Paste RTE Data'!J1084=0,"",'Paste RTE Data'!J1084)</f>
        <v>37210</v>
      </c>
      <c r="L1087" s="14" t="str">
        <f>IF('Paste RTE Data'!K1084=0,"",'Paste RTE Data'!K1084)</f>
        <v>NO</v>
      </c>
      <c r="M1087" s="46"/>
    </row>
    <row r="1088" spans="1:13">
      <c r="A1088" s="8">
        <f>IF('Paste RTE Data'!A1085=0,"",'Paste RTE Data'!A1085)</f>
        <v>1084</v>
      </c>
      <c r="B1088" s="9">
        <f>IF('Paste RTE Data'!G1085=0,"",'Paste RTE Data'!G1085)</f>
        <v>6632</v>
      </c>
      <c r="C1088" s="10" t="str">
        <f>IF('Paste RTE Data'!E1085=0,"",'Paste RTE Data'!E1085)</f>
        <v>Twelth</v>
      </c>
      <c r="D1088" s="7" t="s">
        <v>32</v>
      </c>
      <c r="E1088" s="14" t="str">
        <f>IF('Paste RTE Data'!B1085=0,"",'Paste RTE Data'!B1085)</f>
        <v>KHUSHI</v>
      </c>
      <c r="F1088" s="14" t="str">
        <f>IF('Paste RTE Data'!C1085=0,"",'Paste RTE Data'!C1085)</f>
        <v>MUL CHAND</v>
      </c>
      <c r="G1088" s="14" t="str">
        <f>IF('Paste RTE Data'!D1085=0,"",'Paste RTE Data'!D1085)</f>
        <v>MENA DEVI</v>
      </c>
      <c r="H1088" s="14" t="str">
        <f>IF('Paste RTE Data'!F1085=0,"",'Paste RTE Data'!F1085)</f>
        <v>Hindi</v>
      </c>
      <c r="I1088" s="14" t="str">
        <f>IF('Paste RTE Data'!H1085=0,"",'Paste RTE Data'!H1085)</f>
        <v>OBC</v>
      </c>
      <c r="J1088" s="14" t="str">
        <f>IF('Paste RTE Data'!I1085=0,"",'Paste RTE Data'!I1085)</f>
        <v>Girl</v>
      </c>
      <c r="K1088" s="15">
        <f>IF('Paste RTE Data'!J1085=0,"",'Paste RTE Data'!J1085)</f>
        <v>38113</v>
      </c>
      <c r="L1088" s="14" t="str">
        <f>IF('Paste RTE Data'!K1085=0,"",'Paste RTE Data'!K1085)</f>
        <v>NO</v>
      </c>
      <c r="M1088" s="46"/>
    </row>
    <row r="1089" spans="1:13">
      <c r="A1089" s="8">
        <f>IF('Paste RTE Data'!A1086=0,"",'Paste RTE Data'!A1086)</f>
        <v>1085</v>
      </c>
      <c r="B1089" s="9" t="str">
        <f>IF('Paste RTE Data'!G1086=0,"",'Paste RTE Data'!G1086)</f>
        <v>E0201</v>
      </c>
      <c r="C1089" s="10" t="str">
        <f>IF('Paste RTE Data'!E1086=0,"",'Paste RTE Data'!E1086)</f>
        <v>Twelth</v>
      </c>
      <c r="D1089" s="7" t="s">
        <v>2855</v>
      </c>
      <c r="E1089" s="14" t="str">
        <f>IF('Paste RTE Data'!B1086=0,"",'Paste RTE Data'!B1086)</f>
        <v>KIRAN</v>
      </c>
      <c r="F1089" s="14" t="str">
        <f>IF('Paste RTE Data'!C1086=0,"",'Paste RTE Data'!C1086)</f>
        <v>SHARWAN KUMAR</v>
      </c>
      <c r="G1089" s="14" t="str">
        <f>IF('Paste RTE Data'!D1086=0,"",'Paste RTE Data'!D1086)</f>
        <v>SOHANI DEVI</v>
      </c>
      <c r="H1089" s="14" t="str">
        <f>IF('Paste RTE Data'!F1086=0,"",'Paste RTE Data'!F1086)</f>
        <v>English</v>
      </c>
      <c r="I1089" s="14" t="str">
        <f>IF('Paste RTE Data'!H1086=0,"",'Paste RTE Data'!H1086)</f>
        <v>OBC</v>
      </c>
      <c r="J1089" s="14" t="str">
        <f>IF('Paste RTE Data'!I1086=0,"",'Paste RTE Data'!I1086)</f>
        <v>Girl</v>
      </c>
      <c r="K1089" s="15">
        <f>IF('Paste RTE Data'!J1086=0,"",'Paste RTE Data'!J1086)</f>
        <v>38449</v>
      </c>
      <c r="L1089" s="14" t="str">
        <f>IF('Paste RTE Data'!K1086=0,"",'Paste RTE Data'!K1086)</f>
        <v>NO</v>
      </c>
      <c r="M1089" s="46"/>
    </row>
    <row r="1090" spans="1:13">
      <c r="A1090" s="8">
        <f>IF('Paste RTE Data'!A1087=0,"",'Paste RTE Data'!A1087)</f>
        <v>1086</v>
      </c>
      <c r="B1090" s="9" t="str">
        <f>IF('Paste RTE Data'!G1087=0,"",'Paste RTE Data'!G1087)</f>
        <v>E0107</v>
      </c>
      <c r="C1090" s="10" t="str">
        <f>IF('Paste RTE Data'!E1087=0,"",'Paste RTE Data'!E1087)</f>
        <v>Twelth</v>
      </c>
      <c r="D1090" s="7" t="s">
        <v>33</v>
      </c>
      <c r="E1090" s="14" t="str">
        <f>IF('Paste RTE Data'!B1087=0,"",'Paste RTE Data'!B1087)</f>
        <v>KIRAN BIJARNIYA</v>
      </c>
      <c r="F1090" s="14" t="str">
        <f>IF('Paste RTE Data'!C1087=0,"",'Paste RTE Data'!C1087)</f>
        <v>GYANA RAM</v>
      </c>
      <c r="G1090" s="14" t="str">
        <f>IF('Paste RTE Data'!D1087=0,"",'Paste RTE Data'!D1087)</f>
        <v>SANTOSH DEVI</v>
      </c>
      <c r="H1090" s="14" t="str">
        <f>IF('Paste RTE Data'!F1087=0,"",'Paste RTE Data'!F1087)</f>
        <v>English</v>
      </c>
      <c r="I1090" s="14" t="str">
        <f>IF('Paste RTE Data'!H1087=0,"",'Paste RTE Data'!H1087)</f>
        <v>OBC</v>
      </c>
      <c r="J1090" s="14" t="str">
        <f>IF('Paste RTE Data'!I1087=0,"",'Paste RTE Data'!I1087)</f>
        <v>Girl</v>
      </c>
      <c r="K1090" s="15">
        <f>IF('Paste RTE Data'!J1087=0,"",'Paste RTE Data'!J1087)</f>
        <v>37544</v>
      </c>
      <c r="L1090" s="14" t="str">
        <f>IF('Paste RTE Data'!K1087=0,"",'Paste RTE Data'!K1087)</f>
        <v>NO</v>
      </c>
      <c r="M1090" s="46"/>
    </row>
    <row r="1091" spans="1:13">
      <c r="A1091" s="8">
        <f>IF('Paste RTE Data'!A1088=0,"",'Paste RTE Data'!A1088)</f>
        <v>1087</v>
      </c>
      <c r="B1091" s="9">
        <f>IF('Paste RTE Data'!G1088=0,"",'Paste RTE Data'!G1088)</f>
        <v>4645</v>
      </c>
      <c r="C1091" s="10" t="str">
        <f>IF('Paste RTE Data'!E1088=0,"",'Paste RTE Data'!E1088)</f>
        <v>Twelth</v>
      </c>
      <c r="D1091" s="7" t="s">
        <v>31</v>
      </c>
      <c r="E1091" s="14" t="str">
        <f>IF('Paste RTE Data'!B1088=0,"",'Paste RTE Data'!B1088)</f>
        <v>KIRAN MOHANPURIYA</v>
      </c>
      <c r="F1091" s="14" t="str">
        <f>IF('Paste RTE Data'!C1088=0,"",'Paste RTE Data'!C1088)</f>
        <v>OMPRAKASH MOHANPURIYA</v>
      </c>
      <c r="G1091" s="14" t="str">
        <f>IF('Paste RTE Data'!D1088=0,"",'Paste RTE Data'!D1088)</f>
        <v>MANJU DEVI</v>
      </c>
      <c r="H1091" s="14" t="str">
        <f>IF('Paste RTE Data'!F1088=0,"",'Paste RTE Data'!F1088)</f>
        <v>Hindi</v>
      </c>
      <c r="I1091" s="14" t="str">
        <f>IF('Paste RTE Data'!H1088=0,"",'Paste RTE Data'!H1088)</f>
        <v>SC</v>
      </c>
      <c r="J1091" s="14" t="str">
        <f>IF('Paste RTE Data'!I1088=0,"",'Paste RTE Data'!I1088)</f>
        <v>Girl</v>
      </c>
      <c r="K1091" s="15">
        <f>IF('Paste RTE Data'!J1088=0,"",'Paste RTE Data'!J1088)</f>
        <v>37274</v>
      </c>
      <c r="L1091" s="14" t="str">
        <f>IF('Paste RTE Data'!K1088=0,"",'Paste RTE Data'!K1088)</f>
        <v>NO</v>
      </c>
      <c r="M1091" s="46"/>
    </row>
    <row r="1092" spans="1:13">
      <c r="A1092" s="8">
        <f>IF('Paste RTE Data'!A1089=0,"",'Paste RTE Data'!A1089)</f>
        <v>1088</v>
      </c>
      <c r="B1092" s="9">
        <f>IF('Paste RTE Data'!G1089=0,"",'Paste RTE Data'!G1089)</f>
        <v>6717</v>
      </c>
      <c r="C1092" s="10" t="str">
        <f>IF('Paste RTE Data'!E1089=0,"",'Paste RTE Data'!E1089)</f>
        <v>Twelth</v>
      </c>
      <c r="D1092" s="7" t="s">
        <v>32</v>
      </c>
      <c r="E1092" s="14" t="str">
        <f>IF('Paste RTE Data'!B1089=0,"",'Paste RTE Data'!B1089)</f>
        <v>KOMAL CHOUDHARY</v>
      </c>
      <c r="F1092" s="14" t="str">
        <f>IF('Paste RTE Data'!C1089=0,"",'Paste RTE Data'!C1089)</f>
        <v>BHOMA RAM</v>
      </c>
      <c r="G1092" s="14" t="str">
        <f>IF('Paste RTE Data'!D1089=0,"",'Paste RTE Data'!D1089)</f>
        <v>PATASI DEVI</v>
      </c>
      <c r="H1092" s="14" t="str">
        <f>IF('Paste RTE Data'!F1089=0,"",'Paste RTE Data'!F1089)</f>
        <v>Hindi</v>
      </c>
      <c r="I1092" s="14" t="str">
        <f>IF('Paste RTE Data'!H1089=0,"",'Paste RTE Data'!H1089)</f>
        <v>OBC</v>
      </c>
      <c r="J1092" s="14" t="str">
        <f>IF('Paste RTE Data'!I1089=0,"",'Paste RTE Data'!I1089)</f>
        <v>Girl</v>
      </c>
      <c r="K1092" s="15">
        <f>IF('Paste RTE Data'!J1089=0,"",'Paste RTE Data'!J1089)</f>
        <v>38183</v>
      </c>
      <c r="L1092" s="14" t="str">
        <f>IF('Paste RTE Data'!K1089=0,"",'Paste RTE Data'!K1089)</f>
        <v>NO</v>
      </c>
      <c r="M1092" s="46"/>
    </row>
    <row r="1093" spans="1:13">
      <c r="A1093" s="8">
        <f>IF('Paste RTE Data'!A1090=0,"",'Paste RTE Data'!A1090)</f>
        <v>1089</v>
      </c>
      <c r="B1093" s="9">
        <f>IF('Paste RTE Data'!G1090=0,"",'Paste RTE Data'!G1090)</f>
        <v>4644</v>
      </c>
      <c r="C1093" s="10" t="str">
        <f>IF('Paste RTE Data'!E1090=0,"",'Paste RTE Data'!E1090)</f>
        <v>Twelth</v>
      </c>
      <c r="D1093" s="7" t="s">
        <v>2855</v>
      </c>
      <c r="E1093" s="14" t="str">
        <f>IF('Paste RTE Data'!B1090=0,"",'Paste RTE Data'!B1090)</f>
        <v>KOMAL MOHANPURIYA</v>
      </c>
      <c r="F1093" s="14" t="str">
        <f>IF('Paste RTE Data'!C1090=0,"",'Paste RTE Data'!C1090)</f>
        <v>SITA RAM</v>
      </c>
      <c r="G1093" s="14" t="str">
        <f>IF('Paste RTE Data'!D1090=0,"",'Paste RTE Data'!D1090)</f>
        <v>KIRAN DEVI</v>
      </c>
      <c r="H1093" s="14" t="str">
        <f>IF('Paste RTE Data'!F1090=0,"",'Paste RTE Data'!F1090)</f>
        <v>Hindi</v>
      </c>
      <c r="I1093" s="14" t="str">
        <f>IF('Paste RTE Data'!H1090=0,"",'Paste RTE Data'!H1090)</f>
        <v>SC</v>
      </c>
      <c r="J1093" s="14" t="str">
        <f>IF('Paste RTE Data'!I1090=0,"",'Paste RTE Data'!I1090)</f>
        <v>Girl</v>
      </c>
      <c r="K1093" s="15">
        <f>IF('Paste RTE Data'!J1090=0,"",'Paste RTE Data'!J1090)</f>
        <v>37830</v>
      </c>
      <c r="L1093" s="14" t="str">
        <f>IF('Paste RTE Data'!K1090=0,"",'Paste RTE Data'!K1090)</f>
        <v>NO</v>
      </c>
      <c r="M1093" s="46"/>
    </row>
    <row r="1094" spans="1:13">
      <c r="A1094" s="8">
        <f>IF('Paste RTE Data'!A1091=0,"",'Paste RTE Data'!A1091)</f>
        <v>1090</v>
      </c>
      <c r="B1094" s="9">
        <f>IF('Paste RTE Data'!G1091=0,"",'Paste RTE Data'!G1091)</f>
        <v>6753</v>
      </c>
      <c r="C1094" s="10" t="str">
        <f>IF('Paste RTE Data'!E1091=0,"",'Paste RTE Data'!E1091)</f>
        <v>Twelth</v>
      </c>
      <c r="D1094" s="7" t="s">
        <v>33</v>
      </c>
      <c r="E1094" s="14" t="str">
        <f>IF('Paste RTE Data'!B1091=0,"",'Paste RTE Data'!B1091)</f>
        <v>KRISHNA</v>
      </c>
      <c r="F1094" s="14" t="str">
        <f>IF('Paste RTE Data'!C1091=0,"",'Paste RTE Data'!C1091)</f>
        <v>CHHOTU RAM</v>
      </c>
      <c r="G1094" s="14" t="str">
        <f>IF('Paste RTE Data'!D1091=0,"",'Paste RTE Data'!D1091)</f>
        <v>LALI DEVI</v>
      </c>
      <c r="H1094" s="14" t="str">
        <f>IF('Paste RTE Data'!F1091=0,"",'Paste RTE Data'!F1091)</f>
        <v>Hindi</v>
      </c>
      <c r="I1094" s="14" t="str">
        <f>IF('Paste RTE Data'!H1091=0,"",'Paste RTE Data'!H1091)</f>
        <v>OBC</v>
      </c>
      <c r="J1094" s="14" t="str">
        <f>IF('Paste RTE Data'!I1091=0,"",'Paste RTE Data'!I1091)</f>
        <v>Girl</v>
      </c>
      <c r="K1094" s="15">
        <f>IF('Paste RTE Data'!J1091=0,"",'Paste RTE Data'!J1091)</f>
        <v>38282</v>
      </c>
      <c r="L1094" s="14" t="str">
        <f>IF('Paste RTE Data'!K1091=0,"",'Paste RTE Data'!K1091)</f>
        <v>NO</v>
      </c>
      <c r="M1094" s="46"/>
    </row>
    <row r="1095" spans="1:13">
      <c r="A1095" s="8">
        <f>IF('Paste RTE Data'!A1092=0,"",'Paste RTE Data'!A1092)</f>
        <v>1091</v>
      </c>
      <c r="B1095" s="9">
        <f>IF('Paste RTE Data'!G1092=0,"",'Paste RTE Data'!G1092)</f>
        <v>6398</v>
      </c>
      <c r="C1095" s="10" t="str">
        <f>IF('Paste RTE Data'!E1092=0,"",'Paste RTE Data'!E1092)</f>
        <v>Twelth</v>
      </c>
      <c r="D1095" s="7" t="s">
        <v>31</v>
      </c>
      <c r="E1095" s="14" t="str">
        <f>IF('Paste RTE Data'!B1092=0,"",'Paste RTE Data'!B1092)</f>
        <v>KRISHNA SHARMA</v>
      </c>
      <c r="F1095" s="14" t="str">
        <f>IF('Paste RTE Data'!C1092=0,"",'Paste RTE Data'!C1092)</f>
        <v>NATWAR LAL SHARMA</v>
      </c>
      <c r="G1095" s="14" t="str">
        <f>IF('Paste RTE Data'!D1092=0,"",'Paste RTE Data'!D1092)</f>
        <v>AMARLATA SHARMA</v>
      </c>
      <c r="H1095" s="14" t="str">
        <f>IF('Paste RTE Data'!F1092=0,"",'Paste RTE Data'!F1092)</f>
        <v>Hindi</v>
      </c>
      <c r="I1095" s="14" t="str">
        <f>IF('Paste RTE Data'!H1092=0,"",'Paste RTE Data'!H1092)</f>
        <v>GENERAL</v>
      </c>
      <c r="J1095" s="14" t="str">
        <f>IF('Paste RTE Data'!I1092=0,"",'Paste RTE Data'!I1092)</f>
        <v>Girl</v>
      </c>
      <c r="K1095" s="15">
        <f>IF('Paste RTE Data'!J1092=0,"",'Paste RTE Data'!J1092)</f>
        <v>37863</v>
      </c>
      <c r="L1095" s="14" t="str">
        <f>IF('Paste RTE Data'!K1092=0,"",'Paste RTE Data'!K1092)</f>
        <v>NO</v>
      </c>
      <c r="M1095" s="46"/>
    </row>
    <row r="1096" spans="1:13">
      <c r="A1096" s="8">
        <f>IF('Paste RTE Data'!A1093=0,"",'Paste RTE Data'!A1093)</f>
        <v>1092</v>
      </c>
      <c r="B1096" s="9">
        <f>IF('Paste RTE Data'!G1093=0,"",'Paste RTE Data'!G1093)</f>
        <v>5832</v>
      </c>
      <c r="C1096" s="10" t="str">
        <f>IF('Paste RTE Data'!E1093=0,"",'Paste RTE Data'!E1093)</f>
        <v>Twelth</v>
      </c>
      <c r="D1096" s="7" t="s">
        <v>32</v>
      </c>
      <c r="E1096" s="14" t="str">
        <f>IF('Paste RTE Data'!B1093=0,"",'Paste RTE Data'!B1093)</f>
        <v>KULDEEP GURJAR</v>
      </c>
      <c r="F1096" s="14" t="str">
        <f>IF('Paste RTE Data'!C1093=0,"",'Paste RTE Data'!C1093)</f>
        <v>GHEESA LAL</v>
      </c>
      <c r="G1096" s="14" t="str">
        <f>IF('Paste RTE Data'!D1093=0,"",'Paste RTE Data'!D1093)</f>
        <v>DURGESH DEVI</v>
      </c>
      <c r="H1096" s="14" t="str">
        <f>IF('Paste RTE Data'!F1093=0,"",'Paste RTE Data'!F1093)</f>
        <v>Hindi</v>
      </c>
      <c r="I1096" s="14" t="str">
        <f>IF('Paste RTE Data'!H1093=0,"",'Paste RTE Data'!H1093)</f>
        <v>SBC</v>
      </c>
      <c r="J1096" s="14" t="str">
        <f>IF('Paste RTE Data'!I1093=0,"",'Paste RTE Data'!I1093)</f>
        <v>Boy</v>
      </c>
      <c r="K1096" s="15">
        <f>IF('Paste RTE Data'!J1093=0,"",'Paste RTE Data'!J1093)</f>
        <v>37871</v>
      </c>
      <c r="L1096" s="14" t="str">
        <f>IF('Paste RTE Data'!K1093=0,"",'Paste RTE Data'!K1093)</f>
        <v>NO</v>
      </c>
      <c r="M1096" s="46"/>
    </row>
    <row r="1097" spans="1:13">
      <c r="A1097" s="8">
        <f>IF('Paste RTE Data'!A1094=0,"",'Paste RTE Data'!A1094)</f>
        <v>1093</v>
      </c>
      <c r="B1097" s="9">
        <f>IF('Paste RTE Data'!G1094=0,"",'Paste RTE Data'!G1094)</f>
        <v>6655</v>
      </c>
      <c r="C1097" s="10" t="str">
        <f>IF('Paste RTE Data'!E1094=0,"",'Paste RTE Data'!E1094)</f>
        <v>Twelth</v>
      </c>
      <c r="D1097" s="7" t="s">
        <v>2855</v>
      </c>
      <c r="E1097" s="14" t="str">
        <f>IF('Paste RTE Data'!B1094=0,"",'Paste RTE Data'!B1094)</f>
        <v>KULDEEP KUMAR</v>
      </c>
      <c r="F1097" s="14" t="str">
        <f>IF('Paste RTE Data'!C1094=0,"",'Paste RTE Data'!C1094)</f>
        <v>KHETA RAM PRAJAPAT</v>
      </c>
      <c r="G1097" s="14" t="str">
        <f>IF('Paste RTE Data'!D1094=0,"",'Paste RTE Data'!D1094)</f>
        <v>SOHANI DEVI</v>
      </c>
      <c r="H1097" s="14" t="str">
        <f>IF('Paste RTE Data'!F1094=0,"",'Paste RTE Data'!F1094)</f>
        <v>Hindi</v>
      </c>
      <c r="I1097" s="14" t="str">
        <f>IF('Paste RTE Data'!H1094=0,"",'Paste RTE Data'!H1094)</f>
        <v>OBC</v>
      </c>
      <c r="J1097" s="14" t="str">
        <f>IF('Paste RTE Data'!I1094=0,"",'Paste RTE Data'!I1094)</f>
        <v>Boy</v>
      </c>
      <c r="K1097" s="15">
        <f>IF('Paste RTE Data'!J1094=0,"",'Paste RTE Data'!J1094)</f>
        <v>37996</v>
      </c>
      <c r="L1097" s="14" t="str">
        <f>IF('Paste RTE Data'!K1094=0,"",'Paste RTE Data'!K1094)</f>
        <v>NO</v>
      </c>
      <c r="M1097" s="46"/>
    </row>
    <row r="1098" spans="1:13">
      <c r="A1098" s="8">
        <f>IF('Paste RTE Data'!A1095=0,"",'Paste RTE Data'!A1095)</f>
        <v>1094</v>
      </c>
      <c r="B1098" s="9">
        <f>IF('Paste RTE Data'!G1095=0,"",'Paste RTE Data'!G1095)</f>
        <v>6015</v>
      </c>
      <c r="C1098" s="10" t="str">
        <f>IF('Paste RTE Data'!E1095=0,"",'Paste RTE Data'!E1095)</f>
        <v>Twelth</v>
      </c>
      <c r="D1098" s="7" t="s">
        <v>33</v>
      </c>
      <c r="E1098" s="14" t="str">
        <f>IF('Paste RTE Data'!B1095=0,"",'Paste RTE Data'!B1095)</f>
        <v>KULDEEP SINGH RAJAWAT</v>
      </c>
      <c r="F1098" s="14" t="str">
        <f>IF('Paste RTE Data'!C1095=0,"",'Paste RTE Data'!C1095)</f>
        <v>BRIJRAJ SINGH RAJAWAT</v>
      </c>
      <c r="G1098" s="14" t="str">
        <f>IF('Paste RTE Data'!D1095=0,"",'Paste RTE Data'!D1095)</f>
        <v>VISHNU KANWAR</v>
      </c>
      <c r="H1098" s="14" t="str">
        <f>IF('Paste RTE Data'!F1095=0,"",'Paste RTE Data'!F1095)</f>
        <v>Hindi</v>
      </c>
      <c r="I1098" s="14" t="str">
        <f>IF('Paste RTE Data'!H1095=0,"",'Paste RTE Data'!H1095)</f>
        <v>GENERAL</v>
      </c>
      <c r="J1098" s="14" t="str">
        <f>IF('Paste RTE Data'!I1095=0,"",'Paste RTE Data'!I1095)</f>
        <v>Boy</v>
      </c>
      <c r="K1098" s="15">
        <f>IF('Paste RTE Data'!J1095=0,"",'Paste RTE Data'!J1095)</f>
        <v>37423</v>
      </c>
      <c r="L1098" s="14" t="str">
        <f>IF('Paste RTE Data'!K1095=0,"",'Paste RTE Data'!K1095)</f>
        <v>NO</v>
      </c>
      <c r="M1098" s="46"/>
    </row>
    <row r="1099" spans="1:13">
      <c r="A1099" s="8">
        <f>IF('Paste RTE Data'!A1096=0,"",'Paste RTE Data'!A1096)</f>
        <v>1095</v>
      </c>
      <c r="B1099" s="9">
        <f>IF('Paste RTE Data'!G1096=0,"",'Paste RTE Data'!G1096)</f>
        <v>6486</v>
      </c>
      <c r="C1099" s="10" t="str">
        <f>IF('Paste RTE Data'!E1096=0,"",'Paste RTE Data'!E1096)</f>
        <v>Twelth</v>
      </c>
      <c r="D1099" s="7" t="s">
        <v>31</v>
      </c>
      <c r="E1099" s="14" t="str">
        <f>IF('Paste RTE Data'!B1096=0,"",'Paste RTE Data'!B1096)</f>
        <v>KULVEER SINGH RATHORE</v>
      </c>
      <c r="F1099" s="14" t="str">
        <f>IF('Paste RTE Data'!C1096=0,"",'Paste RTE Data'!C1096)</f>
        <v>TEJ SINGH RATHORE</v>
      </c>
      <c r="G1099" s="14" t="str">
        <f>IF('Paste RTE Data'!D1096=0,"",'Paste RTE Data'!D1096)</f>
        <v>GIRDHAR KANWAR</v>
      </c>
      <c r="H1099" s="14" t="str">
        <f>IF('Paste RTE Data'!F1096=0,"",'Paste RTE Data'!F1096)</f>
        <v>Hindi</v>
      </c>
      <c r="I1099" s="14" t="str">
        <f>IF('Paste RTE Data'!H1096=0,"",'Paste RTE Data'!H1096)</f>
        <v>OBC</v>
      </c>
      <c r="J1099" s="14" t="str">
        <f>IF('Paste RTE Data'!I1096=0,"",'Paste RTE Data'!I1096)</f>
        <v>Boy</v>
      </c>
      <c r="K1099" s="15">
        <f>IF('Paste RTE Data'!J1096=0,"",'Paste RTE Data'!J1096)</f>
        <v>39826</v>
      </c>
      <c r="L1099" s="14" t="str">
        <f>IF('Paste RTE Data'!K1096=0,"",'Paste RTE Data'!K1096)</f>
        <v>NO</v>
      </c>
      <c r="M1099" s="46"/>
    </row>
    <row r="1100" spans="1:13">
      <c r="A1100" s="8">
        <f>IF('Paste RTE Data'!A1097=0,"",'Paste RTE Data'!A1097)</f>
        <v>1096</v>
      </c>
      <c r="B1100" s="9">
        <f>IF('Paste RTE Data'!G1097=0,"",'Paste RTE Data'!G1097)</f>
        <v>6400</v>
      </c>
      <c r="C1100" s="10" t="str">
        <f>IF('Paste RTE Data'!E1097=0,"",'Paste RTE Data'!E1097)</f>
        <v>Twelth</v>
      </c>
      <c r="D1100" s="7" t="s">
        <v>32</v>
      </c>
      <c r="E1100" s="14" t="str">
        <f>IF('Paste RTE Data'!B1097=0,"",'Paste RTE Data'!B1097)</f>
        <v>LAKHAN CHOUDHARY</v>
      </c>
      <c r="F1100" s="14" t="str">
        <f>IF('Paste RTE Data'!C1097=0,"",'Paste RTE Data'!C1097)</f>
        <v>SHANKAR CHOUDHARY</v>
      </c>
      <c r="G1100" s="14" t="str">
        <f>IF('Paste RTE Data'!D1097=0,"",'Paste RTE Data'!D1097)</f>
        <v>BHAGWATI DEVI</v>
      </c>
      <c r="H1100" s="14" t="str">
        <f>IF('Paste RTE Data'!F1097=0,"",'Paste RTE Data'!F1097)</f>
        <v>Hindi</v>
      </c>
      <c r="I1100" s="14" t="str">
        <f>IF('Paste RTE Data'!H1097=0,"",'Paste RTE Data'!H1097)</f>
        <v>OBC</v>
      </c>
      <c r="J1100" s="14" t="str">
        <f>IF('Paste RTE Data'!I1097=0,"",'Paste RTE Data'!I1097)</f>
        <v>Boy</v>
      </c>
      <c r="K1100" s="15">
        <f>IF('Paste RTE Data'!J1097=0,"",'Paste RTE Data'!J1097)</f>
        <v>38233</v>
      </c>
      <c r="L1100" s="14" t="str">
        <f>IF('Paste RTE Data'!K1097=0,"",'Paste RTE Data'!K1097)</f>
        <v>NO</v>
      </c>
      <c r="M1100" s="46"/>
    </row>
    <row r="1101" spans="1:13">
      <c r="A1101" s="8">
        <f>IF('Paste RTE Data'!A1098=0,"",'Paste RTE Data'!A1098)</f>
        <v>1097</v>
      </c>
      <c r="B1101" s="9">
        <f>IF('Paste RTE Data'!G1098=0,"",'Paste RTE Data'!G1098)</f>
        <v>5457</v>
      </c>
      <c r="C1101" s="10" t="str">
        <f>IF('Paste RTE Data'!E1098=0,"",'Paste RTE Data'!E1098)</f>
        <v>Twelth</v>
      </c>
      <c r="D1101" s="7" t="s">
        <v>2855</v>
      </c>
      <c r="E1101" s="14" t="str">
        <f>IF('Paste RTE Data'!B1098=0,"",'Paste RTE Data'!B1098)</f>
        <v>LAXMAN SINGH</v>
      </c>
      <c r="F1101" s="14" t="str">
        <f>IF('Paste RTE Data'!C1098=0,"",'Paste RTE Data'!C1098)</f>
        <v>BHANWAR SINGH</v>
      </c>
      <c r="G1101" s="14" t="str">
        <f>IF('Paste RTE Data'!D1098=0,"",'Paste RTE Data'!D1098)</f>
        <v>VINOD KANWAR</v>
      </c>
      <c r="H1101" s="14" t="str">
        <f>IF('Paste RTE Data'!F1098=0,"",'Paste RTE Data'!F1098)</f>
        <v>Hindi</v>
      </c>
      <c r="I1101" s="14" t="str">
        <f>IF('Paste RTE Data'!H1098=0,"",'Paste RTE Data'!H1098)</f>
        <v>GENERAL</v>
      </c>
      <c r="J1101" s="14" t="str">
        <f>IF('Paste RTE Data'!I1098=0,"",'Paste RTE Data'!I1098)</f>
        <v>Boy</v>
      </c>
      <c r="K1101" s="15">
        <f>IF('Paste RTE Data'!J1098=0,"",'Paste RTE Data'!J1098)</f>
        <v>38214</v>
      </c>
      <c r="L1101" s="14" t="str">
        <f>IF('Paste RTE Data'!K1098=0,"",'Paste RTE Data'!K1098)</f>
        <v>NO</v>
      </c>
      <c r="M1101" s="46"/>
    </row>
    <row r="1102" spans="1:13">
      <c r="A1102" s="8">
        <f>IF('Paste RTE Data'!A1099=0,"",'Paste RTE Data'!A1099)</f>
        <v>1098</v>
      </c>
      <c r="B1102" s="9">
        <f>IF('Paste RTE Data'!G1099=0,"",'Paste RTE Data'!G1099)</f>
        <v>5077</v>
      </c>
      <c r="C1102" s="10" t="str">
        <f>IF('Paste RTE Data'!E1099=0,"",'Paste RTE Data'!E1099)</f>
        <v>Twelth</v>
      </c>
      <c r="D1102" s="7" t="s">
        <v>33</v>
      </c>
      <c r="E1102" s="14" t="str">
        <f>IF('Paste RTE Data'!B1099=0,"",'Paste RTE Data'!B1099)</f>
        <v>MAENUDEEN</v>
      </c>
      <c r="F1102" s="14" t="str">
        <f>IF('Paste RTE Data'!C1099=0,"",'Paste RTE Data'!C1099)</f>
        <v>ISLAMUDEEN</v>
      </c>
      <c r="G1102" s="14" t="str">
        <f>IF('Paste RTE Data'!D1099=0,"",'Paste RTE Data'!D1099)</f>
        <v>RUKSHANA BANO</v>
      </c>
      <c r="H1102" s="14" t="str">
        <f>IF('Paste RTE Data'!F1099=0,"",'Paste RTE Data'!F1099)</f>
        <v>Hindi</v>
      </c>
      <c r="I1102" s="14" t="str">
        <f>IF('Paste RTE Data'!H1099=0,"",'Paste RTE Data'!H1099)</f>
        <v>OBC</v>
      </c>
      <c r="J1102" s="14" t="str">
        <f>IF('Paste RTE Data'!I1099=0,"",'Paste RTE Data'!I1099)</f>
        <v>Boy</v>
      </c>
      <c r="K1102" s="15">
        <f>IF('Paste RTE Data'!J1099=0,"",'Paste RTE Data'!J1099)</f>
        <v>37251</v>
      </c>
      <c r="L1102" s="14" t="str">
        <f>IF('Paste RTE Data'!K1099=0,"",'Paste RTE Data'!K1099)</f>
        <v>NO</v>
      </c>
      <c r="M1102" s="46"/>
    </row>
    <row r="1103" spans="1:13">
      <c r="A1103" s="8">
        <f>IF('Paste RTE Data'!A1100=0,"",'Paste RTE Data'!A1100)</f>
        <v>1099</v>
      </c>
      <c r="B1103" s="9">
        <f>IF('Paste RTE Data'!G1100=0,"",'Paste RTE Data'!G1100)</f>
        <v>4647</v>
      </c>
      <c r="C1103" s="10" t="str">
        <f>IF('Paste RTE Data'!E1100=0,"",'Paste RTE Data'!E1100)</f>
        <v>Twelth</v>
      </c>
      <c r="D1103" s="7" t="s">
        <v>31</v>
      </c>
      <c r="E1103" s="14" t="str">
        <f>IF('Paste RTE Data'!B1100=0,"",'Paste RTE Data'!B1100)</f>
        <v>MAHENDRA BUGALIYA</v>
      </c>
      <c r="F1103" s="14" t="str">
        <f>IF('Paste RTE Data'!C1100=0,"",'Paste RTE Data'!C1100)</f>
        <v>CHHIGNA RAM</v>
      </c>
      <c r="G1103" s="14" t="str">
        <f>IF('Paste RTE Data'!D1100=0,"",'Paste RTE Data'!D1100)</f>
        <v>HURMA DEVI</v>
      </c>
      <c r="H1103" s="14" t="str">
        <f>IF('Paste RTE Data'!F1100=0,"",'Paste RTE Data'!F1100)</f>
        <v>Hindi</v>
      </c>
      <c r="I1103" s="14" t="str">
        <f>IF('Paste RTE Data'!H1100=0,"",'Paste RTE Data'!H1100)</f>
        <v>OBC</v>
      </c>
      <c r="J1103" s="14" t="str">
        <f>IF('Paste RTE Data'!I1100=0,"",'Paste RTE Data'!I1100)</f>
        <v>Boy</v>
      </c>
      <c r="K1103" s="15">
        <f>IF('Paste RTE Data'!J1100=0,"",'Paste RTE Data'!J1100)</f>
        <v>37925</v>
      </c>
      <c r="L1103" s="14" t="str">
        <f>IF('Paste RTE Data'!K1100=0,"",'Paste RTE Data'!K1100)</f>
        <v>NO</v>
      </c>
      <c r="M1103" s="46"/>
    </row>
    <row r="1104" spans="1:13">
      <c r="A1104" s="8">
        <f>IF('Paste RTE Data'!A1101=0,"",'Paste RTE Data'!A1101)</f>
        <v>1100</v>
      </c>
      <c r="B1104" s="9">
        <f>IF('Paste RTE Data'!G1101=0,"",'Paste RTE Data'!G1101)</f>
        <v>5796</v>
      </c>
      <c r="C1104" s="10" t="str">
        <f>IF('Paste RTE Data'!E1101=0,"",'Paste RTE Data'!E1101)</f>
        <v>Twelth</v>
      </c>
      <c r="D1104" s="7" t="s">
        <v>32</v>
      </c>
      <c r="E1104" s="14" t="str">
        <f>IF('Paste RTE Data'!B1101=0,"",'Paste RTE Data'!B1101)</f>
        <v>MAHENDRA CHOUDHARY</v>
      </c>
      <c r="F1104" s="14" t="str">
        <f>IF('Paste RTE Data'!C1101=0,"",'Paste RTE Data'!C1101)</f>
        <v>SUKHPAL CHOUDHARY</v>
      </c>
      <c r="G1104" s="14" t="str">
        <f>IF('Paste RTE Data'!D1101=0,"",'Paste RTE Data'!D1101)</f>
        <v>GEETA DEVI</v>
      </c>
      <c r="H1104" s="14" t="str">
        <f>IF('Paste RTE Data'!F1101=0,"",'Paste RTE Data'!F1101)</f>
        <v>Hindi</v>
      </c>
      <c r="I1104" s="14" t="str">
        <f>IF('Paste RTE Data'!H1101=0,"",'Paste RTE Data'!H1101)</f>
        <v>OBC</v>
      </c>
      <c r="J1104" s="14" t="str">
        <f>IF('Paste RTE Data'!I1101=0,"",'Paste RTE Data'!I1101)</f>
        <v>Boy</v>
      </c>
      <c r="K1104" s="15">
        <f>IF('Paste RTE Data'!J1101=0,"",'Paste RTE Data'!J1101)</f>
        <v>38173</v>
      </c>
      <c r="L1104" s="14" t="str">
        <f>IF('Paste RTE Data'!K1101=0,"",'Paste RTE Data'!K1101)</f>
        <v>NO</v>
      </c>
      <c r="M1104" s="46"/>
    </row>
    <row r="1105" spans="1:13">
      <c r="A1105" s="8">
        <f>IF('Paste RTE Data'!A1102=0,"",'Paste RTE Data'!A1102)</f>
        <v>1101</v>
      </c>
      <c r="B1105" s="9">
        <f>IF('Paste RTE Data'!G1102=0,"",'Paste RTE Data'!G1102)</f>
        <v>6707</v>
      </c>
      <c r="C1105" s="10" t="str">
        <f>IF('Paste RTE Data'!E1102=0,"",'Paste RTE Data'!E1102)</f>
        <v>Twelth</v>
      </c>
      <c r="D1105" s="7" t="s">
        <v>2855</v>
      </c>
      <c r="E1105" s="14" t="str">
        <f>IF('Paste RTE Data'!B1102=0,"",'Paste RTE Data'!B1102)</f>
        <v>MAHENDRA JARAWATA</v>
      </c>
      <c r="F1105" s="14" t="str">
        <f>IF('Paste RTE Data'!C1102=0,"",'Paste RTE Data'!C1102)</f>
        <v>MANGI LAL</v>
      </c>
      <c r="G1105" s="14" t="str">
        <f>IF('Paste RTE Data'!D1102=0,"",'Paste RTE Data'!D1102)</f>
        <v>AMRI DEVI</v>
      </c>
      <c r="H1105" s="14" t="str">
        <f>IF('Paste RTE Data'!F1102=0,"",'Paste RTE Data'!F1102)</f>
        <v>Hindi</v>
      </c>
      <c r="I1105" s="14" t="str">
        <f>IF('Paste RTE Data'!H1102=0,"",'Paste RTE Data'!H1102)</f>
        <v>OBC</v>
      </c>
      <c r="J1105" s="14" t="str">
        <f>IF('Paste RTE Data'!I1102=0,"",'Paste RTE Data'!I1102)</f>
        <v>Boy</v>
      </c>
      <c r="K1105" s="15">
        <f>IF('Paste RTE Data'!J1102=0,"",'Paste RTE Data'!J1102)</f>
        <v>37389</v>
      </c>
      <c r="L1105" s="14" t="str">
        <f>IF('Paste RTE Data'!K1102=0,"",'Paste RTE Data'!K1102)</f>
        <v>NO</v>
      </c>
      <c r="M1105" s="46"/>
    </row>
    <row r="1106" spans="1:13">
      <c r="A1106" s="8">
        <f>IF('Paste RTE Data'!A1103=0,"",'Paste RTE Data'!A1103)</f>
        <v>1102</v>
      </c>
      <c r="B1106" s="9">
        <f>IF('Paste RTE Data'!G1103=0,"",'Paste RTE Data'!G1103)</f>
        <v>5693</v>
      </c>
      <c r="C1106" s="10" t="str">
        <f>IF('Paste RTE Data'!E1103=0,"",'Paste RTE Data'!E1103)</f>
        <v>Twelth</v>
      </c>
      <c r="D1106" s="7" t="s">
        <v>33</v>
      </c>
      <c r="E1106" s="14" t="str">
        <f>IF('Paste RTE Data'!B1103=0,"",'Paste RTE Data'!B1103)</f>
        <v>MAHENDRA KUMAR</v>
      </c>
      <c r="F1106" s="14" t="str">
        <f>IF('Paste RTE Data'!C1103=0,"",'Paste RTE Data'!C1103)</f>
        <v>MOHAN LAL</v>
      </c>
      <c r="G1106" s="14" t="str">
        <f>IF('Paste RTE Data'!D1103=0,"",'Paste RTE Data'!D1103)</f>
        <v>SOHANI DEVI</v>
      </c>
      <c r="H1106" s="14" t="str">
        <f>IF('Paste RTE Data'!F1103=0,"",'Paste RTE Data'!F1103)</f>
        <v>Hindi</v>
      </c>
      <c r="I1106" s="14" t="str">
        <f>IF('Paste RTE Data'!H1103=0,"",'Paste RTE Data'!H1103)</f>
        <v>OBC</v>
      </c>
      <c r="J1106" s="14" t="str">
        <f>IF('Paste RTE Data'!I1103=0,"",'Paste RTE Data'!I1103)</f>
        <v>Boy</v>
      </c>
      <c r="K1106" s="15">
        <f>IF('Paste RTE Data'!J1103=0,"",'Paste RTE Data'!J1103)</f>
        <v>38069</v>
      </c>
      <c r="L1106" s="14" t="str">
        <f>IF('Paste RTE Data'!K1103=0,"",'Paste RTE Data'!K1103)</f>
        <v>NO</v>
      </c>
      <c r="M1106" s="46"/>
    </row>
    <row r="1107" spans="1:13">
      <c r="A1107" s="8">
        <f>IF('Paste RTE Data'!A1104=0,"",'Paste RTE Data'!A1104)</f>
        <v>1103</v>
      </c>
      <c r="B1107" s="9">
        <f>IF('Paste RTE Data'!G1104=0,"",'Paste RTE Data'!G1104)</f>
        <v>6689</v>
      </c>
      <c r="C1107" s="10" t="str">
        <f>IF('Paste RTE Data'!E1104=0,"",'Paste RTE Data'!E1104)</f>
        <v>Twelth</v>
      </c>
      <c r="D1107" s="7" t="s">
        <v>31</v>
      </c>
      <c r="E1107" s="14" t="str">
        <f>IF('Paste RTE Data'!B1104=0,"",'Paste RTE Data'!B1104)</f>
        <v>MAINA DEVI</v>
      </c>
      <c r="F1107" s="14" t="str">
        <f>IF('Paste RTE Data'!C1104=0,"",'Paste RTE Data'!C1104)</f>
        <v>CHHOTU RAM</v>
      </c>
      <c r="G1107" s="14" t="str">
        <f>IF('Paste RTE Data'!D1104=0,"",'Paste RTE Data'!D1104)</f>
        <v>SANTOSH DEVI</v>
      </c>
      <c r="H1107" s="14" t="str">
        <f>IF('Paste RTE Data'!F1104=0,"",'Paste RTE Data'!F1104)</f>
        <v>Hindi</v>
      </c>
      <c r="I1107" s="14" t="str">
        <f>IF('Paste RTE Data'!H1104=0,"",'Paste RTE Data'!H1104)</f>
        <v>OBC</v>
      </c>
      <c r="J1107" s="14" t="str">
        <f>IF('Paste RTE Data'!I1104=0,"",'Paste RTE Data'!I1104)</f>
        <v>Girl</v>
      </c>
      <c r="K1107" s="15">
        <f>IF('Paste RTE Data'!J1104=0,"",'Paste RTE Data'!J1104)</f>
        <v>37739</v>
      </c>
      <c r="L1107" s="14" t="str">
        <f>IF('Paste RTE Data'!K1104=0,"",'Paste RTE Data'!K1104)</f>
        <v>NO</v>
      </c>
      <c r="M1107" s="46"/>
    </row>
    <row r="1108" spans="1:13">
      <c r="A1108" s="8">
        <f>IF('Paste RTE Data'!A1105=0,"",'Paste RTE Data'!A1105)</f>
        <v>1104</v>
      </c>
      <c r="B1108" s="9" t="str">
        <f>IF('Paste RTE Data'!G1105=0,"",'Paste RTE Data'!G1105)</f>
        <v>E0012</v>
      </c>
      <c r="C1108" s="10" t="str">
        <f>IF('Paste RTE Data'!E1105=0,"",'Paste RTE Data'!E1105)</f>
        <v>Twelth</v>
      </c>
      <c r="D1108" s="7" t="s">
        <v>32</v>
      </c>
      <c r="E1108" s="14" t="str">
        <f>IF('Paste RTE Data'!B1105=0,"",'Paste RTE Data'!B1105)</f>
        <v>MAINA KUMAWAT</v>
      </c>
      <c r="F1108" s="14" t="str">
        <f>IF('Paste RTE Data'!C1105=0,"",'Paste RTE Data'!C1105)</f>
        <v>PREMA RAM KUMAWAT</v>
      </c>
      <c r="G1108" s="14" t="str">
        <f>IF('Paste RTE Data'!D1105=0,"",'Paste RTE Data'!D1105)</f>
        <v>GEETA DEVI</v>
      </c>
      <c r="H1108" s="14" t="str">
        <f>IF('Paste RTE Data'!F1105=0,"",'Paste RTE Data'!F1105)</f>
        <v>English</v>
      </c>
      <c r="I1108" s="14" t="str">
        <f>IF('Paste RTE Data'!H1105=0,"",'Paste RTE Data'!H1105)</f>
        <v>OBC</v>
      </c>
      <c r="J1108" s="14" t="str">
        <f>IF('Paste RTE Data'!I1105=0,"",'Paste RTE Data'!I1105)</f>
        <v>Girl</v>
      </c>
      <c r="K1108" s="15">
        <f>IF('Paste RTE Data'!J1105=0,"",'Paste RTE Data'!J1105)</f>
        <v>37423</v>
      </c>
      <c r="L1108" s="14" t="str">
        <f>IF('Paste RTE Data'!K1105=0,"",'Paste RTE Data'!K1105)</f>
        <v>NO</v>
      </c>
      <c r="M1108" s="46"/>
    </row>
    <row r="1109" spans="1:13">
      <c r="A1109" s="8">
        <f>IF('Paste RTE Data'!A1106=0,"",'Paste RTE Data'!A1106)</f>
        <v>1105</v>
      </c>
      <c r="B1109" s="9">
        <f>IF('Paste RTE Data'!G1106=0,"",'Paste RTE Data'!G1106)</f>
        <v>6591</v>
      </c>
      <c r="C1109" s="10" t="str">
        <f>IF('Paste RTE Data'!E1106=0,"",'Paste RTE Data'!E1106)</f>
        <v>Twelth</v>
      </c>
      <c r="D1109" s="7" t="s">
        <v>2855</v>
      </c>
      <c r="E1109" s="14" t="str">
        <f>IF('Paste RTE Data'!B1106=0,"",'Paste RTE Data'!B1106)</f>
        <v>MANISH</v>
      </c>
      <c r="F1109" s="14" t="str">
        <f>IF('Paste RTE Data'!C1106=0,"",'Paste RTE Data'!C1106)</f>
        <v>PRABHU RAM</v>
      </c>
      <c r="G1109" s="14" t="str">
        <f>IF('Paste RTE Data'!D1106=0,"",'Paste RTE Data'!D1106)</f>
        <v>CHHOTI DEVI</v>
      </c>
      <c r="H1109" s="14" t="str">
        <f>IF('Paste RTE Data'!F1106=0,"",'Paste RTE Data'!F1106)</f>
        <v>Hindi</v>
      </c>
      <c r="I1109" s="14" t="str">
        <f>IF('Paste RTE Data'!H1106=0,"",'Paste RTE Data'!H1106)</f>
        <v>OBC</v>
      </c>
      <c r="J1109" s="14" t="str">
        <f>IF('Paste RTE Data'!I1106=0,"",'Paste RTE Data'!I1106)</f>
        <v>Boy</v>
      </c>
      <c r="K1109" s="15">
        <f>IF('Paste RTE Data'!J1106=0,"",'Paste RTE Data'!J1106)</f>
        <v>38625</v>
      </c>
      <c r="L1109" s="14" t="str">
        <f>IF('Paste RTE Data'!K1106=0,"",'Paste RTE Data'!K1106)</f>
        <v>NO</v>
      </c>
      <c r="M1109" s="46"/>
    </row>
    <row r="1110" spans="1:13">
      <c r="A1110" s="8">
        <f>IF('Paste RTE Data'!A1107=0,"",'Paste RTE Data'!A1107)</f>
        <v>1106</v>
      </c>
      <c r="B1110" s="9">
        <f>IF('Paste RTE Data'!G1107=0,"",'Paste RTE Data'!G1107)</f>
        <v>6627</v>
      </c>
      <c r="C1110" s="10" t="str">
        <f>IF('Paste RTE Data'!E1107=0,"",'Paste RTE Data'!E1107)</f>
        <v>Twelth</v>
      </c>
      <c r="D1110" s="7" t="s">
        <v>33</v>
      </c>
      <c r="E1110" s="14" t="str">
        <f>IF('Paste RTE Data'!B1107=0,"",'Paste RTE Data'!B1107)</f>
        <v>MANISHA</v>
      </c>
      <c r="F1110" s="14" t="str">
        <f>IF('Paste RTE Data'!C1107=0,"",'Paste RTE Data'!C1107)</f>
        <v>RAM NIWASH</v>
      </c>
      <c r="G1110" s="14" t="str">
        <f>IF('Paste RTE Data'!D1107=0,"",'Paste RTE Data'!D1107)</f>
        <v>RAMESHWARI</v>
      </c>
      <c r="H1110" s="14" t="str">
        <f>IF('Paste RTE Data'!F1107=0,"",'Paste RTE Data'!F1107)</f>
        <v>Hindi</v>
      </c>
      <c r="I1110" s="14" t="str">
        <f>IF('Paste RTE Data'!H1107=0,"",'Paste RTE Data'!H1107)</f>
        <v>OBC</v>
      </c>
      <c r="J1110" s="14" t="str">
        <f>IF('Paste RTE Data'!I1107=0,"",'Paste RTE Data'!I1107)</f>
        <v>Girl</v>
      </c>
      <c r="K1110" s="15">
        <f>IF('Paste RTE Data'!J1107=0,"",'Paste RTE Data'!J1107)</f>
        <v>37936</v>
      </c>
      <c r="L1110" s="14" t="str">
        <f>IF('Paste RTE Data'!K1107=0,"",'Paste RTE Data'!K1107)</f>
        <v>NO</v>
      </c>
      <c r="M1110" s="46"/>
    </row>
    <row r="1111" spans="1:13">
      <c r="A1111" s="8">
        <f>IF('Paste RTE Data'!A1108=0,"",'Paste RTE Data'!A1108)</f>
        <v>1107</v>
      </c>
      <c r="B1111" s="9">
        <f>IF('Paste RTE Data'!G1108=0,"",'Paste RTE Data'!G1108)</f>
        <v>6367</v>
      </c>
      <c r="C1111" s="10" t="str">
        <f>IF('Paste RTE Data'!E1108=0,"",'Paste RTE Data'!E1108)</f>
        <v>Twelth</v>
      </c>
      <c r="D1111" s="7" t="s">
        <v>31</v>
      </c>
      <c r="E1111" s="14" t="str">
        <f>IF('Paste RTE Data'!B1108=0,"",'Paste RTE Data'!B1108)</f>
        <v>MANISHA CHOUDHARY</v>
      </c>
      <c r="F1111" s="14" t="str">
        <f>IF('Paste RTE Data'!C1108=0,"",'Paste RTE Data'!C1108)</f>
        <v>SHARWAN RAM</v>
      </c>
      <c r="G1111" s="14" t="str">
        <f>IF('Paste RTE Data'!D1108=0,"",'Paste RTE Data'!D1108)</f>
        <v>USHA DEVI</v>
      </c>
      <c r="H1111" s="14" t="str">
        <f>IF('Paste RTE Data'!F1108=0,"",'Paste RTE Data'!F1108)</f>
        <v>Hindi</v>
      </c>
      <c r="I1111" s="14" t="str">
        <f>IF('Paste RTE Data'!H1108=0,"",'Paste RTE Data'!H1108)</f>
        <v>OBC</v>
      </c>
      <c r="J1111" s="14" t="str">
        <f>IF('Paste RTE Data'!I1108=0,"",'Paste RTE Data'!I1108)</f>
        <v>Girl</v>
      </c>
      <c r="K1111" s="15">
        <f>IF('Paste RTE Data'!J1108=0,"",'Paste RTE Data'!J1108)</f>
        <v>39085</v>
      </c>
      <c r="L1111" s="14" t="str">
        <f>IF('Paste RTE Data'!K1108=0,"",'Paste RTE Data'!K1108)</f>
        <v>NO</v>
      </c>
      <c r="M1111" s="46"/>
    </row>
    <row r="1112" spans="1:13">
      <c r="A1112" s="8">
        <f>IF('Paste RTE Data'!A1109=0,"",'Paste RTE Data'!A1109)</f>
        <v>1108</v>
      </c>
      <c r="B1112" s="9">
        <f>IF('Paste RTE Data'!G1109=0,"",'Paste RTE Data'!G1109)</f>
        <v>6713</v>
      </c>
      <c r="C1112" s="10" t="str">
        <f>IF('Paste RTE Data'!E1109=0,"",'Paste RTE Data'!E1109)</f>
        <v>Twelth</v>
      </c>
      <c r="D1112" s="7" t="s">
        <v>32</v>
      </c>
      <c r="E1112" s="14" t="str">
        <f>IF('Paste RTE Data'!B1109=0,"",'Paste RTE Data'!B1109)</f>
        <v>MANOHAR LAL</v>
      </c>
      <c r="F1112" s="14" t="str">
        <f>IF('Paste RTE Data'!C1109=0,"",'Paste RTE Data'!C1109)</f>
        <v>TEJA RAM</v>
      </c>
      <c r="G1112" s="14" t="str">
        <f>IF('Paste RTE Data'!D1109=0,"",'Paste RTE Data'!D1109)</f>
        <v>KHETI DEVI</v>
      </c>
      <c r="H1112" s="14" t="str">
        <f>IF('Paste RTE Data'!F1109=0,"",'Paste RTE Data'!F1109)</f>
        <v>Hindi</v>
      </c>
      <c r="I1112" s="14" t="str">
        <f>IF('Paste RTE Data'!H1109=0,"",'Paste RTE Data'!H1109)</f>
        <v>SC</v>
      </c>
      <c r="J1112" s="14" t="str">
        <f>IF('Paste RTE Data'!I1109=0,"",'Paste RTE Data'!I1109)</f>
        <v>Boy</v>
      </c>
      <c r="K1112" s="15">
        <f>IF('Paste RTE Data'!J1109=0,"",'Paste RTE Data'!J1109)</f>
        <v>36962</v>
      </c>
      <c r="L1112" s="14" t="str">
        <f>IF('Paste RTE Data'!K1109=0,"",'Paste RTE Data'!K1109)</f>
        <v>NO</v>
      </c>
      <c r="M1112" s="46"/>
    </row>
    <row r="1113" spans="1:13">
      <c r="A1113" s="8">
        <f>IF('Paste RTE Data'!A1110=0,"",'Paste RTE Data'!A1110)</f>
        <v>1109</v>
      </c>
      <c r="B1113" s="9">
        <f>IF('Paste RTE Data'!G1110=0,"",'Paste RTE Data'!G1110)</f>
        <v>4649</v>
      </c>
      <c r="C1113" s="10" t="str">
        <f>IF('Paste RTE Data'!E1110=0,"",'Paste RTE Data'!E1110)</f>
        <v>Twelth</v>
      </c>
      <c r="D1113" s="7" t="s">
        <v>2855</v>
      </c>
      <c r="E1113" s="14" t="str">
        <f>IF('Paste RTE Data'!B1110=0,"",'Paste RTE Data'!B1110)</f>
        <v>MANOJ KUMARI</v>
      </c>
      <c r="F1113" s="14" t="str">
        <f>IF('Paste RTE Data'!C1110=0,"",'Paste RTE Data'!C1110)</f>
        <v>RAMNIWAS</v>
      </c>
      <c r="G1113" s="14" t="str">
        <f>IF('Paste RTE Data'!D1110=0,"",'Paste RTE Data'!D1110)</f>
        <v>LADA DEVI</v>
      </c>
      <c r="H1113" s="14" t="str">
        <f>IF('Paste RTE Data'!F1110=0,"",'Paste RTE Data'!F1110)</f>
        <v>Hindi</v>
      </c>
      <c r="I1113" s="14" t="str">
        <f>IF('Paste RTE Data'!H1110=0,"",'Paste RTE Data'!H1110)</f>
        <v>OBC</v>
      </c>
      <c r="J1113" s="14" t="str">
        <f>IF('Paste RTE Data'!I1110=0,"",'Paste RTE Data'!I1110)</f>
        <v>Girl</v>
      </c>
      <c r="K1113" s="15">
        <f>IF('Paste RTE Data'!J1110=0,"",'Paste RTE Data'!J1110)</f>
        <v>38219</v>
      </c>
      <c r="L1113" s="14" t="str">
        <f>IF('Paste RTE Data'!K1110=0,"",'Paste RTE Data'!K1110)</f>
        <v>NO</v>
      </c>
      <c r="M1113" s="46"/>
    </row>
    <row r="1114" spans="1:13">
      <c r="A1114" s="8">
        <f>IF('Paste RTE Data'!A1111=0,"",'Paste RTE Data'!A1111)</f>
        <v>1110</v>
      </c>
      <c r="B1114" s="9">
        <f>IF('Paste RTE Data'!G1111=0,"",'Paste RTE Data'!G1111)</f>
        <v>6541</v>
      </c>
      <c r="C1114" s="10" t="str">
        <f>IF('Paste RTE Data'!E1111=0,"",'Paste RTE Data'!E1111)</f>
        <v>Twelth</v>
      </c>
      <c r="D1114" s="7" t="s">
        <v>33</v>
      </c>
      <c r="E1114" s="14" t="str">
        <f>IF('Paste RTE Data'!B1111=0,"",'Paste RTE Data'!B1111)</f>
        <v>MAYA KUMAWAT</v>
      </c>
      <c r="F1114" s="14" t="str">
        <f>IF('Paste RTE Data'!C1111=0,"",'Paste RTE Data'!C1111)</f>
        <v>LAL CHAND KUMAWAT</v>
      </c>
      <c r="G1114" s="14" t="str">
        <f>IF('Paste RTE Data'!D1111=0,"",'Paste RTE Data'!D1111)</f>
        <v>LAXMI DEVI</v>
      </c>
      <c r="H1114" s="14" t="str">
        <f>IF('Paste RTE Data'!F1111=0,"",'Paste RTE Data'!F1111)</f>
        <v>Hindi</v>
      </c>
      <c r="I1114" s="14" t="str">
        <f>IF('Paste RTE Data'!H1111=0,"",'Paste RTE Data'!H1111)</f>
        <v>OBC</v>
      </c>
      <c r="J1114" s="14" t="str">
        <f>IF('Paste RTE Data'!I1111=0,"",'Paste RTE Data'!I1111)</f>
        <v>Girl</v>
      </c>
      <c r="K1114" s="15">
        <f>IF('Paste RTE Data'!J1111=0,"",'Paste RTE Data'!J1111)</f>
        <v>37820</v>
      </c>
      <c r="L1114" s="14" t="str">
        <f>IF('Paste RTE Data'!K1111=0,"",'Paste RTE Data'!K1111)</f>
        <v>NO</v>
      </c>
      <c r="M1114" s="46"/>
    </row>
    <row r="1115" spans="1:13">
      <c r="A1115" s="8">
        <f>IF('Paste RTE Data'!A1112=0,"",'Paste RTE Data'!A1112)</f>
        <v>1111</v>
      </c>
      <c r="B1115" s="9">
        <f>IF('Paste RTE Data'!G1112=0,"",'Paste RTE Data'!G1112)</f>
        <v>6106</v>
      </c>
      <c r="C1115" s="10" t="str">
        <f>IF('Paste RTE Data'!E1112=0,"",'Paste RTE Data'!E1112)</f>
        <v>Twelth</v>
      </c>
      <c r="D1115" s="7" t="s">
        <v>31</v>
      </c>
      <c r="E1115" s="14" t="str">
        <f>IF('Paste RTE Data'!B1112=0,"",'Paste RTE Data'!B1112)</f>
        <v>MAYANK</v>
      </c>
      <c r="F1115" s="14" t="str">
        <f>IF('Paste RTE Data'!C1112=0,"",'Paste RTE Data'!C1112)</f>
        <v>HEMANT KUMAR</v>
      </c>
      <c r="G1115" s="14" t="str">
        <f>IF('Paste RTE Data'!D1112=0,"",'Paste RTE Data'!D1112)</f>
        <v>MAMTA</v>
      </c>
      <c r="H1115" s="14" t="str">
        <f>IF('Paste RTE Data'!F1112=0,"",'Paste RTE Data'!F1112)</f>
        <v>Hindi</v>
      </c>
      <c r="I1115" s="14" t="str">
        <f>IF('Paste RTE Data'!H1112=0,"",'Paste RTE Data'!H1112)</f>
        <v>OBC</v>
      </c>
      <c r="J1115" s="14" t="str">
        <f>IF('Paste RTE Data'!I1112=0,"",'Paste RTE Data'!I1112)</f>
        <v>Boy</v>
      </c>
      <c r="K1115" s="15">
        <f>IF('Paste RTE Data'!J1112=0,"",'Paste RTE Data'!J1112)</f>
        <v>37863</v>
      </c>
      <c r="L1115" s="14" t="str">
        <f>IF('Paste RTE Data'!K1112=0,"",'Paste RTE Data'!K1112)</f>
        <v>NO</v>
      </c>
      <c r="M1115" s="46"/>
    </row>
    <row r="1116" spans="1:13">
      <c r="A1116" s="8">
        <f>IF('Paste RTE Data'!A1113=0,"",'Paste RTE Data'!A1113)</f>
        <v>1112</v>
      </c>
      <c r="B1116" s="9">
        <f>IF('Paste RTE Data'!G1113=0,"",'Paste RTE Data'!G1113)</f>
        <v>6386</v>
      </c>
      <c r="C1116" s="10" t="str">
        <f>IF('Paste RTE Data'!E1113=0,"",'Paste RTE Data'!E1113)</f>
        <v>Twelth</v>
      </c>
      <c r="D1116" s="7" t="s">
        <v>32</v>
      </c>
      <c r="E1116" s="14" t="str">
        <f>IF('Paste RTE Data'!B1113=0,"",'Paste RTE Data'!B1113)</f>
        <v>MOHAMMAD AMAN</v>
      </c>
      <c r="F1116" s="14" t="str">
        <f>IF('Paste RTE Data'!C1113=0,"",'Paste RTE Data'!C1113)</f>
        <v>IQUABAL KARIGAR</v>
      </c>
      <c r="G1116" s="14" t="str">
        <f>IF('Paste RTE Data'!D1113=0,"",'Paste RTE Data'!D1113)</f>
        <v>PARVEEN BANOO</v>
      </c>
      <c r="H1116" s="14" t="str">
        <f>IF('Paste RTE Data'!F1113=0,"",'Paste RTE Data'!F1113)</f>
        <v>Hindi</v>
      </c>
      <c r="I1116" s="14" t="str">
        <f>IF('Paste RTE Data'!H1113=0,"",'Paste RTE Data'!H1113)</f>
        <v>OBC</v>
      </c>
      <c r="J1116" s="14" t="str">
        <f>IF('Paste RTE Data'!I1113=0,"",'Paste RTE Data'!I1113)</f>
        <v>Boy</v>
      </c>
      <c r="K1116" s="15">
        <f>IF('Paste RTE Data'!J1113=0,"",'Paste RTE Data'!J1113)</f>
        <v>37682</v>
      </c>
      <c r="L1116" s="14" t="str">
        <f>IF('Paste RTE Data'!K1113=0,"",'Paste RTE Data'!K1113)</f>
        <v>NO</v>
      </c>
      <c r="M1116" s="46"/>
    </row>
    <row r="1117" spans="1:13">
      <c r="A1117" s="8">
        <f>IF('Paste RTE Data'!A1114=0,"",'Paste RTE Data'!A1114)</f>
        <v>1113</v>
      </c>
      <c r="B1117" s="9">
        <f>IF('Paste RTE Data'!G1114=0,"",'Paste RTE Data'!G1114)</f>
        <v>5279</v>
      </c>
      <c r="C1117" s="10" t="str">
        <f>IF('Paste RTE Data'!E1114=0,"",'Paste RTE Data'!E1114)</f>
        <v>Twelth</v>
      </c>
      <c r="D1117" s="7" t="s">
        <v>2855</v>
      </c>
      <c r="E1117" s="14" t="str">
        <f>IF('Paste RTE Data'!B1114=0,"",'Paste RTE Data'!B1114)</f>
        <v>MOHAMMED AASIF</v>
      </c>
      <c r="F1117" s="14" t="str">
        <f>IF('Paste RTE Data'!C1114=0,"",'Paste RTE Data'!C1114)</f>
        <v>SHAHADAT ALI</v>
      </c>
      <c r="G1117" s="14" t="str">
        <f>IF('Paste RTE Data'!D1114=0,"",'Paste RTE Data'!D1114)</f>
        <v>AMEENA BANO</v>
      </c>
      <c r="H1117" s="14" t="str">
        <f>IF('Paste RTE Data'!F1114=0,"",'Paste RTE Data'!F1114)</f>
        <v>Hindi</v>
      </c>
      <c r="I1117" s="14" t="str">
        <f>IF('Paste RTE Data'!H1114=0,"",'Paste RTE Data'!H1114)</f>
        <v>OBC</v>
      </c>
      <c r="J1117" s="14" t="str">
        <f>IF('Paste RTE Data'!I1114=0,"",'Paste RTE Data'!I1114)</f>
        <v>Boy</v>
      </c>
      <c r="K1117" s="15">
        <f>IF('Paste RTE Data'!J1114=0,"",'Paste RTE Data'!J1114)</f>
        <v>38180</v>
      </c>
      <c r="L1117" s="14" t="str">
        <f>IF('Paste RTE Data'!K1114=0,"",'Paste RTE Data'!K1114)</f>
        <v>NO</v>
      </c>
      <c r="M1117" s="46"/>
    </row>
    <row r="1118" spans="1:13">
      <c r="A1118" s="8">
        <f>IF('Paste RTE Data'!A1115=0,"",'Paste RTE Data'!A1115)</f>
        <v>1114</v>
      </c>
      <c r="B1118" s="9" t="str">
        <f>IF('Paste RTE Data'!G1115=0,"",'Paste RTE Data'!G1115)</f>
        <v>E0108</v>
      </c>
      <c r="C1118" s="10" t="str">
        <f>IF('Paste RTE Data'!E1115=0,"",'Paste RTE Data'!E1115)</f>
        <v>Twelth</v>
      </c>
      <c r="D1118" s="7" t="s">
        <v>33</v>
      </c>
      <c r="E1118" s="14" t="str">
        <f>IF('Paste RTE Data'!B1115=0,"",'Paste RTE Data'!B1115)</f>
        <v>MOHAMMED ALI HUSSAIN</v>
      </c>
      <c r="F1118" s="14" t="str">
        <f>IF('Paste RTE Data'!C1115=0,"",'Paste RTE Data'!C1115)</f>
        <v>SALIM FATEH MOHAMMED</v>
      </c>
      <c r="G1118" s="14" t="str">
        <f>IF('Paste RTE Data'!D1115=0,"",'Paste RTE Data'!D1115)</f>
        <v>NOORJHAN</v>
      </c>
      <c r="H1118" s="14" t="str">
        <f>IF('Paste RTE Data'!F1115=0,"",'Paste RTE Data'!F1115)</f>
        <v>English</v>
      </c>
      <c r="I1118" s="14" t="str">
        <f>IF('Paste RTE Data'!H1115=0,"",'Paste RTE Data'!H1115)</f>
        <v>OBC</v>
      </c>
      <c r="J1118" s="14" t="str">
        <f>IF('Paste RTE Data'!I1115=0,"",'Paste RTE Data'!I1115)</f>
        <v>Boy</v>
      </c>
      <c r="K1118" s="15">
        <f>IF('Paste RTE Data'!J1115=0,"",'Paste RTE Data'!J1115)</f>
        <v>37809</v>
      </c>
      <c r="L1118" s="14" t="str">
        <f>IF('Paste RTE Data'!K1115=0,"",'Paste RTE Data'!K1115)</f>
        <v>NO</v>
      </c>
      <c r="M1118" s="46"/>
    </row>
    <row r="1119" spans="1:13">
      <c r="A1119" s="8">
        <f>IF('Paste RTE Data'!A1116=0,"",'Paste RTE Data'!A1116)</f>
        <v>1115</v>
      </c>
      <c r="B1119" s="9">
        <f>IF('Paste RTE Data'!G1116=0,"",'Paste RTE Data'!G1116)</f>
        <v>5006</v>
      </c>
      <c r="C1119" s="10" t="str">
        <f>IF('Paste RTE Data'!E1116=0,"",'Paste RTE Data'!E1116)</f>
        <v>Twelth</v>
      </c>
      <c r="D1119" s="7" t="s">
        <v>31</v>
      </c>
      <c r="E1119" s="14" t="str">
        <f>IF('Paste RTE Data'!B1116=0,"",'Paste RTE Data'!B1116)</f>
        <v>MOHAMMED ARSHAD KURESHI</v>
      </c>
      <c r="F1119" s="14" t="str">
        <f>IF('Paste RTE Data'!C1116=0,"",'Paste RTE Data'!C1116)</f>
        <v>MOHAMMED ANWAR</v>
      </c>
      <c r="G1119" s="14" t="str">
        <f>IF('Paste RTE Data'!D1116=0,"",'Paste RTE Data'!D1116)</f>
        <v>FARIDA BANO</v>
      </c>
      <c r="H1119" s="14" t="str">
        <f>IF('Paste RTE Data'!F1116=0,"",'Paste RTE Data'!F1116)</f>
        <v>Hindi</v>
      </c>
      <c r="I1119" s="14" t="str">
        <f>IF('Paste RTE Data'!H1116=0,"",'Paste RTE Data'!H1116)</f>
        <v>OBC</v>
      </c>
      <c r="J1119" s="14" t="str">
        <f>IF('Paste RTE Data'!I1116=0,"",'Paste RTE Data'!I1116)</f>
        <v>Boy</v>
      </c>
      <c r="K1119" s="15">
        <f>IF('Paste RTE Data'!J1116=0,"",'Paste RTE Data'!J1116)</f>
        <v>37315</v>
      </c>
      <c r="L1119" s="14" t="str">
        <f>IF('Paste RTE Data'!K1116=0,"",'Paste RTE Data'!K1116)</f>
        <v>NO</v>
      </c>
      <c r="M1119" s="46"/>
    </row>
    <row r="1120" spans="1:13">
      <c r="A1120" s="8">
        <f>IF('Paste RTE Data'!A1117=0,"",'Paste RTE Data'!A1117)</f>
        <v>1116</v>
      </c>
      <c r="B1120" s="9">
        <f>IF('Paste RTE Data'!G1117=0,"",'Paste RTE Data'!G1117)</f>
        <v>5192</v>
      </c>
      <c r="C1120" s="10" t="str">
        <f>IF('Paste RTE Data'!E1117=0,"",'Paste RTE Data'!E1117)</f>
        <v>Twelth</v>
      </c>
      <c r="D1120" s="7" t="s">
        <v>32</v>
      </c>
      <c r="E1120" s="14" t="str">
        <f>IF('Paste RTE Data'!B1117=0,"",'Paste RTE Data'!B1117)</f>
        <v>MOHAMMED SAFIK TAK</v>
      </c>
      <c r="F1120" s="14" t="str">
        <f>IF('Paste RTE Data'!C1117=0,"",'Paste RTE Data'!C1117)</f>
        <v>MOHAMMED SALIM TAK</v>
      </c>
      <c r="G1120" s="14" t="str">
        <f>IF('Paste RTE Data'!D1117=0,"",'Paste RTE Data'!D1117)</f>
        <v>ANISHA BANO</v>
      </c>
      <c r="H1120" s="14" t="str">
        <f>IF('Paste RTE Data'!F1117=0,"",'Paste RTE Data'!F1117)</f>
        <v>Hindi</v>
      </c>
      <c r="I1120" s="14" t="str">
        <f>IF('Paste RTE Data'!H1117=0,"",'Paste RTE Data'!H1117)</f>
        <v>OBC</v>
      </c>
      <c r="J1120" s="14" t="str">
        <f>IF('Paste RTE Data'!I1117=0,"",'Paste RTE Data'!I1117)</f>
        <v>Boy</v>
      </c>
      <c r="K1120" s="15">
        <f>IF('Paste RTE Data'!J1117=0,"",'Paste RTE Data'!J1117)</f>
        <v>38195</v>
      </c>
      <c r="L1120" s="14" t="str">
        <f>IF('Paste RTE Data'!K1117=0,"",'Paste RTE Data'!K1117)</f>
        <v>NO</v>
      </c>
      <c r="M1120" s="46"/>
    </row>
    <row r="1121" spans="1:13">
      <c r="A1121" s="8">
        <f>IF('Paste RTE Data'!A1118=0,"",'Paste RTE Data'!A1118)</f>
        <v>1117</v>
      </c>
      <c r="B1121" s="9">
        <f>IF('Paste RTE Data'!G1118=0,"",'Paste RTE Data'!G1118)</f>
        <v>5876</v>
      </c>
      <c r="C1121" s="10" t="str">
        <f>IF('Paste RTE Data'!E1118=0,"",'Paste RTE Data'!E1118)</f>
        <v>Twelth</v>
      </c>
      <c r="D1121" s="7" t="s">
        <v>2855</v>
      </c>
      <c r="E1121" s="14" t="str">
        <f>IF('Paste RTE Data'!B1118=0,"",'Paste RTE Data'!B1118)</f>
        <v>MOHAMMED VASIM</v>
      </c>
      <c r="F1121" s="14" t="str">
        <f>IF('Paste RTE Data'!C1118=0,"",'Paste RTE Data'!C1118)</f>
        <v>MUMTAJ ALI</v>
      </c>
      <c r="G1121" s="14" t="str">
        <f>IF('Paste RTE Data'!D1118=0,"",'Paste RTE Data'!D1118)</f>
        <v>SHAMIM BANO</v>
      </c>
      <c r="H1121" s="14" t="str">
        <f>IF('Paste RTE Data'!F1118=0,"",'Paste RTE Data'!F1118)</f>
        <v>Hindi</v>
      </c>
      <c r="I1121" s="14" t="str">
        <f>IF('Paste RTE Data'!H1118=0,"",'Paste RTE Data'!H1118)</f>
        <v>OBC</v>
      </c>
      <c r="J1121" s="14" t="str">
        <f>IF('Paste RTE Data'!I1118=0,"",'Paste RTE Data'!I1118)</f>
        <v>Boy</v>
      </c>
      <c r="K1121" s="15">
        <f>IF('Paste RTE Data'!J1118=0,"",'Paste RTE Data'!J1118)</f>
        <v>37276</v>
      </c>
      <c r="L1121" s="14" t="str">
        <f>IF('Paste RTE Data'!K1118=0,"",'Paste RTE Data'!K1118)</f>
        <v>NO</v>
      </c>
      <c r="M1121" s="46"/>
    </row>
    <row r="1122" spans="1:13">
      <c r="A1122" s="8">
        <f>IF('Paste RTE Data'!A1119=0,"",'Paste RTE Data'!A1119)</f>
        <v>1118</v>
      </c>
      <c r="B1122" s="9">
        <f>IF('Paste RTE Data'!G1119=0,"",'Paste RTE Data'!G1119)</f>
        <v>6725</v>
      </c>
      <c r="C1122" s="10" t="str">
        <f>IF('Paste RTE Data'!E1119=0,"",'Paste RTE Data'!E1119)</f>
        <v>Twelth</v>
      </c>
      <c r="D1122" s="7" t="s">
        <v>33</v>
      </c>
      <c r="E1122" s="14" t="str">
        <f>IF('Paste RTE Data'!B1119=0,"",'Paste RTE Data'!B1119)</f>
        <v>MOHD AADIL</v>
      </c>
      <c r="F1122" s="14" t="str">
        <f>IF('Paste RTE Data'!C1119=0,"",'Paste RTE Data'!C1119)</f>
        <v>NOOR MOHD KHAN</v>
      </c>
      <c r="G1122" s="14" t="str">
        <f>IF('Paste RTE Data'!D1119=0,"",'Paste RTE Data'!D1119)</f>
        <v>TAKSIM</v>
      </c>
      <c r="H1122" s="14" t="str">
        <f>IF('Paste RTE Data'!F1119=0,"",'Paste RTE Data'!F1119)</f>
        <v>Hindi</v>
      </c>
      <c r="I1122" s="14" t="str">
        <f>IF('Paste RTE Data'!H1119=0,"",'Paste RTE Data'!H1119)</f>
        <v>OBC</v>
      </c>
      <c r="J1122" s="14" t="str">
        <f>IF('Paste RTE Data'!I1119=0,"",'Paste RTE Data'!I1119)</f>
        <v>Boy</v>
      </c>
      <c r="K1122" s="15">
        <f>IF('Paste RTE Data'!J1119=0,"",'Paste RTE Data'!J1119)</f>
        <v>37710</v>
      </c>
      <c r="L1122" s="14" t="str">
        <f>IF('Paste RTE Data'!K1119=0,"",'Paste RTE Data'!K1119)</f>
        <v>NO</v>
      </c>
      <c r="M1122" s="46"/>
    </row>
    <row r="1123" spans="1:13">
      <c r="A1123" s="8">
        <f>IF('Paste RTE Data'!A1120=0,"",'Paste RTE Data'!A1120)</f>
        <v>1119</v>
      </c>
      <c r="B1123" s="9">
        <f>IF('Paste RTE Data'!G1120=0,"",'Paste RTE Data'!G1120)</f>
        <v>6629</v>
      </c>
      <c r="C1123" s="10" t="str">
        <f>IF('Paste RTE Data'!E1120=0,"",'Paste RTE Data'!E1120)</f>
        <v>Twelth</v>
      </c>
      <c r="D1123" s="7" t="s">
        <v>31</v>
      </c>
      <c r="E1123" s="14" t="str">
        <f>IF('Paste RTE Data'!B1120=0,"",'Paste RTE Data'!B1120)</f>
        <v>MOHIT</v>
      </c>
      <c r="F1123" s="14" t="str">
        <f>IF('Paste RTE Data'!C1120=0,"",'Paste RTE Data'!C1120)</f>
        <v>OM PRAKASH</v>
      </c>
      <c r="G1123" s="14" t="str">
        <f>IF('Paste RTE Data'!D1120=0,"",'Paste RTE Data'!D1120)</f>
        <v>RATNA DEVI</v>
      </c>
      <c r="H1123" s="14" t="str">
        <f>IF('Paste RTE Data'!F1120=0,"",'Paste RTE Data'!F1120)</f>
        <v>Hindi</v>
      </c>
      <c r="I1123" s="14" t="str">
        <f>IF('Paste RTE Data'!H1120=0,"",'Paste RTE Data'!H1120)</f>
        <v>SC</v>
      </c>
      <c r="J1123" s="14" t="str">
        <f>IF('Paste RTE Data'!I1120=0,"",'Paste RTE Data'!I1120)</f>
        <v>Boy</v>
      </c>
      <c r="K1123" s="15">
        <f>IF('Paste RTE Data'!J1120=0,"",'Paste RTE Data'!J1120)</f>
        <v>37559</v>
      </c>
      <c r="L1123" s="14" t="str">
        <f>IF('Paste RTE Data'!K1120=0,"",'Paste RTE Data'!K1120)</f>
        <v>NO</v>
      </c>
      <c r="M1123" s="46"/>
    </row>
    <row r="1124" spans="1:13">
      <c r="A1124" s="8">
        <f>IF('Paste RTE Data'!A1121=0,"",'Paste RTE Data'!A1121)</f>
        <v>1120</v>
      </c>
      <c r="B1124" s="9">
        <f>IF('Paste RTE Data'!G1121=0,"",'Paste RTE Data'!G1121)</f>
        <v>6397</v>
      </c>
      <c r="C1124" s="10" t="str">
        <f>IF('Paste RTE Data'!E1121=0,"",'Paste RTE Data'!E1121)</f>
        <v>Twelth</v>
      </c>
      <c r="D1124" s="7" t="s">
        <v>32</v>
      </c>
      <c r="E1124" s="14" t="str">
        <f>IF('Paste RTE Data'!B1121=0,"",'Paste RTE Data'!B1121)</f>
        <v>MONU SHARMA</v>
      </c>
      <c r="F1124" s="14" t="str">
        <f>IF('Paste RTE Data'!C1121=0,"",'Paste RTE Data'!C1121)</f>
        <v>BANKAT LAL SHARMA</v>
      </c>
      <c r="G1124" s="14" t="str">
        <f>IF('Paste RTE Data'!D1121=0,"",'Paste RTE Data'!D1121)</f>
        <v>GODAVARI DEVI</v>
      </c>
      <c r="H1124" s="14" t="str">
        <f>IF('Paste RTE Data'!F1121=0,"",'Paste RTE Data'!F1121)</f>
        <v>Hindi</v>
      </c>
      <c r="I1124" s="14" t="str">
        <f>IF('Paste RTE Data'!H1121=0,"",'Paste RTE Data'!H1121)</f>
        <v>GENERAL</v>
      </c>
      <c r="J1124" s="14" t="str">
        <f>IF('Paste RTE Data'!I1121=0,"",'Paste RTE Data'!I1121)</f>
        <v>Boy</v>
      </c>
      <c r="K1124" s="15">
        <f>IF('Paste RTE Data'!J1121=0,"",'Paste RTE Data'!J1121)</f>
        <v>37679</v>
      </c>
      <c r="L1124" s="14" t="str">
        <f>IF('Paste RTE Data'!K1121=0,"",'Paste RTE Data'!K1121)</f>
        <v>NO</v>
      </c>
      <c r="M1124" s="46"/>
    </row>
    <row r="1125" spans="1:13">
      <c r="A1125" s="8">
        <f>IF('Paste RTE Data'!A1122=0,"",'Paste RTE Data'!A1122)</f>
        <v>1121</v>
      </c>
      <c r="B1125" s="9">
        <f>IF('Paste RTE Data'!G1122=0,"",'Paste RTE Data'!G1122)</f>
        <v>6329</v>
      </c>
      <c r="C1125" s="10" t="str">
        <f>IF('Paste RTE Data'!E1122=0,"",'Paste RTE Data'!E1122)</f>
        <v>Twelth</v>
      </c>
      <c r="D1125" s="7" t="s">
        <v>2855</v>
      </c>
      <c r="E1125" s="14" t="str">
        <f>IF('Paste RTE Data'!B1122=0,"",'Paste RTE Data'!B1122)</f>
        <v>MUKESH</v>
      </c>
      <c r="F1125" s="14" t="str">
        <f>IF('Paste RTE Data'!C1122=0,"",'Paste RTE Data'!C1122)</f>
        <v>HANUMAN</v>
      </c>
      <c r="G1125" s="14" t="str">
        <f>IF('Paste RTE Data'!D1122=0,"",'Paste RTE Data'!D1122)</f>
        <v>SUNITA</v>
      </c>
      <c r="H1125" s="14" t="str">
        <f>IF('Paste RTE Data'!F1122=0,"",'Paste RTE Data'!F1122)</f>
        <v>Hindi</v>
      </c>
      <c r="I1125" s="14" t="str">
        <f>IF('Paste RTE Data'!H1122=0,"",'Paste RTE Data'!H1122)</f>
        <v>OBC</v>
      </c>
      <c r="J1125" s="14" t="str">
        <f>IF('Paste RTE Data'!I1122=0,"",'Paste RTE Data'!I1122)</f>
        <v>Boy</v>
      </c>
      <c r="K1125" s="15">
        <f>IF('Paste RTE Data'!J1122=0,"",'Paste RTE Data'!J1122)</f>
        <v>37874</v>
      </c>
      <c r="L1125" s="14" t="str">
        <f>IF('Paste RTE Data'!K1122=0,"",'Paste RTE Data'!K1122)</f>
        <v>NO</v>
      </c>
      <c r="M1125" s="46"/>
    </row>
    <row r="1126" spans="1:13">
      <c r="A1126" s="8">
        <f>IF('Paste RTE Data'!A1123=0,"",'Paste RTE Data'!A1123)</f>
        <v>1122</v>
      </c>
      <c r="B1126" s="9">
        <f>IF('Paste RTE Data'!G1123=0,"",'Paste RTE Data'!G1123)</f>
        <v>6574</v>
      </c>
      <c r="C1126" s="10" t="str">
        <f>IF('Paste RTE Data'!E1123=0,"",'Paste RTE Data'!E1123)</f>
        <v>Twelth</v>
      </c>
      <c r="D1126" s="7" t="s">
        <v>33</v>
      </c>
      <c r="E1126" s="14" t="str">
        <f>IF('Paste RTE Data'!B1123=0,"",'Paste RTE Data'!B1123)</f>
        <v>MUKESH CHOUKIDAR</v>
      </c>
      <c r="F1126" s="14" t="str">
        <f>IF('Paste RTE Data'!C1123=0,"",'Paste RTE Data'!C1123)</f>
        <v>BHEESTA RAM</v>
      </c>
      <c r="G1126" s="14" t="str">
        <f>IF('Paste RTE Data'!D1123=0,"",'Paste RTE Data'!D1123)</f>
        <v>SEETA DEVI</v>
      </c>
      <c r="H1126" s="14" t="str">
        <f>IF('Paste RTE Data'!F1123=0,"",'Paste RTE Data'!F1123)</f>
        <v>Hindi</v>
      </c>
      <c r="I1126" s="14" t="str">
        <f>IF('Paste RTE Data'!H1123=0,"",'Paste RTE Data'!H1123)</f>
        <v>SC</v>
      </c>
      <c r="J1126" s="14" t="str">
        <f>IF('Paste RTE Data'!I1123=0,"",'Paste RTE Data'!I1123)</f>
        <v>Boy</v>
      </c>
      <c r="K1126" s="15">
        <f>IF('Paste RTE Data'!J1123=0,"",'Paste RTE Data'!J1123)</f>
        <v>37820</v>
      </c>
      <c r="L1126" s="14" t="str">
        <f>IF('Paste RTE Data'!K1123=0,"",'Paste RTE Data'!K1123)</f>
        <v>NO</v>
      </c>
      <c r="M1126" s="46"/>
    </row>
    <row r="1127" spans="1:13">
      <c r="A1127" s="8">
        <f>IF('Paste RTE Data'!A1124=0,"",'Paste RTE Data'!A1124)</f>
        <v>1123</v>
      </c>
      <c r="B1127" s="9">
        <f>IF('Paste RTE Data'!G1124=0,"",'Paste RTE Data'!G1124)</f>
        <v>6047</v>
      </c>
      <c r="C1127" s="10" t="str">
        <f>IF('Paste RTE Data'!E1124=0,"",'Paste RTE Data'!E1124)</f>
        <v>Twelth</v>
      </c>
      <c r="D1127" s="7" t="s">
        <v>31</v>
      </c>
      <c r="E1127" s="14" t="str">
        <f>IF('Paste RTE Data'!B1124=0,"",'Paste RTE Data'!B1124)</f>
        <v>MUKESH GADHWAL</v>
      </c>
      <c r="F1127" s="14" t="str">
        <f>IF('Paste RTE Data'!C1124=0,"",'Paste RTE Data'!C1124)</f>
        <v>BHAIRA RAM GADHWAL</v>
      </c>
      <c r="G1127" s="14" t="str">
        <f>IF('Paste RTE Data'!D1124=0,"",'Paste RTE Data'!D1124)</f>
        <v>MANJU DEVI</v>
      </c>
      <c r="H1127" s="14" t="str">
        <f>IF('Paste RTE Data'!F1124=0,"",'Paste RTE Data'!F1124)</f>
        <v>Hindi</v>
      </c>
      <c r="I1127" s="14" t="str">
        <f>IF('Paste RTE Data'!H1124=0,"",'Paste RTE Data'!H1124)</f>
        <v>OBC</v>
      </c>
      <c r="J1127" s="14" t="str">
        <f>IF('Paste RTE Data'!I1124=0,"",'Paste RTE Data'!I1124)</f>
        <v>Boy</v>
      </c>
      <c r="K1127" s="15">
        <f>IF('Paste RTE Data'!J1124=0,"",'Paste RTE Data'!J1124)</f>
        <v>37685</v>
      </c>
      <c r="L1127" s="14" t="str">
        <f>IF('Paste RTE Data'!K1124=0,"",'Paste RTE Data'!K1124)</f>
        <v>NO</v>
      </c>
      <c r="M1127" s="46"/>
    </row>
    <row r="1128" spans="1:13">
      <c r="A1128" s="8">
        <f>IF('Paste RTE Data'!A1125=0,"",'Paste RTE Data'!A1125)</f>
        <v>1124</v>
      </c>
      <c r="B1128" s="9">
        <f>IF('Paste RTE Data'!G1125=0,"",'Paste RTE Data'!G1125)</f>
        <v>6638</v>
      </c>
      <c r="C1128" s="10" t="str">
        <f>IF('Paste RTE Data'!E1125=0,"",'Paste RTE Data'!E1125)</f>
        <v>Twelth</v>
      </c>
      <c r="D1128" s="7" t="s">
        <v>32</v>
      </c>
      <c r="E1128" s="14" t="str">
        <f>IF('Paste RTE Data'!B1125=0,"",'Paste RTE Data'!B1125)</f>
        <v>MUKESH GURJAR</v>
      </c>
      <c r="F1128" s="14" t="str">
        <f>IF('Paste RTE Data'!C1125=0,"",'Paste RTE Data'!C1125)</f>
        <v>MALU RAM</v>
      </c>
      <c r="G1128" s="14" t="str">
        <f>IF('Paste RTE Data'!D1125=0,"",'Paste RTE Data'!D1125)</f>
        <v>RATANI DEVI</v>
      </c>
      <c r="H1128" s="14" t="str">
        <f>IF('Paste RTE Data'!F1125=0,"",'Paste RTE Data'!F1125)</f>
        <v>Hindi</v>
      </c>
      <c r="I1128" s="14" t="str">
        <f>IF('Paste RTE Data'!H1125=0,"",'Paste RTE Data'!H1125)</f>
        <v>SBC</v>
      </c>
      <c r="J1128" s="14" t="str">
        <f>IF('Paste RTE Data'!I1125=0,"",'Paste RTE Data'!I1125)</f>
        <v>Boy</v>
      </c>
      <c r="K1128" s="15">
        <f>IF('Paste RTE Data'!J1125=0,"",'Paste RTE Data'!J1125)</f>
        <v>38258</v>
      </c>
      <c r="L1128" s="14" t="str">
        <f>IF('Paste RTE Data'!K1125=0,"",'Paste RTE Data'!K1125)</f>
        <v>NO</v>
      </c>
      <c r="M1128" s="46"/>
    </row>
    <row r="1129" spans="1:13">
      <c r="A1129" s="8">
        <f>IF('Paste RTE Data'!A1126=0,"",'Paste RTE Data'!A1126)</f>
        <v>1125</v>
      </c>
      <c r="B1129" s="9">
        <f>IF('Paste RTE Data'!G1126=0,"",'Paste RTE Data'!G1126)</f>
        <v>6387</v>
      </c>
      <c r="C1129" s="10" t="str">
        <f>IF('Paste RTE Data'!E1126=0,"",'Paste RTE Data'!E1126)</f>
        <v>Twelth</v>
      </c>
      <c r="D1129" s="7" t="s">
        <v>2855</v>
      </c>
      <c r="E1129" s="14" t="str">
        <f>IF('Paste RTE Data'!B1126=0,"",'Paste RTE Data'!B1126)</f>
        <v>MUKESH KUMAR PANWAR</v>
      </c>
      <c r="F1129" s="14" t="str">
        <f>IF('Paste RTE Data'!C1126=0,"",'Paste RTE Data'!C1126)</f>
        <v>RAM KARAN PANWAR</v>
      </c>
      <c r="G1129" s="14" t="str">
        <f>IF('Paste RTE Data'!D1126=0,"",'Paste RTE Data'!D1126)</f>
        <v>SANTOSH DEVI</v>
      </c>
      <c r="H1129" s="14" t="str">
        <f>IF('Paste RTE Data'!F1126=0,"",'Paste RTE Data'!F1126)</f>
        <v>Hindi</v>
      </c>
      <c r="I1129" s="14" t="str">
        <f>IF('Paste RTE Data'!H1126=0,"",'Paste RTE Data'!H1126)</f>
        <v>SC</v>
      </c>
      <c r="J1129" s="14" t="str">
        <f>IF('Paste RTE Data'!I1126=0,"",'Paste RTE Data'!I1126)</f>
        <v>Boy</v>
      </c>
      <c r="K1129" s="15">
        <f>IF('Paste RTE Data'!J1126=0,"",'Paste RTE Data'!J1126)</f>
        <v>37612</v>
      </c>
      <c r="L1129" s="14" t="str">
        <f>IF('Paste RTE Data'!K1126=0,"",'Paste RTE Data'!K1126)</f>
        <v>NO</v>
      </c>
      <c r="M1129" s="46"/>
    </row>
    <row r="1130" spans="1:13">
      <c r="A1130" s="8">
        <f>IF('Paste RTE Data'!A1127=0,"",'Paste RTE Data'!A1127)</f>
        <v>1126</v>
      </c>
      <c r="B1130" s="9">
        <f>IF('Paste RTE Data'!G1127=0,"",'Paste RTE Data'!G1127)</f>
        <v>6512</v>
      </c>
      <c r="C1130" s="10" t="str">
        <f>IF('Paste RTE Data'!E1127=0,"",'Paste RTE Data'!E1127)</f>
        <v>Twelth</v>
      </c>
      <c r="D1130" s="7" t="s">
        <v>33</v>
      </c>
      <c r="E1130" s="14" t="str">
        <f>IF('Paste RTE Data'!B1127=0,"",'Paste RTE Data'!B1127)</f>
        <v>MUKESH POSHAK</v>
      </c>
      <c r="F1130" s="14" t="str">
        <f>IF('Paste RTE Data'!C1127=0,"",'Paste RTE Data'!C1127)</f>
        <v>HEERA RAM</v>
      </c>
      <c r="G1130" s="14" t="str">
        <f>IF('Paste RTE Data'!D1127=0,"",'Paste RTE Data'!D1127)</f>
        <v>SANTOSH DEVI</v>
      </c>
      <c r="H1130" s="14" t="str">
        <f>IF('Paste RTE Data'!F1127=0,"",'Paste RTE Data'!F1127)</f>
        <v>Hindi</v>
      </c>
      <c r="I1130" s="14" t="str">
        <f>IF('Paste RTE Data'!H1127=0,"",'Paste RTE Data'!H1127)</f>
        <v>OBC</v>
      </c>
      <c r="J1130" s="14" t="str">
        <f>IF('Paste RTE Data'!I1127=0,"",'Paste RTE Data'!I1127)</f>
        <v>Boy</v>
      </c>
      <c r="K1130" s="15">
        <f>IF('Paste RTE Data'!J1127=0,"",'Paste RTE Data'!J1127)</f>
        <v>38543</v>
      </c>
      <c r="L1130" s="14" t="str">
        <f>IF('Paste RTE Data'!K1127=0,"",'Paste RTE Data'!K1127)</f>
        <v>NO</v>
      </c>
      <c r="M1130" s="46"/>
    </row>
    <row r="1131" spans="1:13">
      <c r="A1131" s="8">
        <f>IF('Paste RTE Data'!A1128=0,"",'Paste RTE Data'!A1128)</f>
        <v>1127</v>
      </c>
      <c r="B1131" s="9">
        <f>IF('Paste RTE Data'!G1128=0,"",'Paste RTE Data'!G1128)</f>
        <v>4624</v>
      </c>
      <c r="C1131" s="10" t="str">
        <f>IF('Paste RTE Data'!E1128=0,"",'Paste RTE Data'!E1128)</f>
        <v>Twelth</v>
      </c>
      <c r="D1131" s="7" t="s">
        <v>31</v>
      </c>
      <c r="E1131" s="14" t="str">
        <f>IF('Paste RTE Data'!B1128=0,"",'Paste RTE Data'!B1128)</f>
        <v>MUKESH POSHAK</v>
      </c>
      <c r="F1131" s="14" t="str">
        <f>IF('Paste RTE Data'!C1128=0,"",'Paste RTE Data'!C1128)</f>
        <v>LALU RAM</v>
      </c>
      <c r="G1131" s="14" t="str">
        <f>IF('Paste RTE Data'!D1128=0,"",'Paste RTE Data'!D1128)</f>
        <v>GUMANI DEVI</v>
      </c>
      <c r="H1131" s="14" t="str">
        <f>IF('Paste RTE Data'!F1128=0,"",'Paste RTE Data'!F1128)</f>
        <v>Hindi</v>
      </c>
      <c r="I1131" s="14" t="str">
        <f>IF('Paste RTE Data'!H1128=0,"",'Paste RTE Data'!H1128)</f>
        <v>OBC</v>
      </c>
      <c r="J1131" s="14" t="str">
        <f>IF('Paste RTE Data'!I1128=0,"",'Paste RTE Data'!I1128)</f>
        <v>Boy</v>
      </c>
      <c r="K1131" s="15">
        <f>IF('Paste RTE Data'!J1128=0,"",'Paste RTE Data'!J1128)</f>
        <v>38183</v>
      </c>
      <c r="L1131" s="14" t="str">
        <f>IF('Paste RTE Data'!K1128=0,"",'Paste RTE Data'!K1128)</f>
        <v>NO</v>
      </c>
      <c r="M1131" s="46"/>
    </row>
    <row r="1132" spans="1:13">
      <c r="A1132" s="8">
        <f>IF('Paste RTE Data'!A1129=0,"",'Paste RTE Data'!A1129)</f>
        <v>1128</v>
      </c>
      <c r="B1132" s="9">
        <f>IF('Paste RTE Data'!G1129=0,"",'Paste RTE Data'!G1129)</f>
        <v>5855</v>
      </c>
      <c r="C1132" s="10" t="str">
        <f>IF('Paste RTE Data'!E1129=0,"",'Paste RTE Data'!E1129)</f>
        <v>Twelth</v>
      </c>
      <c r="D1132" s="7" t="s">
        <v>32</v>
      </c>
      <c r="E1132" s="14" t="str">
        <f>IF('Paste RTE Data'!B1129=0,"",'Paste RTE Data'!B1129)</f>
        <v>MUSKAN BANO</v>
      </c>
      <c r="F1132" s="14" t="str">
        <f>IF('Paste RTE Data'!C1129=0,"",'Paste RTE Data'!C1129)</f>
        <v>IBRAHIM</v>
      </c>
      <c r="G1132" s="14" t="str">
        <f>IF('Paste RTE Data'!D1129=0,"",'Paste RTE Data'!D1129)</f>
        <v>MADINA BANO</v>
      </c>
      <c r="H1132" s="14" t="str">
        <f>IF('Paste RTE Data'!F1129=0,"",'Paste RTE Data'!F1129)</f>
        <v>Hindi</v>
      </c>
      <c r="I1132" s="14" t="str">
        <f>IF('Paste RTE Data'!H1129=0,"",'Paste RTE Data'!H1129)</f>
        <v>OBC</v>
      </c>
      <c r="J1132" s="14" t="str">
        <f>IF('Paste RTE Data'!I1129=0,"",'Paste RTE Data'!I1129)</f>
        <v>Girl</v>
      </c>
      <c r="K1132" s="15">
        <f>IF('Paste RTE Data'!J1129=0,"",'Paste RTE Data'!J1129)</f>
        <v>37662</v>
      </c>
      <c r="L1132" s="14" t="str">
        <f>IF('Paste RTE Data'!K1129=0,"",'Paste RTE Data'!K1129)</f>
        <v>NO</v>
      </c>
      <c r="M1132" s="46"/>
    </row>
    <row r="1133" spans="1:13">
      <c r="A1133" s="8">
        <f>IF('Paste RTE Data'!A1130=0,"",'Paste RTE Data'!A1130)</f>
        <v>1129</v>
      </c>
      <c r="B1133" s="9">
        <f>IF('Paste RTE Data'!G1130=0,"",'Paste RTE Data'!G1130)</f>
        <v>6019</v>
      </c>
      <c r="C1133" s="10" t="str">
        <f>IF('Paste RTE Data'!E1130=0,"",'Paste RTE Data'!E1130)</f>
        <v>Twelth</v>
      </c>
      <c r="D1133" s="7" t="s">
        <v>2855</v>
      </c>
      <c r="E1133" s="14" t="str">
        <f>IF('Paste RTE Data'!B1130=0,"",'Paste RTE Data'!B1130)</f>
        <v>NAMONARAYAN</v>
      </c>
      <c r="F1133" s="14" t="str">
        <f>IF('Paste RTE Data'!C1130=0,"",'Paste RTE Data'!C1130)</f>
        <v>SHRI NARAYAN</v>
      </c>
      <c r="G1133" s="14" t="str">
        <f>IF('Paste RTE Data'!D1130=0,"",'Paste RTE Data'!D1130)</f>
        <v>BHANWARI DEVI</v>
      </c>
      <c r="H1133" s="14" t="str">
        <f>IF('Paste RTE Data'!F1130=0,"",'Paste RTE Data'!F1130)</f>
        <v>Hindi</v>
      </c>
      <c r="I1133" s="14" t="str">
        <f>IF('Paste RTE Data'!H1130=0,"",'Paste RTE Data'!H1130)</f>
        <v>OBC</v>
      </c>
      <c r="J1133" s="14" t="str">
        <f>IF('Paste RTE Data'!I1130=0,"",'Paste RTE Data'!I1130)</f>
        <v>Boy</v>
      </c>
      <c r="K1133" s="15">
        <f>IF('Paste RTE Data'!J1130=0,"",'Paste RTE Data'!J1130)</f>
        <v>37698</v>
      </c>
      <c r="L1133" s="14" t="str">
        <f>IF('Paste RTE Data'!K1130=0,"",'Paste RTE Data'!K1130)</f>
        <v>NO</v>
      </c>
      <c r="M1133" s="46"/>
    </row>
    <row r="1134" spans="1:13">
      <c r="A1134" s="8">
        <f>IF('Paste RTE Data'!A1131=0,"",'Paste RTE Data'!A1131)</f>
        <v>1130</v>
      </c>
      <c r="B1134" s="9">
        <f>IF('Paste RTE Data'!G1131=0,"",'Paste RTE Data'!G1131)</f>
        <v>5372</v>
      </c>
      <c r="C1134" s="10" t="str">
        <f>IF('Paste RTE Data'!E1131=0,"",'Paste RTE Data'!E1131)</f>
        <v>Twelth</v>
      </c>
      <c r="D1134" s="7" t="s">
        <v>33</v>
      </c>
      <c r="E1134" s="14" t="str">
        <f>IF('Paste RTE Data'!B1131=0,"",'Paste RTE Data'!B1131)</f>
        <v>NARENDRA CHOUDHARY</v>
      </c>
      <c r="F1134" s="14" t="str">
        <f>IF('Paste RTE Data'!C1131=0,"",'Paste RTE Data'!C1131)</f>
        <v>KAILASH CHAND CHOUDHARY</v>
      </c>
      <c r="G1134" s="14" t="str">
        <f>IF('Paste RTE Data'!D1131=0,"",'Paste RTE Data'!D1131)</f>
        <v>SURGYAN DEVI</v>
      </c>
      <c r="H1134" s="14" t="str">
        <f>IF('Paste RTE Data'!F1131=0,"",'Paste RTE Data'!F1131)</f>
        <v>Hindi</v>
      </c>
      <c r="I1134" s="14" t="str">
        <f>IF('Paste RTE Data'!H1131=0,"",'Paste RTE Data'!H1131)</f>
        <v>OBC</v>
      </c>
      <c r="J1134" s="14" t="str">
        <f>IF('Paste RTE Data'!I1131=0,"",'Paste RTE Data'!I1131)</f>
        <v>Boy</v>
      </c>
      <c r="K1134" s="15">
        <f>IF('Paste RTE Data'!J1131=0,"",'Paste RTE Data'!J1131)</f>
        <v>37965</v>
      </c>
      <c r="L1134" s="14" t="str">
        <f>IF('Paste RTE Data'!K1131=0,"",'Paste RTE Data'!K1131)</f>
        <v>NO</v>
      </c>
      <c r="M1134" s="46"/>
    </row>
    <row r="1135" spans="1:13">
      <c r="A1135" s="8">
        <f>IF('Paste RTE Data'!A1132=0,"",'Paste RTE Data'!A1132)</f>
        <v>1131</v>
      </c>
      <c r="B1135" s="9" t="str">
        <f>IF('Paste RTE Data'!G1132=0,"",'Paste RTE Data'!G1132)</f>
        <v>E0105</v>
      </c>
      <c r="C1135" s="10" t="str">
        <f>IF('Paste RTE Data'!E1132=0,"",'Paste RTE Data'!E1132)</f>
        <v>Twelth</v>
      </c>
      <c r="D1135" s="7" t="s">
        <v>31</v>
      </c>
      <c r="E1135" s="14" t="str">
        <f>IF('Paste RTE Data'!B1132=0,"",'Paste RTE Data'!B1132)</f>
        <v>NARENDRA KALER</v>
      </c>
      <c r="F1135" s="14" t="str">
        <f>IF('Paste RTE Data'!C1132=0,"",'Paste RTE Data'!C1132)</f>
        <v>LALA RAM</v>
      </c>
      <c r="G1135" s="14" t="str">
        <f>IF('Paste RTE Data'!D1132=0,"",'Paste RTE Data'!D1132)</f>
        <v>BHANWARI DEVI</v>
      </c>
      <c r="H1135" s="14" t="str">
        <f>IF('Paste RTE Data'!F1132=0,"",'Paste RTE Data'!F1132)</f>
        <v>English</v>
      </c>
      <c r="I1135" s="14" t="str">
        <f>IF('Paste RTE Data'!H1132=0,"",'Paste RTE Data'!H1132)</f>
        <v>OBC</v>
      </c>
      <c r="J1135" s="14" t="str">
        <f>IF('Paste RTE Data'!I1132=0,"",'Paste RTE Data'!I1132)</f>
        <v>Boy</v>
      </c>
      <c r="K1135" s="15">
        <f>IF('Paste RTE Data'!J1132=0,"",'Paste RTE Data'!J1132)</f>
        <v>37757</v>
      </c>
      <c r="L1135" s="14" t="str">
        <f>IF('Paste RTE Data'!K1132=0,"",'Paste RTE Data'!K1132)</f>
        <v>NO</v>
      </c>
      <c r="M1135" s="46"/>
    </row>
    <row r="1136" spans="1:13">
      <c r="A1136" s="8">
        <f>IF('Paste RTE Data'!A1133=0,"",'Paste RTE Data'!A1133)</f>
        <v>1132</v>
      </c>
      <c r="B1136" s="9">
        <f>IF('Paste RTE Data'!G1133=0,"",'Paste RTE Data'!G1133)</f>
        <v>5834</v>
      </c>
      <c r="C1136" s="10" t="str">
        <f>IF('Paste RTE Data'!E1133=0,"",'Paste RTE Data'!E1133)</f>
        <v>Twelth</v>
      </c>
      <c r="D1136" s="7" t="s">
        <v>32</v>
      </c>
      <c r="E1136" s="14" t="str">
        <f>IF('Paste RTE Data'!B1133=0,"",'Paste RTE Data'!B1133)</f>
        <v>NARESH KUMAR</v>
      </c>
      <c r="F1136" s="14" t="str">
        <f>IF('Paste RTE Data'!C1133=0,"",'Paste RTE Data'!C1133)</f>
        <v>GOMA RAM RANWA</v>
      </c>
      <c r="G1136" s="14" t="str">
        <f>IF('Paste RTE Data'!D1133=0,"",'Paste RTE Data'!D1133)</f>
        <v>SANJU DEVI</v>
      </c>
      <c r="H1136" s="14" t="str">
        <f>IF('Paste RTE Data'!F1133=0,"",'Paste RTE Data'!F1133)</f>
        <v>Hindi</v>
      </c>
      <c r="I1136" s="14" t="str">
        <f>IF('Paste RTE Data'!H1133=0,"",'Paste RTE Data'!H1133)</f>
        <v>OBC</v>
      </c>
      <c r="J1136" s="14" t="str">
        <f>IF('Paste RTE Data'!I1133=0,"",'Paste RTE Data'!I1133)</f>
        <v>Boy</v>
      </c>
      <c r="K1136" s="15">
        <f>IF('Paste RTE Data'!J1133=0,"",'Paste RTE Data'!J1133)</f>
        <v>39305</v>
      </c>
      <c r="L1136" s="14" t="str">
        <f>IF('Paste RTE Data'!K1133=0,"",'Paste RTE Data'!K1133)</f>
        <v>NO</v>
      </c>
      <c r="M1136" s="46"/>
    </row>
    <row r="1137" spans="1:13">
      <c r="A1137" s="8">
        <f>IF('Paste RTE Data'!A1134=0,"",'Paste RTE Data'!A1134)</f>
        <v>1133</v>
      </c>
      <c r="B1137" s="9" t="str">
        <f>IF('Paste RTE Data'!G1134=0,"",'Paste RTE Data'!G1134)</f>
        <v>E0104</v>
      </c>
      <c r="C1137" s="10" t="str">
        <f>IF('Paste RTE Data'!E1134=0,"",'Paste RTE Data'!E1134)</f>
        <v>Twelth</v>
      </c>
      <c r="D1137" s="7" t="s">
        <v>2855</v>
      </c>
      <c r="E1137" s="14" t="str">
        <f>IF('Paste RTE Data'!B1134=0,"",'Paste RTE Data'!B1134)</f>
        <v>NARESH SHESHMA</v>
      </c>
      <c r="F1137" s="14" t="str">
        <f>IF('Paste RTE Data'!C1134=0,"",'Paste RTE Data'!C1134)</f>
        <v>PRABHU RAM</v>
      </c>
      <c r="G1137" s="14" t="str">
        <f>IF('Paste RTE Data'!D1134=0,"",'Paste RTE Data'!D1134)</f>
        <v>JHIMKU DEVI</v>
      </c>
      <c r="H1137" s="14" t="str">
        <f>IF('Paste RTE Data'!F1134=0,"",'Paste RTE Data'!F1134)</f>
        <v>English</v>
      </c>
      <c r="I1137" s="14" t="str">
        <f>IF('Paste RTE Data'!H1134=0,"",'Paste RTE Data'!H1134)</f>
        <v>OBC</v>
      </c>
      <c r="J1137" s="14" t="str">
        <f>IF('Paste RTE Data'!I1134=0,"",'Paste RTE Data'!I1134)</f>
        <v>Boy</v>
      </c>
      <c r="K1137" s="15">
        <f>IF('Paste RTE Data'!J1134=0,"",'Paste RTE Data'!J1134)</f>
        <v>37727</v>
      </c>
      <c r="L1137" s="14" t="str">
        <f>IF('Paste RTE Data'!K1134=0,"",'Paste RTE Data'!K1134)</f>
        <v>NO</v>
      </c>
      <c r="M1137" s="46"/>
    </row>
    <row r="1138" spans="1:13">
      <c r="A1138" s="8">
        <f>IF('Paste RTE Data'!A1135=0,"",'Paste RTE Data'!A1135)</f>
        <v>1134</v>
      </c>
      <c r="B1138" s="9">
        <f>IF('Paste RTE Data'!G1135=0,"",'Paste RTE Data'!G1135)</f>
        <v>6028</v>
      </c>
      <c r="C1138" s="10" t="str">
        <f>IF('Paste RTE Data'!E1135=0,"",'Paste RTE Data'!E1135)</f>
        <v>Twelth</v>
      </c>
      <c r="D1138" s="7" t="s">
        <v>33</v>
      </c>
      <c r="E1138" s="14" t="str">
        <f>IF('Paste RTE Data'!B1135=0,"",'Paste RTE Data'!B1135)</f>
        <v>NIKITA</v>
      </c>
      <c r="F1138" s="14" t="str">
        <f>IF('Paste RTE Data'!C1135=0,"",'Paste RTE Data'!C1135)</f>
        <v>HANUMAN RAM</v>
      </c>
      <c r="G1138" s="14" t="str">
        <f>IF('Paste RTE Data'!D1135=0,"",'Paste RTE Data'!D1135)</f>
        <v>KAMLA DEVI</v>
      </c>
      <c r="H1138" s="14" t="str">
        <f>IF('Paste RTE Data'!F1135=0,"",'Paste RTE Data'!F1135)</f>
        <v>Hindi</v>
      </c>
      <c r="I1138" s="14" t="str">
        <f>IF('Paste RTE Data'!H1135=0,"",'Paste RTE Data'!H1135)</f>
        <v>OBC</v>
      </c>
      <c r="J1138" s="14" t="str">
        <f>IF('Paste RTE Data'!I1135=0,"",'Paste RTE Data'!I1135)</f>
        <v>Girl</v>
      </c>
      <c r="K1138" s="15">
        <f>IF('Paste RTE Data'!J1135=0,"",'Paste RTE Data'!J1135)</f>
        <v>38019</v>
      </c>
      <c r="L1138" s="14" t="str">
        <f>IF('Paste RTE Data'!K1135=0,"",'Paste RTE Data'!K1135)</f>
        <v>NO</v>
      </c>
      <c r="M1138" s="46"/>
    </row>
    <row r="1139" spans="1:13">
      <c r="A1139" s="8">
        <f>IF('Paste RTE Data'!A1136=0,"",'Paste RTE Data'!A1136)</f>
        <v>1135</v>
      </c>
      <c r="B1139" s="9">
        <f>IF('Paste RTE Data'!G1136=0,"",'Paste RTE Data'!G1136)</f>
        <v>6451</v>
      </c>
      <c r="C1139" s="10" t="str">
        <f>IF('Paste RTE Data'!E1136=0,"",'Paste RTE Data'!E1136)</f>
        <v>Twelth</v>
      </c>
      <c r="D1139" s="7" t="s">
        <v>31</v>
      </c>
      <c r="E1139" s="14" t="str">
        <f>IF('Paste RTE Data'!B1136=0,"",'Paste RTE Data'!B1136)</f>
        <v>NIKITA DODWADIYA</v>
      </c>
      <c r="F1139" s="14" t="str">
        <f>IF('Paste RTE Data'!C1136=0,"",'Paste RTE Data'!C1136)</f>
        <v>DALLA RAM</v>
      </c>
      <c r="G1139" s="14" t="str">
        <f>IF('Paste RTE Data'!D1136=0,"",'Paste RTE Data'!D1136)</f>
        <v>SAROJ DEVI</v>
      </c>
      <c r="H1139" s="14" t="str">
        <f>IF('Paste RTE Data'!F1136=0,"",'Paste RTE Data'!F1136)</f>
        <v>Hindi</v>
      </c>
      <c r="I1139" s="14" t="str">
        <f>IF('Paste RTE Data'!H1136=0,"",'Paste RTE Data'!H1136)</f>
        <v>OBC</v>
      </c>
      <c r="J1139" s="14" t="str">
        <f>IF('Paste RTE Data'!I1136=0,"",'Paste RTE Data'!I1136)</f>
        <v>Girl</v>
      </c>
      <c r="K1139" s="15">
        <f>IF('Paste RTE Data'!J1136=0,"",'Paste RTE Data'!J1136)</f>
        <v>38587</v>
      </c>
      <c r="L1139" s="14" t="str">
        <f>IF('Paste RTE Data'!K1136=0,"",'Paste RTE Data'!K1136)</f>
        <v>NO</v>
      </c>
      <c r="M1139" s="46"/>
    </row>
    <row r="1140" spans="1:13">
      <c r="A1140" s="8">
        <f>IF('Paste RTE Data'!A1137=0,"",'Paste RTE Data'!A1137)</f>
        <v>1136</v>
      </c>
      <c r="B1140" s="9">
        <f>IF('Paste RTE Data'!G1137=0,"",'Paste RTE Data'!G1137)</f>
        <v>6012</v>
      </c>
      <c r="C1140" s="10" t="str">
        <f>IF('Paste RTE Data'!E1137=0,"",'Paste RTE Data'!E1137)</f>
        <v>Twelth</v>
      </c>
      <c r="D1140" s="7" t="s">
        <v>32</v>
      </c>
      <c r="E1140" s="14" t="str">
        <f>IF('Paste RTE Data'!B1137=0,"",'Paste RTE Data'!B1137)</f>
        <v>NIKITA MOHANPURIYA</v>
      </c>
      <c r="F1140" s="14" t="str">
        <f>IF('Paste RTE Data'!C1137=0,"",'Paste RTE Data'!C1137)</f>
        <v>LUNA RAM</v>
      </c>
      <c r="G1140" s="14" t="str">
        <f>IF('Paste RTE Data'!D1137=0,"",'Paste RTE Data'!D1137)</f>
        <v>MUNNI DEVI</v>
      </c>
      <c r="H1140" s="14" t="str">
        <f>IF('Paste RTE Data'!F1137=0,"",'Paste RTE Data'!F1137)</f>
        <v>Hindi</v>
      </c>
      <c r="I1140" s="14" t="str">
        <f>IF('Paste RTE Data'!H1137=0,"",'Paste RTE Data'!H1137)</f>
        <v>SC</v>
      </c>
      <c r="J1140" s="14" t="str">
        <f>IF('Paste RTE Data'!I1137=0,"",'Paste RTE Data'!I1137)</f>
        <v>Girl</v>
      </c>
      <c r="K1140" s="15">
        <f>IF('Paste RTE Data'!J1137=0,"",'Paste RTE Data'!J1137)</f>
        <v>38147</v>
      </c>
      <c r="L1140" s="14" t="str">
        <f>IF('Paste RTE Data'!K1137=0,"",'Paste RTE Data'!K1137)</f>
        <v>NO</v>
      </c>
      <c r="M1140" s="46"/>
    </row>
    <row r="1141" spans="1:13">
      <c r="A1141" s="8">
        <f>IF('Paste RTE Data'!A1138=0,"",'Paste RTE Data'!A1138)</f>
        <v>1137</v>
      </c>
      <c r="B1141" s="9">
        <f>IF('Paste RTE Data'!G1138=0,"",'Paste RTE Data'!G1138)</f>
        <v>6410</v>
      </c>
      <c r="C1141" s="10" t="str">
        <f>IF('Paste RTE Data'!E1138=0,"",'Paste RTE Data'!E1138)</f>
        <v>Twelth</v>
      </c>
      <c r="D1141" s="7" t="s">
        <v>2855</v>
      </c>
      <c r="E1141" s="14" t="str">
        <f>IF('Paste RTE Data'!B1138=0,"",'Paste RTE Data'!B1138)</f>
        <v>NIRMAL SINGH</v>
      </c>
      <c r="F1141" s="14" t="str">
        <f>IF('Paste RTE Data'!C1138=0,"",'Paste RTE Data'!C1138)</f>
        <v>MUKESH SINGH</v>
      </c>
      <c r="G1141" s="14" t="str">
        <f>IF('Paste RTE Data'!D1138=0,"",'Paste RTE Data'!D1138)</f>
        <v>MOOLI KANWAR</v>
      </c>
      <c r="H1141" s="14" t="str">
        <f>IF('Paste RTE Data'!F1138=0,"",'Paste RTE Data'!F1138)</f>
        <v>Hindi</v>
      </c>
      <c r="I1141" s="14" t="str">
        <f>IF('Paste RTE Data'!H1138=0,"",'Paste RTE Data'!H1138)</f>
        <v>OBC</v>
      </c>
      <c r="J1141" s="14" t="str">
        <f>IF('Paste RTE Data'!I1138=0,"",'Paste RTE Data'!I1138)</f>
        <v>Boy</v>
      </c>
      <c r="K1141" s="15">
        <f>IF('Paste RTE Data'!J1138=0,"",'Paste RTE Data'!J1138)</f>
        <v>37621</v>
      </c>
      <c r="L1141" s="14" t="str">
        <f>IF('Paste RTE Data'!K1138=0,"",'Paste RTE Data'!K1138)</f>
        <v>NO</v>
      </c>
      <c r="M1141" s="46"/>
    </row>
    <row r="1142" spans="1:13">
      <c r="A1142" s="8">
        <f>IF('Paste RTE Data'!A1139=0,"",'Paste RTE Data'!A1139)</f>
        <v>1138</v>
      </c>
      <c r="B1142" s="9">
        <f>IF('Paste RTE Data'!G1139=0,"",'Paste RTE Data'!G1139)</f>
        <v>6570</v>
      </c>
      <c r="C1142" s="10" t="str">
        <f>IF('Paste RTE Data'!E1139=0,"",'Paste RTE Data'!E1139)</f>
        <v>Twelth</v>
      </c>
      <c r="D1142" s="7" t="s">
        <v>33</v>
      </c>
      <c r="E1142" s="14" t="str">
        <f>IF('Paste RTE Data'!B1139=0,"",'Paste RTE Data'!B1139)</f>
        <v>NIRMALA</v>
      </c>
      <c r="F1142" s="14" t="str">
        <f>IF('Paste RTE Data'!C1139=0,"",'Paste RTE Data'!C1139)</f>
        <v>GIRDHARI RAM BIJARNIYA</v>
      </c>
      <c r="G1142" s="14" t="str">
        <f>IF('Paste RTE Data'!D1139=0,"",'Paste RTE Data'!D1139)</f>
        <v>KAMALA DEVI</v>
      </c>
      <c r="H1142" s="14" t="str">
        <f>IF('Paste RTE Data'!F1139=0,"",'Paste RTE Data'!F1139)</f>
        <v>Hindi</v>
      </c>
      <c r="I1142" s="14" t="str">
        <f>IF('Paste RTE Data'!H1139=0,"",'Paste RTE Data'!H1139)</f>
        <v>OBC</v>
      </c>
      <c r="J1142" s="14" t="str">
        <f>IF('Paste RTE Data'!I1139=0,"",'Paste RTE Data'!I1139)</f>
        <v>Girl</v>
      </c>
      <c r="K1142" s="15">
        <f>IF('Paste RTE Data'!J1139=0,"",'Paste RTE Data'!J1139)</f>
        <v>38142</v>
      </c>
      <c r="L1142" s="14" t="str">
        <f>IF('Paste RTE Data'!K1139=0,"",'Paste RTE Data'!K1139)</f>
        <v>NO</v>
      </c>
      <c r="M1142" s="46"/>
    </row>
    <row r="1143" spans="1:13">
      <c r="A1143" s="8">
        <f>IF('Paste RTE Data'!A1140=0,"",'Paste RTE Data'!A1140)</f>
        <v>1139</v>
      </c>
      <c r="B1143" s="9" t="str">
        <f>IF('Paste RTE Data'!G1140=0,"",'Paste RTE Data'!G1140)</f>
        <v>E0081</v>
      </c>
      <c r="C1143" s="10" t="str">
        <f>IF('Paste RTE Data'!E1140=0,"",'Paste RTE Data'!E1140)</f>
        <v>Twelth</v>
      </c>
      <c r="D1143" s="7" t="s">
        <v>31</v>
      </c>
      <c r="E1143" s="14" t="str">
        <f>IF('Paste RTE Data'!B1140=0,"",'Paste RTE Data'!B1140)</f>
        <v>NISHA KUMAWAT</v>
      </c>
      <c r="F1143" s="14" t="str">
        <f>IF('Paste RTE Data'!C1140=0,"",'Paste RTE Data'!C1140)</f>
        <v>KISHAN LAL KUMAWAT</v>
      </c>
      <c r="G1143" s="14" t="str">
        <f>IF('Paste RTE Data'!D1140=0,"",'Paste RTE Data'!D1140)</f>
        <v>AACHU DEVI</v>
      </c>
      <c r="H1143" s="14" t="str">
        <f>IF('Paste RTE Data'!F1140=0,"",'Paste RTE Data'!F1140)</f>
        <v>English</v>
      </c>
      <c r="I1143" s="14" t="str">
        <f>IF('Paste RTE Data'!H1140=0,"",'Paste RTE Data'!H1140)</f>
        <v>OBC</v>
      </c>
      <c r="J1143" s="14" t="str">
        <f>IF('Paste RTE Data'!I1140=0,"",'Paste RTE Data'!I1140)</f>
        <v>Girl</v>
      </c>
      <c r="K1143" s="15">
        <f>IF('Paste RTE Data'!J1140=0,"",'Paste RTE Data'!J1140)</f>
        <v>37821</v>
      </c>
      <c r="L1143" s="14" t="str">
        <f>IF('Paste RTE Data'!K1140=0,"",'Paste RTE Data'!K1140)</f>
        <v>NO</v>
      </c>
      <c r="M1143" s="46"/>
    </row>
    <row r="1144" spans="1:13">
      <c r="A1144" s="8">
        <f>IF('Paste RTE Data'!A1141=0,"",'Paste RTE Data'!A1141)</f>
        <v>1140</v>
      </c>
      <c r="B1144" s="9" t="str">
        <f>IF('Paste RTE Data'!G1141=0,"",'Paste RTE Data'!G1141)</f>
        <v>E0095</v>
      </c>
      <c r="C1144" s="10" t="str">
        <f>IF('Paste RTE Data'!E1141=0,"",'Paste RTE Data'!E1141)</f>
        <v>Twelth</v>
      </c>
      <c r="D1144" s="7" t="s">
        <v>32</v>
      </c>
      <c r="E1144" s="14" t="str">
        <f>IF('Paste RTE Data'!B1141=0,"",'Paste RTE Data'!B1141)</f>
        <v>NOMAN HASAN</v>
      </c>
      <c r="F1144" s="14" t="str">
        <f>IF('Paste RTE Data'!C1141=0,"",'Paste RTE Data'!C1141)</f>
        <v>MOHD ARIF DEORA</v>
      </c>
      <c r="G1144" s="14" t="str">
        <f>IF('Paste RTE Data'!D1141=0,"",'Paste RTE Data'!D1141)</f>
        <v>JUBEDA BANO</v>
      </c>
      <c r="H1144" s="14" t="str">
        <f>IF('Paste RTE Data'!F1141=0,"",'Paste RTE Data'!F1141)</f>
        <v>English</v>
      </c>
      <c r="I1144" s="14" t="str">
        <f>IF('Paste RTE Data'!H1141=0,"",'Paste RTE Data'!H1141)</f>
        <v>OBC</v>
      </c>
      <c r="J1144" s="14" t="str">
        <f>IF('Paste RTE Data'!I1141=0,"",'Paste RTE Data'!I1141)</f>
        <v>Boy</v>
      </c>
      <c r="K1144" s="15">
        <f>IF('Paste RTE Data'!J1141=0,"",'Paste RTE Data'!J1141)</f>
        <v>38044</v>
      </c>
      <c r="L1144" s="14" t="str">
        <f>IF('Paste RTE Data'!K1141=0,"",'Paste RTE Data'!K1141)</f>
        <v>NO</v>
      </c>
      <c r="M1144" s="46"/>
    </row>
    <row r="1145" spans="1:13">
      <c r="A1145" s="8">
        <f>IF('Paste RTE Data'!A1142=0,"",'Paste RTE Data'!A1142)</f>
        <v>1141</v>
      </c>
      <c r="B1145" s="9">
        <f>IF('Paste RTE Data'!G1142=0,"",'Paste RTE Data'!G1142)</f>
        <v>6688</v>
      </c>
      <c r="C1145" s="10" t="str">
        <f>IF('Paste RTE Data'!E1142=0,"",'Paste RTE Data'!E1142)</f>
        <v>Twelth</v>
      </c>
      <c r="D1145" s="7" t="s">
        <v>2855</v>
      </c>
      <c r="E1145" s="14" t="str">
        <f>IF('Paste RTE Data'!B1142=0,"",'Paste RTE Data'!B1142)</f>
        <v>ONKAR JARAWATA</v>
      </c>
      <c r="F1145" s="14" t="str">
        <f>IF('Paste RTE Data'!C1142=0,"",'Paste RTE Data'!C1142)</f>
        <v>BHAG CHAND JARAWATA</v>
      </c>
      <c r="G1145" s="14" t="str">
        <f>IF('Paste RTE Data'!D1142=0,"",'Paste RTE Data'!D1142)</f>
        <v>RUKAMA DEVI</v>
      </c>
      <c r="H1145" s="14" t="str">
        <f>IF('Paste RTE Data'!F1142=0,"",'Paste RTE Data'!F1142)</f>
        <v>Hindi</v>
      </c>
      <c r="I1145" s="14" t="str">
        <f>IF('Paste RTE Data'!H1142=0,"",'Paste RTE Data'!H1142)</f>
        <v>OBC</v>
      </c>
      <c r="J1145" s="14" t="str">
        <f>IF('Paste RTE Data'!I1142=0,"",'Paste RTE Data'!I1142)</f>
        <v>Boy</v>
      </c>
      <c r="K1145" s="15">
        <f>IF('Paste RTE Data'!J1142=0,"",'Paste RTE Data'!J1142)</f>
        <v>38085</v>
      </c>
      <c r="L1145" s="14" t="str">
        <f>IF('Paste RTE Data'!K1142=0,"",'Paste RTE Data'!K1142)</f>
        <v>NO</v>
      </c>
      <c r="M1145" s="46"/>
    </row>
    <row r="1146" spans="1:13">
      <c r="A1146" s="8">
        <f>IF('Paste RTE Data'!A1143=0,"",'Paste RTE Data'!A1143)</f>
        <v>1142</v>
      </c>
      <c r="B1146" s="9">
        <f>IF('Paste RTE Data'!G1143=0,"",'Paste RTE Data'!G1143)</f>
        <v>6429</v>
      </c>
      <c r="C1146" s="10" t="str">
        <f>IF('Paste RTE Data'!E1143=0,"",'Paste RTE Data'!E1143)</f>
        <v>Twelth</v>
      </c>
      <c r="D1146" s="7" t="s">
        <v>33</v>
      </c>
      <c r="E1146" s="14" t="str">
        <f>IF('Paste RTE Data'!B1143=0,"",'Paste RTE Data'!B1143)</f>
        <v>PAPITA</v>
      </c>
      <c r="F1146" s="14" t="str">
        <f>IF('Paste RTE Data'!C1143=0,"",'Paste RTE Data'!C1143)</f>
        <v>RAJU RAM JHAJHRA</v>
      </c>
      <c r="G1146" s="14" t="str">
        <f>IF('Paste RTE Data'!D1143=0,"",'Paste RTE Data'!D1143)</f>
        <v>GOVINDI</v>
      </c>
      <c r="H1146" s="14" t="str">
        <f>IF('Paste RTE Data'!F1143=0,"",'Paste RTE Data'!F1143)</f>
        <v>Hindi</v>
      </c>
      <c r="I1146" s="14" t="str">
        <f>IF('Paste RTE Data'!H1143=0,"",'Paste RTE Data'!H1143)</f>
        <v>OBC</v>
      </c>
      <c r="J1146" s="14" t="str">
        <f>IF('Paste RTE Data'!I1143=0,"",'Paste RTE Data'!I1143)</f>
        <v>Girl</v>
      </c>
      <c r="K1146" s="15">
        <f>IF('Paste RTE Data'!J1143=0,"",'Paste RTE Data'!J1143)</f>
        <v>38358</v>
      </c>
      <c r="L1146" s="14" t="str">
        <f>IF('Paste RTE Data'!K1143=0,"",'Paste RTE Data'!K1143)</f>
        <v>NO</v>
      </c>
      <c r="M1146" s="46"/>
    </row>
    <row r="1147" spans="1:13">
      <c r="A1147" s="8">
        <f>IF('Paste RTE Data'!A1144=0,"",'Paste RTE Data'!A1144)</f>
        <v>1143</v>
      </c>
      <c r="B1147" s="9">
        <f>IF('Paste RTE Data'!G1144=0,"",'Paste RTE Data'!G1144)</f>
        <v>6482</v>
      </c>
      <c r="C1147" s="10" t="str">
        <f>IF('Paste RTE Data'!E1144=0,"",'Paste RTE Data'!E1144)</f>
        <v>Twelth</v>
      </c>
      <c r="D1147" s="7" t="s">
        <v>31</v>
      </c>
      <c r="E1147" s="14" t="str">
        <f>IF('Paste RTE Data'!B1144=0,"",'Paste RTE Data'!B1144)</f>
        <v>PAWAN</v>
      </c>
      <c r="F1147" s="14" t="str">
        <f>IF('Paste RTE Data'!C1144=0,"",'Paste RTE Data'!C1144)</f>
        <v>LAL CHAND</v>
      </c>
      <c r="G1147" s="14" t="str">
        <f>IF('Paste RTE Data'!D1144=0,"",'Paste RTE Data'!D1144)</f>
        <v>RUPA DEVI</v>
      </c>
      <c r="H1147" s="14" t="str">
        <f>IF('Paste RTE Data'!F1144=0,"",'Paste RTE Data'!F1144)</f>
        <v>Hindi</v>
      </c>
      <c r="I1147" s="14" t="str">
        <f>IF('Paste RTE Data'!H1144=0,"",'Paste RTE Data'!H1144)</f>
        <v>OBC</v>
      </c>
      <c r="J1147" s="14" t="str">
        <f>IF('Paste RTE Data'!I1144=0,"",'Paste RTE Data'!I1144)</f>
        <v>Boy</v>
      </c>
      <c r="K1147" s="15">
        <f>IF('Paste RTE Data'!J1144=0,"",'Paste RTE Data'!J1144)</f>
        <v>38497</v>
      </c>
      <c r="L1147" s="14" t="str">
        <f>IF('Paste RTE Data'!K1144=0,"",'Paste RTE Data'!K1144)</f>
        <v>NO</v>
      </c>
      <c r="M1147" s="46"/>
    </row>
    <row r="1148" spans="1:13">
      <c r="A1148" s="8">
        <f>IF('Paste RTE Data'!A1145=0,"",'Paste RTE Data'!A1145)</f>
        <v>1144</v>
      </c>
      <c r="B1148" s="9">
        <f>IF('Paste RTE Data'!G1145=0,"",'Paste RTE Data'!G1145)</f>
        <v>6491</v>
      </c>
      <c r="C1148" s="10" t="str">
        <f>IF('Paste RTE Data'!E1145=0,"",'Paste RTE Data'!E1145)</f>
        <v>Twelth</v>
      </c>
      <c r="D1148" s="7" t="s">
        <v>32</v>
      </c>
      <c r="E1148" s="14" t="str">
        <f>IF('Paste RTE Data'!B1145=0,"",'Paste RTE Data'!B1145)</f>
        <v>PAWAN KUMAR</v>
      </c>
      <c r="F1148" s="14" t="str">
        <f>IF('Paste RTE Data'!C1145=0,"",'Paste RTE Data'!C1145)</f>
        <v>SHYOJI RAM</v>
      </c>
      <c r="G1148" s="14" t="str">
        <f>IF('Paste RTE Data'!D1145=0,"",'Paste RTE Data'!D1145)</f>
        <v>KAMLA DEVI</v>
      </c>
      <c r="H1148" s="14" t="str">
        <f>IF('Paste RTE Data'!F1145=0,"",'Paste RTE Data'!F1145)</f>
        <v>Hindi</v>
      </c>
      <c r="I1148" s="14" t="str">
        <f>IF('Paste RTE Data'!H1145=0,"",'Paste RTE Data'!H1145)</f>
        <v>OBC</v>
      </c>
      <c r="J1148" s="14" t="str">
        <f>IF('Paste RTE Data'!I1145=0,"",'Paste RTE Data'!I1145)</f>
        <v>Boy</v>
      </c>
      <c r="K1148" s="15">
        <f>IF('Paste RTE Data'!J1145=0,"",'Paste RTE Data'!J1145)</f>
        <v>38032</v>
      </c>
      <c r="L1148" s="14" t="str">
        <f>IF('Paste RTE Data'!K1145=0,"",'Paste RTE Data'!K1145)</f>
        <v>NO</v>
      </c>
      <c r="M1148" s="46"/>
    </row>
    <row r="1149" spans="1:13">
      <c r="A1149" s="8">
        <f>IF('Paste RTE Data'!A1146=0,"",'Paste RTE Data'!A1146)</f>
        <v>1145</v>
      </c>
      <c r="B1149" s="9">
        <f>IF('Paste RTE Data'!G1146=0,"",'Paste RTE Data'!G1146)</f>
        <v>5445</v>
      </c>
      <c r="C1149" s="10" t="str">
        <f>IF('Paste RTE Data'!E1146=0,"",'Paste RTE Data'!E1146)</f>
        <v>Twelth</v>
      </c>
      <c r="D1149" s="7" t="s">
        <v>2855</v>
      </c>
      <c r="E1149" s="14" t="str">
        <f>IF('Paste RTE Data'!B1146=0,"",'Paste RTE Data'!B1146)</f>
        <v>PAYAL KANWAR</v>
      </c>
      <c r="F1149" s="14" t="str">
        <f>IF('Paste RTE Data'!C1146=0,"",'Paste RTE Data'!C1146)</f>
        <v>BALVEER SINGH</v>
      </c>
      <c r="G1149" s="14" t="str">
        <f>IF('Paste RTE Data'!D1146=0,"",'Paste RTE Data'!D1146)</f>
        <v>ANTAR KANWAR</v>
      </c>
      <c r="H1149" s="14" t="str">
        <f>IF('Paste RTE Data'!F1146=0,"",'Paste RTE Data'!F1146)</f>
        <v>Hindi</v>
      </c>
      <c r="I1149" s="14" t="str">
        <f>IF('Paste RTE Data'!H1146=0,"",'Paste RTE Data'!H1146)</f>
        <v>GENERAL</v>
      </c>
      <c r="J1149" s="14" t="str">
        <f>IF('Paste RTE Data'!I1146=0,"",'Paste RTE Data'!I1146)</f>
        <v>Girl</v>
      </c>
      <c r="K1149" s="15">
        <f>IF('Paste RTE Data'!J1146=0,"",'Paste RTE Data'!J1146)</f>
        <v>38274</v>
      </c>
      <c r="L1149" s="14" t="str">
        <f>IF('Paste RTE Data'!K1146=0,"",'Paste RTE Data'!K1146)</f>
        <v>NO</v>
      </c>
      <c r="M1149" s="46"/>
    </row>
    <row r="1150" spans="1:13">
      <c r="A1150" s="8">
        <f>IF('Paste RTE Data'!A1147=0,"",'Paste RTE Data'!A1147)</f>
        <v>1146</v>
      </c>
      <c r="B1150" s="9">
        <f>IF('Paste RTE Data'!G1147=0,"",'Paste RTE Data'!G1147)</f>
        <v>6427</v>
      </c>
      <c r="C1150" s="10" t="str">
        <f>IF('Paste RTE Data'!E1147=0,"",'Paste RTE Data'!E1147)</f>
        <v>Twelth</v>
      </c>
      <c r="D1150" s="7" t="s">
        <v>33</v>
      </c>
      <c r="E1150" s="14" t="str">
        <f>IF('Paste RTE Data'!B1147=0,"",'Paste RTE Data'!B1147)</f>
        <v>PINKI SHARMA</v>
      </c>
      <c r="F1150" s="14" t="str">
        <f>IF('Paste RTE Data'!C1147=0,"",'Paste RTE Data'!C1147)</f>
        <v>RAJU LAL SHARMA</v>
      </c>
      <c r="G1150" s="14" t="str">
        <f>IF('Paste RTE Data'!D1147=0,"",'Paste RTE Data'!D1147)</f>
        <v>SUNITA SHARMA</v>
      </c>
      <c r="H1150" s="14" t="str">
        <f>IF('Paste RTE Data'!F1147=0,"",'Paste RTE Data'!F1147)</f>
        <v>Hindi</v>
      </c>
      <c r="I1150" s="14" t="str">
        <f>IF('Paste RTE Data'!H1147=0,"",'Paste RTE Data'!H1147)</f>
        <v>GENERAL</v>
      </c>
      <c r="J1150" s="14" t="str">
        <f>IF('Paste RTE Data'!I1147=0,"",'Paste RTE Data'!I1147)</f>
        <v>Girl</v>
      </c>
      <c r="K1150" s="15">
        <f>IF('Paste RTE Data'!J1147=0,"",'Paste RTE Data'!J1147)</f>
        <v>38158</v>
      </c>
      <c r="L1150" s="14" t="str">
        <f>IF('Paste RTE Data'!K1147=0,"",'Paste RTE Data'!K1147)</f>
        <v>NO</v>
      </c>
      <c r="M1150" s="46"/>
    </row>
    <row r="1151" spans="1:13">
      <c r="A1151" s="8">
        <f>IF('Paste RTE Data'!A1148=0,"",'Paste RTE Data'!A1148)</f>
        <v>1147</v>
      </c>
      <c r="B1151" s="9" t="str">
        <f>IF('Paste RTE Data'!G1148=0,"",'Paste RTE Data'!G1148)</f>
        <v>E0106</v>
      </c>
      <c r="C1151" s="10" t="str">
        <f>IF('Paste RTE Data'!E1148=0,"",'Paste RTE Data'!E1148)</f>
        <v>Twelth</v>
      </c>
      <c r="D1151" s="7" t="s">
        <v>31</v>
      </c>
      <c r="E1151" s="14" t="str">
        <f>IF('Paste RTE Data'!B1148=0,"",'Paste RTE Data'!B1148)</f>
        <v>PIYUSH KARWA</v>
      </c>
      <c r="F1151" s="14" t="str">
        <f>IF('Paste RTE Data'!C1148=0,"",'Paste RTE Data'!C1148)</f>
        <v>SHIVPAL KARWA</v>
      </c>
      <c r="G1151" s="14" t="str">
        <f>IF('Paste RTE Data'!D1148=0,"",'Paste RTE Data'!D1148)</f>
        <v>BIMLA DEVI</v>
      </c>
      <c r="H1151" s="14" t="str">
        <f>IF('Paste RTE Data'!F1148=0,"",'Paste RTE Data'!F1148)</f>
        <v>English</v>
      </c>
      <c r="I1151" s="14" t="str">
        <f>IF('Paste RTE Data'!H1148=0,"",'Paste RTE Data'!H1148)</f>
        <v>OBC</v>
      </c>
      <c r="J1151" s="14" t="str">
        <f>IF('Paste RTE Data'!I1148=0,"",'Paste RTE Data'!I1148)</f>
        <v>Boy</v>
      </c>
      <c r="K1151" s="15">
        <f>IF('Paste RTE Data'!J1148=0,"",'Paste RTE Data'!J1148)</f>
        <v>38399</v>
      </c>
      <c r="L1151" s="14" t="str">
        <f>IF('Paste RTE Data'!K1148=0,"",'Paste RTE Data'!K1148)</f>
        <v>NO</v>
      </c>
      <c r="M1151" s="46"/>
    </row>
    <row r="1152" spans="1:13">
      <c r="A1152" s="8">
        <f>IF('Paste RTE Data'!A1149=0,"",'Paste RTE Data'!A1149)</f>
        <v>1148</v>
      </c>
      <c r="B1152" s="9">
        <f>IF('Paste RTE Data'!G1149=0,"",'Paste RTE Data'!G1149)</f>
        <v>6648</v>
      </c>
      <c r="C1152" s="10" t="str">
        <f>IF('Paste RTE Data'!E1149=0,"",'Paste RTE Data'!E1149)</f>
        <v>Twelth</v>
      </c>
      <c r="D1152" s="7" t="s">
        <v>32</v>
      </c>
      <c r="E1152" s="14" t="str">
        <f>IF('Paste RTE Data'!B1149=0,"",'Paste RTE Data'!B1149)</f>
        <v>POOJA</v>
      </c>
      <c r="F1152" s="14" t="str">
        <f>IF('Paste RTE Data'!C1149=0,"",'Paste RTE Data'!C1149)</f>
        <v>BABU LAL</v>
      </c>
      <c r="G1152" s="14" t="str">
        <f>IF('Paste RTE Data'!D1149=0,"",'Paste RTE Data'!D1149)</f>
        <v>VIMLA DEVI</v>
      </c>
      <c r="H1152" s="14" t="str">
        <f>IF('Paste RTE Data'!F1149=0,"",'Paste RTE Data'!F1149)</f>
        <v>Hindi</v>
      </c>
      <c r="I1152" s="14" t="str">
        <f>IF('Paste RTE Data'!H1149=0,"",'Paste RTE Data'!H1149)</f>
        <v>OBC</v>
      </c>
      <c r="J1152" s="14" t="str">
        <f>IF('Paste RTE Data'!I1149=0,"",'Paste RTE Data'!I1149)</f>
        <v>Girl</v>
      </c>
      <c r="K1152" s="15">
        <f>IF('Paste RTE Data'!J1149=0,"",'Paste RTE Data'!J1149)</f>
        <v>38019</v>
      </c>
      <c r="L1152" s="14" t="str">
        <f>IF('Paste RTE Data'!K1149=0,"",'Paste RTE Data'!K1149)</f>
        <v>NO</v>
      </c>
      <c r="M1152" s="46"/>
    </row>
    <row r="1153" spans="1:13">
      <c r="A1153" s="8">
        <f>IF('Paste RTE Data'!A1150=0,"",'Paste RTE Data'!A1150)</f>
        <v>1149</v>
      </c>
      <c r="B1153" s="9" t="str">
        <f>IF('Paste RTE Data'!G1150=0,"",'Paste RTE Data'!G1150)</f>
        <v>E0132</v>
      </c>
      <c r="C1153" s="10" t="str">
        <f>IF('Paste RTE Data'!E1150=0,"",'Paste RTE Data'!E1150)</f>
        <v>Twelth</v>
      </c>
      <c r="D1153" s="7" t="s">
        <v>2855</v>
      </c>
      <c r="E1153" s="14" t="str">
        <f>IF('Paste RTE Data'!B1150=0,"",'Paste RTE Data'!B1150)</f>
        <v>POOJA</v>
      </c>
      <c r="F1153" s="14" t="str">
        <f>IF('Paste RTE Data'!C1150=0,"",'Paste RTE Data'!C1150)</f>
        <v>CHANDRA RAM</v>
      </c>
      <c r="G1153" s="14" t="str">
        <f>IF('Paste RTE Data'!D1150=0,"",'Paste RTE Data'!D1150)</f>
        <v>VIMLA DEVI</v>
      </c>
      <c r="H1153" s="14" t="str">
        <f>IF('Paste RTE Data'!F1150=0,"",'Paste RTE Data'!F1150)</f>
        <v>English</v>
      </c>
      <c r="I1153" s="14" t="str">
        <f>IF('Paste RTE Data'!H1150=0,"",'Paste RTE Data'!H1150)</f>
        <v>OBC</v>
      </c>
      <c r="J1153" s="14" t="str">
        <f>IF('Paste RTE Data'!I1150=0,"",'Paste RTE Data'!I1150)</f>
        <v>Girl</v>
      </c>
      <c r="K1153" s="15">
        <f>IF('Paste RTE Data'!J1150=0,"",'Paste RTE Data'!J1150)</f>
        <v>38023</v>
      </c>
      <c r="L1153" s="14" t="str">
        <f>IF('Paste RTE Data'!K1150=0,"",'Paste RTE Data'!K1150)</f>
        <v>NO</v>
      </c>
      <c r="M1153" s="46"/>
    </row>
    <row r="1154" spans="1:13">
      <c r="A1154" s="8">
        <f>IF('Paste RTE Data'!A1151=0,"",'Paste RTE Data'!A1151)</f>
        <v>1150</v>
      </c>
      <c r="B1154" s="9">
        <f>IF('Paste RTE Data'!G1151=0,"",'Paste RTE Data'!G1151)</f>
        <v>4640</v>
      </c>
      <c r="C1154" s="10" t="str">
        <f>IF('Paste RTE Data'!E1151=0,"",'Paste RTE Data'!E1151)</f>
        <v>Twelth</v>
      </c>
      <c r="D1154" s="7" t="s">
        <v>33</v>
      </c>
      <c r="E1154" s="14" t="str">
        <f>IF('Paste RTE Data'!B1151=0,"",'Paste RTE Data'!B1151)</f>
        <v>POOJA CHOUDHARY</v>
      </c>
      <c r="F1154" s="14" t="str">
        <f>IF('Paste RTE Data'!C1151=0,"",'Paste RTE Data'!C1151)</f>
        <v>MOHANA RAM</v>
      </c>
      <c r="G1154" s="14" t="str">
        <f>IF('Paste RTE Data'!D1151=0,"",'Paste RTE Data'!D1151)</f>
        <v>SUKHI DEVI</v>
      </c>
      <c r="H1154" s="14" t="str">
        <f>IF('Paste RTE Data'!F1151=0,"",'Paste RTE Data'!F1151)</f>
        <v>Hindi</v>
      </c>
      <c r="I1154" s="14" t="str">
        <f>IF('Paste RTE Data'!H1151=0,"",'Paste RTE Data'!H1151)</f>
        <v>OBC</v>
      </c>
      <c r="J1154" s="14" t="str">
        <f>IF('Paste RTE Data'!I1151=0,"",'Paste RTE Data'!I1151)</f>
        <v>Girl</v>
      </c>
      <c r="K1154" s="15">
        <f>IF('Paste RTE Data'!J1151=0,"",'Paste RTE Data'!J1151)</f>
        <v>37626</v>
      </c>
      <c r="L1154" s="14" t="str">
        <f>IF('Paste RTE Data'!K1151=0,"",'Paste RTE Data'!K1151)</f>
        <v>NO</v>
      </c>
      <c r="M1154" s="46"/>
    </row>
    <row r="1155" spans="1:13">
      <c r="A1155" s="8">
        <f>IF('Paste RTE Data'!A1152=0,"",'Paste RTE Data'!A1152)</f>
        <v>1151</v>
      </c>
      <c r="B1155" s="9">
        <f>IF('Paste RTE Data'!G1152=0,"",'Paste RTE Data'!G1152)</f>
        <v>6156</v>
      </c>
      <c r="C1155" s="10" t="str">
        <f>IF('Paste RTE Data'!E1152=0,"",'Paste RTE Data'!E1152)</f>
        <v>Twelth</v>
      </c>
      <c r="D1155" s="7" t="s">
        <v>31</v>
      </c>
      <c r="E1155" s="14" t="str">
        <f>IF('Paste RTE Data'!B1152=0,"",'Paste RTE Data'!B1152)</f>
        <v>PRADHAN JAT</v>
      </c>
      <c r="F1155" s="14" t="str">
        <f>IF('Paste RTE Data'!C1152=0,"",'Paste RTE Data'!C1152)</f>
        <v>BHAGCHAND JAT</v>
      </c>
      <c r="G1155" s="14" t="str">
        <f>IF('Paste RTE Data'!D1152=0,"",'Paste RTE Data'!D1152)</f>
        <v>MUNNI DEVI</v>
      </c>
      <c r="H1155" s="14" t="str">
        <f>IF('Paste RTE Data'!F1152=0,"",'Paste RTE Data'!F1152)</f>
        <v>Hindi</v>
      </c>
      <c r="I1155" s="14" t="str">
        <f>IF('Paste RTE Data'!H1152=0,"",'Paste RTE Data'!H1152)</f>
        <v>OBC</v>
      </c>
      <c r="J1155" s="14" t="str">
        <f>IF('Paste RTE Data'!I1152=0,"",'Paste RTE Data'!I1152)</f>
        <v>Boy</v>
      </c>
      <c r="K1155" s="15">
        <f>IF('Paste RTE Data'!J1152=0,"",'Paste RTE Data'!J1152)</f>
        <v>37642</v>
      </c>
      <c r="L1155" s="14" t="str">
        <f>IF('Paste RTE Data'!K1152=0,"",'Paste RTE Data'!K1152)</f>
        <v>NO</v>
      </c>
      <c r="M1155" s="46"/>
    </row>
    <row r="1156" spans="1:13">
      <c r="A1156" s="8">
        <f>IF('Paste RTE Data'!A1153=0,"",'Paste RTE Data'!A1153)</f>
        <v>1152</v>
      </c>
      <c r="B1156" s="9">
        <f>IF('Paste RTE Data'!G1153=0,"",'Paste RTE Data'!G1153)</f>
        <v>5778</v>
      </c>
      <c r="C1156" s="10" t="str">
        <f>IF('Paste RTE Data'!E1153=0,"",'Paste RTE Data'!E1153)</f>
        <v>Twelth</v>
      </c>
      <c r="D1156" s="7" t="s">
        <v>32</v>
      </c>
      <c r="E1156" s="14" t="str">
        <f>IF('Paste RTE Data'!B1153=0,"",'Paste RTE Data'!B1153)</f>
        <v>PRAKASH RAM</v>
      </c>
      <c r="F1156" s="14" t="str">
        <f>IF('Paste RTE Data'!C1153=0,"",'Paste RTE Data'!C1153)</f>
        <v>LICHAMAN RAM</v>
      </c>
      <c r="G1156" s="14" t="str">
        <f>IF('Paste RTE Data'!D1153=0,"",'Paste RTE Data'!D1153)</f>
        <v>HEERA DEVI</v>
      </c>
      <c r="H1156" s="14" t="str">
        <f>IF('Paste RTE Data'!F1153=0,"",'Paste RTE Data'!F1153)</f>
        <v>Hindi</v>
      </c>
      <c r="I1156" s="14" t="str">
        <f>IF('Paste RTE Data'!H1153=0,"",'Paste RTE Data'!H1153)</f>
        <v>OBC</v>
      </c>
      <c r="J1156" s="14" t="str">
        <f>IF('Paste RTE Data'!I1153=0,"",'Paste RTE Data'!I1153)</f>
        <v>Boy</v>
      </c>
      <c r="K1156" s="15">
        <f>IF('Paste RTE Data'!J1153=0,"",'Paste RTE Data'!J1153)</f>
        <v>37092</v>
      </c>
      <c r="L1156" s="14" t="str">
        <f>IF('Paste RTE Data'!K1153=0,"",'Paste RTE Data'!K1153)</f>
        <v>NO</v>
      </c>
      <c r="M1156" s="46"/>
    </row>
    <row r="1157" spans="1:13">
      <c r="A1157" s="8">
        <f>IF('Paste RTE Data'!A1154=0,"",'Paste RTE Data'!A1154)</f>
        <v>1153</v>
      </c>
      <c r="B1157" s="9">
        <f>IF('Paste RTE Data'!G1154=0,"",'Paste RTE Data'!G1154)</f>
        <v>6052</v>
      </c>
      <c r="C1157" s="10" t="str">
        <f>IF('Paste RTE Data'!E1154=0,"",'Paste RTE Data'!E1154)</f>
        <v>Twelth</v>
      </c>
      <c r="D1157" s="7" t="s">
        <v>2855</v>
      </c>
      <c r="E1157" s="14" t="str">
        <f>IF('Paste RTE Data'!B1154=0,"",'Paste RTE Data'!B1154)</f>
        <v>PRATIK PAREEK</v>
      </c>
      <c r="F1157" s="14" t="str">
        <f>IF('Paste RTE Data'!C1154=0,"",'Paste RTE Data'!C1154)</f>
        <v>KAILASH CHAND PAREEK</v>
      </c>
      <c r="G1157" s="14" t="str">
        <f>IF('Paste RTE Data'!D1154=0,"",'Paste RTE Data'!D1154)</f>
        <v>BEENA PAREEK</v>
      </c>
      <c r="H1157" s="14" t="str">
        <f>IF('Paste RTE Data'!F1154=0,"",'Paste RTE Data'!F1154)</f>
        <v>Hindi</v>
      </c>
      <c r="I1157" s="14" t="str">
        <f>IF('Paste RTE Data'!H1154=0,"",'Paste RTE Data'!H1154)</f>
        <v>GENERAL</v>
      </c>
      <c r="J1157" s="14" t="str">
        <f>IF('Paste RTE Data'!I1154=0,"",'Paste RTE Data'!I1154)</f>
        <v>Boy</v>
      </c>
      <c r="K1157" s="15">
        <f>IF('Paste RTE Data'!J1154=0,"",'Paste RTE Data'!J1154)</f>
        <v>38393</v>
      </c>
      <c r="L1157" s="14" t="str">
        <f>IF('Paste RTE Data'!K1154=0,"",'Paste RTE Data'!K1154)</f>
        <v>NO</v>
      </c>
      <c r="M1157" s="46"/>
    </row>
    <row r="1158" spans="1:13">
      <c r="A1158" s="8">
        <f>IF('Paste RTE Data'!A1155=0,"",'Paste RTE Data'!A1155)</f>
        <v>1154</v>
      </c>
      <c r="B1158" s="9">
        <f>IF('Paste RTE Data'!G1155=0,"",'Paste RTE Data'!G1155)</f>
        <v>4639</v>
      </c>
      <c r="C1158" s="10" t="str">
        <f>IF('Paste RTE Data'!E1155=0,"",'Paste RTE Data'!E1155)</f>
        <v>Twelth</v>
      </c>
      <c r="D1158" s="7" t="s">
        <v>33</v>
      </c>
      <c r="E1158" s="14" t="str">
        <f>IF('Paste RTE Data'!B1155=0,"",'Paste RTE Data'!B1155)</f>
        <v>PREM CHOUDHARY</v>
      </c>
      <c r="F1158" s="14" t="str">
        <f>IF('Paste RTE Data'!C1155=0,"",'Paste RTE Data'!C1155)</f>
        <v>LT. RATNA RAM CHOUDHARY</v>
      </c>
      <c r="G1158" s="14" t="str">
        <f>IF('Paste RTE Data'!D1155=0,"",'Paste RTE Data'!D1155)</f>
        <v>SOHANI DEVI</v>
      </c>
      <c r="H1158" s="14" t="str">
        <f>IF('Paste RTE Data'!F1155=0,"",'Paste RTE Data'!F1155)</f>
        <v>Hindi</v>
      </c>
      <c r="I1158" s="14" t="str">
        <f>IF('Paste RTE Data'!H1155=0,"",'Paste RTE Data'!H1155)</f>
        <v>OBC</v>
      </c>
      <c r="J1158" s="14" t="str">
        <f>IF('Paste RTE Data'!I1155=0,"",'Paste RTE Data'!I1155)</f>
        <v>Girl</v>
      </c>
      <c r="K1158" s="15">
        <f>IF('Paste RTE Data'!J1155=0,"",'Paste RTE Data'!J1155)</f>
        <v>38183</v>
      </c>
      <c r="L1158" s="14" t="str">
        <f>IF('Paste RTE Data'!K1155=0,"",'Paste RTE Data'!K1155)</f>
        <v>NO</v>
      </c>
      <c r="M1158" s="46"/>
    </row>
    <row r="1159" spans="1:13">
      <c r="A1159" s="8">
        <f>IF('Paste RTE Data'!A1156=0,"",'Paste RTE Data'!A1156)</f>
        <v>1155</v>
      </c>
      <c r="B1159" s="9">
        <f>IF('Paste RTE Data'!G1156=0,"",'Paste RTE Data'!G1156)</f>
        <v>6058</v>
      </c>
      <c r="C1159" s="10" t="str">
        <f>IF('Paste RTE Data'!E1156=0,"",'Paste RTE Data'!E1156)</f>
        <v>Twelth</v>
      </c>
      <c r="D1159" s="7" t="s">
        <v>31</v>
      </c>
      <c r="E1159" s="14" t="str">
        <f>IF('Paste RTE Data'!B1156=0,"",'Paste RTE Data'!B1156)</f>
        <v>PRIYA JANGID</v>
      </c>
      <c r="F1159" s="14" t="str">
        <f>IF('Paste RTE Data'!C1156=0,"",'Paste RTE Data'!C1156)</f>
        <v>NAND KISHOR JANGID</v>
      </c>
      <c r="G1159" s="14" t="str">
        <f>IF('Paste RTE Data'!D1156=0,"",'Paste RTE Data'!D1156)</f>
        <v>SURGYAN DEVI</v>
      </c>
      <c r="H1159" s="14" t="str">
        <f>IF('Paste RTE Data'!F1156=0,"",'Paste RTE Data'!F1156)</f>
        <v>Hindi</v>
      </c>
      <c r="I1159" s="14" t="str">
        <f>IF('Paste RTE Data'!H1156=0,"",'Paste RTE Data'!H1156)</f>
        <v>OBC</v>
      </c>
      <c r="J1159" s="14" t="str">
        <f>IF('Paste RTE Data'!I1156=0,"",'Paste RTE Data'!I1156)</f>
        <v>Girl</v>
      </c>
      <c r="K1159" s="15">
        <f>IF('Paste RTE Data'!J1156=0,"",'Paste RTE Data'!J1156)</f>
        <v>37316</v>
      </c>
      <c r="L1159" s="14" t="str">
        <f>IF('Paste RTE Data'!K1156=0,"",'Paste RTE Data'!K1156)</f>
        <v>NO</v>
      </c>
      <c r="M1159" s="46"/>
    </row>
    <row r="1160" spans="1:13">
      <c r="A1160" s="8">
        <f>IF('Paste RTE Data'!A1157=0,"",'Paste RTE Data'!A1157)</f>
        <v>1156</v>
      </c>
      <c r="B1160" s="9">
        <f>IF('Paste RTE Data'!G1157=0,"",'Paste RTE Data'!G1157)</f>
        <v>5495</v>
      </c>
      <c r="C1160" s="10" t="str">
        <f>IF('Paste RTE Data'!E1157=0,"",'Paste RTE Data'!E1157)</f>
        <v>Twelth</v>
      </c>
      <c r="D1160" s="7" t="s">
        <v>32</v>
      </c>
      <c r="E1160" s="14" t="str">
        <f>IF('Paste RTE Data'!B1157=0,"",'Paste RTE Data'!B1157)</f>
        <v>PRIYANKA CHOUDHARY</v>
      </c>
      <c r="F1160" s="14" t="str">
        <f>IF('Paste RTE Data'!C1157=0,"",'Paste RTE Data'!C1157)</f>
        <v>MOHAN LAL</v>
      </c>
      <c r="G1160" s="14" t="str">
        <f>IF('Paste RTE Data'!D1157=0,"",'Paste RTE Data'!D1157)</f>
        <v>PREM DEVI</v>
      </c>
      <c r="H1160" s="14" t="str">
        <f>IF('Paste RTE Data'!F1157=0,"",'Paste RTE Data'!F1157)</f>
        <v>Hindi</v>
      </c>
      <c r="I1160" s="14" t="str">
        <f>IF('Paste RTE Data'!H1157=0,"",'Paste RTE Data'!H1157)</f>
        <v>OBC</v>
      </c>
      <c r="J1160" s="14" t="str">
        <f>IF('Paste RTE Data'!I1157=0,"",'Paste RTE Data'!I1157)</f>
        <v>Girl</v>
      </c>
      <c r="K1160" s="15">
        <f>IF('Paste RTE Data'!J1157=0,"",'Paste RTE Data'!J1157)</f>
        <v>38898</v>
      </c>
      <c r="L1160" s="14" t="str">
        <f>IF('Paste RTE Data'!K1157=0,"",'Paste RTE Data'!K1157)</f>
        <v>NO</v>
      </c>
      <c r="M1160" s="46"/>
    </row>
    <row r="1161" spans="1:13">
      <c r="A1161" s="8">
        <f>IF('Paste RTE Data'!A1158=0,"",'Paste RTE Data'!A1158)</f>
        <v>1157</v>
      </c>
      <c r="B1161" s="9">
        <f>IF('Paste RTE Data'!G1158=0,"",'Paste RTE Data'!G1158)</f>
        <v>6498</v>
      </c>
      <c r="C1161" s="10" t="str">
        <f>IF('Paste RTE Data'!E1158=0,"",'Paste RTE Data'!E1158)</f>
        <v>Twelth</v>
      </c>
      <c r="D1161" s="7" t="s">
        <v>2855</v>
      </c>
      <c r="E1161" s="14" t="str">
        <f>IF('Paste RTE Data'!B1158=0,"",'Paste RTE Data'!B1158)</f>
        <v>PRIYANKA KUMARI</v>
      </c>
      <c r="F1161" s="14" t="str">
        <f>IF('Paste RTE Data'!C1158=0,"",'Paste RTE Data'!C1158)</f>
        <v>BHANWAR LAL</v>
      </c>
      <c r="G1161" s="14" t="str">
        <f>IF('Paste RTE Data'!D1158=0,"",'Paste RTE Data'!D1158)</f>
        <v>KUNANI DEVI</v>
      </c>
      <c r="H1161" s="14" t="str">
        <f>IF('Paste RTE Data'!F1158=0,"",'Paste RTE Data'!F1158)</f>
        <v>Hindi</v>
      </c>
      <c r="I1161" s="14" t="str">
        <f>IF('Paste RTE Data'!H1158=0,"",'Paste RTE Data'!H1158)</f>
        <v>OBC</v>
      </c>
      <c r="J1161" s="14" t="str">
        <f>IF('Paste RTE Data'!I1158=0,"",'Paste RTE Data'!I1158)</f>
        <v>Girl</v>
      </c>
      <c r="K1161" s="15">
        <f>IF('Paste RTE Data'!J1158=0,"",'Paste RTE Data'!J1158)</f>
        <v>37751</v>
      </c>
      <c r="L1161" s="14" t="str">
        <f>IF('Paste RTE Data'!K1158=0,"",'Paste RTE Data'!K1158)</f>
        <v>NO</v>
      </c>
      <c r="M1161" s="46"/>
    </row>
    <row r="1162" spans="1:13">
      <c r="A1162" s="8">
        <f>IF('Paste RTE Data'!A1159=0,"",'Paste RTE Data'!A1159)</f>
        <v>1158</v>
      </c>
      <c r="B1162" s="9">
        <f>IF('Paste RTE Data'!G1159=0,"",'Paste RTE Data'!G1159)</f>
        <v>6511</v>
      </c>
      <c r="C1162" s="10" t="str">
        <f>IF('Paste RTE Data'!E1159=0,"",'Paste RTE Data'!E1159)</f>
        <v>Twelth</v>
      </c>
      <c r="D1162" s="7" t="s">
        <v>33</v>
      </c>
      <c r="E1162" s="14" t="str">
        <f>IF('Paste RTE Data'!B1159=0,"",'Paste RTE Data'!B1159)</f>
        <v>PRIYANKA MEEL</v>
      </c>
      <c r="F1162" s="14" t="str">
        <f>IF('Paste RTE Data'!C1159=0,"",'Paste RTE Data'!C1159)</f>
        <v>UMA RAM MEEL</v>
      </c>
      <c r="G1162" s="14" t="str">
        <f>IF('Paste RTE Data'!D1159=0,"",'Paste RTE Data'!D1159)</f>
        <v>SANTOSH MEEL</v>
      </c>
      <c r="H1162" s="14" t="str">
        <f>IF('Paste RTE Data'!F1159=0,"",'Paste RTE Data'!F1159)</f>
        <v>Hindi</v>
      </c>
      <c r="I1162" s="14" t="str">
        <f>IF('Paste RTE Data'!H1159=0,"",'Paste RTE Data'!H1159)</f>
        <v>OBC</v>
      </c>
      <c r="J1162" s="14" t="str">
        <f>IF('Paste RTE Data'!I1159=0,"",'Paste RTE Data'!I1159)</f>
        <v>Girl</v>
      </c>
      <c r="K1162" s="15">
        <f>IF('Paste RTE Data'!J1159=0,"",'Paste RTE Data'!J1159)</f>
        <v>38175</v>
      </c>
      <c r="L1162" s="14" t="str">
        <f>IF('Paste RTE Data'!K1159=0,"",'Paste RTE Data'!K1159)</f>
        <v>NO</v>
      </c>
      <c r="M1162" s="46"/>
    </row>
    <row r="1163" spans="1:13">
      <c r="A1163" s="8">
        <f>IF('Paste RTE Data'!A1160=0,"",'Paste RTE Data'!A1160)</f>
        <v>1159</v>
      </c>
      <c r="B1163" s="9">
        <f>IF('Paste RTE Data'!G1160=0,"",'Paste RTE Data'!G1160)</f>
        <v>6515</v>
      </c>
      <c r="C1163" s="10" t="str">
        <f>IF('Paste RTE Data'!E1160=0,"",'Paste RTE Data'!E1160)</f>
        <v>Twelth</v>
      </c>
      <c r="D1163" s="7" t="s">
        <v>31</v>
      </c>
      <c r="E1163" s="14" t="str">
        <f>IF('Paste RTE Data'!B1160=0,"",'Paste RTE Data'!B1160)</f>
        <v>RACHNA</v>
      </c>
      <c r="F1163" s="14" t="str">
        <f>IF('Paste RTE Data'!C1160=0,"",'Paste RTE Data'!C1160)</f>
        <v>POORAN RAM</v>
      </c>
      <c r="G1163" s="14" t="str">
        <f>IF('Paste RTE Data'!D1160=0,"",'Paste RTE Data'!D1160)</f>
        <v>SANTOSH DEVI</v>
      </c>
      <c r="H1163" s="14" t="str">
        <f>IF('Paste RTE Data'!F1160=0,"",'Paste RTE Data'!F1160)</f>
        <v>Hindi</v>
      </c>
      <c r="I1163" s="14" t="str">
        <f>IF('Paste RTE Data'!H1160=0,"",'Paste RTE Data'!H1160)</f>
        <v>SC</v>
      </c>
      <c r="J1163" s="14" t="str">
        <f>IF('Paste RTE Data'!I1160=0,"",'Paste RTE Data'!I1160)</f>
        <v>Girl</v>
      </c>
      <c r="K1163" s="15">
        <f>IF('Paste RTE Data'!J1160=0,"",'Paste RTE Data'!J1160)</f>
        <v>38092</v>
      </c>
      <c r="L1163" s="14" t="str">
        <f>IF('Paste RTE Data'!K1160=0,"",'Paste RTE Data'!K1160)</f>
        <v>NO</v>
      </c>
      <c r="M1163" s="46"/>
    </row>
    <row r="1164" spans="1:13">
      <c r="A1164" s="8">
        <f>IF('Paste RTE Data'!A1161=0,"",'Paste RTE Data'!A1161)</f>
        <v>1160</v>
      </c>
      <c r="B1164" s="9" t="str">
        <f>IF('Paste RTE Data'!G1161=0,"",'Paste RTE Data'!G1161)</f>
        <v>E0103</v>
      </c>
      <c r="C1164" s="10" t="str">
        <f>IF('Paste RTE Data'!E1161=0,"",'Paste RTE Data'!E1161)</f>
        <v>Twelth</v>
      </c>
      <c r="D1164" s="7" t="s">
        <v>32</v>
      </c>
      <c r="E1164" s="14" t="str">
        <f>IF('Paste RTE Data'!B1161=0,"",'Paste RTE Data'!B1161)</f>
        <v>RAHUL</v>
      </c>
      <c r="F1164" s="14" t="str">
        <f>IF('Paste RTE Data'!C1161=0,"",'Paste RTE Data'!C1161)</f>
        <v>SHRAWAN RAM</v>
      </c>
      <c r="G1164" s="14" t="str">
        <f>IF('Paste RTE Data'!D1161=0,"",'Paste RTE Data'!D1161)</f>
        <v>SAVITRI DEVI</v>
      </c>
      <c r="H1164" s="14" t="str">
        <f>IF('Paste RTE Data'!F1161=0,"",'Paste RTE Data'!F1161)</f>
        <v>English</v>
      </c>
      <c r="I1164" s="14" t="str">
        <f>IF('Paste RTE Data'!H1161=0,"",'Paste RTE Data'!H1161)</f>
        <v>OBC</v>
      </c>
      <c r="J1164" s="14" t="str">
        <f>IF('Paste RTE Data'!I1161=0,"",'Paste RTE Data'!I1161)</f>
        <v>Boy</v>
      </c>
      <c r="K1164" s="15">
        <f>IF('Paste RTE Data'!J1161=0,"",'Paste RTE Data'!J1161)</f>
        <v>37848</v>
      </c>
      <c r="L1164" s="14" t="str">
        <f>IF('Paste RTE Data'!K1161=0,"",'Paste RTE Data'!K1161)</f>
        <v>NO</v>
      </c>
      <c r="M1164" s="46"/>
    </row>
    <row r="1165" spans="1:13">
      <c r="A1165" s="8">
        <f>IF('Paste RTE Data'!A1162=0,"",'Paste RTE Data'!A1162)</f>
        <v>1161</v>
      </c>
      <c r="B1165" s="9">
        <f>IF('Paste RTE Data'!G1162=0,"",'Paste RTE Data'!G1162)</f>
        <v>6240</v>
      </c>
      <c r="C1165" s="10" t="str">
        <f>IF('Paste RTE Data'!E1162=0,"",'Paste RTE Data'!E1162)</f>
        <v>Twelth</v>
      </c>
      <c r="D1165" s="7" t="s">
        <v>2855</v>
      </c>
      <c r="E1165" s="14" t="str">
        <f>IF('Paste RTE Data'!B1162=0,"",'Paste RTE Data'!B1162)</f>
        <v>RAHUL CHOUDHARY</v>
      </c>
      <c r="F1165" s="14" t="str">
        <f>IF('Paste RTE Data'!C1162=0,"",'Paste RTE Data'!C1162)</f>
        <v>LADURAM CHOUDHARY</v>
      </c>
      <c r="G1165" s="14" t="str">
        <f>IF('Paste RTE Data'!D1162=0,"",'Paste RTE Data'!D1162)</f>
        <v>NIRMALA CHOUDHARY</v>
      </c>
      <c r="H1165" s="14" t="str">
        <f>IF('Paste RTE Data'!F1162=0,"",'Paste RTE Data'!F1162)</f>
        <v>Hindi</v>
      </c>
      <c r="I1165" s="14" t="str">
        <f>IF('Paste RTE Data'!H1162=0,"",'Paste RTE Data'!H1162)</f>
        <v>OBC</v>
      </c>
      <c r="J1165" s="14" t="str">
        <f>IF('Paste RTE Data'!I1162=0,"",'Paste RTE Data'!I1162)</f>
        <v>Boy</v>
      </c>
      <c r="K1165" s="15">
        <f>IF('Paste RTE Data'!J1162=0,"",'Paste RTE Data'!J1162)</f>
        <v>37447</v>
      </c>
      <c r="L1165" s="14" t="str">
        <f>IF('Paste RTE Data'!K1162=0,"",'Paste RTE Data'!K1162)</f>
        <v>NO</v>
      </c>
      <c r="M1165" s="46"/>
    </row>
    <row r="1166" spans="1:13">
      <c r="A1166" s="8">
        <f>IF('Paste RTE Data'!A1163=0,"",'Paste RTE Data'!A1163)</f>
        <v>1162</v>
      </c>
      <c r="B1166" s="9">
        <f>IF('Paste RTE Data'!G1163=0,"",'Paste RTE Data'!G1163)</f>
        <v>4638</v>
      </c>
      <c r="C1166" s="10" t="str">
        <f>IF('Paste RTE Data'!E1163=0,"",'Paste RTE Data'!E1163)</f>
        <v>Twelth</v>
      </c>
      <c r="D1166" s="7" t="s">
        <v>33</v>
      </c>
      <c r="E1166" s="14" t="str">
        <f>IF('Paste RTE Data'!B1163=0,"",'Paste RTE Data'!B1163)</f>
        <v>RAHUL KUMAWAT</v>
      </c>
      <c r="F1166" s="14" t="str">
        <f>IF('Paste RTE Data'!C1163=0,"",'Paste RTE Data'!C1163)</f>
        <v>GYANA RAM KUMAWAT</v>
      </c>
      <c r="G1166" s="14" t="str">
        <f>IF('Paste RTE Data'!D1163=0,"",'Paste RTE Data'!D1163)</f>
        <v>LALI DEVI</v>
      </c>
      <c r="H1166" s="14" t="str">
        <f>IF('Paste RTE Data'!F1163=0,"",'Paste RTE Data'!F1163)</f>
        <v>Hindi</v>
      </c>
      <c r="I1166" s="14" t="str">
        <f>IF('Paste RTE Data'!H1163=0,"",'Paste RTE Data'!H1163)</f>
        <v>OBC</v>
      </c>
      <c r="J1166" s="14" t="str">
        <f>IF('Paste RTE Data'!I1163=0,"",'Paste RTE Data'!I1163)</f>
        <v>Boy</v>
      </c>
      <c r="K1166" s="15">
        <f>IF('Paste RTE Data'!J1163=0,"",'Paste RTE Data'!J1163)</f>
        <v>37878</v>
      </c>
      <c r="L1166" s="14" t="str">
        <f>IF('Paste RTE Data'!K1163=0,"",'Paste RTE Data'!K1163)</f>
        <v>NO</v>
      </c>
      <c r="M1166" s="46"/>
    </row>
    <row r="1167" spans="1:13">
      <c r="A1167" s="8">
        <f>IF('Paste RTE Data'!A1164=0,"",'Paste RTE Data'!A1164)</f>
        <v>1163</v>
      </c>
      <c r="B1167" s="9">
        <f>IF('Paste RTE Data'!G1164=0,"",'Paste RTE Data'!G1164)</f>
        <v>6517</v>
      </c>
      <c r="C1167" s="10" t="str">
        <f>IF('Paste RTE Data'!E1164=0,"",'Paste RTE Data'!E1164)</f>
        <v>Twelth</v>
      </c>
      <c r="D1167" s="7" t="s">
        <v>31</v>
      </c>
      <c r="E1167" s="14" t="str">
        <f>IF('Paste RTE Data'!B1164=0,"",'Paste RTE Data'!B1164)</f>
        <v>RAHUL SAINI</v>
      </c>
      <c r="F1167" s="14" t="str">
        <f>IF('Paste RTE Data'!C1164=0,"",'Paste RTE Data'!C1164)</f>
        <v>KAILASH SAINI</v>
      </c>
      <c r="G1167" s="14" t="str">
        <f>IF('Paste RTE Data'!D1164=0,"",'Paste RTE Data'!D1164)</f>
        <v>SUMAN SAINI</v>
      </c>
      <c r="H1167" s="14" t="str">
        <f>IF('Paste RTE Data'!F1164=0,"",'Paste RTE Data'!F1164)</f>
        <v>Hindi</v>
      </c>
      <c r="I1167" s="14" t="str">
        <f>IF('Paste RTE Data'!H1164=0,"",'Paste RTE Data'!H1164)</f>
        <v>OBC</v>
      </c>
      <c r="J1167" s="14" t="str">
        <f>IF('Paste RTE Data'!I1164=0,"",'Paste RTE Data'!I1164)</f>
        <v>Boy</v>
      </c>
      <c r="K1167" s="15">
        <f>IF('Paste RTE Data'!J1164=0,"",'Paste RTE Data'!J1164)</f>
        <v>36765</v>
      </c>
      <c r="L1167" s="14" t="str">
        <f>IF('Paste RTE Data'!K1164=0,"",'Paste RTE Data'!K1164)</f>
        <v>NO</v>
      </c>
      <c r="M1167" s="46"/>
    </row>
    <row r="1168" spans="1:13">
      <c r="A1168" s="8">
        <f>IF('Paste RTE Data'!A1165=0,"",'Paste RTE Data'!A1165)</f>
        <v>1164</v>
      </c>
      <c r="B1168" s="9" t="str">
        <f>IF('Paste RTE Data'!G1165=0,"",'Paste RTE Data'!G1165)</f>
        <v>E0128</v>
      </c>
      <c r="C1168" s="10" t="str">
        <f>IF('Paste RTE Data'!E1165=0,"",'Paste RTE Data'!E1165)</f>
        <v>Twelth</v>
      </c>
      <c r="D1168" s="7" t="s">
        <v>32</v>
      </c>
      <c r="E1168" s="14" t="str">
        <f>IF('Paste RTE Data'!B1165=0,"",'Paste RTE Data'!B1165)</f>
        <v>RAHUL TANDI</v>
      </c>
      <c r="F1168" s="14" t="str">
        <f>IF('Paste RTE Data'!C1165=0,"",'Paste RTE Data'!C1165)</f>
        <v>SUKHA RAM TANDI</v>
      </c>
      <c r="G1168" s="14" t="str">
        <f>IF('Paste RTE Data'!D1165=0,"",'Paste RTE Data'!D1165)</f>
        <v>SANTOSH DEVI</v>
      </c>
      <c r="H1168" s="14" t="str">
        <f>IF('Paste RTE Data'!F1165=0,"",'Paste RTE Data'!F1165)</f>
        <v>English</v>
      </c>
      <c r="I1168" s="14" t="str">
        <f>IF('Paste RTE Data'!H1165=0,"",'Paste RTE Data'!H1165)</f>
        <v>OBC</v>
      </c>
      <c r="J1168" s="14" t="str">
        <f>IF('Paste RTE Data'!I1165=0,"",'Paste RTE Data'!I1165)</f>
        <v>Boy</v>
      </c>
      <c r="K1168" s="15">
        <f>IF('Paste RTE Data'!J1165=0,"",'Paste RTE Data'!J1165)</f>
        <v>37798</v>
      </c>
      <c r="L1168" s="14" t="str">
        <f>IF('Paste RTE Data'!K1165=0,"",'Paste RTE Data'!K1165)</f>
        <v>NO</v>
      </c>
      <c r="M1168" s="46"/>
    </row>
    <row r="1169" spans="1:13">
      <c r="A1169" s="8">
        <f>IF('Paste RTE Data'!A1166=0,"",'Paste RTE Data'!A1166)</f>
        <v>1165</v>
      </c>
      <c r="B1169" s="9">
        <f>IF('Paste RTE Data'!G1166=0,"",'Paste RTE Data'!G1166)</f>
        <v>4656</v>
      </c>
      <c r="C1169" s="10" t="str">
        <f>IF('Paste RTE Data'!E1166=0,"",'Paste RTE Data'!E1166)</f>
        <v>Twelth</v>
      </c>
      <c r="D1169" s="7" t="s">
        <v>2855</v>
      </c>
      <c r="E1169" s="14" t="str">
        <f>IF('Paste RTE Data'!B1166=0,"",'Paste RTE Data'!B1166)</f>
        <v>RAJENDRA KUMAR</v>
      </c>
      <c r="F1169" s="14" t="str">
        <f>IF('Paste RTE Data'!C1166=0,"",'Paste RTE Data'!C1166)</f>
        <v>DULI CHAND</v>
      </c>
      <c r="G1169" s="14" t="str">
        <f>IF('Paste RTE Data'!D1166=0,"",'Paste RTE Data'!D1166)</f>
        <v>JHAMKU DEVI</v>
      </c>
      <c r="H1169" s="14" t="str">
        <f>IF('Paste RTE Data'!F1166=0,"",'Paste RTE Data'!F1166)</f>
        <v>Hindi</v>
      </c>
      <c r="I1169" s="14" t="str">
        <f>IF('Paste RTE Data'!H1166=0,"",'Paste RTE Data'!H1166)</f>
        <v>SC</v>
      </c>
      <c r="J1169" s="14" t="str">
        <f>IF('Paste RTE Data'!I1166=0,"",'Paste RTE Data'!I1166)</f>
        <v>Boy</v>
      </c>
      <c r="K1169" s="15">
        <f>IF('Paste RTE Data'!J1166=0,"",'Paste RTE Data'!J1166)</f>
        <v>37465</v>
      </c>
      <c r="L1169" s="14" t="str">
        <f>IF('Paste RTE Data'!K1166=0,"",'Paste RTE Data'!K1166)</f>
        <v>NO</v>
      </c>
      <c r="M1169" s="46"/>
    </row>
    <row r="1170" spans="1:13">
      <c r="A1170" s="8">
        <f>IF('Paste RTE Data'!A1167=0,"",'Paste RTE Data'!A1167)</f>
        <v>1166</v>
      </c>
      <c r="B1170" s="9">
        <f>IF('Paste RTE Data'!G1167=0,"",'Paste RTE Data'!G1167)</f>
        <v>6730</v>
      </c>
      <c r="C1170" s="10" t="str">
        <f>IF('Paste RTE Data'!E1167=0,"",'Paste RTE Data'!E1167)</f>
        <v>Twelth</v>
      </c>
      <c r="D1170" s="7" t="s">
        <v>33</v>
      </c>
      <c r="E1170" s="14" t="str">
        <f>IF('Paste RTE Data'!B1167=0,"",'Paste RTE Data'!B1167)</f>
        <v>RAJESH KUMAR</v>
      </c>
      <c r="F1170" s="14" t="str">
        <f>IF('Paste RTE Data'!C1167=0,"",'Paste RTE Data'!C1167)</f>
        <v>LCHHMAN RAM</v>
      </c>
      <c r="G1170" s="14" t="str">
        <f>IF('Paste RTE Data'!D1167=0,"",'Paste RTE Data'!D1167)</f>
        <v>RUKMA DEVI</v>
      </c>
      <c r="H1170" s="14" t="str">
        <f>IF('Paste RTE Data'!F1167=0,"",'Paste RTE Data'!F1167)</f>
        <v>Hindi</v>
      </c>
      <c r="I1170" s="14" t="str">
        <f>IF('Paste RTE Data'!H1167=0,"",'Paste RTE Data'!H1167)</f>
        <v>OBC</v>
      </c>
      <c r="J1170" s="14" t="str">
        <f>IF('Paste RTE Data'!I1167=0,"",'Paste RTE Data'!I1167)</f>
        <v>Boy</v>
      </c>
      <c r="K1170" s="15">
        <f>IF('Paste RTE Data'!J1167=0,"",'Paste RTE Data'!J1167)</f>
        <v>37817</v>
      </c>
      <c r="L1170" s="14" t="str">
        <f>IF('Paste RTE Data'!K1167=0,"",'Paste RTE Data'!K1167)</f>
        <v>NO</v>
      </c>
      <c r="M1170" s="46"/>
    </row>
    <row r="1171" spans="1:13">
      <c r="A1171" s="8">
        <f>IF('Paste RTE Data'!A1168=0,"",'Paste RTE Data'!A1168)</f>
        <v>1167</v>
      </c>
      <c r="B1171" s="9">
        <f>IF('Paste RTE Data'!G1168=0,"",'Paste RTE Data'!G1168)</f>
        <v>6504</v>
      </c>
      <c r="C1171" s="10" t="str">
        <f>IF('Paste RTE Data'!E1168=0,"",'Paste RTE Data'!E1168)</f>
        <v>Twelth</v>
      </c>
      <c r="D1171" s="7" t="s">
        <v>31</v>
      </c>
      <c r="E1171" s="14" t="str">
        <f>IF('Paste RTE Data'!B1168=0,"",'Paste RTE Data'!B1168)</f>
        <v>RAJU RAM</v>
      </c>
      <c r="F1171" s="14" t="str">
        <f>IF('Paste RTE Data'!C1168=0,"",'Paste RTE Data'!C1168)</f>
        <v>GORDHAN RAM</v>
      </c>
      <c r="G1171" s="14" t="str">
        <f>IF('Paste RTE Data'!D1168=0,"",'Paste RTE Data'!D1168)</f>
        <v>MULAKI DEVI</v>
      </c>
      <c r="H1171" s="14" t="str">
        <f>IF('Paste RTE Data'!F1168=0,"",'Paste RTE Data'!F1168)</f>
        <v>Hindi</v>
      </c>
      <c r="I1171" s="14" t="str">
        <f>IF('Paste RTE Data'!H1168=0,"",'Paste RTE Data'!H1168)</f>
        <v>SBC</v>
      </c>
      <c r="J1171" s="14" t="str">
        <f>IF('Paste RTE Data'!I1168=0,"",'Paste RTE Data'!I1168)</f>
        <v>Boy</v>
      </c>
      <c r="K1171" s="15">
        <f>IF('Paste RTE Data'!J1168=0,"",'Paste RTE Data'!J1168)</f>
        <v>38331</v>
      </c>
      <c r="L1171" s="14" t="str">
        <f>IF('Paste RTE Data'!K1168=0,"",'Paste RTE Data'!K1168)</f>
        <v>NO</v>
      </c>
      <c r="M1171" s="46"/>
    </row>
    <row r="1172" spans="1:13">
      <c r="A1172" s="8">
        <f>IF('Paste RTE Data'!A1169=0,"",'Paste RTE Data'!A1169)</f>
        <v>1168</v>
      </c>
      <c r="B1172" s="9">
        <f>IF('Paste RTE Data'!G1169=0,"",'Paste RTE Data'!G1169)</f>
        <v>6488</v>
      </c>
      <c r="C1172" s="10" t="str">
        <f>IF('Paste RTE Data'!E1169=0,"",'Paste RTE Data'!E1169)</f>
        <v>Twelth</v>
      </c>
      <c r="D1172" s="7" t="s">
        <v>32</v>
      </c>
      <c r="E1172" s="14" t="str">
        <f>IF('Paste RTE Data'!B1169=0,"",'Paste RTE Data'!B1169)</f>
        <v>RAKESH KUMAR</v>
      </c>
      <c r="F1172" s="14" t="str">
        <f>IF('Paste RTE Data'!C1169=0,"",'Paste RTE Data'!C1169)</f>
        <v>PRAKASHCHAND</v>
      </c>
      <c r="G1172" s="14" t="str">
        <f>IF('Paste RTE Data'!D1169=0,"",'Paste RTE Data'!D1169)</f>
        <v>MUNNI DEVI</v>
      </c>
      <c r="H1172" s="14" t="str">
        <f>IF('Paste RTE Data'!F1169=0,"",'Paste RTE Data'!F1169)</f>
        <v>Hindi</v>
      </c>
      <c r="I1172" s="14" t="str">
        <f>IF('Paste RTE Data'!H1169=0,"",'Paste RTE Data'!H1169)</f>
        <v>OBC</v>
      </c>
      <c r="J1172" s="14" t="str">
        <f>IF('Paste RTE Data'!I1169=0,"",'Paste RTE Data'!I1169)</f>
        <v>Boy</v>
      </c>
      <c r="K1172" s="15">
        <f>IF('Paste RTE Data'!J1169=0,"",'Paste RTE Data'!J1169)</f>
        <v>38270</v>
      </c>
      <c r="L1172" s="14" t="str">
        <f>IF('Paste RTE Data'!K1169=0,"",'Paste RTE Data'!K1169)</f>
        <v>NO</v>
      </c>
      <c r="M1172" s="46"/>
    </row>
    <row r="1173" spans="1:13">
      <c r="A1173" s="8">
        <f>IF('Paste RTE Data'!A1170=0,"",'Paste RTE Data'!A1170)</f>
        <v>1169</v>
      </c>
      <c r="B1173" s="9">
        <f>IF('Paste RTE Data'!G1170=0,"",'Paste RTE Data'!G1170)</f>
        <v>6042</v>
      </c>
      <c r="C1173" s="10" t="str">
        <f>IF('Paste RTE Data'!E1170=0,"",'Paste RTE Data'!E1170)</f>
        <v>Twelth</v>
      </c>
      <c r="D1173" s="7" t="s">
        <v>2855</v>
      </c>
      <c r="E1173" s="14" t="str">
        <f>IF('Paste RTE Data'!B1170=0,"",'Paste RTE Data'!B1170)</f>
        <v>RAKESH MANDA</v>
      </c>
      <c r="F1173" s="14" t="str">
        <f>IF('Paste RTE Data'!C1170=0,"",'Paste RTE Data'!C1170)</f>
        <v>KAILASH</v>
      </c>
      <c r="G1173" s="14" t="str">
        <f>IF('Paste RTE Data'!D1170=0,"",'Paste RTE Data'!D1170)</f>
        <v>BHANWARI DEVI</v>
      </c>
      <c r="H1173" s="14" t="str">
        <f>IF('Paste RTE Data'!F1170=0,"",'Paste RTE Data'!F1170)</f>
        <v>Hindi</v>
      </c>
      <c r="I1173" s="14" t="str">
        <f>IF('Paste RTE Data'!H1170=0,"",'Paste RTE Data'!H1170)</f>
        <v>OBC</v>
      </c>
      <c r="J1173" s="14" t="str">
        <f>IF('Paste RTE Data'!I1170=0,"",'Paste RTE Data'!I1170)</f>
        <v>Boy</v>
      </c>
      <c r="K1173" s="15">
        <f>IF('Paste RTE Data'!J1170=0,"",'Paste RTE Data'!J1170)</f>
        <v>38149</v>
      </c>
      <c r="L1173" s="14" t="str">
        <f>IF('Paste RTE Data'!K1170=0,"",'Paste RTE Data'!K1170)</f>
        <v>NO</v>
      </c>
      <c r="M1173" s="46"/>
    </row>
    <row r="1174" spans="1:13">
      <c r="A1174" s="8">
        <f>IF('Paste RTE Data'!A1171=0,"",'Paste RTE Data'!A1171)</f>
        <v>1170</v>
      </c>
      <c r="B1174" s="9">
        <f>IF('Paste RTE Data'!G1171=0,"",'Paste RTE Data'!G1171)</f>
        <v>6558</v>
      </c>
      <c r="C1174" s="10" t="str">
        <f>IF('Paste RTE Data'!E1171=0,"",'Paste RTE Data'!E1171)</f>
        <v>Twelth</v>
      </c>
      <c r="D1174" s="7" t="s">
        <v>33</v>
      </c>
      <c r="E1174" s="14" t="str">
        <f>IF('Paste RTE Data'!B1171=0,"",'Paste RTE Data'!B1171)</f>
        <v>RAMESH YADAV</v>
      </c>
      <c r="F1174" s="14" t="str">
        <f>IF('Paste RTE Data'!C1171=0,"",'Paste RTE Data'!C1171)</f>
        <v>RAJURAM</v>
      </c>
      <c r="G1174" s="14" t="str">
        <f>IF('Paste RTE Data'!D1171=0,"",'Paste RTE Data'!D1171)</f>
        <v>MANISHA DEVI</v>
      </c>
      <c r="H1174" s="14" t="str">
        <f>IF('Paste RTE Data'!F1171=0,"",'Paste RTE Data'!F1171)</f>
        <v>Hindi</v>
      </c>
      <c r="I1174" s="14" t="str">
        <f>IF('Paste RTE Data'!H1171=0,"",'Paste RTE Data'!H1171)</f>
        <v>OBC</v>
      </c>
      <c r="J1174" s="14" t="str">
        <f>IF('Paste RTE Data'!I1171=0,"",'Paste RTE Data'!I1171)</f>
        <v>Boy</v>
      </c>
      <c r="K1174" s="15">
        <f>IF('Paste RTE Data'!J1171=0,"",'Paste RTE Data'!J1171)</f>
        <v>38121</v>
      </c>
      <c r="L1174" s="14" t="str">
        <f>IF('Paste RTE Data'!K1171=0,"",'Paste RTE Data'!K1171)</f>
        <v>NO</v>
      </c>
      <c r="M1174" s="46"/>
    </row>
    <row r="1175" spans="1:13">
      <c r="A1175" s="8">
        <f>IF('Paste RTE Data'!A1172=0,"",'Paste RTE Data'!A1172)</f>
        <v>1171</v>
      </c>
      <c r="B1175" s="9">
        <f>IF('Paste RTE Data'!G1172=0,"",'Paste RTE Data'!G1172)</f>
        <v>6573</v>
      </c>
      <c r="C1175" s="10" t="str">
        <f>IF('Paste RTE Data'!E1172=0,"",'Paste RTE Data'!E1172)</f>
        <v>Twelth</v>
      </c>
      <c r="D1175" s="7" t="s">
        <v>31</v>
      </c>
      <c r="E1175" s="14" t="str">
        <f>IF('Paste RTE Data'!B1172=0,"",'Paste RTE Data'!B1172)</f>
        <v>RAMKISHOR</v>
      </c>
      <c r="F1175" s="14" t="str">
        <f>IF('Paste RTE Data'!C1172=0,"",'Paste RTE Data'!C1172)</f>
        <v>RAJU RAM</v>
      </c>
      <c r="G1175" s="14" t="str">
        <f>IF('Paste RTE Data'!D1172=0,"",'Paste RTE Data'!D1172)</f>
        <v>NORTI DEVI</v>
      </c>
      <c r="H1175" s="14" t="str">
        <f>IF('Paste RTE Data'!F1172=0,"",'Paste RTE Data'!F1172)</f>
        <v>Hindi</v>
      </c>
      <c r="I1175" s="14" t="str">
        <f>IF('Paste RTE Data'!H1172=0,"",'Paste RTE Data'!H1172)</f>
        <v>SC</v>
      </c>
      <c r="J1175" s="14" t="str">
        <f>IF('Paste RTE Data'!I1172=0,"",'Paste RTE Data'!I1172)</f>
        <v>Boy</v>
      </c>
      <c r="K1175" s="15">
        <f>IF('Paste RTE Data'!J1172=0,"",'Paste RTE Data'!J1172)</f>
        <v>38088</v>
      </c>
      <c r="L1175" s="14" t="str">
        <f>IF('Paste RTE Data'!K1172=0,"",'Paste RTE Data'!K1172)</f>
        <v>NO</v>
      </c>
      <c r="M1175" s="46"/>
    </row>
    <row r="1176" spans="1:13">
      <c r="A1176" s="8">
        <f>IF('Paste RTE Data'!A1173=0,"",'Paste RTE Data'!A1173)</f>
        <v>1172</v>
      </c>
      <c r="B1176" s="9">
        <f>IF('Paste RTE Data'!G1173=0,"",'Paste RTE Data'!G1173)</f>
        <v>6021</v>
      </c>
      <c r="C1176" s="10" t="str">
        <f>IF('Paste RTE Data'!E1173=0,"",'Paste RTE Data'!E1173)</f>
        <v>Twelth</v>
      </c>
      <c r="D1176" s="7" t="s">
        <v>32</v>
      </c>
      <c r="E1176" s="14" t="str">
        <f>IF('Paste RTE Data'!B1173=0,"",'Paste RTE Data'!B1173)</f>
        <v>RAMKISHOR PRAJAPAT</v>
      </c>
      <c r="F1176" s="14" t="str">
        <f>IF('Paste RTE Data'!C1173=0,"",'Paste RTE Data'!C1173)</f>
        <v>SEETA RAM PRAJAPAT</v>
      </c>
      <c r="G1176" s="14" t="str">
        <f>IF('Paste RTE Data'!D1173=0,"",'Paste RTE Data'!D1173)</f>
        <v>LICHHMA DEVI</v>
      </c>
      <c r="H1176" s="14" t="str">
        <f>IF('Paste RTE Data'!F1173=0,"",'Paste RTE Data'!F1173)</f>
        <v>Hindi</v>
      </c>
      <c r="I1176" s="14" t="str">
        <f>IF('Paste RTE Data'!H1173=0,"",'Paste RTE Data'!H1173)</f>
        <v>OBC</v>
      </c>
      <c r="J1176" s="14" t="str">
        <f>IF('Paste RTE Data'!I1173=0,"",'Paste RTE Data'!I1173)</f>
        <v>Boy</v>
      </c>
      <c r="K1176" s="15">
        <f>IF('Paste RTE Data'!J1173=0,"",'Paste RTE Data'!J1173)</f>
        <v>38479</v>
      </c>
      <c r="L1176" s="14" t="str">
        <f>IF('Paste RTE Data'!K1173=0,"",'Paste RTE Data'!K1173)</f>
        <v>NO</v>
      </c>
      <c r="M1176" s="46"/>
    </row>
    <row r="1177" spans="1:13">
      <c r="A1177" s="8">
        <f>IF('Paste RTE Data'!A1174=0,"",'Paste RTE Data'!A1174)</f>
        <v>1173</v>
      </c>
      <c r="B1177" s="9">
        <f>IF('Paste RTE Data'!G1174=0,"",'Paste RTE Data'!G1174)</f>
        <v>6639</v>
      </c>
      <c r="C1177" s="10" t="str">
        <f>IF('Paste RTE Data'!E1174=0,"",'Paste RTE Data'!E1174)</f>
        <v>Twelth</v>
      </c>
      <c r="D1177" s="7" t="s">
        <v>2855</v>
      </c>
      <c r="E1177" s="14" t="str">
        <f>IF('Paste RTE Data'!B1174=0,"",'Paste RTE Data'!B1174)</f>
        <v>RANJANA</v>
      </c>
      <c r="F1177" s="14" t="str">
        <f>IF('Paste RTE Data'!C1174=0,"",'Paste RTE Data'!C1174)</f>
        <v>MOHAN RAM</v>
      </c>
      <c r="G1177" s="14" t="str">
        <f>IF('Paste RTE Data'!D1174=0,"",'Paste RTE Data'!D1174)</f>
        <v>SANTOSH DEVI</v>
      </c>
      <c r="H1177" s="14" t="str">
        <f>IF('Paste RTE Data'!F1174=0,"",'Paste RTE Data'!F1174)</f>
        <v>Hindi</v>
      </c>
      <c r="I1177" s="14" t="str">
        <f>IF('Paste RTE Data'!H1174=0,"",'Paste RTE Data'!H1174)</f>
        <v>OBC</v>
      </c>
      <c r="J1177" s="14" t="str">
        <f>IF('Paste RTE Data'!I1174=0,"",'Paste RTE Data'!I1174)</f>
        <v>Girl</v>
      </c>
      <c r="K1177" s="15">
        <f>IF('Paste RTE Data'!J1174=0,"",'Paste RTE Data'!J1174)</f>
        <v>38189</v>
      </c>
      <c r="L1177" s="14" t="str">
        <f>IF('Paste RTE Data'!K1174=0,"",'Paste RTE Data'!K1174)</f>
        <v>NO</v>
      </c>
      <c r="M1177" s="46"/>
    </row>
    <row r="1178" spans="1:13">
      <c r="A1178" s="8">
        <f>IF('Paste RTE Data'!A1175=0,"",'Paste RTE Data'!A1175)</f>
        <v>1174</v>
      </c>
      <c r="B1178" s="9">
        <f>IF('Paste RTE Data'!G1175=0,"",'Paste RTE Data'!G1175)</f>
        <v>6136</v>
      </c>
      <c r="C1178" s="10" t="str">
        <f>IF('Paste RTE Data'!E1175=0,"",'Paste RTE Data'!E1175)</f>
        <v>Twelth</v>
      </c>
      <c r="D1178" s="7" t="s">
        <v>33</v>
      </c>
      <c r="E1178" s="14" t="str">
        <f>IF('Paste RTE Data'!B1175=0,"",'Paste RTE Data'!B1175)</f>
        <v>RAVI GURJAR</v>
      </c>
      <c r="F1178" s="14" t="str">
        <f>IF('Paste RTE Data'!C1175=0,"",'Paste RTE Data'!C1175)</f>
        <v>KALU RAM GURJAR</v>
      </c>
      <c r="G1178" s="14" t="str">
        <f>IF('Paste RTE Data'!D1175=0,"",'Paste RTE Data'!D1175)</f>
        <v>BHANWARI DEVI</v>
      </c>
      <c r="H1178" s="14" t="str">
        <f>IF('Paste RTE Data'!F1175=0,"",'Paste RTE Data'!F1175)</f>
        <v>Hindi</v>
      </c>
      <c r="I1178" s="14" t="str">
        <f>IF('Paste RTE Data'!H1175=0,"",'Paste RTE Data'!H1175)</f>
        <v>SBC</v>
      </c>
      <c r="J1178" s="14" t="str">
        <f>IF('Paste RTE Data'!I1175=0,"",'Paste RTE Data'!I1175)</f>
        <v>Boy</v>
      </c>
      <c r="K1178" s="15">
        <f>IF('Paste RTE Data'!J1175=0,"",'Paste RTE Data'!J1175)</f>
        <v>37804</v>
      </c>
      <c r="L1178" s="14" t="str">
        <f>IF('Paste RTE Data'!K1175=0,"",'Paste RTE Data'!K1175)</f>
        <v>NO</v>
      </c>
      <c r="M1178" s="46"/>
    </row>
    <row r="1179" spans="1:13">
      <c r="A1179" s="8">
        <f>IF('Paste RTE Data'!A1176=0,"",'Paste RTE Data'!A1176)</f>
        <v>1175</v>
      </c>
      <c r="B1179" s="9">
        <f>IF('Paste RTE Data'!G1176=0,"",'Paste RTE Data'!G1176)</f>
        <v>6366</v>
      </c>
      <c r="C1179" s="10" t="str">
        <f>IF('Paste RTE Data'!E1176=0,"",'Paste RTE Data'!E1176)</f>
        <v>Twelth</v>
      </c>
      <c r="D1179" s="7" t="s">
        <v>31</v>
      </c>
      <c r="E1179" s="14" t="str">
        <f>IF('Paste RTE Data'!B1176=0,"",'Paste RTE Data'!B1176)</f>
        <v>RAVINA CHOUDHARY</v>
      </c>
      <c r="F1179" s="14" t="str">
        <f>IF('Paste RTE Data'!C1176=0,"",'Paste RTE Data'!C1176)</f>
        <v>GIRDHARI RAM</v>
      </c>
      <c r="G1179" s="14" t="str">
        <f>IF('Paste RTE Data'!D1176=0,"",'Paste RTE Data'!D1176)</f>
        <v>MISU DEVI</v>
      </c>
      <c r="H1179" s="14" t="str">
        <f>IF('Paste RTE Data'!F1176=0,"",'Paste RTE Data'!F1176)</f>
        <v>Hindi</v>
      </c>
      <c r="I1179" s="14" t="str">
        <f>IF('Paste RTE Data'!H1176=0,"",'Paste RTE Data'!H1176)</f>
        <v>OBC</v>
      </c>
      <c r="J1179" s="14" t="str">
        <f>IF('Paste RTE Data'!I1176=0,"",'Paste RTE Data'!I1176)</f>
        <v>Girl</v>
      </c>
      <c r="K1179" s="15">
        <f>IF('Paste RTE Data'!J1176=0,"",'Paste RTE Data'!J1176)</f>
        <v>37992</v>
      </c>
      <c r="L1179" s="14" t="str">
        <f>IF('Paste RTE Data'!K1176=0,"",'Paste RTE Data'!K1176)</f>
        <v>NO</v>
      </c>
      <c r="M1179" s="46"/>
    </row>
    <row r="1180" spans="1:13">
      <c r="A1180" s="8">
        <f>IF('Paste RTE Data'!A1177=0,"",'Paste RTE Data'!A1177)</f>
        <v>1176</v>
      </c>
      <c r="B1180" s="9">
        <f>IF('Paste RTE Data'!G1177=0,"",'Paste RTE Data'!G1177)</f>
        <v>6005</v>
      </c>
      <c r="C1180" s="10" t="str">
        <f>IF('Paste RTE Data'!E1177=0,"",'Paste RTE Data'!E1177)</f>
        <v>Twelth</v>
      </c>
      <c r="D1180" s="7" t="s">
        <v>32</v>
      </c>
      <c r="E1180" s="14" t="str">
        <f>IF('Paste RTE Data'!B1177=0,"",'Paste RTE Data'!B1177)</f>
        <v>RAVINDRA GWALA</v>
      </c>
      <c r="F1180" s="14" t="str">
        <f>IF('Paste RTE Data'!C1177=0,"",'Paste RTE Data'!C1177)</f>
        <v>RAMNIWAS</v>
      </c>
      <c r="G1180" s="14" t="str">
        <f>IF('Paste RTE Data'!D1177=0,"",'Paste RTE Data'!D1177)</f>
        <v>BHATYA DEVI</v>
      </c>
      <c r="H1180" s="14" t="str">
        <f>IF('Paste RTE Data'!F1177=0,"",'Paste RTE Data'!F1177)</f>
        <v>Hindi</v>
      </c>
      <c r="I1180" s="14" t="str">
        <f>IF('Paste RTE Data'!H1177=0,"",'Paste RTE Data'!H1177)</f>
        <v>OBC</v>
      </c>
      <c r="J1180" s="14" t="str">
        <f>IF('Paste RTE Data'!I1177=0,"",'Paste RTE Data'!I1177)</f>
        <v>Boy</v>
      </c>
      <c r="K1180" s="15">
        <f>IF('Paste RTE Data'!J1177=0,"",'Paste RTE Data'!J1177)</f>
        <v>38395</v>
      </c>
      <c r="L1180" s="14" t="str">
        <f>IF('Paste RTE Data'!K1177=0,"",'Paste RTE Data'!K1177)</f>
        <v>NO</v>
      </c>
      <c r="M1180" s="46"/>
    </row>
    <row r="1181" spans="1:13">
      <c r="A1181" s="8">
        <f>IF('Paste RTE Data'!A1178=0,"",'Paste RTE Data'!A1178)</f>
        <v>1177</v>
      </c>
      <c r="B1181" s="9">
        <f>IF('Paste RTE Data'!G1178=0,"",'Paste RTE Data'!G1178)</f>
        <v>6017</v>
      </c>
      <c r="C1181" s="10" t="str">
        <f>IF('Paste RTE Data'!E1178=0,"",'Paste RTE Data'!E1178)</f>
        <v>Twelth</v>
      </c>
      <c r="D1181" s="7" t="s">
        <v>2855</v>
      </c>
      <c r="E1181" s="14" t="str">
        <f>IF('Paste RTE Data'!B1178=0,"",'Paste RTE Data'!B1178)</f>
        <v>RICHHPAL JAJRA</v>
      </c>
      <c r="F1181" s="14" t="str">
        <f>IF('Paste RTE Data'!C1178=0,"",'Paste RTE Data'!C1178)</f>
        <v>GOGA RAM</v>
      </c>
      <c r="G1181" s="14" t="str">
        <f>IF('Paste RTE Data'!D1178=0,"",'Paste RTE Data'!D1178)</f>
        <v>KANWARI DEVI</v>
      </c>
      <c r="H1181" s="14" t="str">
        <f>IF('Paste RTE Data'!F1178=0,"",'Paste RTE Data'!F1178)</f>
        <v>Hindi</v>
      </c>
      <c r="I1181" s="14" t="str">
        <f>IF('Paste RTE Data'!H1178=0,"",'Paste RTE Data'!H1178)</f>
        <v>OBC</v>
      </c>
      <c r="J1181" s="14" t="str">
        <f>IF('Paste RTE Data'!I1178=0,"",'Paste RTE Data'!I1178)</f>
        <v>Boy</v>
      </c>
      <c r="K1181" s="15">
        <f>IF('Paste RTE Data'!J1178=0,"",'Paste RTE Data'!J1178)</f>
        <v>38364</v>
      </c>
      <c r="L1181" s="14" t="str">
        <f>IF('Paste RTE Data'!K1178=0,"",'Paste RTE Data'!K1178)</f>
        <v>NO</v>
      </c>
      <c r="M1181" s="46"/>
    </row>
    <row r="1182" spans="1:13">
      <c r="A1182" s="8">
        <f>IF('Paste RTE Data'!A1179=0,"",'Paste RTE Data'!A1179)</f>
        <v>1178</v>
      </c>
      <c r="B1182" s="9">
        <f>IF('Paste RTE Data'!G1179=0,"",'Paste RTE Data'!G1179)</f>
        <v>6543</v>
      </c>
      <c r="C1182" s="10" t="str">
        <f>IF('Paste RTE Data'!E1179=0,"",'Paste RTE Data'!E1179)</f>
        <v>Twelth</v>
      </c>
      <c r="D1182" s="7" t="s">
        <v>33</v>
      </c>
      <c r="E1182" s="14" t="str">
        <f>IF('Paste RTE Data'!B1179=0,"",'Paste RTE Data'!B1179)</f>
        <v>RINKU</v>
      </c>
      <c r="F1182" s="14" t="str">
        <f>IF('Paste RTE Data'!C1179=0,"",'Paste RTE Data'!C1179)</f>
        <v>GANGADHAR RALIYA</v>
      </c>
      <c r="G1182" s="14" t="str">
        <f>IF('Paste RTE Data'!D1179=0,"",'Paste RTE Data'!D1179)</f>
        <v>SANTU</v>
      </c>
      <c r="H1182" s="14" t="str">
        <f>IF('Paste RTE Data'!F1179=0,"",'Paste RTE Data'!F1179)</f>
        <v>Hindi</v>
      </c>
      <c r="I1182" s="14" t="str">
        <f>IF('Paste RTE Data'!H1179=0,"",'Paste RTE Data'!H1179)</f>
        <v>OBC</v>
      </c>
      <c r="J1182" s="14" t="str">
        <f>IF('Paste RTE Data'!I1179=0,"",'Paste RTE Data'!I1179)</f>
        <v>Girl</v>
      </c>
      <c r="K1182" s="15">
        <f>IF('Paste RTE Data'!J1179=0,"",'Paste RTE Data'!J1179)</f>
        <v>38915</v>
      </c>
      <c r="L1182" s="14" t="str">
        <f>IF('Paste RTE Data'!K1179=0,"",'Paste RTE Data'!K1179)</f>
        <v>NO</v>
      </c>
      <c r="M1182" s="46"/>
    </row>
    <row r="1183" spans="1:13">
      <c r="A1183" s="8">
        <f>IF('Paste RTE Data'!A1180=0,"",'Paste RTE Data'!A1180)</f>
        <v>1179</v>
      </c>
      <c r="B1183" s="9">
        <f>IF('Paste RTE Data'!G1180=0,"",'Paste RTE Data'!G1180)</f>
        <v>6561</v>
      </c>
      <c r="C1183" s="10" t="str">
        <f>IF('Paste RTE Data'!E1180=0,"",'Paste RTE Data'!E1180)</f>
        <v>Twelth</v>
      </c>
      <c r="D1183" s="7" t="s">
        <v>31</v>
      </c>
      <c r="E1183" s="14" t="str">
        <f>IF('Paste RTE Data'!B1180=0,"",'Paste RTE Data'!B1180)</f>
        <v>RITESH NAWAL</v>
      </c>
      <c r="F1183" s="14" t="str">
        <f>IF('Paste RTE Data'!C1180=0,"",'Paste RTE Data'!C1180)</f>
        <v>DHARMA RAM</v>
      </c>
      <c r="G1183" s="14" t="str">
        <f>IF('Paste RTE Data'!D1180=0,"",'Paste RTE Data'!D1180)</f>
        <v>RAMPYARI</v>
      </c>
      <c r="H1183" s="14" t="str">
        <f>IF('Paste RTE Data'!F1180=0,"",'Paste RTE Data'!F1180)</f>
        <v>Hindi</v>
      </c>
      <c r="I1183" s="14" t="str">
        <f>IF('Paste RTE Data'!H1180=0,"",'Paste RTE Data'!H1180)</f>
        <v>OBC</v>
      </c>
      <c r="J1183" s="14" t="str">
        <f>IF('Paste RTE Data'!I1180=0,"",'Paste RTE Data'!I1180)</f>
        <v>Boy</v>
      </c>
      <c r="K1183" s="15">
        <f>IF('Paste RTE Data'!J1180=0,"",'Paste RTE Data'!J1180)</f>
        <v>38302</v>
      </c>
      <c r="L1183" s="14" t="str">
        <f>IF('Paste RTE Data'!K1180=0,"",'Paste RTE Data'!K1180)</f>
        <v>NO</v>
      </c>
      <c r="M1183" s="46"/>
    </row>
    <row r="1184" spans="1:13">
      <c r="A1184" s="8">
        <f>IF('Paste RTE Data'!A1181=0,"",'Paste RTE Data'!A1181)</f>
        <v>1180</v>
      </c>
      <c r="B1184" s="9">
        <f>IF('Paste RTE Data'!G1181=0,"",'Paste RTE Data'!G1181)</f>
        <v>6375</v>
      </c>
      <c r="C1184" s="10" t="str">
        <f>IF('Paste RTE Data'!E1181=0,"",'Paste RTE Data'!E1181)</f>
        <v>Twelth</v>
      </c>
      <c r="D1184" s="7" t="s">
        <v>32</v>
      </c>
      <c r="E1184" s="14" t="str">
        <f>IF('Paste RTE Data'!B1181=0,"",'Paste RTE Data'!B1181)</f>
        <v>RUKMANI</v>
      </c>
      <c r="F1184" s="14" t="str">
        <f>IF('Paste RTE Data'!C1181=0,"",'Paste RTE Data'!C1181)</f>
        <v>KHETA RAM</v>
      </c>
      <c r="G1184" s="14" t="str">
        <f>IF('Paste RTE Data'!D1181=0,"",'Paste RTE Data'!D1181)</f>
        <v>BILLA DEVI</v>
      </c>
      <c r="H1184" s="14" t="str">
        <f>IF('Paste RTE Data'!F1181=0,"",'Paste RTE Data'!F1181)</f>
        <v>Hindi</v>
      </c>
      <c r="I1184" s="14" t="str">
        <f>IF('Paste RTE Data'!H1181=0,"",'Paste RTE Data'!H1181)</f>
        <v>SBC</v>
      </c>
      <c r="J1184" s="14" t="str">
        <f>IF('Paste RTE Data'!I1181=0,"",'Paste RTE Data'!I1181)</f>
        <v>Girl</v>
      </c>
      <c r="K1184" s="15">
        <f>IF('Paste RTE Data'!J1181=0,"",'Paste RTE Data'!J1181)</f>
        <v>38200</v>
      </c>
      <c r="L1184" s="14" t="str">
        <f>IF('Paste RTE Data'!K1181=0,"",'Paste RTE Data'!K1181)</f>
        <v>NO</v>
      </c>
      <c r="M1184" s="46"/>
    </row>
    <row r="1185" spans="1:13">
      <c r="A1185" s="8">
        <f>IF('Paste RTE Data'!A1182=0,"",'Paste RTE Data'!A1182)</f>
        <v>1181</v>
      </c>
      <c r="B1185" s="9" t="str">
        <f>IF('Paste RTE Data'!G1182=0,"",'Paste RTE Data'!G1182)</f>
        <v>E0101</v>
      </c>
      <c r="C1185" s="10" t="str">
        <f>IF('Paste RTE Data'!E1182=0,"",'Paste RTE Data'!E1182)</f>
        <v>Twelth</v>
      </c>
      <c r="D1185" s="7" t="s">
        <v>2855</v>
      </c>
      <c r="E1185" s="14" t="str">
        <f>IF('Paste RTE Data'!B1182=0,"",'Paste RTE Data'!B1182)</f>
        <v>SAFA RANGREJ</v>
      </c>
      <c r="F1185" s="14" t="str">
        <f>IF('Paste RTE Data'!C1182=0,"",'Paste RTE Data'!C1182)</f>
        <v>AADIL PARVEJ</v>
      </c>
      <c r="G1185" s="14" t="str">
        <f>IF('Paste RTE Data'!D1182=0,"",'Paste RTE Data'!D1182)</f>
        <v>SAMINA BANO</v>
      </c>
      <c r="H1185" s="14" t="str">
        <f>IF('Paste RTE Data'!F1182=0,"",'Paste RTE Data'!F1182)</f>
        <v>English</v>
      </c>
      <c r="I1185" s="14" t="str">
        <f>IF('Paste RTE Data'!H1182=0,"",'Paste RTE Data'!H1182)</f>
        <v>OBC</v>
      </c>
      <c r="J1185" s="14" t="str">
        <f>IF('Paste RTE Data'!I1182=0,"",'Paste RTE Data'!I1182)</f>
        <v>Girl</v>
      </c>
      <c r="K1185" s="15">
        <f>IF('Paste RTE Data'!J1182=0,"",'Paste RTE Data'!J1182)</f>
        <v>37664</v>
      </c>
      <c r="L1185" s="14" t="str">
        <f>IF('Paste RTE Data'!K1182=0,"",'Paste RTE Data'!K1182)</f>
        <v>NO</v>
      </c>
      <c r="M1185" s="46"/>
    </row>
    <row r="1186" spans="1:13">
      <c r="A1186" s="8">
        <f>IF('Paste RTE Data'!A1183=0,"",'Paste RTE Data'!A1183)</f>
        <v>1182</v>
      </c>
      <c r="B1186" s="9">
        <f>IF('Paste RTE Data'!G1183=0,"",'Paste RTE Data'!G1183)</f>
        <v>6510</v>
      </c>
      <c r="C1186" s="10" t="str">
        <f>IF('Paste RTE Data'!E1183=0,"",'Paste RTE Data'!E1183)</f>
        <v>Twelth</v>
      </c>
      <c r="D1186" s="7" t="s">
        <v>33</v>
      </c>
      <c r="E1186" s="14" t="str">
        <f>IF('Paste RTE Data'!B1183=0,"",'Paste RTE Data'!B1183)</f>
        <v>SALEEM KHAN</v>
      </c>
      <c r="F1186" s="14" t="str">
        <f>IF('Paste RTE Data'!C1183=0,"",'Paste RTE Data'!C1183)</f>
        <v>MOHD ALI KHAN</v>
      </c>
      <c r="G1186" s="14" t="str">
        <f>IF('Paste RTE Data'!D1183=0,"",'Paste RTE Data'!D1183)</f>
        <v>RAHISA BANO</v>
      </c>
      <c r="H1186" s="14" t="str">
        <f>IF('Paste RTE Data'!F1183=0,"",'Paste RTE Data'!F1183)</f>
        <v>Hindi</v>
      </c>
      <c r="I1186" s="14" t="str">
        <f>IF('Paste RTE Data'!H1183=0,"",'Paste RTE Data'!H1183)</f>
        <v>OBC</v>
      </c>
      <c r="J1186" s="14" t="str">
        <f>IF('Paste RTE Data'!I1183=0,"",'Paste RTE Data'!I1183)</f>
        <v>Boy</v>
      </c>
      <c r="K1186" s="15">
        <f>IF('Paste RTE Data'!J1183=0,"",'Paste RTE Data'!J1183)</f>
        <v>37292</v>
      </c>
      <c r="L1186" s="14" t="str">
        <f>IF('Paste RTE Data'!K1183=0,"",'Paste RTE Data'!K1183)</f>
        <v>NO</v>
      </c>
      <c r="M1186" s="46"/>
    </row>
    <row r="1187" spans="1:13">
      <c r="A1187" s="8">
        <f>IF('Paste RTE Data'!A1184=0,"",'Paste RTE Data'!A1184)</f>
        <v>1183</v>
      </c>
      <c r="B1187" s="9">
        <f>IF('Paste RTE Data'!G1184=0,"",'Paste RTE Data'!G1184)</f>
        <v>6535</v>
      </c>
      <c r="C1187" s="10" t="str">
        <f>IF('Paste RTE Data'!E1184=0,"",'Paste RTE Data'!E1184)</f>
        <v>Twelth</v>
      </c>
      <c r="D1187" s="7" t="s">
        <v>31</v>
      </c>
      <c r="E1187" s="14" t="str">
        <f>IF('Paste RTE Data'!B1184=0,"",'Paste RTE Data'!B1184)</f>
        <v>SANGEETA SEN</v>
      </c>
      <c r="F1187" s="14" t="str">
        <f>IF('Paste RTE Data'!C1184=0,"",'Paste RTE Data'!C1184)</f>
        <v>MUKESH KUMAR SEN</v>
      </c>
      <c r="G1187" s="14" t="str">
        <f>IF('Paste RTE Data'!D1184=0,"",'Paste RTE Data'!D1184)</f>
        <v>SUNITA SEN</v>
      </c>
      <c r="H1187" s="14" t="str">
        <f>IF('Paste RTE Data'!F1184=0,"",'Paste RTE Data'!F1184)</f>
        <v>Hindi</v>
      </c>
      <c r="I1187" s="14" t="str">
        <f>IF('Paste RTE Data'!H1184=0,"",'Paste RTE Data'!H1184)</f>
        <v>OBC</v>
      </c>
      <c r="J1187" s="14" t="str">
        <f>IF('Paste RTE Data'!I1184=0,"",'Paste RTE Data'!I1184)</f>
        <v>Girl</v>
      </c>
      <c r="K1187" s="15">
        <f>IF('Paste RTE Data'!J1184=0,"",'Paste RTE Data'!J1184)</f>
        <v>37861</v>
      </c>
      <c r="L1187" s="14" t="str">
        <f>IF('Paste RTE Data'!K1184=0,"",'Paste RTE Data'!K1184)</f>
        <v>NO</v>
      </c>
      <c r="M1187" s="46"/>
    </row>
    <row r="1188" spans="1:13">
      <c r="A1188" s="8">
        <f>IF('Paste RTE Data'!A1185=0,"",'Paste RTE Data'!A1185)</f>
        <v>1184</v>
      </c>
      <c r="B1188" s="9">
        <f>IF('Paste RTE Data'!G1185=0,"",'Paste RTE Data'!G1185)</f>
        <v>6351</v>
      </c>
      <c r="C1188" s="10" t="str">
        <f>IF('Paste RTE Data'!E1185=0,"",'Paste RTE Data'!E1185)</f>
        <v>Twelth</v>
      </c>
      <c r="D1188" s="7" t="s">
        <v>32</v>
      </c>
      <c r="E1188" s="14" t="str">
        <f>IF('Paste RTE Data'!B1185=0,"",'Paste RTE Data'!B1185)</f>
        <v>SANJAY BANA</v>
      </c>
      <c r="F1188" s="14" t="str">
        <f>IF('Paste RTE Data'!C1185=0,"",'Paste RTE Data'!C1185)</f>
        <v>NORAT MAL JAT</v>
      </c>
      <c r="G1188" s="14" t="str">
        <f>IF('Paste RTE Data'!D1185=0,"",'Paste RTE Data'!D1185)</f>
        <v>MANRAJ DEVI</v>
      </c>
      <c r="H1188" s="14" t="str">
        <f>IF('Paste RTE Data'!F1185=0,"",'Paste RTE Data'!F1185)</f>
        <v>Hindi</v>
      </c>
      <c r="I1188" s="14" t="str">
        <f>IF('Paste RTE Data'!H1185=0,"",'Paste RTE Data'!H1185)</f>
        <v>OBC</v>
      </c>
      <c r="J1188" s="14" t="str">
        <f>IF('Paste RTE Data'!I1185=0,"",'Paste RTE Data'!I1185)</f>
        <v>Boy</v>
      </c>
      <c r="K1188" s="15">
        <f>IF('Paste RTE Data'!J1185=0,"",'Paste RTE Data'!J1185)</f>
        <v>38061</v>
      </c>
      <c r="L1188" s="14" t="str">
        <f>IF('Paste RTE Data'!K1185=0,"",'Paste RTE Data'!K1185)</f>
        <v>NO</v>
      </c>
      <c r="M1188" s="46"/>
    </row>
    <row r="1189" spans="1:13">
      <c r="A1189" s="8">
        <f>IF('Paste RTE Data'!A1186=0,"",'Paste RTE Data'!A1186)</f>
        <v>1185</v>
      </c>
      <c r="B1189" s="9">
        <f>IF('Paste RTE Data'!G1186=0,"",'Paste RTE Data'!G1186)</f>
        <v>4633</v>
      </c>
      <c r="C1189" s="10" t="str">
        <f>IF('Paste RTE Data'!E1186=0,"",'Paste RTE Data'!E1186)</f>
        <v>Twelth</v>
      </c>
      <c r="D1189" s="7" t="s">
        <v>2855</v>
      </c>
      <c r="E1189" s="14" t="str">
        <f>IF('Paste RTE Data'!B1186=0,"",'Paste RTE Data'!B1186)</f>
        <v>SANJU</v>
      </c>
      <c r="F1189" s="14" t="str">
        <f>IF('Paste RTE Data'!C1186=0,"",'Paste RTE Data'!C1186)</f>
        <v>OMPRAKASH</v>
      </c>
      <c r="G1189" s="14" t="str">
        <f>IF('Paste RTE Data'!D1186=0,"",'Paste RTE Data'!D1186)</f>
        <v>HEERA DEVI</v>
      </c>
      <c r="H1189" s="14" t="str">
        <f>IF('Paste RTE Data'!F1186=0,"",'Paste RTE Data'!F1186)</f>
        <v>Hindi</v>
      </c>
      <c r="I1189" s="14" t="str">
        <f>IF('Paste RTE Data'!H1186=0,"",'Paste RTE Data'!H1186)</f>
        <v>OBC</v>
      </c>
      <c r="J1189" s="14" t="str">
        <f>IF('Paste RTE Data'!I1186=0,"",'Paste RTE Data'!I1186)</f>
        <v>Girl</v>
      </c>
      <c r="K1189" s="15">
        <f>IF('Paste RTE Data'!J1186=0,"",'Paste RTE Data'!J1186)</f>
        <v>38258</v>
      </c>
      <c r="L1189" s="14" t="str">
        <f>IF('Paste RTE Data'!K1186=0,"",'Paste RTE Data'!K1186)</f>
        <v>NO</v>
      </c>
      <c r="M1189" s="46"/>
    </row>
    <row r="1190" spans="1:13">
      <c r="A1190" s="8">
        <f>IF('Paste RTE Data'!A1187=0,"",'Paste RTE Data'!A1187)</f>
        <v>1186</v>
      </c>
      <c r="B1190" s="9">
        <f>IF('Paste RTE Data'!G1187=0,"",'Paste RTE Data'!G1187)</f>
        <v>4628</v>
      </c>
      <c r="C1190" s="10" t="str">
        <f>IF('Paste RTE Data'!E1187=0,"",'Paste RTE Data'!E1187)</f>
        <v>Twelth</v>
      </c>
      <c r="D1190" s="7" t="s">
        <v>33</v>
      </c>
      <c r="E1190" s="14" t="str">
        <f>IF('Paste RTE Data'!B1187=0,"",'Paste RTE Data'!B1187)</f>
        <v>SANJU</v>
      </c>
      <c r="F1190" s="14" t="str">
        <f>IF('Paste RTE Data'!C1187=0,"",'Paste RTE Data'!C1187)</f>
        <v>ONKAR RAM</v>
      </c>
      <c r="G1190" s="14" t="str">
        <f>IF('Paste RTE Data'!D1187=0,"",'Paste RTE Data'!D1187)</f>
        <v>ANJU DEVI</v>
      </c>
      <c r="H1190" s="14" t="str">
        <f>IF('Paste RTE Data'!F1187=0,"",'Paste RTE Data'!F1187)</f>
        <v>Hindi</v>
      </c>
      <c r="I1190" s="14" t="str">
        <f>IF('Paste RTE Data'!H1187=0,"",'Paste RTE Data'!H1187)</f>
        <v>OBC</v>
      </c>
      <c r="J1190" s="14" t="str">
        <f>IF('Paste RTE Data'!I1187=0,"",'Paste RTE Data'!I1187)</f>
        <v>Girl</v>
      </c>
      <c r="K1190" s="15">
        <f>IF('Paste RTE Data'!J1187=0,"",'Paste RTE Data'!J1187)</f>
        <v>38182</v>
      </c>
      <c r="L1190" s="14" t="str">
        <f>IF('Paste RTE Data'!K1187=0,"",'Paste RTE Data'!K1187)</f>
        <v>NO</v>
      </c>
      <c r="M1190" s="46"/>
    </row>
    <row r="1191" spans="1:13">
      <c r="A1191" s="8">
        <f>IF('Paste RTE Data'!A1188=0,"",'Paste RTE Data'!A1188)</f>
        <v>1187</v>
      </c>
      <c r="B1191" s="9">
        <f>IF('Paste RTE Data'!G1188=0,"",'Paste RTE Data'!G1188)</f>
        <v>4630</v>
      </c>
      <c r="C1191" s="10" t="str">
        <f>IF('Paste RTE Data'!E1188=0,"",'Paste RTE Data'!E1188)</f>
        <v>Twelth</v>
      </c>
      <c r="D1191" s="7" t="s">
        <v>31</v>
      </c>
      <c r="E1191" s="14" t="str">
        <f>IF('Paste RTE Data'!B1188=0,"",'Paste RTE Data'!B1188)</f>
        <v>SAPNA CHOUDHARY</v>
      </c>
      <c r="F1191" s="14" t="str">
        <f>IF('Paste RTE Data'!C1188=0,"",'Paste RTE Data'!C1188)</f>
        <v>MAHAVEER CHOUDHARY</v>
      </c>
      <c r="G1191" s="14" t="str">
        <f>IF('Paste RTE Data'!D1188=0,"",'Paste RTE Data'!D1188)</f>
        <v>MANJU DEVI</v>
      </c>
      <c r="H1191" s="14" t="str">
        <f>IF('Paste RTE Data'!F1188=0,"",'Paste RTE Data'!F1188)</f>
        <v>Hindi</v>
      </c>
      <c r="I1191" s="14" t="str">
        <f>IF('Paste RTE Data'!H1188=0,"",'Paste RTE Data'!H1188)</f>
        <v>OBC</v>
      </c>
      <c r="J1191" s="14" t="str">
        <f>IF('Paste RTE Data'!I1188=0,"",'Paste RTE Data'!I1188)</f>
        <v>Girl</v>
      </c>
      <c r="K1191" s="15">
        <f>IF('Paste RTE Data'!J1188=0,"",'Paste RTE Data'!J1188)</f>
        <v>38774</v>
      </c>
      <c r="L1191" s="14" t="str">
        <f>IF('Paste RTE Data'!K1188=0,"",'Paste RTE Data'!K1188)</f>
        <v>NO</v>
      </c>
      <c r="M1191" s="46"/>
    </row>
    <row r="1192" spans="1:13">
      <c r="A1192" s="8">
        <f>IF('Paste RTE Data'!A1189=0,"",'Paste RTE Data'!A1189)</f>
        <v>1188</v>
      </c>
      <c r="B1192" s="9">
        <f>IF('Paste RTE Data'!G1189=0,"",'Paste RTE Data'!G1189)</f>
        <v>6384</v>
      </c>
      <c r="C1192" s="10" t="str">
        <f>IF('Paste RTE Data'!E1189=0,"",'Paste RTE Data'!E1189)</f>
        <v>Twelth</v>
      </c>
      <c r="D1192" s="7" t="s">
        <v>32</v>
      </c>
      <c r="E1192" s="14" t="str">
        <f>IF('Paste RTE Data'!B1189=0,"",'Paste RTE Data'!B1189)</f>
        <v>SAPNA YOGI</v>
      </c>
      <c r="F1192" s="14" t="str">
        <f>IF('Paste RTE Data'!C1189=0,"",'Paste RTE Data'!C1189)</f>
        <v>SHIVBHAGWAN</v>
      </c>
      <c r="G1192" s="14" t="str">
        <f>IF('Paste RTE Data'!D1189=0,"",'Paste RTE Data'!D1189)</f>
        <v>BIJU DEVI</v>
      </c>
      <c r="H1192" s="14" t="str">
        <f>IF('Paste RTE Data'!F1189=0,"",'Paste RTE Data'!F1189)</f>
        <v>Hindi</v>
      </c>
      <c r="I1192" s="14" t="str">
        <f>IF('Paste RTE Data'!H1189=0,"",'Paste RTE Data'!H1189)</f>
        <v>OBC</v>
      </c>
      <c r="J1192" s="14" t="str">
        <f>IF('Paste RTE Data'!I1189=0,"",'Paste RTE Data'!I1189)</f>
        <v>Girl</v>
      </c>
      <c r="K1192" s="15">
        <f>IF('Paste RTE Data'!J1189=0,"",'Paste RTE Data'!J1189)</f>
        <v>38083</v>
      </c>
      <c r="L1192" s="14" t="str">
        <f>IF('Paste RTE Data'!K1189=0,"",'Paste RTE Data'!K1189)</f>
        <v>NO</v>
      </c>
      <c r="M1192" s="46"/>
    </row>
    <row r="1193" spans="1:13">
      <c r="A1193" s="8">
        <f>IF('Paste RTE Data'!A1190=0,"",'Paste RTE Data'!A1190)</f>
        <v>1189</v>
      </c>
      <c r="B1193" s="9">
        <f>IF('Paste RTE Data'!G1190=0,"",'Paste RTE Data'!G1190)</f>
        <v>6572</v>
      </c>
      <c r="C1193" s="10" t="str">
        <f>IF('Paste RTE Data'!E1190=0,"",'Paste RTE Data'!E1190)</f>
        <v>Twelth</v>
      </c>
      <c r="D1193" s="7" t="s">
        <v>2855</v>
      </c>
      <c r="E1193" s="14" t="str">
        <f>IF('Paste RTE Data'!B1190=0,"",'Paste RTE Data'!B1190)</f>
        <v>SAVITRI</v>
      </c>
      <c r="F1193" s="14" t="str">
        <f>IF('Paste RTE Data'!C1190=0,"",'Paste RTE Data'!C1190)</f>
        <v>SURENDRA RANA</v>
      </c>
      <c r="G1193" s="14" t="str">
        <f>IF('Paste RTE Data'!D1190=0,"",'Paste RTE Data'!D1190)</f>
        <v>KIRAN DEVI</v>
      </c>
      <c r="H1193" s="14" t="str">
        <f>IF('Paste RTE Data'!F1190=0,"",'Paste RTE Data'!F1190)</f>
        <v>Hindi</v>
      </c>
      <c r="I1193" s="14" t="str">
        <f>IF('Paste RTE Data'!H1190=0,"",'Paste RTE Data'!H1190)</f>
        <v>SC</v>
      </c>
      <c r="J1193" s="14" t="str">
        <f>IF('Paste RTE Data'!I1190=0,"",'Paste RTE Data'!I1190)</f>
        <v>Girl</v>
      </c>
      <c r="K1193" s="15">
        <f>IF('Paste RTE Data'!J1190=0,"",'Paste RTE Data'!J1190)</f>
        <v>38057</v>
      </c>
      <c r="L1193" s="14" t="str">
        <f>IF('Paste RTE Data'!K1190=0,"",'Paste RTE Data'!K1190)</f>
        <v>NO</v>
      </c>
      <c r="M1193" s="46"/>
    </row>
    <row r="1194" spans="1:13">
      <c r="A1194" s="8">
        <f>IF('Paste RTE Data'!A1191=0,"",'Paste RTE Data'!A1191)</f>
        <v>1190</v>
      </c>
      <c r="B1194" s="9">
        <f>IF('Paste RTE Data'!G1191=0,"",'Paste RTE Data'!G1191)</f>
        <v>6365</v>
      </c>
      <c r="C1194" s="10" t="str">
        <f>IF('Paste RTE Data'!E1191=0,"",'Paste RTE Data'!E1191)</f>
        <v>Twelth</v>
      </c>
      <c r="D1194" s="7" t="s">
        <v>33</v>
      </c>
      <c r="E1194" s="14" t="str">
        <f>IF('Paste RTE Data'!B1191=0,"",'Paste RTE Data'!B1191)</f>
        <v>SEEMA CHOUDHARY</v>
      </c>
      <c r="F1194" s="14" t="str">
        <f>IF('Paste RTE Data'!C1191=0,"",'Paste RTE Data'!C1191)</f>
        <v>SANWTA RAM</v>
      </c>
      <c r="G1194" s="14" t="str">
        <f>IF('Paste RTE Data'!D1191=0,"",'Paste RTE Data'!D1191)</f>
        <v>JAMNA DEVI</v>
      </c>
      <c r="H1194" s="14" t="str">
        <f>IF('Paste RTE Data'!F1191=0,"",'Paste RTE Data'!F1191)</f>
        <v>Hindi</v>
      </c>
      <c r="I1194" s="14" t="str">
        <f>IF('Paste RTE Data'!H1191=0,"",'Paste RTE Data'!H1191)</f>
        <v>OBC</v>
      </c>
      <c r="J1194" s="14" t="str">
        <f>IF('Paste RTE Data'!I1191=0,"",'Paste RTE Data'!I1191)</f>
        <v>Girl</v>
      </c>
      <c r="K1194" s="15">
        <f>IF('Paste RTE Data'!J1191=0,"",'Paste RTE Data'!J1191)</f>
        <v>38630</v>
      </c>
      <c r="L1194" s="14" t="str">
        <f>IF('Paste RTE Data'!K1191=0,"",'Paste RTE Data'!K1191)</f>
        <v>NO</v>
      </c>
      <c r="M1194" s="46"/>
    </row>
    <row r="1195" spans="1:13">
      <c r="A1195" s="8">
        <f>IF('Paste RTE Data'!A1192=0,"",'Paste RTE Data'!A1192)</f>
        <v>1191</v>
      </c>
      <c r="B1195" s="9">
        <f>IF('Paste RTE Data'!G1192=0,"",'Paste RTE Data'!G1192)</f>
        <v>6003</v>
      </c>
      <c r="C1195" s="10" t="str">
        <f>IF('Paste RTE Data'!E1192=0,"",'Paste RTE Data'!E1192)</f>
        <v>Twelth</v>
      </c>
      <c r="D1195" s="7" t="s">
        <v>31</v>
      </c>
      <c r="E1195" s="14" t="str">
        <f>IF('Paste RTE Data'!B1192=0,"",'Paste RTE Data'!B1192)</f>
        <v>SHAHIN</v>
      </c>
      <c r="F1195" s="14" t="str">
        <f>IF('Paste RTE Data'!C1192=0,"",'Paste RTE Data'!C1192)</f>
        <v>VASIM DEVRA</v>
      </c>
      <c r="G1195" s="14" t="str">
        <f>IF('Paste RTE Data'!D1192=0,"",'Paste RTE Data'!D1192)</f>
        <v>RASIDA BANO</v>
      </c>
      <c r="H1195" s="14" t="str">
        <f>IF('Paste RTE Data'!F1192=0,"",'Paste RTE Data'!F1192)</f>
        <v>Hindi</v>
      </c>
      <c r="I1195" s="14" t="str">
        <f>IF('Paste RTE Data'!H1192=0,"",'Paste RTE Data'!H1192)</f>
        <v>OBC</v>
      </c>
      <c r="J1195" s="14" t="str">
        <f>IF('Paste RTE Data'!I1192=0,"",'Paste RTE Data'!I1192)</f>
        <v>Boy</v>
      </c>
      <c r="K1195" s="15">
        <f>IF('Paste RTE Data'!J1192=0,"",'Paste RTE Data'!J1192)</f>
        <v>37237</v>
      </c>
      <c r="L1195" s="14" t="str">
        <f>IF('Paste RTE Data'!K1192=0,"",'Paste RTE Data'!K1192)</f>
        <v>NO</v>
      </c>
      <c r="M1195" s="46"/>
    </row>
    <row r="1196" spans="1:13">
      <c r="A1196" s="8">
        <f>IF('Paste RTE Data'!A1193=0,"",'Paste RTE Data'!A1193)</f>
        <v>1192</v>
      </c>
      <c r="B1196" s="9">
        <f>IF('Paste RTE Data'!G1193=0,"",'Paste RTE Data'!G1193)</f>
        <v>5877</v>
      </c>
      <c r="C1196" s="10" t="str">
        <f>IF('Paste RTE Data'!E1193=0,"",'Paste RTE Data'!E1193)</f>
        <v>Twelth</v>
      </c>
      <c r="D1196" s="7" t="s">
        <v>32</v>
      </c>
      <c r="E1196" s="14" t="str">
        <f>IF('Paste RTE Data'!B1193=0,"",'Paste RTE Data'!B1193)</f>
        <v>SHAHIN BHATI</v>
      </c>
      <c r="F1196" s="14" t="str">
        <f>IF('Paste RTE Data'!C1193=0,"",'Paste RTE Data'!C1193)</f>
        <v>IBARHIM BHATI</v>
      </c>
      <c r="G1196" s="14" t="str">
        <f>IF('Paste RTE Data'!D1193=0,"",'Paste RTE Data'!D1193)</f>
        <v>JARINA</v>
      </c>
      <c r="H1196" s="14" t="str">
        <f>IF('Paste RTE Data'!F1193=0,"",'Paste RTE Data'!F1193)</f>
        <v>Hindi</v>
      </c>
      <c r="I1196" s="14" t="str">
        <f>IF('Paste RTE Data'!H1193=0,"",'Paste RTE Data'!H1193)</f>
        <v>OBC</v>
      </c>
      <c r="J1196" s="14" t="str">
        <f>IF('Paste RTE Data'!I1193=0,"",'Paste RTE Data'!I1193)</f>
        <v>Boy</v>
      </c>
      <c r="K1196" s="15">
        <f>IF('Paste RTE Data'!J1193=0,"",'Paste RTE Data'!J1193)</f>
        <v>37145</v>
      </c>
      <c r="L1196" s="14" t="str">
        <f>IF('Paste RTE Data'!K1193=0,"",'Paste RTE Data'!K1193)</f>
        <v>NO</v>
      </c>
      <c r="M1196" s="46"/>
    </row>
    <row r="1197" spans="1:13">
      <c r="A1197" s="8">
        <f>IF('Paste RTE Data'!A1194=0,"",'Paste RTE Data'!A1194)</f>
        <v>1193</v>
      </c>
      <c r="B1197" s="9">
        <f>IF('Paste RTE Data'!G1194=0,"",'Paste RTE Data'!G1194)</f>
        <v>5013</v>
      </c>
      <c r="C1197" s="10" t="str">
        <f>IF('Paste RTE Data'!E1194=0,"",'Paste RTE Data'!E1194)</f>
        <v>Twelth</v>
      </c>
      <c r="D1197" s="7" t="s">
        <v>2855</v>
      </c>
      <c r="E1197" s="14" t="str">
        <f>IF('Paste RTE Data'!B1194=0,"",'Paste RTE Data'!B1194)</f>
        <v>SHAHINA BANO</v>
      </c>
      <c r="F1197" s="14" t="str">
        <f>IF('Paste RTE Data'!C1194=0,"",'Paste RTE Data'!C1194)</f>
        <v>MOHAMMED HUSSAIN</v>
      </c>
      <c r="G1197" s="14" t="str">
        <f>IF('Paste RTE Data'!D1194=0,"",'Paste RTE Data'!D1194)</f>
        <v>SABANA BANO</v>
      </c>
      <c r="H1197" s="14" t="str">
        <f>IF('Paste RTE Data'!F1194=0,"",'Paste RTE Data'!F1194)</f>
        <v>Hindi</v>
      </c>
      <c r="I1197" s="14" t="str">
        <f>IF('Paste RTE Data'!H1194=0,"",'Paste RTE Data'!H1194)</f>
        <v>OBC</v>
      </c>
      <c r="J1197" s="14" t="str">
        <f>IF('Paste RTE Data'!I1194=0,"",'Paste RTE Data'!I1194)</f>
        <v>Girl</v>
      </c>
      <c r="K1197" s="15">
        <f>IF('Paste RTE Data'!J1194=0,"",'Paste RTE Data'!J1194)</f>
        <v>37408</v>
      </c>
      <c r="L1197" s="14" t="str">
        <f>IF('Paste RTE Data'!K1194=0,"",'Paste RTE Data'!K1194)</f>
        <v>NO</v>
      </c>
      <c r="M1197" s="46"/>
    </row>
    <row r="1198" spans="1:13">
      <c r="A1198" s="8">
        <f>IF('Paste RTE Data'!A1195=0,"",'Paste RTE Data'!A1195)</f>
        <v>1194</v>
      </c>
      <c r="B1198" s="9">
        <f>IF('Paste RTE Data'!G1195=0,"",'Paste RTE Data'!G1195)</f>
        <v>4629</v>
      </c>
      <c r="C1198" s="10" t="str">
        <f>IF('Paste RTE Data'!E1195=0,"",'Paste RTE Data'!E1195)</f>
        <v>Twelth</v>
      </c>
      <c r="D1198" s="7" t="s">
        <v>33</v>
      </c>
      <c r="E1198" s="14" t="str">
        <f>IF('Paste RTE Data'!B1195=0,"",'Paste RTE Data'!B1195)</f>
        <v>SHAHINA BANO</v>
      </c>
      <c r="F1198" s="14" t="str">
        <f>IF('Paste RTE Data'!C1195=0,"",'Paste RTE Data'!C1195)</f>
        <v>VALI MOHMMED DEORA</v>
      </c>
      <c r="G1198" s="14" t="str">
        <f>IF('Paste RTE Data'!D1195=0,"",'Paste RTE Data'!D1195)</f>
        <v>RABIYA BANO</v>
      </c>
      <c r="H1198" s="14" t="str">
        <f>IF('Paste RTE Data'!F1195=0,"",'Paste RTE Data'!F1195)</f>
        <v>Hindi</v>
      </c>
      <c r="I1198" s="14" t="str">
        <f>IF('Paste RTE Data'!H1195=0,"",'Paste RTE Data'!H1195)</f>
        <v>OBC</v>
      </c>
      <c r="J1198" s="14" t="str">
        <f>IF('Paste RTE Data'!I1195=0,"",'Paste RTE Data'!I1195)</f>
        <v>Girl</v>
      </c>
      <c r="K1198" s="15">
        <f>IF('Paste RTE Data'!J1195=0,"",'Paste RTE Data'!J1195)</f>
        <v>37277</v>
      </c>
      <c r="L1198" s="14" t="str">
        <f>IF('Paste RTE Data'!K1195=0,"",'Paste RTE Data'!K1195)</f>
        <v>NO</v>
      </c>
      <c r="M1198" s="46"/>
    </row>
    <row r="1199" spans="1:13">
      <c r="A1199" s="8">
        <f>IF('Paste RTE Data'!A1196=0,"",'Paste RTE Data'!A1196)</f>
        <v>1195</v>
      </c>
      <c r="B1199" s="9">
        <f>IF('Paste RTE Data'!G1196=0,"",'Paste RTE Data'!G1196)</f>
        <v>6590</v>
      </c>
      <c r="C1199" s="10" t="str">
        <f>IF('Paste RTE Data'!E1196=0,"",'Paste RTE Data'!E1196)</f>
        <v>Twelth</v>
      </c>
      <c r="D1199" s="7" t="s">
        <v>31</v>
      </c>
      <c r="E1199" s="14" t="str">
        <f>IF('Paste RTE Data'!B1196=0,"",'Paste RTE Data'!B1196)</f>
        <v>SHARDA</v>
      </c>
      <c r="F1199" s="14" t="str">
        <f>IF('Paste RTE Data'!C1196=0,"",'Paste RTE Data'!C1196)</f>
        <v>BODU RAM</v>
      </c>
      <c r="G1199" s="14" t="str">
        <f>IF('Paste RTE Data'!D1196=0,"",'Paste RTE Data'!D1196)</f>
        <v>CHHOTI DEVI</v>
      </c>
      <c r="H1199" s="14" t="str">
        <f>IF('Paste RTE Data'!F1196=0,"",'Paste RTE Data'!F1196)</f>
        <v>Hindi</v>
      </c>
      <c r="I1199" s="14" t="str">
        <f>IF('Paste RTE Data'!H1196=0,"",'Paste RTE Data'!H1196)</f>
        <v>OBC</v>
      </c>
      <c r="J1199" s="14" t="str">
        <f>IF('Paste RTE Data'!I1196=0,"",'Paste RTE Data'!I1196)</f>
        <v>Girl</v>
      </c>
      <c r="K1199" s="15">
        <f>IF('Paste RTE Data'!J1196=0,"",'Paste RTE Data'!J1196)</f>
        <v>38193</v>
      </c>
      <c r="L1199" s="14" t="str">
        <f>IF('Paste RTE Data'!K1196=0,"",'Paste RTE Data'!K1196)</f>
        <v>NO</v>
      </c>
      <c r="M1199" s="46"/>
    </row>
    <row r="1200" spans="1:13">
      <c r="A1200" s="8">
        <f>IF('Paste RTE Data'!A1197=0,"",'Paste RTE Data'!A1197)</f>
        <v>1196</v>
      </c>
      <c r="B1200" s="9">
        <f>IF('Paste RTE Data'!G1197=0,"",'Paste RTE Data'!G1197)</f>
        <v>6576</v>
      </c>
      <c r="C1200" s="10" t="str">
        <f>IF('Paste RTE Data'!E1197=0,"",'Paste RTE Data'!E1197)</f>
        <v>Twelth</v>
      </c>
      <c r="D1200" s="7" t="s">
        <v>32</v>
      </c>
      <c r="E1200" s="14" t="str">
        <f>IF('Paste RTE Data'!B1197=0,"",'Paste RTE Data'!B1197)</f>
        <v>SHARDA DODWARIYA</v>
      </c>
      <c r="F1200" s="14" t="str">
        <f>IF('Paste RTE Data'!C1197=0,"",'Paste RTE Data'!C1197)</f>
        <v>DAYALARAM</v>
      </c>
      <c r="G1200" s="14" t="str">
        <f>IF('Paste RTE Data'!D1197=0,"",'Paste RTE Data'!D1197)</f>
        <v>SANTOSH DEVI</v>
      </c>
      <c r="H1200" s="14" t="str">
        <f>IF('Paste RTE Data'!F1197=0,"",'Paste RTE Data'!F1197)</f>
        <v>Hindi</v>
      </c>
      <c r="I1200" s="14" t="str">
        <f>IF('Paste RTE Data'!H1197=0,"",'Paste RTE Data'!H1197)</f>
        <v>OBC</v>
      </c>
      <c r="J1200" s="14" t="str">
        <f>IF('Paste RTE Data'!I1197=0,"",'Paste RTE Data'!I1197)</f>
        <v>Girl</v>
      </c>
      <c r="K1200" s="15">
        <f>IF('Paste RTE Data'!J1197=0,"",'Paste RTE Data'!J1197)</f>
        <v>38142</v>
      </c>
      <c r="L1200" s="14" t="str">
        <f>IF('Paste RTE Data'!K1197=0,"",'Paste RTE Data'!K1197)</f>
        <v>NO</v>
      </c>
      <c r="M1200" s="46"/>
    </row>
    <row r="1201" spans="1:13">
      <c r="A1201" s="8">
        <f>IF('Paste RTE Data'!A1198=0,"",'Paste RTE Data'!A1198)</f>
        <v>1197</v>
      </c>
      <c r="B1201" s="9">
        <f>IF('Paste RTE Data'!G1198=0,"",'Paste RTE Data'!G1198)</f>
        <v>6550</v>
      </c>
      <c r="C1201" s="10" t="str">
        <f>IF('Paste RTE Data'!E1198=0,"",'Paste RTE Data'!E1198)</f>
        <v>Twelth</v>
      </c>
      <c r="D1201" s="7" t="s">
        <v>2855</v>
      </c>
      <c r="E1201" s="14" t="str">
        <f>IF('Paste RTE Data'!B1198=0,"",'Paste RTE Data'!B1198)</f>
        <v>SHER SINGH</v>
      </c>
      <c r="F1201" s="14" t="str">
        <f>IF('Paste RTE Data'!C1198=0,"",'Paste RTE Data'!C1198)</f>
        <v>RAMU RAM</v>
      </c>
      <c r="G1201" s="14" t="str">
        <f>IF('Paste RTE Data'!D1198=0,"",'Paste RTE Data'!D1198)</f>
        <v>SANTOSH DEVI</v>
      </c>
      <c r="H1201" s="14" t="str">
        <f>IF('Paste RTE Data'!F1198=0,"",'Paste RTE Data'!F1198)</f>
        <v>Hindi</v>
      </c>
      <c r="I1201" s="14" t="str">
        <f>IF('Paste RTE Data'!H1198=0,"",'Paste RTE Data'!H1198)</f>
        <v>OBC</v>
      </c>
      <c r="J1201" s="14" t="str">
        <f>IF('Paste RTE Data'!I1198=0,"",'Paste RTE Data'!I1198)</f>
        <v>Boy</v>
      </c>
      <c r="K1201" s="15">
        <f>IF('Paste RTE Data'!J1198=0,"",'Paste RTE Data'!J1198)</f>
        <v>38388</v>
      </c>
      <c r="L1201" s="14" t="str">
        <f>IF('Paste RTE Data'!K1198=0,"",'Paste RTE Data'!K1198)</f>
        <v>NO</v>
      </c>
      <c r="M1201" s="46"/>
    </row>
    <row r="1202" spans="1:13">
      <c r="A1202" s="8">
        <f>IF('Paste RTE Data'!A1199=0,"",'Paste RTE Data'!A1199)</f>
        <v>1198</v>
      </c>
      <c r="B1202" s="9">
        <f>IF('Paste RTE Data'!G1199=0,"",'Paste RTE Data'!G1199)</f>
        <v>6053</v>
      </c>
      <c r="C1202" s="10" t="str">
        <f>IF('Paste RTE Data'!E1199=0,"",'Paste RTE Data'!E1199)</f>
        <v>Twelth</v>
      </c>
      <c r="D1202" s="7" t="s">
        <v>33</v>
      </c>
      <c r="E1202" s="14" t="str">
        <f>IF('Paste RTE Data'!B1199=0,"",'Paste RTE Data'!B1199)</f>
        <v>SHIVRAJ BERA</v>
      </c>
      <c r="F1202" s="14" t="str">
        <f>IF('Paste RTE Data'!C1199=0,"",'Paste RTE Data'!C1199)</f>
        <v>DEVA RAM</v>
      </c>
      <c r="G1202" s="14" t="str">
        <f>IF('Paste RTE Data'!D1199=0,"",'Paste RTE Data'!D1199)</f>
        <v>BHANWARI DEVI</v>
      </c>
      <c r="H1202" s="14" t="str">
        <f>IF('Paste RTE Data'!F1199=0,"",'Paste RTE Data'!F1199)</f>
        <v>Hindi</v>
      </c>
      <c r="I1202" s="14" t="str">
        <f>IF('Paste RTE Data'!H1199=0,"",'Paste RTE Data'!H1199)</f>
        <v>OBC</v>
      </c>
      <c r="J1202" s="14" t="str">
        <f>IF('Paste RTE Data'!I1199=0,"",'Paste RTE Data'!I1199)</f>
        <v>Boy</v>
      </c>
      <c r="K1202" s="15">
        <f>IF('Paste RTE Data'!J1199=0,"",'Paste RTE Data'!J1199)</f>
        <v>38202</v>
      </c>
      <c r="L1202" s="14" t="str">
        <f>IF('Paste RTE Data'!K1199=0,"",'Paste RTE Data'!K1199)</f>
        <v>NO</v>
      </c>
      <c r="M1202" s="46"/>
    </row>
    <row r="1203" spans="1:13">
      <c r="A1203" s="8">
        <f>IF('Paste RTE Data'!A1200=0,"",'Paste RTE Data'!A1200)</f>
        <v>1199</v>
      </c>
      <c r="B1203" s="9">
        <f>IF('Paste RTE Data'!G1200=0,"",'Paste RTE Data'!G1200)</f>
        <v>6592</v>
      </c>
      <c r="C1203" s="10" t="str">
        <f>IF('Paste RTE Data'!E1200=0,"",'Paste RTE Data'!E1200)</f>
        <v>Twelth</v>
      </c>
      <c r="D1203" s="7" t="s">
        <v>31</v>
      </c>
      <c r="E1203" s="14" t="str">
        <f>IF('Paste RTE Data'!B1200=0,"",'Paste RTE Data'!B1200)</f>
        <v>SHREERAM PRAJAPAT</v>
      </c>
      <c r="F1203" s="14" t="str">
        <f>IF('Paste RTE Data'!C1200=0,"",'Paste RTE Data'!C1200)</f>
        <v>BANSHI LAL</v>
      </c>
      <c r="G1203" s="14" t="str">
        <f>IF('Paste RTE Data'!D1200=0,"",'Paste RTE Data'!D1200)</f>
        <v>DURGA DEVI</v>
      </c>
      <c r="H1203" s="14" t="str">
        <f>IF('Paste RTE Data'!F1200=0,"",'Paste RTE Data'!F1200)</f>
        <v>Hindi</v>
      </c>
      <c r="I1203" s="14" t="str">
        <f>IF('Paste RTE Data'!H1200=0,"",'Paste RTE Data'!H1200)</f>
        <v>OBC</v>
      </c>
      <c r="J1203" s="14" t="str">
        <f>IF('Paste RTE Data'!I1200=0,"",'Paste RTE Data'!I1200)</f>
        <v>Boy</v>
      </c>
      <c r="K1203" s="15">
        <f>IF('Paste RTE Data'!J1200=0,"",'Paste RTE Data'!J1200)</f>
        <v>38215</v>
      </c>
      <c r="L1203" s="14" t="str">
        <f>IF('Paste RTE Data'!K1200=0,"",'Paste RTE Data'!K1200)</f>
        <v>NO</v>
      </c>
      <c r="M1203" s="46"/>
    </row>
    <row r="1204" spans="1:13">
      <c r="A1204" s="8">
        <f>IF('Paste RTE Data'!A1201=0,"",'Paste RTE Data'!A1201)</f>
        <v>1200</v>
      </c>
      <c r="B1204" s="9">
        <f>IF('Paste RTE Data'!G1201=0,"",'Paste RTE Data'!G1201)</f>
        <v>6151</v>
      </c>
      <c r="C1204" s="10" t="str">
        <f>IF('Paste RTE Data'!E1201=0,"",'Paste RTE Data'!E1201)</f>
        <v>Twelth</v>
      </c>
      <c r="D1204" s="7" t="s">
        <v>32</v>
      </c>
      <c r="E1204" s="14" t="str">
        <f>IF('Paste RTE Data'!B1201=0,"",'Paste RTE Data'!B1201)</f>
        <v>SHRIYANSHI VARMA</v>
      </c>
      <c r="F1204" s="14" t="str">
        <f>IF('Paste RTE Data'!C1201=0,"",'Paste RTE Data'!C1201)</f>
        <v>VISHNU KUMAR VARMA</v>
      </c>
      <c r="G1204" s="14" t="str">
        <f>IF('Paste RTE Data'!D1201=0,"",'Paste RTE Data'!D1201)</f>
        <v>JATAN VARMA</v>
      </c>
      <c r="H1204" s="14" t="str">
        <f>IF('Paste RTE Data'!F1201=0,"",'Paste RTE Data'!F1201)</f>
        <v>Hindi</v>
      </c>
      <c r="I1204" s="14" t="str">
        <f>IF('Paste RTE Data'!H1201=0,"",'Paste RTE Data'!H1201)</f>
        <v>OBC</v>
      </c>
      <c r="J1204" s="14" t="str">
        <f>IF('Paste RTE Data'!I1201=0,"",'Paste RTE Data'!I1201)</f>
        <v>Boy</v>
      </c>
      <c r="K1204" s="15">
        <f>IF('Paste RTE Data'!J1201=0,"",'Paste RTE Data'!J1201)</f>
        <v>38624</v>
      </c>
      <c r="L1204" s="14" t="str">
        <f>IF('Paste RTE Data'!K1201=0,"",'Paste RTE Data'!K1201)</f>
        <v>NO</v>
      </c>
      <c r="M1204" s="46"/>
    </row>
    <row r="1205" spans="1:13">
      <c r="A1205" s="8">
        <f>IF('Paste RTE Data'!A1202=0,"",'Paste RTE Data'!A1202)</f>
        <v>1201</v>
      </c>
      <c r="B1205" s="9">
        <f>IF('Paste RTE Data'!G1202=0,"",'Paste RTE Data'!G1202)</f>
        <v>6162</v>
      </c>
      <c r="C1205" s="10" t="str">
        <f>IF('Paste RTE Data'!E1202=0,"",'Paste RTE Data'!E1202)</f>
        <v>Twelth</v>
      </c>
      <c r="D1205" s="7" t="s">
        <v>2855</v>
      </c>
      <c r="E1205" s="14" t="str">
        <f>IF('Paste RTE Data'!B1202=0,"",'Paste RTE Data'!B1202)</f>
        <v>SHUBHAM BAGRI</v>
      </c>
      <c r="F1205" s="14" t="str">
        <f>IF('Paste RTE Data'!C1202=0,"",'Paste RTE Data'!C1202)</f>
        <v>PRAMOD KUMAR BAGRI</v>
      </c>
      <c r="G1205" s="14" t="str">
        <f>IF('Paste RTE Data'!D1202=0,"",'Paste RTE Data'!D1202)</f>
        <v>SUNITA BAGRI</v>
      </c>
      <c r="H1205" s="14" t="str">
        <f>IF('Paste RTE Data'!F1202=0,"",'Paste RTE Data'!F1202)</f>
        <v>Hindi</v>
      </c>
      <c r="I1205" s="14" t="str">
        <f>IF('Paste RTE Data'!H1202=0,"",'Paste RTE Data'!H1202)</f>
        <v>SC</v>
      </c>
      <c r="J1205" s="14" t="str">
        <f>IF('Paste RTE Data'!I1202=0,"",'Paste RTE Data'!I1202)</f>
        <v>Boy</v>
      </c>
      <c r="K1205" s="15">
        <f>IF('Paste RTE Data'!J1202=0,"",'Paste RTE Data'!J1202)</f>
        <v>38190</v>
      </c>
      <c r="L1205" s="14" t="str">
        <f>IF('Paste RTE Data'!K1202=0,"",'Paste RTE Data'!K1202)</f>
        <v>NO</v>
      </c>
      <c r="M1205" s="46"/>
    </row>
    <row r="1206" spans="1:13">
      <c r="A1206" s="8">
        <f>IF('Paste RTE Data'!A1203=0,"",'Paste RTE Data'!A1203)</f>
        <v>1202</v>
      </c>
      <c r="B1206" s="9">
        <f>IF('Paste RTE Data'!G1203=0,"",'Paste RTE Data'!G1203)</f>
        <v>6362</v>
      </c>
      <c r="C1206" s="10" t="str">
        <f>IF('Paste RTE Data'!E1203=0,"",'Paste RTE Data'!E1203)</f>
        <v>Twelth</v>
      </c>
      <c r="D1206" s="7" t="s">
        <v>33</v>
      </c>
      <c r="E1206" s="14" t="str">
        <f>IF('Paste RTE Data'!B1203=0,"",'Paste RTE Data'!B1203)</f>
        <v>SOHIL KHAN</v>
      </c>
      <c r="F1206" s="14" t="str">
        <f>IF('Paste RTE Data'!C1203=0,"",'Paste RTE Data'!C1203)</f>
        <v>MOHARDEEN KHAN</v>
      </c>
      <c r="G1206" s="14" t="str">
        <f>IF('Paste RTE Data'!D1203=0,"",'Paste RTE Data'!D1203)</f>
        <v>JAINAM BANO</v>
      </c>
      <c r="H1206" s="14" t="str">
        <f>IF('Paste RTE Data'!F1203=0,"",'Paste RTE Data'!F1203)</f>
        <v>Hindi</v>
      </c>
      <c r="I1206" s="14" t="str">
        <f>IF('Paste RTE Data'!H1203=0,"",'Paste RTE Data'!H1203)</f>
        <v>OBC</v>
      </c>
      <c r="J1206" s="14" t="str">
        <f>IF('Paste RTE Data'!I1203=0,"",'Paste RTE Data'!I1203)</f>
        <v>Boy</v>
      </c>
      <c r="K1206" s="15">
        <f>IF('Paste RTE Data'!J1203=0,"",'Paste RTE Data'!J1203)</f>
        <v>37449</v>
      </c>
      <c r="L1206" s="14" t="str">
        <f>IF('Paste RTE Data'!K1203=0,"",'Paste RTE Data'!K1203)</f>
        <v>NO</v>
      </c>
      <c r="M1206" s="46"/>
    </row>
    <row r="1207" spans="1:13">
      <c r="A1207" s="8">
        <f>IF('Paste RTE Data'!A1204=0,"",'Paste RTE Data'!A1204)</f>
        <v>1203</v>
      </c>
      <c r="B1207" s="9">
        <f>IF('Paste RTE Data'!G1204=0,"",'Paste RTE Data'!G1204)</f>
        <v>6403</v>
      </c>
      <c r="C1207" s="10" t="str">
        <f>IF('Paste RTE Data'!E1204=0,"",'Paste RTE Data'!E1204)</f>
        <v>Twelth</v>
      </c>
      <c r="D1207" s="7" t="s">
        <v>31</v>
      </c>
      <c r="E1207" s="14" t="str">
        <f>IF('Paste RTE Data'!B1204=0,"",'Paste RTE Data'!B1204)</f>
        <v>SONU SHARMA</v>
      </c>
      <c r="F1207" s="14" t="str">
        <f>IF('Paste RTE Data'!C1204=0,"",'Paste RTE Data'!C1204)</f>
        <v>BANKAT LAL SHARMA</v>
      </c>
      <c r="G1207" s="14" t="str">
        <f>IF('Paste RTE Data'!D1204=0,"",'Paste RTE Data'!D1204)</f>
        <v>GODAVARI DEVI</v>
      </c>
      <c r="H1207" s="14" t="str">
        <f>IF('Paste RTE Data'!F1204=0,"",'Paste RTE Data'!F1204)</f>
        <v>Hindi</v>
      </c>
      <c r="I1207" s="14" t="str">
        <f>IF('Paste RTE Data'!H1204=0,"",'Paste RTE Data'!H1204)</f>
        <v>GENERAL</v>
      </c>
      <c r="J1207" s="14" t="str">
        <f>IF('Paste RTE Data'!I1204=0,"",'Paste RTE Data'!I1204)</f>
        <v>Girl</v>
      </c>
      <c r="K1207" s="15">
        <f>IF('Paste RTE Data'!J1204=0,"",'Paste RTE Data'!J1204)</f>
        <v>37679</v>
      </c>
      <c r="L1207" s="14" t="str">
        <f>IF('Paste RTE Data'!K1204=0,"",'Paste RTE Data'!K1204)</f>
        <v>NO</v>
      </c>
      <c r="M1207" s="46"/>
    </row>
    <row r="1208" spans="1:13">
      <c r="A1208" s="8">
        <f>IF('Paste RTE Data'!A1205=0,"",'Paste RTE Data'!A1205)</f>
        <v>1204</v>
      </c>
      <c r="B1208" s="9" t="str">
        <f>IF('Paste RTE Data'!G1205=0,"",'Paste RTE Data'!G1205)</f>
        <v>E0102</v>
      </c>
      <c r="C1208" s="10" t="str">
        <f>IF('Paste RTE Data'!E1205=0,"",'Paste RTE Data'!E1205)</f>
        <v>Twelth</v>
      </c>
      <c r="D1208" s="7" t="s">
        <v>32</v>
      </c>
      <c r="E1208" s="14" t="str">
        <f>IF('Paste RTE Data'!B1205=0,"",'Paste RTE Data'!B1205)</f>
        <v>SOYAB ALI</v>
      </c>
      <c r="F1208" s="14" t="str">
        <f>IF('Paste RTE Data'!C1205=0,"",'Paste RTE Data'!C1205)</f>
        <v>ABDUL AJIJ</v>
      </c>
      <c r="G1208" s="14" t="str">
        <f>IF('Paste RTE Data'!D1205=0,"",'Paste RTE Data'!D1205)</f>
        <v>RASHIDA BANO</v>
      </c>
      <c r="H1208" s="14" t="str">
        <f>IF('Paste RTE Data'!F1205=0,"",'Paste RTE Data'!F1205)</f>
        <v>English</v>
      </c>
      <c r="I1208" s="14" t="str">
        <f>IF('Paste RTE Data'!H1205=0,"",'Paste RTE Data'!H1205)</f>
        <v>OBC</v>
      </c>
      <c r="J1208" s="14" t="str">
        <f>IF('Paste RTE Data'!I1205=0,"",'Paste RTE Data'!I1205)</f>
        <v>Boy</v>
      </c>
      <c r="K1208" s="15">
        <f>IF('Paste RTE Data'!J1205=0,"",'Paste RTE Data'!J1205)</f>
        <v>37653</v>
      </c>
      <c r="L1208" s="14" t="str">
        <f>IF('Paste RTE Data'!K1205=0,"",'Paste RTE Data'!K1205)</f>
        <v>NO</v>
      </c>
      <c r="M1208" s="46"/>
    </row>
    <row r="1209" spans="1:13">
      <c r="A1209" s="8">
        <f>IF('Paste RTE Data'!A1206=0,"",'Paste RTE Data'!A1206)</f>
        <v>1205</v>
      </c>
      <c r="B1209" s="9">
        <f>IF('Paste RTE Data'!G1206=0,"",'Paste RTE Data'!G1206)</f>
        <v>6354</v>
      </c>
      <c r="C1209" s="10" t="str">
        <f>IF('Paste RTE Data'!E1206=0,"",'Paste RTE Data'!E1206)</f>
        <v>Twelth</v>
      </c>
      <c r="D1209" s="7" t="s">
        <v>2855</v>
      </c>
      <c r="E1209" s="14" t="str">
        <f>IF('Paste RTE Data'!B1206=0,"",'Paste RTE Data'!B1206)</f>
        <v>SOYAB KHAN</v>
      </c>
      <c r="F1209" s="14" t="str">
        <f>IF('Paste RTE Data'!C1206=0,"",'Paste RTE Data'!C1206)</f>
        <v>SANJAY KHAN</v>
      </c>
      <c r="G1209" s="14" t="str">
        <f>IF('Paste RTE Data'!D1206=0,"",'Paste RTE Data'!D1206)</f>
        <v>SAMIM BANO</v>
      </c>
      <c r="H1209" s="14" t="str">
        <f>IF('Paste RTE Data'!F1206=0,"",'Paste RTE Data'!F1206)</f>
        <v>Hindi</v>
      </c>
      <c r="I1209" s="14" t="str">
        <f>IF('Paste RTE Data'!H1206=0,"",'Paste RTE Data'!H1206)</f>
        <v>OBC</v>
      </c>
      <c r="J1209" s="14" t="str">
        <f>IF('Paste RTE Data'!I1206=0,"",'Paste RTE Data'!I1206)</f>
        <v>Boy</v>
      </c>
      <c r="K1209" s="15">
        <f>IF('Paste RTE Data'!J1206=0,"",'Paste RTE Data'!J1206)</f>
        <v>37804</v>
      </c>
      <c r="L1209" s="14" t="str">
        <f>IF('Paste RTE Data'!K1206=0,"",'Paste RTE Data'!K1206)</f>
        <v>NO</v>
      </c>
      <c r="M1209" s="46"/>
    </row>
    <row r="1210" spans="1:13">
      <c r="A1210" s="8">
        <f>IF('Paste RTE Data'!A1207=0,"",'Paste RTE Data'!A1207)</f>
        <v>1206</v>
      </c>
      <c r="B1210" s="9">
        <f>IF('Paste RTE Data'!G1207=0,"",'Paste RTE Data'!G1207)</f>
        <v>6538</v>
      </c>
      <c r="C1210" s="10" t="str">
        <f>IF('Paste RTE Data'!E1207=0,"",'Paste RTE Data'!E1207)</f>
        <v>Twelth</v>
      </c>
      <c r="D1210" s="7" t="s">
        <v>33</v>
      </c>
      <c r="E1210" s="14" t="str">
        <f>IF('Paste RTE Data'!B1207=0,"",'Paste RTE Data'!B1207)</f>
        <v>SOYAL MOLANI</v>
      </c>
      <c r="F1210" s="14" t="str">
        <f>IF('Paste RTE Data'!C1207=0,"",'Paste RTE Data'!C1207)</f>
        <v>ANWAR ALI MOLANI</v>
      </c>
      <c r="G1210" s="14" t="str">
        <f>IF('Paste RTE Data'!D1207=0,"",'Paste RTE Data'!D1207)</f>
        <v>ZARINA BANO</v>
      </c>
      <c r="H1210" s="14" t="str">
        <f>IF('Paste RTE Data'!F1207=0,"",'Paste RTE Data'!F1207)</f>
        <v>Hindi</v>
      </c>
      <c r="I1210" s="14" t="str">
        <f>IF('Paste RTE Data'!H1207=0,"",'Paste RTE Data'!H1207)</f>
        <v>OBC</v>
      </c>
      <c r="J1210" s="14" t="str">
        <f>IF('Paste RTE Data'!I1207=0,"",'Paste RTE Data'!I1207)</f>
        <v>Boy</v>
      </c>
      <c r="K1210" s="15">
        <f>IF('Paste RTE Data'!J1207=0,"",'Paste RTE Data'!J1207)</f>
        <v>37511</v>
      </c>
      <c r="L1210" s="14" t="str">
        <f>IF('Paste RTE Data'!K1207=0,"",'Paste RTE Data'!K1207)</f>
        <v>NO</v>
      </c>
      <c r="M1210" s="46"/>
    </row>
    <row r="1211" spans="1:13">
      <c r="A1211" s="8">
        <f>IF('Paste RTE Data'!A1208=0,"",'Paste RTE Data'!A1208)</f>
        <v>1207</v>
      </c>
      <c r="B1211" s="9">
        <f>IF('Paste RTE Data'!G1208=0,"",'Paste RTE Data'!G1208)</f>
        <v>6571</v>
      </c>
      <c r="C1211" s="10" t="str">
        <f>IF('Paste RTE Data'!E1208=0,"",'Paste RTE Data'!E1208)</f>
        <v>Twelth</v>
      </c>
      <c r="D1211" s="7" t="s">
        <v>31</v>
      </c>
      <c r="E1211" s="14" t="str">
        <f>IF('Paste RTE Data'!B1208=0,"",'Paste RTE Data'!B1208)</f>
        <v>SUGNA</v>
      </c>
      <c r="F1211" s="14" t="str">
        <f>IF('Paste RTE Data'!C1208=0,"",'Paste RTE Data'!C1208)</f>
        <v>SUNDA RAM</v>
      </c>
      <c r="G1211" s="14" t="str">
        <f>IF('Paste RTE Data'!D1208=0,"",'Paste RTE Data'!D1208)</f>
        <v>JANKI DEVI</v>
      </c>
      <c r="H1211" s="14" t="str">
        <f>IF('Paste RTE Data'!F1208=0,"",'Paste RTE Data'!F1208)</f>
        <v>Hindi</v>
      </c>
      <c r="I1211" s="14" t="str">
        <f>IF('Paste RTE Data'!H1208=0,"",'Paste RTE Data'!H1208)</f>
        <v>OBC</v>
      </c>
      <c r="J1211" s="14" t="str">
        <f>IF('Paste RTE Data'!I1208=0,"",'Paste RTE Data'!I1208)</f>
        <v>Girl</v>
      </c>
      <c r="K1211" s="15">
        <f>IF('Paste RTE Data'!J1208=0,"",'Paste RTE Data'!J1208)</f>
        <v>37269</v>
      </c>
      <c r="L1211" s="14" t="str">
        <f>IF('Paste RTE Data'!K1208=0,"",'Paste RTE Data'!K1208)</f>
        <v>NO</v>
      </c>
      <c r="M1211" s="46"/>
    </row>
    <row r="1212" spans="1:13">
      <c r="A1212" s="8">
        <f>IF('Paste RTE Data'!A1209=0,"",'Paste RTE Data'!A1209)</f>
        <v>1208</v>
      </c>
      <c r="B1212" s="9">
        <f>IF('Paste RTE Data'!G1209=0,"",'Paste RTE Data'!G1209)</f>
        <v>5842</v>
      </c>
      <c r="C1212" s="10" t="str">
        <f>IF('Paste RTE Data'!E1209=0,"",'Paste RTE Data'!E1209)</f>
        <v>Twelth</v>
      </c>
      <c r="D1212" s="7" t="s">
        <v>32</v>
      </c>
      <c r="E1212" s="14" t="str">
        <f>IF('Paste RTE Data'!B1209=0,"",'Paste RTE Data'!B1209)</f>
        <v>SUNIL BAJIYA</v>
      </c>
      <c r="F1212" s="14" t="str">
        <f>IF('Paste RTE Data'!C1209=0,"",'Paste RTE Data'!C1209)</f>
        <v>CHENA RAM</v>
      </c>
      <c r="G1212" s="14" t="str">
        <f>IF('Paste RTE Data'!D1209=0,"",'Paste RTE Data'!D1209)</f>
        <v>MANJU DEVI</v>
      </c>
      <c r="H1212" s="14" t="str">
        <f>IF('Paste RTE Data'!F1209=0,"",'Paste RTE Data'!F1209)</f>
        <v>Hindi</v>
      </c>
      <c r="I1212" s="14" t="str">
        <f>IF('Paste RTE Data'!H1209=0,"",'Paste RTE Data'!H1209)</f>
        <v>OBC</v>
      </c>
      <c r="J1212" s="14" t="str">
        <f>IF('Paste RTE Data'!I1209=0,"",'Paste RTE Data'!I1209)</f>
        <v>Boy</v>
      </c>
      <c r="K1212" s="15">
        <f>IF('Paste RTE Data'!J1209=0,"",'Paste RTE Data'!J1209)</f>
        <v>38492</v>
      </c>
      <c r="L1212" s="14" t="str">
        <f>IF('Paste RTE Data'!K1209=0,"",'Paste RTE Data'!K1209)</f>
        <v>NO</v>
      </c>
      <c r="M1212" s="46"/>
    </row>
    <row r="1213" spans="1:13">
      <c r="A1213" s="8">
        <f>IF('Paste RTE Data'!A1210=0,"",'Paste RTE Data'!A1210)</f>
        <v>1209</v>
      </c>
      <c r="B1213" s="9">
        <f>IF('Paste RTE Data'!G1210=0,"",'Paste RTE Data'!G1210)</f>
        <v>6520</v>
      </c>
      <c r="C1213" s="10" t="str">
        <f>IF('Paste RTE Data'!E1210=0,"",'Paste RTE Data'!E1210)</f>
        <v>Twelth</v>
      </c>
      <c r="D1213" s="7" t="s">
        <v>2855</v>
      </c>
      <c r="E1213" s="14" t="str">
        <f>IF('Paste RTE Data'!B1210=0,"",'Paste RTE Data'!B1210)</f>
        <v>SUNIL KUMAR</v>
      </c>
      <c r="F1213" s="14" t="str">
        <f>IF('Paste RTE Data'!C1210=0,"",'Paste RTE Data'!C1210)</f>
        <v>BABU LAL REGAR</v>
      </c>
      <c r="G1213" s="14" t="str">
        <f>IF('Paste RTE Data'!D1210=0,"",'Paste RTE Data'!D1210)</f>
        <v>MANJU DEVI</v>
      </c>
      <c r="H1213" s="14" t="str">
        <f>IF('Paste RTE Data'!F1210=0,"",'Paste RTE Data'!F1210)</f>
        <v>Hindi</v>
      </c>
      <c r="I1213" s="14" t="str">
        <f>IF('Paste RTE Data'!H1210=0,"",'Paste RTE Data'!H1210)</f>
        <v>SC</v>
      </c>
      <c r="J1213" s="14" t="str">
        <f>IF('Paste RTE Data'!I1210=0,"",'Paste RTE Data'!I1210)</f>
        <v>Boy</v>
      </c>
      <c r="K1213" s="15">
        <f>IF('Paste RTE Data'!J1210=0,"",'Paste RTE Data'!J1210)</f>
        <v>37698</v>
      </c>
      <c r="L1213" s="14" t="str">
        <f>IF('Paste RTE Data'!K1210=0,"",'Paste RTE Data'!K1210)</f>
        <v>NO</v>
      </c>
      <c r="M1213" s="46"/>
    </row>
    <row r="1214" spans="1:13">
      <c r="A1214" s="8">
        <f>IF('Paste RTE Data'!A1211=0,"",'Paste RTE Data'!A1211)</f>
        <v>1210</v>
      </c>
      <c r="B1214" s="9">
        <f>IF('Paste RTE Data'!G1211=0,"",'Paste RTE Data'!G1211)</f>
        <v>5715</v>
      </c>
      <c r="C1214" s="10" t="str">
        <f>IF('Paste RTE Data'!E1211=0,"",'Paste RTE Data'!E1211)</f>
        <v>Twelth</v>
      </c>
      <c r="D1214" s="7" t="s">
        <v>33</v>
      </c>
      <c r="E1214" s="14" t="str">
        <f>IF('Paste RTE Data'!B1211=0,"",'Paste RTE Data'!B1211)</f>
        <v>SUNIL KUMAR</v>
      </c>
      <c r="F1214" s="14" t="str">
        <f>IF('Paste RTE Data'!C1211=0,"",'Paste RTE Data'!C1211)</f>
        <v>GHISA LAL DHAKAR</v>
      </c>
      <c r="G1214" s="14" t="str">
        <f>IF('Paste RTE Data'!D1211=0,"",'Paste RTE Data'!D1211)</f>
        <v>MANJU DEVI DHAKAR</v>
      </c>
      <c r="H1214" s="14" t="str">
        <f>IF('Paste RTE Data'!F1211=0,"",'Paste RTE Data'!F1211)</f>
        <v>Hindi</v>
      </c>
      <c r="I1214" s="14" t="str">
        <f>IF('Paste RTE Data'!H1211=0,"",'Paste RTE Data'!H1211)</f>
        <v>OBC</v>
      </c>
      <c r="J1214" s="14" t="str">
        <f>IF('Paste RTE Data'!I1211=0,"",'Paste RTE Data'!I1211)</f>
        <v>Boy</v>
      </c>
      <c r="K1214" s="15">
        <f>IF('Paste RTE Data'!J1211=0,"",'Paste RTE Data'!J1211)</f>
        <v>37773</v>
      </c>
      <c r="L1214" s="14" t="str">
        <f>IF('Paste RTE Data'!K1211=0,"",'Paste RTE Data'!K1211)</f>
        <v>NO</v>
      </c>
      <c r="M1214" s="46"/>
    </row>
    <row r="1215" spans="1:13">
      <c r="A1215" s="8">
        <f>IF('Paste RTE Data'!A1212=0,"",'Paste RTE Data'!A1212)</f>
        <v>1211</v>
      </c>
      <c r="B1215" s="9">
        <f>IF('Paste RTE Data'!G1212=0,"",'Paste RTE Data'!G1212)</f>
        <v>6542</v>
      </c>
      <c r="C1215" s="10" t="str">
        <f>IF('Paste RTE Data'!E1212=0,"",'Paste RTE Data'!E1212)</f>
        <v>Twelth</v>
      </c>
      <c r="D1215" s="7" t="s">
        <v>31</v>
      </c>
      <c r="E1215" s="14" t="str">
        <f>IF('Paste RTE Data'!B1212=0,"",'Paste RTE Data'!B1212)</f>
        <v>SUNIL KUMAR</v>
      </c>
      <c r="F1215" s="14" t="str">
        <f>IF('Paste RTE Data'!C1212=0,"",'Paste RTE Data'!C1212)</f>
        <v>POKAR RAM</v>
      </c>
      <c r="G1215" s="14" t="str">
        <f>IF('Paste RTE Data'!D1212=0,"",'Paste RTE Data'!D1212)</f>
        <v>SUGANI DEVI</v>
      </c>
      <c r="H1215" s="14" t="str">
        <f>IF('Paste RTE Data'!F1212=0,"",'Paste RTE Data'!F1212)</f>
        <v>Hindi</v>
      </c>
      <c r="I1215" s="14" t="str">
        <f>IF('Paste RTE Data'!H1212=0,"",'Paste RTE Data'!H1212)</f>
        <v>OBC</v>
      </c>
      <c r="J1215" s="14" t="str">
        <f>IF('Paste RTE Data'!I1212=0,"",'Paste RTE Data'!I1212)</f>
        <v>Boy</v>
      </c>
      <c r="K1215" s="15">
        <f>IF('Paste RTE Data'!J1212=0,"",'Paste RTE Data'!J1212)</f>
        <v>38184</v>
      </c>
      <c r="L1215" s="14" t="str">
        <f>IF('Paste RTE Data'!K1212=0,"",'Paste RTE Data'!K1212)</f>
        <v>NO</v>
      </c>
      <c r="M1215" s="46"/>
    </row>
    <row r="1216" spans="1:13">
      <c r="A1216" s="8">
        <f>IF('Paste RTE Data'!A1213=0,"",'Paste RTE Data'!A1213)</f>
        <v>1212</v>
      </c>
      <c r="B1216" s="9">
        <f>IF('Paste RTE Data'!G1213=0,"",'Paste RTE Data'!G1213)</f>
        <v>6680</v>
      </c>
      <c r="C1216" s="10" t="str">
        <f>IF('Paste RTE Data'!E1213=0,"",'Paste RTE Data'!E1213)</f>
        <v>Twelth</v>
      </c>
      <c r="D1216" s="7" t="s">
        <v>32</v>
      </c>
      <c r="E1216" s="14" t="str">
        <f>IF('Paste RTE Data'!B1213=0,"",'Paste RTE Data'!B1213)</f>
        <v>SUNIL KUMAR DHAKAR</v>
      </c>
      <c r="F1216" s="14" t="str">
        <f>IF('Paste RTE Data'!C1213=0,"",'Paste RTE Data'!C1213)</f>
        <v>BHERU LAL DHAKAR</v>
      </c>
      <c r="G1216" s="14" t="str">
        <f>IF('Paste RTE Data'!D1213=0,"",'Paste RTE Data'!D1213)</f>
        <v>BHURI DEVI</v>
      </c>
      <c r="H1216" s="14" t="str">
        <f>IF('Paste RTE Data'!F1213=0,"",'Paste RTE Data'!F1213)</f>
        <v>Hindi</v>
      </c>
      <c r="I1216" s="14" t="str">
        <f>IF('Paste RTE Data'!H1213=0,"",'Paste RTE Data'!H1213)</f>
        <v>OBC</v>
      </c>
      <c r="J1216" s="14" t="str">
        <f>IF('Paste RTE Data'!I1213=0,"",'Paste RTE Data'!I1213)</f>
        <v>Boy</v>
      </c>
      <c r="K1216" s="15">
        <f>IF('Paste RTE Data'!J1213=0,"",'Paste RTE Data'!J1213)</f>
        <v>37820</v>
      </c>
      <c r="L1216" s="14" t="str">
        <f>IF('Paste RTE Data'!K1213=0,"",'Paste RTE Data'!K1213)</f>
        <v>NO</v>
      </c>
      <c r="M1216" s="46"/>
    </row>
    <row r="1217" spans="1:13">
      <c r="A1217" s="8">
        <f>IF('Paste RTE Data'!A1214=0,"",'Paste RTE Data'!A1214)</f>
        <v>1213</v>
      </c>
      <c r="B1217" s="9">
        <f>IF('Paste RTE Data'!G1214=0,"",'Paste RTE Data'!G1214)</f>
        <v>6623</v>
      </c>
      <c r="C1217" s="10" t="str">
        <f>IF('Paste RTE Data'!E1214=0,"",'Paste RTE Data'!E1214)</f>
        <v>Twelth</v>
      </c>
      <c r="D1217" s="7" t="s">
        <v>2855</v>
      </c>
      <c r="E1217" s="14" t="str">
        <f>IF('Paste RTE Data'!B1214=0,"",'Paste RTE Data'!B1214)</f>
        <v>SUNITA CHOUDHARY</v>
      </c>
      <c r="F1217" s="14" t="str">
        <f>IF('Paste RTE Data'!C1214=0,"",'Paste RTE Data'!C1214)</f>
        <v>RAMESHWARB LAL</v>
      </c>
      <c r="G1217" s="14" t="str">
        <f>IF('Paste RTE Data'!D1214=0,"",'Paste RTE Data'!D1214)</f>
        <v>GOURI DEVI</v>
      </c>
      <c r="H1217" s="14" t="str">
        <f>IF('Paste RTE Data'!F1214=0,"",'Paste RTE Data'!F1214)</f>
        <v>Hindi</v>
      </c>
      <c r="I1217" s="14" t="str">
        <f>IF('Paste RTE Data'!H1214=0,"",'Paste RTE Data'!H1214)</f>
        <v>OBC</v>
      </c>
      <c r="J1217" s="14" t="str">
        <f>IF('Paste RTE Data'!I1214=0,"",'Paste RTE Data'!I1214)</f>
        <v>Girl</v>
      </c>
      <c r="K1217" s="15">
        <f>IF('Paste RTE Data'!J1214=0,"",'Paste RTE Data'!J1214)</f>
        <v>37461</v>
      </c>
      <c r="L1217" s="14" t="str">
        <f>IF('Paste RTE Data'!K1214=0,"",'Paste RTE Data'!K1214)</f>
        <v>NO</v>
      </c>
      <c r="M1217" s="46"/>
    </row>
    <row r="1218" spans="1:13">
      <c r="A1218" s="8">
        <f>IF('Paste RTE Data'!A1215=0,"",'Paste RTE Data'!A1215)</f>
        <v>1214</v>
      </c>
      <c r="B1218" s="9">
        <f>IF('Paste RTE Data'!G1215=0,"",'Paste RTE Data'!G1215)</f>
        <v>6489</v>
      </c>
      <c r="C1218" s="10" t="str">
        <f>IF('Paste RTE Data'!E1215=0,"",'Paste RTE Data'!E1215)</f>
        <v>Twelth</v>
      </c>
      <c r="D1218" s="7" t="s">
        <v>33</v>
      </c>
      <c r="E1218" s="14" t="str">
        <f>IF('Paste RTE Data'!B1215=0,"",'Paste RTE Data'!B1215)</f>
        <v>SUNITA DEVI</v>
      </c>
      <c r="F1218" s="14" t="str">
        <f>IF('Paste RTE Data'!C1215=0,"",'Paste RTE Data'!C1215)</f>
        <v>GANPAT LAL KUMAWAT</v>
      </c>
      <c r="G1218" s="14" t="str">
        <f>IF('Paste RTE Data'!D1215=0,"",'Paste RTE Data'!D1215)</f>
        <v>NANU DEVI</v>
      </c>
      <c r="H1218" s="14" t="str">
        <f>IF('Paste RTE Data'!F1215=0,"",'Paste RTE Data'!F1215)</f>
        <v>Hindi</v>
      </c>
      <c r="I1218" s="14" t="str">
        <f>IF('Paste RTE Data'!H1215=0,"",'Paste RTE Data'!H1215)</f>
        <v>OBC</v>
      </c>
      <c r="J1218" s="14" t="str">
        <f>IF('Paste RTE Data'!I1215=0,"",'Paste RTE Data'!I1215)</f>
        <v>Girl</v>
      </c>
      <c r="K1218" s="15">
        <f>IF('Paste RTE Data'!J1215=0,"",'Paste RTE Data'!J1215)</f>
        <v>37301</v>
      </c>
      <c r="L1218" s="14" t="str">
        <f>IF('Paste RTE Data'!K1215=0,"",'Paste RTE Data'!K1215)</f>
        <v>NO</v>
      </c>
      <c r="M1218" s="46"/>
    </row>
    <row r="1219" spans="1:13">
      <c r="A1219" s="8">
        <f>IF('Paste RTE Data'!A1216=0,"",'Paste RTE Data'!A1216)</f>
        <v>1215</v>
      </c>
      <c r="B1219" s="9">
        <f>IF('Paste RTE Data'!G1216=0,"",'Paste RTE Data'!G1216)</f>
        <v>5866</v>
      </c>
      <c r="C1219" s="10" t="str">
        <f>IF('Paste RTE Data'!E1216=0,"",'Paste RTE Data'!E1216)</f>
        <v>Twelth</v>
      </c>
      <c r="D1219" s="7" t="s">
        <v>31</v>
      </c>
      <c r="E1219" s="14" t="str">
        <f>IF('Paste RTE Data'!B1216=0,"",'Paste RTE Data'!B1216)</f>
        <v>SUNITA SAIN</v>
      </c>
      <c r="F1219" s="14" t="str">
        <f>IF('Paste RTE Data'!C1216=0,"",'Paste RTE Data'!C1216)</f>
        <v>JHUMAR MAL SAIN</v>
      </c>
      <c r="G1219" s="14" t="str">
        <f>IF('Paste RTE Data'!D1216=0,"",'Paste RTE Data'!D1216)</f>
        <v>BIMLA DEVI</v>
      </c>
      <c r="H1219" s="14" t="str">
        <f>IF('Paste RTE Data'!F1216=0,"",'Paste RTE Data'!F1216)</f>
        <v>Hindi</v>
      </c>
      <c r="I1219" s="14" t="str">
        <f>IF('Paste RTE Data'!H1216=0,"",'Paste RTE Data'!H1216)</f>
        <v>OBC</v>
      </c>
      <c r="J1219" s="14" t="str">
        <f>IF('Paste RTE Data'!I1216=0,"",'Paste RTE Data'!I1216)</f>
        <v>Girl</v>
      </c>
      <c r="K1219" s="15">
        <f>IF('Paste RTE Data'!J1216=0,"",'Paste RTE Data'!J1216)</f>
        <v>37094</v>
      </c>
      <c r="L1219" s="14" t="str">
        <f>IF('Paste RTE Data'!K1216=0,"",'Paste RTE Data'!K1216)</f>
        <v>NO</v>
      </c>
      <c r="M1219" s="46"/>
    </row>
    <row r="1220" spans="1:13">
      <c r="A1220" s="8">
        <f>IF('Paste RTE Data'!A1217=0,"",'Paste RTE Data'!A1217)</f>
        <v>1216</v>
      </c>
      <c r="B1220" s="9">
        <f>IF('Paste RTE Data'!G1217=0,"",'Paste RTE Data'!G1217)</f>
        <v>6654</v>
      </c>
      <c r="C1220" s="10" t="str">
        <f>IF('Paste RTE Data'!E1217=0,"",'Paste RTE Data'!E1217)</f>
        <v>Twelth</v>
      </c>
      <c r="D1220" s="7" t="s">
        <v>32</v>
      </c>
      <c r="E1220" s="14" t="str">
        <f>IF('Paste RTE Data'!B1217=0,"",'Paste RTE Data'!B1217)</f>
        <v>SURAJ VAISHNAV</v>
      </c>
      <c r="F1220" s="14" t="str">
        <f>IF('Paste RTE Data'!C1217=0,"",'Paste RTE Data'!C1217)</f>
        <v>MADAN LAL VAISHNAV</v>
      </c>
      <c r="G1220" s="14" t="str">
        <f>IF('Paste RTE Data'!D1217=0,"",'Paste RTE Data'!D1217)</f>
        <v>RADHA DEVI</v>
      </c>
      <c r="H1220" s="14" t="str">
        <f>IF('Paste RTE Data'!F1217=0,"",'Paste RTE Data'!F1217)</f>
        <v>Hindi</v>
      </c>
      <c r="I1220" s="14" t="str">
        <f>IF('Paste RTE Data'!H1217=0,"",'Paste RTE Data'!H1217)</f>
        <v>SBC</v>
      </c>
      <c r="J1220" s="14" t="str">
        <f>IF('Paste RTE Data'!I1217=0,"",'Paste RTE Data'!I1217)</f>
        <v>Boy</v>
      </c>
      <c r="K1220" s="15">
        <f>IF('Paste RTE Data'!J1217=0,"",'Paste RTE Data'!J1217)</f>
        <v>37991</v>
      </c>
      <c r="L1220" s="14" t="str">
        <f>IF('Paste RTE Data'!K1217=0,"",'Paste RTE Data'!K1217)</f>
        <v>NO</v>
      </c>
      <c r="M1220" s="46"/>
    </row>
    <row r="1221" spans="1:13">
      <c r="A1221" s="8">
        <f>IF('Paste RTE Data'!A1218=0,"",'Paste RTE Data'!A1218)</f>
        <v>1217</v>
      </c>
      <c r="B1221" s="9">
        <f>IF('Paste RTE Data'!G1218=0,"",'Paste RTE Data'!G1218)</f>
        <v>6394</v>
      </c>
      <c r="C1221" s="10" t="str">
        <f>IF('Paste RTE Data'!E1218=0,"",'Paste RTE Data'!E1218)</f>
        <v>Twelth</v>
      </c>
      <c r="D1221" s="7" t="s">
        <v>2855</v>
      </c>
      <c r="E1221" s="14" t="str">
        <f>IF('Paste RTE Data'!B1218=0,"",'Paste RTE Data'!B1218)</f>
        <v>SURENDRA</v>
      </c>
      <c r="F1221" s="14" t="str">
        <f>IF('Paste RTE Data'!C1218=0,"",'Paste RTE Data'!C1218)</f>
        <v>NARSI RAM</v>
      </c>
      <c r="G1221" s="14" t="str">
        <f>IF('Paste RTE Data'!D1218=0,"",'Paste RTE Data'!D1218)</f>
        <v>SANTOSH DEVI</v>
      </c>
      <c r="H1221" s="14" t="str">
        <f>IF('Paste RTE Data'!F1218=0,"",'Paste RTE Data'!F1218)</f>
        <v>Hindi</v>
      </c>
      <c r="I1221" s="14" t="str">
        <f>IF('Paste RTE Data'!H1218=0,"",'Paste RTE Data'!H1218)</f>
        <v>OBC</v>
      </c>
      <c r="J1221" s="14" t="str">
        <f>IF('Paste RTE Data'!I1218=0,"",'Paste RTE Data'!I1218)</f>
        <v>Boy</v>
      </c>
      <c r="K1221" s="15">
        <f>IF('Paste RTE Data'!J1218=0,"",'Paste RTE Data'!J1218)</f>
        <v>38434</v>
      </c>
      <c r="L1221" s="14" t="str">
        <f>IF('Paste RTE Data'!K1218=0,"",'Paste RTE Data'!K1218)</f>
        <v>NO</v>
      </c>
      <c r="M1221" s="46"/>
    </row>
    <row r="1222" spans="1:13">
      <c r="A1222" s="8">
        <f>IF('Paste RTE Data'!A1219=0,"",'Paste RTE Data'!A1219)</f>
        <v>1218</v>
      </c>
      <c r="B1222" s="9">
        <f>IF('Paste RTE Data'!G1219=0,"",'Paste RTE Data'!G1219)</f>
        <v>6350</v>
      </c>
      <c r="C1222" s="10" t="str">
        <f>IF('Paste RTE Data'!E1219=0,"",'Paste RTE Data'!E1219)</f>
        <v>Twelth</v>
      </c>
      <c r="D1222" s="7" t="s">
        <v>33</v>
      </c>
      <c r="E1222" s="14" t="str">
        <f>IF('Paste RTE Data'!B1219=0,"",'Paste RTE Data'!B1219)</f>
        <v>SURENDRA CHOUDHARY</v>
      </c>
      <c r="F1222" s="14" t="str">
        <f>IF('Paste RTE Data'!C1219=0,"",'Paste RTE Data'!C1219)</f>
        <v>RAMNARAYAN CHOUDHARY</v>
      </c>
      <c r="G1222" s="14" t="str">
        <f>IF('Paste RTE Data'!D1219=0,"",'Paste RTE Data'!D1219)</f>
        <v>SURAJ DEVI</v>
      </c>
      <c r="H1222" s="14" t="str">
        <f>IF('Paste RTE Data'!F1219=0,"",'Paste RTE Data'!F1219)</f>
        <v>Hindi</v>
      </c>
      <c r="I1222" s="14" t="str">
        <f>IF('Paste RTE Data'!H1219=0,"",'Paste RTE Data'!H1219)</f>
        <v>OBC</v>
      </c>
      <c r="J1222" s="14" t="str">
        <f>IF('Paste RTE Data'!I1219=0,"",'Paste RTE Data'!I1219)</f>
        <v>Boy</v>
      </c>
      <c r="K1222" s="15">
        <f>IF('Paste RTE Data'!J1219=0,"",'Paste RTE Data'!J1219)</f>
        <v>37483</v>
      </c>
      <c r="L1222" s="14" t="str">
        <f>IF('Paste RTE Data'!K1219=0,"",'Paste RTE Data'!K1219)</f>
        <v>NO</v>
      </c>
      <c r="M1222" s="46"/>
    </row>
    <row r="1223" spans="1:13">
      <c r="A1223" s="8">
        <f>IF('Paste RTE Data'!A1220=0,"",'Paste RTE Data'!A1220)</f>
        <v>1219</v>
      </c>
      <c r="B1223" s="9">
        <f>IF('Paste RTE Data'!G1220=0,"",'Paste RTE Data'!G1220)</f>
        <v>6374</v>
      </c>
      <c r="C1223" s="10" t="str">
        <f>IF('Paste RTE Data'!E1220=0,"",'Paste RTE Data'!E1220)</f>
        <v>Twelth</v>
      </c>
      <c r="D1223" s="7" t="s">
        <v>31</v>
      </c>
      <c r="E1223" s="14" t="str">
        <f>IF('Paste RTE Data'!B1220=0,"",'Paste RTE Data'!B1220)</f>
        <v>SURYAPRATAP SINGH RATHORE</v>
      </c>
      <c r="F1223" s="14" t="str">
        <f>IF('Paste RTE Data'!C1220=0,"",'Paste RTE Data'!C1220)</f>
        <v>DATAR SINGH RATHORE</v>
      </c>
      <c r="G1223" s="14" t="str">
        <f>IF('Paste RTE Data'!D1220=0,"",'Paste RTE Data'!D1220)</f>
        <v>NIRMALA KANWAR</v>
      </c>
      <c r="H1223" s="14" t="str">
        <f>IF('Paste RTE Data'!F1220=0,"",'Paste RTE Data'!F1220)</f>
        <v>Hindi</v>
      </c>
      <c r="I1223" s="14" t="str">
        <f>IF('Paste RTE Data'!H1220=0,"",'Paste RTE Data'!H1220)</f>
        <v>GENERAL</v>
      </c>
      <c r="J1223" s="14" t="str">
        <f>IF('Paste RTE Data'!I1220=0,"",'Paste RTE Data'!I1220)</f>
        <v>Boy</v>
      </c>
      <c r="K1223" s="15">
        <f>IF('Paste RTE Data'!J1220=0,"",'Paste RTE Data'!J1220)</f>
        <v>37971</v>
      </c>
      <c r="L1223" s="14" t="str">
        <f>IF('Paste RTE Data'!K1220=0,"",'Paste RTE Data'!K1220)</f>
        <v>NO</v>
      </c>
      <c r="M1223" s="46"/>
    </row>
    <row r="1224" spans="1:13">
      <c r="A1224" s="8">
        <f>IF('Paste RTE Data'!A1221=0,"",'Paste RTE Data'!A1221)</f>
        <v>1220</v>
      </c>
      <c r="B1224" s="9">
        <f>IF('Paste RTE Data'!G1221=0,"",'Paste RTE Data'!G1221)</f>
        <v>4634</v>
      </c>
      <c r="C1224" s="10" t="str">
        <f>IF('Paste RTE Data'!E1221=0,"",'Paste RTE Data'!E1221)</f>
        <v>Twelth</v>
      </c>
      <c r="D1224" s="7" t="s">
        <v>32</v>
      </c>
      <c r="E1224" s="14" t="str">
        <f>IF('Paste RTE Data'!B1221=0,"",'Paste RTE Data'!B1221)</f>
        <v>TASLEEM BANO</v>
      </c>
      <c r="F1224" s="14" t="str">
        <f>IF('Paste RTE Data'!C1221=0,"",'Paste RTE Data'!C1221)</f>
        <v>MOHAMMED SALIM</v>
      </c>
      <c r="G1224" s="14" t="str">
        <f>IF('Paste RTE Data'!D1221=0,"",'Paste RTE Data'!D1221)</f>
        <v>SALMA BANO</v>
      </c>
      <c r="H1224" s="14" t="str">
        <f>IF('Paste RTE Data'!F1221=0,"",'Paste RTE Data'!F1221)</f>
        <v>Hindi</v>
      </c>
      <c r="I1224" s="14" t="str">
        <f>IF('Paste RTE Data'!H1221=0,"",'Paste RTE Data'!H1221)</f>
        <v>OBC</v>
      </c>
      <c r="J1224" s="14" t="str">
        <f>IF('Paste RTE Data'!I1221=0,"",'Paste RTE Data'!I1221)</f>
        <v>Girl</v>
      </c>
      <c r="K1224" s="15">
        <f>IF('Paste RTE Data'!J1221=0,"",'Paste RTE Data'!J1221)</f>
        <v>38254</v>
      </c>
      <c r="L1224" s="14" t="str">
        <f>IF('Paste RTE Data'!K1221=0,"",'Paste RTE Data'!K1221)</f>
        <v>NO</v>
      </c>
      <c r="M1224" s="46"/>
    </row>
    <row r="1225" spans="1:13">
      <c r="A1225" s="8">
        <f>IF('Paste RTE Data'!A1222=0,"",'Paste RTE Data'!A1222)</f>
        <v>1221</v>
      </c>
      <c r="B1225" s="9">
        <f>IF('Paste RTE Data'!G1222=0,"",'Paste RTE Data'!G1222)</f>
        <v>6514</v>
      </c>
      <c r="C1225" s="10" t="str">
        <f>IF('Paste RTE Data'!E1222=0,"",'Paste RTE Data'!E1222)</f>
        <v>Twelth</v>
      </c>
      <c r="D1225" s="7" t="s">
        <v>2855</v>
      </c>
      <c r="E1225" s="14" t="str">
        <f>IF('Paste RTE Data'!B1222=0,"",'Paste RTE Data'!B1222)</f>
        <v>TEJPAL SINGH</v>
      </c>
      <c r="F1225" s="14" t="str">
        <f>IF('Paste RTE Data'!C1222=0,"",'Paste RTE Data'!C1222)</f>
        <v>SHRAWAN SINGH</v>
      </c>
      <c r="G1225" s="14" t="str">
        <f>IF('Paste RTE Data'!D1222=0,"",'Paste RTE Data'!D1222)</f>
        <v>UCCHAB KANWAR</v>
      </c>
      <c r="H1225" s="14" t="str">
        <f>IF('Paste RTE Data'!F1222=0,"",'Paste RTE Data'!F1222)</f>
        <v>Hindi</v>
      </c>
      <c r="I1225" s="14" t="str">
        <f>IF('Paste RTE Data'!H1222=0,"",'Paste RTE Data'!H1222)</f>
        <v>GENERAL</v>
      </c>
      <c r="J1225" s="14" t="str">
        <f>IF('Paste RTE Data'!I1222=0,"",'Paste RTE Data'!I1222)</f>
        <v>Boy</v>
      </c>
      <c r="K1225" s="15">
        <f>IF('Paste RTE Data'!J1222=0,"",'Paste RTE Data'!J1222)</f>
        <v>38302</v>
      </c>
      <c r="L1225" s="14" t="str">
        <f>IF('Paste RTE Data'!K1222=0,"",'Paste RTE Data'!K1222)</f>
        <v>NO</v>
      </c>
      <c r="M1225" s="46"/>
    </row>
    <row r="1226" spans="1:13">
      <c r="A1226" s="8">
        <f>IF('Paste RTE Data'!A1223=0,"",'Paste RTE Data'!A1223)</f>
        <v>1222</v>
      </c>
      <c r="B1226" s="9">
        <f>IF('Paste RTE Data'!G1223=0,"",'Paste RTE Data'!G1223)</f>
        <v>5067</v>
      </c>
      <c r="C1226" s="10" t="str">
        <f>IF('Paste RTE Data'!E1223=0,"",'Paste RTE Data'!E1223)</f>
        <v>Twelth</v>
      </c>
      <c r="D1226" s="7" t="s">
        <v>33</v>
      </c>
      <c r="E1226" s="14" t="str">
        <f>IF('Paste RTE Data'!B1223=0,"",'Paste RTE Data'!B1223)</f>
        <v>TILOK CHAND KUMAWAT</v>
      </c>
      <c r="F1226" s="14" t="str">
        <f>IF('Paste RTE Data'!C1223=0,"",'Paste RTE Data'!C1223)</f>
        <v>DULI CHAND</v>
      </c>
      <c r="G1226" s="14" t="str">
        <f>IF('Paste RTE Data'!D1223=0,"",'Paste RTE Data'!D1223)</f>
        <v>BHOLI DEVI</v>
      </c>
      <c r="H1226" s="14" t="str">
        <f>IF('Paste RTE Data'!F1223=0,"",'Paste RTE Data'!F1223)</f>
        <v>Hindi</v>
      </c>
      <c r="I1226" s="14" t="str">
        <f>IF('Paste RTE Data'!H1223=0,"",'Paste RTE Data'!H1223)</f>
        <v>OBC</v>
      </c>
      <c r="J1226" s="14" t="str">
        <f>IF('Paste RTE Data'!I1223=0,"",'Paste RTE Data'!I1223)</f>
        <v>Boy</v>
      </c>
      <c r="K1226" s="15">
        <f>IF('Paste RTE Data'!J1223=0,"",'Paste RTE Data'!J1223)</f>
        <v>37514</v>
      </c>
      <c r="L1226" s="14" t="str">
        <f>IF('Paste RTE Data'!K1223=0,"",'Paste RTE Data'!K1223)</f>
        <v>NO</v>
      </c>
      <c r="M1226" s="46"/>
    </row>
    <row r="1227" spans="1:13">
      <c r="A1227" s="8">
        <f>IF('Paste RTE Data'!A1224=0,"",'Paste RTE Data'!A1224)</f>
        <v>1223</v>
      </c>
      <c r="B1227" s="9">
        <f>IF('Paste RTE Data'!G1224=0,"",'Paste RTE Data'!G1224)</f>
        <v>5822</v>
      </c>
      <c r="C1227" s="10" t="str">
        <f>IF('Paste RTE Data'!E1224=0,"",'Paste RTE Data'!E1224)</f>
        <v>Twelth</v>
      </c>
      <c r="D1227" s="7" t="s">
        <v>31</v>
      </c>
      <c r="E1227" s="14" t="str">
        <f>IF('Paste RTE Data'!B1224=0,"",'Paste RTE Data'!B1224)</f>
        <v>TOFIK</v>
      </c>
      <c r="F1227" s="14" t="str">
        <f>IF('Paste RTE Data'!C1224=0,"",'Paste RTE Data'!C1224)</f>
        <v>MOHAMMAD FHARUKH</v>
      </c>
      <c r="G1227" s="14" t="str">
        <f>IF('Paste RTE Data'!D1224=0,"",'Paste RTE Data'!D1224)</f>
        <v>HASINA</v>
      </c>
      <c r="H1227" s="14" t="str">
        <f>IF('Paste RTE Data'!F1224=0,"",'Paste RTE Data'!F1224)</f>
        <v>Hindi</v>
      </c>
      <c r="I1227" s="14" t="str">
        <f>IF('Paste RTE Data'!H1224=0,"",'Paste RTE Data'!H1224)</f>
        <v>OBC</v>
      </c>
      <c r="J1227" s="14" t="str">
        <f>IF('Paste RTE Data'!I1224=0,"",'Paste RTE Data'!I1224)</f>
        <v>Boy</v>
      </c>
      <c r="K1227" s="15">
        <f>IF('Paste RTE Data'!J1224=0,"",'Paste RTE Data'!J1224)</f>
        <v>38584</v>
      </c>
      <c r="L1227" s="14" t="str">
        <f>IF('Paste RTE Data'!K1224=0,"",'Paste RTE Data'!K1224)</f>
        <v>NO</v>
      </c>
      <c r="M1227" s="46"/>
    </row>
    <row r="1228" spans="1:13">
      <c r="A1228" s="8">
        <f>IF('Paste RTE Data'!A1225=0,"",'Paste RTE Data'!A1225)</f>
        <v>1224</v>
      </c>
      <c r="B1228" s="9">
        <f>IF('Paste RTE Data'!G1225=0,"",'Paste RTE Data'!G1225)</f>
        <v>5663</v>
      </c>
      <c r="C1228" s="10" t="str">
        <f>IF('Paste RTE Data'!E1225=0,"",'Paste RTE Data'!E1225)</f>
        <v>Twelth</v>
      </c>
      <c r="D1228" s="7" t="s">
        <v>32</v>
      </c>
      <c r="E1228" s="14" t="str">
        <f>IF('Paste RTE Data'!B1225=0,"",'Paste RTE Data'!B1225)</f>
        <v>TOSIF</v>
      </c>
      <c r="F1228" s="14" t="str">
        <f>IF('Paste RTE Data'!C1225=0,"",'Paste RTE Data'!C1225)</f>
        <v>MOHAMMED MUNEER</v>
      </c>
      <c r="G1228" s="14" t="str">
        <f>IF('Paste RTE Data'!D1225=0,"",'Paste RTE Data'!D1225)</f>
        <v>SALMA BANO</v>
      </c>
      <c r="H1228" s="14" t="str">
        <f>IF('Paste RTE Data'!F1225=0,"",'Paste RTE Data'!F1225)</f>
        <v>Hindi</v>
      </c>
      <c r="I1228" s="14" t="str">
        <f>IF('Paste RTE Data'!H1225=0,"",'Paste RTE Data'!H1225)</f>
        <v>OBC</v>
      </c>
      <c r="J1228" s="14" t="str">
        <f>IF('Paste RTE Data'!I1225=0,"",'Paste RTE Data'!I1225)</f>
        <v>Boy</v>
      </c>
      <c r="K1228" s="15">
        <f>IF('Paste RTE Data'!J1225=0,"",'Paste RTE Data'!J1225)</f>
        <v>37153</v>
      </c>
      <c r="L1228" s="14" t="str">
        <f>IF('Paste RTE Data'!K1225=0,"",'Paste RTE Data'!K1225)</f>
        <v>NO</v>
      </c>
      <c r="M1228" s="46"/>
    </row>
    <row r="1229" spans="1:13">
      <c r="A1229" s="8">
        <f>IF('Paste RTE Data'!A1226=0,"",'Paste RTE Data'!A1226)</f>
        <v>1225</v>
      </c>
      <c r="B1229" s="9">
        <f>IF('Paste RTE Data'!G1226=0,"",'Paste RTE Data'!G1226)</f>
        <v>6372</v>
      </c>
      <c r="C1229" s="10" t="str">
        <f>IF('Paste RTE Data'!E1226=0,"",'Paste RTE Data'!E1226)</f>
        <v>Twelth</v>
      </c>
      <c r="D1229" s="7" t="s">
        <v>2855</v>
      </c>
      <c r="E1229" s="14" t="str">
        <f>IF('Paste RTE Data'!B1226=0,"",'Paste RTE Data'!B1226)</f>
        <v>UPASANA CHOYAL</v>
      </c>
      <c r="F1229" s="14" t="str">
        <f>IF('Paste RTE Data'!C1226=0,"",'Paste RTE Data'!C1226)</f>
        <v>KISHANA RAM CHOYAL</v>
      </c>
      <c r="G1229" s="14" t="str">
        <f>IF('Paste RTE Data'!D1226=0,"",'Paste RTE Data'!D1226)</f>
        <v>PHOOL KANWAR CHOUDHARY</v>
      </c>
      <c r="H1229" s="14" t="str">
        <f>IF('Paste RTE Data'!F1226=0,"",'Paste RTE Data'!F1226)</f>
        <v>Hindi</v>
      </c>
      <c r="I1229" s="14" t="str">
        <f>IF('Paste RTE Data'!H1226=0,"",'Paste RTE Data'!H1226)</f>
        <v>OBC</v>
      </c>
      <c r="J1229" s="14" t="str">
        <f>IF('Paste RTE Data'!I1226=0,"",'Paste RTE Data'!I1226)</f>
        <v>Girl</v>
      </c>
      <c r="K1229" s="15">
        <f>IF('Paste RTE Data'!J1226=0,"",'Paste RTE Data'!J1226)</f>
        <v>37749</v>
      </c>
      <c r="L1229" s="14" t="str">
        <f>IF('Paste RTE Data'!K1226=0,"",'Paste RTE Data'!K1226)</f>
        <v>NO</v>
      </c>
      <c r="M1229" s="46"/>
    </row>
    <row r="1230" spans="1:13">
      <c r="A1230" s="8">
        <f>IF('Paste RTE Data'!A1227=0,"",'Paste RTE Data'!A1227)</f>
        <v>1226</v>
      </c>
      <c r="B1230" s="9">
        <f>IF('Paste RTE Data'!G1227=0,"",'Paste RTE Data'!G1227)</f>
        <v>4771</v>
      </c>
      <c r="C1230" s="10" t="str">
        <f>IF('Paste RTE Data'!E1227=0,"",'Paste RTE Data'!E1227)</f>
        <v>Twelth</v>
      </c>
      <c r="D1230" s="7" t="s">
        <v>33</v>
      </c>
      <c r="E1230" s="14" t="str">
        <f>IF('Paste RTE Data'!B1227=0,"",'Paste RTE Data'!B1227)</f>
        <v>UPENDRA JAKHAR</v>
      </c>
      <c r="F1230" s="14" t="str">
        <f>IF('Paste RTE Data'!C1227=0,"",'Paste RTE Data'!C1227)</f>
        <v>PREMA RAM JAKHAR</v>
      </c>
      <c r="G1230" s="14" t="str">
        <f>IF('Paste RTE Data'!D1227=0,"",'Paste RTE Data'!D1227)</f>
        <v>PHULA DEVI</v>
      </c>
      <c r="H1230" s="14" t="str">
        <f>IF('Paste RTE Data'!F1227=0,"",'Paste RTE Data'!F1227)</f>
        <v>Hindi</v>
      </c>
      <c r="I1230" s="14" t="str">
        <f>IF('Paste RTE Data'!H1227=0,"",'Paste RTE Data'!H1227)</f>
        <v>OBC</v>
      </c>
      <c r="J1230" s="14" t="str">
        <f>IF('Paste RTE Data'!I1227=0,"",'Paste RTE Data'!I1227)</f>
        <v>Boy</v>
      </c>
      <c r="K1230" s="15">
        <f>IF('Paste RTE Data'!J1227=0,"",'Paste RTE Data'!J1227)</f>
        <v>38344</v>
      </c>
      <c r="L1230" s="14" t="str">
        <f>IF('Paste RTE Data'!K1227=0,"",'Paste RTE Data'!K1227)</f>
        <v>NO</v>
      </c>
      <c r="M1230" s="46"/>
    </row>
    <row r="1231" spans="1:13">
      <c r="A1231" s="8">
        <f>IF('Paste RTE Data'!A1228=0,"",'Paste RTE Data'!A1228)</f>
        <v>1227</v>
      </c>
      <c r="B1231" s="9">
        <f>IF('Paste RTE Data'!G1228=0,"",'Paste RTE Data'!G1228)</f>
        <v>6649</v>
      </c>
      <c r="C1231" s="10" t="str">
        <f>IF('Paste RTE Data'!E1228=0,"",'Paste RTE Data'!E1228)</f>
        <v>Twelth</v>
      </c>
      <c r="D1231" s="7" t="s">
        <v>31</v>
      </c>
      <c r="E1231" s="14" t="str">
        <f>IF('Paste RTE Data'!B1228=0,"",'Paste RTE Data'!B1228)</f>
        <v>VIDRA JARAWATA</v>
      </c>
      <c r="F1231" s="14" t="str">
        <f>IF('Paste RTE Data'!C1228=0,"",'Paste RTE Data'!C1228)</f>
        <v>PREMA RAM</v>
      </c>
      <c r="G1231" s="14" t="str">
        <f>IF('Paste RTE Data'!D1228=0,"",'Paste RTE Data'!D1228)</f>
        <v>MANOHARI DEVI</v>
      </c>
      <c r="H1231" s="14" t="str">
        <f>IF('Paste RTE Data'!F1228=0,"",'Paste RTE Data'!F1228)</f>
        <v>Hindi</v>
      </c>
      <c r="I1231" s="14" t="str">
        <f>IF('Paste RTE Data'!H1228=0,"",'Paste RTE Data'!H1228)</f>
        <v>OBC</v>
      </c>
      <c r="J1231" s="14" t="str">
        <f>IF('Paste RTE Data'!I1228=0,"",'Paste RTE Data'!I1228)</f>
        <v>Boy</v>
      </c>
      <c r="K1231" s="15">
        <f>IF('Paste RTE Data'!J1228=0,"",'Paste RTE Data'!J1228)</f>
        <v>38249</v>
      </c>
      <c r="L1231" s="14" t="str">
        <f>IF('Paste RTE Data'!K1228=0,"",'Paste RTE Data'!K1228)</f>
        <v>NO</v>
      </c>
      <c r="M1231" s="46"/>
    </row>
    <row r="1232" spans="1:13">
      <c r="A1232" s="8">
        <f>IF('Paste RTE Data'!A1229=0,"",'Paste RTE Data'!A1229)</f>
        <v>1228</v>
      </c>
      <c r="B1232" s="9">
        <f>IF('Paste RTE Data'!G1229=0,"",'Paste RTE Data'!G1229)</f>
        <v>4635</v>
      </c>
      <c r="C1232" s="10" t="str">
        <f>IF('Paste RTE Data'!E1229=0,"",'Paste RTE Data'!E1229)</f>
        <v>Twelth</v>
      </c>
      <c r="D1232" s="7" t="s">
        <v>32</v>
      </c>
      <c r="E1232" s="14" t="str">
        <f>IF('Paste RTE Data'!B1229=0,"",'Paste RTE Data'!B1229)</f>
        <v>VIKAS</v>
      </c>
      <c r="F1232" s="14" t="str">
        <f>IF('Paste RTE Data'!C1229=0,"",'Paste RTE Data'!C1229)</f>
        <v>MOHAN RAM</v>
      </c>
      <c r="G1232" s="14" t="str">
        <f>IF('Paste RTE Data'!D1229=0,"",'Paste RTE Data'!D1229)</f>
        <v>SUKHI DEVI</v>
      </c>
      <c r="H1232" s="14" t="str">
        <f>IF('Paste RTE Data'!F1229=0,"",'Paste RTE Data'!F1229)</f>
        <v>Hindi</v>
      </c>
      <c r="I1232" s="14" t="str">
        <f>IF('Paste RTE Data'!H1229=0,"",'Paste RTE Data'!H1229)</f>
        <v>OBC</v>
      </c>
      <c r="J1232" s="14" t="str">
        <f>IF('Paste RTE Data'!I1229=0,"",'Paste RTE Data'!I1229)</f>
        <v>Boy</v>
      </c>
      <c r="K1232" s="15">
        <f>IF('Paste RTE Data'!J1229=0,"",'Paste RTE Data'!J1229)</f>
        <v>38411</v>
      </c>
      <c r="L1232" s="14" t="str">
        <f>IF('Paste RTE Data'!K1229=0,"",'Paste RTE Data'!K1229)</f>
        <v>NO</v>
      </c>
      <c r="M1232" s="46"/>
    </row>
    <row r="1233" spans="1:13">
      <c r="A1233" s="8">
        <f>IF('Paste RTE Data'!A1230=0,"",'Paste RTE Data'!A1230)</f>
        <v>1229</v>
      </c>
      <c r="B1233" s="9">
        <f>IF('Paste RTE Data'!G1230=0,"",'Paste RTE Data'!G1230)</f>
        <v>4833</v>
      </c>
      <c r="C1233" s="10" t="str">
        <f>IF('Paste RTE Data'!E1230=0,"",'Paste RTE Data'!E1230)</f>
        <v>Twelth</v>
      </c>
      <c r="D1233" s="7" t="s">
        <v>2855</v>
      </c>
      <c r="E1233" s="14" t="str">
        <f>IF('Paste RTE Data'!B1230=0,"",'Paste RTE Data'!B1230)</f>
        <v>VIKAS</v>
      </c>
      <c r="F1233" s="14" t="str">
        <f>IF('Paste RTE Data'!C1230=0,"",'Paste RTE Data'!C1230)</f>
        <v>PURA RAM</v>
      </c>
      <c r="G1233" s="14" t="str">
        <f>IF('Paste RTE Data'!D1230=0,"",'Paste RTE Data'!D1230)</f>
        <v>LICHHAMA DEVI</v>
      </c>
      <c r="H1233" s="14" t="str">
        <f>IF('Paste RTE Data'!F1230=0,"",'Paste RTE Data'!F1230)</f>
        <v>Hindi</v>
      </c>
      <c r="I1233" s="14" t="str">
        <f>IF('Paste RTE Data'!H1230=0,"",'Paste RTE Data'!H1230)</f>
        <v>OBC</v>
      </c>
      <c r="J1233" s="14" t="str">
        <f>IF('Paste RTE Data'!I1230=0,"",'Paste RTE Data'!I1230)</f>
        <v>Boy</v>
      </c>
      <c r="K1233" s="15">
        <f>IF('Paste RTE Data'!J1230=0,"",'Paste RTE Data'!J1230)</f>
        <v>38558</v>
      </c>
      <c r="L1233" s="14" t="str">
        <f>IF('Paste RTE Data'!K1230=0,"",'Paste RTE Data'!K1230)</f>
        <v>NO</v>
      </c>
      <c r="M1233" s="46"/>
    </row>
    <row r="1234" spans="1:13">
      <c r="A1234" s="8">
        <f>IF('Paste RTE Data'!A1231=0,"",'Paste RTE Data'!A1231)</f>
        <v>1230</v>
      </c>
      <c r="B1234" s="9">
        <f>IF('Paste RTE Data'!G1231=0,"",'Paste RTE Data'!G1231)</f>
        <v>6134</v>
      </c>
      <c r="C1234" s="10" t="str">
        <f>IF('Paste RTE Data'!E1231=0,"",'Paste RTE Data'!E1231)</f>
        <v>Twelth</v>
      </c>
      <c r="D1234" s="7" t="s">
        <v>33</v>
      </c>
      <c r="E1234" s="14" t="str">
        <f>IF('Paste RTE Data'!B1231=0,"",'Paste RTE Data'!B1231)</f>
        <v>VIKAS KARWA</v>
      </c>
      <c r="F1234" s="14" t="str">
        <f>IF('Paste RTE Data'!C1231=0,"",'Paste RTE Data'!C1231)</f>
        <v>BHANWAR LAL KARWA</v>
      </c>
      <c r="G1234" s="14" t="str">
        <f>IF('Paste RTE Data'!D1231=0,"",'Paste RTE Data'!D1231)</f>
        <v>CHENA DEVI</v>
      </c>
      <c r="H1234" s="14" t="str">
        <f>IF('Paste RTE Data'!F1231=0,"",'Paste RTE Data'!F1231)</f>
        <v>Hindi</v>
      </c>
      <c r="I1234" s="14" t="str">
        <f>IF('Paste RTE Data'!H1231=0,"",'Paste RTE Data'!H1231)</f>
        <v>OBC</v>
      </c>
      <c r="J1234" s="14" t="str">
        <f>IF('Paste RTE Data'!I1231=0,"",'Paste RTE Data'!I1231)</f>
        <v>Boy</v>
      </c>
      <c r="K1234" s="15">
        <f>IF('Paste RTE Data'!J1231=0,"",'Paste RTE Data'!J1231)</f>
        <v>38205</v>
      </c>
      <c r="L1234" s="14" t="str">
        <f>IF('Paste RTE Data'!K1231=0,"",'Paste RTE Data'!K1231)</f>
        <v>NO</v>
      </c>
      <c r="M1234" s="46"/>
    </row>
    <row r="1235" spans="1:13">
      <c r="A1235" s="8">
        <f>IF('Paste RTE Data'!A1232=0,"",'Paste RTE Data'!A1232)</f>
        <v>1231</v>
      </c>
      <c r="B1235" s="9">
        <f>IF('Paste RTE Data'!G1232=0,"",'Paste RTE Data'!G1232)</f>
        <v>6548</v>
      </c>
      <c r="C1235" s="10" t="str">
        <f>IF('Paste RTE Data'!E1232=0,"",'Paste RTE Data'!E1232)</f>
        <v>Twelth</v>
      </c>
      <c r="D1235" s="7" t="s">
        <v>31</v>
      </c>
      <c r="E1235" s="14" t="str">
        <f>IF('Paste RTE Data'!B1232=0,"",'Paste RTE Data'!B1232)</f>
        <v>VINOD DHAKAR</v>
      </c>
      <c r="F1235" s="14" t="str">
        <f>IF('Paste RTE Data'!C1232=0,"",'Paste RTE Data'!C1232)</f>
        <v>HARI RAM DHAKAR</v>
      </c>
      <c r="G1235" s="14" t="str">
        <f>IF('Paste RTE Data'!D1232=0,"",'Paste RTE Data'!D1232)</f>
        <v>RAMESH DEVI</v>
      </c>
      <c r="H1235" s="14" t="str">
        <f>IF('Paste RTE Data'!F1232=0,"",'Paste RTE Data'!F1232)</f>
        <v>Hindi</v>
      </c>
      <c r="I1235" s="14" t="str">
        <f>IF('Paste RTE Data'!H1232=0,"",'Paste RTE Data'!H1232)</f>
        <v>OBC</v>
      </c>
      <c r="J1235" s="14" t="str">
        <f>IF('Paste RTE Data'!I1232=0,"",'Paste RTE Data'!I1232)</f>
        <v>Boy</v>
      </c>
      <c r="K1235" s="15">
        <f>IF('Paste RTE Data'!J1232=0,"",'Paste RTE Data'!J1232)</f>
        <v>38169</v>
      </c>
      <c r="L1235" s="14" t="str">
        <f>IF('Paste RTE Data'!K1232=0,"",'Paste RTE Data'!K1232)</f>
        <v>NO</v>
      </c>
      <c r="M1235" s="46"/>
    </row>
    <row r="1236" spans="1:13">
      <c r="A1236" s="8">
        <f>IF('Paste RTE Data'!A1233=0,"",'Paste RTE Data'!A1233)</f>
        <v>1232</v>
      </c>
      <c r="B1236" s="9">
        <f>IF('Paste RTE Data'!G1233=0,"",'Paste RTE Data'!G1233)</f>
        <v>6656</v>
      </c>
      <c r="C1236" s="10" t="str">
        <f>IF('Paste RTE Data'!E1233=0,"",'Paste RTE Data'!E1233)</f>
        <v>Twelth</v>
      </c>
      <c r="D1236" s="7" t="s">
        <v>32</v>
      </c>
      <c r="E1236" s="14" t="str">
        <f>IF('Paste RTE Data'!B1233=0,"",'Paste RTE Data'!B1233)</f>
        <v>VISHNU JAT</v>
      </c>
      <c r="F1236" s="14" t="str">
        <f>IF('Paste RTE Data'!C1233=0,"",'Paste RTE Data'!C1233)</f>
        <v>RAMVEER JAT</v>
      </c>
      <c r="G1236" s="14" t="str">
        <f>IF('Paste RTE Data'!D1233=0,"",'Paste RTE Data'!D1233)</f>
        <v>INDRA DEVI</v>
      </c>
      <c r="H1236" s="14" t="str">
        <f>IF('Paste RTE Data'!F1233=0,"",'Paste RTE Data'!F1233)</f>
        <v>Hindi</v>
      </c>
      <c r="I1236" s="14" t="str">
        <f>IF('Paste RTE Data'!H1233=0,"",'Paste RTE Data'!H1233)</f>
        <v>OBC</v>
      </c>
      <c r="J1236" s="14" t="str">
        <f>IF('Paste RTE Data'!I1233=0,"",'Paste RTE Data'!I1233)</f>
        <v>Boy</v>
      </c>
      <c r="K1236" s="15">
        <f>IF('Paste RTE Data'!J1233=0,"",'Paste RTE Data'!J1233)</f>
        <v>38205</v>
      </c>
      <c r="L1236" s="14" t="str">
        <f>IF('Paste RTE Data'!K1233=0,"",'Paste RTE Data'!K1233)</f>
        <v>NO</v>
      </c>
      <c r="M1236" s="46"/>
    </row>
    <row r="1237" spans="1:13">
      <c r="A1237" s="8">
        <f>IF('Paste RTE Data'!A1234=0,"",'Paste RTE Data'!A1234)</f>
        <v>1233</v>
      </c>
      <c r="B1237" s="9">
        <f>IF('Paste RTE Data'!G1234=0,"",'Paste RTE Data'!G1234)</f>
        <v>6415</v>
      </c>
      <c r="C1237" s="10" t="str">
        <f>IF('Paste RTE Data'!E1234=0,"",'Paste RTE Data'!E1234)</f>
        <v>Twelth</v>
      </c>
      <c r="D1237" s="7" t="s">
        <v>2855</v>
      </c>
      <c r="E1237" s="14" t="str">
        <f>IF('Paste RTE Data'!B1234=0,"",'Paste RTE Data'!B1234)</f>
        <v>YAJWENDRA SINGH</v>
      </c>
      <c r="F1237" s="14" t="str">
        <f>IF('Paste RTE Data'!C1234=0,"",'Paste RTE Data'!C1234)</f>
        <v>JAI SINGH</v>
      </c>
      <c r="G1237" s="14" t="str">
        <f>IF('Paste RTE Data'!D1234=0,"",'Paste RTE Data'!D1234)</f>
        <v>GUMAN KANWAR</v>
      </c>
      <c r="H1237" s="14" t="str">
        <f>IF('Paste RTE Data'!F1234=0,"",'Paste RTE Data'!F1234)</f>
        <v>Hindi</v>
      </c>
      <c r="I1237" s="14" t="str">
        <f>IF('Paste RTE Data'!H1234=0,"",'Paste RTE Data'!H1234)</f>
        <v>GENERAL</v>
      </c>
      <c r="J1237" s="14" t="str">
        <f>IF('Paste RTE Data'!I1234=0,"",'Paste RTE Data'!I1234)</f>
        <v>Boy</v>
      </c>
      <c r="K1237" s="15">
        <f>IF('Paste RTE Data'!J1234=0,"",'Paste RTE Data'!J1234)</f>
        <v>38937</v>
      </c>
      <c r="L1237" s="14" t="str">
        <f>IF('Paste RTE Data'!K1234=0,"",'Paste RTE Data'!K1234)</f>
        <v>NO</v>
      </c>
      <c r="M1237" s="46"/>
    </row>
    <row r="1238" spans="1:13">
      <c r="A1238" s="8">
        <f>IF('Paste RTE Data'!A1235=0,"",'Paste RTE Data'!A1235)</f>
        <v>1234</v>
      </c>
      <c r="B1238" s="9">
        <f>IF('Paste RTE Data'!G1235=0,"",'Paste RTE Data'!G1235)</f>
        <v>6390</v>
      </c>
      <c r="C1238" s="10" t="str">
        <f>IF('Paste RTE Data'!E1235=0,"",'Paste RTE Data'!E1235)</f>
        <v>Twelth</v>
      </c>
      <c r="D1238" s="7" t="s">
        <v>33</v>
      </c>
      <c r="E1238" s="14" t="str">
        <f>IF('Paste RTE Data'!B1235=0,"",'Paste RTE Data'!B1235)</f>
        <v>YASHPAL DARA</v>
      </c>
      <c r="F1238" s="14" t="str">
        <f>IF('Paste RTE Data'!C1235=0,"",'Paste RTE Data'!C1235)</f>
        <v>JEEVAN RAM DARA</v>
      </c>
      <c r="G1238" s="14" t="str">
        <f>IF('Paste RTE Data'!D1235=0,"",'Paste RTE Data'!D1235)</f>
        <v>GEETA DEVI</v>
      </c>
      <c r="H1238" s="14" t="str">
        <f>IF('Paste RTE Data'!F1235=0,"",'Paste RTE Data'!F1235)</f>
        <v>Hindi</v>
      </c>
      <c r="I1238" s="14" t="str">
        <f>IF('Paste RTE Data'!H1235=0,"",'Paste RTE Data'!H1235)</f>
        <v>OBC</v>
      </c>
      <c r="J1238" s="14" t="str">
        <f>IF('Paste RTE Data'!I1235=0,"",'Paste RTE Data'!I1235)</f>
        <v>Boy</v>
      </c>
      <c r="K1238" s="15">
        <f>IF('Paste RTE Data'!J1235=0,"",'Paste RTE Data'!J1235)</f>
        <v>38524</v>
      </c>
      <c r="L1238" s="14" t="str">
        <f>IF('Paste RTE Data'!K1235=0,"",'Paste RTE Data'!K1235)</f>
        <v>NO</v>
      </c>
      <c r="M1238" s="46"/>
    </row>
    <row r="1239" spans="1:13">
      <c r="A1239" s="8">
        <f>IF('Paste RTE Data'!A1236=0,"",'Paste RTE Data'!A1236)</f>
        <v>1235</v>
      </c>
      <c r="B1239" s="9">
        <f>IF('Paste RTE Data'!G1236=0,"",'Paste RTE Data'!G1236)</f>
        <v>4636</v>
      </c>
      <c r="C1239" s="10" t="str">
        <f>IF('Paste RTE Data'!E1236=0,"",'Paste RTE Data'!E1236)</f>
        <v>Twelth</v>
      </c>
      <c r="D1239" s="7" t="s">
        <v>31</v>
      </c>
      <c r="E1239" s="14" t="str">
        <f>IF('Paste RTE Data'!B1236=0,"",'Paste RTE Data'!B1236)</f>
        <v>YOGESH</v>
      </c>
      <c r="F1239" s="14" t="str">
        <f>IF('Paste RTE Data'!C1236=0,"",'Paste RTE Data'!C1236)</f>
        <v>BANSHI LAL</v>
      </c>
      <c r="G1239" s="14" t="str">
        <f>IF('Paste RTE Data'!D1236=0,"",'Paste RTE Data'!D1236)</f>
        <v>PUSI DEVI</v>
      </c>
      <c r="H1239" s="14" t="str">
        <f>IF('Paste RTE Data'!F1236=0,"",'Paste RTE Data'!F1236)</f>
        <v>Hindi</v>
      </c>
      <c r="I1239" s="14" t="str">
        <f>IF('Paste RTE Data'!H1236=0,"",'Paste RTE Data'!H1236)</f>
        <v>OBC</v>
      </c>
      <c r="J1239" s="14" t="str">
        <f>IF('Paste RTE Data'!I1236=0,"",'Paste RTE Data'!I1236)</f>
        <v>Boy</v>
      </c>
      <c r="K1239" s="15">
        <f>IF('Paste RTE Data'!J1236=0,"",'Paste RTE Data'!J1236)</f>
        <v>38548</v>
      </c>
      <c r="L1239" s="14" t="str">
        <f>IF('Paste RTE Data'!K1236=0,"",'Paste RTE Data'!K1236)</f>
        <v>NO</v>
      </c>
      <c r="M1239" s="46"/>
    </row>
    <row r="1240" spans="1:13">
      <c r="A1240" s="8">
        <f>IF('Paste RTE Data'!A1237=0,"",'Paste RTE Data'!A1237)</f>
        <v>1236</v>
      </c>
      <c r="B1240" s="9">
        <f>IF('Paste RTE Data'!G1237=0,"",'Paste RTE Data'!G1237)</f>
        <v>6556</v>
      </c>
      <c r="C1240" s="10" t="str">
        <f>IF('Paste RTE Data'!E1237=0,"",'Paste RTE Data'!E1237)</f>
        <v>Twelth</v>
      </c>
      <c r="D1240" s="7" t="s">
        <v>32</v>
      </c>
      <c r="E1240" s="14" t="str">
        <f>IF('Paste RTE Data'!B1237=0,"",'Paste RTE Data'!B1237)</f>
        <v>YOGESH BIJARNIYA</v>
      </c>
      <c r="F1240" s="14" t="str">
        <f>IF('Paste RTE Data'!C1237=0,"",'Paste RTE Data'!C1237)</f>
        <v>BHANWAR LAL</v>
      </c>
      <c r="G1240" s="14" t="str">
        <f>IF('Paste RTE Data'!D1237=0,"",'Paste RTE Data'!D1237)</f>
        <v>MOHARI DEVI</v>
      </c>
      <c r="H1240" s="14" t="str">
        <f>IF('Paste RTE Data'!F1237=0,"",'Paste RTE Data'!F1237)</f>
        <v>Hindi</v>
      </c>
      <c r="I1240" s="14" t="str">
        <f>IF('Paste RTE Data'!H1237=0,"",'Paste RTE Data'!H1237)</f>
        <v>OBC</v>
      </c>
      <c r="J1240" s="14" t="str">
        <f>IF('Paste RTE Data'!I1237=0,"",'Paste RTE Data'!I1237)</f>
        <v>Boy</v>
      </c>
      <c r="K1240" s="15">
        <f>IF('Paste RTE Data'!J1237=0,"",'Paste RTE Data'!J1237)</f>
        <v>37171</v>
      </c>
      <c r="L1240" s="14" t="str">
        <f>IF('Paste RTE Data'!K1237=0,"",'Paste RTE Data'!K1237)</f>
        <v>NO</v>
      </c>
      <c r="M1240" s="46"/>
    </row>
    <row r="1241" spans="1:13">
      <c r="A1241" s="8">
        <f>IF('Paste RTE Data'!A1238=0,"",'Paste RTE Data'!A1238)</f>
        <v>1237</v>
      </c>
      <c r="B1241" s="9">
        <f>IF('Paste RTE Data'!G1238=0,"",'Paste RTE Data'!G1238)</f>
        <v>6651</v>
      </c>
      <c r="C1241" s="10" t="str">
        <f>IF('Paste RTE Data'!E1238=0,"",'Paste RTE Data'!E1238)</f>
        <v>Twelth</v>
      </c>
      <c r="D1241" s="7" t="s">
        <v>2855</v>
      </c>
      <c r="E1241" s="14" t="str">
        <f>IF('Paste RTE Data'!B1238=0,"",'Paste RTE Data'!B1238)</f>
        <v>YOGESH KUMAR</v>
      </c>
      <c r="F1241" s="14" t="str">
        <f>IF('Paste RTE Data'!C1238=0,"",'Paste RTE Data'!C1238)</f>
        <v>BHANWARA RAM</v>
      </c>
      <c r="G1241" s="14" t="str">
        <f>IF('Paste RTE Data'!D1238=0,"",'Paste RTE Data'!D1238)</f>
        <v>VIMALA DEVI</v>
      </c>
      <c r="H1241" s="14" t="str">
        <f>IF('Paste RTE Data'!F1238=0,"",'Paste RTE Data'!F1238)</f>
        <v>Hindi</v>
      </c>
      <c r="I1241" s="14" t="str">
        <f>IF('Paste RTE Data'!H1238=0,"",'Paste RTE Data'!H1238)</f>
        <v>OBC</v>
      </c>
      <c r="J1241" s="14" t="str">
        <f>IF('Paste RTE Data'!I1238=0,"",'Paste RTE Data'!I1238)</f>
        <v>Boy</v>
      </c>
      <c r="K1241" s="15">
        <f>IF('Paste RTE Data'!J1238=0,"",'Paste RTE Data'!J1238)</f>
        <v>38244</v>
      </c>
      <c r="L1241" s="14" t="str">
        <f>IF('Paste RTE Data'!K1238=0,"",'Paste RTE Data'!K1238)</f>
        <v>NO</v>
      </c>
      <c r="M1241" s="46"/>
    </row>
    <row r="1242" spans="1:13">
      <c r="A1242" s="8">
        <f>IF('Paste RTE Data'!A1239=0,"",'Paste RTE Data'!A1239)</f>
        <v>1238</v>
      </c>
      <c r="B1242" s="9">
        <f>IF('Paste RTE Data'!G1239=0,"",'Paste RTE Data'!G1239)</f>
        <v>4272</v>
      </c>
      <c r="C1242" s="10" t="str">
        <f>IF('Paste RTE Data'!E1239=0,"",'Paste RTE Data'!E1239)</f>
        <v>Twelth</v>
      </c>
      <c r="D1242" s="7" t="s">
        <v>33</v>
      </c>
      <c r="E1242" s="14" t="str">
        <f>IF('Paste RTE Data'!B1239=0,"",'Paste RTE Data'!B1239)</f>
        <v>AAMIR ALI TAK</v>
      </c>
      <c r="F1242" s="14" t="str">
        <f>IF('Paste RTE Data'!C1239=0,"",'Paste RTE Data'!C1239)</f>
        <v>MOHD AARIF TAK</v>
      </c>
      <c r="G1242" s="14" t="str">
        <f>IF('Paste RTE Data'!D1239=0,"",'Paste RTE Data'!D1239)</f>
        <v>SHAHNAZ BANO</v>
      </c>
      <c r="H1242" s="14" t="str">
        <f>IF('Paste RTE Data'!F1239=0,"",'Paste RTE Data'!F1239)</f>
        <v>Hindi</v>
      </c>
      <c r="I1242" s="14" t="str">
        <f>IF('Paste RTE Data'!H1239=0,"",'Paste RTE Data'!H1239)</f>
        <v>OBC</v>
      </c>
      <c r="J1242" s="14" t="str">
        <f>IF('Paste RTE Data'!I1239=0,"",'Paste RTE Data'!I1239)</f>
        <v>Boy</v>
      </c>
      <c r="K1242" s="15">
        <f>IF('Paste RTE Data'!J1239=0,"",'Paste RTE Data'!J1239)</f>
        <v>37464</v>
      </c>
      <c r="L1242" s="14" t="str">
        <f>IF('Paste RTE Data'!K1239=0,"",'Paste RTE Data'!K1239)</f>
        <v>NO</v>
      </c>
      <c r="M1242" s="46"/>
    </row>
    <row r="1243" spans="1:13">
      <c r="A1243" s="8">
        <f>IF('Paste RTE Data'!A1240=0,"",'Paste RTE Data'!A1240)</f>
        <v>1239</v>
      </c>
      <c r="B1243" s="9">
        <f>IF('Paste RTE Data'!G1240=0,"",'Paste RTE Data'!G1240)</f>
        <v>6115</v>
      </c>
      <c r="C1243" s="10" t="str">
        <f>IF('Paste RTE Data'!E1240=0,"",'Paste RTE Data'!E1240)</f>
        <v>Twelth</v>
      </c>
      <c r="D1243" s="7" t="s">
        <v>31</v>
      </c>
      <c r="E1243" s="14" t="str">
        <f>IF('Paste RTE Data'!B1240=0,"",'Paste RTE Data'!B1240)</f>
        <v>AANAND NAYAK</v>
      </c>
      <c r="F1243" s="14" t="str">
        <f>IF('Paste RTE Data'!C1240=0,"",'Paste RTE Data'!C1240)</f>
        <v>NAND LAL NAYAK</v>
      </c>
      <c r="G1243" s="14" t="str">
        <f>IF('Paste RTE Data'!D1240=0,"",'Paste RTE Data'!D1240)</f>
        <v>KAMLA DEVI</v>
      </c>
      <c r="H1243" s="14" t="str">
        <f>IF('Paste RTE Data'!F1240=0,"",'Paste RTE Data'!F1240)</f>
        <v>Hindi</v>
      </c>
      <c r="I1243" s="14" t="str">
        <f>IF('Paste RTE Data'!H1240=0,"",'Paste RTE Data'!H1240)</f>
        <v>SC</v>
      </c>
      <c r="J1243" s="14" t="str">
        <f>IF('Paste RTE Data'!I1240=0,"",'Paste RTE Data'!I1240)</f>
        <v>Boy</v>
      </c>
      <c r="K1243" s="15">
        <f>IF('Paste RTE Data'!J1240=0,"",'Paste RTE Data'!J1240)</f>
        <v>38097</v>
      </c>
      <c r="L1243" s="14" t="str">
        <f>IF('Paste RTE Data'!K1240=0,"",'Paste RTE Data'!K1240)</f>
        <v>NO</v>
      </c>
      <c r="M1243" s="46"/>
    </row>
    <row r="1244" spans="1:13">
      <c r="A1244" s="8">
        <f>IF('Paste RTE Data'!A1241=0,"",'Paste RTE Data'!A1241)</f>
        <v>1240</v>
      </c>
      <c r="B1244" s="9">
        <f>IF('Paste RTE Data'!G1241=0,"",'Paste RTE Data'!G1241)</f>
        <v>6114</v>
      </c>
      <c r="C1244" s="10" t="str">
        <f>IF('Paste RTE Data'!E1241=0,"",'Paste RTE Data'!E1241)</f>
        <v>Twelth</v>
      </c>
      <c r="D1244" s="7" t="s">
        <v>32</v>
      </c>
      <c r="E1244" s="14" t="str">
        <f>IF('Paste RTE Data'!B1241=0,"",'Paste RTE Data'!B1241)</f>
        <v>AAYCHUKA</v>
      </c>
      <c r="F1244" s="14" t="str">
        <f>IF('Paste RTE Data'!C1241=0,"",'Paste RTE Data'!C1241)</f>
        <v>NEMA RAM BHUWAL</v>
      </c>
      <c r="G1244" s="14" t="str">
        <f>IF('Paste RTE Data'!D1241=0,"",'Paste RTE Data'!D1241)</f>
        <v>KISANI DEVI</v>
      </c>
      <c r="H1244" s="14" t="str">
        <f>IF('Paste RTE Data'!F1241=0,"",'Paste RTE Data'!F1241)</f>
        <v>Hindi</v>
      </c>
      <c r="I1244" s="14" t="str">
        <f>IF('Paste RTE Data'!H1241=0,"",'Paste RTE Data'!H1241)</f>
        <v>OBC</v>
      </c>
      <c r="J1244" s="14" t="str">
        <f>IF('Paste RTE Data'!I1241=0,"",'Paste RTE Data'!I1241)</f>
        <v>Girl</v>
      </c>
      <c r="K1244" s="15">
        <f>IF('Paste RTE Data'!J1241=0,"",'Paste RTE Data'!J1241)</f>
        <v>37865</v>
      </c>
      <c r="L1244" s="14" t="str">
        <f>IF('Paste RTE Data'!K1241=0,"",'Paste RTE Data'!K1241)</f>
        <v>NO</v>
      </c>
      <c r="M1244" s="46"/>
    </row>
    <row r="1245" spans="1:13">
      <c r="A1245" s="8">
        <f>IF('Paste RTE Data'!A1242=0,"",'Paste RTE Data'!A1242)</f>
        <v>1241</v>
      </c>
      <c r="B1245" s="9">
        <f>IF('Paste RTE Data'!G1242=0,"",'Paste RTE Data'!G1242)</f>
        <v>6125</v>
      </c>
      <c r="C1245" s="10" t="str">
        <f>IF('Paste RTE Data'!E1242=0,"",'Paste RTE Data'!E1242)</f>
        <v>Twelth</v>
      </c>
      <c r="D1245" s="7" t="s">
        <v>2855</v>
      </c>
      <c r="E1245" s="14" t="str">
        <f>IF('Paste RTE Data'!B1242=0,"",'Paste RTE Data'!B1242)</f>
        <v>ABHAY SINGH PANWAR</v>
      </c>
      <c r="F1245" s="14" t="str">
        <f>IF('Paste RTE Data'!C1242=0,"",'Paste RTE Data'!C1242)</f>
        <v>PAWAN SINGH</v>
      </c>
      <c r="G1245" s="14" t="str">
        <f>IF('Paste RTE Data'!D1242=0,"",'Paste RTE Data'!D1242)</f>
        <v>SUMAN KANWAR</v>
      </c>
      <c r="H1245" s="14" t="str">
        <f>IF('Paste RTE Data'!F1242=0,"",'Paste RTE Data'!F1242)</f>
        <v>Hindi</v>
      </c>
      <c r="I1245" s="14" t="str">
        <f>IF('Paste RTE Data'!H1242=0,"",'Paste RTE Data'!H1242)</f>
        <v>SC</v>
      </c>
      <c r="J1245" s="14" t="str">
        <f>IF('Paste RTE Data'!I1242=0,"",'Paste RTE Data'!I1242)</f>
        <v>Boy</v>
      </c>
      <c r="K1245" s="15">
        <f>IF('Paste RTE Data'!J1242=0,"",'Paste RTE Data'!J1242)</f>
        <v>37587</v>
      </c>
      <c r="L1245" s="14" t="str">
        <f>IF('Paste RTE Data'!K1242=0,"",'Paste RTE Data'!K1242)</f>
        <v>NO</v>
      </c>
      <c r="M1245" s="46"/>
    </row>
    <row r="1246" spans="1:13">
      <c r="A1246" s="8">
        <f>IF('Paste RTE Data'!A1243=0,"",'Paste RTE Data'!A1243)</f>
        <v>1242</v>
      </c>
      <c r="B1246" s="9">
        <f>IF('Paste RTE Data'!G1243=0,"",'Paste RTE Data'!G1243)</f>
        <v>5542</v>
      </c>
      <c r="C1246" s="10" t="str">
        <f>IF('Paste RTE Data'!E1243=0,"",'Paste RTE Data'!E1243)</f>
        <v>Twelth</v>
      </c>
      <c r="D1246" s="7" t="s">
        <v>33</v>
      </c>
      <c r="E1246" s="14" t="str">
        <f>IF('Paste RTE Data'!B1243=0,"",'Paste RTE Data'!B1243)</f>
        <v>ABHISHEK KATHAT</v>
      </c>
      <c r="F1246" s="14" t="str">
        <f>IF('Paste RTE Data'!C1243=0,"",'Paste RTE Data'!C1243)</f>
        <v>ROSHAN KATHAT</v>
      </c>
      <c r="G1246" s="14" t="str">
        <f>IF('Paste RTE Data'!D1243=0,"",'Paste RTE Data'!D1243)</f>
        <v>LAXMI DEVI</v>
      </c>
      <c r="H1246" s="14" t="str">
        <f>IF('Paste RTE Data'!F1243=0,"",'Paste RTE Data'!F1243)</f>
        <v>Hindi</v>
      </c>
      <c r="I1246" s="14" t="str">
        <f>IF('Paste RTE Data'!H1243=0,"",'Paste RTE Data'!H1243)</f>
        <v>OBC</v>
      </c>
      <c r="J1246" s="14" t="str">
        <f>IF('Paste RTE Data'!I1243=0,"",'Paste RTE Data'!I1243)</f>
        <v>Boy</v>
      </c>
      <c r="K1246" s="15">
        <f>IF('Paste RTE Data'!J1243=0,"",'Paste RTE Data'!J1243)</f>
        <v>37150</v>
      </c>
      <c r="L1246" s="14" t="str">
        <f>IF('Paste RTE Data'!K1243=0,"",'Paste RTE Data'!K1243)</f>
        <v>NO</v>
      </c>
      <c r="M1246" s="46"/>
    </row>
    <row r="1247" spans="1:13">
      <c r="A1247" s="8">
        <f>IF('Paste RTE Data'!A1244=0,"",'Paste RTE Data'!A1244)</f>
        <v>1243</v>
      </c>
      <c r="B1247" s="9">
        <f>IF('Paste RTE Data'!G1244=0,"",'Paste RTE Data'!G1244)</f>
        <v>6061</v>
      </c>
      <c r="C1247" s="10" t="str">
        <f>IF('Paste RTE Data'!E1244=0,"",'Paste RTE Data'!E1244)</f>
        <v>Twelth</v>
      </c>
      <c r="D1247" s="7" t="s">
        <v>31</v>
      </c>
      <c r="E1247" s="14" t="str">
        <f>IF('Paste RTE Data'!B1244=0,"",'Paste RTE Data'!B1244)</f>
        <v>ADITYA DADHICH</v>
      </c>
      <c r="F1247" s="14" t="str">
        <f>IF('Paste RTE Data'!C1244=0,"",'Paste RTE Data'!C1244)</f>
        <v>MAHAVEER SHARMA</v>
      </c>
      <c r="G1247" s="14" t="str">
        <f>IF('Paste RTE Data'!D1244=0,"",'Paste RTE Data'!D1244)</f>
        <v>PRAMILA DEVI</v>
      </c>
      <c r="H1247" s="14" t="str">
        <f>IF('Paste RTE Data'!F1244=0,"",'Paste RTE Data'!F1244)</f>
        <v>Hindi</v>
      </c>
      <c r="I1247" s="14" t="str">
        <f>IF('Paste RTE Data'!H1244=0,"",'Paste RTE Data'!H1244)</f>
        <v>GENERAL</v>
      </c>
      <c r="J1247" s="14" t="str">
        <f>IF('Paste RTE Data'!I1244=0,"",'Paste RTE Data'!I1244)</f>
        <v>Boy</v>
      </c>
      <c r="K1247" s="15">
        <f>IF('Paste RTE Data'!J1244=0,"",'Paste RTE Data'!J1244)</f>
        <v>37388</v>
      </c>
      <c r="L1247" s="14" t="str">
        <f>IF('Paste RTE Data'!K1244=0,"",'Paste RTE Data'!K1244)</f>
        <v>NO</v>
      </c>
      <c r="M1247" s="46"/>
    </row>
    <row r="1248" spans="1:13">
      <c r="A1248" s="8">
        <f>IF('Paste RTE Data'!A1245=0,"",'Paste RTE Data'!A1245)</f>
        <v>1244</v>
      </c>
      <c r="B1248" s="9">
        <f>IF('Paste RTE Data'!G1245=0,"",'Paste RTE Data'!G1245)</f>
        <v>5743</v>
      </c>
      <c r="C1248" s="10" t="str">
        <f>IF('Paste RTE Data'!E1245=0,"",'Paste RTE Data'!E1245)</f>
        <v>Twelth</v>
      </c>
      <c r="D1248" s="7" t="s">
        <v>32</v>
      </c>
      <c r="E1248" s="14" t="str">
        <f>IF('Paste RTE Data'!B1245=0,"",'Paste RTE Data'!B1245)</f>
        <v>AKRAM</v>
      </c>
      <c r="F1248" s="14" t="str">
        <f>IF('Paste RTE Data'!C1245=0,"",'Paste RTE Data'!C1245)</f>
        <v>MOHD YUSUF RAO</v>
      </c>
      <c r="G1248" s="14" t="str">
        <f>IF('Paste RTE Data'!D1245=0,"",'Paste RTE Data'!D1245)</f>
        <v>ROSHAN BANO</v>
      </c>
      <c r="H1248" s="14" t="str">
        <f>IF('Paste RTE Data'!F1245=0,"",'Paste RTE Data'!F1245)</f>
        <v>Hindi</v>
      </c>
      <c r="I1248" s="14" t="str">
        <f>IF('Paste RTE Data'!H1245=0,"",'Paste RTE Data'!H1245)</f>
        <v>OBC</v>
      </c>
      <c r="J1248" s="14" t="str">
        <f>IF('Paste RTE Data'!I1245=0,"",'Paste RTE Data'!I1245)</f>
        <v>Boy</v>
      </c>
      <c r="K1248" s="15">
        <f>IF('Paste RTE Data'!J1245=0,"",'Paste RTE Data'!J1245)</f>
        <v>37130</v>
      </c>
      <c r="L1248" s="14" t="str">
        <f>IF('Paste RTE Data'!K1245=0,"",'Paste RTE Data'!K1245)</f>
        <v>NO</v>
      </c>
      <c r="M1248" s="46"/>
    </row>
    <row r="1249" spans="1:13">
      <c r="A1249" s="8">
        <f>IF('Paste RTE Data'!A1246=0,"",'Paste RTE Data'!A1246)</f>
        <v>1245</v>
      </c>
      <c r="B1249" s="9">
        <f>IF('Paste RTE Data'!G1246=0,"",'Paste RTE Data'!G1246)</f>
        <v>5913</v>
      </c>
      <c r="C1249" s="10" t="str">
        <f>IF('Paste RTE Data'!E1246=0,"",'Paste RTE Data'!E1246)</f>
        <v>Twelth</v>
      </c>
      <c r="D1249" s="7" t="s">
        <v>2855</v>
      </c>
      <c r="E1249" s="14" t="str">
        <f>IF('Paste RTE Data'!B1246=0,"",'Paste RTE Data'!B1246)</f>
        <v>AMIT JANGID</v>
      </c>
      <c r="F1249" s="14" t="str">
        <f>IF('Paste RTE Data'!C1246=0,"",'Paste RTE Data'!C1246)</f>
        <v>OMPRAKASH JANGID</v>
      </c>
      <c r="G1249" s="14" t="str">
        <f>IF('Paste RTE Data'!D1246=0,"",'Paste RTE Data'!D1246)</f>
        <v>KAUSHLAYA DEVI</v>
      </c>
      <c r="H1249" s="14" t="str">
        <f>IF('Paste RTE Data'!F1246=0,"",'Paste RTE Data'!F1246)</f>
        <v>Hindi</v>
      </c>
      <c r="I1249" s="14" t="str">
        <f>IF('Paste RTE Data'!H1246=0,"",'Paste RTE Data'!H1246)</f>
        <v>OBC</v>
      </c>
      <c r="J1249" s="14" t="str">
        <f>IF('Paste RTE Data'!I1246=0,"",'Paste RTE Data'!I1246)</f>
        <v>Boy</v>
      </c>
      <c r="K1249" s="15">
        <f>IF('Paste RTE Data'!J1246=0,"",'Paste RTE Data'!J1246)</f>
        <v>38024</v>
      </c>
      <c r="L1249" s="14" t="str">
        <f>IF('Paste RTE Data'!K1246=0,"",'Paste RTE Data'!K1246)</f>
        <v>NO</v>
      </c>
      <c r="M1249" s="46"/>
    </row>
    <row r="1250" spans="1:13">
      <c r="A1250" s="8">
        <f>IF('Paste RTE Data'!A1247=0,"",'Paste RTE Data'!A1247)</f>
        <v>1246</v>
      </c>
      <c r="B1250" s="9">
        <f>IF('Paste RTE Data'!G1247=0,"",'Paste RTE Data'!G1247)</f>
        <v>6081</v>
      </c>
      <c r="C1250" s="10" t="str">
        <f>IF('Paste RTE Data'!E1247=0,"",'Paste RTE Data'!E1247)</f>
        <v>Twelth</v>
      </c>
      <c r="D1250" s="7" t="s">
        <v>33</v>
      </c>
      <c r="E1250" s="14" t="str">
        <f>IF('Paste RTE Data'!B1247=0,"",'Paste RTE Data'!B1247)</f>
        <v>ANIL KUMAR</v>
      </c>
      <c r="F1250" s="14" t="str">
        <f>IF('Paste RTE Data'!C1247=0,"",'Paste RTE Data'!C1247)</f>
        <v>PAPPU RAM</v>
      </c>
      <c r="G1250" s="14" t="str">
        <f>IF('Paste RTE Data'!D1247=0,"",'Paste RTE Data'!D1247)</f>
        <v>KANCHAN DEVI</v>
      </c>
      <c r="H1250" s="14" t="str">
        <f>IF('Paste RTE Data'!F1247=0,"",'Paste RTE Data'!F1247)</f>
        <v>Hindi</v>
      </c>
      <c r="I1250" s="14" t="str">
        <f>IF('Paste RTE Data'!H1247=0,"",'Paste RTE Data'!H1247)</f>
        <v>SC</v>
      </c>
      <c r="J1250" s="14" t="str">
        <f>IF('Paste RTE Data'!I1247=0,"",'Paste RTE Data'!I1247)</f>
        <v>Boy</v>
      </c>
      <c r="K1250" s="15">
        <f>IF('Paste RTE Data'!J1247=0,"",'Paste RTE Data'!J1247)</f>
        <v>37397</v>
      </c>
      <c r="L1250" s="14" t="str">
        <f>IF('Paste RTE Data'!K1247=0,"",'Paste RTE Data'!K1247)</f>
        <v>NO</v>
      </c>
      <c r="M1250" s="46"/>
    </row>
    <row r="1251" spans="1:13">
      <c r="A1251" s="8">
        <f>IF('Paste RTE Data'!A1248=0,"",'Paste RTE Data'!A1248)</f>
        <v>1247</v>
      </c>
      <c r="B1251" s="9">
        <f>IF('Paste RTE Data'!G1248=0,"",'Paste RTE Data'!G1248)</f>
        <v>6112</v>
      </c>
      <c r="C1251" s="10" t="str">
        <f>IF('Paste RTE Data'!E1248=0,"",'Paste RTE Data'!E1248)</f>
        <v>Twelth</v>
      </c>
      <c r="D1251" s="7" t="s">
        <v>31</v>
      </c>
      <c r="E1251" s="14" t="str">
        <f>IF('Paste RTE Data'!B1248=0,"",'Paste RTE Data'!B1248)</f>
        <v>ANIL SINGH</v>
      </c>
      <c r="F1251" s="14" t="str">
        <f>IF('Paste RTE Data'!C1248=0,"",'Paste RTE Data'!C1248)</f>
        <v>LAXMAN SINGH</v>
      </c>
      <c r="G1251" s="14" t="str">
        <f>IF('Paste RTE Data'!D1248=0,"",'Paste RTE Data'!D1248)</f>
        <v>PUSHPA KANWAR</v>
      </c>
      <c r="H1251" s="14" t="str">
        <f>IF('Paste RTE Data'!F1248=0,"",'Paste RTE Data'!F1248)</f>
        <v>Hindi</v>
      </c>
      <c r="I1251" s="14" t="str">
        <f>IF('Paste RTE Data'!H1248=0,"",'Paste RTE Data'!H1248)</f>
        <v>OBC</v>
      </c>
      <c r="J1251" s="14" t="str">
        <f>IF('Paste RTE Data'!I1248=0,"",'Paste RTE Data'!I1248)</f>
        <v>Boy</v>
      </c>
      <c r="K1251" s="15">
        <f>IF('Paste RTE Data'!J1248=0,"",'Paste RTE Data'!J1248)</f>
        <v>37782</v>
      </c>
      <c r="L1251" s="14" t="str">
        <f>IF('Paste RTE Data'!K1248=0,"",'Paste RTE Data'!K1248)</f>
        <v>NO</v>
      </c>
      <c r="M1251" s="46"/>
    </row>
    <row r="1252" spans="1:13">
      <c r="A1252" s="8">
        <f>IF('Paste RTE Data'!A1249=0,"",'Paste RTE Data'!A1249)</f>
        <v>1248</v>
      </c>
      <c r="B1252" s="9">
        <f>IF('Paste RTE Data'!G1249=0,"",'Paste RTE Data'!G1249)</f>
        <v>6123</v>
      </c>
      <c r="C1252" s="10" t="str">
        <f>IF('Paste RTE Data'!E1249=0,"",'Paste RTE Data'!E1249)</f>
        <v>Twelth</v>
      </c>
      <c r="D1252" s="7" t="s">
        <v>32</v>
      </c>
      <c r="E1252" s="14" t="str">
        <f>IF('Paste RTE Data'!B1249=0,"",'Paste RTE Data'!B1249)</f>
        <v>ANJALI</v>
      </c>
      <c r="F1252" s="14" t="str">
        <f>IF('Paste RTE Data'!C1249=0,"",'Paste RTE Data'!C1249)</f>
        <v>BHANWAR LAL</v>
      </c>
      <c r="G1252" s="14" t="str">
        <f>IF('Paste RTE Data'!D1249=0,"",'Paste RTE Data'!D1249)</f>
        <v>NAINA DEVI</v>
      </c>
      <c r="H1252" s="14" t="str">
        <f>IF('Paste RTE Data'!F1249=0,"",'Paste RTE Data'!F1249)</f>
        <v>Hindi</v>
      </c>
      <c r="I1252" s="14" t="str">
        <f>IF('Paste RTE Data'!H1249=0,"",'Paste RTE Data'!H1249)</f>
        <v>OBC</v>
      </c>
      <c r="J1252" s="14" t="str">
        <f>IF('Paste RTE Data'!I1249=0,"",'Paste RTE Data'!I1249)</f>
        <v>Girl</v>
      </c>
      <c r="K1252" s="15">
        <f>IF('Paste RTE Data'!J1249=0,"",'Paste RTE Data'!J1249)</f>
        <v>37631</v>
      </c>
      <c r="L1252" s="14" t="str">
        <f>IF('Paste RTE Data'!K1249=0,"",'Paste RTE Data'!K1249)</f>
        <v>NO</v>
      </c>
      <c r="M1252" s="46"/>
    </row>
    <row r="1253" spans="1:13">
      <c r="A1253" s="8">
        <f>IF('Paste RTE Data'!A1250=0,"",'Paste RTE Data'!A1250)</f>
        <v>1249</v>
      </c>
      <c r="B1253" s="9">
        <f>IF('Paste RTE Data'!G1250=0,"",'Paste RTE Data'!G1250)</f>
        <v>4677</v>
      </c>
      <c r="C1253" s="10" t="str">
        <f>IF('Paste RTE Data'!E1250=0,"",'Paste RTE Data'!E1250)</f>
        <v>Twelth</v>
      </c>
      <c r="D1253" s="7" t="s">
        <v>2855</v>
      </c>
      <c r="E1253" s="14" t="str">
        <f>IF('Paste RTE Data'!B1250=0,"",'Paste RTE Data'!B1250)</f>
        <v>ANKIT MATWA</v>
      </c>
      <c r="F1253" s="14" t="str">
        <f>IF('Paste RTE Data'!C1250=0,"",'Paste RTE Data'!C1250)</f>
        <v>RAM LAL</v>
      </c>
      <c r="G1253" s="14" t="str">
        <f>IF('Paste RTE Data'!D1250=0,"",'Paste RTE Data'!D1250)</f>
        <v>SUGANA DEVI</v>
      </c>
      <c r="H1253" s="14" t="str">
        <f>IF('Paste RTE Data'!F1250=0,"",'Paste RTE Data'!F1250)</f>
        <v>Hindi</v>
      </c>
      <c r="I1253" s="14" t="str">
        <f>IF('Paste RTE Data'!H1250=0,"",'Paste RTE Data'!H1250)</f>
        <v>OBC</v>
      </c>
      <c r="J1253" s="14" t="str">
        <f>IF('Paste RTE Data'!I1250=0,"",'Paste RTE Data'!I1250)</f>
        <v>Boy</v>
      </c>
      <c r="K1253" s="15">
        <f>IF('Paste RTE Data'!J1250=0,"",'Paste RTE Data'!J1250)</f>
        <v>37257</v>
      </c>
      <c r="L1253" s="14" t="str">
        <f>IF('Paste RTE Data'!K1250=0,"",'Paste RTE Data'!K1250)</f>
        <v>NO</v>
      </c>
      <c r="M1253" s="46"/>
    </row>
    <row r="1254" spans="1:13">
      <c r="A1254" s="8">
        <f>IF('Paste RTE Data'!A1251=0,"",'Paste RTE Data'!A1251)</f>
        <v>1250</v>
      </c>
      <c r="B1254" s="9">
        <f>IF('Paste RTE Data'!G1251=0,"",'Paste RTE Data'!G1251)</f>
        <v>5863</v>
      </c>
      <c r="C1254" s="10" t="str">
        <f>IF('Paste RTE Data'!E1251=0,"",'Paste RTE Data'!E1251)</f>
        <v>Twelth</v>
      </c>
      <c r="D1254" s="7" t="s">
        <v>33</v>
      </c>
      <c r="E1254" s="14" t="str">
        <f>IF('Paste RTE Data'!B1251=0,"",'Paste RTE Data'!B1251)</f>
        <v>ANWAR ALI GOURI</v>
      </c>
      <c r="F1254" s="14" t="str">
        <f>IF('Paste RTE Data'!C1251=0,"",'Paste RTE Data'!C1251)</f>
        <v>LIYAKAT ALI GOURI</v>
      </c>
      <c r="G1254" s="14" t="str">
        <f>IF('Paste RTE Data'!D1251=0,"",'Paste RTE Data'!D1251)</f>
        <v>JAMILA BANO</v>
      </c>
      <c r="H1254" s="14" t="str">
        <f>IF('Paste RTE Data'!F1251=0,"",'Paste RTE Data'!F1251)</f>
        <v>Hindi</v>
      </c>
      <c r="I1254" s="14" t="str">
        <f>IF('Paste RTE Data'!H1251=0,"",'Paste RTE Data'!H1251)</f>
        <v>OBC</v>
      </c>
      <c r="J1254" s="14" t="str">
        <f>IF('Paste RTE Data'!I1251=0,"",'Paste RTE Data'!I1251)</f>
        <v>Boy</v>
      </c>
      <c r="K1254" s="15">
        <f>IF('Paste RTE Data'!J1251=0,"",'Paste RTE Data'!J1251)</f>
        <v>37261</v>
      </c>
      <c r="L1254" s="14" t="str">
        <f>IF('Paste RTE Data'!K1251=0,"",'Paste RTE Data'!K1251)</f>
        <v>NO</v>
      </c>
      <c r="M1254" s="46"/>
    </row>
    <row r="1255" spans="1:13">
      <c r="A1255" s="8">
        <f>IF('Paste RTE Data'!A1252=0,"",'Paste RTE Data'!A1252)</f>
        <v>1251</v>
      </c>
      <c r="B1255" s="9">
        <f>IF('Paste RTE Data'!G1252=0,"",'Paste RTE Data'!G1252)</f>
        <v>6698</v>
      </c>
      <c r="C1255" s="10" t="str">
        <f>IF('Paste RTE Data'!E1252=0,"",'Paste RTE Data'!E1252)</f>
        <v>Twelth</v>
      </c>
      <c r="D1255" s="7" t="s">
        <v>31</v>
      </c>
      <c r="E1255" s="14" t="str">
        <f>IF('Paste RTE Data'!B1252=0,"",'Paste RTE Data'!B1252)</f>
        <v>ASHA RAM DHAKAR</v>
      </c>
      <c r="F1255" s="14" t="str">
        <f>IF('Paste RTE Data'!C1252=0,"",'Paste RTE Data'!C1252)</f>
        <v>RAMRAJ DHAKAR</v>
      </c>
      <c r="G1255" s="14" t="str">
        <f>IF('Paste RTE Data'!D1252=0,"",'Paste RTE Data'!D1252)</f>
        <v>HANSA DEVI</v>
      </c>
      <c r="H1255" s="14" t="str">
        <f>IF('Paste RTE Data'!F1252=0,"",'Paste RTE Data'!F1252)</f>
        <v>Hindi</v>
      </c>
      <c r="I1255" s="14" t="str">
        <f>IF('Paste RTE Data'!H1252=0,"",'Paste RTE Data'!H1252)</f>
        <v>OBC</v>
      </c>
      <c r="J1255" s="14" t="str">
        <f>IF('Paste RTE Data'!I1252=0,"",'Paste RTE Data'!I1252)</f>
        <v>Boy</v>
      </c>
      <c r="K1255" s="15">
        <f>IF('Paste RTE Data'!J1252=0,"",'Paste RTE Data'!J1252)</f>
        <v>37266</v>
      </c>
      <c r="L1255" s="14" t="str">
        <f>IF('Paste RTE Data'!K1252=0,"",'Paste RTE Data'!K1252)</f>
        <v>NO</v>
      </c>
      <c r="M1255" s="46"/>
    </row>
    <row r="1256" spans="1:13">
      <c r="A1256" s="8">
        <f>IF('Paste RTE Data'!A1253=0,"",'Paste RTE Data'!A1253)</f>
        <v>1252</v>
      </c>
      <c r="B1256" s="9">
        <f>IF('Paste RTE Data'!G1253=0,"",'Paste RTE Data'!G1253)</f>
        <v>6188</v>
      </c>
      <c r="C1256" s="10" t="str">
        <f>IF('Paste RTE Data'!E1253=0,"",'Paste RTE Data'!E1253)</f>
        <v>Twelth</v>
      </c>
      <c r="D1256" s="7" t="s">
        <v>32</v>
      </c>
      <c r="E1256" s="14" t="str">
        <f>IF('Paste RTE Data'!B1253=0,"",'Paste RTE Data'!B1253)</f>
        <v>ASIF GAURI</v>
      </c>
      <c r="F1256" s="14" t="str">
        <f>IF('Paste RTE Data'!C1253=0,"",'Paste RTE Data'!C1253)</f>
        <v>MOHD MUNIR GAURI</v>
      </c>
      <c r="G1256" s="14" t="str">
        <f>IF('Paste RTE Data'!D1253=0,"",'Paste RTE Data'!D1253)</f>
        <v>KHATIJA BANU</v>
      </c>
      <c r="H1256" s="14" t="str">
        <f>IF('Paste RTE Data'!F1253=0,"",'Paste RTE Data'!F1253)</f>
        <v>Hindi</v>
      </c>
      <c r="I1256" s="14" t="str">
        <f>IF('Paste RTE Data'!H1253=0,"",'Paste RTE Data'!H1253)</f>
        <v>OBC</v>
      </c>
      <c r="J1256" s="14" t="str">
        <f>IF('Paste RTE Data'!I1253=0,"",'Paste RTE Data'!I1253)</f>
        <v>Boy</v>
      </c>
      <c r="K1256" s="15">
        <f>IF('Paste RTE Data'!J1253=0,"",'Paste RTE Data'!J1253)</f>
        <v>37621</v>
      </c>
      <c r="L1256" s="14" t="str">
        <f>IF('Paste RTE Data'!K1253=0,"",'Paste RTE Data'!K1253)</f>
        <v>NO</v>
      </c>
      <c r="M1256" s="46"/>
    </row>
    <row r="1257" spans="1:13">
      <c r="A1257" s="8">
        <f>IF('Paste RTE Data'!A1254=0,"",'Paste RTE Data'!A1254)</f>
        <v>1253</v>
      </c>
      <c r="B1257" s="9">
        <f>IF('Paste RTE Data'!G1254=0,"",'Paste RTE Data'!G1254)</f>
        <v>4557</v>
      </c>
      <c r="C1257" s="10" t="str">
        <f>IF('Paste RTE Data'!E1254=0,"",'Paste RTE Data'!E1254)</f>
        <v>Twelth</v>
      </c>
      <c r="D1257" s="7" t="s">
        <v>2855</v>
      </c>
      <c r="E1257" s="14" t="str">
        <f>IF('Paste RTE Data'!B1254=0,"",'Paste RTE Data'!B1254)</f>
        <v>BALU RAM</v>
      </c>
      <c r="F1257" s="14" t="str">
        <f>IF('Paste RTE Data'!C1254=0,"",'Paste RTE Data'!C1254)</f>
        <v>GANPAT RAM</v>
      </c>
      <c r="G1257" s="14" t="str">
        <f>IF('Paste RTE Data'!D1254=0,"",'Paste RTE Data'!D1254)</f>
        <v>CHHOTI DEVI</v>
      </c>
      <c r="H1257" s="14" t="str">
        <f>IF('Paste RTE Data'!F1254=0,"",'Paste RTE Data'!F1254)</f>
        <v>Hindi</v>
      </c>
      <c r="I1257" s="14" t="str">
        <f>IF('Paste RTE Data'!H1254=0,"",'Paste RTE Data'!H1254)</f>
        <v>OBC</v>
      </c>
      <c r="J1257" s="14" t="str">
        <f>IF('Paste RTE Data'!I1254=0,"",'Paste RTE Data'!I1254)</f>
        <v>Boy</v>
      </c>
      <c r="K1257" s="15">
        <f>IF('Paste RTE Data'!J1254=0,"",'Paste RTE Data'!J1254)</f>
        <v>37441</v>
      </c>
      <c r="L1257" s="14" t="str">
        <f>IF('Paste RTE Data'!K1254=0,"",'Paste RTE Data'!K1254)</f>
        <v>NO</v>
      </c>
      <c r="M1257" s="46"/>
    </row>
    <row r="1258" spans="1:13">
      <c r="A1258" s="8">
        <f>IF('Paste RTE Data'!A1255=0,"",'Paste RTE Data'!A1255)</f>
        <v>1254</v>
      </c>
      <c r="B1258" s="9">
        <f>IF('Paste RTE Data'!G1255=0,"",'Paste RTE Data'!G1255)</f>
        <v>6377</v>
      </c>
      <c r="C1258" s="10" t="str">
        <f>IF('Paste RTE Data'!E1255=0,"",'Paste RTE Data'!E1255)</f>
        <v>Twelth</v>
      </c>
      <c r="D1258" s="7" t="s">
        <v>33</v>
      </c>
      <c r="E1258" s="14" t="str">
        <f>IF('Paste RTE Data'!B1255=0,"",'Paste RTE Data'!B1255)</f>
        <v>CHAINA RAM</v>
      </c>
      <c r="F1258" s="14" t="str">
        <f>IF('Paste RTE Data'!C1255=0,"",'Paste RTE Data'!C1255)</f>
        <v>BHURA RAM</v>
      </c>
      <c r="G1258" s="14" t="str">
        <f>IF('Paste RTE Data'!D1255=0,"",'Paste RTE Data'!D1255)</f>
        <v>GYARASI DEVI</v>
      </c>
      <c r="H1258" s="14" t="str">
        <f>IF('Paste RTE Data'!F1255=0,"",'Paste RTE Data'!F1255)</f>
        <v>Hindi</v>
      </c>
      <c r="I1258" s="14" t="str">
        <f>IF('Paste RTE Data'!H1255=0,"",'Paste RTE Data'!H1255)</f>
        <v>OBC</v>
      </c>
      <c r="J1258" s="14" t="str">
        <f>IF('Paste RTE Data'!I1255=0,"",'Paste RTE Data'!I1255)</f>
        <v>Boy</v>
      </c>
      <c r="K1258" s="15">
        <f>IF('Paste RTE Data'!J1255=0,"",'Paste RTE Data'!J1255)</f>
        <v>36875</v>
      </c>
      <c r="L1258" s="14" t="str">
        <f>IF('Paste RTE Data'!K1255=0,"",'Paste RTE Data'!K1255)</f>
        <v>NO</v>
      </c>
      <c r="M1258" s="46"/>
    </row>
    <row r="1259" spans="1:13">
      <c r="A1259" s="8">
        <f>IF('Paste RTE Data'!A1256=0,"",'Paste RTE Data'!A1256)</f>
        <v>1255</v>
      </c>
      <c r="B1259" s="9">
        <f>IF('Paste RTE Data'!G1256=0,"",'Paste RTE Data'!G1256)</f>
        <v>6195</v>
      </c>
      <c r="C1259" s="10" t="str">
        <f>IF('Paste RTE Data'!E1256=0,"",'Paste RTE Data'!E1256)</f>
        <v>Twelth</v>
      </c>
      <c r="D1259" s="7" t="s">
        <v>31</v>
      </c>
      <c r="E1259" s="14" t="str">
        <f>IF('Paste RTE Data'!B1256=0,"",'Paste RTE Data'!B1256)</f>
        <v>DEEPANSHU</v>
      </c>
      <c r="F1259" s="14" t="str">
        <f>IF('Paste RTE Data'!C1256=0,"",'Paste RTE Data'!C1256)</f>
        <v>PAWAN KUMAR</v>
      </c>
      <c r="G1259" s="14" t="str">
        <f>IF('Paste RTE Data'!D1256=0,"",'Paste RTE Data'!D1256)</f>
        <v>KAMLA DEVI</v>
      </c>
      <c r="H1259" s="14" t="str">
        <f>IF('Paste RTE Data'!F1256=0,"",'Paste RTE Data'!F1256)</f>
        <v>Hindi</v>
      </c>
      <c r="I1259" s="14" t="str">
        <f>IF('Paste RTE Data'!H1256=0,"",'Paste RTE Data'!H1256)</f>
        <v>OBC</v>
      </c>
      <c r="J1259" s="14" t="str">
        <f>IF('Paste RTE Data'!I1256=0,"",'Paste RTE Data'!I1256)</f>
        <v>Boy</v>
      </c>
      <c r="K1259" s="15">
        <f>IF('Paste RTE Data'!J1256=0,"",'Paste RTE Data'!J1256)</f>
        <v>37352</v>
      </c>
      <c r="L1259" s="14" t="str">
        <f>IF('Paste RTE Data'!K1256=0,"",'Paste RTE Data'!K1256)</f>
        <v>NO</v>
      </c>
      <c r="M1259" s="46"/>
    </row>
    <row r="1260" spans="1:13">
      <c r="A1260" s="8">
        <f>IF('Paste RTE Data'!A1257=0,"",'Paste RTE Data'!A1257)</f>
        <v>1256</v>
      </c>
      <c r="B1260" s="9">
        <f>IF('Paste RTE Data'!G1257=0,"",'Paste RTE Data'!G1257)</f>
        <v>6074</v>
      </c>
      <c r="C1260" s="10" t="str">
        <f>IF('Paste RTE Data'!E1257=0,"",'Paste RTE Data'!E1257)</f>
        <v>Twelth</v>
      </c>
      <c r="D1260" s="7" t="s">
        <v>32</v>
      </c>
      <c r="E1260" s="14" t="str">
        <f>IF('Paste RTE Data'!B1257=0,"",'Paste RTE Data'!B1257)</f>
        <v>DEVDUTT PAREEK</v>
      </c>
      <c r="F1260" s="14" t="str">
        <f>IF('Paste RTE Data'!C1257=0,"",'Paste RTE Data'!C1257)</f>
        <v>RADHESHYAM PAREEK</v>
      </c>
      <c r="G1260" s="14" t="str">
        <f>IF('Paste RTE Data'!D1257=0,"",'Paste RTE Data'!D1257)</f>
        <v>POONAM PAREEK</v>
      </c>
      <c r="H1260" s="14" t="str">
        <f>IF('Paste RTE Data'!F1257=0,"",'Paste RTE Data'!F1257)</f>
        <v>Hindi</v>
      </c>
      <c r="I1260" s="14" t="str">
        <f>IF('Paste RTE Data'!H1257=0,"",'Paste RTE Data'!H1257)</f>
        <v>GENERAL</v>
      </c>
      <c r="J1260" s="14" t="str">
        <f>IF('Paste RTE Data'!I1257=0,"",'Paste RTE Data'!I1257)</f>
        <v>Boy</v>
      </c>
      <c r="K1260" s="15">
        <f>IF('Paste RTE Data'!J1257=0,"",'Paste RTE Data'!J1257)</f>
        <v>38202</v>
      </c>
      <c r="L1260" s="14" t="str">
        <f>IF('Paste RTE Data'!K1257=0,"",'Paste RTE Data'!K1257)</f>
        <v>NO</v>
      </c>
      <c r="M1260" s="46"/>
    </row>
    <row r="1261" spans="1:13">
      <c r="A1261" s="8">
        <f>IF('Paste RTE Data'!A1258=0,"",'Paste RTE Data'!A1258)</f>
        <v>1257</v>
      </c>
      <c r="B1261" s="9">
        <f>IF('Paste RTE Data'!G1258=0,"",'Paste RTE Data'!G1258)</f>
        <v>5692</v>
      </c>
      <c r="C1261" s="10" t="str">
        <f>IF('Paste RTE Data'!E1258=0,"",'Paste RTE Data'!E1258)</f>
        <v>Twelth</v>
      </c>
      <c r="D1261" s="7" t="s">
        <v>2855</v>
      </c>
      <c r="E1261" s="14" t="str">
        <f>IF('Paste RTE Data'!B1258=0,"",'Paste RTE Data'!B1258)</f>
        <v>DEVENDRA</v>
      </c>
      <c r="F1261" s="14" t="str">
        <f>IF('Paste RTE Data'!C1258=0,"",'Paste RTE Data'!C1258)</f>
        <v>MITHU LAL</v>
      </c>
      <c r="G1261" s="14" t="str">
        <f>IF('Paste RTE Data'!D1258=0,"",'Paste RTE Data'!D1258)</f>
        <v>SANTOSH DEVI</v>
      </c>
      <c r="H1261" s="14" t="str">
        <f>IF('Paste RTE Data'!F1258=0,"",'Paste RTE Data'!F1258)</f>
        <v>Hindi</v>
      </c>
      <c r="I1261" s="14" t="str">
        <f>IF('Paste RTE Data'!H1258=0,"",'Paste RTE Data'!H1258)</f>
        <v>OBC</v>
      </c>
      <c r="J1261" s="14" t="str">
        <f>IF('Paste RTE Data'!I1258=0,"",'Paste RTE Data'!I1258)</f>
        <v>Boy</v>
      </c>
      <c r="K1261" s="15">
        <f>IF('Paste RTE Data'!J1258=0,"",'Paste RTE Data'!J1258)</f>
        <v>37476</v>
      </c>
      <c r="L1261" s="14" t="str">
        <f>IF('Paste RTE Data'!K1258=0,"",'Paste RTE Data'!K1258)</f>
        <v>NO</v>
      </c>
      <c r="M1261" s="46"/>
    </row>
    <row r="1262" spans="1:13">
      <c r="A1262" s="8">
        <f>IF('Paste RTE Data'!A1259=0,"",'Paste RTE Data'!A1259)</f>
        <v>1258</v>
      </c>
      <c r="B1262" s="9">
        <f>IF('Paste RTE Data'!G1259=0,"",'Paste RTE Data'!G1259)</f>
        <v>6683</v>
      </c>
      <c r="C1262" s="10" t="str">
        <f>IF('Paste RTE Data'!E1259=0,"",'Paste RTE Data'!E1259)</f>
        <v>Twelth</v>
      </c>
      <c r="D1262" s="7" t="s">
        <v>33</v>
      </c>
      <c r="E1262" s="14" t="str">
        <f>IF('Paste RTE Data'!B1259=0,"",'Paste RTE Data'!B1259)</f>
        <v>DEVENDRA KATHAT</v>
      </c>
      <c r="F1262" s="14" t="str">
        <f>IF('Paste RTE Data'!C1259=0,"",'Paste RTE Data'!C1259)</f>
        <v>PRABHU KATHAT</v>
      </c>
      <c r="G1262" s="14" t="str">
        <f>IF('Paste RTE Data'!D1259=0,"",'Paste RTE Data'!D1259)</f>
        <v>RAMJANI</v>
      </c>
      <c r="H1262" s="14" t="str">
        <f>IF('Paste RTE Data'!F1259=0,"",'Paste RTE Data'!F1259)</f>
        <v>Hindi</v>
      </c>
      <c r="I1262" s="14" t="str">
        <f>IF('Paste RTE Data'!H1259=0,"",'Paste RTE Data'!H1259)</f>
        <v>OBC</v>
      </c>
      <c r="J1262" s="14" t="str">
        <f>IF('Paste RTE Data'!I1259=0,"",'Paste RTE Data'!I1259)</f>
        <v>Boy</v>
      </c>
      <c r="K1262" s="15">
        <f>IF('Paste RTE Data'!J1259=0,"",'Paste RTE Data'!J1259)</f>
        <v>37866</v>
      </c>
      <c r="L1262" s="14" t="str">
        <f>IF('Paste RTE Data'!K1259=0,"",'Paste RTE Data'!K1259)</f>
        <v>NO</v>
      </c>
      <c r="M1262" s="46"/>
    </row>
    <row r="1263" spans="1:13">
      <c r="A1263" s="8">
        <f>IF('Paste RTE Data'!A1260=0,"",'Paste RTE Data'!A1260)</f>
        <v>1259</v>
      </c>
      <c r="B1263" s="9">
        <f>IF('Paste RTE Data'!G1260=0,"",'Paste RTE Data'!G1260)</f>
        <v>4269</v>
      </c>
      <c r="C1263" s="10" t="str">
        <f>IF('Paste RTE Data'!E1260=0,"",'Paste RTE Data'!E1260)</f>
        <v>Twelth</v>
      </c>
      <c r="D1263" s="7" t="s">
        <v>31</v>
      </c>
      <c r="E1263" s="14" t="str">
        <f>IF('Paste RTE Data'!B1260=0,"",'Paste RTE Data'!B1260)</f>
        <v>DHANRAJ GHASWA</v>
      </c>
      <c r="F1263" s="14" t="str">
        <f>IF('Paste RTE Data'!C1260=0,"",'Paste RTE Data'!C1260)</f>
        <v>RANJEET SINGH</v>
      </c>
      <c r="G1263" s="14" t="str">
        <f>IF('Paste RTE Data'!D1260=0,"",'Paste RTE Data'!D1260)</f>
        <v>GEETA DEVI</v>
      </c>
      <c r="H1263" s="14" t="str">
        <f>IF('Paste RTE Data'!F1260=0,"",'Paste RTE Data'!F1260)</f>
        <v>Hindi</v>
      </c>
      <c r="I1263" s="14" t="str">
        <f>IF('Paste RTE Data'!H1260=0,"",'Paste RTE Data'!H1260)</f>
        <v>OBC</v>
      </c>
      <c r="J1263" s="14" t="str">
        <f>IF('Paste RTE Data'!I1260=0,"",'Paste RTE Data'!I1260)</f>
        <v>Boy</v>
      </c>
      <c r="K1263" s="15">
        <f>IF('Paste RTE Data'!J1260=0,"",'Paste RTE Data'!J1260)</f>
        <v>38110</v>
      </c>
      <c r="L1263" s="14" t="str">
        <f>IF('Paste RTE Data'!K1260=0,"",'Paste RTE Data'!K1260)</f>
        <v>NO</v>
      </c>
      <c r="M1263" s="46"/>
    </row>
    <row r="1264" spans="1:13">
      <c r="A1264" s="8">
        <f>IF('Paste RTE Data'!A1261=0,"",'Paste RTE Data'!A1261)</f>
        <v>1260</v>
      </c>
      <c r="B1264" s="9">
        <f>IF('Paste RTE Data'!G1261=0,"",'Paste RTE Data'!G1261)</f>
        <v>6069</v>
      </c>
      <c r="C1264" s="10" t="str">
        <f>IF('Paste RTE Data'!E1261=0,"",'Paste RTE Data'!E1261)</f>
        <v>Twelth</v>
      </c>
      <c r="D1264" s="7" t="s">
        <v>32</v>
      </c>
      <c r="E1264" s="14" t="str">
        <f>IF('Paste RTE Data'!B1261=0,"",'Paste RTE Data'!B1261)</f>
        <v>DILEEP</v>
      </c>
      <c r="F1264" s="14" t="str">
        <f>IF('Paste RTE Data'!C1261=0,"",'Paste RTE Data'!C1261)</f>
        <v>HUKAMA RAM</v>
      </c>
      <c r="G1264" s="14" t="str">
        <f>IF('Paste RTE Data'!D1261=0,"",'Paste RTE Data'!D1261)</f>
        <v>INDRA DEVI</v>
      </c>
      <c r="H1264" s="14" t="str">
        <f>IF('Paste RTE Data'!F1261=0,"",'Paste RTE Data'!F1261)</f>
        <v>Hindi</v>
      </c>
      <c r="I1264" s="14" t="str">
        <f>IF('Paste RTE Data'!H1261=0,"",'Paste RTE Data'!H1261)</f>
        <v>SC</v>
      </c>
      <c r="J1264" s="14" t="str">
        <f>IF('Paste RTE Data'!I1261=0,"",'Paste RTE Data'!I1261)</f>
        <v>Boy</v>
      </c>
      <c r="K1264" s="15">
        <f>IF('Paste RTE Data'!J1261=0,"",'Paste RTE Data'!J1261)</f>
        <v>37570</v>
      </c>
      <c r="L1264" s="14" t="str">
        <f>IF('Paste RTE Data'!K1261=0,"",'Paste RTE Data'!K1261)</f>
        <v>NO</v>
      </c>
      <c r="M1264" s="46"/>
    </row>
    <row r="1265" spans="1:13">
      <c r="A1265" s="8">
        <f>IF('Paste RTE Data'!A1262=0,"",'Paste RTE Data'!A1262)</f>
        <v>1261</v>
      </c>
      <c r="B1265" s="9">
        <f>IF('Paste RTE Data'!G1262=0,"",'Paste RTE Data'!G1262)</f>
        <v>5716</v>
      </c>
      <c r="C1265" s="10" t="str">
        <f>IF('Paste RTE Data'!E1262=0,"",'Paste RTE Data'!E1262)</f>
        <v>Twelth</v>
      </c>
      <c r="D1265" s="7" t="s">
        <v>2855</v>
      </c>
      <c r="E1265" s="14" t="str">
        <f>IF('Paste RTE Data'!B1262=0,"",'Paste RTE Data'!B1262)</f>
        <v>DILEEP BHATI</v>
      </c>
      <c r="F1265" s="14" t="str">
        <f>IF('Paste RTE Data'!C1262=0,"",'Paste RTE Data'!C1262)</f>
        <v>SITA RAM</v>
      </c>
      <c r="G1265" s="14" t="str">
        <f>IF('Paste RTE Data'!D1262=0,"",'Paste RTE Data'!D1262)</f>
        <v>CHUNKI DEVI</v>
      </c>
      <c r="H1265" s="14" t="str">
        <f>IF('Paste RTE Data'!F1262=0,"",'Paste RTE Data'!F1262)</f>
        <v>Hindi</v>
      </c>
      <c r="I1265" s="14" t="str">
        <f>IF('Paste RTE Data'!H1262=0,"",'Paste RTE Data'!H1262)</f>
        <v>SC</v>
      </c>
      <c r="J1265" s="14" t="str">
        <f>IF('Paste RTE Data'!I1262=0,"",'Paste RTE Data'!I1262)</f>
        <v>Boy</v>
      </c>
      <c r="K1265" s="15">
        <f>IF('Paste RTE Data'!J1262=0,"",'Paste RTE Data'!J1262)</f>
        <v>37082</v>
      </c>
      <c r="L1265" s="14" t="str">
        <f>IF('Paste RTE Data'!K1262=0,"",'Paste RTE Data'!K1262)</f>
        <v>NO</v>
      </c>
      <c r="M1265" s="46"/>
    </row>
    <row r="1266" spans="1:13">
      <c r="A1266" s="8">
        <f>IF('Paste RTE Data'!A1263=0,"",'Paste RTE Data'!A1263)</f>
        <v>1262</v>
      </c>
      <c r="B1266" s="9">
        <f>IF('Paste RTE Data'!G1263=0,"",'Paste RTE Data'!G1263)</f>
        <v>6118</v>
      </c>
      <c r="C1266" s="10" t="str">
        <f>IF('Paste RTE Data'!E1263=0,"",'Paste RTE Data'!E1263)</f>
        <v>Twelth</v>
      </c>
      <c r="D1266" s="7" t="s">
        <v>33</v>
      </c>
      <c r="E1266" s="14" t="str">
        <f>IF('Paste RTE Data'!B1263=0,"",'Paste RTE Data'!B1263)</f>
        <v>DILIP KUMAR</v>
      </c>
      <c r="F1266" s="14" t="str">
        <f>IF('Paste RTE Data'!C1263=0,"",'Paste RTE Data'!C1263)</f>
        <v>JAGDISH MEGHWAL</v>
      </c>
      <c r="G1266" s="14" t="str">
        <f>IF('Paste RTE Data'!D1263=0,"",'Paste RTE Data'!D1263)</f>
        <v>BIDAMI DEVI</v>
      </c>
      <c r="H1266" s="14" t="str">
        <f>IF('Paste RTE Data'!F1263=0,"",'Paste RTE Data'!F1263)</f>
        <v>Hindi</v>
      </c>
      <c r="I1266" s="14" t="str">
        <f>IF('Paste RTE Data'!H1263=0,"",'Paste RTE Data'!H1263)</f>
        <v>SC</v>
      </c>
      <c r="J1266" s="14" t="str">
        <f>IF('Paste RTE Data'!I1263=0,"",'Paste RTE Data'!I1263)</f>
        <v>Boy</v>
      </c>
      <c r="K1266" s="15">
        <f>IF('Paste RTE Data'!J1263=0,"",'Paste RTE Data'!J1263)</f>
        <v>37296</v>
      </c>
      <c r="L1266" s="14" t="str">
        <f>IF('Paste RTE Data'!K1263=0,"",'Paste RTE Data'!K1263)</f>
        <v>NO</v>
      </c>
      <c r="M1266" s="46"/>
    </row>
    <row r="1267" spans="1:13">
      <c r="A1267" s="8">
        <f>IF('Paste RTE Data'!A1264=0,"",'Paste RTE Data'!A1264)</f>
        <v>1263</v>
      </c>
      <c r="B1267" s="9">
        <f>IF('Paste RTE Data'!G1264=0,"",'Paste RTE Data'!G1264)</f>
        <v>5548</v>
      </c>
      <c r="C1267" s="10" t="str">
        <f>IF('Paste RTE Data'!E1264=0,"",'Paste RTE Data'!E1264)</f>
        <v>Twelth</v>
      </c>
      <c r="D1267" s="7" t="s">
        <v>31</v>
      </c>
      <c r="E1267" s="14" t="str">
        <f>IF('Paste RTE Data'!B1264=0,"",'Paste RTE Data'!B1264)</f>
        <v>DINESH</v>
      </c>
      <c r="F1267" s="14" t="str">
        <f>IF('Paste RTE Data'!C1264=0,"",'Paste RTE Data'!C1264)</f>
        <v>GOPAL KUMAWAT</v>
      </c>
      <c r="G1267" s="14" t="str">
        <f>IF('Paste RTE Data'!D1264=0,"",'Paste RTE Data'!D1264)</f>
        <v>KELA DEVI</v>
      </c>
      <c r="H1267" s="14" t="str">
        <f>IF('Paste RTE Data'!F1264=0,"",'Paste RTE Data'!F1264)</f>
        <v>Hindi</v>
      </c>
      <c r="I1267" s="14" t="str">
        <f>IF('Paste RTE Data'!H1264=0,"",'Paste RTE Data'!H1264)</f>
        <v>OBC</v>
      </c>
      <c r="J1267" s="14" t="str">
        <f>IF('Paste RTE Data'!I1264=0,"",'Paste RTE Data'!I1264)</f>
        <v>Boy</v>
      </c>
      <c r="K1267" s="15">
        <f>IF('Paste RTE Data'!J1264=0,"",'Paste RTE Data'!J1264)</f>
        <v>37226</v>
      </c>
      <c r="L1267" s="14" t="str">
        <f>IF('Paste RTE Data'!K1264=0,"",'Paste RTE Data'!K1264)</f>
        <v>NO</v>
      </c>
      <c r="M1267" s="46"/>
    </row>
    <row r="1268" spans="1:13">
      <c r="A1268" s="8">
        <f>IF('Paste RTE Data'!A1265=0,"",'Paste RTE Data'!A1265)</f>
        <v>1264</v>
      </c>
      <c r="B1268" s="9">
        <f>IF('Paste RTE Data'!G1265=0,"",'Paste RTE Data'!G1265)</f>
        <v>4297</v>
      </c>
      <c r="C1268" s="10" t="str">
        <f>IF('Paste RTE Data'!E1265=0,"",'Paste RTE Data'!E1265)</f>
        <v>Twelth</v>
      </c>
      <c r="D1268" s="7" t="s">
        <v>32</v>
      </c>
      <c r="E1268" s="14" t="str">
        <f>IF('Paste RTE Data'!B1265=0,"",'Paste RTE Data'!B1265)</f>
        <v>DINESH GHOTIYA</v>
      </c>
      <c r="F1268" s="14" t="str">
        <f>IF('Paste RTE Data'!C1265=0,"",'Paste RTE Data'!C1265)</f>
        <v>BIRMA RAM GHOTIYA</v>
      </c>
      <c r="G1268" s="14" t="str">
        <f>IF('Paste RTE Data'!D1265=0,"",'Paste RTE Data'!D1265)</f>
        <v>SUPYAR DEVI</v>
      </c>
      <c r="H1268" s="14" t="str">
        <f>IF('Paste RTE Data'!F1265=0,"",'Paste RTE Data'!F1265)</f>
        <v>Hindi</v>
      </c>
      <c r="I1268" s="14" t="str">
        <f>IF('Paste RTE Data'!H1265=0,"",'Paste RTE Data'!H1265)</f>
        <v>OBC</v>
      </c>
      <c r="J1268" s="14" t="str">
        <f>IF('Paste RTE Data'!I1265=0,"",'Paste RTE Data'!I1265)</f>
        <v>Boy</v>
      </c>
      <c r="K1268" s="15">
        <f>IF('Paste RTE Data'!J1265=0,"",'Paste RTE Data'!J1265)</f>
        <v>38301</v>
      </c>
      <c r="L1268" s="14" t="str">
        <f>IF('Paste RTE Data'!K1265=0,"",'Paste RTE Data'!K1265)</f>
        <v>NO</v>
      </c>
      <c r="M1268" s="46"/>
    </row>
    <row r="1269" spans="1:13">
      <c r="A1269" s="8">
        <f>IF('Paste RTE Data'!A1266=0,"",'Paste RTE Data'!A1266)</f>
        <v>1265</v>
      </c>
      <c r="B1269" s="9">
        <f>IF('Paste RTE Data'!G1266=0,"",'Paste RTE Data'!G1266)</f>
        <v>6121</v>
      </c>
      <c r="C1269" s="10" t="str">
        <f>IF('Paste RTE Data'!E1266=0,"",'Paste RTE Data'!E1266)</f>
        <v>Twelth</v>
      </c>
      <c r="D1269" s="7" t="s">
        <v>2855</v>
      </c>
      <c r="E1269" s="14" t="str">
        <f>IF('Paste RTE Data'!B1266=0,"",'Paste RTE Data'!B1266)</f>
        <v>DINESH KUMAWAT</v>
      </c>
      <c r="F1269" s="14" t="str">
        <f>IF('Paste RTE Data'!C1266=0,"",'Paste RTE Data'!C1266)</f>
        <v>GORDHAN</v>
      </c>
      <c r="G1269" s="14" t="str">
        <f>IF('Paste RTE Data'!D1266=0,"",'Paste RTE Data'!D1266)</f>
        <v>RATNI DEVI</v>
      </c>
      <c r="H1269" s="14" t="str">
        <f>IF('Paste RTE Data'!F1266=0,"",'Paste RTE Data'!F1266)</f>
        <v>Hindi</v>
      </c>
      <c r="I1269" s="14" t="str">
        <f>IF('Paste RTE Data'!H1266=0,"",'Paste RTE Data'!H1266)</f>
        <v>OBC</v>
      </c>
      <c r="J1269" s="14" t="str">
        <f>IF('Paste RTE Data'!I1266=0,"",'Paste RTE Data'!I1266)</f>
        <v>Boy</v>
      </c>
      <c r="K1269" s="15">
        <f>IF('Paste RTE Data'!J1266=0,"",'Paste RTE Data'!J1266)</f>
        <v>37442</v>
      </c>
      <c r="L1269" s="14" t="str">
        <f>IF('Paste RTE Data'!K1266=0,"",'Paste RTE Data'!K1266)</f>
        <v>NO</v>
      </c>
      <c r="M1269" s="46"/>
    </row>
    <row r="1270" spans="1:13">
      <c r="A1270" s="8">
        <f>IF('Paste RTE Data'!A1267=0,"",'Paste RTE Data'!A1267)</f>
        <v>1266</v>
      </c>
      <c r="B1270" s="9">
        <f>IF('Paste RTE Data'!G1267=0,"",'Paste RTE Data'!G1267)</f>
        <v>4761</v>
      </c>
      <c r="C1270" s="10" t="str">
        <f>IF('Paste RTE Data'!E1267=0,"",'Paste RTE Data'!E1267)</f>
        <v>Twelth</v>
      </c>
      <c r="D1270" s="7" t="s">
        <v>33</v>
      </c>
      <c r="E1270" s="14" t="str">
        <f>IF('Paste RTE Data'!B1267=0,"",'Paste RTE Data'!B1267)</f>
        <v>DINESH PANWAR</v>
      </c>
      <c r="F1270" s="14" t="str">
        <f>IF('Paste RTE Data'!C1267=0,"",'Paste RTE Data'!C1267)</f>
        <v>GUMANA RAM</v>
      </c>
      <c r="G1270" s="14" t="str">
        <f>IF('Paste RTE Data'!D1267=0,"",'Paste RTE Data'!D1267)</f>
        <v>RATANI DEVI</v>
      </c>
      <c r="H1270" s="14" t="str">
        <f>IF('Paste RTE Data'!F1267=0,"",'Paste RTE Data'!F1267)</f>
        <v>Hindi</v>
      </c>
      <c r="I1270" s="14" t="str">
        <f>IF('Paste RTE Data'!H1267=0,"",'Paste RTE Data'!H1267)</f>
        <v>SC</v>
      </c>
      <c r="J1270" s="14" t="str">
        <f>IF('Paste RTE Data'!I1267=0,"",'Paste RTE Data'!I1267)</f>
        <v>Boy</v>
      </c>
      <c r="K1270" s="15">
        <f>IF('Paste RTE Data'!J1267=0,"",'Paste RTE Data'!J1267)</f>
        <v>38169</v>
      </c>
      <c r="L1270" s="14" t="str">
        <f>IF('Paste RTE Data'!K1267=0,"",'Paste RTE Data'!K1267)</f>
        <v>NO</v>
      </c>
      <c r="M1270" s="46"/>
    </row>
    <row r="1271" spans="1:13">
      <c r="A1271" s="8">
        <f>IF('Paste RTE Data'!A1268=0,"",'Paste RTE Data'!A1268)</f>
        <v>1267</v>
      </c>
      <c r="B1271" s="9">
        <f>IF('Paste RTE Data'!G1268=0,"",'Paste RTE Data'!G1268)</f>
        <v>6126</v>
      </c>
      <c r="C1271" s="10" t="str">
        <f>IF('Paste RTE Data'!E1268=0,"",'Paste RTE Data'!E1268)</f>
        <v>Twelth</v>
      </c>
      <c r="D1271" s="7" t="s">
        <v>31</v>
      </c>
      <c r="E1271" s="14" t="str">
        <f>IF('Paste RTE Data'!B1268=0,"",'Paste RTE Data'!B1268)</f>
        <v>GANESH TAILOR</v>
      </c>
      <c r="F1271" s="14" t="str">
        <f>IF('Paste RTE Data'!C1268=0,"",'Paste RTE Data'!C1268)</f>
        <v>RAJENDRA PRASAD</v>
      </c>
      <c r="G1271" s="14" t="str">
        <f>IF('Paste RTE Data'!D1268=0,"",'Paste RTE Data'!D1268)</f>
        <v>INDRA DEVI</v>
      </c>
      <c r="H1271" s="14" t="str">
        <f>IF('Paste RTE Data'!F1268=0,"",'Paste RTE Data'!F1268)</f>
        <v>Hindi</v>
      </c>
      <c r="I1271" s="14" t="str">
        <f>IF('Paste RTE Data'!H1268=0,"",'Paste RTE Data'!H1268)</f>
        <v>OBC</v>
      </c>
      <c r="J1271" s="14" t="str">
        <f>IF('Paste RTE Data'!I1268=0,"",'Paste RTE Data'!I1268)</f>
        <v>Boy</v>
      </c>
      <c r="K1271" s="15">
        <f>IF('Paste RTE Data'!J1268=0,"",'Paste RTE Data'!J1268)</f>
        <v>38173</v>
      </c>
      <c r="L1271" s="14" t="str">
        <f>IF('Paste RTE Data'!K1268=0,"",'Paste RTE Data'!K1268)</f>
        <v>NO</v>
      </c>
      <c r="M1271" s="46"/>
    </row>
    <row r="1272" spans="1:13">
      <c r="A1272" s="8">
        <f>IF('Paste RTE Data'!A1269=0,"",'Paste RTE Data'!A1269)</f>
        <v>1268</v>
      </c>
      <c r="B1272" s="9">
        <f>IF('Paste RTE Data'!G1269=0,"",'Paste RTE Data'!G1269)</f>
        <v>6050</v>
      </c>
      <c r="C1272" s="10" t="str">
        <f>IF('Paste RTE Data'!E1269=0,"",'Paste RTE Data'!E1269)</f>
        <v>Twelth</v>
      </c>
      <c r="D1272" s="7" t="s">
        <v>32</v>
      </c>
      <c r="E1272" s="14" t="str">
        <f>IF('Paste RTE Data'!B1269=0,"",'Paste RTE Data'!B1269)</f>
        <v>GOVIND ACHARI</v>
      </c>
      <c r="F1272" s="14" t="str">
        <f>IF('Paste RTE Data'!C1269=0,"",'Paste RTE Data'!C1269)</f>
        <v>CHELA RAM</v>
      </c>
      <c r="G1272" s="14" t="str">
        <f>IF('Paste RTE Data'!D1269=0,"",'Paste RTE Data'!D1269)</f>
        <v>MUNNI DEVI</v>
      </c>
      <c r="H1272" s="14" t="str">
        <f>IF('Paste RTE Data'!F1269=0,"",'Paste RTE Data'!F1269)</f>
        <v>Hindi</v>
      </c>
      <c r="I1272" s="14" t="str">
        <f>IF('Paste RTE Data'!H1269=0,"",'Paste RTE Data'!H1269)</f>
        <v>OBC</v>
      </c>
      <c r="J1272" s="14" t="str">
        <f>IF('Paste RTE Data'!I1269=0,"",'Paste RTE Data'!I1269)</f>
        <v>Boy</v>
      </c>
      <c r="K1272" s="15">
        <f>IF('Paste RTE Data'!J1269=0,"",'Paste RTE Data'!J1269)</f>
        <v>38042</v>
      </c>
      <c r="L1272" s="14" t="str">
        <f>IF('Paste RTE Data'!K1269=0,"",'Paste RTE Data'!K1269)</f>
        <v>NO</v>
      </c>
      <c r="M1272" s="46"/>
    </row>
    <row r="1273" spans="1:13">
      <c r="A1273" s="8">
        <f>IF('Paste RTE Data'!A1270=0,"",'Paste RTE Data'!A1270)</f>
        <v>1269</v>
      </c>
      <c r="B1273" s="9">
        <f>IF('Paste RTE Data'!G1270=0,"",'Paste RTE Data'!G1270)</f>
        <v>6724</v>
      </c>
      <c r="C1273" s="10" t="str">
        <f>IF('Paste RTE Data'!E1270=0,"",'Paste RTE Data'!E1270)</f>
        <v>Twelth</v>
      </c>
      <c r="D1273" s="7" t="s">
        <v>2855</v>
      </c>
      <c r="E1273" s="14" t="str">
        <f>IF('Paste RTE Data'!B1270=0,"",'Paste RTE Data'!B1270)</f>
        <v>GOVIND DHAKA P</v>
      </c>
      <c r="F1273" s="14" t="str">
        <f>IF('Paste RTE Data'!C1270=0,"",'Paste RTE Data'!C1270)</f>
        <v>PARSARAM DHAKA</v>
      </c>
      <c r="G1273" s="14" t="str">
        <f>IF('Paste RTE Data'!D1270=0,"",'Paste RTE Data'!D1270)</f>
        <v>SUGNA DEVI</v>
      </c>
      <c r="H1273" s="14" t="str">
        <f>IF('Paste RTE Data'!F1270=0,"",'Paste RTE Data'!F1270)</f>
        <v>Hindi</v>
      </c>
      <c r="I1273" s="14" t="str">
        <f>IF('Paste RTE Data'!H1270=0,"",'Paste RTE Data'!H1270)</f>
        <v>OBC</v>
      </c>
      <c r="J1273" s="14" t="str">
        <f>IF('Paste RTE Data'!I1270=0,"",'Paste RTE Data'!I1270)</f>
        <v>Boy</v>
      </c>
      <c r="K1273" s="15">
        <f>IF('Paste RTE Data'!J1270=0,"",'Paste RTE Data'!J1270)</f>
        <v>37003</v>
      </c>
      <c r="L1273" s="14" t="str">
        <f>IF('Paste RTE Data'!K1270=0,"",'Paste RTE Data'!K1270)</f>
        <v>NO</v>
      </c>
      <c r="M1273" s="46"/>
    </row>
    <row r="1274" spans="1:13">
      <c r="A1274" s="8">
        <f>IF('Paste RTE Data'!A1271=0,"",'Paste RTE Data'!A1271)</f>
        <v>1270</v>
      </c>
      <c r="B1274" s="9">
        <f>IF('Paste RTE Data'!G1271=0,"",'Paste RTE Data'!G1271)</f>
        <v>6024</v>
      </c>
      <c r="C1274" s="10" t="str">
        <f>IF('Paste RTE Data'!E1271=0,"",'Paste RTE Data'!E1271)</f>
        <v>Twelth</v>
      </c>
      <c r="D1274" s="7" t="s">
        <v>33</v>
      </c>
      <c r="E1274" s="14" t="str">
        <f>IF('Paste RTE Data'!B1271=0,"",'Paste RTE Data'!B1271)</f>
        <v>HAIDER KHAN</v>
      </c>
      <c r="F1274" s="14" t="str">
        <f>IF('Paste RTE Data'!C1271=0,"",'Paste RTE Data'!C1271)</f>
        <v>SARTAJ AHMED</v>
      </c>
      <c r="G1274" s="14" t="str">
        <f>IF('Paste RTE Data'!D1271=0,"",'Paste RTE Data'!D1271)</f>
        <v>NAFEESA BANO</v>
      </c>
      <c r="H1274" s="14" t="str">
        <f>IF('Paste RTE Data'!F1271=0,"",'Paste RTE Data'!F1271)</f>
        <v>Hindi</v>
      </c>
      <c r="I1274" s="14" t="str">
        <f>IF('Paste RTE Data'!H1271=0,"",'Paste RTE Data'!H1271)</f>
        <v>OBC</v>
      </c>
      <c r="J1274" s="14" t="str">
        <f>IF('Paste RTE Data'!I1271=0,"",'Paste RTE Data'!I1271)</f>
        <v>Boy</v>
      </c>
      <c r="K1274" s="15">
        <f>IF('Paste RTE Data'!J1271=0,"",'Paste RTE Data'!J1271)</f>
        <v>38024</v>
      </c>
      <c r="L1274" s="14" t="str">
        <f>IF('Paste RTE Data'!K1271=0,"",'Paste RTE Data'!K1271)</f>
        <v>NO</v>
      </c>
      <c r="M1274" s="46"/>
    </row>
    <row r="1275" spans="1:13">
      <c r="A1275" s="8">
        <f>IF('Paste RTE Data'!A1272=0,"",'Paste RTE Data'!A1272)</f>
        <v>1271</v>
      </c>
      <c r="B1275" s="9">
        <f>IF('Paste RTE Data'!G1272=0,"",'Paste RTE Data'!G1272)</f>
        <v>6363</v>
      </c>
      <c r="C1275" s="10" t="str">
        <f>IF('Paste RTE Data'!E1272=0,"",'Paste RTE Data'!E1272)</f>
        <v>Twelth</v>
      </c>
      <c r="D1275" s="7" t="s">
        <v>31</v>
      </c>
      <c r="E1275" s="14" t="str">
        <f>IF('Paste RTE Data'!B1272=0,"",'Paste RTE Data'!B1272)</f>
        <v>HARSHVARDHAN SINGH</v>
      </c>
      <c r="F1275" s="14" t="str">
        <f>IF('Paste RTE Data'!C1272=0,"",'Paste RTE Data'!C1272)</f>
        <v>SATEESH SINGH</v>
      </c>
      <c r="G1275" s="14" t="str">
        <f>IF('Paste RTE Data'!D1272=0,"",'Paste RTE Data'!D1272)</f>
        <v>ANITA KANWAR</v>
      </c>
      <c r="H1275" s="14" t="str">
        <f>IF('Paste RTE Data'!F1272=0,"",'Paste RTE Data'!F1272)</f>
        <v>Hindi</v>
      </c>
      <c r="I1275" s="14" t="str">
        <f>IF('Paste RTE Data'!H1272=0,"",'Paste RTE Data'!H1272)</f>
        <v>OBC</v>
      </c>
      <c r="J1275" s="14" t="str">
        <f>IF('Paste RTE Data'!I1272=0,"",'Paste RTE Data'!I1272)</f>
        <v>Boy</v>
      </c>
      <c r="K1275" s="15">
        <f>IF('Paste RTE Data'!J1272=0,"",'Paste RTE Data'!J1272)</f>
        <v>37858</v>
      </c>
      <c r="L1275" s="14" t="str">
        <f>IF('Paste RTE Data'!K1272=0,"",'Paste RTE Data'!K1272)</f>
        <v>NO</v>
      </c>
      <c r="M1275" s="46"/>
    </row>
    <row r="1276" spans="1:13">
      <c r="A1276" s="8">
        <f>IF('Paste RTE Data'!A1273=0,"",'Paste RTE Data'!A1273)</f>
        <v>1272</v>
      </c>
      <c r="B1276" s="9">
        <f>IF('Paste RTE Data'!G1273=0,"",'Paste RTE Data'!G1273)</f>
        <v>6637</v>
      </c>
      <c r="C1276" s="10" t="str">
        <f>IF('Paste RTE Data'!E1273=0,"",'Paste RTE Data'!E1273)</f>
        <v>Twelth</v>
      </c>
      <c r="D1276" s="7" t="s">
        <v>32</v>
      </c>
      <c r="E1276" s="14" t="str">
        <f>IF('Paste RTE Data'!B1273=0,"",'Paste RTE Data'!B1273)</f>
        <v>JAVED SHEKH</v>
      </c>
      <c r="F1276" s="14" t="str">
        <f>IF('Paste RTE Data'!C1273=0,"",'Paste RTE Data'!C1273)</f>
        <v>TASLIMUDEEN</v>
      </c>
      <c r="G1276" s="14" t="str">
        <f>IF('Paste RTE Data'!D1273=0,"",'Paste RTE Data'!D1273)</f>
        <v>SAJNA BANO</v>
      </c>
      <c r="H1276" s="14" t="str">
        <f>IF('Paste RTE Data'!F1273=0,"",'Paste RTE Data'!F1273)</f>
        <v>Hindi</v>
      </c>
      <c r="I1276" s="14" t="str">
        <f>IF('Paste RTE Data'!H1273=0,"",'Paste RTE Data'!H1273)</f>
        <v>OBC</v>
      </c>
      <c r="J1276" s="14" t="str">
        <f>IF('Paste RTE Data'!I1273=0,"",'Paste RTE Data'!I1273)</f>
        <v>Boy</v>
      </c>
      <c r="K1276" s="15">
        <f>IF('Paste RTE Data'!J1273=0,"",'Paste RTE Data'!J1273)</f>
        <v>38162</v>
      </c>
      <c r="L1276" s="14" t="str">
        <f>IF('Paste RTE Data'!K1273=0,"",'Paste RTE Data'!K1273)</f>
        <v>NO</v>
      </c>
      <c r="M1276" s="46"/>
    </row>
    <row r="1277" spans="1:13">
      <c r="A1277" s="8">
        <f>IF('Paste RTE Data'!A1274=0,"",'Paste RTE Data'!A1274)</f>
        <v>1273</v>
      </c>
      <c r="B1277" s="9">
        <f>IF('Paste RTE Data'!G1274=0,"",'Paste RTE Data'!G1274)</f>
        <v>5881</v>
      </c>
      <c r="C1277" s="10" t="str">
        <f>IF('Paste RTE Data'!E1274=0,"",'Paste RTE Data'!E1274)</f>
        <v>Twelth</v>
      </c>
      <c r="D1277" s="7" t="s">
        <v>2855</v>
      </c>
      <c r="E1277" s="14" t="str">
        <f>IF('Paste RTE Data'!B1274=0,"",'Paste RTE Data'!B1274)</f>
        <v>KAILASH PRAJAPAT</v>
      </c>
      <c r="F1277" s="14" t="str">
        <f>IF('Paste RTE Data'!C1274=0,"",'Paste RTE Data'!C1274)</f>
        <v>RAMDHAN KUMHAR</v>
      </c>
      <c r="G1277" s="14" t="str">
        <f>IF('Paste RTE Data'!D1274=0,"",'Paste RTE Data'!D1274)</f>
        <v>MANNA DEVI</v>
      </c>
      <c r="H1277" s="14" t="str">
        <f>IF('Paste RTE Data'!F1274=0,"",'Paste RTE Data'!F1274)</f>
        <v>Hindi</v>
      </c>
      <c r="I1277" s="14" t="str">
        <f>IF('Paste RTE Data'!H1274=0,"",'Paste RTE Data'!H1274)</f>
        <v>OBC</v>
      </c>
      <c r="J1277" s="14" t="str">
        <f>IF('Paste RTE Data'!I1274=0,"",'Paste RTE Data'!I1274)</f>
        <v>Boy</v>
      </c>
      <c r="K1277" s="15">
        <f>IF('Paste RTE Data'!J1274=0,"",'Paste RTE Data'!J1274)</f>
        <v>38035</v>
      </c>
      <c r="L1277" s="14" t="str">
        <f>IF('Paste RTE Data'!K1274=0,"",'Paste RTE Data'!K1274)</f>
        <v>NO</v>
      </c>
      <c r="M1277" s="46"/>
    </row>
    <row r="1278" spans="1:13">
      <c r="A1278" s="8">
        <f>IF('Paste RTE Data'!A1275=0,"",'Paste RTE Data'!A1275)</f>
        <v>1274</v>
      </c>
      <c r="B1278" s="9">
        <f>IF('Paste RTE Data'!G1275=0,"",'Paste RTE Data'!G1275)</f>
        <v>6328</v>
      </c>
      <c r="C1278" s="10" t="str">
        <f>IF('Paste RTE Data'!E1275=0,"",'Paste RTE Data'!E1275)</f>
        <v>Twelth</v>
      </c>
      <c r="D1278" s="7" t="s">
        <v>33</v>
      </c>
      <c r="E1278" s="14" t="str">
        <f>IF('Paste RTE Data'!B1275=0,"",'Paste RTE Data'!B1275)</f>
        <v>KAMAL KISHORE</v>
      </c>
      <c r="F1278" s="14" t="str">
        <f>IF('Paste RTE Data'!C1275=0,"",'Paste RTE Data'!C1275)</f>
        <v>BALU RAM</v>
      </c>
      <c r="G1278" s="14" t="str">
        <f>IF('Paste RTE Data'!D1275=0,"",'Paste RTE Data'!D1275)</f>
        <v>SARJU DEVI</v>
      </c>
      <c r="H1278" s="14" t="str">
        <f>IF('Paste RTE Data'!F1275=0,"",'Paste RTE Data'!F1275)</f>
        <v>Hindi</v>
      </c>
      <c r="I1278" s="14" t="str">
        <f>IF('Paste RTE Data'!H1275=0,"",'Paste RTE Data'!H1275)</f>
        <v>OBC</v>
      </c>
      <c r="J1278" s="14" t="str">
        <f>IF('Paste RTE Data'!I1275=0,"",'Paste RTE Data'!I1275)</f>
        <v>Boy</v>
      </c>
      <c r="K1278" s="15">
        <f>IF('Paste RTE Data'!J1275=0,"",'Paste RTE Data'!J1275)</f>
        <v>37467</v>
      </c>
      <c r="L1278" s="14" t="str">
        <f>IF('Paste RTE Data'!K1275=0,"",'Paste RTE Data'!K1275)</f>
        <v>NO</v>
      </c>
      <c r="M1278" s="46"/>
    </row>
    <row r="1279" spans="1:13">
      <c r="A1279" s="8">
        <f>IF('Paste RTE Data'!A1276=0,"",'Paste RTE Data'!A1276)</f>
        <v>1275</v>
      </c>
      <c r="B1279" s="9">
        <f>IF('Paste RTE Data'!G1276=0,"",'Paste RTE Data'!G1276)</f>
        <v>6577</v>
      </c>
      <c r="C1279" s="10" t="str">
        <f>IF('Paste RTE Data'!E1276=0,"",'Paste RTE Data'!E1276)</f>
        <v>Twelth</v>
      </c>
      <c r="D1279" s="7" t="s">
        <v>31</v>
      </c>
      <c r="E1279" s="14" t="str">
        <f>IF('Paste RTE Data'!B1276=0,"",'Paste RTE Data'!B1276)</f>
        <v>KAMAL KUMAR</v>
      </c>
      <c r="F1279" s="14" t="str">
        <f>IF('Paste RTE Data'!C1276=0,"",'Paste RTE Data'!C1276)</f>
        <v>SUNDA RAM</v>
      </c>
      <c r="G1279" s="14" t="str">
        <f>IF('Paste RTE Data'!D1276=0,"",'Paste RTE Data'!D1276)</f>
        <v>JANKI DEVI</v>
      </c>
      <c r="H1279" s="14" t="str">
        <f>IF('Paste RTE Data'!F1276=0,"",'Paste RTE Data'!F1276)</f>
        <v>Hindi</v>
      </c>
      <c r="I1279" s="14" t="str">
        <f>IF('Paste RTE Data'!H1276=0,"",'Paste RTE Data'!H1276)</f>
        <v>OBC</v>
      </c>
      <c r="J1279" s="14" t="str">
        <f>IF('Paste RTE Data'!I1276=0,"",'Paste RTE Data'!I1276)</f>
        <v>Boy</v>
      </c>
      <c r="K1279" s="15">
        <f>IF('Paste RTE Data'!J1276=0,"",'Paste RTE Data'!J1276)</f>
        <v>36342</v>
      </c>
      <c r="L1279" s="14" t="str">
        <f>IF('Paste RTE Data'!K1276=0,"",'Paste RTE Data'!K1276)</f>
        <v>NO</v>
      </c>
      <c r="M1279" s="46"/>
    </row>
    <row r="1280" spans="1:13">
      <c r="A1280" s="8">
        <f>IF('Paste RTE Data'!A1277=0,"",'Paste RTE Data'!A1277)</f>
        <v>1276</v>
      </c>
      <c r="B1280" s="9">
        <f>IF('Paste RTE Data'!G1277=0,"",'Paste RTE Data'!G1277)</f>
        <v>5570</v>
      </c>
      <c r="C1280" s="10" t="str">
        <f>IF('Paste RTE Data'!E1277=0,"",'Paste RTE Data'!E1277)</f>
        <v>Twelth</v>
      </c>
      <c r="D1280" s="7" t="s">
        <v>32</v>
      </c>
      <c r="E1280" s="14" t="str">
        <f>IF('Paste RTE Data'!B1277=0,"",'Paste RTE Data'!B1277)</f>
        <v>KHUSHI RATHORE</v>
      </c>
      <c r="F1280" s="14" t="str">
        <f>IF('Paste RTE Data'!C1277=0,"",'Paste RTE Data'!C1277)</f>
        <v>NANDU SINGH</v>
      </c>
      <c r="G1280" s="14" t="str">
        <f>IF('Paste RTE Data'!D1277=0,"",'Paste RTE Data'!D1277)</f>
        <v>DHEERAJ KANWAR</v>
      </c>
      <c r="H1280" s="14" t="str">
        <f>IF('Paste RTE Data'!F1277=0,"",'Paste RTE Data'!F1277)</f>
        <v>Hindi</v>
      </c>
      <c r="I1280" s="14" t="str">
        <f>IF('Paste RTE Data'!H1277=0,"",'Paste RTE Data'!H1277)</f>
        <v>GENERAL</v>
      </c>
      <c r="J1280" s="14" t="str">
        <f>IF('Paste RTE Data'!I1277=0,"",'Paste RTE Data'!I1277)</f>
        <v>Girl</v>
      </c>
      <c r="K1280" s="15">
        <f>IF('Paste RTE Data'!J1277=0,"",'Paste RTE Data'!J1277)</f>
        <v>37497</v>
      </c>
      <c r="L1280" s="14" t="str">
        <f>IF('Paste RTE Data'!K1277=0,"",'Paste RTE Data'!K1277)</f>
        <v>NO</v>
      </c>
      <c r="M1280" s="46"/>
    </row>
    <row r="1281" spans="1:13">
      <c r="A1281" s="8">
        <f>IF('Paste RTE Data'!A1278=0,"",'Paste RTE Data'!A1278)</f>
        <v>1277</v>
      </c>
      <c r="B1281" s="9">
        <f>IF('Paste RTE Data'!G1278=0,"",'Paste RTE Data'!G1278)</f>
        <v>6432</v>
      </c>
      <c r="C1281" s="10" t="str">
        <f>IF('Paste RTE Data'!E1278=0,"",'Paste RTE Data'!E1278)</f>
        <v>Twelth</v>
      </c>
      <c r="D1281" s="7" t="s">
        <v>2855</v>
      </c>
      <c r="E1281" s="14" t="str">
        <f>IF('Paste RTE Data'!B1278=0,"",'Paste RTE Data'!B1278)</f>
        <v>KISHAN KUMAWAT</v>
      </c>
      <c r="F1281" s="14" t="str">
        <f>IF('Paste RTE Data'!C1278=0,"",'Paste RTE Data'!C1278)</f>
        <v>RAMESHWAR LAL</v>
      </c>
      <c r="G1281" s="14" t="str">
        <f>IF('Paste RTE Data'!D1278=0,"",'Paste RTE Data'!D1278)</f>
        <v>SANTOSH DEVI</v>
      </c>
      <c r="H1281" s="14" t="str">
        <f>IF('Paste RTE Data'!F1278=0,"",'Paste RTE Data'!F1278)</f>
        <v>Hindi</v>
      </c>
      <c r="I1281" s="14" t="str">
        <f>IF('Paste RTE Data'!H1278=0,"",'Paste RTE Data'!H1278)</f>
        <v>OBC</v>
      </c>
      <c r="J1281" s="14" t="str">
        <f>IF('Paste RTE Data'!I1278=0,"",'Paste RTE Data'!I1278)</f>
        <v>Boy</v>
      </c>
      <c r="K1281" s="15">
        <f>IF('Paste RTE Data'!J1278=0,"",'Paste RTE Data'!J1278)</f>
        <v>37469</v>
      </c>
      <c r="L1281" s="14" t="str">
        <f>IF('Paste RTE Data'!K1278=0,"",'Paste RTE Data'!K1278)</f>
        <v>NO</v>
      </c>
      <c r="M1281" s="46"/>
    </row>
    <row r="1282" spans="1:13">
      <c r="A1282" s="8">
        <f>IF('Paste RTE Data'!A1279=0,"",'Paste RTE Data'!A1279)</f>
        <v>1278</v>
      </c>
      <c r="B1282" s="9">
        <f>IF('Paste RTE Data'!G1279=0,"",'Paste RTE Data'!G1279)</f>
        <v>6059</v>
      </c>
      <c r="C1282" s="10" t="str">
        <f>IF('Paste RTE Data'!E1279=0,"",'Paste RTE Data'!E1279)</f>
        <v>Twelth</v>
      </c>
      <c r="D1282" s="7" t="s">
        <v>33</v>
      </c>
      <c r="E1282" s="14" t="str">
        <f>IF('Paste RTE Data'!B1279=0,"",'Paste RTE Data'!B1279)</f>
        <v>KISHOR KUMAR</v>
      </c>
      <c r="F1282" s="14" t="str">
        <f>IF('Paste RTE Data'!C1279=0,"",'Paste RTE Data'!C1279)</f>
        <v>GOPAL RAM</v>
      </c>
      <c r="G1282" s="14" t="str">
        <f>IF('Paste RTE Data'!D1279=0,"",'Paste RTE Data'!D1279)</f>
        <v>BIMALA DEVI</v>
      </c>
      <c r="H1282" s="14" t="str">
        <f>IF('Paste RTE Data'!F1279=0,"",'Paste RTE Data'!F1279)</f>
        <v>Hindi</v>
      </c>
      <c r="I1282" s="14" t="str">
        <f>IF('Paste RTE Data'!H1279=0,"",'Paste RTE Data'!H1279)</f>
        <v>OBC</v>
      </c>
      <c r="J1282" s="14" t="str">
        <f>IF('Paste RTE Data'!I1279=0,"",'Paste RTE Data'!I1279)</f>
        <v>Boy</v>
      </c>
      <c r="K1282" s="15">
        <f>IF('Paste RTE Data'!J1279=0,"",'Paste RTE Data'!J1279)</f>
        <v>38070</v>
      </c>
      <c r="L1282" s="14" t="str">
        <f>IF('Paste RTE Data'!K1279=0,"",'Paste RTE Data'!K1279)</f>
        <v>NO</v>
      </c>
      <c r="M1282" s="46"/>
    </row>
    <row r="1283" spans="1:13">
      <c r="A1283" s="8">
        <f>IF('Paste RTE Data'!A1280=0,"",'Paste RTE Data'!A1280)</f>
        <v>1279</v>
      </c>
      <c r="B1283" s="9">
        <f>IF('Paste RTE Data'!G1280=0,"",'Paste RTE Data'!G1280)</f>
        <v>6010</v>
      </c>
      <c r="C1283" s="10" t="str">
        <f>IF('Paste RTE Data'!E1280=0,"",'Paste RTE Data'!E1280)</f>
        <v>Twelth</v>
      </c>
      <c r="D1283" s="7" t="s">
        <v>31</v>
      </c>
      <c r="E1283" s="14" t="str">
        <f>IF('Paste RTE Data'!B1280=0,"",'Paste RTE Data'!B1280)</f>
        <v>KUNAL CHOUDHARY</v>
      </c>
      <c r="F1283" s="14" t="str">
        <f>IF('Paste RTE Data'!C1280=0,"",'Paste RTE Data'!C1280)</f>
        <v>MAHENDRA CHOUDHARY</v>
      </c>
      <c r="G1283" s="14" t="str">
        <f>IF('Paste RTE Data'!D1280=0,"",'Paste RTE Data'!D1280)</f>
        <v>VIMLA CHOUDHARY</v>
      </c>
      <c r="H1283" s="14" t="str">
        <f>IF('Paste RTE Data'!F1280=0,"",'Paste RTE Data'!F1280)</f>
        <v>Hindi</v>
      </c>
      <c r="I1283" s="14" t="str">
        <f>IF('Paste RTE Data'!H1280=0,"",'Paste RTE Data'!H1280)</f>
        <v>OBC</v>
      </c>
      <c r="J1283" s="14" t="str">
        <f>IF('Paste RTE Data'!I1280=0,"",'Paste RTE Data'!I1280)</f>
        <v>Boy</v>
      </c>
      <c r="K1283" s="15">
        <f>IF('Paste RTE Data'!J1280=0,"",'Paste RTE Data'!J1280)</f>
        <v>38042</v>
      </c>
      <c r="L1283" s="14" t="str">
        <f>IF('Paste RTE Data'!K1280=0,"",'Paste RTE Data'!K1280)</f>
        <v>NO</v>
      </c>
      <c r="M1283" s="46"/>
    </row>
    <row r="1284" spans="1:13">
      <c r="A1284" s="8">
        <f>IF('Paste RTE Data'!A1281=0,"",'Paste RTE Data'!A1281)</f>
        <v>1280</v>
      </c>
      <c r="B1284" s="9">
        <f>IF('Paste RTE Data'!G1281=0,"",'Paste RTE Data'!G1281)</f>
        <v>5910</v>
      </c>
      <c r="C1284" s="10" t="str">
        <f>IF('Paste RTE Data'!E1281=0,"",'Paste RTE Data'!E1281)</f>
        <v>Twelth</v>
      </c>
      <c r="D1284" s="7" t="s">
        <v>32</v>
      </c>
      <c r="E1284" s="14" t="str">
        <f>IF('Paste RTE Data'!B1281=0,"",'Paste RTE Data'!B1281)</f>
        <v>LAL CHAND</v>
      </c>
      <c r="F1284" s="14" t="str">
        <f>IF('Paste RTE Data'!C1281=0,"",'Paste RTE Data'!C1281)</f>
        <v>SUKHA RAM BARUPAL</v>
      </c>
      <c r="G1284" s="14" t="str">
        <f>IF('Paste RTE Data'!D1281=0,"",'Paste RTE Data'!D1281)</f>
        <v>BHANWARI DEVI</v>
      </c>
      <c r="H1284" s="14" t="str">
        <f>IF('Paste RTE Data'!F1281=0,"",'Paste RTE Data'!F1281)</f>
        <v>Hindi</v>
      </c>
      <c r="I1284" s="14" t="str">
        <f>IF('Paste RTE Data'!H1281=0,"",'Paste RTE Data'!H1281)</f>
        <v>SC</v>
      </c>
      <c r="J1284" s="14" t="str">
        <f>IF('Paste RTE Data'!I1281=0,"",'Paste RTE Data'!I1281)</f>
        <v>Boy</v>
      </c>
      <c r="K1284" s="15">
        <f>IF('Paste RTE Data'!J1281=0,"",'Paste RTE Data'!J1281)</f>
        <v>38153</v>
      </c>
      <c r="L1284" s="14" t="str">
        <f>IF('Paste RTE Data'!K1281=0,"",'Paste RTE Data'!K1281)</f>
        <v>NO</v>
      </c>
      <c r="M1284" s="46"/>
    </row>
    <row r="1285" spans="1:13">
      <c r="A1285" s="8">
        <f>IF('Paste RTE Data'!A1282=0,"",'Paste RTE Data'!A1282)</f>
        <v>1281</v>
      </c>
      <c r="B1285" s="9">
        <f>IF('Paste RTE Data'!G1282=0,"",'Paste RTE Data'!G1282)</f>
        <v>6710</v>
      </c>
      <c r="C1285" s="10" t="str">
        <f>IF('Paste RTE Data'!E1282=0,"",'Paste RTE Data'!E1282)</f>
        <v>Twelth</v>
      </c>
      <c r="D1285" s="7" t="s">
        <v>2855</v>
      </c>
      <c r="E1285" s="14" t="str">
        <f>IF('Paste RTE Data'!B1282=0,"",'Paste RTE Data'!B1282)</f>
        <v>LALIT</v>
      </c>
      <c r="F1285" s="14" t="str">
        <f>IF('Paste RTE Data'!C1282=0,"",'Paste RTE Data'!C1282)</f>
        <v>VIJAY KUMAR</v>
      </c>
      <c r="G1285" s="14" t="str">
        <f>IF('Paste RTE Data'!D1282=0,"",'Paste RTE Data'!D1282)</f>
        <v>RAKESH DEVI</v>
      </c>
      <c r="H1285" s="14" t="str">
        <f>IF('Paste RTE Data'!F1282=0,"",'Paste RTE Data'!F1282)</f>
        <v>Hindi</v>
      </c>
      <c r="I1285" s="14" t="str">
        <f>IF('Paste RTE Data'!H1282=0,"",'Paste RTE Data'!H1282)</f>
        <v>OBC</v>
      </c>
      <c r="J1285" s="14" t="str">
        <f>IF('Paste RTE Data'!I1282=0,"",'Paste RTE Data'!I1282)</f>
        <v>Boy</v>
      </c>
      <c r="K1285" s="15">
        <f>IF('Paste RTE Data'!J1282=0,"",'Paste RTE Data'!J1282)</f>
        <v>37370</v>
      </c>
      <c r="L1285" s="14" t="str">
        <f>IF('Paste RTE Data'!K1282=0,"",'Paste RTE Data'!K1282)</f>
        <v>NO</v>
      </c>
      <c r="M1285" s="46"/>
    </row>
    <row r="1286" spans="1:13">
      <c r="A1286" s="8">
        <f>IF('Paste RTE Data'!A1283=0,"",'Paste RTE Data'!A1283)</f>
        <v>1282</v>
      </c>
      <c r="B1286" s="9">
        <f>IF('Paste RTE Data'!G1283=0,"",'Paste RTE Data'!G1283)</f>
        <v>4924</v>
      </c>
      <c r="C1286" s="10" t="str">
        <f>IF('Paste RTE Data'!E1283=0,"",'Paste RTE Data'!E1283)</f>
        <v>Twelth</v>
      </c>
      <c r="D1286" s="7" t="s">
        <v>33</v>
      </c>
      <c r="E1286" s="14" t="str">
        <f>IF('Paste RTE Data'!B1283=0,"",'Paste RTE Data'!B1283)</f>
        <v>LAXMI KANWAR</v>
      </c>
      <c r="F1286" s="14" t="str">
        <f>IF('Paste RTE Data'!C1283=0,"",'Paste RTE Data'!C1283)</f>
        <v>JANAK SINGH RATHORE</v>
      </c>
      <c r="G1286" s="14" t="str">
        <f>IF('Paste RTE Data'!D1283=0,"",'Paste RTE Data'!D1283)</f>
        <v>MAINA KANWAR</v>
      </c>
      <c r="H1286" s="14" t="str">
        <f>IF('Paste RTE Data'!F1283=0,"",'Paste RTE Data'!F1283)</f>
        <v>Hindi</v>
      </c>
      <c r="I1286" s="14" t="str">
        <f>IF('Paste RTE Data'!H1283=0,"",'Paste RTE Data'!H1283)</f>
        <v>GENERAL</v>
      </c>
      <c r="J1286" s="14" t="str">
        <f>IF('Paste RTE Data'!I1283=0,"",'Paste RTE Data'!I1283)</f>
        <v>Girl</v>
      </c>
      <c r="K1286" s="15">
        <f>IF('Paste RTE Data'!J1283=0,"",'Paste RTE Data'!J1283)</f>
        <v>38382</v>
      </c>
      <c r="L1286" s="14" t="str">
        <f>IF('Paste RTE Data'!K1283=0,"",'Paste RTE Data'!K1283)</f>
        <v>NO</v>
      </c>
      <c r="M1286" s="46"/>
    </row>
    <row r="1287" spans="1:13">
      <c r="A1287" s="8">
        <f>IF('Paste RTE Data'!A1284=0,"",'Paste RTE Data'!A1284)</f>
        <v>1283</v>
      </c>
      <c r="B1287" s="9">
        <f>IF('Paste RTE Data'!G1284=0,"",'Paste RTE Data'!G1284)</f>
        <v>4268</v>
      </c>
      <c r="C1287" s="10" t="str">
        <f>IF('Paste RTE Data'!E1284=0,"",'Paste RTE Data'!E1284)</f>
        <v>Twelth</v>
      </c>
      <c r="D1287" s="7" t="s">
        <v>31</v>
      </c>
      <c r="E1287" s="14" t="str">
        <f>IF('Paste RTE Data'!B1284=0,"",'Paste RTE Data'!B1284)</f>
        <v>LEELADHAR</v>
      </c>
      <c r="F1287" s="14" t="str">
        <f>IF('Paste RTE Data'!C1284=0,"",'Paste RTE Data'!C1284)</f>
        <v>POORANMAL</v>
      </c>
      <c r="G1287" s="14" t="str">
        <f>IF('Paste RTE Data'!D1284=0,"",'Paste RTE Data'!D1284)</f>
        <v>SUSHILA</v>
      </c>
      <c r="H1287" s="14" t="str">
        <f>IF('Paste RTE Data'!F1284=0,"",'Paste RTE Data'!F1284)</f>
        <v>Hindi</v>
      </c>
      <c r="I1287" s="14" t="str">
        <f>IF('Paste RTE Data'!H1284=0,"",'Paste RTE Data'!H1284)</f>
        <v>SC</v>
      </c>
      <c r="J1287" s="14" t="str">
        <f>IF('Paste RTE Data'!I1284=0,"",'Paste RTE Data'!I1284)</f>
        <v>Boy</v>
      </c>
      <c r="K1287" s="15">
        <f>IF('Paste RTE Data'!J1284=0,"",'Paste RTE Data'!J1284)</f>
        <v>37452</v>
      </c>
      <c r="L1287" s="14" t="str">
        <f>IF('Paste RTE Data'!K1284=0,"",'Paste RTE Data'!K1284)</f>
        <v>NO</v>
      </c>
      <c r="M1287" s="46"/>
    </row>
    <row r="1288" spans="1:13">
      <c r="A1288" s="8">
        <f>IF('Paste RTE Data'!A1285=0,"",'Paste RTE Data'!A1285)</f>
        <v>1284</v>
      </c>
      <c r="B1288" s="9">
        <f>IF('Paste RTE Data'!G1285=0,"",'Paste RTE Data'!G1285)</f>
        <v>6036</v>
      </c>
      <c r="C1288" s="10" t="str">
        <f>IF('Paste RTE Data'!E1285=0,"",'Paste RTE Data'!E1285)</f>
        <v>Twelth</v>
      </c>
      <c r="D1288" s="7" t="s">
        <v>32</v>
      </c>
      <c r="E1288" s="14" t="str">
        <f>IF('Paste RTE Data'!B1285=0,"",'Paste RTE Data'!B1285)</f>
        <v>LOKESH SHARMA</v>
      </c>
      <c r="F1288" s="14" t="str">
        <f>IF('Paste RTE Data'!C1285=0,"",'Paste RTE Data'!C1285)</f>
        <v>MUKESH SHARMA</v>
      </c>
      <c r="G1288" s="14" t="str">
        <f>IF('Paste RTE Data'!D1285=0,"",'Paste RTE Data'!D1285)</f>
        <v>SHOBHA DEVI</v>
      </c>
      <c r="H1288" s="14" t="str">
        <f>IF('Paste RTE Data'!F1285=0,"",'Paste RTE Data'!F1285)</f>
        <v>Hindi</v>
      </c>
      <c r="I1288" s="14" t="str">
        <f>IF('Paste RTE Data'!H1285=0,"",'Paste RTE Data'!H1285)</f>
        <v>OBC</v>
      </c>
      <c r="J1288" s="14" t="str">
        <f>IF('Paste RTE Data'!I1285=0,"",'Paste RTE Data'!I1285)</f>
        <v>Boy</v>
      </c>
      <c r="K1288" s="15">
        <f>IF('Paste RTE Data'!J1285=0,"",'Paste RTE Data'!J1285)</f>
        <v>37756</v>
      </c>
      <c r="L1288" s="14" t="str">
        <f>IF('Paste RTE Data'!K1285=0,"",'Paste RTE Data'!K1285)</f>
        <v>NO</v>
      </c>
      <c r="M1288" s="46"/>
    </row>
    <row r="1289" spans="1:13">
      <c r="A1289" s="8">
        <f>IF('Paste RTE Data'!A1286=0,"",'Paste RTE Data'!A1286)</f>
        <v>1285</v>
      </c>
      <c r="B1289" s="9">
        <f>IF('Paste RTE Data'!G1286=0,"",'Paste RTE Data'!G1286)</f>
        <v>6048</v>
      </c>
      <c r="C1289" s="10" t="str">
        <f>IF('Paste RTE Data'!E1286=0,"",'Paste RTE Data'!E1286)</f>
        <v>Twelth</v>
      </c>
      <c r="D1289" s="7" t="s">
        <v>2855</v>
      </c>
      <c r="E1289" s="14" t="str">
        <f>IF('Paste RTE Data'!B1286=0,"",'Paste RTE Data'!B1286)</f>
        <v>MAHENDRA DUDHWAL</v>
      </c>
      <c r="F1289" s="14" t="str">
        <f>IF('Paste RTE Data'!C1286=0,"",'Paste RTE Data'!C1286)</f>
        <v>BHANWAR LAL</v>
      </c>
      <c r="G1289" s="14" t="str">
        <f>IF('Paste RTE Data'!D1286=0,"",'Paste RTE Data'!D1286)</f>
        <v>CHHOTI DEVI</v>
      </c>
      <c r="H1289" s="14" t="str">
        <f>IF('Paste RTE Data'!F1286=0,"",'Paste RTE Data'!F1286)</f>
        <v>Hindi</v>
      </c>
      <c r="I1289" s="14" t="str">
        <f>IF('Paste RTE Data'!H1286=0,"",'Paste RTE Data'!H1286)</f>
        <v>OBC</v>
      </c>
      <c r="J1289" s="14" t="str">
        <f>IF('Paste RTE Data'!I1286=0,"",'Paste RTE Data'!I1286)</f>
        <v>Boy</v>
      </c>
      <c r="K1289" s="15">
        <f>IF('Paste RTE Data'!J1286=0,"",'Paste RTE Data'!J1286)</f>
        <v>37736</v>
      </c>
      <c r="L1289" s="14" t="str">
        <f>IF('Paste RTE Data'!K1286=0,"",'Paste RTE Data'!K1286)</f>
        <v>NO</v>
      </c>
      <c r="M1289" s="46"/>
    </row>
    <row r="1290" spans="1:13">
      <c r="A1290" s="8">
        <f>IF('Paste RTE Data'!A1287=0,"",'Paste RTE Data'!A1287)</f>
        <v>1286</v>
      </c>
      <c r="B1290" s="9">
        <f>IF('Paste RTE Data'!G1287=0,"",'Paste RTE Data'!G1287)</f>
        <v>5750</v>
      </c>
      <c r="C1290" s="10" t="str">
        <f>IF('Paste RTE Data'!E1287=0,"",'Paste RTE Data'!E1287)</f>
        <v>Twelth</v>
      </c>
      <c r="D1290" s="7" t="s">
        <v>33</v>
      </c>
      <c r="E1290" s="14" t="str">
        <f>IF('Paste RTE Data'!B1287=0,"",'Paste RTE Data'!B1287)</f>
        <v>MAHENDRA KUMAR</v>
      </c>
      <c r="F1290" s="14" t="str">
        <f>IF('Paste RTE Data'!C1287=0,"",'Paste RTE Data'!C1287)</f>
        <v>BHAGWANA RAM</v>
      </c>
      <c r="G1290" s="14" t="str">
        <f>IF('Paste RTE Data'!D1287=0,"",'Paste RTE Data'!D1287)</f>
        <v>CHHOTI DEVI</v>
      </c>
      <c r="H1290" s="14" t="str">
        <f>IF('Paste RTE Data'!F1287=0,"",'Paste RTE Data'!F1287)</f>
        <v>Hindi</v>
      </c>
      <c r="I1290" s="14" t="str">
        <f>IF('Paste RTE Data'!H1287=0,"",'Paste RTE Data'!H1287)</f>
        <v>OBC</v>
      </c>
      <c r="J1290" s="14" t="str">
        <f>IF('Paste RTE Data'!I1287=0,"",'Paste RTE Data'!I1287)</f>
        <v>Boy</v>
      </c>
      <c r="K1290" s="15">
        <f>IF('Paste RTE Data'!J1287=0,"",'Paste RTE Data'!J1287)</f>
        <v>38051</v>
      </c>
      <c r="L1290" s="14" t="str">
        <f>IF('Paste RTE Data'!K1287=0,"",'Paste RTE Data'!K1287)</f>
        <v>NO</v>
      </c>
      <c r="M1290" s="46"/>
    </row>
    <row r="1291" spans="1:13">
      <c r="A1291" s="8">
        <f>IF('Paste RTE Data'!A1288=0,"",'Paste RTE Data'!A1288)</f>
        <v>1287</v>
      </c>
      <c r="B1291" s="9">
        <f>IF('Paste RTE Data'!G1288=0,"",'Paste RTE Data'!G1288)</f>
        <v>6624</v>
      </c>
      <c r="C1291" s="10" t="str">
        <f>IF('Paste RTE Data'!E1288=0,"",'Paste RTE Data'!E1288)</f>
        <v>Twelth</v>
      </c>
      <c r="D1291" s="7" t="s">
        <v>31</v>
      </c>
      <c r="E1291" s="14" t="str">
        <f>IF('Paste RTE Data'!B1288=0,"",'Paste RTE Data'!B1288)</f>
        <v>MAHIMA KHAKHAL</v>
      </c>
      <c r="F1291" s="14" t="str">
        <f>IF('Paste RTE Data'!C1288=0,"",'Paste RTE Data'!C1288)</f>
        <v>RAMLAKSHMAN KHAKHAL</v>
      </c>
      <c r="G1291" s="14" t="str">
        <f>IF('Paste RTE Data'!D1288=0,"",'Paste RTE Data'!D1288)</f>
        <v>PATASI DEVI</v>
      </c>
      <c r="H1291" s="14" t="str">
        <f>IF('Paste RTE Data'!F1288=0,"",'Paste RTE Data'!F1288)</f>
        <v>Hindi</v>
      </c>
      <c r="I1291" s="14" t="str">
        <f>IF('Paste RTE Data'!H1288=0,"",'Paste RTE Data'!H1288)</f>
        <v>OBC</v>
      </c>
      <c r="J1291" s="14" t="str">
        <f>IF('Paste RTE Data'!I1288=0,"",'Paste RTE Data'!I1288)</f>
        <v>Girl</v>
      </c>
      <c r="K1291" s="15">
        <f>IF('Paste RTE Data'!J1288=0,"",'Paste RTE Data'!J1288)</f>
        <v>38117</v>
      </c>
      <c r="L1291" s="14" t="str">
        <f>IF('Paste RTE Data'!K1288=0,"",'Paste RTE Data'!K1288)</f>
        <v>NO</v>
      </c>
      <c r="M1291" s="46"/>
    </row>
    <row r="1292" spans="1:13">
      <c r="A1292" s="8">
        <f>IF('Paste RTE Data'!A1289=0,"",'Paste RTE Data'!A1289)</f>
        <v>1288</v>
      </c>
      <c r="B1292" s="9">
        <f>IF('Paste RTE Data'!G1289=0,"",'Paste RTE Data'!G1289)</f>
        <v>6282</v>
      </c>
      <c r="C1292" s="10" t="str">
        <f>IF('Paste RTE Data'!E1289=0,"",'Paste RTE Data'!E1289)</f>
        <v>Twelth</v>
      </c>
      <c r="D1292" s="7" t="s">
        <v>32</v>
      </c>
      <c r="E1292" s="14" t="str">
        <f>IF('Paste RTE Data'!B1289=0,"",'Paste RTE Data'!B1289)</f>
        <v>MAKSUD ALI KHAN</v>
      </c>
      <c r="F1292" s="14" t="str">
        <f>IF('Paste RTE Data'!C1289=0,"",'Paste RTE Data'!C1289)</f>
        <v>USMAN KHAN</v>
      </c>
      <c r="G1292" s="14" t="str">
        <f>IF('Paste RTE Data'!D1289=0,"",'Paste RTE Data'!D1289)</f>
        <v>JAMILA BANO</v>
      </c>
      <c r="H1292" s="14" t="str">
        <f>IF('Paste RTE Data'!F1289=0,"",'Paste RTE Data'!F1289)</f>
        <v>Hindi</v>
      </c>
      <c r="I1292" s="14" t="str">
        <f>IF('Paste RTE Data'!H1289=0,"",'Paste RTE Data'!H1289)</f>
        <v>OBC</v>
      </c>
      <c r="J1292" s="14" t="str">
        <f>IF('Paste RTE Data'!I1289=0,"",'Paste RTE Data'!I1289)</f>
        <v>Boy</v>
      </c>
      <c r="K1292" s="15">
        <f>IF('Paste RTE Data'!J1289=0,"",'Paste RTE Data'!J1289)</f>
        <v>37397</v>
      </c>
      <c r="L1292" s="14" t="str">
        <f>IF('Paste RTE Data'!K1289=0,"",'Paste RTE Data'!K1289)</f>
        <v>NO</v>
      </c>
      <c r="M1292" s="46"/>
    </row>
    <row r="1293" spans="1:13">
      <c r="A1293" s="8">
        <f>IF('Paste RTE Data'!A1290=0,"",'Paste RTE Data'!A1290)</f>
        <v>1289</v>
      </c>
      <c r="B1293" s="9">
        <f>IF('Paste RTE Data'!G1290=0,"",'Paste RTE Data'!G1290)</f>
        <v>6103</v>
      </c>
      <c r="C1293" s="10" t="str">
        <f>IF('Paste RTE Data'!E1290=0,"",'Paste RTE Data'!E1290)</f>
        <v>Twelth</v>
      </c>
      <c r="D1293" s="7" t="s">
        <v>2855</v>
      </c>
      <c r="E1293" s="14" t="str">
        <f>IF('Paste RTE Data'!B1290=0,"",'Paste RTE Data'!B1290)</f>
        <v>MANALI MOHANPURIYA</v>
      </c>
      <c r="F1293" s="14" t="str">
        <f>IF('Paste RTE Data'!C1290=0,"",'Paste RTE Data'!C1290)</f>
        <v>TARACHAND</v>
      </c>
      <c r="G1293" s="14" t="str">
        <f>IF('Paste RTE Data'!D1290=0,"",'Paste RTE Data'!D1290)</f>
        <v>MANJU</v>
      </c>
      <c r="H1293" s="14" t="str">
        <f>IF('Paste RTE Data'!F1290=0,"",'Paste RTE Data'!F1290)</f>
        <v>Hindi</v>
      </c>
      <c r="I1293" s="14" t="str">
        <f>IF('Paste RTE Data'!H1290=0,"",'Paste RTE Data'!H1290)</f>
        <v>SC</v>
      </c>
      <c r="J1293" s="14" t="str">
        <f>IF('Paste RTE Data'!I1290=0,"",'Paste RTE Data'!I1290)</f>
        <v>Girl</v>
      </c>
      <c r="K1293" s="15">
        <f>IF('Paste RTE Data'!J1290=0,"",'Paste RTE Data'!J1290)</f>
        <v>37314</v>
      </c>
      <c r="L1293" s="14" t="str">
        <f>IF('Paste RTE Data'!K1290=0,"",'Paste RTE Data'!K1290)</f>
        <v>NO</v>
      </c>
      <c r="M1293" s="46"/>
    </row>
    <row r="1294" spans="1:13">
      <c r="A1294" s="8">
        <f>IF('Paste RTE Data'!A1291=0,"",'Paste RTE Data'!A1291)</f>
        <v>1290</v>
      </c>
      <c r="B1294" s="9">
        <f>IF('Paste RTE Data'!G1291=0,"",'Paste RTE Data'!G1291)</f>
        <v>6224</v>
      </c>
      <c r="C1294" s="10" t="str">
        <f>IF('Paste RTE Data'!E1291=0,"",'Paste RTE Data'!E1291)</f>
        <v>Twelth</v>
      </c>
      <c r="D1294" s="7" t="s">
        <v>33</v>
      </c>
      <c r="E1294" s="14" t="str">
        <f>IF('Paste RTE Data'!B1291=0,"",'Paste RTE Data'!B1291)</f>
        <v>MANISH KUMAR GANDHI</v>
      </c>
      <c r="F1294" s="14" t="str">
        <f>IF('Paste RTE Data'!C1291=0,"",'Paste RTE Data'!C1291)</f>
        <v>BAJRANG LAL GANDHI</v>
      </c>
      <c r="G1294" s="14" t="str">
        <f>IF('Paste RTE Data'!D1291=0,"",'Paste RTE Data'!D1291)</f>
        <v>SHRAWANI DEVI</v>
      </c>
      <c r="H1294" s="14" t="str">
        <f>IF('Paste RTE Data'!F1291=0,"",'Paste RTE Data'!F1291)</f>
        <v>Hindi</v>
      </c>
      <c r="I1294" s="14" t="str">
        <f>IF('Paste RTE Data'!H1291=0,"",'Paste RTE Data'!H1291)</f>
        <v>OBC</v>
      </c>
      <c r="J1294" s="14" t="str">
        <f>IF('Paste RTE Data'!I1291=0,"",'Paste RTE Data'!I1291)</f>
        <v>Boy</v>
      </c>
      <c r="K1294" s="15">
        <f>IF('Paste RTE Data'!J1291=0,"",'Paste RTE Data'!J1291)</f>
        <v>37813</v>
      </c>
      <c r="L1294" s="14" t="str">
        <f>IF('Paste RTE Data'!K1291=0,"",'Paste RTE Data'!K1291)</f>
        <v>NO</v>
      </c>
      <c r="M1294" s="46"/>
    </row>
    <row r="1295" spans="1:13">
      <c r="A1295" s="8">
        <f>IF('Paste RTE Data'!A1292=0,"",'Paste RTE Data'!A1292)</f>
        <v>1291</v>
      </c>
      <c r="B1295" s="9">
        <f>IF('Paste RTE Data'!G1292=0,"",'Paste RTE Data'!G1292)</f>
        <v>6153</v>
      </c>
      <c r="C1295" s="10" t="str">
        <f>IF('Paste RTE Data'!E1292=0,"",'Paste RTE Data'!E1292)</f>
        <v>Twelth</v>
      </c>
      <c r="D1295" s="7" t="s">
        <v>31</v>
      </c>
      <c r="E1295" s="14" t="str">
        <f>IF('Paste RTE Data'!B1292=0,"",'Paste RTE Data'!B1292)</f>
        <v>MANISH PRAJAPAT</v>
      </c>
      <c r="F1295" s="14" t="str">
        <f>IF('Paste RTE Data'!C1292=0,"",'Paste RTE Data'!C1292)</f>
        <v>RAMJEEVAN</v>
      </c>
      <c r="G1295" s="14" t="str">
        <f>IF('Paste RTE Data'!D1292=0,"",'Paste RTE Data'!D1292)</f>
        <v>RAMESHWARI</v>
      </c>
      <c r="H1295" s="14" t="str">
        <f>IF('Paste RTE Data'!F1292=0,"",'Paste RTE Data'!F1292)</f>
        <v>Hindi</v>
      </c>
      <c r="I1295" s="14" t="str">
        <f>IF('Paste RTE Data'!H1292=0,"",'Paste RTE Data'!H1292)</f>
        <v>OBC</v>
      </c>
      <c r="J1295" s="14" t="str">
        <f>IF('Paste RTE Data'!I1292=0,"",'Paste RTE Data'!I1292)</f>
        <v>Boy</v>
      </c>
      <c r="K1295" s="15">
        <f>IF('Paste RTE Data'!J1292=0,"",'Paste RTE Data'!J1292)</f>
        <v>37945</v>
      </c>
      <c r="L1295" s="14" t="str">
        <f>IF('Paste RTE Data'!K1292=0,"",'Paste RTE Data'!K1292)</f>
        <v>NO</v>
      </c>
      <c r="M1295" s="46"/>
    </row>
    <row r="1296" spans="1:13">
      <c r="A1296" s="8">
        <f>IF('Paste RTE Data'!A1293=0,"",'Paste RTE Data'!A1293)</f>
        <v>1292</v>
      </c>
      <c r="B1296" s="9">
        <f>IF('Paste RTE Data'!G1293=0,"",'Paste RTE Data'!G1293)</f>
        <v>6508</v>
      </c>
      <c r="C1296" s="10" t="str">
        <f>IF('Paste RTE Data'!E1293=0,"",'Paste RTE Data'!E1293)</f>
        <v>Twelth</v>
      </c>
      <c r="D1296" s="7" t="s">
        <v>32</v>
      </c>
      <c r="E1296" s="14" t="str">
        <f>IF('Paste RTE Data'!B1293=0,"",'Paste RTE Data'!B1293)</f>
        <v>MANISH THORY</v>
      </c>
      <c r="F1296" s="14" t="str">
        <f>IF('Paste RTE Data'!C1293=0,"",'Paste RTE Data'!C1293)</f>
        <v>HARJI RAM THORY</v>
      </c>
      <c r="G1296" s="14" t="str">
        <f>IF('Paste RTE Data'!D1293=0,"",'Paste RTE Data'!D1293)</f>
        <v>SANTOSH DEVI</v>
      </c>
      <c r="H1296" s="14" t="str">
        <f>IF('Paste RTE Data'!F1293=0,"",'Paste RTE Data'!F1293)</f>
        <v>Hindi</v>
      </c>
      <c r="I1296" s="14" t="str">
        <f>IF('Paste RTE Data'!H1293=0,"",'Paste RTE Data'!H1293)</f>
        <v>OBC</v>
      </c>
      <c r="J1296" s="14" t="str">
        <f>IF('Paste RTE Data'!I1293=0,"",'Paste RTE Data'!I1293)</f>
        <v>Boy</v>
      </c>
      <c r="K1296" s="15">
        <f>IF('Paste RTE Data'!J1293=0,"",'Paste RTE Data'!J1293)</f>
        <v>38547</v>
      </c>
      <c r="L1296" s="14" t="str">
        <f>IF('Paste RTE Data'!K1293=0,"",'Paste RTE Data'!K1293)</f>
        <v>NO</v>
      </c>
      <c r="M1296" s="46"/>
    </row>
    <row r="1297" spans="1:13">
      <c r="A1297" s="8">
        <f>IF('Paste RTE Data'!A1294=0,"",'Paste RTE Data'!A1294)</f>
        <v>1293</v>
      </c>
      <c r="B1297" s="9">
        <f>IF('Paste RTE Data'!G1294=0,"",'Paste RTE Data'!G1294)</f>
        <v>4302</v>
      </c>
      <c r="C1297" s="10" t="str">
        <f>IF('Paste RTE Data'!E1294=0,"",'Paste RTE Data'!E1294)</f>
        <v>Twelth</v>
      </c>
      <c r="D1297" s="7" t="s">
        <v>2855</v>
      </c>
      <c r="E1297" s="14" t="str">
        <f>IF('Paste RTE Data'!B1294=0,"",'Paste RTE Data'!B1294)</f>
        <v>MEENA</v>
      </c>
      <c r="F1297" s="14" t="str">
        <f>IF('Paste RTE Data'!C1294=0,"",'Paste RTE Data'!C1294)</f>
        <v>MOHD SALIM</v>
      </c>
      <c r="G1297" s="14" t="str">
        <f>IF('Paste RTE Data'!D1294=0,"",'Paste RTE Data'!D1294)</f>
        <v>SALMA BANO</v>
      </c>
      <c r="H1297" s="14" t="str">
        <f>IF('Paste RTE Data'!F1294=0,"",'Paste RTE Data'!F1294)</f>
        <v>Hindi</v>
      </c>
      <c r="I1297" s="14" t="str">
        <f>IF('Paste RTE Data'!H1294=0,"",'Paste RTE Data'!H1294)</f>
        <v>OBC</v>
      </c>
      <c r="J1297" s="14" t="str">
        <f>IF('Paste RTE Data'!I1294=0,"",'Paste RTE Data'!I1294)</f>
        <v>Girl</v>
      </c>
      <c r="K1297" s="15">
        <f>IF('Paste RTE Data'!J1294=0,"",'Paste RTE Data'!J1294)</f>
        <v>37381</v>
      </c>
      <c r="L1297" s="14" t="str">
        <f>IF('Paste RTE Data'!K1294=0,"",'Paste RTE Data'!K1294)</f>
        <v>NO</v>
      </c>
      <c r="M1297" s="46"/>
    </row>
    <row r="1298" spans="1:13">
      <c r="A1298" s="8">
        <f>IF('Paste RTE Data'!A1295=0,"",'Paste RTE Data'!A1295)</f>
        <v>1294</v>
      </c>
      <c r="B1298" s="9">
        <f>IF('Paste RTE Data'!G1295=0,"",'Paste RTE Data'!G1295)</f>
        <v>5864</v>
      </c>
      <c r="C1298" s="10" t="str">
        <f>IF('Paste RTE Data'!E1295=0,"",'Paste RTE Data'!E1295)</f>
        <v>Twelth</v>
      </c>
      <c r="D1298" s="7" t="s">
        <v>33</v>
      </c>
      <c r="E1298" s="14" t="str">
        <f>IF('Paste RTE Data'!B1295=0,"",'Paste RTE Data'!B1295)</f>
        <v>MO ALI GOURI</v>
      </c>
      <c r="F1298" s="14" t="str">
        <f>IF('Paste RTE Data'!C1295=0,"",'Paste RTE Data'!C1295)</f>
        <v>SALIM ALI GOURI</v>
      </c>
      <c r="G1298" s="14" t="str">
        <f>IF('Paste RTE Data'!D1295=0,"",'Paste RTE Data'!D1295)</f>
        <v>BISMILA BANO</v>
      </c>
      <c r="H1298" s="14" t="str">
        <f>IF('Paste RTE Data'!F1295=0,"",'Paste RTE Data'!F1295)</f>
        <v>Hindi</v>
      </c>
      <c r="I1298" s="14" t="str">
        <f>IF('Paste RTE Data'!H1295=0,"",'Paste RTE Data'!H1295)</f>
        <v>OBC</v>
      </c>
      <c r="J1298" s="14" t="str">
        <f>IF('Paste RTE Data'!I1295=0,"",'Paste RTE Data'!I1295)</f>
        <v>Boy</v>
      </c>
      <c r="K1298" s="15">
        <f>IF('Paste RTE Data'!J1295=0,"",'Paste RTE Data'!J1295)</f>
        <v>37448</v>
      </c>
      <c r="L1298" s="14" t="str">
        <f>IF('Paste RTE Data'!K1295=0,"",'Paste RTE Data'!K1295)</f>
        <v>NO</v>
      </c>
      <c r="M1298" s="46"/>
    </row>
    <row r="1299" spans="1:13">
      <c r="A1299" s="8">
        <f>IF('Paste RTE Data'!A1296=0,"",'Paste RTE Data'!A1296)</f>
        <v>1295</v>
      </c>
      <c r="B1299" s="9">
        <f>IF('Paste RTE Data'!G1296=0,"",'Paste RTE Data'!G1296)</f>
        <v>5705</v>
      </c>
      <c r="C1299" s="10" t="str">
        <f>IF('Paste RTE Data'!E1296=0,"",'Paste RTE Data'!E1296)</f>
        <v>Twelth</v>
      </c>
      <c r="D1299" s="7" t="s">
        <v>31</v>
      </c>
      <c r="E1299" s="14" t="str">
        <f>IF('Paste RTE Data'!B1296=0,"",'Paste RTE Data'!B1296)</f>
        <v>MO SOHEL</v>
      </c>
      <c r="F1299" s="14" t="str">
        <f>IF('Paste RTE Data'!C1296=0,"",'Paste RTE Data'!C1296)</f>
        <v>MO SANU</v>
      </c>
      <c r="G1299" s="14" t="str">
        <f>IF('Paste RTE Data'!D1296=0,"",'Paste RTE Data'!D1296)</f>
        <v>RAJIYA BANO</v>
      </c>
      <c r="H1299" s="14" t="str">
        <f>IF('Paste RTE Data'!F1296=0,"",'Paste RTE Data'!F1296)</f>
        <v>Hindi</v>
      </c>
      <c r="I1299" s="14" t="str">
        <f>IF('Paste RTE Data'!H1296=0,"",'Paste RTE Data'!H1296)</f>
        <v>OBC</v>
      </c>
      <c r="J1299" s="14" t="str">
        <f>IF('Paste RTE Data'!I1296=0,"",'Paste RTE Data'!I1296)</f>
        <v>Boy</v>
      </c>
      <c r="K1299" s="15">
        <f>IF('Paste RTE Data'!J1296=0,"",'Paste RTE Data'!J1296)</f>
        <v>38534</v>
      </c>
      <c r="L1299" s="14" t="str">
        <f>IF('Paste RTE Data'!K1296=0,"",'Paste RTE Data'!K1296)</f>
        <v>NO</v>
      </c>
      <c r="M1299" s="46"/>
    </row>
    <row r="1300" spans="1:13">
      <c r="A1300" s="8">
        <f>IF('Paste RTE Data'!A1297=0,"",'Paste RTE Data'!A1297)</f>
        <v>1296</v>
      </c>
      <c r="B1300" s="9">
        <f>IF('Paste RTE Data'!G1297=0,"",'Paste RTE Data'!G1297)</f>
        <v>6360</v>
      </c>
      <c r="C1300" s="10" t="str">
        <f>IF('Paste RTE Data'!E1297=0,"",'Paste RTE Data'!E1297)</f>
        <v>Twelth</v>
      </c>
      <c r="D1300" s="7" t="s">
        <v>32</v>
      </c>
      <c r="E1300" s="14" t="str">
        <f>IF('Paste RTE Data'!B1297=0,"",'Paste RTE Data'!B1297)</f>
        <v>MOHAMMAD AADIL HUSAIN</v>
      </c>
      <c r="F1300" s="14" t="str">
        <f>IF('Paste RTE Data'!C1297=0,"",'Paste RTE Data'!C1297)</f>
        <v>MOHAMMAD HUSAIN</v>
      </c>
      <c r="G1300" s="14" t="str">
        <f>IF('Paste RTE Data'!D1297=0,"",'Paste RTE Data'!D1297)</f>
        <v>NASIM BANO</v>
      </c>
      <c r="H1300" s="14" t="str">
        <f>IF('Paste RTE Data'!F1297=0,"",'Paste RTE Data'!F1297)</f>
        <v>Hindi</v>
      </c>
      <c r="I1300" s="14" t="str">
        <f>IF('Paste RTE Data'!H1297=0,"",'Paste RTE Data'!H1297)</f>
        <v>OBC</v>
      </c>
      <c r="J1300" s="14" t="str">
        <f>IF('Paste RTE Data'!I1297=0,"",'Paste RTE Data'!I1297)</f>
        <v>Boy</v>
      </c>
      <c r="K1300" s="15">
        <f>IF('Paste RTE Data'!J1297=0,"",'Paste RTE Data'!J1297)</f>
        <v>37716</v>
      </c>
      <c r="L1300" s="14" t="str">
        <f>IF('Paste RTE Data'!K1297=0,"",'Paste RTE Data'!K1297)</f>
        <v>NO</v>
      </c>
      <c r="M1300" s="46"/>
    </row>
    <row r="1301" spans="1:13">
      <c r="A1301" s="8">
        <f>IF('Paste RTE Data'!A1298=0,"",'Paste RTE Data'!A1298)</f>
        <v>1297</v>
      </c>
      <c r="B1301" s="9">
        <f>IF('Paste RTE Data'!G1298=0,"",'Paste RTE Data'!G1298)</f>
        <v>5633</v>
      </c>
      <c r="C1301" s="10" t="str">
        <f>IF('Paste RTE Data'!E1298=0,"",'Paste RTE Data'!E1298)</f>
        <v>Twelth</v>
      </c>
      <c r="D1301" s="7" t="s">
        <v>2855</v>
      </c>
      <c r="E1301" s="14" t="str">
        <f>IF('Paste RTE Data'!B1298=0,"",'Paste RTE Data'!B1298)</f>
        <v>MOHD FEJAN</v>
      </c>
      <c r="F1301" s="14" t="str">
        <f>IF('Paste RTE Data'!C1298=0,"",'Paste RTE Data'!C1298)</f>
        <v>JAKIR HUSSAIN</v>
      </c>
      <c r="G1301" s="14" t="str">
        <f>IF('Paste RTE Data'!D1298=0,"",'Paste RTE Data'!D1298)</f>
        <v>SAKIRA BANO</v>
      </c>
      <c r="H1301" s="14" t="str">
        <f>IF('Paste RTE Data'!F1298=0,"",'Paste RTE Data'!F1298)</f>
        <v>Hindi</v>
      </c>
      <c r="I1301" s="14" t="str">
        <f>IF('Paste RTE Data'!H1298=0,"",'Paste RTE Data'!H1298)</f>
        <v>OBC</v>
      </c>
      <c r="J1301" s="14" t="str">
        <f>IF('Paste RTE Data'!I1298=0,"",'Paste RTE Data'!I1298)</f>
        <v>Boy</v>
      </c>
      <c r="K1301" s="15">
        <f>IF('Paste RTE Data'!J1298=0,"",'Paste RTE Data'!J1298)</f>
        <v>37726</v>
      </c>
      <c r="L1301" s="14" t="str">
        <f>IF('Paste RTE Data'!K1298=0,"",'Paste RTE Data'!K1298)</f>
        <v>NO</v>
      </c>
      <c r="M1301" s="46"/>
    </row>
    <row r="1302" spans="1:13">
      <c r="A1302" s="8">
        <f>IF('Paste RTE Data'!A1299=0,"",'Paste RTE Data'!A1299)</f>
        <v>1298</v>
      </c>
      <c r="B1302" s="9">
        <f>IF('Paste RTE Data'!G1299=0,"",'Paste RTE Data'!G1299)</f>
        <v>4265</v>
      </c>
      <c r="C1302" s="10" t="str">
        <f>IF('Paste RTE Data'!E1299=0,"",'Paste RTE Data'!E1299)</f>
        <v>Twelth</v>
      </c>
      <c r="D1302" s="7" t="s">
        <v>33</v>
      </c>
      <c r="E1302" s="14" t="str">
        <f>IF('Paste RTE Data'!B1299=0,"",'Paste RTE Data'!B1299)</f>
        <v>MUKESH KUMAR JAT</v>
      </c>
      <c r="F1302" s="14" t="str">
        <f>IF('Paste RTE Data'!C1299=0,"",'Paste RTE Data'!C1299)</f>
        <v>MULA RAM</v>
      </c>
      <c r="G1302" s="14" t="str">
        <f>IF('Paste RTE Data'!D1299=0,"",'Paste RTE Data'!D1299)</f>
        <v>SUWA DEVI</v>
      </c>
      <c r="H1302" s="14" t="str">
        <f>IF('Paste RTE Data'!F1299=0,"",'Paste RTE Data'!F1299)</f>
        <v>Hindi</v>
      </c>
      <c r="I1302" s="14" t="str">
        <f>IF('Paste RTE Data'!H1299=0,"",'Paste RTE Data'!H1299)</f>
        <v>OBC</v>
      </c>
      <c r="J1302" s="14" t="str">
        <f>IF('Paste RTE Data'!I1299=0,"",'Paste RTE Data'!I1299)</f>
        <v>Boy</v>
      </c>
      <c r="K1302" s="15">
        <f>IF('Paste RTE Data'!J1299=0,"",'Paste RTE Data'!J1299)</f>
        <v>36996</v>
      </c>
      <c r="L1302" s="14" t="str">
        <f>IF('Paste RTE Data'!K1299=0,"",'Paste RTE Data'!K1299)</f>
        <v>NO</v>
      </c>
      <c r="M1302" s="46"/>
    </row>
    <row r="1303" spans="1:13">
      <c r="A1303" s="8">
        <f>IF('Paste RTE Data'!A1300=0,"",'Paste RTE Data'!A1300)</f>
        <v>1299</v>
      </c>
      <c r="B1303" s="9">
        <f>IF('Paste RTE Data'!G1300=0,"",'Paste RTE Data'!G1300)</f>
        <v>6184</v>
      </c>
      <c r="C1303" s="10" t="str">
        <f>IF('Paste RTE Data'!E1300=0,"",'Paste RTE Data'!E1300)</f>
        <v>Twelth</v>
      </c>
      <c r="D1303" s="7" t="s">
        <v>31</v>
      </c>
      <c r="E1303" s="14" t="str">
        <f>IF('Paste RTE Data'!B1300=0,"",'Paste RTE Data'!B1300)</f>
        <v>MUKESH KUMAWAT</v>
      </c>
      <c r="F1303" s="14" t="str">
        <f>IF('Paste RTE Data'!C1300=0,"",'Paste RTE Data'!C1300)</f>
        <v>NARAYAN RAM KUMAWAT</v>
      </c>
      <c r="G1303" s="14" t="str">
        <f>IF('Paste RTE Data'!D1300=0,"",'Paste RTE Data'!D1300)</f>
        <v>HEERA DEVI</v>
      </c>
      <c r="H1303" s="14" t="str">
        <f>IF('Paste RTE Data'!F1300=0,"",'Paste RTE Data'!F1300)</f>
        <v>Hindi</v>
      </c>
      <c r="I1303" s="14" t="str">
        <f>IF('Paste RTE Data'!H1300=0,"",'Paste RTE Data'!H1300)</f>
        <v>OBC</v>
      </c>
      <c r="J1303" s="14" t="str">
        <f>IF('Paste RTE Data'!I1300=0,"",'Paste RTE Data'!I1300)</f>
        <v>Boy</v>
      </c>
      <c r="K1303" s="15">
        <f>IF('Paste RTE Data'!J1300=0,"",'Paste RTE Data'!J1300)</f>
        <v>37132</v>
      </c>
      <c r="L1303" s="14" t="str">
        <f>IF('Paste RTE Data'!K1300=0,"",'Paste RTE Data'!K1300)</f>
        <v>NO</v>
      </c>
      <c r="M1303" s="46"/>
    </row>
    <row r="1304" spans="1:13">
      <c r="A1304" s="8">
        <f>IF('Paste RTE Data'!A1301=0,"",'Paste RTE Data'!A1301)</f>
        <v>1300</v>
      </c>
      <c r="B1304" s="9">
        <f>IF('Paste RTE Data'!G1301=0,"",'Paste RTE Data'!G1301)</f>
        <v>5687</v>
      </c>
      <c r="C1304" s="10" t="str">
        <f>IF('Paste RTE Data'!E1301=0,"",'Paste RTE Data'!E1301)</f>
        <v>Twelth</v>
      </c>
      <c r="D1304" s="7" t="s">
        <v>32</v>
      </c>
      <c r="E1304" s="14" t="str">
        <f>IF('Paste RTE Data'!B1301=0,"",'Paste RTE Data'!B1301)</f>
        <v>MUSKAN GOURI</v>
      </c>
      <c r="F1304" s="14" t="str">
        <f>IF('Paste RTE Data'!C1301=0,"",'Paste RTE Data'!C1301)</f>
        <v>HUSEN ALI GOURI</v>
      </c>
      <c r="G1304" s="14" t="str">
        <f>IF('Paste RTE Data'!D1301=0,"",'Paste RTE Data'!D1301)</f>
        <v>PARVINA BANO</v>
      </c>
      <c r="H1304" s="14" t="str">
        <f>IF('Paste RTE Data'!F1301=0,"",'Paste RTE Data'!F1301)</f>
        <v>Hindi</v>
      </c>
      <c r="I1304" s="14" t="str">
        <f>IF('Paste RTE Data'!H1301=0,"",'Paste RTE Data'!H1301)</f>
        <v>OBC</v>
      </c>
      <c r="J1304" s="14" t="str">
        <f>IF('Paste RTE Data'!I1301=0,"",'Paste RTE Data'!I1301)</f>
        <v>Girl</v>
      </c>
      <c r="K1304" s="15">
        <f>IF('Paste RTE Data'!J1301=0,"",'Paste RTE Data'!J1301)</f>
        <v>36571</v>
      </c>
      <c r="L1304" s="14" t="str">
        <f>IF('Paste RTE Data'!K1301=0,"",'Paste RTE Data'!K1301)</f>
        <v>NO</v>
      </c>
      <c r="M1304" s="46"/>
    </row>
    <row r="1305" spans="1:13">
      <c r="A1305" s="8">
        <f>IF('Paste RTE Data'!A1302=0,"",'Paste RTE Data'!A1302)</f>
        <v>1301</v>
      </c>
      <c r="B1305" s="9">
        <f>IF('Paste RTE Data'!G1302=0,"",'Paste RTE Data'!G1302)</f>
        <v>5694</v>
      </c>
      <c r="C1305" s="10" t="str">
        <f>IF('Paste RTE Data'!E1302=0,"",'Paste RTE Data'!E1302)</f>
        <v>Twelth</v>
      </c>
      <c r="D1305" s="7" t="s">
        <v>2855</v>
      </c>
      <c r="E1305" s="14" t="str">
        <f>IF('Paste RTE Data'!B1302=0,"",'Paste RTE Data'!B1302)</f>
        <v>MUSKAN KARIGAR</v>
      </c>
      <c r="F1305" s="14" t="str">
        <f>IF('Paste RTE Data'!C1302=0,"",'Paste RTE Data'!C1302)</f>
        <v>JALALUDEEN KARIGAR</v>
      </c>
      <c r="G1305" s="14" t="str">
        <f>IF('Paste RTE Data'!D1302=0,"",'Paste RTE Data'!D1302)</f>
        <v>NAHIDA BANO</v>
      </c>
      <c r="H1305" s="14" t="str">
        <f>IF('Paste RTE Data'!F1302=0,"",'Paste RTE Data'!F1302)</f>
        <v>Hindi</v>
      </c>
      <c r="I1305" s="14" t="str">
        <f>IF('Paste RTE Data'!H1302=0,"",'Paste RTE Data'!H1302)</f>
        <v>OBC</v>
      </c>
      <c r="J1305" s="14" t="str">
        <f>IF('Paste RTE Data'!I1302=0,"",'Paste RTE Data'!I1302)</f>
        <v>Girl</v>
      </c>
      <c r="K1305" s="15">
        <f>IF('Paste RTE Data'!J1302=0,"",'Paste RTE Data'!J1302)</f>
        <v>36663</v>
      </c>
      <c r="L1305" s="14" t="str">
        <f>IF('Paste RTE Data'!K1302=0,"",'Paste RTE Data'!K1302)</f>
        <v>NO</v>
      </c>
      <c r="M1305" s="46"/>
    </row>
    <row r="1306" spans="1:13">
      <c r="A1306" s="8">
        <f>IF('Paste RTE Data'!A1303=0,"",'Paste RTE Data'!A1303)</f>
        <v>1302</v>
      </c>
      <c r="B1306" s="9">
        <f>IF('Paste RTE Data'!G1303=0,"",'Paste RTE Data'!G1303)</f>
        <v>6109</v>
      </c>
      <c r="C1306" s="10" t="str">
        <f>IF('Paste RTE Data'!E1303=0,"",'Paste RTE Data'!E1303)</f>
        <v>Twelth</v>
      </c>
      <c r="D1306" s="7" t="s">
        <v>33</v>
      </c>
      <c r="E1306" s="14" t="str">
        <f>IF('Paste RTE Data'!B1303=0,"",'Paste RTE Data'!B1303)</f>
        <v>NARENDRA</v>
      </c>
      <c r="F1306" s="14" t="str">
        <f>IF('Paste RTE Data'!C1303=0,"",'Paste RTE Data'!C1303)</f>
        <v>OKARMAL</v>
      </c>
      <c r="G1306" s="14" t="str">
        <f>IF('Paste RTE Data'!D1303=0,"",'Paste RTE Data'!D1303)</f>
        <v>RAJU DEVI</v>
      </c>
      <c r="H1306" s="14" t="str">
        <f>IF('Paste RTE Data'!F1303=0,"",'Paste RTE Data'!F1303)</f>
        <v>Hindi</v>
      </c>
      <c r="I1306" s="14" t="str">
        <f>IF('Paste RTE Data'!H1303=0,"",'Paste RTE Data'!H1303)</f>
        <v>OBC</v>
      </c>
      <c r="J1306" s="14" t="str">
        <f>IF('Paste RTE Data'!I1303=0,"",'Paste RTE Data'!I1303)</f>
        <v>Boy</v>
      </c>
      <c r="K1306" s="15">
        <f>IF('Paste RTE Data'!J1303=0,"",'Paste RTE Data'!J1303)</f>
        <v>37197</v>
      </c>
      <c r="L1306" s="14" t="str">
        <f>IF('Paste RTE Data'!K1303=0,"",'Paste RTE Data'!K1303)</f>
        <v>NO</v>
      </c>
      <c r="M1306" s="46"/>
    </row>
    <row r="1307" spans="1:13">
      <c r="A1307" s="8">
        <f>IF('Paste RTE Data'!A1304=0,"",'Paste RTE Data'!A1304)</f>
        <v>1303</v>
      </c>
      <c r="B1307" s="9">
        <f>IF('Paste RTE Data'!G1304=0,"",'Paste RTE Data'!G1304)</f>
        <v>6122</v>
      </c>
      <c r="C1307" s="10" t="str">
        <f>IF('Paste RTE Data'!E1304=0,"",'Paste RTE Data'!E1304)</f>
        <v>Twelth</v>
      </c>
      <c r="D1307" s="7" t="s">
        <v>31</v>
      </c>
      <c r="E1307" s="14" t="str">
        <f>IF('Paste RTE Data'!B1304=0,"",'Paste RTE Data'!B1304)</f>
        <v>NARENDRA KHINCHI</v>
      </c>
      <c r="F1307" s="14" t="str">
        <f>IF('Paste RTE Data'!C1304=0,"",'Paste RTE Data'!C1304)</f>
        <v>MEGHRAJ KHINCHI</v>
      </c>
      <c r="G1307" s="14" t="str">
        <f>IF('Paste RTE Data'!D1304=0,"",'Paste RTE Data'!D1304)</f>
        <v>DHAPU DEVI</v>
      </c>
      <c r="H1307" s="14" t="str">
        <f>IF('Paste RTE Data'!F1304=0,"",'Paste RTE Data'!F1304)</f>
        <v>Hindi</v>
      </c>
      <c r="I1307" s="14" t="str">
        <f>IF('Paste RTE Data'!H1304=0,"",'Paste RTE Data'!H1304)</f>
        <v>SC</v>
      </c>
      <c r="J1307" s="14" t="str">
        <f>IF('Paste RTE Data'!I1304=0,"",'Paste RTE Data'!I1304)</f>
        <v>Boy</v>
      </c>
      <c r="K1307" s="15">
        <f>IF('Paste RTE Data'!J1304=0,"",'Paste RTE Data'!J1304)</f>
        <v>37812</v>
      </c>
      <c r="L1307" s="14" t="str">
        <f>IF('Paste RTE Data'!K1304=0,"",'Paste RTE Data'!K1304)</f>
        <v>NO</v>
      </c>
      <c r="M1307" s="46"/>
    </row>
    <row r="1308" spans="1:13">
      <c r="A1308" s="8">
        <f>IF('Paste RTE Data'!A1305=0,"",'Paste RTE Data'!A1305)</f>
        <v>1304</v>
      </c>
      <c r="B1308" s="9">
        <f>IF('Paste RTE Data'!G1305=0,"",'Paste RTE Data'!G1305)</f>
        <v>6484</v>
      </c>
      <c r="C1308" s="10" t="str">
        <f>IF('Paste RTE Data'!E1305=0,"",'Paste RTE Data'!E1305)</f>
        <v>Twelth</v>
      </c>
      <c r="D1308" s="7" t="s">
        <v>32</v>
      </c>
      <c r="E1308" s="14" t="str">
        <f>IF('Paste RTE Data'!B1305=0,"",'Paste RTE Data'!B1305)</f>
        <v>NARENDRA KUMAWAT</v>
      </c>
      <c r="F1308" s="14" t="str">
        <f>IF('Paste RTE Data'!C1305=0,"",'Paste RTE Data'!C1305)</f>
        <v>RAMDEV KUMAWAT</v>
      </c>
      <c r="G1308" s="14" t="str">
        <f>IF('Paste RTE Data'!D1305=0,"",'Paste RTE Data'!D1305)</f>
        <v>KISHORI DEVI KUMAWAT</v>
      </c>
      <c r="H1308" s="14" t="str">
        <f>IF('Paste RTE Data'!F1305=0,"",'Paste RTE Data'!F1305)</f>
        <v>Hindi</v>
      </c>
      <c r="I1308" s="14" t="str">
        <f>IF('Paste RTE Data'!H1305=0,"",'Paste RTE Data'!H1305)</f>
        <v>OBC</v>
      </c>
      <c r="J1308" s="14" t="str">
        <f>IF('Paste RTE Data'!I1305=0,"",'Paste RTE Data'!I1305)</f>
        <v>Boy</v>
      </c>
      <c r="K1308" s="15">
        <f>IF('Paste RTE Data'!J1305=0,"",'Paste RTE Data'!J1305)</f>
        <v>37441</v>
      </c>
      <c r="L1308" s="14" t="str">
        <f>IF('Paste RTE Data'!K1305=0,"",'Paste RTE Data'!K1305)</f>
        <v>NO</v>
      </c>
      <c r="M1308" s="46"/>
    </row>
    <row r="1309" spans="1:13">
      <c r="A1309" s="8">
        <f>IF('Paste RTE Data'!A1306=0,"",'Paste RTE Data'!A1306)</f>
        <v>1305</v>
      </c>
      <c r="B1309" s="9">
        <f>IF('Paste RTE Data'!G1306=0,"",'Paste RTE Data'!G1306)</f>
        <v>6669</v>
      </c>
      <c r="C1309" s="10" t="str">
        <f>IF('Paste RTE Data'!E1306=0,"",'Paste RTE Data'!E1306)</f>
        <v>Twelth</v>
      </c>
      <c r="D1309" s="7" t="s">
        <v>2855</v>
      </c>
      <c r="E1309" s="14" t="str">
        <f>IF('Paste RTE Data'!B1306=0,"",'Paste RTE Data'!B1306)</f>
        <v>NARENDRA SINGH</v>
      </c>
      <c r="F1309" s="14" t="str">
        <f>IF('Paste RTE Data'!C1306=0,"",'Paste RTE Data'!C1306)</f>
        <v>NAND SINGH</v>
      </c>
      <c r="G1309" s="14" t="str">
        <f>IF('Paste RTE Data'!D1306=0,"",'Paste RTE Data'!D1306)</f>
        <v>PREM KANWAR</v>
      </c>
      <c r="H1309" s="14" t="str">
        <f>IF('Paste RTE Data'!F1306=0,"",'Paste RTE Data'!F1306)</f>
        <v>Hindi</v>
      </c>
      <c r="I1309" s="14" t="str">
        <f>IF('Paste RTE Data'!H1306=0,"",'Paste RTE Data'!H1306)</f>
        <v>GENERAL</v>
      </c>
      <c r="J1309" s="14" t="str">
        <f>IF('Paste RTE Data'!I1306=0,"",'Paste RTE Data'!I1306)</f>
        <v>Boy</v>
      </c>
      <c r="K1309" s="15">
        <f>IF('Paste RTE Data'!J1306=0,"",'Paste RTE Data'!J1306)</f>
        <v>38047</v>
      </c>
      <c r="L1309" s="14" t="str">
        <f>IF('Paste RTE Data'!K1306=0,"",'Paste RTE Data'!K1306)</f>
        <v>NO</v>
      </c>
      <c r="M1309" s="46"/>
    </row>
    <row r="1310" spans="1:13">
      <c r="A1310" s="8">
        <f>IF('Paste RTE Data'!A1307=0,"",'Paste RTE Data'!A1307)</f>
        <v>1306</v>
      </c>
      <c r="B1310" s="9">
        <f>IF('Paste RTE Data'!G1307=0,"",'Paste RTE Data'!G1307)</f>
        <v>5871</v>
      </c>
      <c r="C1310" s="10" t="str">
        <f>IF('Paste RTE Data'!E1307=0,"",'Paste RTE Data'!E1307)</f>
        <v>Twelth</v>
      </c>
      <c r="D1310" s="7" t="s">
        <v>33</v>
      </c>
      <c r="E1310" s="14" t="str">
        <f>IF('Paste RTE Data'!B1307=0,"",'Paste RTE Data'!B1307)</f>
        <v>NAVDEEP SINGH DEVAL</v>
      </c>
      <c r="F1310" s="14" t="str">
        <f>IF('Paste RTE Data'!C1307=0,"",'Paste RTE Data'!C1307)</f>
        <v>SHAMBHU SINGH CHARAN</v>
      </c>
      <c r="G1310" s="14" t="str">
        <f>IF('Paste RTE Data'!D1307=0,"",'Paste RTE Data'!D1307)</f>
        <v>SOHAN KANWAR</v>
      </c>
      <c r="H1310" s="14" t="str">
        <f>IF('Paste RTE Data'!F1307=0,"",'Paste RTE Data'!F1307)</f>
        <v>Hindi</v>
      </c>
      <c r="I1310" s="14" t="str">
        <f>IF('Paste RTE Data'!H1307=0,"",'Paste RTE Data'!H1307)</f>
        <v>OBC</v>
      </c>
      <c r="J1310" s="14" t="str">
        <f>IF('Paste RTE Data'!I1307=0,"",'Paste RTE Data'!I1307)</f>
        <v>Boy</v>
      </c>
      <c r="K1310" s="15">
        <f>IF('Paste RTE Data'!J1307=0,"",'Paste RTE Data'!J1307)</f>
        <v>37392</v>
      </c>
      <c r="L1310" s="14" t="str">
        <f>IF('Paste RTE Data'!K1307=0,"",'Paste RTE Data'!K1307)</f>
        <v>NO</v>
      </c>
      <c r="M1310" s="46"/>
    </row>
    <row r="1311" spans="1:13">
      <c r="A1311" s="8">
        <f>IF('Paste RTE Data'!A1308=0,"",'Paste RTE Data'!A1308)</f>
        <v>1307</v>
      </c>
      <c r="B1311" s="9">
        <f>IF('Paste RTE Data'!G1308=0,"",'Paste RTE Data'!G1308)</f>
        <v>5670</v>
      </c>
      <c r="C1311" s="10" t="str">
        <f>IF('Paste RTE Data'!E1308=0,"",'Paste RTE Data'!E1308)</f>
        <v>Twelth</v>
      </c>
      <c r="D1311" s="7" t="s">
        <v>31</v>
      </c>
      <c r="E1311" s="14" t="str">
        <f>IF('Paste RTE Data'!B1308=0,"",'Paste RTE Data'!B1308)</f>
        <v>NAZMEEN</v>
      </c>
      <c r="F1311" s="14" t="str">
        <f>IF('Paste RTE Data'!C1308=0,"",'Paste RTE Data'!C1308)</f>
        <v>MUMTAZ ALI QURESHI</v>
      </c>
      <c r="G1311" s="14" t="str">
        <f>IF('Paste RTE Data'!D1308=0,"",'Paste RTE Data'!D1308)</f>
        <v>SHAMEEM BANO</v>
      </c>
      <c r="H1311" s="14" t="str">
        <f>IF('Paste RTE Data'!F1308=0,"",'Paste RTE Data'!F1308)</f>
        <v>Hindi</v>
      </c>
      <c r="I1311" s="14" t="str">
        <f>IF('Paste RTE Data'!H1308=0,"",'Paste RTE Data'!H1308)</f>
        <v>OBC</v>
      </c>
      <c r="J1311" s="14" t="str">
        <f>IF('Paste RTE Data'!I1308=0,"",'Paste RTE Data'!I1308)</f>
        <v>Girl</v>
      </c>
      <c r="K1311" s="15">
        <f>IF('Paste RTE Data'!J1308=0,"",'Paste RTE Data'!J1308)</f>
        <v>37163</v>
      </c>
      <c r="L1311" s="14" t="str">
        <f>IF('Paste RTE Data'!K1308=0,"",'Paste RTE Data'!K1308)</f>
        <v>NO</v>
      </c>
      <c r="M1311" s="46"/>
    </row>
    <row r="1312" spans="1:13">
      <c r="A1312" s="8">
        <f>IF('Paste RTE Data'!A1309=0,"",'Paste RTE Data'!A1309)</f>
        <v>1308</v>
      </c>
      <c r="B1312" s="9">
        <f>IF('Paste RTE Data'!G1309=0,"",'Paste RTE Data'!G1309)</f>
        <v>6128</v>
      </c>
      <c r="C1312" s="10" t="str">
        <f>IF('Paste RTE Data'!E1309=0,"",'Paste RTE Data'!E1309)</f>
        <v>Twelth</v>
      </c>
      <c r="D1312" s="7" t="s">
        <v>32</v>
      </c>
      <c r="E1312" s="14" t="str">
        <f>IF('Paste RTE Data'!B1309=0,"",'Paste RTE Data'!B1309)</f>
        <v>NEELAM</v>
      </c>
      <c r="F1312" s="14" t="str">
        <f>IF('Paste RTE Data'!C1309=0,"",'Paste RTE Data'!C1309)</f>
        <v>RUPA RAM BURDAK</v>
      </c>
      <c r="G1312" s="14" t="str">
        <f>IF('Paste RTE Data'!D1309=0,"",'Paste RTE Data'!D1309)</f>
        <v>GOVINDI DEVI</v>
      </c>
      <c r="H1312" s="14" t="str">
        <f>IF('Paste RTE Data'!F1309=0,"",'Paste RTE Data'!F1309)</f>
        <v>Hindi</v>
      </c>
      <c r="I1312" s="14" t="str">
        <f>IF('Paste RTE Data'!H1309=0,"",'Paste RTE Data'!H1309)</f>
        <v>OBC</v>
      </c>
      <c r="J1312" s="14" t="str">
        <f>IF('Paste RTE Data'!I1309=0,"",'Paste RTE Data'!I1309)</f>
        <v>Girl</v>
      </c>
      <c r="K1312" s="15">
        <f>IF('Paste RTE Data'!J1309=0,"",'Paste RTE Data'!J1309)</f>
        <v>38175</v>
      </c>
      <c r="L1312" s="14" t="str">
        <f>IF('Paste RTE Data'!K1309=0,"",'Paste RTE Data'!K1309)</f>
        <v>NO</v>
      </c>
      <c r="M1312" s="46"/>
    </row>
    <row r="1313" spans="1:13">
      <c r="A1313" s="8">
        <f>IF('Paste RTE Data'!A1310=0,"",'Paste RTE Data'!A1310)</f>
        <v>1309</v>
      </c>
      <c r="B1313" s="9">
        <f>IF('Paste RTE Data'!G1310=0,"",'Paste RTE Data'!G1310)</f>
        <v>6687</v>
      </c>
      <c r="C1313" s="10" t="str">
        <f>IF('Paste RTE Data'!E1310=0,"",'Paste RTE Data'!E1310)</f>
        <v>Twelth</v>
      </c>
      <c r="D1313" s="7" t="s">
        <v>2855</v>
      </c>
      <c r="E1313" s="14" t="str">
        <f>IF('Paste RTE Data'!B1310=0,"",'Paste RTE Data'!B1310)</f>
        <v>NIKHIL HEJU</v>
      </c>
      <c r="F1313" s="14" t="str">
        <f>IF('Paste RTE Data'!C1310=0,"",'Paste RTE Data'!C1310)</f>
        <v>DHARMENDRA HEJU</v>
      </c>
      <c r="G1313" s="14" t="str">
        <f>IF('Paste RTE Data'!D1310=0,"",'Paste RTE Data'!D1310)</f>
        <v>KIRAN DEVI</v>
      </c>
      <c r="H1313" s="14" t="str">
        <f>IF('Paste RTE Data'!F1310=0,"",'Paste RTE Data'!F1310)</f>
        <v>Hindi</v>
      </c>
      <c r="I1313" s="14" t="str">
        <f>IF('Paste RTE Data'!H1310=0,"",'Paste RTE Data'!H1310)</f>
        <v>SC</v>
      </c>
      <c r="J1313" s="14" t="str">
        <f>IF('Paste RTE Data'!I1310=0,"",'Paste RTE Data'!I1310)</f>
        <v>Boy</v>
      </c>
      <c r="K1313" s="15">
        <f>IF('Paste RTE Data'!J1310=0,"",'Paste RTE Data'!J1310)</f>
        <v>37457</v>
      </c>
      <c r="L1313" s="14" t="str">
        <f>IF('Paste RTE Data'!K1310=0,"",'Paste RTE Data'!K1310)</f>
        <v>NO</v>
      </c>
      <c r="M1313" s="46"/>
    </row>
    <row r="1314" spans="1:13">
      <c r="A1314" s="8">
        <f>IF('Paste RTE Data'!A1311=0,"",'Paste RTE Data'!A1311)</f>
        <v>1310</v>
      </c>
      <c r="B1314" s="9">
        <f>IF('Paste RTE Data'!G1311=0,"",'Paste RTE Data'!G1311)</f>
        <v>6098</v>
      </c>
      <c r="C1314" s="10" t="str">
        <f>IF('Paste RTE Data'!E1311=0,"",'Paste RTE Data'!E1311)</f>
        <v>Twelth</v>
      </c>
      <c r="D1314" s="7" t="s">
        <v>33</v>
      </c>
      <c r="E1314" s="14" t="str">
        <f>IF('Paste RTE Data'!B1311=0,"",'Paste RTE Data'!B1311)</f>
        <v>NIRBHAY SINGH</v>
      </c>
      <c r="F1314" s="14" t="str">
        <f>IF('Paste RTE Data'!C1311=0,"",'Paste RTE Data'!C1311)</f>
        <v>LADU SINGH</v>
      </c>
      <c r="G1314" s="14" t="str">
        <f>IF('Paste RTE Data'!D1311=0,"",'Paste RTE Data'!D1311)</f>
        <v>KANCHAN KANWAR</v>
      </c>
      <c r="H1314" s="14" t="str">
        <f>IF('Paste RTE Data'!F1311=0,"",'Paste RTE Data'!F1311)</f>
        <v>Hindi</v>
      </c>
      <c r="I1314" s="14" t="str">
        <f>IF('Paste RTE Data'!H1311=0,"",'Paste RTE Data'!H1311)</f>
        <v>OBC</v>
      </c>
      <c r="J1314" s="14" t="str">
        <f>IF('Paste RTE Data'!I1311=0,"",'Paste RTE Data'!I1311)</f>
        <v>Boy</v>
      </c>
      <c r="K1314" s="15">
        <f>IF('Paste RTE Data'!J1311=0,"",'Paste RTE Data'!J1311)</f>
        <v>38032</v>
      </c>
      <c r="L1314" s="14" t="str">
        <f>IF('Paste RTE Data'!K1311=0,"",'Paste RTE Data'!K1311)</f>
        <v>NO</v>
      </c>
      <c r="M1314" s="46"/>
    </row>
    <row r="1315" spans="1:13">
      <c r="A1315" s="8">
        <f>IF('Paste RTE Data'!A1312=0,"",'Paste RTE Data'!A1312)</f>
        <v>1311</v>
      </c>
      <c r="B1315" s="9">
        <f>IF('Paste RTE Data'!G1312=0,"",'Paste RTE Data'!G1312)</f>
        <v>6201</v>
      </c>
      <c r="C1315" s="10" t="str">
        <f>IF('Paste RTE Data'!E1312=0,"",'Paste RTE Data'!E1312)</f>
        <v>Twelth</v>
      </c>
      <c r="D1315" s="7" t="s">
        <v>31</v>
      </c>
      <c r="E1315" s="14" t="str">
        <f>IF('Paste RTE Data'!B1312=0,"",'Paste RTE Data'!B1312)</f>
        <v>NITESH SHARMA</v>
      </c>
      <c r="F1315" s="14" t="str">
        <f>IF('Paste RTE Data'!C1312=0,"",'Paste RTE Data'!C1312)</f>
        <v>RAJKUMAR SHARMA</v>
      </c>
      <c r="G1315" s="14" t="str">
        <f>IF('Paste RTE Data'!D1312=0,"",'Paste RTE Data'!D1312)</f>
        <v>PREMLATA</v>
      </c>
      <c r="H1315" s="14" t="str">
        <f>IF('Paste RTE Data'!F1312=0,"",'Paste RTE Data'!F1312)</f>
        <v>Hindi</v>
      </c>
      <c r="I1315" s="14" t="str">
        <f>IF('Paste RTE Data'!H1312=0,"",'Paste RTE Data'!H1312)</f>
        <v>GENERAL</v>
      </c>
      <c r="J1315" s="14" t="str">
        <f>IF('Paste RTE Data'!I1312=0,"",'Paste RTE Data'!I1312)</f>
        <v>Boy</v>
      </c>
      <c r="K1315" s="15">
        <f>IF('Paste RTE Data'!J1312=0,"",'Paste RTE Data'!J1312)</f>
        <v>38003</v>
      </c>
      <c r="L1315" s="14" t="str">
        <f>IF('Paste RTE Data'!K1312=0,"",'Paste RTE Data'!K1312)</f>
        <v>NO</v>
      </c>
      <c r="M1315" s="46"/>
    </row>
    <row r="1316" spans="1:13">
      <c r="A1316" s="8">
        <f>IF('Paste RTE Data'!A1313=0,"",'Paste RTE Data'!A1313)</f>
        <v>1312</v>
      </c>
      <c r="B1316" s="9">
        <f>IF('Paste RTE Data'!G1313=0,"",'Paste RTE Data'!G1313)</f>
        <v>4765</v>
      </c>
      <c r="C1316" s="10" t="str">
        <f>IF('Paste RTE Data'!E1313=0,"",'Paste RTE Data'!E1313)</f>
        <v>Twelth</v>
      </c>
      <c r="D1316" s="7" t="s">
        <v>32</v>
      </c>
      <c r="E1316" s="14" t="str">
        <f>IF('Paste RTE Data'!B1313=0,"",'Paste RTE Data'!B1313)</f>
        <v>NITU SUNDARIYA</v>
      </c>
      <c r="F1316" s="14" t="str">
        <f>IF('Paste RTE Data'!C1313=0,"",'Paste RTE Data'!C1313)</f>
        <v>POKAR RAM</v>
      </c>
      <c r="G1316" s="14" t="str">
        <f>IF('Paste RTE Data'!D1313=0,"",'Paste RTE Data'!D1313)</f>
        <v>KAMLA DEVI</v>
      </c>
      <c r="H1316" s="14" t="str">
        <f>IF('Paste RTE Data'!F1313=0,"",'Paste RTE Data'!F1313)</f>
        <v>Hindi</v>
      </c>
      <c r="I1316" s="14" t="str">
        <f>IF('Paste RTE Data'!H1313=0,"",'Paste RTE Data'!H1313)</f>
        <v>OBC</v>
      </c>
      <c r="J1316" s="14" t="str">
        <f>IF('Paste RTE Data'!I1313=0,"",'Paste RTE Data'!I1313)</f>
        <v>Girl</v>
      </c>
      <c r="K1316" s="15">
        <f>IF('Paste RTE Data'!J1313=0,"",'Paste RTE Data'!J1313)</f>
        <v>38112</v>
      </c>
      <c r="L1316" s="14" t="str">
        <f>IF('Paste RTE Data'!K1313=0,"",'Paste RTE Data'!K1313)</f>
        <v>NO</v>
      </c>
      <c r="M1316" s="46"/>
    </row>
    <row r="1317" spans="1:13">
      <c r="A1317" s="8">
        <f>IF('Paste RTE Data'!A1314=0,"",'Paste RTE Data'!A1314)</f>
        <v>1313</v>
      </c>
      <c r="B1317" s="9">
        <f>IF('Paste RTE Data'!G1314=0,"",'Paste RTE Data'!G1314)</f>
        <v>4263</v>
      </c>
      <c r="C1317" s="10" t="str">
        <f>IF('Paste RTE Data'!E1314=0,"",'Paste RTE Data'!E1314)</f>
        <v>Twelth</v>
      </c>
      <c r="D1317" s="7" t="s">
        <v>2855</v>
      </c>
      <c r="E1317" s="14" t="str">
        <f>IF('Paste RTE Data'!B1314=0,"",'Paste RTE Data'!B1314)</f>
        <v>OM PRAKASH</v>
      </c>
      <c r="F1317" s="14" t="str">
        <f>IF('Paste RTE Data'!C1314=0,"",'Paste RTE Data'!C1314)</f>
        <v>BAJRANG LAL</v>
      </c>
      <c r="G1317" s="14" t="str">
        <f>IF('Paste RTE Data'!D1314=0,"",'Paste RTE Data'!D1314)</f>
        <v>KAMLA DEVI</v>
      </c>
      <c r="H1317" s="14" t="str">
        <f>IF('Paste RTE Data'!F1314=0,"",'Paste RTE Data'!F1314)</f>
        <v>Hindi</v>
      </c>
      <c r="I1317" s="14" t="str">
        <f>IF('Paste RTE Data'!H1314=0,"",'Paste RTE Data'!H1314)</f>
        <v>OBC</v>
      </c>
      <c r="J1317" s="14" t="str">
        <f>IF('Paste RTE Data'!I1314=0,"",'Paste RTE Data'!I1314)</f>
        <v>Boy</v>
      </c>
      <c r="K1317" s="15">
        <f>IF('Paste RTE Data'!J1314=0,"",'Paste RTE Data'!J1314)</f>
        <v>38183</v>
      </c>
      <c r="L1317" s="14" t="str">
        <f>IF('Paste RTE Data'!K1314=0,"",'Paste RTE Data'!K1314)</f>
        <v>NO</v>
      </c>
      <c r="M1317" s="46"/>
    </row>
    <row r="1318" spans="1:13">
      <c r="A1318" s="8">
        <f>IF('Paste RTE Data'!A1315=0,"",'Paste RTE Data'!A1315)</f>
        <v>1314</v>
      </c>
      <c r="B1318" s="9">
        <f>IF('Paste RTE Data'!G1315=0,"",'Paste RTE Data'!G1315)</f>
        <v>4304</v>
      </c>
      <c r="C1318" s="10" t="str">
        <f>IF('Paste RTE Data'!E1315=0,"",'Paste RTE Data'!E1315)</f>
        <v>Twelth</v>
      </c>
      <c r="D1318" s="7" t="s">
        <v>33</v>
      </c>
      <c r="E1318" s="14" t="str">
        <f>IF('Paste RTE Data'!B1315=0,"",'Paste RTE Data'!B1315)</f>
        <v>PANKAJ BHATI</v>
      </c>
      <c r="F1318" s="14" t="str">
        <f>IF('Paste RTE Data'!C1315=0,"",'Paste RTE Data'!C1315)</f>
        <v>HARI RAM BHATI</v>
      </c>
      <c r="G1318" s="14" t="str">
        <f>IF('Paste RTE Data'!D1315=0,"",'Paste RTE Data'!D1315)</f>
        <v>MANJU DEVI</v>
      </c>
      <c r="H1318" s="14" t="str">
        <f>IF('Paste RTE Data'!F1315=0,"",'Paste RTE Data'!F1315)</f>
        <v>Hindi</v>
      </c>
      <c r="I1318" s="14" t="str">
        <f>IF('Paste RTE Data'!H1315=0,"",'Paste RTE Data'!H1315)</f>
        <v>SC</v>
      </c>
      <c r="J1318" s="14" t="str">
        <f>IF('Paste RTE Data'!I1315=0,"",'Paste RTE Data'!I1315)</f>
        <v>Boy</v>
      </c>
      <c r="K1318" s="15">
        <f>IF('Paste RTE Data'!J1315=0,"",'Paste RTE Data'!J1315)</f>
        <v>37473</v>
      </c>
      <c r="L1318" s="14" t="str">
        <f>IF('Paste RTE Data'!K1315=0,"",'Paste RTE Data'!K1315)</f>
        <v>NO</v>
      </c>
      <c r="M1318" s="46"/>
    </row>
    <row r="1319" spans="1:13">
      <c r="A1319" s="8">
        <f>IF('Paste RTE Data'!A1316=0,"",'Paste RTE Data'!A1316)</f>
        <v>1315</v>
      </c>
      <c r="B1319" s="9">
        <f>IF('Paste RTE Data'!G1316=0,"",'Paste RTE Data'!G1316)</f>
        <v>6060</v>
      </c>
      <c r="C1319" s="10" t="str">
        <f>IF('Paste RTE Data'!E1316=0,"",'Paste RTE Data'!E1316)</f>
        <v>Twelth</v>
      </c>
      <c r="D1319" s="7" t="s">
        <v>31</v>
      </c>
      <c r="E1319" s="14" t="str">
        <f>IF('Paste RTE Data'!B1316=0,"",'Paste RTE Data'!B1316)</f>
        <v>PANKAJ KUMAR</v>
      </c>
      <c r="F1319" s="14" t="str">
        <f>IF('Paste RTE Data'!C1316=0,"",'Paste RTE Data'!C1316)</f>
        <v>SUGAN CHAND VAISHNAV</v>
      </c>
      <c r="G1319" s="14" t="str">
        <f>IF('Paste RTE Data'!D1316=0,"",'Paste RTE Data'!D1316)</f>
        <v>MUNNI DEVI</v>
      </c>
      <c r="H1319" s="14" t="str">
        <f>IF('Paste RTE Data'!F1316=0,"",'Paste RTE Data'!F1316)</f>
        <v>Hindi</v>
      </c>
      <c r="I1319" s="14" t="str">
        <f>IF('Paste RTE Data'!H1316=0,"",'Paste RTE Data'!H1316)</f>
        <v>OBC</v>
      </c>
      <c r="J1319" s="14" t="str">
        <f>IF('Paste RTE Data'!I1316=0,"",'Paste RTE Data'!I1316)</f>
        <v>Boy</v>
      </c>
      <c r="K1319" s="15">
        <f>IF('Paste RTE Data'!J1316=0,"",'Paste RTE Data'!J1316)</f>
        <v>38109</v>
      </c>
      <c r="L1319" s="14" t="str">
        <f>IF('Paste RTE Data'!K1316=0,"",'Paste RTE Data'!K1316)</f>
        <v>NO</v>
      </c>
      <c r="M1319" s="46"/>
    </row>
    <row r="1320" spans="1:13">
      <c r="A1320" s="8">
        <f>IF('Paste RTE Data'!A1317=0,"",'Paste RTE Data'!A1317)</f>
        <v>1316</v>
      </c>
      <c r="B1320" s="9">
        <f>IF('Paste RTE Data'!G1317=0,"",'Paste RTE Data'!G1317)</f>
        <v>6337</v>
      </c>
      <c r="C1320" s="10" t="str">
        <f>IF('Paste RTE Data'!E1317=0,"",'Paste RTE Data'!E1317)</f>
        <v>Twelth</v>
      </c>
      <c r="D1320" s="7" t="s">
        <v>32</v>
      </c>
      <c r="E1320" s="14" t="str">
        <f>IF('Paste RTE Data'!B1317=0,"",'Paste RTE Data'!B1317)</f>
        <v>PANKAJ SINGH CHAUHAN</v>
      </c>
      <c r="F1320" s="14" t="str">
        <f>IF('Paste RTE Data'!C1317=0,"",'Paste RTE Data'!C1317)</f>
        <v>BABU SINGH CHAUHAN</v>
      </c>
      <c r="G1320" s="14" t="str">
        <f>IF('Paste RTE Data'!D1317=0,"",'Paste RTE Data'!D1317)</f>
        <v>LALITA CHAUHAN</v>
      </c>
      <c r="H1320" s="14" t="str">
        <f>IF('Paste RTE Data'!F1317=0,"",'Paste RTE Data'!F1317)</f>
        <v>Hindi</v>
      </c>
      <c r="I1320" s="14" t="str">
        <f>IF('Paste RTE Data'!H1317=0,"",'Paste RTE Data'!H1317)</f>
        <v>OBC</v>
      </c>
      <c r="J1320" s="14" t="str">
        <f>IF('Paste RTE Data'!I1317=0,"",'Paste RTE Data'!I1317)</f>
        <v>Boy</v>
      </c>
      <c r="K1320" s="15">
        <f>IF('Paste RTE Data'!J1317=0,"",'Paste RTE Data'!J1317)</f>
        <v>37500</v>
      </c>
      <c r="L1320" s="14" t="str">
        <f>IF('Paste RTE Data'!K1317=0,"",'Paste RTE Data'!K1317)</f>
        <v>NO</v>
      </c>
      <c r="M1320" s="46"/>
    </row>
    <row r="1321" spans="1:13">
      <c r="A1321" s="8">
        <f>IF('Paste RTE Data'!A1318=0,"",'Paste RTE Data'!A1318)</f>
        <v>1317</v>
      </c>
      <c r="B1321" s="9">
        <f>IF('Paste RTE Data'!G1318=0,"",'Paste RTE Data'!G1318)</f>
        <v>6084</v>
      </c>
      <c r="C1321" s="10" t="str">
        <f>IF('Paste RTE Data'!E1318=0,"",'Paste RTE Data'!E1318)</f>
        <v>Twelth</v>
      </c>
      <c r="D1321" s="7" t="s">
        <v>2855</v>
      </c>
      <c r="E1321" s="14" t="str">
        <f>IF('Paste RTE Data'!B1318=0,"",'Paste RTE Data'!B1318)</f>
        <v>PAPPU RAM POSHAK</v>
      </c>
      <c r="F1321" s="14" t="str">
        <f>IF('Paste RTE Data'!C1318=0,"",'Paste RTE Data'!C1318)</f>
        <v>KANA RAM</v>
      </c>
      <c r="G1321" s="14" t="str">
        <f>IF('Paste RTE Data'!D1318=0,"",'Paste RTE Data'!D1318)</f>
        <v>BHANWARI DEVI</v>
      </c>
      <c r="H1321" s="14" t="str">
        <f>IF('Paste RTE Data'!F1318=0,"",'Paste RTE Data'!F1318)</f>
        <v>Hindi</v>
      </c>
      <c r="I1321" s="14" t="str">
        <f>IF('Paste RTE Data'!H1318=0,"",'Paste RTE Data'!H1318)</f>
        <v>OBC</v>
      </c>
      <c r="J1321" s="14" t="str">
        <f>IF('Paste RTE Data'!I1318=0,"",'Paste RTE Data'!I1318)</f>
        <v>Boy</v>
      </c>
      <c r="K1321" s="15">
        <f>IF('Paste RTE Data'!J1318=0,"",'Paste RTE Data'!J1318)</f>
        <v>38255</v>
      </c>
      <c r="L1321" s="14" t="str">
        <f>IF('Paste RTE Data'!K1318=0,"",'Paste RTE Data'!K1318)</f>
        <v>NO</v>
      </c>
      <c r="M1321" s="46"/>
    </row>
    <row r="1322" spans="1:13">
      <c r="A1322" s="8">
        <f>IF('Paste RTE Data'!A1319=0,"",'Paste RTE Data'!A1319)</f>
        <v>1318</v>
      </c>
      <c r="B1322" s="9">
        <f>IF('Paste RTE Data'!G1319=0,"",'Paste RTE Data'!G1319)</f>
        <v>6371</v>
      </c>
      <c r="C1322" s="10" t="str">
        <f>IF('Paste RTE Data'!E1319=0,"",'Paste RTE Data'!E1319)</f>
        <v>Twelth</v>
      </c>
      <c r="D1322" s="7" t="s">
        <v>33</v>
      </c>
      <c r="E1322" s="14" t="str">
        <f>IF('Paste RTE Data'!B1319=0,"",'Paste RTE Data'!B1319)</f>
        <v>PARAS</v>
      </c>
      <c r="F1322" s="14" t="str">
        <f>IF('Paste RTE Data'!C1319=0,"",'Paste RTE Data'!C1319)</f>
        <v>KAILASH KUMAR</v>
      </c>
      <c r="G1322" s="14" t="str">
        <f>IF('Paste RTE Data'!D1319=0,"",'Paste RTE Data'!D1319)</f>
        <v>SANTOSH</v>
      </c>
      <c r="H1322" s="14" t="str">
        <f>IF('Paste RTE Data'!F1319=0,"",'Paste RTE Data'!F1319)</f>
        <v>Hindi</v>
      </c>
      <c r="I1322" s="14" t="str">
        <f>IF('Paste RTE Data'!H1319=0,"",'Paste RTE Data'!H1319)</f>
        <v>OBC</v>
      </c>
      <c r="J1322" s="14" t="str">
        <f>IF('Paste RTE Data'!I1319=0,"",'Paste RTE Data'!I1319)</f>
        <v>Boy</v>
      </c>
      <c r="K1322" s="15">
        <f>IF('Paste RTE Data'!J1319=0,"",'Paste RTE Data'!J1319)</f>
        <v>36985</v>
      </c>
      <c r="L1322" s="14" t="str">
        <f>IF('Paste RTE Data'!K1319=0,"",'Paste RTE Data'!K1319)</f>
        <v>NO</v>
      </c>
      <c r="M1322" s="46"/>
    </row>
    <row r="1323" spans="1:13">
      <c r="A1323" s="8">
        <f>IF('Paste RTE Data'!A1320=0,"",'Paste RTE Data'!A1320)</f>
        <v>1319</v>
      </c>
      <c r="B1323" s="9">
        <f>IF('Paste RTE Data'!G1320=0,"",'Paste RTE Data'!G1320)</f>
        <v>6055</v>
      </c>
      <c r="C1323" s="10" t="str">
        <f>IF('Paste RTE Data'!E1320=0,"",'Paste RTE Data'!E1320)</f>
        <v>Twelth</v>
      </c>
      <c r="D1323" s="7" t="s">
        <v>31</v>
      </c>
      <c r="E1323" s="14" t="str">
        <f>IF('Paste RTE Data'!B1320=0,"",'Paste RTE Data'!B1320)</f>
        <v>PARVEEN BANO</v>
      </c>
      <c r="F1323" s="14" t="str">
        <f>IF('Paste RTE Data'!C1320=0,"",'Paste RTE Data'!C1320)</f>
        <v>JAKIR HUSSAIN</v>
      </c>
      <c r="G1323" s="14" t="str">
        <f>IF('Paste RTE Data'!D1320=0,"",'Paste RTE Data'!D1320)</f>
        <v>FATIMA BANO</v>
      </c>
      <c r="H1323" s="14" t="str">
        <f>IF('Paste RTE Data'!F1320=0,"",'Paste RTE Data'!F1320)</f>
        <v>Hindi</v>
      </c>
      <c r="I1323" s="14" t="str">
        <f>IF('Paste RTE Data'!H1320=0,"",'Paste RTE Data'!H1320)</f>
        <v>OBC</v>
      </c>
      <c r="J1323" s="14" t="str">
        <f>IF('Paste RTE Data'!I1320=0,"",'Paste RTE Data'!I1320)</f>
        <v>Girl</v>
      </c>
      <c r="K1323" s="15">
        <f>IF('Paste RTE Data'!J1320=0,"",'Paste RTE Data'!J1320)</f>
        <v>37534</v>
      </c>
      <c r="L1323" s="14" t="str">
        <f>IF('Paste RTE Data'!K1320=0,"",'Paste RTE Data'!K1320)</f>
        <v>NO</v>
      </c>
      <c r="M1323" s="46"/>
    </row>
    <row r="1324" spans="1:13">
      <c r="A1324" s="8">
        <f>IF('Paste RTE Data'!A1321=0,"",'Paste RTE Data'!A1321)</f>
        <v>1320</v>
      </c>
      <c r="B1324" s="9">
        <f>IF('Paste RTE Data'!G1321=0,"",'Paste RTE Data'!G1321)</f>
        <v>6663</v>
      </c>
      <c r="C1324" s="10" t="str">
        <f>IF('Paste RTE Data'!E1321=0,"",'Paste RTE Data'!E1321)</f>
        <v>Twelth</v>
      </c>
      <c r="D1324" s="7" t="s">
        <v>32</v>
      </c>
      <c r="E1324" s="14" t="str">
        <f>IF('Paste RTE Data'!B1321=0,"",'Paste RTE Data'!B1321)</f>
        <v>PINKI GURJAR</v>
      </c>
      <c r="F1324" s="14" t="str">
        <f>IF('Paste RTE Data'!C1321=0,"",'Paste RTE Data'!C1321)</f>
        <v>BHAGIRATH RAM</v>
      </c>
      <c r="G1324" s="14" t="str">
        <f>IF('Paste RTE Data'!D1321=0,"",'Paste RTE Data'!D1321)</f>
        <v>MITHILA DEVI</v>
      </c>
      <c r="H1324" s="14" t="str">
        <f>IF('Paste RTE Data'!F1321=0,"",'Paste RTE Data'!F1321)</f>
        <v>Hindi</v>
      </c>
      <c r="I1324" s="14" t="str">
        <f>IF('Paste RTE Data'!H1321=0,"",'Paste RTE Data'!H1321)</f>
        <v>SBC</v>
      </c>
      <c r="J1324" s="14" t="str">
        <f>IF('Paste RTE Data'!I1321=0,"",'Paste RTE Data'!I1321)</f>
        <v>Girl</v>
      </c>
      <c r="K1324" s="15">
        <f>IF('Paste RTE Data'!J1321=0,"",'Paste RTE Data'!J1321)</f>
        <v>37484</v>
      </c>
      <c r="L1324" s="14" t="str">
        <f>IF('Paste RTE Data'!K1321=0,"",'Paste RTE Data'!K1321)</f>
        <v>NO</v>
      </c>
      <c r="M1324" s="46"/>
    </row>
    <row r="1325" spans="1:13">
      <c r="A1325" s="8">
        <f>IF('Paste RTE Data'!A1322=0,"",'Paste RTE Data'!A1322)</f>
        <v>1321</v>
      </c>
      <c r="B1325" s="9">
        <f>IF('Paste RTE Data'!G1322=0,"",'Paste RTE Data'!G1322)</f>
        <v>6097</v>
      </c>
      <c r="C1325" s="10" t="str">
        <f>IF('Paste RTE Data'!E1322=0,"",'Paste RTE Data'!E1322)</f>
        <v>Twelth</v>
      </c>
      <c r="D1325" s="7" t="s">
        <v>2855</v>
      </c>
      <c r="E1325" s="14" t="str">
        <f>IF('Paste RTE Data'!B1322=0,"",'Paste RTE Data'!B1322)</f>
        <v>PINTU KHINCHI</v>
      </c>
      <c r="F1325" s="14" t="str">
        <f>IF('Paste RTE Data'!C1322=0,"",'Paste RTE Data'!C1322)</f>
        <v>MADAN LAL KHINCHI</v>
      </c>
      <c r="G1325" s="14" t="str">
        <f>IF('Paste RTE Data'!D1322=0,"",'Paste RTE Data'!D1322)</f>
        <v>MANJU DEVI</v>
      </c>
      <c r="H1325" s="14" t="str">
        <f>IF('Paste RTE Data'!F1322=0,"",'Paste RTE Data'!F1322)</f>
        <v>Hindi</v>
      </c>
      <c r="I1325" s="14" t="str">
        <f>IF('Paste RTE Data'!H1322=0,"",'Paste RTE Data'!H1322)</f>
        <v>SC</v>
      </c>
      <c r="J1325" s="14" t="str">
        <f>IF('Paste RTE Data'!I1322=0,"",'Paste RTE Data'!I1322)</f>
        <v>Boy</v>
      </c>
      <c r="K1325" s="15">
        <f>IF('Paste RTE Data'!J1322=0,"",'Paste RTE Data'!J1322)</f>
        <v>37853</v>
      </c>
      <c r="L1325" s="14" t="str">
        <f>IF('Paste RTE Data'!K1322=0,"",'Paste RTE Data'!K1322)</f>
        <v>NO</v>
      </c>
      <c r="M1325" s="46"/>
    </row>
    <row r="1326" spans="1:13">
      <c r="A1326" s="8">
        <f>IF('Paste RTE Data'!A1323=0,"",'Paste RTE Data'!A1323)</f>
        <v>1322</v>
      </c>
      <c r="B1326" s="9">
        <f>IF('Paste RTE Data'!G1323=0,"",'Paste RTE Data'!G1323)</f>
        <v>4289</v>
      </c>
      <c r="C1326" s="10" t="str">
        <f>IF('Paste RTE Data'!E1323=0,"",'Paste RTE Data'!E1323)</f>
        <v>Twelth</v>
      </c>
      <c r="D1326" s="7" t="s">
        <v>33</v>
      </c>
      <c r="E1326" s="14" t="str">
        <f>IF('Paste RTE Data'!B1323=0,"",'Paste RTE Data'!B1323)</f>
        <v>POOJA BHATI</v>
      </c>
      <c r="F1326" s="14" t="str">
        <f>IF('Paste RTE Data'!C1323=0,"",'Paste RTE Data'!C1323)</f>
        <v>BIRBAL BHATI</v>
      </c>
      <c r="G1326" s="14" t="str">
        <f>IF('Paste RTE Data'!D1323=0,"",'Paste RTE Data'!D1323)</f>
        <v>UGMA DEVI</v>
      </c>
      <c r="H1326" s="14" t="str">
        <f>IF('Paste RTE Data'!F1323=0,"",'Paste RTE Data'!F1323)</f>
        <v>Hindi</v>
      </c>
      <c r="I1326" s="14" t="str">
        <f>IF('Paste RTE Data'!H1323=0,"",'Paste RTE Data'!H1323)</f>
        <v>SC</v>
      </c>
      <c r="J1326" s="14" t="str">
        <f>IF('Paste RTE Data'!I1323=0,"",'Paste RTE Data'!I1323)</f>
        <v>Girl</v>
      </c>
      <c r="K1326" s="15">
        <f>IF('Paste RTE Data'!J1323=0,"",'Paste RTE Data'!J1323)</f>
        <v>37884</v>
      </c>
      <c r="L1326" s="14" t="str">
        <f>IF('Paste RTE Data'!K1323=0,"",'Paste RTE Data'!K1323)</f>
        <v>NO</v>
      </c>
      <c r="M1326" s="46"/>
    </row>
    <row r="1327" spans="1:13">
      <c r="A1327" s="8">
        <f>IF('Paste RTE Data'!A1324=0,"",'Paste RTE Data'!A1324)</f>
        <v>1323</v>
      </c>
      <c r="B1327" s="9">
        <f>IF('Paste RTE Data'!G1324=0,"",'Paste RTE Data'!G1324)</f>
        <v>4821</v>
      </c>
      <c r="C1327" s="10" t="str">
        <f>IF('Paste RTE Data'!E1324=0,"",'Paste RTE Data'!E1324)</f>
        <v>Twelth</v>
      </c>
      <c r="D1327" s="7" t="s">
        <v>31</v>
      </c>
      <c r="E1327" s="14" t="str">
        <f>IF('Paste RTE Data'!B1324=0,"",'Paste RTE Data'!B1324)</f>
        <v>PRADEEP CHAUHAN</v>
      </c>
      <c r="F1327" s="14" t="str">
        <f>IF('Paste RTE Data'!C1324=0,"",'Paste RTE Data'!C1324)</f>
        <v>JAGDISH PRASAD</v>
      </c>
      <c r="G1327" s="14" t="str">
        <f>IF('Paste RTE Data'!D1324=0,"",'Paste RTE Data'!D1324)</f>
        <v>SANTOSH DEVI</v>
      </c>
      <c r="H1327" s="14" t="str">
        <f>IF('Paste RTE Data'!F1324=0,"",'Paste RTE Data'!F1324)</f>
        <v>Hindi</v>
      </c>
      <c r="I1327" s="14" t="str">
        <f>IF('Paste RTE Data'!H1324=0,"",'Paste RTE Data'!H1324)</f>
        <v>SC</v>
      </c>
      <c r="J1327" s="14" t="str">
        <f>IF('Paste RTE Data'!I1324=0,"",'Paste RTE Data'!I1324)</f>
        <v>Boy</v>
      </c>
      <c r="K1327" s="15">
        <f>IF('Paste RTE Data'!J1324=0,"",'Paste RTE Data'!J1324)</f>
        <v>37819</v>
      </c>
      <c r="L1327" s="14" t="str">
        <f>IF('Paste RTE Data'!K1324=0,"",'Paste RTE Data'!K1324)</f>
        <v>NO</v>
      </c>
      <c r="M1327" s="46"/>
    </row>
    <row r="1328" spans="1:13">
      <c r="A1328" s="8">
        <f>IF('Paste RTE Data'!A1325=0,"",'Paste RTE Data'!A1325)</f>
        <v>1324</v>
      </c>
      <c r="B1328" s="9">
        <f>IF('Paste RTE Data'!G1325=0,"",'Paste RTE Data'!G1325)</f>
        <v>5669</v>
      </c>
      <c r="C1328" s="10" t="str">
        <f>IF('Paste RTE Data'!E1325=0,"",'Paste RTE Data'!E1325)</f>
        <v>Twelth</v>
      </c>
      <c r="D1328" s="7" t="s">
        <v>32</v>
      </c>
      <c r="E1328" s="14" t="str">
        <f>IF('Paste RTE Data'!B1325=0,"",'Paste RTE Data'!B1325)</f>
        <v>PRAKASH</v>
      </c>
      <c r="F1328" s="14" t="str">
        <f>IF('Paste RTE Data'!C1325=0,"",'Paste RTE Data'!C1325)</f>
        <v>MOHANLAL</v>
      </c>
      <c r="G1328" s="14" t="str">
        <f>IF('Paste RTE Data'!D1325=0,"",'Paste RTE Data'!D1325)</f>
        <v>MANJU DEVI</v>
      </c>
      <c r="H1328" s="14" t="str">
        <f>IF('Paste RTE Data'!F1325=0,"",'Paste RTE Data'!F1325)</f>
        <v>Hindi</v>
      </c>
      <c r="I1328" s="14" t="str">
        <f>IF('Paste RTE Data'!H1325=0,"",'Paste RTE Data'!H1325)</f>
        <v>OBC</v>
      </c>
      <c r="J1328" s="14" t="str">
        <f>IF('Paste RTE Data'!I1325=0,"",'Paste RTE Data'!I1325)</f>
        <v>Boy</v>
      </c>
      <c r="K1328" s="15">
        <f>IF('Paste RTE Data'!J1325=0,"",'Paste RTE Data'!J1325)</f>
        <v>36999</v>
      </c>
      <c r="L1328" s="14" t="str">
        <f>IF('Paste RTE Data'!K1325=0,"",'Paste RTE Data'!K1325)</f>
        <v>NO</v>
      </c>
      <c r="M1328" s="46"/>
    </row>
    <row r="1329" spans="1:13">
      <c r="A1329" s="8">
        <f>IF('Paste RTE Data'!A1326=0,"",'Paste RTE Data'!A1326)</f>
        <v>1325</v>
      </c>
      <c r="B1329" s="9">
        <f>IF('Paste RTE Data'!G1326=0,"",'Paste RTE Data'!G1326)</f>
        <v>4258</v>
      </c>
      <c r="C1329" s="10" t="str">
        <f>IF('Paste RTE Data'!E1326=0,"",'Paste RTE Data'!E1326)</f>
        <v>Twelth</v>
      </c>
      <c r="D1329" s="7" t="s">
        <v>2855</v>
      </c>
      <c r="E1329" s="14" t="str">
        <f>IF('Paste RTE Data'!B1326=0,"",'Paste RTE Data'!B1326)</f>
        <v>PRATHVIRAJ</v>
      </c>
      <c r="F1329" s="14" t="str">
        <f>IF('Paste RTE Data'!C1326=0,"",'Paste RTE Data'!C1326)</f>
        <v>SATYANARAYAN</v>
      </c>
      <c r="G1329" s="14" t="str">
        <f>IF('Paste RTE Data'!D1326=0,"",'Paste RTE Data'!D1326)</f>
        <v>INDRA DEVI</v>
      </c>
      <c r="H1329" s="14" t="str">
        <f>IF('Paste RTE Data'!F1326=0,"",'Paste RTE Data'!F1326)</f>
        <v>Hindi</v>
      </c>
      <c r="I1329" s="14" t="str">
        <f>IF('Paste RTE Data'!H1326=0,"",'Paste RTE Data'!H1326)</f>
        <v>OBC</v>
      </c>
      <c r="J1329" s="14" t="str">
        <f>IF('Paste RTE Data'!I1326=0,"",'Paste RTE Data'!I1326)</f>
        <v>Boy</v>
      </c>
      <c r="K1329" s="15">
        <f>IF('Paste RTE Data'!J1326=0,"",'Paste RTE Data'!J1326)</f>
        <v>37771</v>
      </c>
      <c r="L1329" s="14" t="str">
        <f>IF('Paste RTE Data'!K1326=0,"",'Paste RTE Data'!K1326)</f>
        <v>NO</v>
      </c>
      <c r="M1329" s="46"/>
    </row>
    <row r="1330" spans="1:13">
      <c r="A1330" s="8">
        <f>IF('Paste RTE Data'!A1327=0,"",'Paste RTE Data'!A1327)</f>
        <v>1326</v>
      </c>
      <c r="B1330" s="9">
        <f>IF('Paste RTE Data'!G1327=0,"",'Paste RTE Data'!G1327)</f>
        <v>5089</v>
      </c>
      <c r="C1330" s="10" t="str">
        <f>IF('Paste RTE Data'!E1327=0,"",'Paste RTE Data'!E1327)</f>
        <v>Twelth</v>
      </c>
      <c r="D1330" s="7" t="s">
        <v>33</v>
      </c>
      <c r="E1330" s="14" t="str">
        <f>IF('Paste RTE Data'!B1327=0,"",'Paste RTE Data'!B1327)</f>
        <v>PRATIKSHA AGRAWAT</v>
      </c>
      <c r="F1330" s="14" t="str">
        <f>IF('Paste RTE Data'!C1327=0,"",'Paste RTE Data'!C1327)</f>
        <v>MANOHAR LAL</v>
      </c>
      <c r="G1330" s="14" t="str">
        <f>IF('Paste RTE Data'!D1327=0,"",'Paste RTE Data'!D1327)</f>
        <v>MANJU DEVI</v>
      </c>
      <c r="H1330" s="14" t="str">
        <f>IF('Paste RTE Data'!F1327=0,"",'Paste RTE Data'!F1327)</f>
        <v>Hindi</v>
      </c>
      <c r="I1330" s="14" t="str">
        <f>IF('Paste RTE Data'!H1327=0,"",'Paste RTE Data'!H1327)</f>
        <v>OBC</v>
      </c>
      <c r="J1330" s="14" t="str">
        <f>IF('Paste RTE Data'!I1327=0,"",'Paste RTE Data'!I1327)</f>
        <v>Girl</v>
      </c>
      <c r="K1330" s="15">
        <f>IF('Paste RTE Data'!J1327=0,"",'Paste RTE Data'!J1327)</f>
        <v>37963</v>
      </c>
      <c r="L1330" s="14" t="str">
        <f>IF('Paste RTE Data'!K1327=0,"",'Paste RTE Data'!K1327)</f>
        <v>NO</v>
      </c>
      <c r="M1330" s="46"/>
    </row>
    <row r="1331" spans="1:13">
      <c r="A1331" s="8">
        <f>IF('Paste RTE Data'!A1328=0,"",'Paste RTE Data'!A1328)</f>
        <v>1327</v>
      </c>
      <c r="B1331" s="9">
        <f>IF('Paste RTE Data'!G1328=0,"",'Paste RTE Data'!G1328)</f>
        <v>5680</v>
      </c>
      <c r="C1331" s="10" t="str">
        <f>IF('Paste RTE Data'!E1328=0,"",'Paste RTE Data'!E1328)</f>
        <v>Twelth</v>
      </c>
      <c r="D1331" s="7" t="s">
        <v>31</v>
      </c>
      <c r="E1331" s="14" t="str">
        <f>IF('Paste RTE Data'!B1328=0,"",'Paste RTE Data'!B1328)</f>
        <v>PREMA RAM</v>
      </c>
      <c r="F1331" s="14" t="str">
        <f>IF('Paste RTE Data'!C1328=0,"",'Paste RTE Data'!C1328)</f>
        <v>HEMARAM</v>
      </c>
      <c r="G1331" s="14" t="str">
        <f>IF('Paste RTE Data'!D1328=0,"",'Paste RTE Data'!D1328)</f>
        <v>DEVLI DEVI</v>
      </c>
      <c r="H1331" s="14" t="str">
        <f>IF('Paste RTE Data'!F1328=0,"",'Paste RTE Data'!F1328)</f>
        <v>Hindi</v>
      </c>
      <c r="I1331" s="14" t="str">
        <f>IF('Paste RTE Data'!H1328=0,"",'Paste RTE Data'!H1328)</f>
        <v>OBC</v>
      </c>
      <c r="J1331" s="14" t="str">
        <f>IF('Paste RTE Data'!I1328=0,"",'Paste RTE Data'!I1328)</f>
        <v>Boy</v>
      </c>
      <c r="K1331" s="15">
        <f>IF('Paste RTE Data'!J1328=0,"",'Paste RTE Data'!J1328)</f>
        <v>38370</v>
      </c>
      <c r="L1331" s="14" t="str">
        <f>IF('Paste RTE Data'!K1328=0,"",'Paste RTE Data'!K1328)</f>
        <v>NO</v>
      </c>
      <c r="M1331" s="46"/>
    </row>
    <row r="1332" spans="1:13">
      <c r="A1332" s="8">
        <f>IF('Paste RTE Data'!A1329=0,"",'Paste RTE Data'!A1329)</f>
        <v>1328</v>
      </c>
      <c r="B1332" s="9">
        <f>IF('Paste RTE Data'!G1329=0,"",'Paste RTE Data'!G1329)</f>
        <v>6193</v>
      </c>
      <c r="C1332" s="10" t="str">
        <f>IF('Paste RTE Data'!E1329=0,"",'Paste RTE Data'!E1329)</f>
        <v>Twelth</v>
      </c>
      <c r="D1332" s="7" t="s">
        <v>32</v>
      </c>
      <c r="E1332" s="14" t="str">
        <f>IF('Paste RTE Data'!B1329=0,"",'Paste RTE Data'!B1329)</f>
        <v>PRITAM CHOUDHARY</v>
      </c>
      <c r="F1332" s="14" t="str">
        <f>IF('Paste RTE Data'!C1329=0,"",'Paste RTE Data'!C1329)</f>
        <v>PHOOLCHAND CHOUDHARY</v>
      </c>
      <c r="G1332" s="14" t="str">
        <f>IF('Paste RTE Data'!D1329=0,"",'Paste RTE Data'!D1329)</f>
        <v>DURGA DEVI</v>
      </c>
      <c r="H1332" s="14" t="str">
        <f>IF('Paste RTE Data'!F1329=0,"",'Paste RTE Data'!F1329)</f>
        <v>Hindi</v>
      </c>
      <c r="I1332" s="14" t="str">
        <f>IF('Paste RTE Data'!H1329=0,"",'Paste RTE Data'!H1329)</f>
        <v>OBC</v>
      </c>
      <c r="J1332" s="14" t="str">
        <f>IF('Paste RTE Data'!I1329=0,"",'Paste RTE Data'!I1329)</f>
        <v>Boy</v>
      </c>
      <c r="K1332" s="15">
        <f>IF('Paste RTE Data'!J1329=0,"",'Paste RTE Data'!J1329)</f>
        <v>38474</v>
      </c>
      <c r="L1332" s="14" t="str">
        <f>IF('Paste RTE Data'!K1329=0,"",'Paste RTE Data'!K1329)</f>
        <v>NO</v>
      </c>
      <c r="M1332" s="46"/>
    </row>
    <row r="1333" spans="1:13">
      <c r="A1333" s="8">
        <f>IF('Paste RTE Data'!A1330=0,"",'Paste RTE Data'!A1330)</f>
        <v>1329</v>
      </c>
      <c r="B1333" s="9">
        <f>IF('Paste RTE Data'!G1330=0,"",'Paste RTE Data'!G1330)</f>
        <v>6198</v>
      </c>
      <c r="C1333" s="10" t="str">
        <f>IF('Paste RTE Data'!E1330=0,"",'Paste RTE Data'!E1330)</f>
        <v>Twelth</v>
      </c>
      <c r="D1333" s="7" t="s">
        <v>2855</v>
      </c>
      <c r="E1333" s="14" t="str">
        <f>IF('Paste RTE Data'!B1330=0,"",'Paste RTE Data'!B1330)</f>
        <v>PUKHRAJ</v>
      </c>
      <c r="F1333" s="14" t="str">
        <f>IF('Paste RTE Data'!C1330=0,"",'Paste RTE Data'!C1330)</f>
        <v>BHUWANA RAM</v>
      </c>
      <c r="G1333" s="14" t="str">
        <f>IF('Paste RTE Data'!D1330=0,"",'Paste RTE Data'!D1330)</f>
        <v>MANJU DEVI</v>
      </c>
      <c r="H1333" s="14" t="str">
        <f>IF('Paste RTE Data'!F1330=0,"",'Paste RTE Data'!F1330)</f>
        <v>Hindi</v>
      </c>
      <c r="I1333" s="14" t="str">
        <f>IF('Paste RTE Data'!H1330=0,"",'Paste RTE Data'!H1330)</f>
        <v>OBC</v>
      </c>
      <c r="J1333" s="14" t="str">
        <f>IF('Paste RTE Data'!I1330=0,"",'Paste RTE Data'!I1330)</f>
        <v>Boy</v>
      </c>
      <c r="K1333" s="15">
        <f>IF('Paste RTE Data'!J1330=0,"",'Paste RTE Data'!J1330)</f>
        <v>37540</v>
      </c>
      <c r="L1333" s="14" t="str">
        <f>IF('Paste RTE Data'!K1330=0,"",'Paste RTE Data'!K1330)</f>
        <v>NO</v>
      </c>
      <c r="M1333" s="46"/>
    </row>
    <row r="1334" spans="1:13">
      <c r="A1334" s="8">
        <f>IF('Paste RTE Data'!A1331=0,"",'Paste RTE Data'!A1331)</f>
        <v>1330</v>
      </c>
      <c r="B1334" s="9">
        <f>IF('Paste RTE Data'!G1331=0,"",'Paste RTE Data'!G1331)</f>
        <v>6076</v>
      </c>
      <c r="C1334" s="10" t="str">
        <f>IF('Paste RTE Data'!E1331=0,"",'Paste RTE Data'!E1331)</f>
        <v>Twelth</v>
      </c>
      <c r="D1334" s="7" t="s">
        <v>33</v>
      </c>
      <c r="E1334" s="14" t="str">
        <f>IF('Paste RTE Data'!B1331=0,"",'Paste RTE Data'!B1331)</f>
        <v>PUNA RAM</v>
      </c>
      <c r="F1334" s="14" t="str">
        <f>IF('Paste RTE Data'!C1331=0,"",'Paste RTE Data'!C1331)</f>
        <v>PEMA RAM</v>
      </c>
      <c r="G1334" s="14" t="str">
        <f>IF('Paste RTE Data'!D1331=0,"",'Paste RTE Data'!D1331)</f>
        <v>NANDU DEVI</v>
      </c>
      <c r="H1334" s="14" t="str">
        <f>IF('Paste RTE Data'!F1331=0,"",'Paste RTE Data'!F1331)</f>
        <v>Hindi</v>
      </c>
      <c r="I1334" s="14" t="str">
        <f>IF('Paste RTE Data'!H1331=0,"",'Paste RTE Data'!H1331)</f>
        <v>OBC</v>
      </c>
      <c r="J1334" s="14" t="str">
        <f>IF('Paste RTE Data'!I1331=0,"",'Paste RTE Data'!I1331)</f>
        <v>Boy</v>
      </c>
      <c r="K1334" s="15">
        <f>IF('Paste RTE Data'!J1331=0,"",'Paste RTE Data'!J1331)</f>
        <v>37837</v>
      </c>
      <c r="L1334" s="14" t="str">
        <f>IF('Paste RTE Data'!K1331=0,"",'Paste RTE Data'!K1331)</f>
        <v>NO</v>
      </c>
      <c r="M1334" s="46"/>
    </row>
    <row r="1335" spans="1:13">
      <c r="A1335" s="8">
        <f>IF('Paste RTE Data'!A1332=0,"",'Paste RTE Data'!A1332)</f>
        <v>1331</v>
      </c>
      <c r="B1335" s="9">
        <f>IF('Paste RTE Data'!G1332=0,"",'Paste RTE Data'!G1332)</f>
        <v>6039</v>
      </c>
      <c r="C1335" s="10" t="str">
        <f>IF('Paste RTE Data'!E1332=0,"",'Paste RTE Data'!E1332)</f>
        <v>Twelth</v>
      </c>
      <c r="D1335" s="7" t="s">
        <v>31</v>
      </c>
      <c r="E1335" s="14" t="str">
        <f>IF('Paste RTE Data'!B1332=0,"",'Paste RTE Data'!B1332)</f>
        <v>RADHIKA HURKAT</v>
      </c>
      <c r="F1335" s="14" t="str">
        <f>IF('Paste RTE Data'!C1332=0,"",'Paste RTE Data'!C1332)</f>
        <v>SHYAM SUNDAR HURKAT</v>
      </c>
      <c r="G1335" s="14" t="str">
        <f>IF('Paste RTE Data'!D1332=0,"",'Paste RTE Data'!D1332)</f>
        <v>ANITA DEVI</v>
      </c>
      <c r="H1335" s="14" t="str">
        <f>IF('Paste RTE Data'!F1332=0,"",'Paste RTE Data'!F1332)</f>
        <v>Hindi</v>
      </c>
      <c r="I1335" s="14" t="str">
        <f>IF('Paste RTE Data'!H1332=0,"",'Paste RTE Data'!H1332)</f>
        <v>GENERAL</v>
      </c>
      <c r="J1335" s="14" t="str">
        <f>IF('Paste RTE Data'!I1332=0,"",'Paste RTE Data'!I1332)</f>
        <v>Girl</v>
      </c>
      <c r="K1335" s="15">
        <f>IF('Paste RTE Data'!J1332=0,"",'Paste RTE Data'!J1332)</f>
        <v>37913</v>
      </c>
      <c r="L1335" s="14" t="str">
        <f>IF('Paste RTE Data'!K1332=0,"",'Paste RTE Data'!K1332)</f>
        <v>NO</v>
      </c>
      <c r="M1335" s="46"/>
    </row>
    <row r="1336" spans="1:13">
      <c r="A1336" s="8">
        <f>IF('Paste RTE Data'!A1333=0,"",'Paste RTE Data'!A1333)</f>
        <v>1332</v>
      </c>
      <c r="B1336" s="9">
        <f>IF('Paste RTE Data'!G1333=0,"",'Paste RTE Data'!G1333)</f>
        <v>4283</v>
      </c>
      <c r="C1336" s="10" t="str">
        <f>IF('Paste RTE Data'!E1333=0,"",'Paste RTE Data'!E1333)</f>
        <v>Twelth</v>
      </c>
      <c r="D1336" s="7" t="s">
        <v>32</v>
      </c>
      <c r="E1336" s="14" t="str">
        <f>IF('Paste RTE Data'!B1333=0,"",'Paste RTE Data'!B1333)</f>
        <v>RAHUL MAHLA</v>
      </c>
      <c r="F1336" s="14" t="str">
        <f>IF('Paste RTE Data'!C1333=0,"",'Paste RTE Data'!C1333)</f>
        <v>GIRDHARI RAM</v>
      </c>
      <c r="G1336" s="14" t="str">
        <f>IF('Paste RTE Data'!D1333=0,"",'Paste RTE Data'!D1333)</f>
        <v>OMA DEVI</v>
      </c>
      <c r="H1336" s="14" t="str">
        <f>IF('Paste RTE Data'!F1333=0,"",'Paste RTE Data'!F1333)</f>
        <v>Hindi</v>
      </c>
      <c r="I1336" s="14" t="str">
        <f>IF('Paste RTE Data'!H1333=0,"",'Paste RTE Data'!H1333)</f>
        <v>OBC</v>
      </c>
      <c r="J1336" s="14" t="str">
        <f>IF('Paste RTE Data'!I1333=0,"",'Paste RTE Data'!I1333)</f>
        <v>Boy</v>
      </c>
      <c r="K1336" s="15">
        <f>IF('Paste RTE Data'!J1333=0,"",'Paste RTE Data'!J1333)</f>
        <v>37646</v>
      </c>
      <c r="L1336" s="14" t="str">
        <f>IF('Paste RTE Data'!K1333=0,"",'Paste RTE Data'!K1333)</f>
        <v>NO</v>
      </c>
      <c r="M1336" s="46"/>
    </row>
    <row r="1337" spans="1:13">
      <c r="A1337" s="8">
        <f>IF('Paste RTE Data'!A1334=0,"",'Paste RTE Data'!A1334)</f>
        <v>1333</v>
      </c>
      <c r="B1337" s="9">
        <f>IF('Paste RTE Data'!G1334=0,"",'Paste RTE Data'!G1334)</f>
        <v>5708</v>
      </c>
      <c r="C1337" s="10" t="str">
        <f>IF('Paste RTE Data'!E1334=0,"",'Paste RTE Data'!E1334)</f>
        <v>Twelth</v>
      </c>
      <c r="D1337" s="7" t="s">
        <v>2855</v>
      </c>
      <c r="E1337" s="14" t="str">
        <f>IF('Paste RTE Data'!B1334=0,"",'Paste RTE Data'!B1334)</f>
        <v>RAHUL SHARMA</v>
      </c>
      <c r="F1337" s="14" t="str">
        <f>IF('Paste RTE Data'!C1334=0,"",'Paste RTE Data'!C1334)</f>
        <v>MUKESH SHARMA</v>
      </c>
      <c r="G1337" s="14" t="str">
        <f>IF('Paste RTE Data'!D1334=0,"",'Paste RTE Data'!D1334)</f>
        <v>VIJAY KUMARI</v>
      </c>
      <c r="H1337" s="14" t="str">
        <f>IF('Paste RTE Data'!F1334=0,"",'Paste RTE Data'!F1334)</f>
        <v>Hindi</v>
      </c>
      <c r="I1337" s="14" t="str">
        <f>IF('Paste RTE Data'!H1334=0,"",'Paste RTE Data'!H1334)</f>
        <v>GENERAL</v>
      </c>
      <c r="J1337" s="14" t="str">
        <f>IF('Paste RTE Data'!I1334=0,"",'Paste RTE Data'!I1334)</f>
        <v>Boy</v>
      </c>
      <c r="K1337" s="15">
        <f>IF('Paste RTE Data'!J1334=0,"",'Paste RTE Data'!J1334)</f>
        <v>38543</v>
      </c>
      <c r="L1337" s="14" t="str">
        <f>IF('Paste RTE Data'!K1334=0,"",'Paste RTE Data'!K1334)</f>
        <v>NO</v>
      </c>
      <c r="M1337" s="46"/>
    </row>
    <row r="1338" spans="1:13">
      <c r="A1338" s="8">
        <f>IF('Paste RTE Data'!A1335=0,"",'Paste RTE Data'!A1335)</f>
        <v>1334</v>
      </c>
      <c r="B1338" s="9">
        <f>IF('Paste RTE Data'!G1335=0,"",'Paste RTE Data'!G1335)</f>
        <v>6666</v>
      </c>
      <c r="C1338" s="10" t="str">
        <f>IF('Paste RTE Data'!E1335=0,"",'Paste RTE Data'!E1335)</f>
        <v>Twelth</v>
      </c>
      <c r="D1338" s="7" t="s">
        <v>33</v>
      </c>
      <c r="E1338" s="14" t="str">
        <f>IF('Paste RTE Data'!B1335=0,"",'Paste RTE Data'!B1335)</f>
        <v>RAJENDRA GAWADIYA</v>
      </c>
      <c r="F1338" s="14" t="str">
        <f>IF('Paste RTE Data'!C1335=0,"",'Paste RTE Data'!C1335)</f>
        <v>BAJARANG LAL</v>
      </c>
      <c r="G1338" s="14" t="str">
        <f>IF('Paste RTE Data'!D1335=0,"",'Paste RTE Data'!D1335)</f>
        <v>VIMALA DEVI</v>
      </c>
      <c r="H1338" s="14" t="str">
        <f>IF('Paste RTE Data'!F1335=0,"",'Paste RTE Data'!F1335)</f>
        <v>Hindi</v>
      </c>
      <c r="I1338" s="14" t="str">
        <f>IF('Paste RTE Data'!H1335=0,"",'Paste RTE Data'!H1335)</f>
        <v>OBC</v>
      </c>
      <c r="J1338" s="14" t="str">
        <f>IF('Paste RTE Data'!I1335=0,"",'Paste RTE Data'!I1335)</f>
        <v>Boy</v>
      </c>
      <c r="K1338" s="15">
        <f>IF('Paste RTE Data'!J1335=0,"",'Paste RTE Data'!J1335)</f>
        <v>37898</v>
      </c>
      <c r="L1338" s="14" t="str">
        <f>IF('Paste RTE Data'!K1335=0,"",'Paste RTE Data'!K1335)</f>
        <v>NO</v>
      </c>
      <c r="M1338" s="46"/>
    </row>
    <row r="1339" spans="1:13">
      <c r="A1339" s="8">
        <f>IF('Paste RTE Data'!A1336=0,"",'Paste RTE Data'!A1336)</f>
        <v>1335</v>
      </c>
      <c r="B1339" s="9">
        <f>IF('Paste RTE Data'!G1336=0,"",'Paste RTE Data'!G1336)</f>
        <v>4307</v>
      </c>
      <c r="C1339" s="10" t="str">
        <f>IF('Paste RTE Data'!E1336=0,"",'Paste RTE Data'!E1336)</f>
        <v>Twelth</v>
      </c>
      <c r="D1339" s="7" t="s">
        <v>31</v>
      </c>
      <c r="E1339" s="14" t="str">
        <f>IF('Paste RTE Data'!B1336=0,"",'Paste RTE Data'!B1336)</f>
        <v>RAJENDRA PRASAD</v>
      </c>
      <c r="F1339" s="14" t="str">
        <f>IF('Paste RTE Data'!C1336=0,"",'Paste RTE Data'!C1336)</f>
        <v>JAGDISH PRASAD</v>
      </c>
      <c r="G1339" s="14" t="str">
        <f>IF('Paste RTE Data'!D1336=0,"",'Paste RTE Data'!D1336)</f>
        <v>SHANTI DEVI</v>
      </c>
      <c r="H1339" s="14" t="str">
        <f>IF('Paste RTE Data'!F1336=0,"",'Paste RTE Data'!F1336)</f>
        <v>Hindi</v>
      </c>
      <c r="I1339" s="14" t="str">
        <f>IF('Paste RTE Data'!H1336=0,"",'Paste RTE Data'!H1336)</f>
        <v>OBC</v>
      </c>
      <c r="J1339" s="14" t="str">
        <f>IF('Paste RTE Data'!I1336=0,"",'Paste RTE Data'!I1336)</f>
        <v>Boy</v>
      </c>
      <c r="K1339" s="15">
        <f>IF('Paste RTE Data'!J1336=0,"",'Paste RTE Data'!J1336)</f>
        <v>38691</v>
      </c>
      <c r="L1339" s="14" t="str">
        <f>IF('Paste RTE Data'!K1336=0,"",'Paste RTE Data'!K1336)</f>
        <v>NO</v>
      </c>
      <c r="M1339" s="46"/>
    </row>
    <row r="1340" spans="1:13">
      <c r="A1340" s="8">
        <f>IF('Paste RTE Data'!A1337=0,"",'Paste RTE Data'!A1337)</f>
        <v>1336</v>
      </c>
      <c r="B1340" s="9">
        <f>IF('Paste RTE Data'!G1337=0,"",'Paste RTE Data'!G1337)</f>
        <v>6166</v>
      </c>
      <c r="C1340" s="10" t="str">
        <f>IF('Paste RTE Data'!E1337=0,"",'Paste RTE Data'!E1337)</f>
        <v>Twelth</v>
      </c>
      <c r="D1340" s="7" t="s">
        <v>32</v>
      </c>
      <c r="E1340" s="14" t="str">
        <f>IF('Paste RTE Data'!B1337=0,"",'Paste RTE Data'!B1337)</f>
        <v>RAJESH CHOUDHARY</v>
      </c>
      <c r="F1340" s="14" t="str">
        <f>IF('Paste RTE Data'!C1337=0,"",'Paste RTE Data'!C1337)</f>
        <v>GHEESA LAL CHOUDHARY</v>
      </c>
      <c r="G1340" s="14" t="str">
        <f>IF('Paste RTE Data'!D1337=0,"",'Paste RTE Data'!D1337)</f>
        <v>SAMSYA DEVI</v>
      </c>
      <c r="H1340" s="14" t="str">
        <f>IF('Paste RTE Data'!F1337=0,"",'Paste RTE Data'!F1337)</f>
        <v>Hindi</v>
      </c>
      <c r="I1340" s="14" t="str">
        <f>IF('Paste RTE Data'!H1337=0,"",'Paste RTE Data'!H1337)</f>
        <v>OBC</v>
      </c>
      <c r="J1340" s="14" t="str">
        <f>IF('Paste RTE Data'!I1337=0,"",'Paste RTE Data'!I1337)</f>
        <v>Boy</v>
      </c>
      <c r="K1340" s="15">
        <f>IF('Paste RTE Data'!J1337=0,"",'Paste RTE Data'!J1337)</f>
        <v>37452</v>
      </c>
      <c r="L1340" s="14" t="str">
        <f>IF('Paste RTE Data'!K1337=0,"",'Paste RTE Data'!K1337)</f>
        <v>NO</v>
      </c>
      <c r="M1340" s="46"/>
    </row>
    <row r="1341" spans="1:13">
      <c r="A1341" s="8">
        <f>IF('Paste RTE Data'!A1338=0,"",'Paste RTE Data'!A1338)</f>
        <v>1337</v>
      </c>
      <c r="B1341" s="9">
        <f>IF('Paste RTE Data'!G1338=0,"",'Paste RTE Data'!G1338)</f>
        <v>6326</v>
      </c>
      <c r="C1341" s="10" t="str">
        <f>IF('Paste RTE Data'!E1338=0,"",'Paste RTE Data'!E1338)</f>
        <v>Twelth</v>
      </c>
      <c r="D1341" s="7" t="s">
        <v>2855</v>
      </c>
      <c r="E1341" s="14" t="str">
        <f>IF('Paste RTE Data'!B1338=0,"",'Paste RTE Data'!B1338)</f>
        <v>RAJESH CHOUDHARY</v>
      </c>
      <c r="F1341" s="14" t="str">
        <f>IF('Paste RTE Data'!C1338=0,"",'Paste RTE Data'!C1338)</f>
        <v>HANSRAJ CHOUDHARY</v>
      </c>
      <c r="G1341" s="14" t="str">
        <f>IF('Paste RTE Data'!D1338=0,"",'Paste RTE Data'!D1338)</f>
        <v>SANTOSH DEVI</v>
      </c>
      <c r="H1341" s="14" t="str">
        <f>IF('Paste RTE Data'!F1338=0,"",'Paste RTE Data'!F1338)</f>
        <v>Hindi</v>
      </c>
      <c r="I1341" s="14" t="str">
        <f>IF('Paste RTE Data'!H1338=0,"",'Paste RTE Data'!H1338)</f>
        <v>OBC</v>
      </c>
      <c r="J1341" s="14" t="str">
        <f>IF('Paste RTE Data'!I1338=0,"",'Paste RTE Data'!I1338)</f>
        <v>Boy</v>
      </c>
      <c r="K1341" s="15">
        <f>IF('Paste RTE Data'!J1338=0,"",'Paste RTE Data'!J1338)</f>
        <v>37257</v>
      </c>
      <c r="L1341" s="14" t="str">
        <f>IF('Paste RTE Data'!K1338=0,"",'Paste RTE Data'!K1338)</f>
        <v>NO</v>
      </c>
      <c r="M1341" s="46"/>
    </row>
    <row r="1342" spans="1:13">
      <c r="A1342" s="8">
        <f>IF('Paste RTE Data'!A1339=0,"",'Paste RTE Data'!A1339)</f>
        <v>1338</v>
      </c>
      <c r="B1342" s="9">
        <f>IF('Paste RTE Data'!G1339=0,"",'Paste RTE Data'!G1339)</f>
        <v>6242</v>
      </c>
      <c r="C1342" s="10" t="str">
        <f>IF('Paste RTE Data'!E1339=0,"",'Paste RTE Data'!E1339)</f>
        <v>Twelth</v>
      </c>
      <c r="D1342" s="7" t="s">
        <v>33</v>
      </c>
      <c r="E1342" s="14" t="str">
        <f>IF('Paste RTE Data'!B1339=0,"",'Paste RTE Data'!B1339)</f>
        <v>RAJU RAM</v>
      </c>
      <c r="F1342" s="14" t="str">
        <f>IF('Paste RTE Data'!C1339=0,"",'Paste RTE Data'!C1339)</f>
        <v>BHANWAR LAL</v>
      </c>
      <c r="G1342" s="14" t="str">
        <f>IF('Paste RTE Data'!D1339=0,"",'Paste RTE Data'!D1339)</f>
        <v>CHAMPA DEVI</v>
      </c>
      <c r="H1342" s="14" t="str">
        <f>IF('Paste RTE Data'!F1339=0,"",'Paste RTE Data'!F1339)</f>
        <v>Hindi</v>
      </c>
      <c r="I1342" s="14" t="str">
        <f>IF('Paste RTE Data'!H1339=0,"",'Paste RTE Data'!H1339)</f>
        <v>OBC</v>
      </c>
      <c r="J1342" s="14" t="str">
        <f>IF('Paste RTE Data'!I1339=0,"",'Paste RTE Data'!I1339)</f>
        <v>Boy</v>
      </c>
      <c r="K1342" s="15">
        <f>IF('Paste RTE Data'!J1339=0,"",'Paste RTE Data'!J1339)</f>
        <v>37649</v>
      </c>
      <c r="L1342" s="14" t="str">
        <f>IF('Paste RTE Data'!K1339=0,"",'Paste RTE Data'!K1339)</f>
        <v>NO</v>
      </c>
      <c r="M1342" s="46"/>
    </row>
    <row r="1343" spans="1:13">
      <c r="A1343" s="8">
        <f>IF('Paste RTE Data'!A1340=0,"",'Paste RTE Data'!A1340)</f>
        <v>1339</v>
      </c>
      <c r="B1343" s="9">
        <f>IF('Paste RTE Data'!G1340=0,"",'Paste RTE Data'!G1340)</f>
        <v>6161</v>
      </c>
      <c r="C1343" s="10" t="str">
        <f>IF('Paste RTE Data'!E1340=0,"",'Paste RTE Data'!E1340)</f>
        <v>Twelth</v>
      </c>
      <c r="D1343" s="7" t="s">
        <v>31</v>
      </c>
      <c r="E1343" s="14" t="str">
        <f>IF('Paste RTE Data'!B1340=0,"",'Paste RTE Data'!B1340)</f>
        <v>RAJU RAM</v>
      </c>
      <c r="F1343" s="14" t="str">
        <f>IF('Paste RTE Data'!C1340=0,"",'Paste RTE Data'!C1340)</f>
        <v>CHAINA RAM</v>
      </c>
      <c r="G1343" s="14" t="str">
        <f>IF('Paste RTE Data'!D1340=0,"",'Paste RTE Data'!D1340)</f>
        <v>VIMLA DEVI</v>
      </c>
      <c r="H1343" s="14" t="str">
        <f>IF('Paste RTE Data'!F1340=0,"",'Paste RTE Data'!F1340)</f>
        <v>Hindi</v>
      </c>
      <c r="I1343" s="14" t="str">
        <f>IF('Paste RTE Data'!H1340=0,"",'Paste RTE Data'!H1340)</f>
        <v>OBC</v>
      </c>
      <c r="J1343" s="14" t="str">
        <f>IF('Paste RTE Data'!I1340=0,"",'Paste RTE Data'!I1340)</f>
        <v>Boy</v>
      </c>
      <c r="K1343" s="15">
        <f>IF('Paste RTE Data'!J1340=0,"",'Paste RTE Data'!J1340)</f>
        <v>37923</v>
      </c>
      <c r="L1343" s="14" t="str">
        <f>IF('Paste RTE Data'!K1340=0,"",'Paste RTE Data'!K1340)</f>
        <v>NO</v>
      </c>
      <c r="M1343" s="46"/>
    </row>
    <row r="1344" spans="1:13">
      <c r="A1344" s="8">
        <f>IF('Paste RTE Data'!A1341=0,"",'Paste RTE Data'!A1341)</f>
        <v>1340</v>
      </c>
      <c r="B1344" s="9">
        <f>IF('Paste RTE Data'!G1341=0,"",'Paste RTE Data'!G1341)</f>
        <v>6217</v>
      </c>
      <c r="C1344" s="10" t="str">
        <f>IF('Paste RTE Data'!E1341=0,"",'Paste RTE Data'!E1341)</f>
        <v>Twelth</v>
      </c>
      <c r="D1344" s="7" t="s">
        <v>32</v>
      </c>
      <c r="E1344" s="14" t="str">
        <f>IF('Paste RTE Data'!B1341=0,"",'Paste RTE Data'!B1341)</f>
        <v>RAKESH KUMAR</v>
      </c>
      <c r="F1344" s="14" t="str">
        <f>IF('Paste RTE Data'!C1341=0,"",'Paste RTE Data'!C1341)</f>
        <v>RAMESHWAR LAL</v>
      </c>
      <c r="G1344" s="14" t="str">
        <f>IF('Paste RTE Data'!D1341=0,"",'Paste RTE Data'!D1341)</f>
        <v>GEETA DEVI</v>
      </c>
      <c r="H1344" s="14" t="str">
        <f>IF('Paste RTE Data'!F1341=0,"",'Paste RTE Data'!F1341)</f>
        <v>Hindi</v>
      </c>
      <c r="I1344" s="14" t="str">
        <f>IF('Paste RTE Data'!H1341=0,"",'Paste RTE Data'!H1341)</f>
        <v>SBC</v>
      </c>
      <c r="J1344" s="14" t="str">
        <f>IF('Paste RTE Data'!I1341=0,"",'Paste RTE Data'!I1341)</f>
        <v>Boy</v>
      </c>
      <c r="K1344" s="15">
        <f>IF('Paste RTE Data'!J1341=0,"",'Paste RTE Data'!J1341)</f>
        <v>37082</v>
      </c>
      <c r="L1344" s="14" t="str">
        <f>IF('Paste RTE Data'!K1341=0,"",'Paste RTE Data'!K1341)</f>
        <v>NO</v>
      </c>
      <c r="M1344" s="46"/>
    </row>
    <row r="1345" spans="1:13">
      <c r="A1345" s="8">
        <f>IF('Paste RTE Data'!A1342=0,"",'Paste RTE Data'!A1342)</f>
        <v>1341</v>
      </c>
      <c r="B1345" s="9">
        <f>IF('Paste RTE Data'!G1342=0,"",'Paste RTE Data'!G1342)</f>
        <v>4280</v>
      </c>
      <c r="C1345" s="10" t="str">
        <f>IF('Paste RTE Data'!E1342=0,"",'Paste RTE Data'!E1342)</f>
        <v>Twelth</v>
      </c>
      <c r="D1345" s="7" t="s">
        <v>2855</v>
      </c>
      <c r="E1345" s="14" t="str">
        <f>IF('Paste RTE Data'!B1342=0,"",'Paste RTE Data'!B1342)</f>
        <v>RAKHI BHATI</v>
      </c>
      <c r="F1345" s="14" t="str">
        <f>IF('Paste RTE Data'!C1342=0,"",'Paste RTE Data'!C1342)</f>
        <v>MUKESH KUMAR BHATI</v>
      </c>
      <c r="G1345" s="14" t="str">
        <f>IF('Paste RTE Data'!D1342=0,"",'Paste RTE Data'!D1342)</f>
        <v>RADHIKA DEVI</v>
      </c>
      <c r="H1345" s="14" t="str">
        <f>IF('Paste RTE Data'!F1342=0,"",'Paste RTE Data'!F1342)</f>
        <v>Hindi</v>
      </c>
      <c r="I1345" s="14" t="str">
        <f>IF('Paste RTE Data'!H1342=0,"",'Paste RTE Data'!H1342)</f>
        <v>SC</v>
      </c>
      <c r="J1345" s="14" t="str">
        <f>IF('Paste RTE Data'!I1342=0,"",'Paste RTE Data'!I1342)</f>
        <v>Girl</v>
      </c>
      <c r="K1345" s="15">
        <f>IF('Paste RTE Data'!J1342=0,"",'Paste RTE Data'!J1342)</f>
        <v>38077</v>
      </c>
      <c r="L1345" s="14" t="str">
        <f>IF('Paste RTE Data'!K1342=0,"",'Paste RTE Data'!K1342)</f>
        <v>NO</v>
      </c>
      <c r="M1345" s="46"/>
    </row>
    <row r="1346" spans="1:13">
      <c r="A1346" s="8">
        <f>IF('Paste RTE Data'!A1343=0,"",'Paste RTE Data'!A1343)</f>
        <v>1342</v>
      </c>
      <c r="B1346" s="9">
        <f>IF('Paste RTE Data'!G1343=0,"",'Paste RTE Data'!G1343)</f>
        <v>5812</v>
      </c>
      <c r="C1346" s="10" t="str">
        <f>IF('Paste RTE Data'!E1343=0,"",'Paste RTE Data'!E1343)</f>
        <v>Twelth</v>
      </c>
      <c r="D1346" s="7" t="s">
        <v>33</v>
      </c>
      <c r="E1346" s="14" t="str">
        <f>IF('Paste RTE Data'!B1343=0,"",'Paste RTE Data'!B1343)</f>
        <v>RAMKISHOR MEGHWAL</v>
      </c>
      <c r="F1346" s="14" t="str">
        <f>IF('Paste RTE Data'!C1343=0,"",'Paste RTE Data'!C1343)</f>
        <v>DHURA RAM</v>
      </c>
      <c r="G1346" s="14" t="str">
        <f>IF('Paste RTE Data'!D1343=0,"",'Paste RTE Data'!D1343)</f>
        <v>PARU DEVI</v>
      </c>
      <c r="H1346" s="14" t="str">
        <f>IF('Paste RTE Data'!F1343=0,"",'Paste RTE Data'!F1343)</f>
        <v>Hindi</v>
      </c>
      <c r="I1346" s="14" t="str">
        <f>IF('Paste RTE Data'!H1343=0,"",'Paste RTE Data'!H1343)</f>
        <v>SC</v>
      </c>
      <c r="J1346" s="14" t="str">
        <f>IF('Paste RTE Data'!I1343=0,"",'Paste RTE Data'!I1343)</f>
        <v>Boy</v>
      </c>
      <c r="K1346" s="15">
        <f>IF('Paste RTE Data'!J1343=0,"",'Paste RTE Data'!J1343)</f>
        <v>37302</v>
      </c>
      <c r="L1346" s="14" t="str">
        <f>IF('Paste RTE Data'!K1343=0,"",'Paste RTE Data'!K1343)</f>
        <v>NO</v>
      </c>
      <c r="M1346" s="46"/>
    </row>
    <row r="1347" spans="1:13">
      <c r="A1347" s="8">
        <f>IF('Paste RTE Data'!A1344=0,"",'Paste RTE Data'!A1344)</f>
        <v>1343</v>
      </c>
      <c r="B1347" s="9">
        <f>IF('Paste RTE Data'!G1344=0,"",'Paste RTE Data'!G1344)</f>
        <v>5867</v>
      </c>
      <c r="C1347" s="10" t="str">
        <f>IF('Paste RTE Data'!E1344=0,"",'Paste RTE Data'!E1344)</f>
        <v>Twelth</v>
      </c>
      <c r="D1347" s="7" t="s">
        <v>31</v>
      </c>
      <c r="E1347" s="14" t="str">
        <f>IF('Paste RTE Data'!B1344=0,"",'Paste RTE Data'!B1344)</f>
        <v>RAMNIWAS</v>
      </c>
      <c r="F1347" s="14" t="str">
        <f>IF('Paste RTE Data'!C1344=0,"",'Paste RTE Data'!C1344)</f>
        <v>BHANWAR LAL</v>
      </c>
      <c r="G1347" s="14" t="str">
        <f>IF('Paste RTE Data'!D1344=0,"",'Paste RTE Data'!D1344)</f>
        <v>SUKHA DEVI</v>
      </c>
      <c r="H1347" s="14" t="str">
        <f>IF('Paste RTE Data'!F1344=0,"",'Paste RTE Data'!F1344)</f>
        <v>Hindi</v>
      </c>
      <c r="I1347" s="14" t="str">
        <f>IF('Paste RTE Data'!H1344=0,"",'Paste RTE Data'!H1344)</f>
        <v>OBC</v>
      </c>
      <c r="J1347" s="14" t="str">
        <f>IF('Paste RTE Data'!I1344=0,"",'Paste RTE Data'!I1344)</f>
        <v>Boy</v>
      </c>
      <c r="K1347" s="15">
        <f>IF('Paste RTE Data'!J1344=0,"",'Paste RTE Data'!J1344)</f>
        <v>37821</v>
      </c>
      <c r="L1347" s="14" t="str">
        <f>IF('Paste RTE Data'!K1344=0,"",'Paste RTE Data'!K1344)</f>
        <v>NO</v>
      </c>
      <c r="M1347" s="46"/>
    </row>
    <row r="1348" spans="1:13">
      <c r="A1348" s="8">
        <f>IF('Paste RTE Data'!A1345=0,"",'Paste RTE Data'!A1345)</f>
        <v>1344</v>
      </c>
      <c r="B1348" s="9">
        <f>IF('Paste RTE Data'!G1345=0,"",'Paste RTE Data'!G1345)</f>
        <v>6588</v>
      </c>
      <c r="C1348" s="10" t="str">
        <f>IF('Paste RTE Data'!E1345=0,"",'Paste RTE Data'!E1345)</f>
        <v>Twelth</v>
      </c>
      <c r="D1348" s="7" t="s">
        <v>32</v>
      </c>
      <c r="E1348" s="14" t="str">
        <f>IF('Paste RTE Data'!B1345=0,"",'Paste RTE Data'!B1345)</f>
        <v>RAMNIWAS</v>
      </c>
      <c r="F1348" s="14" t="str">
        <f>IF('Paste RTE Data'!C1345=0,"",'Paste RTE Data'!C1345)</f>
        <v>SHRAWAN KUMAR</v>
      </c>
      <c r="G1348" s="14" t="str">
        <f>IF('Paste RTE Data'!D1345=0,"",'Paste RTE Data'!D1345)</f>
        <v>SUGANA DEVI</v>
      </c>
      <c r="H1348" s="14" t="str">
        <f>IF('Paste RTE Data'!F1345=0,"",'Paste RTE Data'!F1345)</f>
        <v>Hindi</v>
      </c>
      <c r="I1348" s="14" t="str">
        <f>IF('Paste RTE Data'!H1345=0,"",'Paste RTE Data'!H1345)</f>
        <v>SC</v>
      </c>
      <c r="J1348" s="14" t="str">
        <f>IF('Paste RTE Data'!I1345=0,"",'Paste RTE Data'!I1345)</f>
        <v>Boy</v>
      </c>
      <c r="K1348" s="15">
        <f>IF('Paste RTE Data'!J1345=0,"",'Paste RTE Data'!J1345)</f>
        <v>37488</v>
      </c>
      <c r="L1348" s="14" t="str">
        <f>IF('Paste RTE Data'!K1345=0,"",'Paste RTE Data'!K1345)</f>
        <v>NO</v>
      </c>
      <c r="M1348" s="46"/>
    </row>
    <row r="1349" spans="1:13">
      <c r="A1349" s="8">
        <f>IF('Paste RTE Data'!A1346=0,"",'Paste RTE Data'!A1346)</f>
        <v>1345</v>
      </c>
      <c r="B1349" s="9">
        <f>IF('Paste RTE Data'!G1346=0,"",'Paste RTE Data'!G1346)</f>
        <v>6045</v>
      </c>
      <c r="C1349" s="10" t="str">
        <f>IF('Paste RTE Data'!E1346=0,"",'Paste RTE Data'!E1346)</f>
        <v>Twelth</v>
      </c>
      <c r="D1349" s="7" t="s">
        <v>2855</v>
      </c>
      <c r="E1349" s="14" t="str">
        <f>IF('Paste RTE Data'!B1346=0,"",'Paste RTE Data'!B1346)</f>
        <v>RAVI</v>
      </c>
      <c r="F1349" s="14" t="str">
        <f>IF('Paste RTE Data'!C1346=0,"",'Paste RTE Data'!C1346)</f>
        <v>KAILASH PAREEK</v>
      </c>
      <c r="G1349" s="14" t="str">
        <f>IF('Paste RTE Data'!D1346=0,"",'Paste RTE Data'!D1346)</f>
        <v>SARITA</v>
      </c>
      <c r="H1349" s="14" t="str">
        <f>IF('Paste RTE Data'!F1346=0,"",'Paste RTE Data'!F1346)</f>
        <v>Hindi</v>
      </c>
      <c r="I1349" s="14" t="str">
        <f>IF('Paste RTE Data'!H1346=0,"",'Paste RTE Data'!H1346)</f>
        <v>GENERAL</v>
      </c>
      <c r="J1349" s="14" t="str">
        <f>IF('Paste RTE Data'!I1346=0,"",'Paste RTE Data'!I1346)</f>
        <v>Boy</v>
      </c>
      <c r="K1349" s="15">
        <f>IF('Paste RTE Data'!J1346=0,"",'Paste RTE Data'!J1346)</f>
        <v>38094</v>
      </c>
      <c r="L1349" s="14" t="str">
        <f>IF('Paste RTE Data'!K1346=0,"",'Paste RTE Data'!K1346)</f>
        <v>NO</v>
      </c>
      <c r="M1349" s="46"/>
    </row>
    <row r="1350" spans="1:13">
      <c r="A1350" s="8">
        <f>IF('Paste RTE Data'!A1347=0,"",'Paste RTE Data'!A1347)</f>
        <v>1346</v>
      </c>
      <c r="B1350" s="9" t="str">
        <f>IF('Paste RTE Data'!G1347=0,"",'Paste RTE Data'!G1347)</f>
        <v>T4308</v>
      </c>
      <c r="C1350" s="10" t="str">
        <f>IF('Paste RTE Data'!E1347=0,"",'Paste RTE Data'!E1347)</f>
        <v>Twelth</v>
      </c>
      <c r="D1350" s="7" t="s">
        <v>33</v>
      </c>
      <c r="E1350" s="14" t="str">
        <f>IF('Paste RTE Data'!B1347=0,"",'Paste RTE Data'!B1347)</f>
        <v>RAVINDRA</v>
      </c>
      <c r="F1350" s="14" t="str">
        <f>IF('Paste RTE Data'!C1347=0,"",'Paste RTE Data'!C1347)</f>
        <v>DEBU RAM</v>
      </c>
      <c r="G1350" s="14" t="str">
        <f>IF('Paste RTE Data'!D1347=0,"",'Paste RTE Data'!D1347)</f>
        <v>UMA DEVI</v>
      </c>
      <c r="H1350" s="14" t="str">
        <f>IF('Paste RTE Data'!F1347=0,"",'Paste RTE Data'!F1347)</f>
        <v>Hindi</v>
      </c>
      <c r="I1350" s="14" t="str">
        <f>IF('Paste RTE Data'!H1347=0,"",'Paste RTE Data'!H1347)</f>
        <v>OBC</v>
      </c>
      <c r="J1350" s="14" t="str">
        <f>IF('Paste RTE Data'!I1347=0,"",'Paste RTE Data'!I1347)</f>
        <v>Boy</v>
      </c>
      <c r="K1350" s="15">
        <f>IF('Paste RTE Data'!J1347=0,"",'Paste RTE Data'!J1347)</f>
        <v>37582</v>
      </c>
      <c r="L1350" s="14" t="str">
        <f>IF('Paste RTE Data'!K1347=0,"",'Paste RTE Data'!K1347)</f>
        <v>NO</v>
      </c>
      <c r="M1350" s="46"/>
    </row>
    <row r="1351" spans="1:13">
      <c r="A1351" s="8">
        <f>IF('Paste RTE Data'!A1348=0,"",'Paste RTE Data'!A1348)</f>
        <v>1347</v>
      </c>
      <c r="B1351" s="9">
        <f>IF('Paste RTE Data'!G1348=0,"",'Paste RTE Data'!G1348)</f>
        <v>6614</v>
      </c>
      <c r="C1351" s="10" t="str">
        <f>IF('Paste RTE Data'!E1348=0,"",'Paste RTE Data'!E1348)</f>
        <v>Twelth</v>
      </c>
      <c r="D1351" s="7" t="s">
        <v>31</v>
      </c>
      <c r="E1351" s="14" t="str">
        <f>IF('Paste RTE Data'!B1348=0,"",'Paste RTE Data'!B1348)</f>
        <v>RAVINDRA CHAHAR</v>
      </c>
      <c r="F1351" s="14" t="str">
        <f>IF('Paste RTE Data'!C1348=0,"",'Paste RTE Data'!C1348)</f>
        <v>MANI RAM CHAHAR</v>
      </c>
      <c r="G1351" s="14" t="str">
        <f>IF('Paste RTE Data'!D1348=0,"",'Paste RTE Data'!D1348)</f>
        <v>MAINA DEVI</v>
      </c>
      <c r="H1351" s="14" t="str">
        <f>IF('Paste RTE Data'!F1348=0,"",'Paste RTE Data'!F1348)</f>
        <v>Hindi</v>
      </c>
      <c r="I1351" s="14" t="str">
        <f>IF('Paste RTE Data'!H1348=0,"",'Paste RTE Data'!H1348)</f>
        <v>OBC</v>
      </c>
      <c r="J1351" s="14" t="str">
        <f>IF('Paste RTE Data'!I1348=0,"",'Paste RTE Data'!I1348)</f>
        <v>Boy</v>
      </c>
      <c r="K1351" s="15">
        <f>IF('Paste RTE Data'!J1348=0,"",'Paste RTE Data'!J1348)</f>
        <v>37354</v>
      </c>
      <c r="L1351" s="14" t="str">
        <f>IF('Paste RTE Data'!K1348=0,"",'Paste RTE Data'!K1348)</f>
        <v>NO</v>
      </c>
      <c r="M1351" s="46"/>
    </row>
    <row r="1352" spans="1:13">
      <c r="A1352" s="8">
        <f>IF('Paste RTE Data'!A1349=0,"",'Paste RTE Data'!A1349)</f>
        <v>1348</v>
      </c>
      <c r="B1352" s="9">
        <f>IF('Paste RTE Data'!G1349=0,"",'Paste RTE Data'!G1349)</f>
        <v>6186</v>
      </c>
      <c r="C1352" s="10" t="str">
        <f>IF('Paste RTE Data'!E1349=0,"",'Paste RTE Data'!E1349)</f>
        <v>Twelth</v>
      </c>
      <c r="D1352" s="7" t="s">
        <v>32</v>
      </c>
      <c r="E1352" s="14" t="str">
        <f>IF('Paste RTE Data'!B1349=0,"",'Paste RTE Data'!B1349)</f>
        <v>ROHIT RAWAT</v>
      </c>
      <c r="F1352" s="14" t="str">
        <f>IF('Paste RTE Data'!C1349=0,"",'Paste RTE Data'!C1349)</f>
        <v>MOHAN SINGH RAWAT</v>
      </c>
      <c r="G1352" s="14" t="str">
        <f>IF('Paste RTE Data'!D1349=0,"",'Paste RTE Data'!D1349)</f>
        <v>SARITA RAWAT</v>
      </c>
      <c r="H1352" s="14" t="str">
        <f>IF('Paste RTE Data'!F1349=0,"",'Paste RTE Data'!F1349)</f>
        <v>Hindi</v>
      </c>
      <c r="I1352" s="14" t="str">
        <f>IF('Paste RTE Data'!H1349=0,"",'Paste RTE Data'!H1349)</f>
        <v>OBC</v>
      </c>
      <c r="J1352" s="14" t="str">
        <f>IF('Paste RTE Data'!I1349=0,"",'Paste RTE Data'!I1349)</f>
        <v>Boy</v>
      </c>
      <c r="K1352" s="15">
        <f>IF('Paste RTE Data'!J1349=0,"",'Paste RTE Data'!J1349)</f>
        <v>37381</v>
      </c>
      <c r="L1352" s="14" t="str">
        <f>IF('Paste RTE Data'!K1349=0,"",'Paste RTE Data'!K1349)</f>
        <v>NO</v>
      </c>
      <c r="M1352" s="46"/>
    </row>
    <row r="1353" spans="1:13">
      <c r="A1353" s="8">
        <f>IF('Paste RTE Data'!A1350=0,"",'Paste RTE Data'!A1350)</f>
        <v>1349</v>
      </c>
      <c r="B1353" s="9">
        <f>IF('Paste RTE Data'!G1350=0,"",'Paste RTE Data'!G1350)</f>
        <v>4503</v>
      </c>
      <c r="C1353" s="10" t="str">
        <f>IF('Paste RTE Data'!E1350=0,"",'Paste RTE Data'!E1350)</f>
        <v>Twelth</v>
      </c>
      <c r="D1353" s="7" t="s">
        <v>2855</v>
      </c>
      <c r="E1353" s="14" t="str">
        <f>IF('Paste RTE Data'!B1350=0,"",'Paste RTE Data'!B1350)</f>
        <v>SAGAR JANGIR</v>
      </c>
      <c r="F1353" s="14" t="str">
        <f>IF('Paste RTE Data'!C1350=0,"",'Paste RTE Data'!C1350)</f>
        <v>BAJRANG LAL</v>
      </c>
      <c r="G1353" s="14" t="str">
        <f>IF('Paste RTE Data'!D1350=0,"",'Paste RTE Data'!D1350)</f>
        <v>CHHOTI DEVI</v>
      </c>
      <c r="H1353" s="14" t="str">
        <f>IF('Paste RTE Data'!F1350=0,"",'Paste RTE Data'!F1350)</f>
        <v>Hindi</v>
      </c>
      <c r="I1353" s="14" t="str">
        <f>IF('Paste RTE Data'!H1350=0,"",'Paste RTE Data'!H1350)</f>
        <v>OBC</v>
      </c>
      <c r="J1353" s="14" t="str">
        <f>IF('Paste RTE Data'!I1350=0,"",'Paste RTE Data'!I1350)</f>
        <v>Girl</v>
      </c>
      <c r="K1353" s="15">
        <f>IF('Paste RTE Data'!J1350=0,"",'Paste RTE Data'!J1350)</f>
        <v>36916</v>
      </c>
      <c r="L1353" s="14" t="str">
        <f>IF('Paste RTE Data'!K1350=0,"",'Paste RTE Data'!K1350)</f>
        <v>NO</v>
      </c>
      <c r="M1353" s="46"/>
    </row>
    <row r="1354" spans="1:13">
      <c r="A1354" s="8">
        <f>IF('Paste RTE Data'!A1351=0,"",'Paste RTE Data'!A1351)</f>
        <v>1350</v>
      </c>
      <c r="B1354" s="9">
        <f>IF('Paste RTE Data'!G1351=0,"",'Paste RTE Data'!G1351)</f>
        <v>6120</v>
      </c>
      <c r="C1354" s="10" t="str">
        <f>IF('Paste RTE Data'!E1351=0,"",'Paste RTE Data'!E1351)</f>
        <v>Twelth</v>
      </c>
      <c r="D1354" s="7" t="s">
        <v>33</v>
      </c>
      <c r="E1354" s="14" t="str">
        <f>IF('Paste RTE Data'!B1351=0,"",'Paste RTE Data'!B1351)</f>
        <v>SANDEEP SHARMA</v>
      </c>
      <c r="F1354" s="14" t="str">
        <f>IF('Paste RTE Data'!C1351=0,"",'Paste RTE Data'!C1351)</f>
        <v>MANOJ KUMAR SHARMA</v>
      </c>
      <c r="G1354" s="14" t="str">
        <f>IF('Paste RTE Data'!D1351=0,"",'Paste RTE Data'!D1351)</f>
        <v>KAVITA SHARMA</v>
      </c>
      <c r="H1354" s="14" t="str">
        <f>IF('Paste RTE Data'!F1351=0,"",'Paste RTE Data'!F1351)</f>
        <v>Hindi</v>
      </c>
      <c r="I1354" s="14" t="str">
        <f>IF('Paste RTE Data'!H1351=0,"",'Paste RTE Data'!H1351)</f>
        <v>GENERAL</v>
      </c>
      <c r="J1354" s="14" t="str">
        <f>IF('Paste RTE Data'!I1351=0,"",'Paste RTE Data'!I1351)</f>
        <v>Boy</v>
      </c>
      <c r="K1354" s="15">
        <f>IF('Paste RTE Data'!J1351=0,"",'Paste RTE Data'!J1351)</f>
        <v>37837</v>
      </c>
      <c r="L1354" s="14" t="str">
        <f>IF('Paste RTE Data'!K1351=0,"",'Paste RTE Data'!K1351)</f>
        <v>NO</v>
      </c>
      <c r="M1354" s="46"/>
    </row>
    <row r="1355" spans="1:13">
      <c r="A1355" s="8">
        <f>IF('Paste RTE Data'!A1352=0,"",'Paste RTE Data'!A1352)</f>
        <v>1351</v>
      </c>
      <c r="B1355" s="9">
        <f>IF('Paste RTE Data'!G1352=0,"",'Paste RTE Data'!G1352)</f>
        <v>6054</v>
      </c>
      <c r="C1355" s="10" t="str">
        <f>IF('Paste RTE Data'!E1352=0,"",'Paste RTE Data'!E1352)</f>
        <v>Twelth</v>
      </c>
      <c r="D1355" s="7" t="s">
        <v>31</v>
      </c>
      <c r="E1355" s="14" t="str">
        <f>IF('Paste RTE Data'!B1352=0,"",'Paste RTE Data'!B1352)</f>
        <v>SANNA PARVEEN</v>
      </c>
      <c r="F1355" s="14" t="str">
        <f>IF('Paste RTE Data'!C1352=0,"",'Paste RTE Data'!C1352)</f>
        <v>YUNUS</v>
      </c>
      <c r="G1355" s="14" t="str">
        <f>IF('Paste RTE Data'!D1352=0,"",'Paste RTE Data'!D1352)</f>
        <v>NASEEM</v>
      </c>
      <c r="H1355" s="14" t="str">
        <f>IF('Paste RTE Data'!F1352=0,"",'Paste RTE Data'!F1352)</f>
        <v>Hindi</v>
      </c>
      <c r="I1355" s="14" t="str">
        <f>IF('Paste RTE Data'!H1352=0,"",'Paste RTE Data'!H1352)</f>
        <v>OBC</v>
      </c>
      <c r="J1355" s="14" t="str">
        <f>IF('Paste RTE Data'!I1352=0,"",'Paste RTE Data'!I1352)</f>
        <v>Girl</v>
      </c>
      <c r="K1355" s="15">
        <f>IF('Paste RTE Data'!J1352=0,"",'Paste RTE Data'!J1352)</f>
        <v>37769</v>
      </c>
      <c r="L1355" s="14" t="str">
        <f>IF('Paste RTE Data'!K1352=0,"",'Paste RTE Data'!K1352)</f>
        <v>NO</v>
      </c>
      <c r="M1355" s="46"/>
    </row>
    <row r="1356" spans="1:13">
      <c r="A1356" s="8">
        <f>IF('Paste RTE Data'!A1353=0,"",'Paste RTE Data'!A1353)</f>
        <v>1352</v>
      </c>
      <c r="B1356" s="9">
        <f>IF('Paste RTE Data'!G1353=0,"",'Paste RTE Data'!G1353)</f>
        <v>5044</v>
      </c>
      <c r="C1356" s="10" t="str">
        <f>IF('Paste RTE Data'!E1353=0,"",'Paste RTE Data'!E1353)</f>
        <v>Twelth</v>
      </c>
      <c r="D1356" s="7" t="s">
        <v>32</v>
      </c>
      <c r="E1356" s="14" t="str">
        <f>IF('Paste RTE Data'!B1353=0,"",'Paste RTE Data'!B1353)</f>
        <v>SANTOSH GURJAR</v>
      </c>
      <c r="F1356" s="14" t="str">
        <f>IF('Paste RTE Data'!C1353=0,"",'Paste RTE Data'!C1353)</f>
        <v>MOHAN RAM</v>
      </c>
      <c r="G1356" s="14" t="str">
        <f>IF('Paste RTE Data'!D1353=0,"",'Paste RTE Data'!D1353)</f>
        <v>HARKU DEVI</v>
      </c>
      <c r="H1356" s="14" t="str">
        <f>IF('Paste RTE Data'!F1353=0,"",'Paste RTE Data'!F1353)</f>
        <v>Hindi</v>
      </c>
      <c r="I1356" s="14" t="str">
        <f>IF('Paste RTE Data'!H1353=0,"",'Paste RTE Data'!H1353)</f>
        <v>SBC</v>
      </c>
      <c r="J1356" s="14" t="str">
        <f>IF('Paste RTE Data'!I1353=0,"",'Paste RTE Data'!I1353)</f>
        <v>Girl</v>
      </c>
      <c r="K1356" s="15">
        <f>IF('Paste RTE Data'!J1353=0,"",'Paste RTE Data'!J1353)</f>
        <v>37314</v>
      </c>
      <c r="L1356" s="14" t="str">
        <f>IF('Paste RTE Data'!K1353=0,"",'Paste RTE Data'!K1353)</f>
        <v>NO</v>
      </c>
      <c r="M1356" s="46"/>
    </row>
    <row r="1357" spans="1:13">
      <c r="A1357" s="8">
        <f>IF('Paste RTE Data'!A1354=0,"",'Paste RTE Data'!A1354)</f>
        <v>1353</v>
      </c>
      <c r="B1357" s="9">
        <f>IF('Paste RTE Data'!G1354=0,"",'Paste RTE Data'!G1354)</f>
        <v>5502</v>
      </c>
      <c r="C1357" s="10" t="str">
        <f>IF('Paste RTE Data'!E1354=0,"",'Paste RTE Data'!E1354)</f>
        <v>Twelth</v>
      </c>
      <c r="D1357" s="7" t="s">
        <v>2855</v>
      </c>
      <c r="E1357" s="14" t="str">
        <f>IF('Paste RTE Data'!B1354=0,"",'Paste RTE Data'!B1354)</f>
        <v>SARITA</v>
      </c>
      <c r="F1357" s="14" t="str">
        <f>IF('Paste RTE Data'!C1354=0,"",'Paste RTE Data'!C1354)</f>
        <v>DEVI LAL</v>
      </c>
      <c r="G1357" s="14" t="str">
        <f>IF('Paste RTE Data'!D1354=0,"",'Paste RTE Data'!D1354)</f>
        <v>JINKU DEVI</v>
      </c>
      <c r="H1357" s="14" t="str">
        <f>IF('Paste RTE Data'!F1354=0,"",'Paste RTE Data'!F1354)</f>
        <v>Hindi</v>
      </c>
      <c r="I1357" s="14" t="str">
        <f>IF('Paste RTE Data'!H1354=0,"",'Paste RTE Data'!H1354)</f>
        <v>OBC</v>
      </c>
      <c r="J1357" s="14" t="str">
        <f>IF('Paste RTE Data'!I1354=0,"",'Paste RTE Data'!I1354)</f>
        <v>Girl</v>
      </c>
      <c r="K1357" s="15">
        <f>IF('Paste RTE Data'!J1354=0,"",'Paste RTE Data'!J1354)</f>
        <v>37750</v>
      </c>
      <c r="L1357" s="14" t="str">
        <f>IF('Paste RTE Data'!K1354=0,"",'Paste RTE Data'!K1354)</f>
        <v>NO</v>
      </c>
      <c r="M1357" s="46"/>
    </row>
    <row r="1358" spans="1:13">
      <c r="A1358" s="8">
        <f>IF('Paste RTE Data'!A1355=0,"",'Paste RTE Data'!A1355)</f>
        <v>1354</v>
      </c>
      <c r="B1358" s="9">
        <f>IF('Paste RTE Data'!G1355=0,"",'Paste RTE Data'!G1355)</f>
        <v>5674</v>
      </c>
      <c r="C1358" s="10" t="str">
        <f>IF('Paste RTE Data'!E1355=0,"",'Paste RTE Data'!E1355)</f>
        <v>Twelth</v>
      </c>
      <c r="D1358" s="7" t="s">
        <v>33</v>
      </c>
      <c r="E1358" s="14" t="str">
        <f>IF('Paste RTE Data'!B1355=0,"",'Paste RTE Data'!B1355)</f>
        <v>SAVITA</v>
      </c>
      <c r="F1358" s="14" t="str">
        <f>IF('Paste RTE Data'!C1355=0,"",'Paste RTE Data'!C1355)</f>
        <v>SOHAN LAL</v>
      </c>
      <c r="G1358" s="14" t="str">
        <f>IF('Paste RTE Data'!D1355=0,"",'Paste RTE Data'!D1355)</f>
        <v>CHHOTI DEVI</v>
      </c>
      <c r="H1358" s="14" t="str">
        <f>IF('Paste RTE Data'!F1355=0,"",'Paste RTE Data'!F1355)</f>
        <v>Hindi</v>
      </c>
      <c r="I1358" s="14" t="str">
        <f>IF('Paste RTE Data'!H1355=0,"",'Paste RTE Data'!H1355)</f>
        <v>OBC</v>
      </c>
      <c r="J1358" s="14" t="str">
        <f>IF('Paste RTE Data'!I1355=0,"",'Paste RTE Data'!I1355)</f>
        <v>Girl</v>
      </c>
      <c r="K1358" s="15">
        <f>IF('Paste RTE Data'!J1355=0,"",'Paste RTE Data'!J1355)</f>
        <v>37865</v>
      </c>
      <c r="L1358" s="14" t="str">
        <f>IF('Paste RTE Data'!K1355=0,"",'Paste RTE Data'!K1355)</f>
        <v>NO</v>
      </c>
      <c r="M1358" s="46"/>
    </row>
    <row r="1359" spans="1:13">
      <c r="A1359" s="8">
        <f>IF('Paste RTE Data'!A1356=0,"",'Paste RTE Data'!A1356)</f>
        <v>1355</v>
      </c>
      <c r="B1359" s="9">
        <f>IF('Paste RTE Data'!G1356=0,"",'Paste RTE Data'!G1356)</f>
        <v>4898</v>
      </c>
      <c r="C1359" s="10" t="str">
        <f>IF('Paste RTE Data'!E1356=0,"",'Paste RTE Data'!E1356)</f>
        <v>Twelth</v>
      </c>
      <c r="D1359" s="7" t="s">
        <v>31</v>
      </c>
      <c r="E1359" s="14" t="str">
        <f>IF('Paste RTE Data'!B1356=0,"",'Paste RTE Data'!B1356)</f>
        <v>SHABAJ KHAN</v>
      </c>
      <c r="F1359" s="14" t="str">
        <f>IF('Paste RTE Data'!C1356=0,"",'Paste RTE Data'!C1356)</f>
        <v>MOHAMMED SAMSU KHAN</v>
      </c>
      <c r="G1359" s="14" t="str">
        <f>IF('Paste RTE Data'!D1356=0,"",'Paste RTE Data'!D1356)</f>
        <v>HASINA BANO</v>
      </c>
      <c r="H1359" s="14" t="str">
        <f>IF('Paste RTE Data'!F1356=0,"",'Paste RTE Data'!F1356)</f>
        <v>Hindi</v>
      </c>
      <c r="I1359" s="14" t="str">
        <f>IF('Paste RTE Data'!H1356=0,"",'Paste RTE Data'!H1356)</f>
        <v>OBC</v>
      </c>
      <c r="J1359" s="14" t="str">
        <f>IF('Paste RTE Data'!I1356=0,"",'Paste RTE Data'!I1356)</f>
        <v>Boy</v>
      </c>
      <c r="K1359" s="15">
        <f>IF('Paste RTE Data'!J1356=0,"",'Paste RTE Data'!J1356)</f>
        <v>36964</v>
      </c>
      <c r="L1359" s="14" t="str">
        <f>IF('Paste RTE Data'!K1356=0,"",'Paste RTE Data'!K1356)</f>
        <v>NO</v>
      </c>
      <c r="M1359" s="46"/>
    </row>
    <row r="1360" spans="1:13">
      <c r="A1360" s="8">
        <f>IF('Paste RTE Data'!A1357=0,"",'Paste RTE Data'!A1357)</f>
        <v>1356</v>
      </c>
      <c r="B1360" s="9">
        <f>IF('Paste RTE Data'!G1357=0,"",'Paste RTE Data'!G1357)</f>
        <v>6043</v>
      </c>
      <c r="C1360" s="10" t="str">
        <f>IF('Paste RTE Data'!E1357=0,"",'Paste RTE Data'!E1357)</f>
        <v>Twelth</v>
      </c>
      <c r="D1360" s="7" t="s">
        <v>32</v>
      </c>
      <c r="E1360" s="14" t="str">
        <f>IF('Paste RTE Data'!B1357=0,"",'Paste RTE Data'!B1357)</f>
        <v>SHABBO</v>
      </c>
      <c r="F1360" s="14" t="str">
        <f>IF('Paste RTE Data'!C1357=0,"",'Paste RTE Data'!C1357)</f>
        <v>SALAUDEEN</v>
      </c>
      <c r="G1360" s="14" t="str">
        <f>IF('Paste RTE Data'!D1357=0,"",'Paste RTE Data'!D1357)</f>
        <v>MUNVAR BANO</v>
      </c>
      <c r="H1360" s="14" t="str">
        <f>IF('Paste RTE Data'!F1357=0,"",'Paste RTE Data'!F1357)</f>
        <v>Hindi</v>
      </c>
      <c r="I1360" s="14" t="str">
        <f>IF('Paste RTE Data'!H1357=0,"",'Paste RTE Data'!H1357)</f>
        <v>OBC</v>
      </c>
      <c r="J1360" s="14" t="str">
        <f>IF('Paste RTE Data'!I1357=0,"",'Paste RTE Data'!I1357)</f>
        <v>Girl</v>
      </c>
      <c r="K1360" s="15">
        <f>IF('Paste RTE Data'!J1357=0,"",'Paste RTE Data'!J1357)</f>
        <v>37315</v>
      </c>
      <c r="L1360" s="14" t="str">
        <f>IF('Paste RTE Data'!K1357=0,"",'Paste RTE Data'!K1357)</f>
        <v>NO</v>
      </c>
      <c r="M1360" s="46"/>
    </row>
    <row r="1361" spans="1:13">
      <c r="A1361" s="8">
        <f>IF('Paste RTE Data'!A1358=0,"",'Paste RTE Data'!A1358)</f>
        <v>1357</v>
      </c>
      <c r="B1361" s="9">
        <f>IF('Paste RTE Data'!G1358=0,"",'Paste RTE Data'!G1358)</f>
        <v>5475</v>
      </c>
      <c r="C1361" s="10" t="str">
        <f>IF('Paste RTE Data'!E1358=0,"",'Paste RTE Data'!E1358)</f>
        <v>Twelth</v>
      </c>
      <c r="D1361" s="7" t="s">
        <v>2855</v>
      </c>
      <c r="E1361" s="14" t="str">
        <f>IF('Paste RTE Data'!B1358=0,"",'Paste RTE Data'!B1358)</f>
        <v>SHAHIN</v>
      </c>
      <c r="F1361" s="14" t="str">
        <f>IF('Paste RTE Data'!C1358=0,"",'Paste RTE Data'!C1358)</f>
        <v>MO AYUB</v>
      </c>
      <c r="G1361" s="14" t="str">
        <f>IF('Paste RTE Data'!D1358=0,"",'Paste RTE Data'!D1358)</f>
        <v>VASEEM BANO</v>
      </c>
      <c r="H1361" s="14" t="str">
        <f>IF('Paste RTE Data'!F1358=0,"",'Paste RTE Data'!F1358)</f>
        <v>Hindi</v>
      </c>
      <c r="I1361" s="14" t="str">
        <f>IF('Paste RTE Data'!H1358=0,"",'Paste RTE Data'!H1358)</f>
        <v>OBC</v>
      </c>
      <c r="J1361" s="14" t="str">
        <f>IF('Paste RTE Data'!I1358=0,"",'Paste RTE Data'!I1358)</f>
        <v>Girl</v>
      </c>
      <c r="K1361" s="15">
        <f>IF('Paste RTE Data'!J1358=0,"",'Paste RTE Data'!J1358)</f>
        <v>36825</v>
      </c>
      <c r="L1361" s="14" t="str">
        <f>IF('Paste RTE Data'!K1358=0,"",'Paste RTE Data'!K1358)</f>
        <v>NO</v>
      </c>
      <c r="M1361" s="46"/>
    </row>
    <row r="1362" spans="1:13">
      <c r="A1362" s="8">
        <f>IF('Paste RTE Data'!A1359=0,"",'Paste RTE Data'!A1359)</f>
        <v>1358</v>
      </c>
      <c r="B1362" s="9">
        <f>IF('Paste RTE Data'!G1359=0,"",'Paste RTE Data'!G1359)</f>
        <v>6346</v>
      </c>
      <c r="C1362" s="10" t="str">
        <f>IF('Paste RTE Data'!E1359=0,"",'Paste RTE Data'!E1359)</f>
        <v>Twelth</v>
      </c>
      <c r="D1362" s="7" t="s">
        <v>33</v>
      </c>
      <c r="E1362" s="14" t="str">
        <f>IF('Paste RTE Data'!B1359=0,"",'Paste RTE Data'!B1359)</f>
        <v>SHISH PAL</v>
      </c>
      <c r="F1362" s="14" t="str">
        <f>IF('Paste RTE Data'!C1359=0,"",'Paste RTE Data'!C1359)</f>
        <v>RAMESHWAR LAL BISHNOI</v>
      </c>
      <c r="G1362" s="14" t="str">
        <f>IF('Paste RTE Data'!D1359=0,"",'Paste RTE Data'!D1359)</f>
        <v>CHAWALI DEVI</v>
      </c>
      <c r="H1362" s="14" t="str">
        <f>IF('Paste RTE Data'!F1359=0,"",'Paste RTE Data'!F1359)</f>
        <v>Hindi</v>
      </c>
      <c r="I1362" s="14" t="str">
        <f>IF('Paste RTE Data'!H1359=0,"",'Paste RTE Data'!H1359)</f>
        <v>OBC</v>
      </c>
      <c r="J1362" s="14" t="str">
        <f>IF('Paste RTE Data'!I1359=0,"",'Paste RTE Data'!I1359)</f>
        <v>Boy</v>
      </c>
      <c r="K1362" s="15">
        <f>IF('Paste RTE Data'!J1359=0,"",'Paste RTE Data'!J1359)</f>
        <v>36282</v>
      </c>
      <c r="L1362" s="14" t="str">
        <f>IF('Paste RTE Data'!K1359=0,"",'Paste RTE Data'!K1359)</f>
        <v>NO</v>
      </c>
      <c r="M1362" s="46"/>
    </row>
    <row r="1363" spans="1:13">
      <c r="A1363" s="8">
        <f>IF('Paste RTE Data'!A1360=0,"",'Paste RTE Data'!A1360)</f>
        <v>1359</v>
      </c>
      <c r="B1363" s="9">
        <f>IF('Paste RTE Data'!G1360=0,"",'Paste RTE Data'!G1360)</f>
        <v>6088</v>
      </c>
      <c r="C1363" s="10" t="str">
        <f>IF('Paste RTE Data'!E1360=0,"",'Paste RTE Data'!E1360)</f>
        <v>Twelth</v>
      </c>
      <c r="D1363" s="7" t="s">
        <v>31</v>
      </c>
      <c r="E1363" s="14" t="str">
        <f>IF('Paste RTE Data'!B1360=0,"",'Paste RTE Data'!B1360)</f>
        <v>SHIV BHAGWAN</v>
      </c>
      <c r="F1363" s="14" t="str">
        <f>IF('Paste RTE Data'!C1360=0,"",'Paste RTE Data'!C1360)</f>
        <v>LICHHAMAN RAM</v>
      </c>
      <c r="G1363" s="14" t="str">
        <f>IF('Paste RTE Data'!D1360=0,"",'Paste RTE Data'!D1360)</f>
        <v>KHETI DEVI</v>
      </c>
      <c r="H1363" s="14" t="str">
        <f>IF('Paste RTE Data'!F1360=0,"",'Paste RTE Data'!F1360)</f>
        <v>Hindi</v>
      </c>
      <c r="I1363" s="14" t="str">
        <f>IF('Paste RTE Data'!H1360=0,"",'Paste RTE Data'!H1360)</f>
        <v>OBC</v>
      </c>
      <c r="J1363" s="14" t="str">
        <f>IF('Paste RTE Data'!I1360=0,"",'Paste RTE Data'!I1360)</f>
        <v>Boy</v>
      </c>
      <c r="K1363" s="15">
        <f>IF('Paste RTE Data'!J1360=0,"",'Paste RTE Data'!J1360)</f>
        <v>38122</v>
      </c>
      <c r="L1363" s="14" t="str">
        <f>IF('Paste RTE Data'!K1360=0,"",'Paste RTE Data'!K1360)</f>
        <v>NO</v>
      </c>
      <c r="M1363" s="46"/>
    </row>
    <row r="1364" spans="1:13">
      <c r="A1364" s="8">
        <f>IF('Paste RTE Data'!A1361=0,"",'Paste RTE Data'!A1361)</f>
        <v>1360</v>
      </c>
      <c r="B1364" s="9">
        <f>IF('Paste RTE Data'!G1361=0,"",'Paste RTE Data'!G1361)</f>
        <v>6178</v>
      </c>
      <c r="C1364" s="10" t="str">
        <f>IF('Paste RTE Data'!E1361=0,"",'Paste RTE Data'!E1361)</f>
        <v>Twelth</v>
      </c>
      <c r="D1364" s="7" t="s">
        <v>32</v>
      </c>
      <c r="E1364" s="14" t="str">
        <f>IF('Paste RTE Data'!B1361=0,"",'Paste RTE Data'!B1361)</f>
        <v>SHIV RAJ</v>
      </c>
      <c r="F1364" s="14" t="str">
        <f>IF('Paste RTE Data'!C1361=0,"",'Paste RTE Data'!C1361)</f>
        <v>ASHU RAM JAT</v>
      </c>
      <c r="G1364" s="14" t="str">
        <f>IF('Paste RTE Data'!D1361=0,"",'Paste RTE Data'!D1361)</f>
        <v>CHOTI DEVI</v>
      </c>
      <c r="H1364" s="14" t="str">
        <f>IF('Paste RTE Data'!F1361=0,"",'Paste RTE Data'!F1361)</f>
        <v>Hindi</v>
      </c>
      <c r="I1364" s="14" t="str">
        <f>IF('Paste RTE Data'!H1361=0,"",'Paste RTE Data'!H1361)</f>
        <v>OBC</v>
      </c>
      <c r="J1364" s="14" t="str">
        <f>IF('Paste RTE Data'!I1361=0,"",'Paste RTE Data'!I1361)</f>
        <v>Boy</v>
      </c>
      <c r="K1364" s="15">
        <f>IF('Paste RTE Data'!J1361=0,"",'Paste RTE Data'!J1361)</f>
        <v>37682</v>
      </c>
      <c r="L1364" s="14" t="str">
        <f>IF('Paste RTE Data'!K1361=0,"",'Paste RTE Data'!K1361)</f>
        <v>NO</v>
      </c>
      <c r="M1364" s="46"/>
    </row>
    <row r="1365" spans="1:13">
      <c r="A1365" s="8">
        <f>IF('Paste RTE Data'!A1362=0,"",'Paste RTE Data'!A1362)</f>
        <v>1361</v>
      </c>
      <c r="B1365" s="9">
        <f>IF('Paste RTE Data'!G1362=0,"",'Paste RTE Data'!G1362)</f>
        <v>6046</v>
      </c>
      <c r="C1365" s="10" t="str">
        <f>IF('Paste RTE Data'!E1362=0,"",'Paste RTE Data'!E1362)</f>
        <v>Twelth</v>
      </c>
      <c r="D1365" s="7" t="s">
        <v>2855</v>
      </c>
      <c r="E1365" s="14" t="str">
        <f>IF('Paste RTE Data'!B1362=0,"",'Paste RTE Data'!B1362)</f>
        <v>SHUBHAM</v>
      </c>
      <c r="F1365" s="14" t="str">
        <f>IF('Paste RTE Data'!C1362=0,"",'Paste RTE Data'!C1362)</f>
        <v>OM PRAKASH</v>
      </c>
      <c r="G1365" s="14" t="str">
        <f>IF('Paste RTE Data'!D1362=0,"",'Paste RTE Data'!D1362)</f>
        <v>VIMLA</v>
      </c>
      <c r="H1365" s="14" t="str">
        <f>IF('Paste RTE Data'!F1362=0,"",'Paste RTE Data'!F1362)</f>
        <v>Hindi</v>
      </c>
      <c r="I1365" s="14" t="str">
        <f>IF('Paste RTE Data'!H1362=0,"",'Paste RTE Data'!H1362)</f>
        <v>GENERAL</v>
      </c>
      <c r="J1365" s="14" t="str">
        <f>IF('Paste RTE Data'!I1362=0,"",'Paste RTE Data'!I1362)</f>
        <v>Boy</v>
      </c>
      <c r="K1365" s="15">
        <f>IF('Paste RTE Data'!J1362=0,"",'Paste RTE Data'!J1362)</f>
        <v>38188</v>
      </c>
      <c r="L1365" s="14" t="str">
        <f>IF('Paste RTE Data'!K1362=0,"",'Paste RTE Data'!K1362)</f>
        <v>NO</v>
      </c>
      <c r="M1365" s="46"/>
    </row>
    <row r="1366" spans="1:13">
      <c r="A1366" s="8">
        <f>IF('Paste RTE Data'!A1363=0,"",'Paste RTE Data'!A1363)</f>
        <v>1362</v>
      </c>
      <c r="B1366" s="9">
        <f>IF('Paste RTE Data'!G1363=0,"",'Paste RTE Data'!G1363)</f>
        <v>5671</v>
      </c>
      <c r="C1366" s="10" t="str">
        <f>IF('Paste RTE Data'!E1363=0,"",'Paste RTE Data'!E1363)</f>
        <v>Twelth</v>
      </c>
      <c r="D1366" s="7" t="s">
        <v>33</v>
      </c>
      <c r="E1366" s="14" t="str">
        <f>IF('Paste RTE Data'!B1363=0,"",'Paste RTE Data'!B1363)</f>
        <v>SOFIYA</v>
      </c>
      <c r="F1366" s="14" t="str">
        <f>IF('Paste RTE Data'!C1363=0,"",'Paste RTE Data'!C1363)</f>
        <v>MOHAMMAD AYUB ALI</v>
      </c>
      <c r="G1366" s="14" t="str">
        <f>IF('Paste RTE Data'!D1363=0,"",'Paste RTE Data'!D1363)</f>
        <v>SABEENA</v>
      </c>
      <c r="H1366" s="14" t="str">
        <f>IF('Paste RTE Data'!F1363=0,"",'Paste RTE Data'!F1363)</f>
        <v>Hindi</v>
      </c>
      <c r="I1366" s="14" t="str">
        <f>IF('Paste RTE Data'!H1363=0,"",'Paste RTE Data'!H1363)</f>
        <v>OBC</v>
      </c>
      <c r="J1366" s="14" t="str">
        <f>IF('Paste RTE Data'!I1363=0,"",'Paste RTE Data'!I1363)</f>
        <v>Girl</v>
      </c>
      <c r="K1366" s="15">
        <f>IF('Paste RTE Data'!J1363=0,"",'Paste RTE Data'!J1363)</f>
        <v>36927</v>
      </c>
      <c r="L1366" s="14" t="str">
        <f>IF('Paste RTE Data'!K1363=0,"",'Paste RTE Data'!K1363)</f>
        <v>NO</v>
      </c>
      <c r="M1366" s="46"/>
    </row>
    <row r="1367" spans="1:13">
      <c r="A1367" s="8">
        <f>IF('Paste RTE Data'!A1364=0,"",'Paste RTE Data'!A1364)</f>
        <v>1363</v>
      </c>
      <c r="B1367" s="9">
        <f>IF('Paste RTE Data'!G1364=0,"",'Paste RTE Data'!G1364)</f>
        <v>6144</v>
      </c>
      <c r="C1367" s="10" t="str">
        <f>IF('Paste RTE Data'!E1364=0,"",'Paste RTE Data'!E1364)</f>
        <v>Twelth</v>
      </c>
      <c r="D1367" s="7" t="s">
        <v>31</v>
      </c>
      <c r="E1367" s="14" t="str">
        <f>IF('Paste RTE Data'!B1364=0,"",'Paste RTE Data'!B1364)</f>
        <v>SUBHASH</v>
      </c>
      <c r="F1367" s="14" t="str">
        <f>IF('Paste RTE Data'!C1364=0,"",'Paste RTE Data'!C1364)</f>
        <v>BANSHI RAM</v>
      </c>
      <c r="G1367" s="14" t="str">
        <f>IF('Paste RTE Data'!D1364=0,"",'Paste RTE Data'!D1364)</f>
        <v>SANTOSH DEVI</v>
      </c>
      <c r="H1367" s="14" t="str">
        <f>IF('Paste RTE Data'!F1364=0,"",'Paste RTE Data'!F1364)</f>
        <v>Hindi</v>
      </c>
      <c r="I1367" s="14" t="str">
        <f>IF('Paste RTE Data'!H1364=0,"",'Paste RTE Data'!H1364)</f>
        <v>OBC</v>
      </c>
      <c r="J1367" s="14" t="str">
        <f>IF('Paste RTE Data'!I1364=0,"",'Paste RTE Data'!I1364)</f>
        <v>Boy</v>
      </c>
      <c r="K1367" s="15">
        <f>IF('Paste RTE Data'!J1364=0,"",'Paste RTE Data'!J1364)</f>
        <v>37424</v>
      </c>
      <c r="L1367" s="14" t="str">
        <f>IF('Paste RTE Data'!K1364=0,"",'Paste RTE Data'!K1364)</f>
        <v>NO</v>
      </c>
      <c r="M1367" s="46"/>
    </row>
    <row r="1368" spans="1:13">
      <c r="A1368" s="8">
        <f>IF('Paste RTE Data'!A1365=0,"",'Paste RTE Data'!A1365)</f>
        <v>1364</v>
      </c>
      <c r="B1368" s="9">
        <f>IF('Paste RTE Data'!G1365=0,"",'Paste RTE Data'!G1365)</f>
        <v>6062</v>
      </c>
      <c r="C1368" s="10" t="str">
        <f>IF('Paste RTE Data'!E1365=0,"",'Paste RTE Data'!E1365)</f>
        <v>Twelth</v>
      </c>
      <c r="D1368" s="7" t="s">
        <v>32</v>
      </c>
      <c r="E1368" s="14" t="str">
        <f>IF('Paste RTE Data'!B1365=0,"",'Paste RTE Data'!B1365)</f>
        <v>SUMIT KUMAR</v>
      </c>
      <c r="F1368" s="14" t="str">
        <f>IF('Paste RTE Data'!C1365=0,"",'Paste RTE Data'!C1365)</f>
        <v>MADAN LAL SWAMI</v>
      </c>
      <c r="G1368" s="14" t="str">
        <f>IF('Paste RTE Data'!D1365=0,"",'Paste RTE Data'!D1365)</f>
        <v>MANJU DEVI</v>
      </c>
      <c r="H1368" s="14" t="str">
        <f>IF('Paste RTE Data'!F1365=0,"",'Paste RTE Data'!F1365)</f>
        <v>Hindi</v>
      </c>
      <c r="I1368" s="14" t="str">
        <f>IF('Paste RTE Data'!H1365=0,"",'Paste RTE Data'!H1365)</f>
        <v>OBC</v>
      </c>
      <c r="J1368" s="14" t="str">
        <f>IF('Paste RTE Data'!I1365=0,"",'Paste RTE Data'!I1365)</f>
        <v>Boy</v>
      </c>
      <c r="K1368" s="15">
        <f>IF('Paste RTE Data'!J1365=0,"",'Paste RTE Data'!J1365)</f>
        <v>37519</v>
      </c>
      <c r="L1368" s="14" t="str">
        <f>IF('Paste RTE Data'!K1365=0,"",'Paste RTE Data'!K1365)</f>
        <v>NO</v>
      </c>
      <c r="M1368" s="46"/>
    </row>
    <row r="1369" spans="1:13">
      <c r="A1369" s="8">
        <f>IF('Paste RTE Data'!A1366=0,"",'Paste RTE Data'!A1366)</f>
        <v>1365</v>
      </c>
      <c r="B1369" s="9">
        <f>IF('Paste RTE Data'!G1366=0,"",'Paste RTE Data'!G1366)</f>
        <v>6601</v>
      </c>
      <c r="C1369" s="10" t="str">
        <f>IF('Paste RTE Data'!E1366=0,"",'Paste RTE Data'!E1366)</f>
        <v>Twelth</v>
      </c>
      <c r="D1369" s="7" t="s">
        <v>2855</v>
      </c>
      <c r="E1369" s="14" t="str">
        <f>IF('Paste RTE Data'!B1366=0,"",'Paste RTE Data'!B1366)</f>
        <v>SUNIL</v>
      </c>
      <c r="F1369" s="14" t="str">
        <f>IF('Paste RTE Data'!C1366=0,"",'Paste RTE Data'!C1366)</f>
        <v>MOHAN RAM</v>
      </c>
      <c r="G1369" s="14" t="str">
        <f>IF('Paste RTE Data'!D1366=0,"",'Paste RTE Data'!D1366)</f>
        <v>GEETA DEVI</v>
      </c>
      <c r="H1369" s="14" t="str">
        <f>IF('Paste RTE Data'!F1366=0,"",'Paste RTE Data'!F1366)</f>
        <v>Hindi</v>
      </c>
      <c r="I1369" s="14" t="str">
        <f>IF('Paste RTE Data'!H1366=0,"",'Paste RTE Data'!H1366)</f>
        <v>OBC</v>
      </c>
      <c r="J1369" s="14" t="str">
        <f>IF('Paste RTE Data'!I1366=0,"",'Paste RTE Data'!I1366)</f>
        <v>Boy</v>
      </c>
      <c r="K1369" s="15">
        <f>IF('Paste RTE Data'!J1366=0,"",'Paste RTE Data'!J1366)</f>
        <v>37297</v>
      </c>
      <c r="L1369" s="14" t="str">
        <f>IF('Paste RTE Data'!K1366=0,"",'Paste RTE Data'!K1366)</f>
        <v>NO</v>
      </c>
      <c r="M1369" s="46"/>
    </row>
    <row r="1370" spans="1:13">
      <c r="A1370" s="8">
        <f>IF('Paste RTE Data'!A1367=0,"",'Paste RTE Data'!A1367)</f>
        <v>1366</v>
      </c>
      <c r="B1370" s="9">
        <f>IF('Paste RTE Data'!G1367=0,"",'Paste RTE Data'!G1367)</f>
        <v>5714</v>
      </c>
      <c r="C1370" s="10" t="str">
        <f>IF('Paste RTE Data'!E1367=0,"",'Paste RTE Data'!E1367)</f>
        <v>Twelth</v>
      </c>
      <c r="D1370" s="7" t="s">
        <v>33</v>
      </c>
      <c r="E1370" s="14" t="str">
        <f>IF('Paste RTE Data'!B1367=0,"",'Paste RTE Data'!B1367)</f>
        <v>SUNIL</v>
      </c>
      <c r="F1370" s="14" t="str">
        <f>IF('Paste RTE Data'!C1367=0,"",'Paste RTE Data'!C1367)</f>
        <v>RAM RATAN</v>
      </c>
      <c r="G1370" s="14" t="str">
        <f>IF('Paste RTE Data'!D1367=0,"",'Paste RTE Data'!D1367)</f>
        <v>SITA</v>
      </c>
      <c r="H1370" s="14" t="str">
        <f>IF('Paste RTE Data'!F1367=0,"",'Paste RTE Data'!F1367)</f>
        <v>Hindi</v>
      </c>
      <c r="I1370" s="14" t="str">
        <f>IF('Paste RTE Data'!H1367=0,"",'Paste RTE Data'!H1367)</f>
        <v>OBC</v>
      </c>
      <c r="J1370" s="14" t="str">
        <f>IF('Paste RTE Data'!I1367=0,"",'Paste RTE Data'!I1367)</f>
        <v>Boy</v>
      </c>
      <c r="K1370" s="15">
        <f>IF('Paste RTE Data'!J1367=0,"",'Paste RTE Data'!J1367)</f>
        <v>37777</v>
      </c>
      <c r="L1370" s="14" t="str">
        <f>IF('Paste RTE Data'!K1367=0,"",'Paste RTE Data'!K1367)</f>
        <v>NO</v>
      </c>
      <c r="M1370" s="46"/>
    </row>
    <row r="1371" spans="1:13">
      <c r="A1371" s="8">
        <f>IF('Paste RTE Data'!A1368=0,"",'Paste RTE Data'!A1368)</f>
        <v>1367</v>
      </c>
      <c r="B1371" s="9">
        <f>IF('Paste RTE Data'!G1368=0,"",'Paste RTE Data'!G1368)</f>
        <v>6546</v>
      </c>
      <c r="C1371" s="10" t="str">
        <f>IF('Paste RTE Data'!E1368=0,"",'Paste RTE Data'!E1368)</f>
        <v>Twelth</v>
      </c>
      <c r="D1371" s="7" t="s">
        <v>31</v>
      </c>
      <c r="E1371" s="14" t="str">
        <f>IF('Paste RTE Data'!B1368=0,"",'Paste RTE Data'!B1368)</f>
        <v>SUNITA</v>
      </c>
      <c r="F1371" s="14" t="str">
        <f>IF('Paste RTE Data'!C1368=0,"",'Paste RTE Data'!C1368)</f>
        <v>CHAINA RAM KARWA</v>
      </c>
      <c r="G1371" s="14" t="str">
        <f>IF('Paste RTE Data'!D1368=0,"",'Paste RTE Data'!D1368)</f>
        <v>SHARDA DEVI</v>
      </c>
      <c r="H1371" s="14" t="str">
        <f>IF('Paste RTE Data'!F1368=0,"",'Paste RTE Data'!F1368)</f>
        <v>Hindi</v>
      </c>
      <c r="I1371" s="14" t="str">
        <f>IF('Paste RTE Data'!H1368=0,"",'Paste RTE Data'!H1368)</f>
        <v>OBC</v>
      </c>
      <c r="J1371" s="14" t="str">
        <f>IF('Paste RTE Data'!I1368=0,"",'Paste RTE Data'!I1368)</f>
        <v>Girl</v>
      </c>
      <c r="K1371" s="15">
        <f>IF('Paste RTE Data'!J1368=0,"",'Paste RTE Data'!J1368)</f>
        <v>37470</v>
      </c>
      <c r="L1371" s="14" t="str">
        <f>IF('Paste RTE Data'!K1368=0,"",'Paste RTE Data'!K1368)</f>
        <v>NO</v>
      </c>
      <c r="M1371" s="46"/>
    </row>
    <row r="1372" spans="1:13">
      <c r="A1372" s="8">
        <f>IF('Paste RTE Data'!A1369=0,"",'Paste RTE Data'!A1369)</f>
        <v>1368</v>
      </c>
      <c r="B1372" s="9">
        <f>IF('Paste RTE Data'!G1369=0,"",'Paste RTE Data'!G1369)</f>
        <v>5474</v>
      </c>
      <c r="C1372" s="10" t="str">
        <f>IF('Paste RTE Data'!E1369=0,"",'Paste RTE Data'!E1369)</f>
        <v>Twelth</v>
      </c>
      <c r="D1372" s="7" t="s">
        <v>32</v>
      </c>
      <c r="E1372" s="14" t="str">
        <f>IF('Paste RTE Data'!B1369=0,"",'Paste RTE Data'!B1369)</f>
        <v>SUNITA</v>
      </c>
      <c r="F1372" s="14" t="str">
        <f>IF('Paste RTE Data'!C1369=0,"",'Paste RTE Data'!C1369)</f>
        <v>GOPAL LAL</v>
      </c>
      <c r="G1372" s="14" t="str">
        <f>IF('Paste RTE Data'!D1369=0,"",'Paste RTE Data'!D1369)</f>
        <v>SOHANI DEVI</v>
      </c>
      <c r="H1372" s="14" t="str">
        <f>IF('Paste RTE Data'!F1369=0,"",'Paste RTE Data'!F1369)</f>
        <v>Hindi</v>
      </c>
      <c r="I1372" s="14" t="str">
        <f>IF('Paste RTE Data'!H1369=0,"",'Paste RTE Data'!H1369)</f>
        <v>OBC</v>
      </c>
      <c r="J1372" s="14" t="str">
        <f>IF('Paste RTE Data'!I1369=0,"",'Paste RTE Data'!I1369)</f>
        <v>Girl</v>
      </c>
      <c r="K1372" s="15">
        <f>IF('Paste RTE Data'!J1369=0,"",'Paste RTE Data'!J1369)</f>
        <v>37822</v>
      </c>
      <c r="L1372" s="14" t="str">
        <f>IF('Paste RTE Data'!K1369=0,"",'Paste RTE Data'!K1369)</f>
        <v>NO</v>
      </c>
      <c r="M1372" s="46"/>
    </row>
    <row r="1373" spans="1:13">
      <c r="A1373" s="8">
        <f>IF('Paste RTE Data'!A1370=0,"",'Paste RTE Data'!A1370)</f>
        <v>1369</v>
      </c>
      <c r="B1373" s="9">
        <f>IF('Paste RTE Data'!G1370=0,"",'Paste RTE Data'!G1370)</f>
        <v>4800</v>
      </c>
      <c r="C1373" s="10" t="str">
        <f>IF('Paste RTE Data'!E1370=0,"",'Paste RTE Data'!E1370)</f>
        <v>Twelth</v>
      </c>
      <c r="D1373" s="7" t="s">
        <v>2855</v>
      </c>
      <c r="E1373" s="14" t="str">
        <f>IF('Paste RTE Data'!B1370=0,"",'Paste RTE Data'!B1370)</f>
        <v>SUNITA CHAUDHARY</v>
      </c>
      <c r="F1373" s="14" t="str">
        <f>IF('Paste RTE Data'!C1370=0,"",'Paste RTE Data'!C1370)</f>
        <v>HEMA RAM JAT</v>
      </c>
      <c r="G1373" s="14" t="str">
        <f>IF('Paste RTE Data'!D1370=0,"",'Paste RTE Data'!D1370)</f>
        <v>BHANWARI DEVI</v>
      </c>
      <c r="H1373" s="14" t="str">
        <f>IF('Paste RTE Data'!F1370=0,"",'Paste RTE Data'!F1370)</f>
        <v>Hindi</v>
      </c>
      <c r="I1373" s="14" t="str">
        <f>IF('Paste RTE Data'!H1370=0,"",'Paste RTE Data'!H1370)</f>
        <v>OBC</v>
      </c>
      <c r="J1373" s="14" t="str">
        <f>IF('Paste RTE Data'!I1370=0,"",'Paste RTE Data'!I1370)</f>
        <v>Girl</v>
      </c>
      <c r="K1373" s="15">
        <f>IF('Paste RTE Data'!J1370=0,"",'Paste RTE Data'!J1370)</f>
        <v>37406</v>
      </c>
      <c r="L1373" s="14" t="str">
        <f>IF('Paste RTE Data'!K1370=0,"",'Paste RTE Data'!K1370)</f>
        <v>NO</v>
      </c>
      <c r="M1373" s="46"/>
    </row>
    <row r="1374" spans="1:13">
      <c r="A1374" s="8">
        <f>IF('Paste RTE Data'!A1371=0,"",'Paste RTE Data'!A1371)</f>
        <v>1370</v>
      </c>
      <c r="B1374" s="9">
        <f>IF('Paste RTE Data'!G1371=0,"",'Paste RTE Data'!G1371)</f>
        <v>6175</v>
      </c>
      <c r="C1374" s="10" t="str">
        <f>IF('Paste RTE Data'!E1371=0,"",'Paste RTE Data'!E1371)</f>
        <v>Twelth</v>
      </c>
      <c r="D1374" s="7" t="s">
        <v>33</v>
      </c>
      <c r="E1374" s="14" t="str">
        <f>IF('Paste RTE Data'!B1371=0,"",'Paste RTE Data'!B1371)</f>
        <v>SUNITA GURJAR</v>
      </c>
      <c r="F1374" s="14" t="str">
        <f>IF('Paste RTE Data'!C1371=0,"",'Paste RTE Data'!C1371)</f>
        <v>JIVAN RAM</v>
      </c>
      <c r="G1374" s="14" t="str">
        <f>IF('Paste RTE Data'!D1371=0,"",'Paste RTE Data'!D1371)</f>
        <v>CHHOTI DEVI</v>
      </c>
      <c r="H1374" s="14" t="str">
        <f>IF('Paste RTE Data'!F1371=0,"",'Paste RTE Data'!F1371)</f>
        <v>Hindi</v>
      </c>
      <c r="I1374" s="14" t="str">
        <f>IF('Paste RTE Data'!H1371=0,"",'Paste RTE Data'!H1371)</f>
        <v>SBC</v>
      </c>
      <c r="J1374" s="14" t="str">
        <f>IF('Paste RTE Data'!I1371=0,"",'Paste RTE Data'!I1371)</f>
        <v>Girl</v>
      </c>
      <c r="K1374" s="15">
        <f>IF('Paste RTE Data'!J1371=0,"",'Paste RTE Data'!J1371)</f>
        <v>37047</v>
      </c>
      <c r="L1374" s="14" t="str">
        <f>IF('Paste RTE Data'!K1371=0,"",'Paste RTE Data'!K1371)</f>
        <v>NO</v>
      </c>
      <c r="M1374" s="46"/>
    </row>
    <row r="1375" spans="1:13">
      <c r="A1375" s="8">
        <f>IF('Paste RTE Data'!A1372=0,"",'Paste RTE Data'!A1372)</f>
        <v>1371</v>
      </c>
      <c r="B1375" s="9">
        <f>IF('Paste RTE Data'!G1372=0,"",'Paste RTE Data'!G1372)</f>
        <v>4276</v>
      </c>
      <c r="C1375" s="10" t="str">
        <f>IF('Paste RTE Data'!E1372=0,"",'Paste RTE Data'!E1372)</f>
        <v>Twelth</v>
      </c>
      <c r="D1375" s="7" t="s">
        <v>31</v>
      </c>
      <c r="E1375" s="14" t="str">
        <f>IF('Paste RTE Data'!B1372=0,"",'Paste RTE Data'!B1372)</f>
        <v>SUNITA KARWA</v>
      </c>
      <c r="F1375" s="14" t="str">
        <f>IF('Paste RTE Data'!C1372=0,"",'Paste RTE Data'!C1372)</f>
        <v>PARSA RAM KARWA</v>
      </c>
      <c r="G1375" s="14" t="str">
        <f>IF('Paste RTE Data'!D1372=0,"",'Paste RTE Data'!D1372)</f>
        <v>SUSHILA DEVI</v>
      </c>
      <c r="H1375" s="14" t="str">
        <f>IF('Paste RTE Data'!F1372=0,"",'Paste RTE Data'!F1372)</f>
        <v>Hindi</v>
      </c>
      <c r="I1375" s="14" t="str">
        <f>IF('Paste RTE Data'!H1372=0,"",'Paste RTE Data'!H1372)</f>
        <v>OBC</v>
      </c>
      <c r="J1375" s="14" t="str">
        <f>IF('Paste RTE Data'!I1372=0,"",'Paste RTE Data'!I1372)</f>
        <v>Girl</v>
      </c>
      <c r="K1375" s="15">
        <f>IF('Paste RTE Data'!J1372=0,"",'Paste RTE Data'!J1372)</f>
        <v>37672</v>
      </c>
      <c r="L1375" s="14" t="str">
        <f>IF('Paste RTE Data'!K1372=0,"",'Paste RTE Data'!K1372)</f>
        <v>NO</v>
      </c>
      <c r="M1375" s="46"/>
    </row>
    <row r="1376" spans="1:13">
      <c r="A1376" s="8">
        <f>IF('Paste RTE Data'!A1373=0,"",'Paste RTE Data'!A1373)</f>
        <v>1372</v>
      </c>
      <c r="B1376" s="9">
        <f>IF('Paste RTE Data'!G1373=0,"",'Paste RTE Data'!G1373)</f>
        <v>6625</v>
      </c>
      <c r="C1376" s="10" t="str">
        <f>IF('Paste RTE Data'!E1373=0,"",'Paste RTE Data'!E1373)</f>
        <v>Twelth</v>
      </c>
      <c r="D1376" s="7" t="s">
        <v>32</v>
      </c>
      <c r="E1376" s="14" t="str">
        <f>IF('Paste RTE Data'!B1373=0,"",'Paste RTE Data'!B1373)</f>
        <v>SUNITA KHAKHAL</v>
      </c>
      <c r="F1376" s="14" t="str">
        <f>IF('Paste RTE Data'!C1373=0,"",'Paste RTE Data'!C1373)</f>
        <v>SUJA RAM KHAKHAL</v>
      </c>
      <c r="G1376" s="14" t="str">
        <f>IF('Paste RTE Data'!D1373=0,"",'Paste RTE Data'!D1373)</f>
        <v>SEWA DEVI</v>
      </c>
      <c r="H1376" s="14" t="str">
        <f>IF('Paste RTE Data'!F1373=0,"",'Paste RTE Data'!F1373)</f>
        <v>Hindi</v>
      </c>
      <c r="I1376" s="14" t="str">
        <f>IF('Paste RTE Data'!H1373=0,"",'Paste RTE Data'!H1373)</f>
        <v>OBC</v>
      </c>
      <c r="J1376" s="14" t="str">
        <f>IF('Paste RTE Data'!I1373=0,"",'Paste RTE Data'!I1373)</f>
        <v>Girl</v>
      </c>
      <c r="K1376" s="15">
        <f>IF('Paste RTE Data'!J1373=0,"",'Paste RTE Data'!J1373)</f>
        <v>38242</v>
      </c>
      <c r="L1376" s="14" t="str">
        <f>IF('Paste RTE Data'!K1373=0,"",'Paste RTE Data'!K1373)</f>
        <v>NO</v>
      </c>
      <c r="M1376" s="46"/>
    </row>
    <row r="1377" spans="1:13">
      <c r="A1377" s="8">
        <f>IF('Paste RTE Data'!A1374=0,"",'Paste RTE Data'!A1374)</f>
        <v>1373</v>
      </c>
      <c r="B1377" s="9">
        <f>IF('Paste RTE Data'!G1374=0,"",'Paste RTE Data'!G1374)</f>
        <v>6679</v>
      </c>
      <c r="C1377" s="10" t="str">
        <f>IF('Paste RTE Data'!E1374=0,"",'Paste RTE Data'!E1374)</f>
        <v>Twelth</v>
      </c>
      <c r="D1377" s="7" t="s">
        <v>2855</v>
      </c>
      <c r="E1377" s="14" t="str">
        <f>IF('Paste RTE Data'!B1374=0,"",'Paste RTE Data'!B1374)</f>
        <v>SURENDRA BAIRWAL</v>
      </c>
      <c r="F1377" s="14" t="str">
        <f>IF('Paste RTE Data'!C1374=0,"",'Paste RTE Data'!C1374)</f>
        <v>RAMNIWAS BAIRWAL</v>
      </c>
      <c r="G1377" s="14" t="str">
        <f>IF('Paste RTE Data'!D1374=0,"",'Paste RTE Data'!D1374)</f>
        <v>CHOTI DEVI</v>
      </c>
      <c r="H1377" s="14" t="str">
        <f>IF('Paste RTE Data'!F1374=0,"",'Paste RTE Data'!F1374)</f>
        <v>Hindi</v>
      </c>
      <c r="I1377" s="14" t="str">
        <f>IF('Paste RTE Data'!H1374=0,"",'Paste RTE Data'!H1374)</f>
        <v>OBC</v>
      </c>
      <c r="J1377" s="14" t="str">
        <f>IF('Paste RTE Data'!I1374=0,"",'Paste RTE Data'!I1374)</f>
        <v>Boy</v>
      </c>
      <c r="K1377" s="15">
        <f>IF('Paste RTE Data'!J1374=0,"",'Paste RTE Data'!J1374)</f>
        <v>37725</v>
      </c>
      <c r="L1377" s="14" t="str">
        <f>IF('Paste RTE Data'!K1374=0,"",'Paste RTE Data'!K1374)</f>
        <v>NO</v>
      </c>
      <c r="M1377" s="46"/>
    </row>
    <row r="1378" spans="1:13">
      <c r="A1378" s="8">
        <f>IF('Paste RTE Data'!A1375=0,"",'Paste RTE Data'!A1375)</f>
        <v>1374</v>
      </c>
      <c r="B1378" s="9">
        <f>IF('Paste RTE Data'!G1375=0,"",'Paste RTE Data'!G1375)</f>
        <v>5827</v>
      </c>
      <c r="C1378" s="10" t="str">
        <f>IF('Paste RTE Data'!E1375=0,"",'Paste RTE Data'!E1375)</f>
        <v>Twelth</v>
      </c>
      <c r="D1378" s="7" t="s">
        <v>33</v>
      </c>
      <c r="E1378" s="14" t="str">
        <f>IF('Paste RTE Data'!B1375=0,"",'Paste RTE Data'!B1375)</f>
        <v>SURESH KUMAR</v>
      </c>
      <c r="F1378" s="14" t="str">
        <f>IF('Paste RTE Data'!C1375=0,"",'Paste RTE Data'!C1375)</f>
        <v>BANSHI LAL</v>
      </c>
      <c r="G1378" s="14" t="str">
        <f>IF('Paste RTE Data'!D1375=0,"",'Paste RTE Data'!D1375)</f>
        <v>HANUMANI DEVI</v>
      </c>
      <c r="H1378" s="14" t="str">
        <f>IF('Paste RTE Data'!F1375=0,"",'Paste RTE Data'!F1375)</f>
        <v>Hindi</v>
      </c>
      <c r="I1378" s="14" t="str">
        <f>IF('Paste RTE Data'!H1375=0,"",'Paste RTE Data'!H1375)</f>
        <v>OBC</v>
      </c>
      <c r="J1378" s="14" t="str">
        <f>IF('Paste RTE Data'!I1375=0,"",'Paste RTE Data'!I1375)</f>
        <v>Boy</v>
      </c>
      <c r="K1378" s="15">
        <f>IF('Paste RTE Data'!J1375=0,"",'Paste RTE Data'!J1375)</f>
        <v>37746</v>
      </c>
      <c r="L1378" s="14" t="str">
        <f>IF('Paste RTE Data'!K1375=0,"",'Paste RTE Data'!K1375)</f>
        <v>NO</v>
      </c>
      <c r="M1378" s="46"/>
    </row>
    <row r="1379" spans="1:13">
      <c r="A1379" s="8">
        <f>IF('Paste RTE Data'!A1376=0,"",'Paste RTE Data'!A1376)</f>
        <v>1375</v>
      </c>
      <c r="B1379" s="9">
        <f>IF('Paste RTE Data'!G1376=0,"",'Paste RTE Data'!G1376)</f>
        <v>6575</v>
      </c>
      <c r="C1379" s="10" t="str">
        <f>IF('Paste RTE Data'!E1376=0,"",'Paste RTE Data'!E1376)</f>
        <v>Twelth</v>
      </c>
      <c r="D1379" s="7" t="s">
        <v>31</v>
      </c>
      <c r="E1379" s="14" t="str">
        <f>IF('Paste RTE Data'!B1376=0,"",'Paste RTE Data'!B1376)</f>
        <v>SURESH NALIYA</v>
      </c>
      <c r="F1379" s="14" t="str">
        <f>IF('Paste RTE Data'!C1376=0,"",'Paste RTE Data'!C1376)</f>
        <v>CHHOTU RAM</v>
      </c>
      <c r="G1379" s="14" t="str">
        <f>IF('Paste RTE Data'!D1376=0,"",'Paste RTE Data'!D1376)</f>
        <v>CHUNKA DEVI</v>
      </c>
      <c r="H1379" s="14" t="str">
        <f>IF('Paste RTE Data'!F1376=0,"",'Paste RTE Data'!F1376)</f>
        <v>Hindi</v>
      </c>
      <c r="I1379" s="14" t="str">
        <f>IF('Paste RTE Data'!H1376=0,"",'Paste RTE Data'!H1376)</f>
        <v>OBC</v>
      </c>
      <c r="J1379" s="14" t="str">
        <f>IF('Paste RTE Data'!I1376=0,"",'Paste RTE Data'!I1376)</f>
        <v>Boy</v>
      </c>
      <c r="K1379" s="15">
        <f>IF('Paste RTE Data'!J1376=0,"",'Paste RTE Data'!J1376)</f>
        <v>37967</v>
      </c>
      <c r="L1379" s="14" t="str">
        <f>IF('Paste RTE Data'!K1376=0,"",'Paste RTE Data'!K1376)</f>
        <v>NO</v>
      </c>
      <c r="M1379" s="46"/>
    </row>
    <row r="1380" spans="1:13">
      <c r="A1380" s="8">
        <f>IF('Paste RTE Data'!A1377=0,"",'Paste RTE Data'!A1377)</f>
        <v>1376</v>
      </c>
      <c r="B1380" s="9">
        <f>IF('Paste RTE Data'!G1377=0,"",'Paste RTE Data'!G1377)</f>
        <v>4274</v>
      </c>
      <c r="C1380" s="10" t="str">
        <f>IF('Paste RTE Data'!E1377=0,"",'Paste RTE Data'!E1377)</f>
        <v>Twelth</v>
      </c>
      <c r="D1380" s="7" t="s">
        <v>32</v>
      </c>
      <c r="E1380" s="14" t="str">
        <f>IF('Paste RTE Data'!B1377=0,"",'Paste RTE Data'!B1377)</f>
        <v>SUSHILA</v>
      </c>
      <c r="F1380" s="14" t="str">
        <f>IF('Paste RTE Data'!C1377=0,"",'Paste RTE Data'!C1377)</f>
        <v>PRABHU RAM</v>
      </c>
      <c r="G1380" s="14" t="str">
        <f>IF('Paste RTE Data'!D1377=0,"",'Paste RTE Data'!D1377)</f>
        <v>MANJU DEVI</v>
      </c>
      <c r="H1380" s="14" t="str">
        <f>IF('Paste RTE Data'!F1377=0,"",'Paste RTE Data'!F1377)</f>
        <v>Hindi</v>
      </c>
      <c r="I1380" s="14" t="str">
        <f>IF('Paste RTE Data'!H1377=0,"",'Paste RTE Data'!H1377)</f>
        <v>OBC</v>
      </c>
      <c r="J1380" s="14" t="str">
        <f>IF('Paste RTE Data'!I1377=0,"",'Paste RTE Data'!I1377)</f>
        <v>Girl</v>
      </c>
      <c r="K1380" s="15">
        <f>IF('Paste RTE Data'!J1377=0,"",'Paste RTE Data'!J1377)</f>
        <v>37667</v>
      </c>
      <c r="L1380" s="14" t="str">
        <f>IF('Paste RTE Data'!K1377=0,"",'Paste RTE Data'!K1377)</f>
        <v>NO</v>
      </c>
      <c r="M1380" s="46"/>
    </row>
    <row r="1381" spans="1:13">
      <c r="A1381" s="8">
        <f>IF('Paste RTE Data'!A1378=0,"",'Paste RTE Data'!A1378)</f>
        <v>1377</v>
      </c>
      <c r="B1381" s="9">
        <f>IF('Paste RTE Data'!G1378=0,"",'Paste RTE Data'!G1378)</f>
        <v>4606</v>
      </c>
      <c r="C1381" s="10" t="str">
        <f>IF('Paste RTE Data'!E1378=0,"",'Paste RTE Data'!E1378)</f>
        <v>Twelth</v>
      </c>
      <c r="D1381" s="7" t="s">
        <v>2855</v>
      </c>
      <c r="E1381" s="14" t="str">
        <f>IF('Paste RTE Data'!B1378=0,"",'Paste RTE Data'!B1378)</f>
        <v>SUSHMA</v>
      </c>
      <c r="F1381" s="14" t="str">
        <f>IF('Paste RTE Data'!C1378=0,"",'Paste RTE Data'!C1378)</f>
        <v>TAJU SINGH</v>
      </c>
      <c r="G1381" s="14" t="str">
        <f>IF('Paste RTE Data'!D1378=0,"",'Paste RTE Data'!D1378)</f>
        <v>SUMAN</v>
      </c>
      <c r="H1381" s="14" t="str">
        <f>IF('Paste RTE Data'!F1378=0,"",'Paste RTE Data'!F1378)</f>
        <v>Hindi</v>
      </c>
      <c r="I1381" s="14" t="str">
        <f>IF('Paste RTE Data'!H1378=0,"",'Paste RTE Data'!H1378)</f>
        <v>GENERAL</v>
      </c>
      <c r="J1381" s="14" t="str">
        <f>IF('Paste RTE Data'!I1378=0,"",'Paste RTE Data'!I1378)</f>
        <v>Girl</v>
      </c>
      <c r="K1381" s="15">
        <f>IF('Paste RTE Data'!J1378=0,"",'Paste RTE Data'!J1378)</f>
        <v>37660</v>
      </c>
      <c r="L1381" s="14" t="str">
        <f>IF('Paste RTE Data'!K1378=0,"",'Paste RTE Data'!K1378)</f>
        <v>NO</v>
      </c>
      <c r="M1381" s="46"/>
    </row>
    <row r="1382" spans="1:13">
      <c r="A1382" s="8">
        <f>IF('Paste RTE Data'!A1379=0,"",'Paste RTE Data'!A1379)</f>
        <v>1378</v>
      </c>
      <c r="B1382" s="9">
        <f>IF('Paste RTE Data'!G1379=0,"",'Paste RTE Data'!G1379)</f>
        <v>4271</v>
      </c>
      <c r="C1382" s="10" t="str">
        <f>IF('Paste RTE Data'!E1379=0,"",'Paste RTE Data'!E1379)</f>
        <v>Twelth</v>
      </c>
      <c r="D1382" s="7" t="s">
        <v>33</v>
      </c>
      <c r="E1382" s="14" t="str">
        <f>IF('Paste RTE Data'!B1379=0,"",'Paste RTE Data'!B1379)</f>
        <v>VARSHA CHOUDHARY</v>
      </c>
      <c r="F1382" s="14" t="str">
        <f>IF('Paste RTE Data'!C1379=0,"",'Paste RTE Data'!C1379)</f>
        <v>SAGAR MAL</v>
      </c>
      <c r="G1382" s="14" t="str">
        <f>IF('Paste RTE Data'!D1379=0,"",'Paste RTE Data'!D1379)</f>
        <v>SUMAN</v>
      </c>
      <c r="H1382" s="14" t="str">
        <f>IF('Paste RTE Data'!F1379=0,"",'Paste RTE Data'!F1379)</f>
        <v>Hindi</v>
      </c>
      <c r="I1382" s="14" t="str">
        <f>IF('Paste RTE Data'!H1379=0,"",'Paste RTE Data'!H1379)</f>
        <v>OBC</v>
      </c>
      <c r="J1382" s="14" t="str">
        <f>IF('Paste RTE Data'!I1379=0,"",'Paste RTE Data'!I1379)</f>
        <v>Girl</v>
      </c>
      <c r="K1382" s="15">
        <f>IF('Paste RTE Data'!J1379=0,"",'Paste RTE Data'!J1379)</f>
        <v>37399</v>
      </c>
      <c r="L1382" s="14" t="str">
        <f>IF('Paste RTE Data'!K1379=0,"",'Paste RTE Data'!K1379)</f>
        <v>NO</v>
      </c>
      <c r="M1382" s="46"/>
    </row>
    <row r="1383" spans="1:13">
      <c r="A1383" s="8">
        <f>IF('Paste RTE Data'!A1380=0,"",'Paste RTE Data'!A1380)</f>
        <v>1379</v>
      </c>
      <c r="B1383" s="9">
        <f>IF('Paste RTE Data'!G1380=0,"",'Paste RTE Data'!G1380)</f>
        <v>6170</v>
      </c>
      <c r="C1383" s="10" t="str">
        <f>IF('Paste RTE Data'!E1380=0,"",'Paste RTE Data'!E1380)</f>
        <v>Twelth</v>
      </c>
      <c r="D1383" s="7" t="s">
        <v>31</v>
      </c>
      <c r="E1383" s="14" t="str">
        <f>IF('Paste RTE Data'!B1380=0,"",'Paste RTE Data'!B1380)</f>
        <v>VIKAS ACHARYA</v>
      </c>
      <c r="F1383" s="14" t="str">
        <f>IF('Paste RTE Data'!C1380=0,"",'Paste RTE Data'!C1380)</f>
        <v>NORTA RAM</v>
      </c>
      <c r="G1383" s="14" t="str">
        <f>IF('Paste RTE Data'!D1380=0,"",'Paste RTE Data'!D1380)</f>
        <v>BHAGWATI DEVI</v>
      </c>
      <c r="H1383" s="14" t="str">
        <f>IF('Paste RTE Data'!F1380=0,"",'Paste RTE Data'!F1380)</f>
        <v>Hindi</v>
      </c>
      <c r="I1383" s="14" t="str">
        <f>IF('Paste RTE Data'!H1380=0,"",'Paste RTE Data'!H1380)</f>
        <v>GENERAL</v>
      </c>
      <c r="J1383" s="14" t="str">
        <f>IF('Paste RTE Data'!I1380=0,"",'Paste RTE Data'!I1380)</f>
        <v>Boy</v>
      </c>
      <c r="K1383" s="15">
        <f>IF('Paste RTE Data'!J1380=0,"",'Paste RTE Data'!J1380)</f>
        <v>37880</v>
      </c>
      <c r="L1383" s="14" t="str">
        <f>IF('Paste RTE Data'!K1380=0,"",'Paste RTE Data'!K1380)</f>
        <v>NO</v>
      </c>
      <c r="M1383" s="46"/>
    </row>
    <row r="1384" spans="1:13">
      <c r="A1384" s="8">
        <f>IF('Paste RTE Data'!A1381=0,"",'Paste RTE Data'!A1381)</f>
        <v>1380</v>
      </c>
      <c r="B1384" s="9">
        <f>IF('Paste RTE Data'!G1381=0,"",'Paste RTE Data'!G1381)</f>
        <v>6412</v>
      </c>
      <c r="C1384" s="10" t="str">
        <f>IF('Paste RTE Data'!E1381=0,"",'Paste RTE Data'!E1381)</f>
        <v>Twelth</v>
      </c>
      <c r="D1384" s="7" t="s">
        <v>32</v>
      </c>
      <c r="E1384" s="14" t="str">
        <f>IF('Paste RTE Data'!B1381=0,"",'Paste RTE Data'!B1381)</f>
        <v>VIKAS KUMAWAT</v>
      </c>
      <c r="F1384" s="14" t="str">
        <f>IF('Paste RTE Data'!C1381=0,"",'Paste RTE Data'!C1381)</f>
        <v>KHEMA RAM KUMAWAT</v>
      </c>
      <c r="G1384" s="14" t="str">
        <f>IF('Paste RTE Data'!D1381=0,"",'Paste RTE Data'!D1381)</f>
        <v>CHUNKA DEVI</v>
      </c>
      <c r="H1384" s="14" t="str">
        <f>IF('Paste RTE Data'!F1381=0,"",'Paste RTE Data'!F1381)</f>
        <v>Hindi</v>
      </c>
      <c r="I1384" s="14" t="str">
        <f>IF('Paste RTE Data'!H1381=0,"",'Paste RTE Data'!H1381)</f>
        <v>OBC</v>
      </c>
      <c r="J1384" s="14" t="str">
        <f>IF('Paste RTE Data'!I1381=0,"",'Paste RTE Data'!I1381)</f>
        <v>Boy</v>
      </c>
      <c r="K1384" s="15">
        <f>IF('Paste RTE Data'!J1381=0,"",'Paste RTE Data'!J1381)</f>
        <v>37001</v>
      </c>
      <c r="L1384" s="14" t="str">
        <f>IF('Paste RTE Data'!K1381=0,"",'Paste RTE Data'!K1381)</f>
        <v>NO</v>
      </c>
      <c r="M1384" s="46"/>
    </row>
    <row r="1385" spans="1:13">
      <c r="A1385" s="8">
        <f>IF('Paste RTE Data'!A1382=0,"",'Paste RTE Data'!A1382)</f>
        <v>1381</v>
      </c>
      <c r="B1385" s="9">
        <f>IF('Paste RTE Data'!G1382=0,"",'Paste RTE Data'!G1382)</f>
        <v>6530</v>
      </c>
      <c r="C1385" s="10" t="str">
        <f>IF('Paste RTE Data'!E1382=0,"",'Paste RTE Data'!E1382)</f>
        <v>Twelth</v>
      </c>
      <c r="D1385" s="7" t="s">
        <v>2855</v>
      </c>
      <c r="E1385" s="14" t="str">
        <f>IF('Paste RTE Data'!B1382=0,"",'Paste RTE Data'!B1382)</f>
        <v>VIKAS RATHORE</v>
      </c>
      <c r="F1385" s="14" t="str">
        <f>IF('Paste RTE Data'!C1382=0,"",'Paste RTE Data'!C1382)</f>
        <v>RAM SINGH RATHORE</v>
      </c>
      <c r="G1385" s="14" t="str">
        <f>IF('Paste RTE Data'!D1382=0,"",'Paste RTE Data'!D1382)</f>
        <v>RENU KANWAR</v>
      </c>
      <c r="H1385" s="14" t="str">
        <f>IF('Paste RTE Data'!F1382=0,"",'Paste RTE Data'!F1382)</f>
        <v>Hindi</v>
      </c>
      <c r="I1385" s="14" t="str">
        <f>IF('Paste RTE Data'!H1382=0,"",'Paste RTE Data'!H1382)</f>
        <v>GENERAL</v>
      </c>
      <c r="J1385" s="14" t="str">
        <f>IF('Paste RTE Data'!I1382=0,"",'Paste RTE Data'!I1382)</f>
        <v>Boy</v>
      </c>
      <c r="K1385" s="15">
        <f>IF('Paste RTE Data'!J1382=0,"",'Paste RTE Data'!J1382)</f>
        <v>37119</v>
      </c>
      <c r="L1385" s="14" t="str">
        <f>IF('Paste RTE Data'!K1382=0,"",'Paste RTE Data'!K1382)</f>
        <v>NO</v>
      </c>
      <c r="M1385" s="46"/>
    </row>
    <row r="1386" spans="1:13">
      <c r="A1386" s="8">
        <f>IF('Paste RTE Data'!A1383=0,"",'Paste RTE Data'!A1383)</f>
        <v>1382</v>
      </c>
      <c r="B1386" s="9">
        <f>IF('Paste RTE Data'!G1383=0,"",'Paste RTE Data'!G1383)</f>
        <v>5675</v>
      </c>
      <c r="C1386" s="10" t="str">
        <f>IF('Paste RTE Data'!E1383=0,"",'Paste RTE Data'!E1383)</f>
        <v>Twelth</v>
      </c>
      <c r="D1386" s="7" t="s">
        <v>33</v>
      </c>
      <c r="E1386" s="14" t="str">
        <f>IF('Paste RTE Data'!B1383=0,"",'Paste RTE Data'!B1383)</f>
        <v>VIKASH RANWA</v>
      </c>
      <c r="F1386" s="14" t="str">
        <f>IF('Paste RTE Data'!C1383=0,"",'Paste RTE Data'!C1383)</f>
        <v>SOHAN LAL</v>
      </c>
      <c r="G1386" s="14" t="str">
        <f>IF('Paste RTE Data'!D1383=0,"",'Paste RTE Data'!D1383)</f>
        <v>CHHOTI DEVI</v>
      </c>
      <c r="H1386" s="14" t="str">
        <f>IF('Paste RTE Data'!F1383=0,"",'Paste RTE Data'!F1383)</f>
        <v>Hindi</v>
      </c>
      <c r="I1386" s="14" t="str">
        <f>IF('Paste RTE Data'!H1383=0,"",'Paste RTE Data'!H1383)</f>
        <v>OBC</v>
      </c>
      <c r="J1386" s="14" t="str">
        <f>IF('Paste RTE Data'!I1383=0,"",'Paste RTE Data'!I1383)</f>
        <v>Boy</v>
      </c>
      <c r="K1386" s="15">
        <f>IF('Paste RTE Data'!J1383=0,"",'Paste RTE Data'!J1383)</f>
        <v>38239</v>
      </c>
      <c r="L1386" s="14" t="str">
        <f>IF('Paste RTE Data'!K1383=0,"",'Paste RTE Data'!K1383)</f>
        <v>NO</v>
      </c>
      <c r="M1386" s="46"/>
    </row>
    <row r="1387" spans="1:13">
      <c r="A1387" s="8">
        <f>IF('Paste RTE Data'!A1384=0,"",'Paste RTE Data'!A1384)</f>
        <v>1383</v>
      </c>
      <c r="B1387" s="9">
        <f>IF('Paste RTE Data'!G1384=0,"",'Paste RTE Data'!G1384)</f>
        <v>6009</v>
      </c>
      <c r="C1387" s="10" t="str">
        <f>IF('Paste RTE Data'!E1384=0,"",'Paste RTE Data'!E1384)</f>
        <v>Twelth</v>
      </c>
      <c r="D1387" s="7" t="s">
        <v>31</v>
      </c>
      <c r="E1387" s="14" t="str">
        <f>IF('Paste RTE Data'!B1384=0,"",'Paste RTE Data'!B1384)</f>
        <v>VISHAL CHOUDHARY</v>
      </c>
      <c r="F1387" s="14" t="str">
        <f>IF('Paste RTE Data'!C1384=0,"",'Paste RTE Data'!C1384)</f>
        <v>MAHENDRA CHOUDHARY</v>
      </c>
      <c r="G1387" s="14" t="str">
        <f>IF('Paste RTE Data'!D1384=0,"",'Paste RTE Data'!D1384)</f>
        <v>VIMLA CHOUDHARY</v>
      </c>
      <c r="H1387" s="14" t="str">
        <f>IF('Paste RTE Data'!F1384=0,"",'Paste RTE Data'!F1384)</f>
        <v>Hindi</v>
      </c>
      <c r="I1387" s="14" t="str">
        <f>IF('Paste RTE Data'!H1384=0,"",'Paste RTE Data'!H1384)</f>
        <v>OBC</v>
      </c>
      <c r="J1387" s="14" t="str">
        <f>IF('Paste RTE Data'!I1384=0,"",'Paste RTE Data'!I1384)</f>
        <v>Boy</v>
      </c>
      <c r="K1387" s="15">
        <f>IF('Paste RTE Data'!J1384=0,"",'Paste RTE Data'!J1384)</f>
        <v>38042</v>
      </c>
      <c r="L1387" s="14" t="str">
        <f>IF('Paste RTE Data'!K1384=0,"",'Paste RTE Data'!K1384)</f>
        <v>NO</v>
      </c>
      <c r="M1387" s="46"/>
    </row>
    <row r="1388" spans="1:13">
      <c r="A1388" s="8">
        <f>IF('Paste RTE Data'!A1385=0,"",'Paste RTE Data'!A1385)</f>
        <v>1384</v>
      </c>
      <c r="B1388" s="9">
        <f>IF('Paste RTE Data'!G1385=0,"",'Paste RTE Data'!G1385)</f>
        <v>6057</v>
      </c>
      <c r="C1388" s="10" t="str">
        <f>IF('Paste RTE Data'!E1385=0,"",'Paste RTE Data'!E1385)</f>
        <v>Twelth</v>
      </c>
      <c r="D1388" s="7" t="s">
        <v>32</v>
      </c>
      <c r="E1388" s="14" t="str">
        <f>IF('Paste RTE Data'!B1385=0,"",'Paste RTE Data'!B1385)</f>
        <v>VISHNU KUMAR DHAKAR</v>
      </c>
      <c r="F1388" s="14" t="str">
        <f>IF('Paste RTE Data'!C1385=0,"",'Paste RTE Data'!C1385)</f>
        <v>SHANKAR LAL DHAKAR</v>
      </c>
      <c r="G1388" s="14" t="str">
        <f>IF('Paste RTE Data'!D1385=0,"",'Paste RTE Data'!D1385)</f>
        <v>NATHI DEVI</v>
      </c>
      <c r="H1388" s="14" t="str">
        <f>IF('Paste RTE Data'!F1385=0,"",'Paste RTE Data'!F1385)</f>
        <v>Hindi</v>
      </c>
      <c r="I1388" s="14" t="str">
        <f>IF('Paste RTE Data'!H1385=0,"",'Paste RTE Data'!H1385)</f>
        <v>OBC</v>
      </c>
      <c r="J1388" s="14" t="str">
        <f>IF('Paste RTE Data'!I1385=0,"",'Paste RTE Data'!I1385)</f>
        <v>Boy</v>
      </c>
      <c r="K1388" s="15">
        <f>IF('Paste RTE Data'!J1385=0,"",'Paste RTE Data'!J1385)</f>
        <v>37377</v>
      </c>
      <c r="L1388" s="14" t="str">
        <f>IF('Paste RTE Data'!K1385=0,"",'Paste RTE Data'!K1385)</f>
        <v>NO</v>
      </c>
      <c r="M1388" s="46"/>
    </row>
    <row r="1389" spans="1:13">
      <c r="A1389" s="8">
        <f>IF('Paste RTE Data'!A1386=0,"",'Paste RTE Data'!A1386)</f>
        <v>1385</v>
      </c>
      <c r="B1389" s="9">
        <f>IF('Paste RTE Data'!G1386=0,"",'Paste RTE Data'!G1386)</f>
        <v>6013</v>
      </c>
      <c r="C1389" s="10" t="str">
        <f>IF('Paste RTE Data'!E1386=0,"",'Paste RTE Data'!E1386)</f>
        <v>Twelth</v>
      </c>
      <c r="D1389" s="7" t="s">
        <v>2855</v>
      </c>
      <c r="E1389" s="14" t="str">
        <f>IF('Paste RTE Data'!B1386=0,"",'Paste RTE Data'!B1386)</f>
        <v>VISHNU SEN</v>
      </c>
      <c r="F1389" s="14" t="str">
        <f>IF('Paste RTE Data'!C1386=0,"",'Paste RTE Data'!C1386)</f>
        <v>SHIVRAJ SEN</v>
      </c>
      <c r="G1389" s="14" t="str">
        <f>IF('Paste RTE Data'!D1386=0,"",'Paste RTE Data'!D1386)</f>
        <v>SUSHILA</v>
      </c>
      <c r="H1389" s="14" t="str">
        <f>IF('Paste RTE Data'!F1386=0,"",'Paste RTE Data'!F1386)</f>
        <v>Hindi</v>
      </c>
      <c r="I1389" s="14" t="str">
        <f>IF('Paste RTE Data'!H1386=0,"",'Paste RTE Data'!H1386)</f>
        <v>OBC</v>
      </c>
      <c r="J1389" s="14" t="str">
        <f>IF('Paste RTE Data'!I1386=0,"",'Paste RTE Data'!I1386)</f>
        <v>Boy</v>
      </c>
      <c r="K1389" s="15">
        <f>IF('Paste RTE Data'!J1386=0,"",'Paste RTE Data'!J1386)</f>
        <v>38174</v>
      </c>
      <c r="L1389" s="14" t="str">
        <f>IF('Paste RTE Data'!K1386=0,"",'Paste RTE Data'!K1386)</f>
        <v>NO</v>
      </c>
      <c r="M1389" s="46"/>
    </row>
    <row r="1390" spans="1:13">
      <c r="A1390" s="8">
        <f>IF('Paste RTE Data'!A1387=0,"",'Paste RTE Data'!A1387)</f>
        <v>1386</v>
      </c>
      <c r="B1390" s="9">
        <f>IF('Paste RTE Data'!G1387=0,"",'Paste RTE Data'!G1387)</f>
        <v>6697</v>
      </c>
      <c r="C1390" s="10" t="str">
        <f>IF('Paste RTE Data'!E1387=0,"",'Paste RTE Data'!E1387)</f>
        <v>Twelth</v>
      </c>
      <c r="D1390" s="7" t="s">
        <v>33</v>
      </c>
      <c r="E1390" s="14" t="str">
        <f>IF('Paste RTE Data'!B1387=0,"",'Paste RTE Data'!B1387)</f>
        <v>YOGENDRA GURJAR</v>
      </c>
      <c r="F1390" s="14" t="str">
        <f>IF('Paste RTE Data'!C1387=0,"",'Paste RTE Data'!C1387)</f>
        <v>PRITHVIRAJ GURJAR</v>
      </c>
      <c r="G1390" s="14" t="str">
        <f>IF('Paste RTE Data'!D1387=0,"",'Paste RTE Data'!D1387)</f>
        <v>KAMLESH DEVI</v>
      </c>
      <c r="H1390" s="14" t="str">
        <f>IF('Paste RTE Data'!F1387=0,"",'Paste RTE Data'!F1387)</f>
        <v>Hindi</v>
      </c>
      <c r="I1390" s="14" t="str">
        <f>IF('Paste RTE Data'!H1387=0,"",'Paste RTE Data'!H1387)</f>
        <v>SBC</v>
      </c>
      <c r="J1390" s="14" t="str">
        <f>IF('Paste RTE Data'!I1387=0,"",'Paste RTE Data'!I1387)</f>
        <v>Boy</v>
      </c>
      <c r="K1390" s="15">
        <f>IF('Paste RTE Data'!J1387=0,"",'Paste RTE Data'!J1387)</f>
        <v>37353</v>
      </c>
      <c r="L1390" s="14" t="str">
        <f>IF('Paste RTE Data'!K1387=0,"",'Paste RTE Data'!K1387)</f>
        <v>NO</v>
      </c>
      <c r="M1390" s="46"/>
    </row>
    <row r="1391" spans="1:13">
      <c r="A1391" s="8">
        <f>IF('Paste RTE Data'!A1388=0,"",'Paste RTE Data'!A1388)</f>
        <v>1387</v>
      </c>
      <c r="B1391" s="9">
        <f>IF('Paste RTE Data'!G1388=0,"",'Paste RTE Data'!G1388)</f>
        <v>5684</v>
      </c>
      <c r="C1391" s="10" t="str">
        <f>IF('Paste RTE Data'!E1388=0,"",'Paste RTE Data'!E1388)</f>
        <v>Twelth</v>
      </c>
      <c r="D1391" s="7" t="s">
        <v>31</v>
      </c>
      <c r="E1391" s="14" t="str">
        <f>IF('Paste RTE Data'!B1388=0,"",'Paste RTE Data'!B1388)</f>
        <v>YOGESH KUMAR</v>
      </c>
      <c r="F1391" s="14" t="str">
        <f>IF('Paste RTE Data'!C1388=0,"",'Paste RTE Data'!C1388)</f>
        <v>SUNIL CHOUDHARY</v>
      </c>
      <c r="G1391" s="14" t="str">
        <f>IF('Paste RTE Data'!D1388=0,"",'Paste RTE Data'!D1388)</f>
        <v>SANTOSH DEVI</v>
      </c>
      <c r="H1391" s="14" t="str">
        <f>IF('Paste RTE Data'!F1388=0,"",'Paste RTE Data'!F1388)</f>
        <v>Hindi</v>
      </c>
      <c r="I1391" s="14" t="str">
        <f>IF('Paste RTE Data'!H1388=0,"",'Paste RTE Data'!H1388)</f>
        <v>OBC</v>
      </c>
      <c r="J1391" s="14" t="str">
        <f>IF('Paste RTE Data'!I1388=0,"",'Paste RTE Data'!I1388)</f>
        <v>Boy</v>
      </c>
      <c r="K1391" s="15">
        <f>IF('Paste RTE Data'!J1388=0,"",'Paste RTE Data'!J1388)</f>
        <v>37780</v>
      </c>
      <c r="L1391" s="14" t="str">
        <f>IF('Paste RTE Data'!K1388=0,"",'Paste RTE Data'!K1388)</f>
        <v>NO</v>
      </c>
      <c r="M1391" s="46"/>
    </row>
    <row r="1392" spans="1:13">
      <c r="A1392" s="8">
        <f>IF('Paste RTE Data'!A1389=0,"",'Paste RTE Data'!A1389)</f>
        <v>1388</v>
      </c>
      <c r="B1392" s="9">
        <f>IF('Paste RTE Data'!G1389=0,"",'Paste RTE Data'!G1389)</f>
        <v>5845</v>
      </c>
      <c r="C1392" s="10" t="str">
        <f>IF('Paste RTE Data'!E1389=0,"",'Paste RTE Data'!E1389)</f>
        <v>Twelth</v>
      </c>
      <c r="D1392" s="7" t="s">
        <v>32</v>
      </c>
      <c r="E1392" s="14" t="str">
        <f>IF('Paste RTE Data'!B1389=0,"",'Paste RTE Data'!B1389)</f>
        <v>YUVRAJ SINGH RAWAT</v>
      </c>
      <c r="F1392" s="14" t="str">
        <f>IF('Paste RTE Data'!C1389=0,"",'Paste RTE Data'!C1389)</f>
        <v>BHAWANI SINGH RAWAT</v>
      </c>
      <c r="G1392" s="14" t="str">
        <f>IF('Paste RTE Data'!D1389=0,"",'Paste RTE Data'!D1389)</f>
        <v>GAMALA DEVI</v>
      </c>
      <c r="H1392" s="14" t="str">
        <f>IF('Paste RTE Data'!F1389=0,"",'Paste RTE Data'!F1389)</f>
        <v>Hindi</v>
      </c>
      <c r="I1392" s="14" t="str">
        <f>IF('Paste RTE Data'!H1389=0,"",'Paste RTE Data'!H1389)</f>
        <v>OBC</v>
      </c>
      <c r="J1392" s="14" t="str">
        <f>IF('Paste RTE Data'!I1389=0,"",'Paste RTE Data'!I1389)</f>
        <v>Boy</v>
      </c>
      <c r="K1392" s="15">
        <f>IF('Paste RTE Data'!J1389=0,"",'Paste RTE Data'!J1389)</f>
        <v>37411</v>
      </c>
      <c r="L1392" s="14" t="str">
        <f>IF('Paste RTE Data'!K1389=0,"",'Paste RTE Data'!K1389)</f>
        <v>NO</v>
      </c>
      <c r="M1392" s="46"/>
    </row>
    <row r="1393" spans="1:13">
      <c r="A1393" s="8" t="str">
        <f>IF('Paste RTE Data'!A1390=0,"",'Paste RTE Data'!A1390)</f>
        <v/>
      </c>
      <c r="B1393" s="9" t="str">
        <f>IF('Paste RTE Data'!G1390=0,"",'Paste RTE Data'!G1390)</f>
        <v/>
      </c>
      <c r="C1393" s="10" t="str">
        <f>IF('Paste RTE Data'!E1390=0,"",'Paste RTE Data'!E1390)</f>
        <v/>
      </c>
      <c r="D1393" s="7"/>
      <c r="E1393" s="14" t="str">
        <f>IF('Paste RTE Data'!B1390=0,"",'Paste RTE Data'!B1390)</f>
        <v/>
      </c>
      <c r="F1393" s="14" t="str">
        <f>IF('Paste RTE Data'!C1390=0,"",'Paste RTE Data'!C1390)</f>
        <v/>
      </c>
      <c r="G1393" s="14" t="str">
        <f>IF('Paste RTE Data'!D1390=0,"",'Paste RTE Data'!D1390)</f>
        <v/>
      </c>
      <c r="H1393" s="14" t="str">
        <f>IF('Paste RTE Data'!F1390=0,"",'Paste RTE Data'!F1390)</f>
        <v/>
      </c>
      <c r="I1393" s="14" t="str">
        <f>IF('Paste RTE Data'!H1390=0,"",'Paste RTE Data'!H1390)</f>
        <v/>
      </c>
      <c r="J1393" s="14" t="str">
        <f>IF('Paste RTE Data'!I1390=0,"",'Paste RTE Data'!I1390)</f>
        <v/>
      </c>
      <c r="K1393" s="15" t="str">
        <f>IF('Paste RTE Data'!J1390=0,"",'Paste RTE Data'!J1390)</f>
        <v/>
      </c>
      <c r="L1393" s="14" t="str">
        <f>IF('Paste RTE Data'!K1390=0,"",'Paste RTE Data'!K1390)</f>
        <v/>
      </c>
      <c r="M1393" s="46"/>
    </row>
    <row r="1394" spans="1:13">
      <c r="A1394" s="8" t="str">
        <f>IF('Paste RTE Data'!A1391=0,"",'Paste RTE Data'!A1391)</f>
        <v/>
      </c>
      <c r="B1394" s="9" t="str">
        <f>IF('Paste RTE Data'!G1391=0,"",'Paste RTE Data'!G1391)</f>
        <v/>
      </c>
      <c r="C1394" s="10" t="str">
        <f>IF('Paste RTE Data'!E1391=0,"",'Paste RTE Data'!E1391)</f>
        <v/>
      </c>
      <c r="D1394" s="7"/>
      <c r="E1394" s="14" t="str">
        <f>IF('Paste RTE Data'!B1391=0,"",'Paste RTE Data'!B1391)</f>
        <v/>
      </c>
      <c r="F1394" s="14" t="str">
        <f>IF('Paste RTE Data'!C1391=0,"",'Paste RTE Data'!C1391)</f>
        <v/>
      </c>
      <c r="G1394" s="14" t="str">
        <f>IF('Paste RTE Data'!D1391=0,"",'Paste RTE Data'!D1391)</f>
        <v/>
      </c>
      <c r="H1394" s="14" t="str">
        <f>IF('Paste RTE Data'!F1391=0,"",'Paste RTE Data'!F1391)</f>
        <v/>
      </c>
      <c r="I1394" s="14" t="str">
        <f>IF('Paste RTE Data'!H1391=0,"",'Paste RTE Data'!H1391)</f>
        <v/>
      </c>
      <c r="J1394" s="14" t="str">
        <f>IF('Paste RTE Data'!I1391=0,"",'Paste RTE Data'!I1391)</f>
        <v/>
      </c>
      <c r="K1394" s="15" t="str">
        <f>IF('Paste RTE Data'!J1391=0,"",'Paste RTE Data'!J1391)</f>
        <v/>
      </c>
      <c r="L1394" s="14" t="str">
        <f>IF('Paste RTE Data'!K1391=0,"",'Paste RTE Data'!K1391)</f>
        <v/>
      </c>
      <c r="M1394" s="46"/>
    </row>
    <row r="1395" spans="1:13">
      <c r="A1395" s="8" t="str">
        <f>IF('Paste RTE Data'!A1392=0,"",'Paste RTE Data'!A1392)</f>
        <v/>
      </c>
      <c r="B1395" s="9" t="str">
        <f>IF('Paste RTE Data'!G1392=0,"",'Paste RTE Data'!G1392)</f>
        <v/>
      </c>
      <c r="C1395" s="10" t="str">
        <f>IF('Paste RTE Data'!E1392=0,"",'Paste RTE Data'!E1392)</f>
        <v/>
      </c>
      <c r="D1395" s="7"/>
      <c r="E1395" s="14" t="str">
        <f>IF('Paste RTE Data'!B1392=0,"",'Paste RTE Data'!B1392)</f>
        <v/>
      </c>
      <c r="F1395" s="14" t="str">
        <f>IF('Paste RTE Data'!C1392=0,"",'Paste RTE Data'!C1392)</f>
        <v/>
      </c>
      <c r="G1395" s="14" t="str">
        <f>IF('Paste RTE Data'!D1392=0,"",'Paste RTE Data'!D1392)</f>
        <v/>
      </c>
      <c r="H1395" s="14" t="str">
        <f>IF('Paste RTE Data'!F1392=0,"",'Paste RTE Data'!F1392)</f>
        <v/>
      </c>
      <c r="I1395" s="14" t="str">
        <f>IF('Paste RTE Data'!H1392=0,"",'Paste RTE Data'!H1392)</f>
        <v/>
      </c>
      <c r="J1395" s="14" t="str">
        <f>IF('Paste RTE Data'!I1392=0,"",'Paste RTE Data'!I1392)</f>
        <v/>
      </c>
      <c r="K1395" s="15" t="str">
        <f>IF('Paste RTE Data'!J1392=0,"",'Paste RTE Data'!J1392)</f>
        <v/>
      </c>
      <c r="L1395" s="14" t="str">
        <f>IF('Paste RTE Data'!K1392=0,"",'Paste RTE Data'!K1392)</f>
        <v/>
      </c>
      <c r="M1395" s="46"/>
    </row>
    <row r="1396" spans="1:13">
      <c r="A1396" s="8" t="str">
        <f>IF('Paste RTE Data'!A1393=0,"",'Paste RTE Data'!A1393)</f>
        <v/>
      </c>
      <c r="B1396" s="9" t="str">
        <f>IF('Paste RTE Data'!G1393=0,"",'Paste RTE Data'!G1393)</f>
        <v/>
      </c>
      <c r="C1396" s="10" t="str">
        <f>IF('Paste RTE Data'!E1393=0,"",'Paste RTE Data'!E1393)</f>
        <v/>
      </c>
      <c r="D1396" s="7"/>
      <c r="E1396" s="14" t="str">
        <f>IF('Paste RTE Data'!B1393=0,"",'Paste RTE Data'!B1393)</f>
        <v/>
      </c>
      <c r="F1396" s="14" t="str">
        <f>IF('Paste RTE Data'!C1393=0,"",'Paste RTE Data'!C1393)</f>
        <v/>
      </c>
      <c r="G1396" s="14" t="str">
        <f>IF('Paste RTE Data'!D1393=0,"",'Paste RTE Data'!D1393)</f>
        <v/>
      </c>
      <c r="H1396" s="14" t="str">
        <f>IF('Paste RTE Data'!F1393=0,"",'Paste RTE Data'!F1393)</f>
        <v/>
      </c>
      <c r="I1396" s="14" t="str">
        <f>IF('Paste RTE Data'!H1393=0,"",'Paste RTE Data'!H1393)</f>
        <v/>
      </c>
      <c r="J1396" s="14" t="str">
        <f>IF('Paste RTE Data'!I1393=0,"",'Paste RTE Data'!I1393)</f>
        <v/>
      </c>
      <c r="K1396" s="15" t="str">
        <f>IF('Paste RTE Data'!J1393=0,"",'Paste RTE Data'!J1393)</f>
        <v/>
      </c>
      <c r="L1396" s="14" t="str">
        <f>IF('Paste RTE Data'!K1393=0,"",'Paste RTE Data'!K1393)</f>
        <v/>
      </c>
      <c r="M1396" s="46"/>
    </row>
    <row r="1397" spans="1:13">
      <c r="A1397" s="8" t="str">
        <f>IF('Paste RTE Data'!A1394=0,"",'Paste RTE Data'!A1394)</f>
        <v/>
      </c>
      <c r="B1397" s="9" t="str">
        <f>IF('Paste RTE Data'!G1394=0,"",'Paste RTE Data'!G1394)</f>
        <v/>
      </c>
      <c r="C1397" s="10" t="str">
        <f>IF('Paste RTE Data'!E1394=0,"",'Paste RTE Data'!E1394)</f>
        <v/>
      </c>
      <c r="D1397" s="7"/>
      <c r="E1397" s="14" t="str">
        <f>IF('Paste RTE Data'!B1394=0,"",'Paste RTE Data'!B1394)</f>
        <v/>
      </c>
      <c r="F1397" s="14" t="str">
        <f>IF('Paste RTE Data'!C1394=0,"",'Paste RTE Data'!C1394)</f>
        <v/>
      </c>
      <c r="G1397" s="14" t="str">
        <f>IF('Paste RTE Data'!D1394=0,"",'Paste RTE Data'!D1394)</f>
        <v/>
      </c>
      <c r="H1397" s="14" t="str">
        <f>IF('Paste RTE Data'!F1394=0,"",'Paste RTE Data'!F1394)</f>
        <v/>
      </c>
      <c r="I1397" s="14" t="str">
        <f>IF('Paste RTE Data'!H1394=0,"",'Paste RTE Data'!H1394)</f>
        <v/>
      </c>
      <c r="J1397" s="14" t="str">
        <f>IF('Paste RTE Data'!I1394=0,"",'Paste RTE Data'!I1394)</f>
        <v/>
      </c>
      <c r="K1397" s="15" t="str">
        <f>IF('Paste RTE Data'!J1394=0,"",'Paste RTE Data'!J1394)</f>
        <v/>
      </c>
      <c r="L1397" s="14" t="str">
        <f>IF('Paste RTE Data'!K1394=0,"",'Paste RTE Data'!K1394)</f>
        <v/>
      </c>
      <c r="M1397" s="46"/>
    </row>
    <row r="1398" spans="1:13">
      <c r="A1398" s="8" t="str">
        <f>IF('Paste RTE Data'!A1395=0,"",'Paste RTE Data'!A1395)</f>
        <v/>
      </c>
      <c r="B1398" s="9" t="str">
        <f>IF('Paste RTE Data'!G1395=0,"",'Paste RTE Data'!G1395)</f>
        <v/>
      </c>
      <c r="C1398" s="10" t="str">
        <f>IF('Paste RTE Data'!E1395=0,"",'Paste RTE Data'!E1395)</f>
        <v/>
      </c>
      <c r="D1398" s="7"/>
      <c r="E1398" s="14" t="str">
        <f>IF('Paste RTE Data'!B1395=0,"",'Paste RTE Data'!B1395)</f>
        <v/>
      </c>
      <c r="F1398" s="14" t="str">
        <f>IF('Paste RTE Data'!C1395=0,"",'Paste RTE Data'!C1395)</f>
        <v/>
      </c>
      <c r="G1398" s="14" t="str">
        <f>IF('Paste RTE Data'!D1395=0,"",'Paste RTE Data'!D1395)</f>
        <v/>
      </c>
      <c r="H1398" s="14" t="str">
        <f>IF('Paste RTE Data'!F1395=0,"",'Paste RTE Data'!F1395)</f>
        <v/>
      </c>
      <c r="I1398" s="14" t="str">
        <f>IF('Paste RTE Data'!H1395=0,"",'Paste RTE Data'!H1395)</f>
        <v/>
      </c>
      <c r="J1398" s="14" t="str">
        <f>IF('Paste RTE Data'!I1395=0,"",'Paste RTE Data'!I1395)</f>
        <v/>
      </c>
      <c r="K1398" s="15" t="str">
        <f>IF('Paste RTE Data'!J1395=0,"",'Paste RTE Data'!J1395)</f>
        <v/>
      </c>
      <c r="L1398" s="14" t="str">
        <f>IF('Paste RTE Data'!K1395=0,"",'Paste RTE Data'!K1395)</f>
        <v/>
      </c>
      <c r="M1398" s="46"/>
    </row>
    <row r="1399" spans="1:13">
      <c r="A1399" s="8" t="str">
        <f>IF('Paste RTE Data'!A1396=0,"",'Paste RTE Data'!A1396)</f>
        <v/>
      </c>
      <c r="B1399" s="9" t="str">
        <f>IF('Paste RTE Data'!G1396=0,"",'Paste RTE Data'!G1396)</f>
        <v/>
      </c>
      <c r="C1399" s="10" t="str">
        <f>IF('Paste RTE Data'!E1396=0,"",'Paste RTE Data'!E1396)</f>
        <v/>
      </c>
      <c r="D1399" s="7"/>
      <c r="E1399" s="14" t="str">
        <f>IF('Paste RTE Data'!B1396=0,"",'Paste RTE Data'!B1396)</f>
        <v/>
      </c>
      <c r="F1399" s="14" t="str">
        <f>IF('Paste RTE Data'!C1396=0,"",'Paste RTE Data'!C1396)</f>
        <v/>
      </c>
      <c r="G1399" s="14" t="str">
        <f>IF('Paste RTE Data'!D1396=0,"",'Paste RTE Data'!D1396)</f>
        <v/>
      </c>
      <c r="H1399" s="14" t="str">
        <f>IF('Paste RTE Data'!F1396=0,"",'Paste RTE Data'!F1396)</f>
        <v/>
      </c>
      <c r="I1399" s="14" t="str">
        <f>IF('Paste RTE Data'!H1396=0,"",'Paste RTE Data'!H1396)</f>
        <v/>
      </c>
      <c r="J1399" s="14" t="str">
        <f>IF('Paste RTE Data'!I1396=0,"",'Paste RTE Data'!I1396)</f>
        <v/>
      </c>
      <c r="K1399" s="15" t="str">
        <f>IF('Paste RTE Data'!J1396=0,"",'Paste RTE Data'!J1396)</f>
        <v/>
      </c>
      <c r="L1399" s="14" t="str">
        <f>IF('Paste RTE Data'!K1396=0,"",'Paste RTE Data'!K1396)</f>
        <v/>
      </c>
      <c r="M1399" s="46"/>
    </row>
    <row r="1400" spans="1:13">
      <c r="A1400" s="8" t="str">
        <f>IF('Paste RTE Data'!A1397=0,"",'Paste RTE Data'!A1397)</f>
        <v/>
      </c>
      <c r="B1400" s="9" t="str">
        <f>IF('Paste RTE Data'!G1397=0,"",'Paste RTE Data'!G1397)</f>
        <v/>
      </c>
      <c r="C1400" s="10" t="str">
        <f>IF('Paste RTE Data'!E1397=0,"",'Paste RTE Data'!E1397)</f>
        <v/>
      </c>
      <c r="D1400" s="7"/>
      <c r="E1400" s="14" t="str">
        <f>IF('Paste RTE Data'!B1397=0,"",'Paste RTE Data'!B1397)</f>
        <v/>
      </c>
      <c r="F1400" s="14" t="str">
        <f>IF('Paste RTE Data'!C1397=0,"",'Paste RTE Data'!C1397)</f>
        <v/>
      </c>
      <c r="G1400" s="14" t="str">
        <f>IF('Paste RTE Data'!D1397=0,"",'Paste RTE Data'!D1397)</f>
        <v/>
      </c>
      <c r="H1400" s="14" t="str">
        <f>IF('Paste RTE Data'!F1397=0,"",'Paste RTE Data'!F1397)</f>
        <v/>
      </c>
      <c r="I1400" s="14" t="str">
        <f>IF('Paste RTE Data'!H1397=0,"",'Paste RTE Data'!H1397)</f>
        <v/>
      </c>
      <c r="J1400" s="14" t="str">
        <f>IF('Paste RTE Data'!I1397=0,"",'Paste RTE Data'!I1397)</f>
        <v/>
      </c>
      <c r="K1400" s="15" t="str">
        <f>IF('Paste RTE Data'!J1397=0,"",'Paste RTE Data'!J1397)</f>
        <v/>
      </c>
      <c r="L1400" s="14" t="str">
        <f>IF('Paste RTE Data'!K1397=0,"",'Paste RTE Data'!K1397)</f>
        <v/>
      </c>
      <c r="M1400" s="46"/>
    </row>
    <row r="1401" spans="1:13">
      <c r="A1401" s="8" t="str">
        <f>IF('Paste RTE Data'!A1398=0,"",'Paste RTE Data'!A1398)</f>
        <v/>
      </c>
      <c r="B1401" s="9" t="str">
        <f>IF('Paste RTE Data'!G1398=0,"",'Paste RTE Data'!G1398)</f>
        <v/>
      </c>
      <c r="C1401" s="10" t="str">
        <f>IF('Paste RTE Data'!E1398=0,"",'Paste RTE Data'!E1398)</f>
        <v/>
      </c>
      <c r="D1401" s="7"/>
      <c r="E1401" s="14" t="str">
        <f>IF('Paste RTE Data'!B1398=0,"",'Paste RTE Data'!B1398)</f>
        <v/>
      </c>
      <c r="F1401" s="14" t="str">
        <f>IF('Paste RTE Data'!C1398=0,"",'Paste RTE Data'!C1398)</f>
        <v/>
      </c>
      <c r="G1401" s="14" t="str">
        <f>IF('Paste RTE Data'!D1398=0,"",'Paste RTE Data'!D1398)</f>
        <v/>
      </c>
      <c r="H1401" s="14" t="str">
        <f>IF('Paste RTE Data'!F1398=0,"",'Paste RTE Data'!F1398)</f>
        <v/>
      </c>
      <c r="I1401" s="14" t="str">
        <f>IF('Paste RTE Data'!H1398=0,"",'Paste RTE Data'!H1398)</f>
        <v/>
      </c>
      <c r="J1401" s="14" t="str">
        <f>IF('Paste RTE Data'!I1398=0,"",'Paste RTE Data'!I1398)</f>
        <v/>
      </c>
      <c r="K1401" s="15" t="str">
        <f>IF('Paste RTE Data'!J1398=0,"",'Paste RTE Data'!J1398)</f>
        <v/>
      </c>
      <c r="L1401" s="14" t="str">
        <f>IF('Paste RTE Data'!K1398=0,"",'Paste RTE Data'!K1398)</f>
        <v/>
      </c>
      <c r="M1401" s="46"/>
    </row>
    <row r="1402" spans="1:13">
      <c r="A1402" s="8" t="str">
        <f>IF('Paste RTE Data'!A1399=0,"",'Paste RTE Data'!A1399)</f>
        <v/>
      </c>
      <c r="B1402" s="9" t="str">
        <f>IF('Paste RTE Data'!G1399=0,"",'Paste RTE Data'!G1399)</f>
        <v/>
      </c>
      <c r="C1402" s="10" t="str">
        <f>IF('Paste RTE Data'!E1399=0,"",'Paste RTE Data'!E1399)</f>
        <v/>
      </c>
      <c r="D1402" s="7"/>
      <c r="E1402" s="14" t="str">
        <f>IF('Paste RTE Data'!B1399=0,"",'Paste RTE Data'!B1399)</f>
        <v/>
      </c>
      <c r="F1402" s="14" t="str">
        <f>IF('Paste RTE Data'!C1399=0,"",'Paste RTE Data'!C1399)</f>
        <v/>
      </c>
      <c r="G1402" s="14" t="str">
        <f>IF('Paste RTE Data'!D1399=0,"",'Paste RTE Data'!D1399)</f>
        <v/>
      </c>
      <c r="H1402" s="14" t="str">
        <f>IF('Paste RTE Data'!F1399=0,"",'Paste RTE Data'!F1399)</f>
        <v/>
      </c>
      <c r="I1402" s="14" t="str">
        <f>IF('Paste RTE Data'!H1399=0,"",'Paste RTE Data'!H1399)</f>
        <v/>
      </c>
      <c r="J1402" s="14" t="str">
        <f>IF('Paste RTE Data'!I1399=0,"",'Paste RTE Data'!I1399)</f>
        <v/>
      </c>
      <c r="K1402" s="15" t="str">
        <f>IF('Paste RTE Data'!J1399=0,"",'Paste RTE Data'!J1399)</f>
        <v/>
      </c>
      <c r="L1402" s="14" t="str">
        <f>IF('Paste RTE Data'!K1399=0,"",'Paste RTE Data'!K1399)</f>
        <v/>
      </c>
      <c r="M1402" s="46"/>
    </row>
    <row r="1403" spans="1:13">
      <c r="A1403" s="8" t="str">
        <f>IF('Paste RTE Data'!A1400=0,"",'Paste RTE Data'!A1400)</f>
        <v/>
      </c>
      <c r="B1403" s="9" t="str">
        <f>IF('Paste RTE Data'!G1400=0,"",'Paste RTE Data'!G1400)</f>
        <v/>
      </c>
      <c r="C1403" s="10" t="str">
        <f>IF('Paste RTE Data'!E1400=0,"",'Paste RTE Data'!E1400)</f>
        <v/>
      </c>
      <c r="D1403" s="7"/>
      <c r="E1403" s="14" t="str">
        <f>IF('Paste RTE Data'!B1400=0,"",'Paste RTE Data'!B1400)</f>
        <v/>
      </c>
      <c r="F1403" s="14" t="str">
        <f>IF('Paste RTE Data'!C1400=0,"",'Paste RTE Data'!C1400)</f>
        <v/>
      </c>
      <c r="G1403" s="14" t="str">
        <f>IF('Paste RTE Data'!D1400=0,"",'Paste RTE Data'!D1400)</f>
        <v/>
      </c>
      <c r="H1403" s="14" t="str">
        <f>IF('Paste RTE Data'!F1400=0,"",'Paste RTE Data'!F1400)</f>
        <v/>
      </c>
      <c r="I1403" s="14" t="str">
        <f>IF('Paste RTE Data'!H1400=0,"",'Paste RTE Data'!H1400)</f>
        <v/>
      </c>
      <c r="J1403" s="14" t="str">
        <f>IF('Paste RTE Data'!I1400=0,"",'Paste RTE Data'!I1400)</f>
        <v/>
      </c>
      <c r="K1403" s="15" t="str">
        <f>IF('Paste RTE Data'!J1400=0,"",'Paste RTE Data'!J1400)</f>
        <v/>
      </c>
      <c r="L1403" s="14" t="str">
        <f>IF('Paste RTE Data'!K1400=0,"",'Paste RTE Data'!K1400)</f>
        <v/>
      </c>
      <c r="M1403" s="46"/>
    </row>
    <row r="1404" spans="1:13">
      <c r="A1404" s="8" t="str">
        <f>IF('Paste RTE Data'!A1401=0,"",'Paste RTE Data'!A1401)</f>
        <v/>
      </c>
      <c r="B1404" s="9" t="str">
        <f>IF('Paste RTE Data'!G1401=0,"",'Paste RTE Data'!G1401)</f>
        <v/>
      </c>
      <c r="C1404" s="10" t="str">
        <f>IF('Paste RTE Data'!E1401=0,"",'Paste RTE Data'!E1401)</f>
        <v/>
      </c>
      <c r="D1404" s="7"/>
      <c r="E1404" s="14" t="str">
        <f>IF('Paste RTE Data'!B1401=0,"",'Paste RTE Data'!B1401)</f>
        <v/>
      </c>
      <c r="F1404" s="14" t="str">
        <f>IF('Paste RTE Data'!C1401=0,"",'Paste RTE Data'!C1401)</f>
        <v/>
      </c>
      <c r="G1404" s="14" t="str">
        <f>IF('Paste RTE Data'!D1401=0,"",'Paste RTE Data'!D1401)</f>
        <v/>
      </c>
      <c r="H1404" s="14" t="str">
        <f>IF('Paste RTE Data'!F1401=0,"",'Paste RTE Data'!F1401)</f>
        <v/>
      </c>
      <c r="I1404" s="14" t="str">
        <f>IF('Paste RTE Data'!H1401=0,"",'Paste RTE Data'!H1401)</f>
        <v/>
      </c>
      <c r="J1404" s="14" t="str">
        <f>IF('Paste RTE Data'!I1401=0,"",'Paste RTE Data'!I1401)</f>
        <v/>
      </c>
      <c r="K1404" s="15" t="str">
        <f>IF('Paste RTE Data'!J1401=0,"",'Paste RTE Data'!J1401)</f>
        <v/>
      </c>
      <c r="L1404" s="14" t="str">
        <f>IF('Paste RTE Data'!K1401=0,"",'Paste RTE Data'!K1401)</f>
        <v/>
      </c>
      <c r="M1404" s="46"/>
    </row>
    <row r="1405" spans="1:13">
      <c r="A1405" s="8" t="str">
        <f>IF('Paste RTE Data'!A1402=0,"",'Paste RTE Data'!A1402)</f>
        <v/>
      </c>
      <c r="B1405" s="9" t="str">
        <f>IF('Paste RTE Data'!G1402=0,"",'Paste RTE Data'!G1402)</f>
        <v/>
      </c>
      <c r="C1405" s="10" t="str">
        <f>IF('Paste RTE Data'!E1402=0,"",'Paste RTE Data'!E1402)</f>
        <v/>
      </c>
      <c r="D1405" s="7"/>
      <c r="E1405" s="14" t="str">
        <f>IF('Paste RTE Data'!B1402=0,"",'Paste RTE Data'!B1402)</f>
        <v/>
      </c>
      <c r="F1405" s="14" t="str">
        <f>IF('Paste RTE Data'!C1402=0,"",'Paste RTE Data'!C1402)</f>
        <v/>
      </c>
      <c r="G1405" s="14" t="str">
        <f>IF('Paste RTE Data'!D1402=0,"",'Paste RTE Data'!D1402)</f>
        <v/>
      </c>
      <c r="H1405" s="14" t="str">
        <f>IF('Paste RTE Data'!F1402=0,"",'Paste RTE Data'!F1402)</f>
        <v/>
      </c>
      <c r="I1405" s="14" t="str">
        <f>IF('Paste RTE Data'!H1402=0,"",'Paste RTE Data'!H1402)</f>
        <v/>
      </c>
      <c r="J1405" s="14" t="str">
        <f>IF('Paste RTE Data'!I1402=0,"",'Paste RTE Data'!I1402)</f>
        <v/>
      </c>
      <c r="K1405" s="15" t="str">
        <f>IF('Paste RTE Data'!J1402=0,"",'Paste RTE Data'!J1402)</f>
        <v/>
      </c>
      <c r="L1405" s="14" t="str">
        <f>IF('Paste RTE Data'!K1402=0,"",'Paste RTE Data'!K1402)</f>
        <v/>
      </c>
      <c r="M1405" s="46"/>
    </row>
    <row r="1406" spans="1:13">
      <c r="A1406" s="8" t="str">
        <f>IF('Paste RTE Data'!A1403=0,"",'Paste RTE Data'!A1403)</f>
        <v/>
      </c>
      <c r="B1406" s="9" t="str">
        <f>IF('Paste RTE Data'!G1403=0,"",'Paste RTE Data'!G1403)</f>
        <v/>
      </c>
      <c r="C1406" s="10" t="str">
        <f>IF('Paste RTE Data'!E1403=0,"",'Paste RTE Data'!E1403)</f>
        <v/>
      </c>
      <c r="D1406" s="7"/>
      <c r="E1406" s="14" t="str">
        <f>IF('Paste RTE Data'!B1403=0,"",'Paste RTE Data'!B1403)</f>
        <v/>
      </c>
      <c r="F1406" s="14" t="str">
        <f>IF('Paste RTE Data'!C1403=0,"",'Paste RTE Data'!C1403)</f>
        <v/>
      </c>
      <c r="G1406" s="14" t="str">
        <f>IF('Paste RTE Data'!D1403=0,"",'Paste RTE Data'!D1403)</f>
        <v/>
      </c>
      <c r="H1406" s="14" t="str">
        <f>IF('Paste RTE Data'!F1403=0,"",'Paste RTE Data'!F1403)</f>
        <v/>
      </c>
      <c r="I1406" s="14" t="str">
        <f>IF('Paste RTE Data'!H1403=0,"",'Paste RTE Data'!H1403)</f>
        <v/>
      </c>
      <c r="J1406" s="14" t="str">
        <f>IF('Paste RTE Data'!I1403=0,"",'Paste RTE Data'!I1403)</f>
        <v/>
      </c>
      <c r="K1406" s="15" t="str">
        <f>IF('Paste RTE Data'!J1403=0,"",'Paste RTE Data'!J1403)</f>
        <v/>
      </c>
      <c r="L1406" s="14" t="str">
        <f>IF('Paste RTE Data'!K1403=0,"",'Paste RTE Data'!K1403)</f>
        <v/>
      </c>
      <c r="M1406" s="46"/>
    </row>
    <row r="1407" spans="1:13">
      <c r="A1407" s="8" t="str">
        <f>IF('Paste RTE Data'!A1404=0,"",'Paste RTE Data'!A1404)</f>
        <v/>
      </c>
      <c r="B1407" s="9" t="str">
        <f>IF('Paste RTE Data'!G1404=0,"",'Paste RTE Data'!G1404)</f>
        <v/>
      </c>
      <c r="C1407" s="10" t="str">
        <f>IF('Paste RTE Data'!E1404=0,"",'Paste RTE Data'!E1404)</f>
        <v/>
      </c>
      <c r="D1407" s="7"/>
      <c r="E1407" s="14" t="str">
        <f>IF('Paste RTE Data'!B1404=0,"",'Paste RTE Data'!B1404)</f>
        <v/>
      </c>
      <c r="F1407" s="14" t="str">
        <f>IF('Paste RTE Data'!C1404=0,"",'Paste RTE Data'!C1404)</f>
        <v/>
      </c>
      <c r="G1407" s="14" t="str">
        <f>IF('Paste RTE Data'!D1404=0,"",'Paste RTE Data'!D1404)</f>
        <v/>
      </c>
      <c r="H1407" s="14" t="str">
        <f>IF('Paste RTE Data'!F1404=0,"",'Paste RTE Data'!F1404)</f>
        <v/>
      </c>
      <c r="I1407" s="14" t="str">
        <f>IF('Paste RTE Data'!H1404=0,"",'Paste RTE Data'!H1404)</f>
        <v/>
      </c>
      <c r="J1407" s="14" t="str">
        <f>IF('Paste RTE Data'!I1404=0,"",'Paste RTE Data'!I1404)</f>
        <v/>
      </c>
      <c r="K1407" s="15" t="str">
        <f>IF('Paste RTE Data'!J1404=0,"",'Paste RTE Data'!J1404)</f>
        <v/>
      </c>
      <c r="L1407" s="14" t="str">
        <f>IF('Paste RTE Data'!K1404=0,"",'Paste RTE Data'!K1404)</f>
        <v/>
      </c>
      <c r="M1407" s="46"/>
    </row>
    <row r="1408" spans="1:13">
      <c r="A1408" s="8" t="str">
        <f>IF('Paste RTE Data'!A1405=0,"",'Paste RTE Data'!A1405)</f>
        <v/>
      </c>
      <c r="B1408" s="9" t="str">
        <f>IF('Paste RTE Data'!G1405=0,"",'Paste RTE Data'!G1405)</f>
        <v/>
      </c>
      <c r="C1408" s="10" t="str">
        <f>IF('Paste RTE Data'!E1405=0,"",'Paste RTE Data'!E1405)</f>
        <v/>
      </c>
      <c r="D1408" s="7"/>
      <c r="E1408" s="14" t="str">
        <f>IF('Paste RTE Data'!B1405=0,"",'Paste RTE Data'!B1405)</f>
        <v/>
      </c>
      <c r="F1408" s="14" t="str">
        <f>IF('Paste RTE Data'!C1405=0,"",'Paste RTE Data'!C1405)</f>
        <v/>
      </c>
      <c r="G1408" s="14" t="str">
        <f>IF('Paste RTE Data'!D1405=0,"",'Paste RTE Data'!D1405)</f>
        <v/>
      </c>
      <c r="H1408" s="14" t="str">
        <f>IF('Paste RTE Data'!F1405=0,"",'Paste RTE Data'!F1405)</f>
        <v/>
      </c>
      <c r="I1408" s="14" t="str">
        <f>IF('Paste RTE Data'!H1405=0,"",'Paste RTE Data'!H1405)</f>
        <v/>
      </c>
      <c r="J1408" s="14" t="str">
        <f>IF('Paste RTE Data'!I1405=0,"",'Paste RTE Data'!I1405)</f>
        <v/>
      </c>
      <c r="K1408" s="15" t="str">
        <f>IF('Paste RTE Data'!J1405=0,"",'Paste RTE Data'!J1405)</f>
        <v/>
      </c>
      <c r="L1408" s="14" t="str">
        <f>IF('Paste RTE Data'!K1405=0,"",'Paste RTE Data'!K1405)</f>
        <v/>
      </c>
      <c r="M1408" s="46"/>
    </row>
    <row r="1409" spans="1:13">
      <c r="A1409" s="8" t="str">
        <f>IF('Paste RTE Data'!A1406=0,"",'Paste RTE Data'!A1406)</f>
        <v/>
      </c>
      <c r="B1409" s="9" t="str">
        <f>IF('Paste RTE Data'!G1406=0,"",'Paste RTE Data'!G1406)</f>
        <v/>
      </c>
      <c r="C1409" s="10" t="str">
        <f>IF('Paste RTE Data'!E1406=0,"",'Paste RTE Data'!E1406)</f>
        <v/>
      </c>
      <c r="D1409" s="7"/>
      <c r="E1409" s="14" t="str">
        <f>IF('Paste RTE Data'!B1406=0,"",'Paste RTE Data'!B1406)</f>
        <v/>
      </c>
      <c r="F1409" s="14" t="str">
        <f>IF('Paste RTE Data'!C1406=0,"",'Paste RTE Data'!C1406)</f>
        <v/>
      </c>
      <c r="G1409" s="14" t="str">
        <f>IF('Paste RTE Data'!D1406=0,"",'Paste RTE Data'!D1406)</f>
        <v/>
      </c>
      <c r="H1409" s="14" t="str">
        <f>IF('Paste RTE Data'!F1406=0,"",'Paste RTE Data'!F1406)</f>
        <v/>
      </c>
      <c r="I1409" s="14" t="str">
        <f>IF('Paste RTE Data'!H1406=0,"",'Paste RTE Data'!H1406)</f>
        <v/>
      </c>
      <c r="J1409" s="14" t="str">
        <f>IF('Paste RTE Data'!I1406=0,"",'Paste RTE Data'!I1406)</f>
        <v/>
      </c>
      <c r="K1409" s="15" t="str">
        <f>IF('Paste RTE Data'!J1406=0,"",'Paste RTE Data'!J1406)</f>
        <v/>
      </c>
      <c r="L1409" s="14" t="str">
        <f>IF('Paste RTE Data'!K1406=0,"",'Paste RTE Data'!K1406)</f>
        <v/>
      </c>
      <c r="M1409" s="46"/>
    </row>
    <row r="1410" spans="1:13">
      <c r="A1410" s="8" t="str">
        <f>IF('Paste RTE Data'!A1407=0,"",'Paste RTE Data'!A1407)</f>
        <v/>
      </c>
      <c r="B1410" s="9" t="str">
        <f>IF('Paste RTE Data'!G1407=0,"",'Paste RTE Data'!G1407)</f>
        <v/>
      </c>
      <c r="C1410" s="10" t="str">
        <f>IF('Paste RTE Data'!E1407=0,"",'Paste RTE Data'!E1407)</f>
        <v/>
      </c>
      <c r="D1410" s="7"/>
      <c r="E1410" s="14" t="str">
        <f>IF('Paste RTE Data'!B1407=0,"",'Paste RTE Data'!B1407)</f>
        <v/>
      </c>
      <c r="F1410" s="14" t="str">
        <f>IF('Paste RTE Data'!C1407=0,"",'Paste RTE Data'!C1407)</f>
        <v/>
      </c>
      <c r="G1410" s="14" t="str">
        <f>IF('Paste RTE Data'!D1407=0,"",'Paste RTE Data'!D1407)</f>
        <v/>
      </c>
      <c r="H1410" s="14" t="str">
        <f>IF('Paste RTE Data'!F1407=0,"",'Paste RTE Data'!F1407)</f>
        <v/>
      </c>
      <c r="I1410" s="14" t="str">
        <f>IF('Paste RTE Data'!H1407=0,"",'Paste RTE Data'!H1407)</f>
        <v/>
      </c>
      <c r="J1410" s="14" t="str">
        <f>IF('Paste RTE Data'!I1407=0,"",'Paste RTE Data'!I1407)</f>
        <v/>
      </c>
      <c r="K1410" s="15" t="str">
        <f>IF('Paste RTE Data'!J1407=0,"",'Paste RTE Data'!J1407)</f>
        <v/>
      </c>
      <c r="L1410" s="14" t="str">
        <f>IF('Paste RTE Data'!K1407=0,"",'Paste RTE Data'!K1407)</f>
        <v/>
      </c>
      <c r="M1410" s="46"/>
    </row>
    <row r="1411" spans="1:13">
      <c r="A1411" s="8" t="str">
        <f>IF('Paste RTE Data'!A1408=0,"",'Paste RTE Data'!A1408)</f>
        <v/>
      </c>
      <c r="B1411" s="9" t="str">
        <f>IF('Paste RTE Data'!G1408=0,"",'Paste RTE Data'!G1408)</f>
        <v/>
      </c>
      <c r="C1411" s="10" t="str">
        <f>IF('Paste RTE Data'!E1408=0,"",'Paste RTE Data'!E1408)</f>
        <v/>
      </c>
      <c r="D1411" s="7"/>
      <c r="E1411" s="14" t="str">
        <f>IF('Paste RTE Data'!B1408=0,"",'Paste RTE Data'!B1408)</f>
        <v/>
      </c>
      <c r="F1411" s="14" t="str">
        <f>IF('Paste RTE Data'!C1408=0,"",'Paste RTE Data'!C1408)</f>
        <v/>
      </c>
      <c r="G1411" s="14" t="str">
        <f>IF('Paste RTE Data'!D1408=0,"",'Paste RTE Data'!D1408)</f>
        <v/>
      </c>
      <c r="H1411" s="14" t="str">
        <f>IF('Paste RTE Data'!F1408=0,"",'Paste RTE Data'!F1408)</f>
        <v/>
      </c>
      <c r="I1411" s="14" t="str">
        <f>IF('Paste RTE Data'!H1408=0,"",'Paste RTE Data'!H1408)</f>
        <v/>
      </c>
      <c r="J1411" s="14" t="str">
        <f>IF('Paste RTE Data'!I1408=0,"",'Paste RTE Data'!I1408)</f>
        <v/>
      </c>
      <c r="K1411" s="15" t="str">
        <f>IF('Paste RTE Data'!J1408=0,"",'Paste RTE Data'!J1408)</f>
        <v/>
      </c>
      <c r="L1411" s="14" t="str">
        <f>IF('Paste RTE Data'!K1408=0,"",'Paste RTE Data'!K1408)</f>
        <v/>
      </c>
      <c r="M1411" s="46"/>
    </row>
    <row r="1412" spans="1:13">
      <c r="A1412" s="8" t="str">
        <f>IF('Paste RTE Data'!A1409=0,"",'Paste RTE Data'!A1409)</f>
        <v/>
      </c>
      <c r="B1412" s="9" t="str">
        <f>IF('Paste RTE Data'!G1409=0,"",'Paste RTE Data'!G1409)</f>
        <v/>
      </c>
      <c r="C1412" s="10" t="str">
        <f>IF('Paste RTE Data'!E1409=0,"",'Paste RTE Data'!E1409)</f>
        <v/>
      </c>
      <c r="D1412" s="7"/>
      <c r="E1412" s="14" t="str">
        <f>IF('Paste RTE Data'!B1409=0,"",'Paste RTE Data'!B1409)</f>
        <v/>
      </c>
      <c r="F1412" s="14" t="str">
        <f>IF('Paste RTE Data'!C1409=0,"",'Paste RTE Data'!C1409)</f>
        <v/>
      </c>
      <c r="G1412" s="14" t="str">
        <f>IF('Paste RTE Data'!D1409=0,"",'Paste RTE Data'!D1409)</f>
        <v/>
      </c>
      <c r="H1412" s="14" t="str">
        <f>IF('Paste RTE Data'!F1409=0,"",'Paste RTE Data'!F1409)</f>
        <v/>
      </c>
      <c r="I1412" s="14" t="str">
        <f>IF('Paste RTE Data'!H1409=0,"",'Paste RTE Data'!H1409)</f>
        <v/>
      </c>
      <c r="J1412" s="14" t="str">
        <f>IF('Paste RTE Data'!I1409=0,"",'Paste RTE Data'!I1409)</f>
        <v/>
      </c>
      <c r="K1412" s="15" t="str">
        <f>IF('Paste RTE Data'!J1409=0,"",'Paste RTE Data'!J1409)</f>
        <v/>
      </c>
      <c r="L1412" s="14" t="str">
        <f>IF('Paste RTE Data'!K1409=0,"",'Paste RTE Data'!K1409)</f>
        <v/>
      </c>
      <c r="M1412" s="46"/>
    </row>
    <row r="1413" spans="1:13">
      <c r="A1413" s="8" t="str">
        <f>IF('Paste RTE Data'!A1410=0,"",'Paste RTE Data'!A1410)</f>
        <v/>
      </c>
      <c r="B1413" s="9" t="str">
        <f>IF('Paste RTE Data'!G1410=0,"",'Paste RTE Data'!G1410)</f>
        <v/>
      </c>
      <c r="C1413" s="10" t="str">
        <f>IF('Paste RTE Data'!E1410=0,"",'Paste RTE Data'!E1410)</f>
        <v/>
      </c>
      <c r="D1413" s="7"/>
      <c r="E1413" s="14" t="str">
        <f>IF('Paste RTE Data'!B1410=0,"",'Paste RTE Data'!B1410)</f>
        <v/>
      </c>
      <c r="F1413" s="14" t="str">
        <f>IF('Paste RTE Data'!C1410=0,"",'Paste RTE Data'!C1410)</f>
        <v/>
      </c>
      <c r="G1413" s="14" t="str">
        <f>IF('Paste RTE Data'!D1410=0,"",'Paste RTE Data'!D1410)</f>
        <v/>
      </c>
      <c r="H1413" s="14" t="str">
        <f>IF('Paste RTE Data'!F1410=0,"",'Paste RTE Data'!F1410)</f>
        <v/>
      </c>
      <c r="I1413" s="14" t="str">
        <f>IF('Paste RTE Data'!H1410=0,"",'Paste RTE Data'!H1410)</f>
        <v/>
      </c>
      <c r="J1413" s="14" t="str">
        <f>IF('Paste RTE Data'!I1410=0,"",'Paste RTE Data'!I1410)</f>
        <v/>
      </c>
      <c r="K1413" s="15" t="str">
        <f>IF('Paste RTE Data'!J1410=0,"",'Paste RTE Data'!J1410)</f>
        <v/>
      </c>
      <c r="L1413" s="14" t="str">
        <f>IF('Paste RTE Data'!K1410=0,"",'Paste RTE Data'!K1410)</f>
        <v/>
      </c>
      <c r="M1413" s="46"/>
    </row>
    <row r="1414" spans="1:13">
      <c r="A1414" s="8" t="str">
        <f>IF('Paste RTE Data'!A1411=0,"",'Paste RTE Data'!A1411)</f>
        <v/>
      </c>
      <c r="B1414" s="9" t="str">
        <f>IF('Paste RTE Data'!G1411=0,"",'Paste RTE Data'!G1411)</f>
        <v/>
      </c>
      <c r="C1414" s="10" t="str">
        <f>IF('Paste RTE Data'!E1411=0,"",'Paste RTE Data'!E1411)</f>
        <v/>
      </c>
      <c r="D1414" s="7"/>
      <c r="E1414" s="14" t="str">
        <f>IF('Paste RTE Data'!B1411=0,"",'Paste RTE Data'!B1411)</f>
        <v/>
      </c>
      <c r="F1414" s="14" t="str">
        <f>IF('Paste RTE Data'!C1411=0,"",'Paste RTE Data'!C1411)</f>
        <v/>
      </c>
      <c r="G1414" s="14" t="str">
        <f>IF('Paste RTE Data'!D1411=0,"",'Paste RTE Data'!D1411)</f>
        <v/>
      </c>
      <c r="H1414" s="14" t="str">
        <f>IF('Paste RTE Data'!F1411=0,"",'Paste RTE Data'!F1411)</f>
        <v/>
      </c>
      <c r="I1414" s="14" t="str">
        <f>IF('Paste RTE Data'!H1411=0,"",'Paste RTE Data'!H1411)</f>
        <v/>
      </c>
      <c r="J1414" s="14" t="str">
        <f>IF('Paste RTE Data'!I1411=0,"",'Paste RTE Data'!I1411)</f>
        <v/>
      </c>
      <c r="K1414" s="15" t="str">
        <f>IF('Paste RTE Data'!J1411=0,"",'Paste RTE Data'!J1411)</f>
        <v/>
      </c>
      <c r="L1414" s="14" t="str">
        <f>IF('Paste RTE Data'!K1411=0,"",'Paste RTE Data'!K1411)</f>
        <v/>
      </c>
      <c r="M1414" s="46"/>
    </row>
    <row r="1415" spans="1:13">
      <c r="A1415" s="8" t="str">
        <f>IF('Paste RTE Data'!A1412=0,"",'Paste RTE Data'!A1412)</f>
        <v/>
      </c>
      <c r="B1415" s="9" t="str">
        <f>IF('Paste RTE Data'!G1412=0,"",'Paste RTE Data'!G1412)</f>
        <v/>
      </c>
      <c r="C1415" s="10" t="str">
        <f>IF('Paste RTE Data'!E1412=0,"",'Paste RTE Data'!E1412)</f>
        <v/>
      </c>
      <c r="D1415" s="7"/>
      <c r="E1415" s="14" t="str">
        <f>IF('Paste RTE Data'!B1412=0,"",'Paste RTE Data'!B1412)</f>
        <v/>
      </c>
      <c r="F1415" s="14" t="str">
        <f>IF('Paste RTE Data'!C1412=0,"",'Paste RTE Data'!C1412)</f>
        <v/>
      </c>
      <c r="G1415" s="14" t="str">
        <f>IF('Paste RTE Data'!D1412=0,"",'Paste RTE Data'!D1412)</f>
        <v/>
      </c>
      <c r="H1415" s="14" t="str">
        <f>IF('Paste RTE Data'!F1412=0,"",'Paste RTE Data'!F1412)</f>
        <v/>
      </c>
      <c r="I1415" s="14" t="str">
        <f>IF('Paste RTE Data'!H1412=0,"",'Paste RTE Data'!H1412)</f>
        <v/>
      </c>
      <c r="J1415" s="14" t="str">
        <f>IF('Paste RTE Data'!I1412=0,"",'Paste RTE Data'!I1412)</f>
        <v/>
      </c>
      <c r="K1415" s="15" t="str">
        <f>IF('Paste RTE Data'!J1412=0,"",'Paste RTE Data'!J1412)</f>
        <v/>
      </c>
      <c r="L1415" s="14" t="str">
        <f>IF('Paste RTE Data'!K1412=0,"",'Paste RTE Data'!K1412)</f>
        <v/>
      </c>
      <c r="M1415" s="46"/>
    </row>
    <row r="1416" spans="1:13">
      <c r="A1416" s="8" t="str">
        <f>IF('Paste RTE Data'!A1413=0,"",'Paste RTE Data'!A1413)</f>
        <v/>
      </c>
      <c r="B1416" s="9" t="str">
        <f>IF('Paste RTE Data'!G1413=0,"",'Paste RTE Data'!G1413)</f>
        <v/>
      </c>
      <c r="C1416" s="10" t="str">
        <f>IF('Paste RTE Data'!E1413=0,"",'Paste RTE Data'!E1413)</f>
        <v/>
      </c>
      <c r="D1416" s="7"/>
      <c r="E1416" s="14" t="str">
        <f>IF('Paste RTE Data'!B1413=0,"",'Paste RTE Data'!B1413)</f>
        <v/>
      </c>
      <c r="F1416" s="14" t="str">
        <f>IF('Paste RTE Data'!C1413=0,"",'Paste RTE Data'!C1413)</f>
        <v/>
      </c>
      <c r="G1416" s="14" t="str">
        <f>IF('Paste RTE Data'!D1413=0,"",'Paste RTE Data'!D1413)</f>
        <v/>
      </c>
      <c r="H1416" s="14" t="str">
        <f>IF('Paste RTE Data'!F1413=0,"",'Paste RTE Data'!F1413)</f>
        <v/>
      </c>
      <c r="I1416" s="14" t="str">
        <f>IF('Paste RTE Data'!H1413=0,"",'Paste RTE Data'!H1413)</f>
        <v/>
      </c>
      <c r="J1416" s="14" t="str">
        <f>IF('Paste RTE Data'!I1413=0,"",'Paste RTE Data'!I1413)</f>
        <v/>
      </c>
      <c r="K1416" s="15" t="str">
        <f>IF('Paste RTE Data'!J1413=0,"",'Paste RTE Data'!J1413)</f>
        <v/>
      </c>
      <c r="L1416" s="14" t="str">
        <f>IF('Paste RTE Data'!K1413=0,"",'Paste RTE Data'!K1413)</f>
        <v/>
      </c>
      <c r="M1416" s="46"/>
    </row>
    <row r="1417" spans="1:13">
      <c r="A1417" s="8" t="str">
        <f>IF('Paste RTE Data'!A1414=0,"",'Paste RTE Data'!A1414)</f>
        <v/>
      </c>
      <c r="B1417" s="9" t="str">
        <f>IF('Paste RTE Data'!G1414=0,"",'Paste RTE Data'!G1414)</f>
        <v/>
      </c>
      <c r="C1417" s="10" t="str">
        <f>IF('Paste RTE Data'!E1414=0,"",'Paste RTE Data'!E1414)</f>
        <v/>
      </c>
      <c r="D1417" s="7"/>
      <c r="E1417" s="14" t="str">
        <f>IF('Paste RTE Data'!B1414=0,"",'Paste RTE Data'!B1414)</f>
        <v/>
      </c>
      <c r="F1417" s="14" t="str">
        <f>IF('Paste RTE Data'!C1414=0,"",'Paste RTE Data'!C1414)</f>
        <v/>
      </c>
      <c r="G1417" s="14" t="str">
        <f>IF('Paste RTE Data'!D1414=0,"",'Paste RTE Data'!D1414)</f>
        <v/>
      </c>
      <c r="H1417" s="14" t="str">
        <f>IF('Paste RTE Data'!F1414=0,"",'Paste RTE Data'!F1414)</f>
        <v/>
      </c>
      <c r="I1417" s="14" t="str">
        <f>IF('Paste RTE Data'!H1414=0,"",'Paste RTE Data'!H1414)</f>
        <v/>
      </c>
      <c r="J1417" s="14" t="str">
        <f>IF('Paste RTE Data'!I1414=0,"",'Paste RTE Data'!I1414)</f>
        <v/>
      </c>
      <c r="K1417" s="15" t="str">
        <f>IF('Paste RTE Data'!J1414=0,"",'Paste RTE Data'!J1414)</f>
        <v/>
      </c>
      <c r="L1417" s="14" t="str">
        <f>IF('Paste RTE Data'!K1414=0,"",'Paste RTE Data'!K1414)</f>
        <v/>
      </c>
      <c r="M1417" s="46"/>
    </row>
    <row r="1418" spans="1:13">
      <c r="A1418" s="8" t="str">
        <f>IF('Paste RTE Data'!A1415=0,"",'Paste RTE Data'!A1415)</f>
        <v/>
      </c>
      <c r="B1418" s="9" t="str">
        <f>IF('Paste RTE Data'!G1415=0,"",'Paste RTE Data'!G1415)</f>
        <v/>
      </c>
      <c r="C1418" s="10" t="str">
        <f>IF('Paste RTE Data'!E1415=0,"",'Paste RTE Data'!E1415)</f>
        <v/>
      </c>
      <c r="D1418" s="7"/>
      <c r="E1418" s="14" t="str">
        <f>IF('Paste RTE Data'!B1415=0,"",'Paste RTE Data'!B1415)</f>
        <v/>
      </c>
      <c r="F1418" s="14" t="str">
        <f>IF('Paste RTE Data'!C1415=0,"",'Paste RTE Data'!C1415)</f>
        <v/>
      </c>
      <c r="G1418" s="14" t="str">
        <f>IF('Paste RTE Data'!D1415=0,"",'Paste RTE Data'!D1415)</f>
        <v/>
      </c>
      <c r="H1418" s="14" t="str">
        <f>IF('Paste RTE Data'!F1415=0,"",'Paste RTE Data'!F1415)</f>
        <v/>
      </c>
      <c r="I1418" s="14" t="str">
        <f>IF('Paste RTE Data'!H1415=0,"",'Paste RTE Data'!H1415)</f>
        <v/>
      </c>
      <c r="J1418" s="14" t="str">
        <f>IF('Paste RTE Data'!I1415=0,"",'Paste RTE Data'!I1415)</f>
        <v/>
      </c>
      <c r="K1418" s="15" t="str">
        <f>IF('Paste RTE Data'!J1415=0,"",'Paste RTE Data'!J1415)</f>
        <v/>
      </c>
      <c r="L1418" s="14" t="str">
        <f>IF('Paste RTE Data'!K1415=0,"",'Paste RTE Data'!K1415)</f>
        <v/>
      </c>
      <c r="M1418" s="46"/>
    </row>
    <row r="1419" spans="1:13">
      <c r="A1419" s="8" t="str">
        <f>IF('Paste RTE Data'!A1416=0,"",'Paste RTE Data'!A1416)</f>
        <v/>
      </c>
      <c r="B1419" s="9" t="str">
        <f>IF('Paste RTE Data'!G1416=0,"",'Paste RTE Data'!G1416)</f>
        <v/>
      </c>
      <c r="C1419" s="10" t="str">
        <f>IF('Paste RTE Data'!E1416=0,"",'Paste RTE Data'!E1416)</f>
        <v/>
      </c>
      <c r="D1419" s="7"/>
      <c r="E1419" s="14" t="str">
        <f>IF('Paste RTE Data'!B1416=0,"",'Paste RTE Data'!B1416)</f>
        <v/>
      </c>
      <c r="F1419" s="14" t="str">
        <f>IF('Paste RTE Data'!C1416=0,"",'Paste RTE Data'!C1416)</f>
        <v/>
      </c>
      <c r="G1419" s="14" t="str">
        <f>IF('Paste RTE Data'!D1416=0,"",'Paste RTE Data'!D1416)</f>
        <v/>
      </c>
      <c r="H1419" s="14" t="str">
        <f>IF('Paste RTE Data'!F1416=0,"",'Paste RTE Data'!F1416)</f>
        <v/>
      </c>
      <c r="I1419" s="14" t="str">
        <f>IF('Paste RTE Data'!H1416=0,"",'Paste RTE Data'!H1416)</f>
        <v/>
      </c>
      <c r="J1419" s="14" t="str">
        <f>IF('Paste RTE Data'!I1416=0,"",'Paste RTE Data'!I1416)</f>
        <v/>
      </c>
      <c r="K1419" s="15" t="str">
        <f>IF('Paste RTE Data'!J1416=0,"",'Paste RTE Data'!J1416)</f>
        <v/>
      </c>
      <c r="L1419" s="14" t="str">
        <f>IF('Paste RTE Data'!K1416=0,"",'Paste RTE Data'!K1416)</f>
        <v/>
      </c>
      <c r="M1419" s="46"/>
    </row>
    <row r="1420" spans="1:13">
      <c r="A1420" s="8" t="str">
        <f>IF('Paste RTE Data'!A1417=0,"",'Paste RTE Data'!A1417)</f>
        <v/>
      </c>
      <c r="B1420" s="9" t="str">
        <f>IF('Paste RTE Data'!G1417=0,"",'Paste RTE Data'!G1417)</f>
        <v/>
      </c>
      <c r="C1420" s="10" t="str">
        <f>IF('Paste RTE Data'!E1417=0,"",'Paste RTE Data'!E1417)</f>
        <v/>
      </c>
      <c r="D1420" s="7"/>
      <c r="E1420" s="14" t="str">
        <f>IF('Paste RTE Data'!B1417=0,"",'Paste RTE Data'!B1417)</f>
        <v/>
      </c>
      <c r="F1420" s="14" t="str">
        <f>IF('Paste RTE Data'!C1417=0,"",'Paste RTE Data'!C1417)</f>
        <v/>
      </c>
      <c r="G1420" s="14" t="str">
        <f>IF('Paste RTE Data'!D1417=0,"",'Paste RTE Data'!D1417)</f>
        <v/>
      </c>
      <c r="H1420" s="14" t="str">
        <f>IF('Paste RTE Data'!F1417=0,"",'Paste RTE Data'!F1417)</f>
        <v/>
      </c>
      <c r="I1420" s="14" t="str">
        <f>IF('Paste RTE Data'!H1417=0,"",'Paste RTE Data'!H1417)</f>
        <v/>
      </c>
      <c r="J1420" s="14" t="str">
        <f>IF('Paste RTE Data'!I1417=0,"",'Paste RTE Data'!I1417)</f>
        <v/>
      </c>
      <c r="K1420" s="15" t="str">
        <f>IF('Paste RTE Data'!J1417=0,"",'Paste RTE Data'!J1417)</f>
        <v/>
      </c>
      <c r="L1420" s="14" t="str">
        <f>IF('Paste RTE Data'!K1417=0,"",'Paste RTE Data'!K1417)</f>
        <v/>
      </c>
      <c r="M1420" s="46"/>
    </row>
    <row r="1421" spans="1:13">
      <c r="A1421" s="8" t="str">
        <f>IF('Paste RTE Data'!A1418=0,"",'Paste RTE Data'!A1418)</f>
        <v/>
      </c>
      <c r="B1421" s="9" t="str">
        <f>IF('Paste RTE Data'!G1418=0,"",'Paste RTE Data'!G1418)</f>
        <v/>
      </c>
      <c r="C1421" s="10" t="str">
        <f>IF('Paste RTE Data'!E1418=0,"",'Paste RTE Data'!E1418)</f>
        <v/>
      </c>
      <c r="D1421" s="7"/>
      <c r="E1421" s="14" t="str">
        <f>IF('Paste RTE Data'!B1418=0,"",'Paste RTE Data'!B1418)</f>
        <v/>
      </c>
      <c r="F1421" s="14" t="str">
        <f>IF('Paste RTE Data'!C1418=0,"",'Paste RTE Data'!C1418)</f>
        <v/>
      </c>
      <c r="G1421" s="14" t="str">
        <f>IF('Paste RTE Data'!D1418=0,"",'Paste RTE Data'!D1418)</f>
        <v/>
      </c>
      <c r="H1421" s="14" t="str">
        <f>IF('Paste RTE Data'!F1418=0,"",'Paste RTE Data'!F1418)</f>
        <v/>
      </c>
      <c r="I1421" s="14" t="str">
        <f>IF('Paste RTE Data'!H1418=0,"",'Paste RTE Data'!H1418)</f>
        <v/>
      </c>
      <c r="J1421" s="14" t="str">
        <f>IF('Paste RTE Data'!I1418=0,"",'Paste RTE Data'!I1418)</f>
        <v/>
      </c>
      <c r="K1421" s="15" t="str">
        <f>IF('Paste RTE Data'!J1418=0,"",'Paste RTE Data'!J1418)</f>
        <v/>
      </c>
      <c r="L1421" s="14" t="str">
        <f>IF('Paste RTE Data'!K1418=0,"",'Paste RTE Data'!K1418)</f>
        <v/>
      </c>
      <c r="M1421" s="46"/>
    </row>
    <row r="1422" spans="1:13">
      <c r="A1422" s="8" t="str">
        <f>IF('Paste RTE Data'!A1419=0,"",'Paste RTE Data'!A1419)</f>
        <v/>
      </c>
      <c r="B1422" s="9" t="str">
        <f>IF('Paste RTE Data'!G1419=0,"",'Paste RTE Data'!G1419)</f>
        <v/>
      </c>
      <c r="C1422" s="10" t="str">
        <f>IF('Paste RTE Data'!E1419=0,"",'Paste RTE Data'!E1419)</f>
        <v/>
      </c>
      <c r="D1422" s="7"/>
      <c r="E1422" s="14" t="str">
        <f>IF('Paste RTE Data'!B1419=0,"",'Paste RTE Data'!B1419)</f>
        <v/>
      </c>
      <c r="F1422" s="14" t="str">
        <f>IF('Paste RTE Data'!C1419=0,"",'Paste RTE Data'!C1419)</f>
        <v/>
      </c>
      <c r="G1422" s="14" t="str">
        <f>IF('Paste RTE Data'!D1419=0,"",'Paste RTE Data'!D1419)</f>
        <v/>
      </c>
      <c r="H1422" s="14" t="str">
        <f>IF('Paste RTE Data'!F1419=0,"",'Paste RTE Data'!F1419)</f>
        <v/>
      </c>
      <c r="I1422" s="14" t="str">
        <f>IF('Paste RTE Data'!H1419=0,"",'Paste RTE Data'!H1419)</f>
        <v/>
      </c>
      <c r="J1422" s="14" t="str">
        <f>IF('Paste RTE Data'!I1419=0,"",'Paste RTE Data'!I1419)</f>
        <v/>
      </c>
      <c r="K1422" s="15" t="str">
        <f>IF('Paste RTE Data'!J1419=0,"",'Paste RTE Data'!J1419)</f>
        <v/>
      </c>
      <c r="L1422" s="14" t="str">
        <f>IF('Paste RTE Data'!K1419=0,"",'Paste RTE Data'!K1419)</f>
        <v/>
      </c>
      <c r="M1422" s="46"/>
    </row>
    <row r="1423" spans="1:13">
      <c r="A1423" s="8" t="str">
        <f>IF('Paste RTE Data'!A1420=0,"",'Paste RTE Data'!A1420)</f>
        <v/>
      </c>
      <c r="B1423" s="9" t="str">
        <f>IF('Paste RTE Data'!G1420=0,"",'Paste RTE Data'!G1420)</f>
        <v/>
      </c>
      <c r="C1423" s="10" t="str">
        <f>IF('Paste RTE Data'!E1420=0,"",'Paste RTE Data'!E1420)</f>
        <v/>
      </c>
      <c r="D1423" s="7"/>
      <c r="E1423" s="14" t="str">
        <f>IF('Paste RTE Data'!B1420=0,"",'Paste RTE Data'!B1420)</f>
        <v/>
      </c>
      <c r="F1423" s="14" t="str">
        <f>IF('Paste RTE Data'!C1420=0,"",'Paste RTE Data'!C1420)</f>
        <v/>
      </c>
      <c r="G1423" s="14" t="str">
        <f>IF('Paste RTE Data'!D1420=0,"",'Paste RTE Data'!D1420)</f>
        <v/>
      </c>
      <c r="H1423" s="14" t="str">
        <f>IF('Paste RTE Data'!F1420=0,"",'Paste RTE Data'!F1420)</f>
        <v/>
      </c>
      <c r="I1423" s="14" t="str">
        <f>IF('Paste RTE Data'!H1420=0,"",'Paste RTE Data'!H1420)</f>
        <v/>
      </c>
      <c r="J1423" s="14" t="str">
        <f>IF('Paste RTE Data'!I1420=0,"",'Paste RTE Data'!I1420)</f>
        <v/>
      </c>
      <c r="K1423" s="15" t="str">
        <f>IF('Paste RTE Data'!J1420=0,"",'Paste RTE Data'!J1420)</f>
        <v/>
      </c>
      <c r="L1423" s="14" t="str">
        <f>IF('Paste RTE Data'!K1420=0,"",'Paste RTE Data'!K1420)</f>
        <v/>
      </c>
      <c r="M1423" s="46"/>
    </row>
    <row r="1424" spans="1:13">
      <c r="A1424" s="8" t="str">
        <f>IF('Paste RTE Data'!A1421=0,"",'Paste RTE Data'!A1421)</f>
        <v/>
      </c>
      <c r="B1424" s="9" t="str">
        <f>IF('Paste RTE Data'!G1421=0,"",'Paste RTE Data'!G1421)</f>
        <v/>
      </c>
      <c r="C1424" s="10" t="str">
        <f>IF('Paste RTE Data'!E1421=0,"",'Paste RTE Data'!E1421)</f>
        <v/>
      </c>
      <c r="D1424" s="7"/>
      <c r="E1424" s="14" t="str">
        <f>IF('Paste RTE Data'!B1421=0,"",'Paste RTE Data'!B1421)</f>
        <v/>
      </c>
      <c r="F1424" s="14" t="str">
        <f>IF('Paste RTE Data'!C1421=0,"",'Paste RTE Data'!C1421)</f>
        <v/>
      </c>
      <c r="G1424" s="14" t="str">
        <f>IF('Paste RTE Data'!D1421=0,"",'Paste RTE Data'!D1421)</f>
        <v/>
      </c>
      <c r="H1424" s="14" t="str">
        <f>IF('Paste RTE Data'!F1421=0,"",'Paste RTE Data'!F1421)</f>
        <v/>
      </c>
      <c r="I1424" s="14" t="str">
        <f>IF('Paste RTE Data'!H1421=0,"",'Paste RTE Data'!H1421)</f>
        <v/>
      </c>
      <c r="J1424" s="14" t="str">
        <f>IF('Paste RTE Data'!I1421=0,"",'Paste RTE Data'!I1421)</f>
        <v/>
      </c>
      <c r="K1424" s="15" t="str">
        <f>IF('Paste RTE Data'!J1421=0,"",'Paste RTE Data'!J1421)</f>
        <v/>
      </c>
      <c r="L1424" s="14" t="str">
        <f>IF('Paste RTE Data'!K1421=0,"",'Paste RTE Data'!K1421)</f>
        <v/>
      </c>
      <c r="M1424" s="46"/>
    </row>
    <row r="1425" spans="1:13">
      <c r="A1425" s="8" t="str">
        <f>IF('Paste RTE Data'!A1422=0,"",'Paste RTE Data'!A1422)</f>
        <v/>
      </c>
      <c r="B1425" s="9" t="str">
        <f>IF('Paste RTE Data'!G1422=0,"",'Paste RTE Data'!G1422)</f>
        <v/>
      </c>
      <c r="C1425" s="10" t="str">
        <f>IF('Paste RTE Data'!E1422=0,"",'Paste RTE Data'!E1422)</f>
        <v/>
      </c>
      <c r="D1425" s="7"/>
      <c r="E1425" s="14" t="str">
        <f>IF('Paste RTE Data'!B1422=0,"",'Paste RTE Data'!B1422)</f>
        <v/>
      </c>
      <c r="F1425" s="14" t="str">
        <f>IF('Paste RTE Data'!C1422=0,"",'Paste RTE Data'!C1422)</f>
        <v/>
      </c>
      <c r="G1425" s="14" t="str">
        <f>IF('Paste RTE Data'!D1422=0,"",'Paste RTE Data'!D1422)</f>
        <v/>
      </c>
      <c r="H1425" s="14" t="str">
        <f>IF('Paste RTE Data'!F1422=0,"",'Paste RTE Data'!F1422)</f>
        <v/>
      </c>
      <c r="I1425" s="14" t="str">
        <f>IF('Paste RTE Data'!H1422=0,"",'Paste RTE Data'!H1422)</f>
        <v/>
      </c>
      <c r="J1425" s="14" t="str">
        <f>IF('Paste RTE Data'!I1422=0,"",'Paste RTE Data'!I1422)</f>
        <v/>
      </c>
      <c r="K1425" s="15" t="str">
        <f>IF('Paste RTE Data'!J1422=0,"",'Paste RTE Data'!J1422)</f>
        <v/>
      </c>
      <c r="L1425" s="14" t="str">
        <f>IF('Paste RTE Data'!K1422=0,"",'Paste RTE Data'!K1422)</f>
        <v/>
      </c>
      <c r="M1425" s="46"/>
    </row>
    <row r="1426" spans="1:13">
      <c r="A1426" s="8" t="str">
        <f>IF('Paste RTE Data'!A1423=0,"",'Paste RTE Data'!A1423)</f>
        <v/>
      </c>
      <c r="B1426" s="9" t="str">
        <f>IF('Paste RTE Data'!G1423=0,"",'Paste RTE Data'!G1423)</f>
        <v/>
      </c>
      <c r="C1426" s="10" t="str">
        <f>IF('Paste RTE Data'!E1423=0,"",'Paste RTE Data'!E1423)</f>
        <v/>
      </c>
      <c r="D1426" s="7"/>
      <c r="E1426" s="14" t="str">
        <f>IF('Paste RTE Data'!B1423=0,"",'Paste RTE Data'!B1423)</f>
        <v/>
      </c>
      <c r="F1426" s="14" t="str">
        <f>IF('Paste RTE Data'!C1423=0,"",'Paste RTE Data'!C1423)</f>
        <v/>
      </c>
      <c r="G1426" s="14" t="str">
        <f>IF('Paste RTE Data'!D1423=0,"",'Paste RTE Data'!D1423)</f>
        <v/>
      </c>
      <c r="H1426" s="14" t="str">
        <f>IF('Paste RTE Data'!F1423=0,"",'Paste RTE Data'!F1423)</f>
        <v/>
      </c>
      <c r="I1426" s="14" t="str">
        <f>IF('Paste RTE Data'!H1423=0,"",'Paste RTE Data'!H1423)</f>
        <v/>
      </c>
      <c r="J1426" s="14" t="str">
        <f>IF('Paste RTE Data'!I1423=0,"",'Paste RTE Data'!I1423)</f>
        <v/>
      </c>
      <c r="K1426" s="15" t="str">
        <f>IF('Paste RTE Data'!J1423=0,"",'Paste RTE Data'!J1423)</f>
        <v/>
      </c>
      <c r="L1426" s="14" t="str">
        <f>IF('Paste RTE Data'!K1423=0,"",'Paste RTE Data'!K1423)</f>
        <v/>
      </c>
      <c r="M1426" s="46"/>
    </row>
    <row r="1427" spans="1:13">
      <c r="A1427" s="8" t="str">
        <f>IF('Paste RTE Data'!A1424=0,"",'Paste RTE Data'!A1424)</f>
        <v/>
      </c>
      <c r="B1427" s="9" t="str">
        <f>IF('Paste RTE Data'!G1424=0,"",'Paste RTE Data'!G1424)</f>
        <v/>
      </c>
      <c r="C1427" s="10" t="str">
        <f>IF('Paste RTE Data'!E1424=0,"",'Paste RTE Data'!E1424)</f>
        <v/>
      </c>
      <c r="D1427" s="7"/>
      <c r="E1427" s="14" t="str">
        <f>IF('Paste RTE Data'!B1424=0,"",'Paste RTE Data'!B1424)</f>
        <v/>
      </c>
      <c r="F1427" s="14" t="str">
        <f>IF('Paste RTE Data'!C1424=0,"",'Paste RTE Data'!C1424)</f>
        <v/>
      </c>
      <c r="G1427" s="14" t="str">
        <f>IF('Paste RTE Data'!D1424=0,"",'Paste RTE Data'!D1424)</f>
        <v/>
      </c>
      <c r="H1427" s="14" t="str">
        <f>IF('Paste RTE Data'!F1424=0,"",'Paste RTE Data'!F1424)</f>
        <v/>
      </c>
      <c r="I1427" s="14" t="str">
        <f>IF('Paste RTE Data'!H1424=0,"",'Paste RTE Data'!H1424)</f>
        <v/>
      </c>
      <c r="J1427" s="14" t="str">
        <f>IF('Paste RTE Data'!I1424=0,"",'Paste RTE Data'!I1424)</f>
        <v/>
      </c>
      <c r="K1427" s="15" t="str">
        <f>IF('Paste RTE Data'!J1424=0,"",'Paste RTE Data'!J1424)</f>
        <v/>
      </c>
      <c r="L1427" s="14" t="str">
        <f>IF('Paste RTE Data'!K1424=0,"",'Paste RTE Data'!K1424)</f>
        <v/>
      </c>
      <c r="M1427" s="46"/>
    </row>
    <row r="1428" spans="1:13">
      <c r="A1428" s="8" t="str">
        <f>IF('Paste RTE Data'!A1425=0,"",'Paste RTE Data'!A1425)</f>
        <v/>
      </c>
      <c r="B1428" s="9" t="str">
        <f>IF('Paste RTE Data'!G1425=0,"",'Paste RTE Data'!G1425)</f>
        <v/>
      </c>
      <c r="C1428" s="10" t="str">
        <f>IF('Paste RTE Data'!E1425=0,"",'Paste RTE Data'!E1425)</f>
        <v/>
      </c>
      <c r="D1428" s="7"/>
      <c r="E1428" s="14" t="str">
        <f>IF('Paste RTE Data'!B1425=0,"",'Paste RTE Data'!B1425)</f>
        <v/>
      </c>
      <c r="F1428" s="14" t="str">
        <f>IF('Paste RTE Data'!C1425=0,"",'Paste RTE Data'!C1425)</f>
        <v/>
      </c>
      <c r="G1428" s="14" t="str">
        <f>IF('Paste RTE Data'!D1425=0,"",'Paste RTE Data'!D1425)</f>
        <v/>
      </c>
      <c r="H1428" s="14" t="str">
        <f>IF('Paste RTE Data'!F1425=0,"",'Paste RTE Data'!F1425)</f>
        <v/>
      </c>
      <c r="I1428" s="14" t="str">
        <f>IF('Paste RTE Data'!H1425=0,"",'Paste RTE Data'!H1425)</f>
        <v/>
      </c>
      <c r="J1428" s="14" t="str">
        <f>IF('Paste RTE Data'!I1425=0,"",'Paste RTE Data'!I1425)</f>
        <v/>
      </c>
      <c r="K1428" s="15" t="str">
        <f>IF('Paste RTE Data'!J1425=0,"",'Paste RTE Data'!J1425)</f>
        <v/>
      </c>
      <c r="L1428" s="14" t="str">
        <f>IF('Paste RTE Data'!K1425=0,"",'Paste RTE Data'!K1425)</f>
        <v/>
      </c>
      <c r="M1428" s="46"/>
    </row>
    <row r="1429" spans="1:13">
      <c r="A1429" s="8" t="str">
        <f>IF('Paste RTE Data'!A1426=0,"",'Paste RTE Data'!A1426)</f>
        <v/>
      </c>
      <c r="B1429" s="9" t="str">
        <f>IF('Paste RTE Data'!G1426=0,"",'Paste RTE Data'!G1426)</f>
        <v/>
      </c>
      <c r="C1429" s="10" t="str">
        <f>IF('Paste RTE Data'!E1426=0,"",'Paste RTE Data'!E1426)</f>
        <v/>
      </c>
      <c r="D1429" s="7"/>
      <c r="E1429" s="14" t="str">
        <f>IF('Paste RTE Data'!B1426=0,"",'Paste RTE Data'!B1426)</f>
        <v/>
      </c>
      <c r="F1429" s="14" t="str">
        <f>IF('Paste RTE Data'!C1426=0,"",'Paste RTE Data'!C1426)</f>
        <v/>
      </c>
      <c r="G1429" s="14" t="str">
        <f>IF('Paste RTE Data'!D1426=0,"",'Paste RTE Data'!D1426)</f>
        <v/>
      </c>
      <c r="H1429" s="14" t="str">
        <f>IF('Paste RTE Data'!F1426=0,"",'Paste RTE Data'!F1426)</f>
        <v/>
      </c>
      <c r="I1429" s="14" t="str">
        <f>IF('Paste RTE Data'!H1426=0,"",'Paste RTE Data'!H1426)</f>
        <v/>
      </c>
      <c r="J1429" s="14" t="str">
        <f>IF('Paste RTE Data'!I1426=0,"",'Paste RTE Data'!I1426)</f>
        <v/>
      </c>
      <c r="K1429" s="15" t="str">
        <f>IF('Paste RTE Data'!J1426=0,"",'Paste RTE Data'!J1426)</f>
        <v/>
      </c>
      <c r="L1429" s="14" t="str">
        <f>IF('Paste RTE Data'!K1426=0,"",'Paste RTE Data'!K1426)</f>
        <v/>
      </c>
      <c r="M1429" s="46"/>
    </row>
    <row r="1430" spans="1:13">
      <c r="A1430" s="8" t="str">
        <f>IF('Paste RTE Data'!A1427=0,"",'Paste RTE Data'!A1427)</f>
        <v/>
      </c>
      <c r="B1430" s="9" t="str">
        <f>IF('Paste RTE Data'!G1427=0,"",'Paste RTE Data'!G1427)</f>
        <v/>
      </c>
      <c r="C1430" s="10" t="str">
        <f>IF('Paste RTE Data'!E1427=0,"",'Paste RTE Data'!E1427)</f>
        <v/>
      </c>
      <c r="D1430" s="7"/>
      <c r="E1430" s="14" t="str">
        <f>IF('Paste RTE Data'!B1427=0,"",'Paste RTE Data'!B1427)</f>
        <v/>
      </c>
      <c r="F1430" s="14" t="str">
        <f>IF('Paste RTE Data'!C1427=0,"",'Paste RTE Data'!C1427)</f>
        <v/>
      </c>
      <c r="G1430" s="14" t="str">
        <f>IF('Paste RTE Data'!D1427=0,"",'Paste RTE Data'!D1427)</f>
        <v/>
      </c>
      <c r="H1430" s="14" t="str">
        <f>IF('Paste RTE Data'!F1427=0,"",'Paste RTE Data'!F1427)</f>
        <v/>
      </c>
      <c r="I1430" s="14" t="str">
        <f>IF('Paste RTE Data'!H1427=0,"",'Paste RTE Data'!H1427)</f>
        <v/>
      </c>
      <c r="J1430" s="14" t="str">
        <f>IF('Paste RTE Data'!I1427=0,"",'Paste RTE Data'!I1427)</f>
        <v/>
      </c>
      <c r="K1430" s="15" t="str">
        <f>IF('Paste RTE Data'!J1427=0,"",'Paste RTE Data'!J1427)</f>
        <v/>
      </c>
      <c r="L1430" s="14" t="str">
        <f>IF('Paste RTE Data'!K1427=0,"",'Paste RTE Data'!K1427)</f>
        <v/>
      </c>
      <c r="M1430" s="46"/>
    </row>
    <row r="1431" spans="1:13">
      <c r="A1431" s="8" t="str">
        <f>IF('Paste RTE Data'!A1428=0,"",'Paste RTE Data'!A1428)</f>
        <v/>
      </c>
      <c r="B1431" s="9" t="str">
        <f>IF('Paste RTE Data'!G1428=0,"",'Paste RTE Data'!G1428)</f>
        <v/>
      </c>
      <c r="C1431" s="10" t="str">
        <f>IF('Paste RTE Data'!E1428=0,"",'Paste RTE Data'!E1428)</f>
        <v/>
      </c>
      <c r="D1431" s="7"/>
      <c r="E1431" s="14" t="str">
        <f>IF('Paste RTE Data'!B1428=0,"",'Paste RTE Data'!B1428)</f>
        <v/>
      </c>
      <c r="F1431" s="14" t="str">
        <f>IF('Paste RTE Data'!C1428=0,"",'Paste RTE Data'!C1428)</f>
        <v/>
      </c>
      <c r="G1431" s="14" t="str">
        <f>IF('Paste RTE Data'!D1428=0,"",'Paste RTE Data'!D1428)</f>
        <v/>
      </c>
      <c r="H1431" s="14" t="str">
        <f>IF('Paste RTE Data'!F1428=0,"",'Paste RTE Data'!F1428)</f>
        <v/>
      </c>
      <c r="I1431" s="14" t="str">
        <f>IF('Paste RTE Data'!H1428=0,"",'Paste RTE Data'!H1428)</f>
        <v/>
      </c>
      <c r="J1431" s="14" t="str">
        <f>IF('Paste RTE Data'!I1428=0,"",'Paste RTE Data'!I1428)</f>
        <v/>
      </c>
      <c r="K1431" s="15" t="str">
        <f>IF('Paste RTE Data'!J1428=0,"",'Paste RTE Data'!J1428)</f>
        <v/>
      </c>
      <c r="L1431" s="14" t="str">
        <f>IF('Paste RTE Data'!K1428=0,"",'Paste RTE Data'!K1428)</f>
        <v/>
      </c>
      <c r="M1431" s="46"/>
    </row>
    <row r="1432" spans="1:13">
      <c r="A1432" s="8" t="str">
        <f>IF('Paste RTE Data'!A1429=0,"",'Paste RTE Data'!A1429)</f>
        <v/>
      </c>
      <c r="B1432" s="9" t="str">
        <f>IF('Paste RTE Data'!G1429=0,"",'Paste RTE Data'!G1429)</f>
        <v/>
      </c>
      <c r="C1432" s="10" t="str">
        <f>IF('Paste RTE Data'!E1429=0,"",'Paste RTE Data'!E1429)</f>
        <v/>
      </c>
      <c r="D1432" s="7"/>
      <c r="E1432" s="14" t="str">
        <f>IF('Paste RTE Data'!B1429=0,"",'Paste RTE Data'!B1429)</f>
        <v/>
      </c>
      <c r="F1432" s="14" t="str">
        <f>IF('Paste RTE Data'!C1429=0,"",'Paste RTE Data'!C1429)</f>
        <v/>
      </c>
      <c r="G1432" s="14" t="str">
        <f>IF('Paste RTE Data'!D1429=0,"",'Paste RTE Data'!D1429)</f>
        <v/>
      </c>
      <c r="H1432" s="14" t="str">
        <f>IF('Paste RTE Data'!F1429=0,"",'Paste RTE Data'!F1429)</f>
        <v/>
      </c>
      <c r="I1432" s="14" t="str">
        <f>IF('Paste RTE Data'!H1429=0,"",'Paste RTE Data'!H1429)</f>
        <v/>
      </c>
      <c r="J1432" s="14" t="str">
        <f>IF('Paste RTE Data'!I1429=0,"",'Paste RTE Data'!I1429)</f>
        <v/>
      </c>
      <c r="K1432" s="15" t="str">
        <f>IF('Paste RTE Data'!J1429=0,"",'Paste RTE Data'!J1429)</f>
        <v/>
      </c>
      <c r="L1432" s="14" t="str">
        <f>IF('Paste RTE Data'!K1429=0,"",'Paste RTE Data'!K1429)</f>
        <v/>
      </c>
      <c r="M1432" s="46"/>
    </row>
    <row r="1433" spans="1:13">
      <c r="A1433" s="8" t="str">
        <f>IF('Paste RTE Data'!A1430=0,"",'Paste RTE Data'!A1430)</f>
        <v/>
      </c>
      <c r="B1433" s="9" t="str">
        <f>IF('Paste RTE Data'!G1430=0,"",'Paste RTE Data'!G1430)</f>
        <v/>
      </c>
      <c r="C1433" s="10" t="str">
        <f>IF('Paste RTE Data'!E1430=0,"",'Paste RTE Data'!E1430)</f>
        <v/>
      </c>
      <c r="D1433" s="7"/>
      <c r="E1433" s="14" t="str">
        <f>IF('Paste RTE Data'!B1430=0,"",'Paste RTE Data'!B1430)</f>
        <v/>
      </c>
      <c r="F1433" s="14" t="str">
        <f>IF('Paste RTE Data'!C1430=0,"",'Paste RTE Data'!C1430)</f>
        <v/>
      </c>
      <c r="G1433" s="14" t="str">
        <f>IF('Paste RTE Data'!D1430=0,"",'Paste RTE Data'!D1430)</f>
        <v/>
      </c>
      <c r="H1433" s="14" t="str">
        <f>IF('Paste RTE Data'!F1430=0,"",'Paste RTE Data'!F1430)</f>
        <v/>
      </c>
      <c r="I1433" s="14" t="str">
        <f>IF('Paste RTE Data'!H1430=0,"",'Paste RTE Data'!H1430)</f>
        <v/>
      </c>
      <c r="J1433" s="14" t="str">
        <f>IF('Paste RTE Data'!I1430=0,"",'Paste RTE Data'!I1430)</f>
        <v/>
      </c>
      <c r="K1433" s="15" t="str">
        <f>IF('Paste RTE Data'!J1430=0,"",'Paste RTE Data'!J1430)</f>
        <v/>
      </c>
      <c r="L1433" s="14" t="str">
        <f>IF('Paste RTE Data'!K1430=0,"",'Paste RTE Data'!K1430)</f>
        <v/>
      </c>
      <c r="M1433" s="46"/>
    </row>
    <row r="1434" spans="1:13">
      <c r="A1434" s="8" t="str">
        <f>IF('Paste RTE Data'!A1431=0,"",'Paste RTE Data'!A1431)</f>
        <v/>
      </c>
      <c r="B1434" s="9" t="str">
        <f>IF('Paste RTE Data'!G1431=0,"",'Paste RTE Data'!G1431)</f>
        <v/>
      </c>
      <c r="C1434" s="10" t="str">
        <f>IF('Paste RTE Data'!E1431=0,"",'Paste RTE Data'!E1431)</f>
        <v/>
      </c>
      <c r="D1434" s="7"/>
      <c r="E1434" s="14" t="str">
        <f>IF('Paste RTE Data'!B1431=0,"",'Paste RTE Data'!B1431)</f>
        <v/>
      </c>
      <c r="F1434" s="14" t="str">
        <f>IF('Paste RTE Data'!C1431=0,"",'Paste RTE Data'!C1431)</f>
        <v/>
      </c>
      <c r="G1434" s="14" t="str">
        <f>IF('Paste RTE Data'!D1431=0,"",'Paste RTE Data'!D1431)</f>
        <v/>
      </c>
      <c r="H1434" s="14" t="str">
        <f>IF('Paste RTE Data'!F1431=0,"",'Paste RTE Data'!F1431)</f>
        <v/>
      </c>
      <c r="I1434" s="14" t="str">
        <f>IF('Paste RTE Data'!H1431=0,"",'Paste RTE Data'!H1431)</f>
        <v/>
      </c>
      <c r="J1434" s="14" t="str">
        <f>IF('Paste RTE Data'!I1431=0,"",'Paste RTE Data'!I1431)</f>
        <v/>
      </c>
      <c r="K1434" s="15" t="str">
        <f>IF('Paste RTE Data'!J1431=0,"",'Paste RTE Data'!J1431)</f>
        <v/>
      </c>
      <c r="L1434" s="14" t="str">
        <f>IF('Paste RTE Data'!K1431=0,"",'Paste RTE Data'!K1431)</f>
        <v/>
      </c>
      <c r="M1434" s="46"/>
    </row>
    <row r="1435" spans="1:13">
      <c r="A1435" s="8" t="str">
        <f>IF('Paste RTE Data'!A1432=0,"",'Paste RTE Data'!A1432)</f>
        <v/>
      </c>
      <c r="B1435" s="9" t="str">
        <f>IF('Paste RTE Data'!G1432=0,"",'Paste RTE Data'!G1432)</f>
        <v/>
      </c>
      <c r="C1435" s="10" t="str">
        <f>IF('Paste RTE Data'!E1432=0,"",'Paste RTE Data'!E1432)</f>
        <v/>
      </c>
      <c r="D1435" s="7"/>
      <c r="E1435" s="14" t="str">
        <f>IF('Paste RTE Data'!B1432=0,"",'Paste RTE Data'!B1432)</f>
        <v/>
      </c>
      <c r="F1435" s="14" t="str">
        <f>IF('Paste RTE Data'!C1432=0,"",'Paste RTE Data'!C1432)</f>
        <v/>
      </c>
      <c r="G1435" s="14" t="str">
        <f>IF('Paste RTE Data'!D1432=0,"",'Paste RTE Data'!D1432)</f>
        <v/>
      </c>
      <c r="H1435" s="14" t="str">
        <f>IF('Paste RTE Data'!F1432=0,"",'Paste RTE Data'!F1432)</f>
        <v/>
      </c>
      <c r="I1435" s="14" t="str">
        <f>IF('Paste RTE Data'!H1432=0,"",'Paste RTE Data'!H1432)</f>
        <v/>
      </c>
      <c r="J1435" s="14" t="str">
        <f>IF('Paste RTE Data'!I1432=0,"",'Paste RTE Data'!I1432)</f>
        <v/>
      </c>
      <c r="K1435" s="15" t="str">
        <f>IF('Paste RTE Data'!J1432=0,"",'Paste RTE Data'!J1432)</f>
        <v/>
      </c>
      <c r="L1435" s="14" t="str">
        <f>IF('Paste RTE Data'!K1432=0,"",'Paste RTE Data'!K1432)</f>
        <v/>
      </c>
      <c r="M1435" s="46"/>
    </row>
    <row r="1436" spans="1:13">
      <c r="A1436" s="8" t="str">
        <f>IF('Paste RTE Data'!A1433=0,"",'Paste RTE Data'!A1433)</f>
        <v/>
      </c>
      <c r="B1436" s="9" t="str">
        <f>IF('Paste RTE Data'!G1433=0,"",'Paste RTE Data'!G1433)</f>
        <v/>
      </c>
      <c r="C1436" s="10" t="str">
        <f>IF('Paste RTE Data'!E1433=0,"",'Paste RTE Data'!E1433)</f>
        <v/>
      </c>
      <c r="D1436" s="7"/>
      <c r="E1436" s="14" t="str">
        <f>IF('Paste RTE Data'!B1433=0,"",'Paste RTE Data'!B1433)</f>
        <v/>
      </c>
      <c r="F1436" s="14" t="str">
        <f>IF('Paste RTE Data'!C1433=0,"",'Paste RTE Data'!C1433)</f>
        <v/>
      </c>
      <c r="G1436" s="14" t="str">
        <f>IF('Paste RTE Data'!D1433=0,"",'Paste RTE Data'!D1433)</f>
        <v/>
      </c>
      <c r="H1436" s="14" t="str">
        <f>IF('Paste RTE Data'!F1433=0,"",'Paste RTE Data'!F1433)</f>
        <v/>
      </c>
      <c r="I1436" s="14" t="str">
        <f>IF('Paste RTE Data'!H1433=0,"",'Paste RTE Data'!H1433)</f>
        <v/>
      </c>
      <c r="J1436" s="14" t="str">
        <f>IF('Paste RTE Data'!I1433=0,"",'Paste RTE Data'!I1433)</f>
        <v/>
      </c>
      <c r="K1436" s="15" t="str">
        <f>IF('Paste RTE Data'!J1433=0,"",'Paste RTE Data'!J1433)</f>
        <v/>
      </c>
      <c r="L1436" s="14" t="str">
        <f>IF('Paste RTE Data'!K1433=0,"",'Paste RTE Data'!K1433)</f>
        <v/>
      </c>
      <c r="M1436" s="46"/>
    </row>
    <row r="1437" spans="1:13">
      <c r="A1437" s="8" t="str">
        <f>IF('Paste RTE Data'!A1434=0,"",'Paste RTE Data'!A1434)</f>
        <v/>
      </c>
      <c r="B1437" s="9" t="str">
        <f>IF('Paste RTE Data'!G1434=0,"",'Paste RTE Data'!G1434)</f>
        <v/>
      </c>
      <c r="C1437" s="10" t="str">
        <f>IF('Paste RTE Data'!E1434=0,"",'Paste RTE Data'!E1434)</f>
        <v/>
      </c>
      <c r="D1437" s="7"/>
      <c r="E1437" s="14" t="str">
        <f>IF('Paste RTE Data'!B1434=0,"",'Paste RTE Data'!B1434)</f>
        <v/>
      </c>
      <c r="F1437" s="14" t="str">
        <f>IF('Paste RTE Data'!C1434=0,"",'Paste RTE Data'!C1434)</f>
        <v/>
      </c>
      <c r="G1437" s="14" t="str">
        <f>IF('Paste RTE Data'!D1434=0,"",'Paste RTE Data'!D1434)</f>
        <v/>
      </c>
      <c r="H1437" s="14" t="str">
        <f>IF('Paste RTE Data'!F1434=0,"",'Paste RTE Data'!F1434)</f>
        <v/>
      </c>
      <c r="I1437" s="14" t="str">
        <f>IF('Paste RTE Data'!H1434=0,"",'Paste RTE Data'!H1434)</f>
        <v/>
      </c>
      <c r="J1437" s="14" t="str">
        <f>IF('Paste RTE Data'!I1434=0,"",'Paste RTE Data'!I1434)</f>
        <v/>
      </c>
      <c r="K1437" s="15" t="str">
        <f>IF('Paste RTE Data'!J1434=0,"",'Paste RTE Data'!J1434)</f>
        <v/>
      </c>
      <c r="L1437" s="14" t="str">
        <f>IF('Paste RTE Data'!K1434=0,"",'Paste RTE Data'!K1434)</f>
        <v/>
      </c>
      <c r="M1437" s="46"/>
    </row>
    <row r="1438" spans="1:13">
      <c r="A1438" s="8" t="str">
        <f>IF('Paste RTE Data'!A1435=0,"",'Paste RTE Data'!A1435)</f>
        <v/>
      </c>
      <c r="B1438" s="9" t="str">
        <f>IF('Paste RTE Data'!G1435=0,"",'Paste RTE Data'!G1435)</f>
        <v/>
      </c>
      <c r="C1438" s="10" t="str">
        <f>IF('Paste RTE Data'!E1435=0,"",'Paste RTE Data'!E1435)</f>
        <v/>
      </c>
      <c r="D1438" s="7"/>
      <c r="E1438" s="14" t="str">
        <f>IF('Paste RTE Data'!B1435=0,"",'Paste RTE Data'!B1435)</f>
        <v/>
      </c>
      <c r="F1438" s="14" t="str">
        <f>IF('Paste RTE Data'!C1435=0,"",'Paste RTE Data'!C1435)</f>
        <v/>
      </c>
      <c r="G1438" s="14" t="str">
        <f>IF('Paste RTE Data'!D1435=0,"",'Paste RTE Data'!D1435)</f>
        <v/>
      </c>
      <c r="H1438" s="14" t="str">
        <f>IF('Paste RTE Data'!F1435=0,"",'Paste RTE Data'!F1435)</f>
        <v/>
      </c>
      <c r="I1438" s="14" t="str">
        <f>IF('Paste RTE Data'!H1435=0,"",'Paste RTE Data'!H1435)</f>
        <v/>
      </c>
      <c r="J1438" s="14" t="str">
        <f>IF('Paste RTE Data'!I1435=0,"",'Paste RTE Data'!I1435)</f>
        <v/>
      </c>
      <c r="K1438" s="15" t="str">
        <f>IF('Paste RTE Data'!J1435=0,"",'Paste RTE Data'!J1435)</f>
        <v/>
      </c>
      <c r="L1438" s="14" t="str">
        <f>IF('Paste RTE Data'!K1435=0,"",'Paste RTE Data'!K1435)</f>
        <v/>
      </c>
      <c r="M1438" s="46"/>
    </row>
    <row r="1439" spans="1:13">
      <c r="A1439" s="8" t="str">
        <f>IF('Paste RTE Data'!A1436=0,"",'Paste RTE Data'!A1436)</f>
        <v/>
      </c>
      <c r="B1439" s="9" t="str">
        <f>IF('Paste RTE Data'!G1436=0,"",'Paste RTE Data'!G1436)</f>
        <v/>
      </c>
      <c r="C1439" s="10" t="str">
        <f>IF('Paste RTE Data'!E1436=0,"",'Paste RTE Data'!E1436)</f>
        <v/>
      </c>
      <c r="D1439" s="7"/>
      <c r="E1439" s="14" t="str">
        <f>IF('Paste RTE Data'!B1436=0,"",'Paste RTE Data'!B1436)</f>
        <v/>
      </c>
      <c r="F1439" s="14" t="str">
        <f>IF('Paste RTE Data'!C1436=0,"",'Paste RTE Data'!C1436)</f>
        <v/>
      </c>
      <c r="G1439" s="14" t="str">
        <f>IF('Paste RTE Data'!D1436=0,"",'Paste RTE Data'!D1436)</f>
        <v/>
      </c>
      <c r="H1439" s="14" t="str">
        <f>IF('Paste RTE Data'!F1436=0,"",'Paste RTE Data'!F1436)</f>
        <v/>
      </c>
      <c r="I1439" s="14" t="str">
        <f>IF('Paste RTE Data'!H1436=0,"",'Paste RTE Data'!H1436)</f>
        <v/>
      </c>
      <c r="J1439" s="14" t="str">
        <f>IF('Paste RTE Data'!I1436=0,"",'Paste RTE Data'!I1436)</f>
        <v/>
      </c>
      <c r="K1439" s="15" t="str">
        <f>IF('Paste RTE Data'!J1436=0,"",'Paste RTE Data'!J1436)</f>
        <v/>
      </c>
      <c r="L1439" s="14" t="str">
        <f>IF('Paste RTE Data'!K1436=0,"",'Paste RTE Data'!K1436)</f>
        <v/>
      </c>
      <c r="M1439" s="46"/>
    </row>
    <row r="1440" spans="1:13">
      <c r="A1440" s="8" t="str">
        <f>IF('Paste RTE Data'!A1437=0,"",'Paste RTE Data'!A1437)</f>
        <v/>
      </c>
      <c r="B1440" s="9" t="str">
        <f>IF('Paste RTE Data'!G1437=0,"",'Paste RTE Data'!G1437)</f>
        <v/>
      </c>
      <c r="C1440" s="10" t="str">
        <f>IF('Paste RTE Data'!E1437=0,"",'Paste RTE Data'!E1437)</f>
        <v/>
      </c>
      <c r="D1440" s="7"/>
      <c r="E1440" s="14" t="str">
        <f>IF('Paste RTE Data'!B1437=0,"",'Paste RTE Data'!B1437)</f>
        <v/>
      </c>
      <c r="F1440" s="14" t="str">
        <f>IF('Paste RTE Data'!C1437=0,"",'Paste RTE Data'!C1437)</f>
        <v/>
      </c>
      <c r="G1440" s="14" t="str">
        <f>IF('Paste RTE Data'!D1437=0,"",'Paste RTE Data'!D1437)</f>
        <v/>
      </c>
      <c r="H1440" s="14" t="str">
        <f>IF('Paste RTE Data'!F1437=0,"",'Paste RTE Data'!F1437)</f>
        <v/>
      </c>
      <c r="I1440" s="14" t="str">
        <f>IF('Paste RTE Data'!H1437=0,"",'Paste RTE Data'!H1437)</f>
        <v/>
      </c>
      <c r="J1440" s="14" t="str">
        <f>IF('Paste RTE Data'!I1437=0,"",'Paste RTE Data'!I1437)</f>
        <v/>
      </c>
      <c r="K1440" s="15" t="str">
        <f>IF('Paste RTE Data'!J1437=0,"",'Paste RTE Data'!J1437)</f>
        <v/>
      </c>
      <c r="L1440" s="14" t="str">
        <f>IF('Paste RTE Data'!K1437=0,"",'Paste RTE Data'!K1437)</f>
        <v/>
      </c>
      <c r="M1440" s="46"/>
    </row>
    <row r="1441" spans="1:13">
      <c r="A1441" s="8" t="str">
        <f>IF('Paste RTE Data'!A1438=0,"",'Paste RTE Data'!A1438)</f>
        <v/>
      </c>
      <c r="B1441" s="9" t="str">
        <f>IF('Paste RTE Data'!G1438=0,"",'Paste RTE Data'!G1438)</f>
        <v/>
      </c>
      <c r="C1441" s="10" t="str">
        <f>IF('Paste RTE Data'!E1438=0,"",'Paste RTE Data'!E1438)</f>
        <v/>
      </c>
      <c r="D1441" s="7"/>
      <c r="E1441" s="14" t="str">
        <f>IF('Paste RTE Data'!B1438=0,"",'Paste RTE Data'!B1438)</f>
        <v/>
      </c>
      <c r="F1441" s="14" t="str">
        <f>IF('Paste RTE Data'!C1438=0,"",'Paste RTE Data'!C1438)</f>
        <v/>
      </c>
      <c r="G1441" s="14" t="str">
        <f>IF('Paste RTE Data'!D1438=0,"",'Paste RTE Data'!D1438)</f>
        <v/>
      </c>
      <c r="H1441" s="14" t="str">
        <f>IF('Paste RTE Data'!F1438=0,"",'Paste RTE Data'!F1438)</f>
        <v/>
      </c>
      <c r="I1441" s="14" t="str">
        <f>IF('Paste RTE Data'!H1438=0,"",'Paste RTE Data'!H1438)</f>
        <v/>
      </c>
      <c r="J1441" s="14" t="str">
        <f>IF('Paste RTE Data'!I1438=0,"",'Paste RTE Data'!I1438)</f>
        <v/>
      </c>
      <c r="K1441" s="15" t="str">
        <f>IF('Paste RTE Data'!J1438=0,"",'Paste RTE Data'!J1438)</f>
        <v/>
      </c>
      <c r="L1441" s="14" t="str">
        <f>IF('Paste RTE Data'!K1438=0,"",'Paste RTE Data'!K1438)</f>
        <v/>
      </c>
      <c r="M1441" s="46"/>
    </row>
    <row r="1442" spans="1:13">
      <c r="A1442" s="8" t="str">
        <f>IF('Paste RTE Data'!A1439=0,"",'Paste RTE Data'!A1439)</f>
        <v/>
      </c>
      <c r="B1442" s="9" t="str">
        <f>IF('Paste RTE Data'!G1439=0,"",'Paste RTE Data'!G1439)</f>
        <v/>
      </c>
      <c r="C1442" s="10" t="str">
        <f>IF('Paste RTE Data'!E1439=0,"",'Paste RTE Data'!E1439)</f>
        <v/>
      </c>
      <c r="D1442" s="7"/>
      <c r="E1442" s="14" t="str">
        <f>IF('Paste RTE Data'!B1439=0,"",'Paste RTE Data'!B1439)</f>
        <v/>
      </c>
      <c r="F1442" s="14" t="str">
        <f>IF('Paste RTE Data'!C1439=0,"",'Paste RTE Data'!C1439)</f>
        <v/>
      </c>
      <c r="G1442" s="14" t="str">
        <f>IF('Paste RTE Data'!D1439=0,"",'Paste RTE Data'!D1439)</f>
        <v/>
      </c>
      <c r="H1442" s="14" t="str">
        <f>IF('Paste RTE Data'!F1439=0,"",'Paste RTE Data'!F1439)</f>
        <v/>
      </c>
      <c r="I1442" s="14" t="str">
        <f>IF('Paste RTE Data'!H1439=0,"",'Paste RTE Data'!H1439)</f>
        <v/>
      </c>
      <c r="J1442" s="14" t="str">
        <f>IF('Paste RTE Data'!I1439=0,"",'Paste RTE Data'!I1439)</f>
        <v/>
      </c>
      <c r="K1442" s="15" t="str">
        <f>IF('Paste RTE Data'!J1439=0,"",'Paste RTE Data'!J1439)</f>
        <v/>
      </c>
      <c r="L1442" s="14" t="str">
        <f>IF('Paste RTE Data'!K1439=0,"",'Paste RTE Data'!K1439)</f>
        <v/>
      </c>
      <c r="M1442" s="46"/>
    </row>
    <row r="1443" spans="1:13">
      <c r="A1443" s="8" t="str">
        <f>IF('Paste RTE Data'!A1440=0,"",'Paste RTE Data'!A1440)</f>
        <v/>
      </c>
      <c r="B1443" s="9" t="str">
        <f>IF('Paste RTE Data'!G1440=0,"",'Paste RTE Data'!G1440)</f>
        <v/>
      </c>
      <c r="C1443" s="10" t="str">
        <f>IF('Paste RTE Data'!E1440=0,"",'Paste RTE Data'!E1440)</f>
        <v/>
      </c>
      <c r="D1443" s="7"/>
      <c r="E1443" s="14" t="str">
        <f>IF('Paste RTE Data'!B1440=0,"",'Paste RTE Data'!B1440)</f>
        <v/>
      </c>
      <c r="F1443" s="14" t="str">
        <f>IF('Paste RTE Data'!C1440=0,"",'Paste RTE Data'!C1440)</f>
        <v/>
      </c>
      <c r="G1443" s="14" t="str">
        <f>IF('Paste RTE Data'!D1440=0,"",'Paste RTE Data'!D1440)</f>
        <v/>
      </c>
      <c r="H1443" s="14" t="str">
        <f>IF('Paste RTE Data'!F1440=0,"",'Paste RTE Data'!F1440)</f>
        <v/>
      </c>
      <c r="I1443" s="14" t="str">
        <f>IF('Paste RTE Data'!H1440=0,"",'Paste RTE Data'!H1440)</f>
        <v/>
      </c>
      <c r="J1443" s="14" t="str">
        <f>IF('Paste RTE Data'!I1440=0,"",'Paste RTE Data'!I1440)</f>
        <v/>
      </c>
      <c r="K1443" s="15" t="str">
        <f>IF('Paste RTE Data'!J1440=0,"",'Paste RTE Data'!J1440)</f>
        <v/>
      </c>
      <c r="L1443" s="14" t="str">
        <f>IF('Paste RTE Data'!K1440=0,"",'Paste RTE Data'!K1440)</f>
        <v/>
      </c>
      <c r="M1443" s="46"/>
    </row>
    <row r="1444" spans="1:13">
      <c r="A1444" s="8" t="str">
        <f>IF('Paste RTE Data'!A1441=0,"",'Paste RTE Data'!A1441)</f>
        <v/>
      </c>
      <c r="B1444" s="9" t="str">
        <f>IF('Paste RTE Data'!G1441=0,"",'Paste RTE Data'!G1441)</f>
        <v/>
      </c>
      <c r="C1444" s="10" t="str">
        <f>IF('Paste RTE Data'!E1441=0,"",'Paste RTE Data'!E1441)</f>
        <v/>
      </c>
      <c r="D1444" s="7"/>
      <c r="E1444" s="14" t="str">
        <f>IF('Paste RTE Data'!B1441=0,"",'Paste RTE Data'!B1441)</f>
        <v/>
      </c>
      <c r="F1444" s="14" t="str">
        <f>IF('Paste RTE Data'!C1441=0,"",'Paste RTE Data'!C1441)</f>
        <v/>
      </c>
      <c r="G1444" s="14" t="str">
        <f>IF('Paste RTE Data'!D1441=0,"",'Paste RTE Data'!D1441)</f>
        <v/>
      </c>
      <c r="H1444" s="14" t="str">
        <f>IF('Paste RTE Data'!F1441=0,"",'Paste RTE Data'!F1441)</f>
        <v/>
      </c>
      <c r="I1444" s="14" t="str">
        <f>IF('Paste RTE Data'!H1441=0,"",'Paste RTE Data'!H1441)</f>
        <v/>
      </c>
      <c r="J1444" s="14" t="str">
        <f>IF('Paste RTE Data'!I1441=0,"",'Paste RTE Data'!I1441)</f>
        <v/>
      </c>
      <c r="K1444" s="15" t="str">
        <f>IF('Paste RTE Data'!J1441=0,"",'Paste RTE Data'!J1441)</f>
        <v/>
      </c>
      <c r="L1444" s="14" t="str">
        <f>IF('Paste RTE Data'!K1441=0,"",'Paste RTE Data'!K1441)</f>
        <v/>
      </c>
      <c r="M1444" s="46"/>
    </row>
    <row r="1445" spans="1:13">
      <c r="A1445" s="8" t="str">
        <f>IF('Paste RTE Data'!A1442=0,"",'Paste RTE Data'!A1442)</f>
        <v/>
      </c>
      <c r="B1445" s="9" t="str">
        <f>IF('Paste RTE Data'!G1442=0,"",'Paste RTE Data'!G1442)</f>
        <v/>
      </c>
      <c r="C1445" s="10" t="str">
        <f>IF('Paste RTE Data'!E1442=0,"",'Paste RTE Data'!E1442)</f>
        <v/>
      </c>
      <c r="D1445" s="7"/>
      <c r="E1445" s="14" t="str">
        <f>IF('Paste RTE Data'!B1442=0,"",'Paste RTE Data'!B1442)</f>
        <v/>
      </c>
      <c r="F1445" s="14" t="str">
        <f>IF('Paste RTE Data'!C1442=0,"",'Paste RTE Data'!C1442)</f>
        <v/>
      </c>
      <c r="G1445" s="14" t="str">
        <f>IF('Paste RTE Data'!D1442=0,"",'Paste RTE Data'!D1442)</f>
        <v/>
      </c>
      <c r="H1445" s="14" t="str">
        <f>IF('Paste RTE Data'!F1442=0,"",'Paste RTE Data'!F1442)</f>
        <v/>
      </c>
      <c r="I1445" s="14" t="str">
        <f>IF('Paste RTE Data'!H1442=0,"",'Paste RTE Data'!H1442)</f>
        <v/>
      </c>
      <c r="J1445" s="14" t="str">
        <f>IF('Paste RTE Data'!I1442=0,"",'Paste RTE Data'!I1442)</f>
        <v/>
      </c>
      <c r="K1445" s="15" t="str">
        <f>IF('Paste RTE Data'!J1442=0,"",'Paste RTE Data'!J1442)</f>
        <v/>
      </c>
      <c r="L1445" s="14" t="str">
        <f>IF('Paste RTE Data'!K1442=0,"",'Paste RTE Data'!K1442)</f>
        <v/>
      </c>
      <c r="M1445" s="46"/>
    </row>
    <row r="1446" spans="1:13">
      <c r="A1446" s="8" t="str">
        <f>IF('Paste RTE Data'!A1443=0,"",'Paste RTE Data'!A1443)</f>
        <v/>
      </c>
      <c r="B1446" s="9" t="str">
        <f>IF('Paste RTE Data'!G1443=0,"",'Paste RTE Data'!G1443)</f>
        <v/>
      </c>
      <c r="C1446" s="10" t="str">
        <f>IF('Paste RTE Data'!E1443=0,"",'Paste RTE Data'!E1443)</f>
        <v/>
      </c>
      <c r="D1446" s="7"/>
      <c r="E1446" s="14" t="str">
        <f>IF('Paste RTE Data'!B1443=0,"",'Paste RTE Data'!B1443)</f>
        <v/>
      </c>
      <c r="F1446" s="14" t="str">
        <f>IF('Paste RTE Data'!C1443=0,"",'Paste RTE Data'!C1443)</f>
        <v/>
      </c>
      <c r="G1446" s="14" t="str">
        <f>IF('Paste RTE Data'!D1443=0,"",'Paste RTE Data'!D1443)</f>
        <v/>
      </c>
      <c r="H1446" s="14" t="str">
        <f>IF('Paste RTE Data'!F1443=0,"",'Paste RTE Data'!F1443)</f>
        <v/>
      </c>
      <c r="I1446" s="14" t="str">
        <f>IF('Paste RTE Data'!H1443=0,"",'Paste RTE Data'!H1443)</f>
        <v/>
      </c>
      <c r="J1446" s="14" t="str">
        <f>IF('Paste RTE Data'!I1443=0,"",'Paste RTE Data'!I1443)</f>
        <v/>
      </c>
      <c r="K1446" s="15" t="str">
        <f>IF('Paste RTE Data'!J1443=0,"",'Paste RTE Data'!J1443)</f>
        <v/>
      </c>
      <c r="L1446" s="14" t="str">
        <f>IF('Paste RTE Data'!K1443=0,"",'Paste RTE Data'!K1443)</f>
        <v/>
      </c>
      <c r="M1446" s="46"/>
    </row>
    <row r="1447" spans="1:13">
      <c r="A1447" s="8" t="str">
        <f>IF('Paste RTE Data'!A1444=0,"",'Paste RTE Data'!A1444)</f>
        <v/>
      </c>
      <c r="B1447" s="9" t="str">
        <f>IF('Paste RTE Data'!G1444=0,"",'Paste RTE Data'!G1444)</f>
        <v/>
      </c>
      <c r="C1447" s="10" t="str">
        <f>IF('Paste RTE Data'!E1444=0,"",'Paste RTE Data'!E1444)</f>
        <v/>
      </c>
      <c r="D1447" s="7"/>
      <c r="E1447" s="14" t="str">
        <f>IF('Paste RTE Data'!B1444=0,"",'Paste RTE Data'!B1444)</f>
        <v/>
      </c>
      <c r="F1447" s="14" t="str">
        <f>IF('Paste RTE Data'!C1444=0,"",'Paste RTE Data'!C1444)</f>
        <v/>
      </c>
      <c r="G1447" s="14" t="str">
        <f>IF('Paste RTE Data'!D1444=0,"",'Paste RTE Data'!D1444)</f>
        <v/>
      </c>
      <c r="H1447" s="14" t="str">
        <f>IF('Paste RTE Data'!F1444=0,"",'Paste RTE Data'!F1444)</f>
        <v/>
      </c>
      <c r="I1447" s="14" t="str">
        <f>IF('Paste RTE Data'!H1444=0,"",'Paste RTE Data'!H1444)</f>
        <v/>
      </c>
      <c r="J1447" s="14" t="str">
        <f>IF('Paste RTE Data'!I1444=0,"",'Paste RTE Data'!I1444)</f>
        <v/>
      </c>
      <c r="K1447" s="15" t="str">
        <f>IF('Paste RTE Data'!J1444=0,"",'Paste RTE Data'!J1444)</f>
        <v/>
      </c>
      <c r="L1447" s="14" t="str">
        <f>IF('Paste RTE Data'!K1444=0,"",'Paste RTE Data'!K1444)</f>
        <v/>
      </c>
      <c r="M1447" s="46"/>
    </row>
    <row r="1448" spans="1:13">
      <c r="A1448" s="8" t="str">
        <f>IF('Paste RTE Data'!A1445=0,"",'Paste RTE Data'!A1445)</f>
        <v/>
      </c>
      <c r="B1448" s="9" t="str">
        <f>IF('Paste RTE Data'!G1445=0,"",'Paste RTE Data'!G1445)</f>
        <v/>
      </c>
      <c r="C1448" s="10" t="str">
        <f>IF('Paste RTE Data'!E1445=0,"",'Paste RTE Data'!E1445)</f>
        <v/>
      </c>
      <c r="D1448" s="7"/>
      <c r="E1448" s="14" t="str">
        <f>IF('Paste RTE Data'!B1445=0,"",'Paste RTE Data'!B1445)</f>
        <v/>
      </c>
      <c r="F1448" s="14" t="str">
        <f>IF('Paste RTE Data'!C1445=0,"",'Paste RTE Data'!C1445)</f>
        <v/>
      </c>
      <c r="G1448" s="14" t="str">
        <f>IF('Paste RTE Data'!D1445=0,"",'Paste RTE Data'!D1445)</f>
        <v/>
      </c>
      <c r="H1448" s="14" t="str">
        <f>IF('Paste RTE Data'!F1445=0,"",'Paste RTE Data'!F1445)</f>
        <v/>
      </c>
      <c r="I1448" s="14" t="str">
        <f>IF('Paste RTE Data'!H1445=0,"",'Paste RTE Data'!H1445)</f>
        <v/>
      </c>
      <c r="J1448" s="14" t="str">
        <f>IF('Paste RTE Data'!I1445=0,"",'Paste RTE Data'!I1445)</f>
        <v/>
      </c>
      <c r="K1448" s="15" t="str">
        <f>IF('Paste RTE Data'!J1445=0,"",'Paste RTE Data'!J1445)</f>
        <v/>
      </c>
      <c r="L1448" s="14" t="str">
        <f>IF('Paste RTE Data'!K1445=0,"",'Paste RTE Data'!K1445)</f>
        <v/>
      </c>
      <c r="M1448" s="46"/>
    </row>
    <row r="1449" spans="1:13">
      <c r="A1449" s="8" t="str">
        <f>IF('Paste RTE Data'!A1446=0,"",'Paste RTE Data'!A1446)</f>
        <v/>
      </c>
      <c r="B1449" s="9" t="str">
        <f>IF('Paste RTE Data'!G1446=0,"",'Paste RTE Data'!G1446)</f>
        <v/>
      </c>
      <c r="C1449" s="10" t="str">
        <f>IF('Paste RTE Data'!E1446=0,"",'Paste RTE Data'!E1446)</f>
        <v/>
      </c>
      <c r="D1449" s="7"/>
      <c r="E1449" s="14" t="str">
        <f>IF('Paste RTE Data'!B1446=0,"",'Paste RTE Data'!B1446)</f>
        <v/>
      </c>
      <c r="F1449" s="14" t="str">
        <f>IF('Paste RTE Data'!C1446=0,"",'Paste RTE Data'!C1446)</f>
        <v/>
      </c>
      <c r="G1449" s="14" t="str">
        <f>IF('Paste RTE Data'!D1446=0,"",'Paste RTE Data'!D1446)</f>
        <v/>
      </c>
      <c r="H1449" s="14" t="str">
        <f>IF('Paste RTE Data'!F1446=0,"",'Paste RTE Data'!F1446)</f>
        <v/>
      </c>
      <c r="I1449" s="14" t="str">
        <f>IF('Paste RTE Data'!H1446=0,"",'Paste RTE Data'!H1446)</f>
        <v/>
      </c>
      <c r="J1449" s="14" t="str">
        <f>IF('Paste RTE Data'!I1446=0,"",'Paste RTE Data'!I1446)</f>
        <v/>
      </c>
      <c r="K1449" s="15" t="str">
        <f>IF('Paste RTE Data'!J1446=0,"",'Paste RTE Data'!J1446)</f>
        <v/>
      </c>
      <c r="L1449" s="14" t="str">
        <f>IF('Paste RTE Data'!K1446=0,"",'Paste RTE Data'!K1446)</f>
        <v/>
      </c>
      <c r="M1449" s="46"/>
    </row>
    <row r="1450" spans="1:13">
      <c r="A1450" s="8" t="str">
        <f>IF('Paste RTE Data'!A1447=0,"",'Paste RTE Data'!A1447)</f>
        <v/>
      </c>
      <c r="B1450" s="9" t="str">
        <f>IF('Paste RTE Data'!G1447=0,"",'Paste RTE Data'!G1447)</f>
        <v/>
      </c>
      <c r="C1450" s="10" t="str">
        <f>IF('Paste RTE Data'!E1447=0,"",'Paste RTE Data'!E1447)</f>
        <v/>
      </c>
      <c r="D1450" s="7"/>
      <c r="E1450" s="14" t="str">
        <f>IF('Paste RTE Data'!B1447=0,"",'Paste RTE Data'!B1447)</f>
        <v/>
      </c>
      <c r="F1450" s="14" t="str">
        <f>IF('Paste RTE Data'!C1447=0,"",'Paste RTE Data'!C1447)</f>
        <v/>
      </c>
      <c r="G1450" s="14" t="str">
        <f>IF('Paste RTE Data'!D1447=0,"",'Paste RTE Data'!D1447)</f>
        <v/>
      </c>
      <c r="H1450" s="14" t="str">
        <f>IF('Paste RTE Data'!F1447=0,"",'Paste RTE Data'!F1447)</f>
        <v/>
      </c>
      <c r="I1450" s="14" t="str">
        <f>IF('Paste RTE Data'!H1447=0,"",'Paste RTE Data'!H1447)</f>
        <v/>
      </c>
      <c r="J1450" s="14" t="str">
        <f>IF('Paste RTE Data'!I1447=0,"",'Paste RTE Data'!I1447)</f>
        <v/>
      </c>
      <c r="K1450" s="15" t="str">
        <f>IF('Paste RTE Data'!J1447=0,"",'Paste RTE Data'!J1447)</f>
        <v/>
      </c>
      <c r="L1450" s="14" t="str">
        <f>IF('Paste RTE Data'!K1447=0,"",'Paste RTE Data'!K1447)</f>
        <v/>
      </c>
      <c r="M1450" s="46"/>
    </row>
    <row r="1451" spans="1:13">
      <c r="A1451" s="8" t="str">
        <f>IF('Paste RTE Data'!A1448=0,"",'Paste RTE Data'!A1448)</f>
        <v/>
      </c>
      <c r="B1451" s="9" t="str">
        <f>IF('Paste RTE Data'!G1448=0,"",'Paste RTE Data'!G1448)</f>
        <v/>
      </c>
      <c r="C1451" s="10" t="str">
        <f>IF('Paste RTE Data'!E1448=0,"",'Paste RTE Data'!E1448)</f>
        <v/>
      </c>
      <c r="D1451" s="7"/>
      <c r="E1451" s="14" t="str">
        <f>IF('Paste RTE Data'!B1448=0,"",'Paste RTE Data'!B1448)</f>
        <v/>
      </c>
      <c r="F1451" s="14" t="str">
        <f>IF('Paste RTE Data'!C1448=0,"",'Paste RTE Data'!C1448)</f>
        <v/>
      </c>
      <c r="G1451" s="14" t="str">
        <f>IF('Paste RTE Data'!D1448=0,"",'Paste RTE Data'!D1448)</f>
        <v/>
      </c>
      <c r="H1451" s="14" t="str">
        <f>IF('Paste RTE Data'!F1448=0,"",'Paste RTE Data'!F1448)</f>
        <v/>
      </c>
      <c r="I1451" s="14" t="str">
        <f>IF('Paste RTE Data'!H1448=0,"",'Paste RTE Data'!H1448)</f>
        <v/>
      </c>
      <c r="J1451" s="14" t="str">
        <f>IF('Paste RTE Data'!I1448=0,"",'Paste RTE Data'!I1448)</f>
        <v/>
      </c>
      <c r="K1451" s="15" t="str">
        <f>IF('Paste RTE Data'!J1448=0,"",'Paste RTE Data'!J1448)</f>
        <v/>
      </c>
      <c r="L1451" s="14" t="str">
        <f>IF('Paste RTE Data'!K1448=0,"",'Paste RTE Data'!K1448)</f>
        <v/>
      </c>
      <c r="M1451" s="46"/>
    </row>
    <row r="1452" spans="1:13">
      <c r="A1452" s="8" t="str">
        <f>IF('Paste RTE Data'!A1449=0,"",'Paste RTE Data'!A1449)</f>
        <v/>
      </c>
      <c r="B1452" s="9" t="str">
        <f>IF('Paste RTE Data'!G1449=0,"",'Paste RTE Data'!G1449)</f>
        <v/>
      </c>
      <c r="C1452" s="10" t="str">
        <f>IF('Paste RTE Data'!E1449=0,"",'Paste RTE Data'!E1449)</f>
        <v/>
      </c>
      <c r="D1452" s="7"/>
      <c r="E1452" s="14" t="str">
        <f>IF('Paste RTE Data'!B1449=0,"",'Paste RTE Data'!B1449)</f>
        <v/>
      </c>
      <c r="F1452" s="14" t="str">
        <f>IF('Paste RTE Data'!C1449=0,"",'Paste RTE Data'!C1449)</f>
        <v/>
      </c>
      <c r="G1452" s="14" t="str">
        <f>IF('Paste RTE Data'!D1449=0,"",'Paste RTE Data'!D1449)</f>
        <v/>
      </c>
      <c r="H1452" s="14" t="str">
        <f>IF('Paste RTE Data'!F1449=0,"",'Paste RTE Data'!F1449)</f>
        <v/>
      </c>
      <c r="I1452" s="14" t="str">
        <f>IF('Paste RTE Data'!H1449=0,"",'Paste RTE Data'!H1449)</f>
        <v/>
      </c>
      <c r="J1452" s="14" t="str">
        <f>IF('Paste RTE Data'!I1449=0,"",'Paste RTE Data'!I1449)</f>
        <v/>
      </c>
      <c r="K1452" s="15" t="str">
        <f>IF('Paste RTE Data'!J1449=0,"",'Paste RTE Data'!J1449)</f>
        <v/>
      </c>
      <c r="L1452" s="14" t="str">
        <f>IF('Paste RTE Data'!K1449=0,"",'Paste RTE Data'!K1449)</f>
        <v/>
      </c>
      <c r="M1452" s="46"/>
    </row>
    <row r="1453" spans="1:13">
      <c r="A1453" s="8" t="str">
        <f>IF('Paste RTE Data'!A1450=0,"",'Paste RTE Data'!A1450)</f>
        <v/>
      </c>
      <c r="B1453" s="9" t="str">
        <f>IF('Paste RTE Data'!G1450=0,"",'Paste RTE Data'!G1450)</f>
        <v/>
      </c>
      <c r="C1453" s="10" t="str">
        <f>IF('Paste RTE Data'!E1450=0,"",'Paste RTE Data'!E1450)</f>
        <v/>
      </c>
      <c r="D1453" s="7"/>
      <c r="E1453" s="14" t="str">
        <f>IF('Paste RTE Data'!B1450=0,"",'Paste RTE Data'!B1450)</f>
        <v/>
      </c>
      <c r="F1453" s="14" t="str">
        <f>IF('Paste RTE Data'!C1450=0,"",'Paste RTE Data'!C1450)</f>
        <v/>
      </c>
      <c r="G1453" s="14" t="str">
        <f>IF('Paste RTE Data'!D1450=0,"",'Paste RTE Data'!D1450)</f>
        <v/>
      </c>
      <c r="H1453" s="14" t="str">
        <f>IF('Paste RTE Data'!F1450=0,"",'Paste RTE Data'!F1450)</f>
        <v/>
      </c>
      <c r="I1453" s="14" t="str">
        <f>IF('Paste RTE Data'!H1450=0,"",'Paste RTE Data'!H1450)</f>
        <v/>
      </c>
      <c r="J1453" s="14" t="str">
        <f>IF('Paste RTE Data'!I1450=0,"",'Paste RTE Data'!I1450)</f>
        <v/>
      </c>
      <c r="K1453" s="15" t="str">
        <f>IF('Paste RTE Data'!J1450=0,"",'Paste RTE Data'!J1450)</f>
        <v/>
      </c>
      <c r="L1453" s="14" t="str">
        <f>IF('Paste RTE Data'!K1450=0,"",'Paste RTE Data'!K1450)</f>
        <v/>
      </c>
      <c r="M1453" s="46"/>
    </row>
    <row r="1454" spans="1:13">
      <c r="A1454" s="8" t="str">
        <f>IF('Paste RTE Data'!A1451=0,"",'Paste RTE Data'!A1451)</f>
        <v/>
      </c>
      <c r="B1454" s="9" t="str">
        <f>IF('Paste RTE Data'!G1451=0,"",'Paste RTE Data'!G1451)</f>
        <v/>
      </c>
      <c r="C1454" s="10" t="str">
        <f>IF('Paste RTE Data'!E1451=0,"",'Paste RTE Data'!E1451)</f>
        <v/>
      </c>
      <c r="D1454" s="7"/>
      <c r="E1454" s="14" t="str">
        <f>IF('Paste RTE Data'!B1451=0,"",'Paste RTE Data'!B1451)</f>
        <v/>
      </c>
      <c r="F1454" s="14" t="str">
        <f>IF('Paste RTE Data'!C1451=0,"",'Paste RTE Data'!C1451)</f>
        <v/>
      </c>
      <c r="G1454" s="14" t="str">
        <f>IF('Paste RTE Data'!D1451=0,"",'Paste RTE Data'!D1451)</f>
        <v/>
      </c>
      <c r="H1454" s="14" t="str">
        <f>IF('Paste RTE Data'!F1451=0,"",'Paste RTE Data'!F1451)</f>
        <v/>
      </c>
      <c r="I1454" s="14" t="str">
        <f>IF('Paste RTE Data'!H1451=0,"",'Paste RTE Data'!H1451)</f>
        <v/>
      </c>
      <c r="J1454" s="14" t="str">
        <f>IF('Paste RTE Data'!I1451=0,"",'Paste RTE Data'!I1451)</f>
        <v/>
      </c>
      <c r="K1454" s="15" t="str">
        <f>IF('Paste RTE Data'!J1451=0,"",'Paste RTE Data'!J1451)</f>
        <v/>
      </c>
      <c r="L1454" s="14" t="str">
        <f>IF('Paste RTE Data'!K1451=0,"",'Paste RTE Data'!K1451)</f>
        <v/>
      </c>
      <c r="M1454" s="46"/>
    </row>
    <row r="1455" spans="1:13">
      <c r="A1455" s="8" t="str">
        <f>IF('Paste RTE Data'!A1452=0,"",'Paste RTE Data'!A1452)</f>
        <v/>
      </c>
      <c r="B1455" s="9" t="str">
        <f>IF('Paste RTE Data'!G1452=0,"",'Paste RTE Data'!G1452)</f>
        <v/>
      </c>
      <c r="C1455" s="10" t="str">
        <f>IF('Paste RTE Data'!E1452=0,"",'Paste RTE Data'!E1452)</f>
        <v/>
      </c>
      <c r="D1455" s="7"/>
      <c r="E1455" s="14" t="str">
        <f>IF('Paste RTE Data'!B1452=0,"",'Paste RTE Data'!B1452)</f>
        <v/>
      </c>
      <c r="F1455" s="14" t="str">
        <f>IF('Paste RTE Data'!C1452=0,"",'Paste RTE Data'!C1452)</f>
        <v/>
      </c>
      <c r="G1455" s="14" t="str">
        <f>IF('Paste RTE Data'!D1452=0,"",'Paste RTE Data'!D1452)</f>
        <v/>
      </c>
      <c r="H1455" s="14" t="str">
        <f>IF('Paste RTE Data'!F1452=0,"",'Paste RTE Data'!F1452)</f>
        <v/>
      </c>
      <c r="I1455" s="14" t="str">
        <f>IF('Paste RTE Data'!H1452=0,"",'Paste RTE Data'!H1452)</f>
        <v/>
      </c>
      <c r="J1455" s="14" t="str">
        <f>IF('Paste RTE Data'!I1452=0,"",'Paste RTE Data'!I1452)</f>
        <v/>
      </c>
      <c r="K1455" s="15" t="str">
        <f>IF('Paste RTE Data'!J1452=0,"",'Paste RTE Data'!J1452)</f>
        <v/>
      </c>
      <c r="L1455" s="14" t="str">
        <f>IF('Paste RTE Data'!K1452=0,"",'Paste RTE Data'!K1452)</f>
        <v/>
      </c>
      <c r="M1455" s="46"/>
    </row>
    <row r="1456" spans="1:13">
      <c r="A1456" s="8" t="str">
        <f>IF('Paste RTE Data'!A1453=0,"",'Paste RTE Data'!A1453)</f>
        <v/>
      </c>
      <c r="B1456" s="9" t="str">
        <f>IF('Paste RTE Data'!G1453=0,"",'Paste RTE Data'!G1453)</f>
        <v/>
      </c>
      <c r="C1456" s="10" t="str">
        <f>IF('Paste RTE Data'!E1453=0,"",'Paste RTE Data'!E1453)</f>
        <v/>
      </c>
      <c r="D1456" s="7"/>
      <c r="E1456" s="14" t="str">
        <f>IF('Paste RTE Data'!B1453=0,"",'Paste RTE Data'!B1453)</f>
        <v/>
      </c>
      <c r="F1456" s="14" t="str">
        <f>IF('Paste RTE Data'!C1453=0,"",'Paste RTE Data'!C1453)</f>
        <v/>
      </c>
      <c r="G1456" s="14" t="str">
        <f>IF('Paste RTE Data'!D1453=0,"",'Paste RTE Data'!D1453)</f>
        <v/>
      </c>
      <c r="H1456" s="14" t="str">
        <f>IF('Paste RTE Data'!F1453=0,"",'Paste RTE Data'!F1453)</f>
        <v/>
      </c>
      <c r="I1456" s="14" t="str">
        <f>IF('Paste RTE Data'!H1453=0,"",'Paste RTE Data'!H1453)</f>
        <v/>
      </c>
      <c r="J1456" s="14" t="str">
        <f>IF('Paste RTE Data'!I1453=0,"",'Paste RTE Data'!I1453)</f>
        <v/>
      </c>
      <c r="K1456" s="15" t="str">
        <f>IF('Paste RTE Data'!J1453=0,"",'Paste RTE Data'!J1453)</f>
        <v/>
      </c>
      <c r="L1456" s="14" t="str">
        <f>IF('Paste RTE Data'!K1453=0,"",'Paste RTE Data'!K1453)</f>
        <v/>
      </c>
      <c r="M1456" s="46"/>
    </row>
    <row r="1457" spans="1:13">
      <c r="A1457" s="8" t="str">
        <f>IF('Paste RTE Data'!A1454=0,"",'Paste RTE Data'!A1454)</f>
        <v/>
      </c>
      <c r="B1457" s="9" t="str">
        <f>IF('Paste RTE Data'!G1454=0,"",'Paste RTE Data'!G1454)</f>
        <v/>
      </c>
      <c r="C1457" s="10" t="str">
        <f>IF('Paste RTE Data'!E1454=0,"",'Paste RTE Data'!E1454)</f>
        <v/>
      </c>
      <c r="D1457" s="7"/>
      <c r="E1457" s="14" t="str">
        <f>IF('Paste RTE Data'!B1454=0,"",'Paste RTE Data'!B1454)</f>
        <v/>
      </c>
      <c r="F1457" s="14" t="str">
        <f>IF('Paste RTE Data'!C1454=0,"",'Paste RTE Data'!C1454)</f>
        <v/>
      </c>
      <c r="G1457" s="14" t="str">
        <f>IF('Paste RTE Data'!D1454=0,"",'Paste RTE Data'!D1454)</f>
        <v/>
      </c>
      <c r="H1457" s="14" t="str">
        <f>IF('Paste RTE Data'!F1454=0,"",'Paste RTE Data'!F1454)</f>
        <v/>
      </c>
      <c r="I1457" s="14" t="str">
        <f>IF('Paste RTE Data'!H1454=0,"",'Paste RTE Data'!H1454)</f>
        <v/>
      </c>
      <c r="J1457" s="14" t="str">
        <f>IF('Paste RTE Data'!I1454=0,"",'Paste RTE Data'!I1454)</f>
        <v/>
      </c>
      <c r="K1457" s="15" t="str">
        <f>IF('Paste RTE Data'!J1454=0,"",'Paste RTE Data'!J1454)</f>
        <v/>
      </c>
      <c r="L1457" s="14" t="str">
        <f>IF('Paste RTE Data'!K1454=0,"",'Paste RTE Data'!K1454)</f>
        <v/>
      </c>
      <c r="M1457" s="46"/>
    </row>
    <row r="1458" spans="1:13">
      <c r="A1458" s="8" t="str">
        <f>IF('Paste RTE Data'!A1455=0,"",'Paste RTE Data'!A1455)</f>
        <v/>
      </c>
      <c r="B1458" s="9" t="str">
        <f>IF('Paste RTE Data'!G1455=0,"",'Paste RTE Data'!G1455)</f>
        <v/>
      </c>
      <c r="C1458" s="10" t="str">
        <f>IF('Paste RTE Data'!E1455=0,"",'Paste RTE Data'!E1455)</f>
        <v/>
      </c>
      <c r="D1458" s="7"/>
      <c r="E1458" s="14" t="str">
        <f>IF('Paste RTE Data'!B1455=0,"",'Paste RTE Data'!B1455)</f>
        <v/>
      </c>
      <c r="F1458" s="14" t="str">
        <f>IF('Paste RTE Data'!C1455=0,"",'Paste RTE Data'!C1455)</f>
        <v/>
      </c>
      <c r="G1458" s="14" t="str">
        <f>IF('Paste RTE Data'!D1455=0,"",'Paste RTE Data'!D1455)</f>
        <v/>
      </c>
      <c r="H1458" s="14" t="str">
        <f>IF('Paste RTE Data'!F1455=0,"",'Paste RTE Data'!F1455)</f>
        <v/>
      </c>
      <c r="I1458" s="14" t="str">
        <f>IF('Paste RTE Data'!H1455=0,"",'Paste RTE Data'!H1455)</f>
        <v/>
      </c>
      <c r="J1458" s="14" t="str">
        <f>IF('Paste RTE Data'!I1455=0,"",'Paste RTE Data'!I1455)</f>
        <v/>
      </c>
      <c r="K1458" s="15" t="str">
        <f>IF('Paste RTE Data'!J1455=0,"",'Paste RTE Data'!J1455)</f>
        <v/>
      </c>
      <c r="L1458" s="14" t="str">
        <f>IF('Paste RTE Data'!K1455=0,"",'Paste RTE Data'!K1455)</f>
        <v/>
      </c>
      <c r="M1458" s="46"/>
    </row>
    <row r="1459" spans="1:13">
      <c r="A1459" s="8" t="str">
        <f>IF('Paste RTE Data'!A1456=0,"",'Paste RTE Data'!A1456)</f>
        <v/>
      </c>
      <c r="B1459" s="9" t="str">
        <f>IF('Paste RTE Data'!G1456=0,"",'Paste RTE Data'!G1456)</f>
        <v/>
      </c>
      <c r="C1459" s="10" t="str">
        <f>IF('Paste RTE Data'!E1456=0,"",'Paste RTE Data'!E1456)</f>
        <v/>
      </c>
      <c r="D1459" s="7"/>
      <c r="E1459" s="14" t="str">
        <f>IF('Paste RTE Data'!B1456=0,"",'Paste RTE Data'!B1456)</f>
        <v/>
      </c>
      <c r="F1459" s="14" t="str">
        <f>IF('Paste RTE Data'!C1456=0,"",'Paste RTE Data'!C1456)</f>
        <v/>
      </c>
      <c r="G1459" s="14" t="str">
        <f>IF('Paste RTE Data'!D1456=0,"",'Paste RTE Data'!D1456)</f>
        <v/>
      </c>
      <c r="H1459" s="14" t="str">
        <f>IF('Paste RTE Data'!F1456=0,"",'Paste RTE Data'!F1456)</f>
        <v/>
      </c>
      <c r="I1459" s="14" t="str">
        <f>IF('Paste RTE Data'!H1456=0,"",'Paste RTE Data'!H1456)</f>
        <v/>
      </c>
      <c r="J1459" s="14" t="str">
        <f>IF('Paste RTE Data'!I1456=0,"",'Paste RTE Data'!I1456)</f>
        <v/>
      </c>
      <c r="K1459" s="15" t="str">
        <f>IF('Paste RTE Data'!J1456=0,"",'Paste RTE Data'!J1456)</f>
        <v/>
      </c>
      <c r="L1459" s="14" t="str">
        <f>IF('Paste RTE Data'!K1456=0,"",'Paste RTE Data'!K1456)</f>
        <v/>
      </c>
      <c r="M1459" s="46"/>
    </row>
    <row r="1460" spans="1:13">
      <c r="A1460" s="8" t="str">
        <f>IF('Paste RTE Data'!A1457=0,"",'Paste RTE Data'!A1457)</f>
        <v/>
      </c>
      <c r="B1460" s="9" t="str">
        <f>IF('Paste RTE Data'!G1457=0,"",'Paste RTE Data'!G1457)</f>
        <v/>
      </c>
      <c r="C1460" s="10" t="str">
        <f>IF('Paste RTE Data'!E1457=0,"",'Paste RTE Data'!E1457)</f>
        <v/>
      </c>
      <c r="D1460" s="7"/>
      <c r="E1460" s="14" t="str">
        <f>IF('Paste RTE Data'!B1457=0,"",'Paste RTE Data'!B1457)</f>
        <v/>
      </c>
      <c r="F1460" s="14" t="str">
        <f>IF('Paste RTE Data'!C1457=0,"",'Paste RTE Data'!C1457)</f>
        <v/>
      </c>
      <c r="G1460" s="14" t="str">
        <f>IF('Paste RTE Data'!D1457=0,"",'Paste RTE Data'!D1457)</f>
        <v/>
      </c>
      <c r="H1460" s="14" t="str">
        <f>IF('Paste RTE Data'!F1457=0,"",'Paste RTE Data'!F1457)</f>
        <v/>
      </c>
      <c r="I1460" s="14" t="str">
        <f>IF('Paste RTE Data'!H1457=0,"",'Paste RTE Data'!H1457)</f>
        <v/>
      </c>
      <c r="J1460" s="14" t="str">
        <f>IF('Paste RTE Data'!I1457=0,"",'Paste RTE Data'!I1457)</f>
        <v/>
      </c>
      <c r="K1460" s="15" t="str">
        <f>IF('Paste RTE Data'!J1457=0,"",'Paste RTE Data'!J1457)</f>
        <v/>
      </c>
      <c r="L1460" s="14" t="str">
        <f>IF('Paste RTE Data'!K1457=0,"",'Paste RTE Data'!K1457)</f>
        <v/>
      </c>
      <c r="M1460" s="46"/>
    </row>
    <row r="1461" spans="1:13">
      <c r="A1461" s="8" t="str">
        <f>IF('Paste RTE Data'!A1458=0,"",'Paste RTE Data'!A1458)</f>
        <v/>
      </c>
      <c r="B1461" s="9" t="str">
        <f>IF('Paste RTE Data'!G1458=0,"",'Paste RTE Data'!G1458)</f>
        <v/>
      </c>
      <c r="C1461" s="10" t="str">
        <f>IF('Paste RTE Data'!E1458=0,"",'Paste RTE Data'!E1458)</f>
        <v/>
      </c>
      <c r="D1461" s="7"/>
      <c r="E1461" s="14" t="str">
        <f>IF('Paste RTE Data'!B1458=0,"",'Paste RTE Data'!B1458)</f>
        <v/>
      </c>
      <c r="F1461" s="14" t="str">
        <f>IF('Paste RTE Data'!C1458=0,"",'Paste RTE Data'!C1458)</f>
        <v/>
      </c>
      <c r="G1461" s="14" t="str">
        <f>IF('Paste RTE Data'!D1458=0,"",'Paste RTE Data'!D1458)</f>
        <v/>
      </c>
      <c r="H1461" s="14" t="str">
        <f>IF('Paste RTE Data'!F1458=0,"",'Paste RTE Data'!F1458)</f>
        <v/>
      </c>
      <c r="I1461" s="14" t="str">
        <f>IF('Paste RTE Data'!H1458=0,"",'Paste RTE Data'!H1458)</f>
        <v/>
      </c>
      <c r="J1461" s="14" t="str">
        <f>IF('Paste RTE Data'!I1458=0,"",'Paste RTE Data'!I1458)</f>
        <v/>
      </c>
      <c r="K1461" s="15" t="str">
        <f>IF('Paste RTE Data'!J1458=0,"",'Paste RTE Data'!J1458)</f>
        <v/>
      </c>
      <c r="L1461" s="14" t="str">
        <f>IF('Paste RTE Data'!K1458=0,"",'Paste RTE Data'!K1458)</f>
        <v/>
      </c>
      <c r="M1461" s="46"/>
    </row>
    <row r="1462" spans="1:13">
      <c r="A1462" s="8" t="str">
        <f>IF('Paste RTE Data'!A1459=0,"",'Paste RTE Data'!A1459)</f>
        <v/>
      </c>
      <c r="B1462" s="9" t="str">
        <f>IF('Paste RTE Data'!G1459=0,"",'Paste RTE Data'!G1459)</f>
        <v/>
      </c>
      <c r="C1462" s="10" t="str">
        <f>IF('Paste RTE Data'!E1459=0,"",'Paste RTE Data'!E1459)</f>
        <v/>
      </c>
      <c r="D1462" s="7"/>
      <c r="E1462" s="14" t="str">
        <f>IF('Paste RTE Data'!B1459=0,"",'Paste RTE Data'!B1459)</f>
        <v/>
      </c>
      <c r="F1462" s="14" t="str">
        <f>IF('Paste RTE Data'!C1459=0,"",'Paste RTE Data'!C1459)</f>
        <v/>
      </c>
      <c r="G1462" s="14" t="str">
        <f>IF('Paste RTE Data'!D1459=0,"",'Paste RTE Data'!D1459)</f>
        <v/>
      </c>
      <c r="H1462" s="14" t="str">
        <f>IF('Paste RTE Data'!F1459=0,"",'Paste RTE Data'!F1459)</f>
        <v/>
      </c>
      <c r="I1462" s="14" t="str">
        <f>IF('Paste RTE Data'!H1459=0,"",'Paste RTE Data'!H1459)</f>
        <v/>
      </c>
      <c r="J1462" s="14" t="str">
        <f>IF('Paste RTE Data'!I1459=0,"",'Paste RTE Data'!I1459)</f>
        <v/>
      </c>
      <c r="K1462" s="15" t="str">
        <f>IF('Paste RTE Data'!J1459=0,"",'Paste RTE Data'!J1459)</f>
        <v/>
      </c>
      <c r="L1462" s="14" t="str">
        <f>IF('Paste RTE Data'!K1459=0,"",'Paste RTE Data'!K1459)</f>
        <v/>
      </c>
      <c r="M1462" s="46"/>
    </row>
    <row r="1463" spans="1:13">
      <c r="A1463" s="8" t="str">
        <f>IF('Paste RTE Data'!A1460=0,"",'Paste RTE Data'!A1460)</f>
        <v/>
      </c>
      <c r="B1463" s="9" t="str">
        <f>IF('Paste RTE Data'!G1460=0,"",'Paste RTE Data'!G1460)</f>
        <v/>
      </c>
      <c r="C1463" s="10" t="str">
        <f>IF('Paste RTE Data'!E1460=0,"",'Paste RTE Data'!E1460)</f>
        <v/>
      </c>
      <c r="D1463" s="7"/>
      <c r="E1463" s="14" t="str">
        <f>IF('Paste RTE Data'!B1460=0,"",'Paste RTE Data'!B1460)</f>
        <v/>
      </c>
      <c r="F1463" s="14" t="str">
        <f>IF('Paste RTE Data'!C1460=0,"",'Paste RTE Data'!C1460)</f>
        <v/>
      </c>
      <c r="G1463" s="14" t="str">
        <f>IF('Paste RTE Data'!D1460=0,"",'Paste RTE Data'!D1460)</f>
        <v/>
      </c>
      <c r="H1463" s="14" t="str">
        <f>IF('Paste RTE Data'!F1460=0,"",'Paste RTE Data'!F1460)</f>
        <v/>
      </c>
      <c r="I1463" s="14" t="str">
        <f>IF('Paste RTE Data'!H1460=0,"",'Paste RTE Data'!H1460)</f>
        <v/>
      </c>
      <c r="J1463" s="14" t="str">
        <f>IF('Paste RTE Data'!I1460=0,"",'Paste RTE Data'!I1460)</f>
        <v/>
      </c>
      <c r="K1463" s="15" t="str">
        <f>IF('Paste RTE Data'!J1460=0,"",'Paste RTE Data'!J1460)</f>
        <v/>
      </c>
      <c r="L1463" s="14" t="str">
        <f>IF('Paste RTE Data'!K1460=0,"",'Paste RTE Data'!K1460)</f>
        <v/>
      </c>
      <c r="M1463" s="46"/>
    </row>
    <row r="1464" spans="1:13">
      <c r="A1464" s="8" t="str">
        <f>IF('Paste RTE Data'!A1461=0,"",'Paste RTE Data'!A1461)</f>
        <v/>
      </c>
      <c r="B1464" s="9" t="str">
        <f>IF('Paste RTE Data'!G1461=0,"",'Paste RTE Data'!G1461)</f>
        <v/>
      </c>
      <c r="C1464" s="10" t="str">
        <f>IF('Paste RTE Data'!E1461=0,"",'Paste RTE Data'!E1461)</f>
        <v/>
      </c>
      <c r="D1464" s="7"/>
      <c r="E1464" s="14" t="str">
        <f>IF('Paste RTE Data'!B1461=0,"",'Paste RTE Data'!B1461)</f>
        <v/>
      </c>
      <c r="F1464" s="14" t="str">
        <f>IF('Paste RTE Data'!C1461=0,"",'Paste RTE Data'!C1461)</f>
        <v/>
      </c>
      <c r="G1464" s="14" t="str">
        <f>IF('Paste RTE Data'!D1461=0,"",'Paste RTE Data'!D1461)</f>
        <v/>
      </c>
      <c r="H1464" s="14" t="str">
        <f>IF('Paste RTE Data'!F1461=0,"",'Paste RTE Data'!F1461)</f>
        <v/>
      </c>
      <c r="I1464" s="14" t="str">
        <f>IF('Paste RTE Data'!H1461=0,"",'Paste RTE Data'!H1461)</f>
        <v/>
      </c>
      <c r="J1464" s="14" t="str">
        <f>IF('Paste RTE Data'!I1461=0,"",'Paste RTE Data'!I1461)</f>
        <v/>
      </c>
      <c r="K1464" s="15" t="str">
        <f>IF('Paste RTE Data'!J1461=0,"",'Paste RTE Data'!J1461)</f>
        <v/>
      </c>
      <c r="L1464" s="14" t="str">
        <f>IF('Paste RTE Data'!K1461=0,"",'Paste RTE Data'!K1461)</f>
        <v/>
      </c>
      <c r="M1464" s="46"/>
    </row>
    <row r="1465" spans="1:13">
      <c r="A1465" s="8" t="str">
        <f>IF('Paste RTE Data'!A1462=0,"",'Paste RTE Data'!A1462)</f>
        <v/>
      </c>
      <c r="B1465" s="9" t="str">
        <f>IF('Paste RTE Data'!G1462=0,"",'Paste RTE Data'!G1462)</f>
        <v/>
      </c>
      <c r="C1465" s="10" t="str">
        <f>IF('Paste RTE Data'!E1462=0,"",'Paste RTE Data'!E1462)</f>
        <v/>
      </c>
      <c r="D1465" s="7"/>
      <c r="E1465" s="14" t="str">
        <f>IF('Paste RTE Data'!B1462=0,"",'Paste RTE Data'!B1462)</f>
        <v/>
      </c>
      <c r="F1465" s="14" t="str">
        <f>IF('Paste RTE Data'!C1462=0,"",'Paste RTE Data'!C1462)</f>
        <v/>
      </c>
      <c r="G1465" s="14" t="str">
        <f>IF('Paste RTE Data'!D1462=0,"",'Paste RTE Data'!D1462)</f>
        <v/>
      </c>
      <c r="H1465" s="14" t="str">
        <f>IF('Paste RTE Data'!F1462=0,"",'Paste RTE Data'!F1462)</f>
        <v/>
      </c>
      <c r="I1465" s="14" t="str">
        <f>IF('Paste RTE Data'!H1462=0,"",'Paste RTE Data'!H1462)</f>
        <v/>
      </c>
      <c r="J1465" s="14" t="str">
        <f>IF('Paste RTE Data'!I1462=0,"",'Paste RTE Data'!I1462)</f>
        <v/>
      </c>
      <c r="K1465" s="15" t="str">
        <f>IF('Paste RTE Data'!J1462=0,"",'Paste RTE Data'!J1462)</f>
        <v/>
      </c>
      <c r="L1465" s="14" t="str">
        <f>IF('Paste RTE Data'!K1462=0,"",'Paste RTE Data'!K1462)</f>
        <v/>
      </c>
      <c r="M1465" s="46"/>
    </row>
    <row r="1466" spans="1:13">
      <c r="A1466" s="8" t="str">
        <f>IF('Paste RTE Data'!A1463=0,"",'Paste RTE Data'!A1463)</f>
        <v/>
      </c>
      <c r="B1466" s="9" t="str">
        <f>IF('Paste RTE Data'!G1463=0,"",'Paste RTE Data'!G1463)</f>
        <v/>
      </c>
      <c r="C1466" s="10" t="str">
        <f>IF('Paste RTE Data'!E1463=0,"",'Paste RTE Data'!E1463)</f>
        <v/>
      </c>
      <c r="D1466" s="7"/>
      <c r="E1466" s="14" t="str">
        <f>IF('Paste RTE Data'!B1463=0,"",'Paste RTE Data'!B1463)</f>
        <v/>
      </c>
      <c r="F1466" s="14" t="str">
        <f>IF('Paste RTE Data'!C1463=0,"",'Paste RTE Data'!C1463)</f>
        <v/>
      </c>
      <c r="G1466" s="14" t="str">
        <f>IF('Paste RTE Data'!D1463=0,"",'Paste RTE Data'!D1463)</f>
        <v/>
      </c>
      <c r="H1466" s="14" t="str">
        <f>IF('Paste RTE Data'!F1463=0,"",'Paste RTE Data'!F1463)</f>
        <v/>
      </c>
      <c r="I1466" s="14" t="str">
        <f>IF('Paste RTE Data'!H1463=0,"",'Paste RTE Data'!H1463)</f>
        <v/>
      </c>
      <c r="J1466" s="14" t="str">
        <f>IF('Paste RTE Data'!I1463=0,"",'Paste RTE Data'!I1463)</f>
        <v/>
      </c>
      <c r="K1466" s="15" t="str">
        <f>IF('Paste RTE Data'!J1463=0,"",'Paste RTE Data'!J1463)</f>
        <v/>
      </c>
      <c r="L1466" s="14" t="str">
        <f>IF('Paste RTE Data'!K1463=0,"",'Paste RTE Data'!K1463)</f>
        <v/>
      </c>
      <c r="M1466" s="46"/>
    </row>
    <row r="1467" spans="1:13">
      <c r="A1467" s="8" t="str">
        <f>IF('Paste RTE Data'!A1464=0,"",'Paste RTE Data'!A1464)</f>
        <v/>
      </c>
      <c r="B1467" s="9" t="str">
        <f>IF('Paste RTE Data'!G1464=0,"",'Paste RTE Data'!G1464)</f>
        <v/>
      </c>
      <c r="C1467" s="10" t="str">
        <f>IF('Paste RTE Data'!E1464=0,"",'Paste RTE Data'!E1464)</f>
        <v/>
      </c>
      <c r="D1467" s="7"/>
      <c r="E1467" s="14" t="str">
        <f>IF('Paste RTE Data'!B1464=0,"",'Paste RTE Data'!B1464)</f>
        <v/>
      </c>
      <c r="F1467" s="14" t="str">
        <f>IF('Paste RTE Data'!C1464=0,"",'Paste RTE Data'!C1464)</f>
        <v/>
      </c>
      <c r="G1467" s="14" t="str">
        <f>IF('Paste RTE Data'!D1464=0,"",'Paste RTE Data'!D1464)</f>
        <v/>
      </c>
      <c r="H1467" s="14" t="str">
        <f>IF('Paste RTE Data'!F1464=0,"",'Paste RTE Data'!F1464)</f>
        <v/>
      </c>
      <c r="I1467" s="14" t="str">
        <f>IF('Paste RTE Data'!H1464=0,"",'Paste RTE Data'!H1464)</f>
        <v/>
      </c>
      <c r="J1467" s="14" t="str">
        <f>IF('Paste RTE Data'!I1464=0,"",'Paste RTE Data'!I1464)</f>
        <v/>
      </c>
      <c r="K1467" s="15" t="str">
        <f>IF('Paste RTE Data'!J1464=0,"",'Paste RTE Data'!J1464)</f>
        <v/>
      </c>
      <c r="L1467" s="14" t="str">
        <f>IF('Paste RTE Data'!K1464=0,"",'Paste RTE Data'!K1464)</f>
        <v/>
      </c>
      <c r="M1467" s="46"/>
    </row>
    <row r="1468" spans="1:13">
      <c r="A1468" s="8" t="str">
        <f>IF('Paste RTE Data'!A1465=0,"",'Paste RTE Data'!A1465)</f>
        <v/>
      </c>
      <c r="B1468" s="9" t="str">
        <f>IF('Paste RTE Data'!G1465=0,"",'Paste RTE Data'!G1465)</f>
        <v/>
      </c>
      <c r="C1468" s="10" t="str">
        <f>IF('Paste RTE Data'!E1465=0,"",'Paste RTE Data'!E1465)</f>
        <v/>
      </c>
      <c r="D1468" s="7"/>
      <c r="E1468" s="14" t="str">
        <f>IF('Paste RTE Data'!B1465=0,"",'Paste RTE Data'!B1465)</f>
        <v/>
      </c>
      <c r="F1468" s="14" t="str">
        <f>IF('Paste RTE Data'!C1465=0,"",'Paste RTE Data'!C1465)</f>
        <v/>
      </c>
      <c r="G1468" s="14" t="str">
        <f>IF('Paste RTE Data'!D1465=0,"",'Paste RTE Data'!D1465)</f>
        <v/>
      </c>
      <c r="H1468" s="14" t="str">
        <f>IF('Paste RTE Data'!F1465=0,"",'Paste RTE Data'!F1465)</f>
        <v/>
      </c>
      <c r="I1468" s="14" t="str">
        <f>IF('Paste RTE Data'!H1465=0,"",'Paste RTE Data'!H1465)</f>
        <v/>
      </c>
      <c r="J1468" s="14" t="str">
        <f>IF('Paste RTE Data'!I1465=0,"",'Paste RTE Data'!I1465)</f>
        <v/>
      </c>
      <c r="K1468" s="15" t="str">
        <f>IF('Paste RTE Data'!J1465=0,"",'Paste RTE Data'!J1465)</f>
        <v/>
      </c>
      <c r="L1468" s="14" t="str">
        <f>IF('Paste RTE Data'!K1465=0,"",'Paste RTE Data'!K1465)</f>
        <v/>
      </c>
      <c r="M1468" s="46"/>
    </row>
    <row r="1469" spans="1:13">
      <c r="A1469" s="8" t="str">
        <f>IF('Paste RTE Data'!A1466=0,"",'Paste RTE Data'!A1466)</f>
        <v/>
      </c>
      <c r="B1469" s="9" t="str">
        <f>IF('Paste RTE Data'!G1466=0,"",'Paste RTE Data'!G1466)</f>
        <v/>
      </c>
      <c r="C1469" s="10" t="str">
        <f>IF('Paste RTE Data'!E1466=0,"",'Paste RTE Data'!E1466)</f>
        <v/>
      </c>
      <c r="D1469" s="7"/>
      <c r="E1469" s="14" t="str">
        <f>IF('Paste RTE Data'!B1466=0,"",'Paste RTE Data'!B1466)</f>
        <v/>
      </c>
      <c r="F1469" s="14" t="str">
        <f>IF('Paste RTE Data'!C1466=0,"",'Paste RTE Data'!C1466)</f>
        <v/>
      </c>
      <c r="G1469" s="14" t="str">
        <f>IF('Paste RTE Data'!D1466=0,"",'Paste RTE Data'!D1466)</f>
        <v/>
      </c>
      <c r="H1469" s="14" t="str">
        <f>IF('Paste RTE Data'!F1466=0,"",'Paste RTE Data'!F1466)</f>
        <v/>
      </c>
      <c r="I1469" s="14" t="str">
        <f>IF('Paste RTE Data'!H1466=0,"",'Paste RTE Data'!H1466)</f>
        <v/>
      </c>
      <c r="J1469" s="14" t="str">
        <f>IF('Paste RTE Data'!I1466=0,"",'Paste RTE Data'!I1466)</f>
        <v/>
      </c>
      <c r="K1469" s="15" t="str">
        <f>IF('Paste RTE Data'!J1466=0,"",'Paste RTE Data'!J1466)</f>
        <v/>
      </c>
      <c r="L1469" s="14" t="str">
        <f>IF('Paste RTE Data'!K1466=0,"",'Paste RTE Data'!K1466)</f>
        <v/>
      </c>
      <c r="M1469" s="46"/>
    </row>
    <row r="1470" spans="1:13">
      <c r="A1470" s="8" t="str">
        <f>IF('Paste RTE Data'!A1467=0,"",'Paste RTE Data'!A1467)</f>
        <v/>
      </c>
      <c r="B1470" s="9" t="str">
        <f>IF('Paste RTE Data'!G1467=0,"",'Paste RTE Data'!G1467)</f>
        <v/>
      </c>
      <c r="C1470" s="10" t="str">
        <f>IF('Paste RTE Data'!E1467=0,"",'Paste RTE Data'!E1467)</f>
        <v/>
      </c>
      <c r="D1470" s="7"/>
      <c r="E1470" s="14" t="str">
        <f>IF('Paste RTE Data'!B1467=0,"",'Paste RTE Data'!B1467)</f>
        <v/>
      </c>
      <c r="F1470" s="14" t="str">
        <f>IF('Paste RTE Data'!C1467=0,"",'Paste RTE Data'!C1467)</f>
        <v/>
      </c>
      <c r="G1470" s="14" t="str">
        <f>IF('Paste RTE Data'!D1467=0,"",'Paste RTE Data'!D1467)</f>
        <v/>
      </c>
      <c r="H1470" s="14" t="str">
        <f>IF('Paste RTE Data'!F1467=0,"",'Paste RTE Data'!F1467)</f>
        <v/>
      </c>
      <c r="I1470" s="14" t="str">
        <f>IF('Paste RTE Data'!H1467=0,"",'Paste RTE Data'!H1467)</f>
        <v/>
      </c>
      <c r="J1470" s="14" t="str">
        <f>IF('Paste RTE Data'!I1467=0,"",'Paste RTE Data'!I1467)</f>
        <v/>
      </c>
      <c r="K1470" s="15" t="str">
        <f>IF('Paste RTE Data'!J1467=0,"",'Paste RTE Data'!J1467)</f>
        <v/>
      </c>
      <c r="L1470" s="14" t="str">
        <f>IF('Paste RTE Data'!K1467=0,"",'Paste RTE Data'!K1467)</f>
        <v/>
      </c>
      <c r="M1470" s="46"/>
    </row>
    <row r="1471" spans="1:13">
      <c r="A1471" s="8" t="str">
        <f>IF('Paste RTE Data'!A1468=0,"",'Paste RTE Data'!A1468)</f>
        <v/>
      </c>
      <c r="B1471" s="9" t="str">
        <f>IF('Paste RTE Data'!G1468=0,"",'Paste RTE Data'!G1468)</f>
        <v/>
      </c>
      <c r="C1471" s="10" t="str">
        <f>IF('Paste RTE Data'!E1468=0,"",'Paste RTE Data'!E1468)</f>
        <v/>
      </c>
      <c r="D1471" s="7"/>
      <c r="E1471" s="14" t="str">
        <f>IF('Paste RTE Data'!B1468=0,"",'Paste RTE Data'!B1468)</f>
        <v/>
      </c>
      <c r="F1471" s="14" t="str">
        <f>IF('Paste RTE Data'!C1468=0,"",'Paste RTE Data'!C1468)</f>
        <v/>
      </c>
      <c r="G1471" s="14" t="str">
        <f>IF('Paste RTE Data'!D1468=0,"",'Paste RTE Data'!D1468)</f>
        <v/>
      </c>
      <c r="H1471" s="14" t="str">
        <f>IF('Paste RTE Data'!F1468=0,"",'Paste RTE Data'!F1468)</f>
        <v/>
      </c>
      <c r="I1471" s="14" t="str">
        <f>IF('Paste RTE Data'!H1468=0,"",'Paste RTE Data'!H1468)</f>
        <v/>
      </c>
      <c r="J1471" s="14" t="str">
        <f>IF('Paste RTE Data'!I1468=0,"",'Paste RTE Data'!I1468)</f>
        <v/>
      </c>
      <c r="K1471" s="15" t="str">
        <f>IF('Paste RTE Data'!J1468=0,"",'Paste RTE Data'!J1468)</f>
        <v/>
      </c>
      <c r="L1471" s="14" t="str">
        <f>IF('Paste RTE Data'!K1468=0,"",'Paste RTE Data'!K1468)</f>
        <v/>
      </c>
      <c r="M1471" s="46"/>
    </row>
    <row r="1472" spans="1:13">
      <c r="A1472" s="8" t="str">
        <f>IF('Paste RTE Data'!A1469=0,"",'Paste RTE Data'!A1469)</f>
        <v/>
      </c>
      <c r="B1472" s="9" t="str">
        <f>IF('Paste RTE Data'!G1469=0,"",'Paste RTE Data'!G1469)</f>
        <v/>
      </c>
      <c r="C1472" s="10" t="str">
        <f>IF('Paste RTE Data'!E1469=0,"",'Paste RTE Data'!E1469)</f>
        <v/>
      </c>
      <c r="D1472" s="7"/>
      <c r="E1472" s="14" t="str">
        <f>IF('Paste RTE Data'!B1469=0,"",'Paste RTE Data'!B1469)</f>
        <v/>
      </c>
      <c r="F1472" s="14" t="str">
        <f>IF('Paste RTE Data'!C1469=0,"",'Paste RTE Data'!C1469)</f>
        <v/>
      </c>
      <c r="G1472" s="14" t="str">
        <f>IF('Paste RTE Data'!D1469=0,"",'Paste RTE Data'!D1469)</f>
        <v/>
      </c>
      <c r="H1472" s="14" t="str">
        <f>IF('Paste RTE Data'!F1469=0,"",'Paste RTE Data'!F1469)</f>
        <v/>
      </c>
      <c r="I1472" s="14" t="str">
        <f>IF('Paste RTE Data'!H1469=0,"",'Paste RTE Data'!H1469)</f>
        <v/>
      </c>
      <c r="J1472" s="14" t="str">
        <f>IF('Paste RTE Data'!I1469=0,"",'Paste RTE Data'!I1469)</f>
        <v/>
      </c>
      <c r="K1472" s="15" t="str">
        <f>IF('Paste RTE Data'!J1469=0,"",'Paste RTE Data'!J1469)</f>
        <v/>
      </c>
      <c r="L1472" s="14" t="str">
        <f>IF('Paste RTE Data'!K1469=0,"",'Paste RTE Data'!K1469)</f>
        <v/>
      </c>
      <c r="M1472" s="46"/>
    </row>
    <row r="1473" spans="1:13">
      <c r="A1473" s="8" t="str">
        <f>IF('Paste RTE Data'!A1470=0,"",'Paste RTE Data'!A1470)</f>
        <v/>
      </c>
      <c r="B1473" s="9" t="str">
        <f>IF('Paste RTE Data'!G1470=0,"",'Paste RTE Data'!G1470)</f>
        <v/>
      </c>
      <c r="C1473" s="10" t="str">
        <f>IF('Paste RTE Data'!E1470=0,"",'Paste RTE Data'!E1470)</f>
        <v/>
      </c>
      <c r="D1473" s="7"/>
      <c r="E1473" s="14" t="str">
        <f>IF('Paste RTE Data'!B1470=0,"",'Paste RTE Data'!B1470)</f>
        <v/>
      </c>
      <c r="F1473" s="14" t="str">
        <f>IF('Paste RTE Data'!C1470=0,"",'Paste RTE Data'!C1470)</f>
        <v/>
      </c>
      <c r="G1473" s="14" t="str">
        <f>IF('Paste RTE Data'!D1470=0,"",'Paste RTE Data'!D1470)</f>
        <v/>
      </c>
      <c r="H1473" s="14" t="str">
        <f>IF('Paste RTE Data'!F1470=0,"",'Paste RTE Data'!F1470)</f>
        <v/>
      </c>
      <c r="I1473" s="14" t="str">
        <f>IF('Paste RTE Data'!H1470=0,"",'Paste RTE Data'!H1470)</f>
        <v/>
      </c>
      <c r="J1473" s="14" t="str">
        <f>IF('Paste RTE Data'!I1470=0,"",'Paste RTE Data'!I1470)</f>
        <v/>
      </c>
      <c r="K1473" s="15" t="str">
        <f>IF('Paste RTE Data'!J1470=0,"",'Paste RTE Data'!J1470)</f>
        <v/>
      </c>
      <c r="L1473" s="14" t="str">
        <f>IF('Paste RTE Data'!K1470=0,"",'Paste RTE Data'!K1470)</f>
        <v/>
      </c>
      <c r="M1473" s="46"/>
    </row>
    <row r="1474" spans="1:13">
      <c r="A1474" s="8" t="str">
        <f>IF('Paste RTE Data'!A1471=0,"",'Paste RTE Data'!A1471)</f>
        <v/>
      </c>
      <c r="B1474" s="9" t="str">
        <f>IF('Paste RTE Data'!G1471=0,"",'Paste RTE Data'!G1471)</f>
        <v/>
      </c>
      <c r="C1474" s="10" t="str">
        <f>IF('Paste RTE Data'!E1471=0,"",'Paste RTE Data'!E1471)</f>
        <v/>
      </c>
      <c r="D1474" s="7"/>
      <c r="E1474" s="14" t="str">
        <f>IF('Paste RTE Data'!B1471=0,"",'Paste RTE Data'!B1471)</f>
        <v/>
      </c>
      <c r="F1474" s="14" t="str">
        <f>IF('Paste RTE Data'!C1471=0,"",'Paste RTE Data'!C1471)</f>
        <v/>
      </c>
      <c r="G1474" s="14" t="str">
        <f>IF('Paste RTE Data'!D1471=0,"",'Paste RTE Data'!D1471)</f>
        <v/>
      </c>
      <c r="H1474" s="14" t="str">
        <f>IF('Paste RTE Data'!F1471=0,"",'Paste RTE Data'!F1471)</f>
        <v/>
      </c>
      <c r="I1474" s="14" t="str">
        <f>IF('Paste RTE Data'!H1471=0,"",'Paste RTE Data'!H1471)</f>
        <v/>
      </c>
      <c r="J1474" s="14" t="str">
        <f>IF('Paste RTE Data'!I1471=0,"",'Paste RTE Data'!I1471)</f>
        <v/>
      </c>
      <c r="K1474" s="15" t="str">
        <f>IF('Paste RTE Data'!J1471=0,"",'Paste RTE Data'!J1471)</f>
        <v/>
      </c>
      <c r="L1474" s="14" t="str">
        <f>IF('Paste RTE Data'!K1471=0,"",'Paste RTE Data'!K1471)</f>
        <v/>
      </c>
      <c r="M1474" s="46"/>
    </row>
    <row r="1475" spans="1:13">
      <c r="A1475" s="8" t="str">
        <f>IF('Paste RTE Data'!A1472=0,"",'Paste RTE Data'!A1472)</f>
        <v/>
      </c>
      <c r="B1475" s="9" t="str">
        <f>IF('Paste RTE Data'!G1472=0,"",'Paste RTE Data'!G1472)</f>
        <v/>
      </c>
      <c r="C1475" s="10" t="str">
        <f>IF('Paste RTE Data'!E1472=0,"",'Paste RTE Data'!E1472)</f>
        <v/>
      </c>
      <c r="D1475" s="7"/>
      <c r="E1475" s="14" t="str">
        <f>IF('Paste RTE Data'!B1472=0,"",'Paste RTE Data'!B1472)</f>
        <v/>
      </c>
      <c r="F1475" s="14" t="str">
        <f>IF('Paste RTE Data'!C1472=0,"",'Paste RTE Data'!C1472)</f>
        <v/>
      </c>
      <c r="G1475" s="14" t="str">
        <f>IF('Paste RTE Data'!D1472=0,"",'Paste RTE Data'!D1472)</f>
        <v/>
      </c>
      <c r="H1475" s="14" t="str">
        <f>IF('Paste RTE Data'!F1472=0,"",'Paste RTE Data'!F1472)</f>
        <v/>
      </c>
      <c r="I1475" s="14" t="str">
        <f>IF('Paste RTE Data'!H1472=0,"",'Paste RTE Data'!H1472)</f>
        <v/>
      </c>
      <c r="J1475" s="14" t="str">
        <f>IF('Paste RTE Data'!I1472=0,"",'Paste RTE Data'!I1472)</f>
        <v/>
      </c>
      <c r="K1475" s="15" t="str">
        <f>IF('Paste RTE Data'!J1472=0,"",'Paste RTE Data'!J1472)</f>
        <v/>
      </c>
      <c r="L1475" s="14" t="str">
        <f>IF('Paste RTE Data'!K1472=0,"",'Paste RTE Data'!K1472)</f>
        <v/>
      </c>
      <c r="M1475" s="46"/>
    </row>
    <row r="1476" spans="1:13">
      <c r="A1476" s="8" t="str">
        <f>IF('Paste RTE Data'!A1473=0,"",'Paste RTE Data'!A1473)</f>
        <v/>
      </c>
      <c r="B1476" s="9" t="str">
        <f>IF('Paste RTE Data'!G1473=0,"",'Paste RTE Data'!G1473)</f>
        <v/>
      </c>
      <c r="C1476" s="10" t="str">
        <f>IF('Paste RTE Data'!E1473=0,"",'Paste RTE Data'!E1473)</f>
        <v/>
      </c>
      <c r="D1476" s="7"/>
      <c r="E1476" s="14" t="str">
        <f>IF('Paste RTE Data'!B1473=0,"",'Paste RTE Data'!B1473)</f>
        <v/>
      </c>
      <c r="F1476" s="14" t="str">
        <f>IF('Paste RTE Data'!C1473=0,"",'Paste RTE Data'!C1473)</f>
        <v/>
      </c>
      <c r="G1476" s="14" t="str">
        <f>IF('Paste RTE Data'!D1473=0,"",'Paste RTE Data'!D1473)</f>
        <v/>
      </c>
      <c r="H1476" s="14" t="str">
        <f>IF('Paste RTE Data'!F1473=0,"",'Paste RTE Data'!F1473)</f>
        <v/>
      </c>
      <c r="I1476" s="14" t="str">
        <f>IF('Paste RTE Data'!H1473=0,"",'Paste RTE Data'!H1473)</f>
        <v/>
      </c>
      <c r="J1476" s="14" t="str">
        <f>IF('Paste RTE Data'!I1473=0,"",'Paste RTE Data'!I1473)</f>
        <v/>
      </c>
      <c r="K1476" s="15" t="str">
        <f>IF('Paste RTE Data'!J1473=0,"",'Paste RTE Data'!J1473)</f>
        <v/>
      </c>
      <c r="L1476" s="14" t="str">
        <f>IF('Paste RTE Data'!K1473=0,"",'Paste RTE Data'!K1473)</f>
        <v/>
      </c>
      <c r="M1476" s="46"/>
    </row>
    <row r="1477" spans="1:13">
      <c r="A1477" s="8" t="str">
        <f>IF('Paste RTE Data'!A1474=0,"",'Paste RTE Data'!A1474)</f>
        <v/>
      </c>
      <c r="B1477" s="9" t="str">
        <f>IF('Paste RTE Data'!G1474=0,"",'Paste RTE Data'!G1474)</f>
        <v/>
      </c>
      <c r="C1477" s="10" t="str">
        <f>IF('Paste RTE Data'!E1474=0,"",'Paste RTE Data'!E1474)</f>
        <v/>
      </c>
      <c r="D1477" s="7"/>
      <c r="E1477" s="14" t="str">
        <f>IF('Paste RTE Data'!B1474=0,"",'Paste RTE Data'!B1474)</f>
        <v/>
      </c>
      <c r="F1477" s="14" t="str">
        <f>IF('Paste RTE Data'!C1474=0,"",'Paste RTE Data'!C1474)</f>
        <v/>
      </c>
      <c r="G1477" s="14" t="str">
        <f>IF('Paste RTE Data'!D1474=0,"",'Paste RTE Data'!D1474)</f>
        <v/>
      </c>
      <c r="H1477" s="14" t="str">
        <f>IF('Paste RTE Data'!F1474=0,"",'Paste RTE Data'!F1474)</f>
        <v/>
      </c>
      <c r="I1477" s="14" t="str">
        <f>IF('Paste RTE Data'!H1474=0,"",'Paste RTE Data'!H1474)</f>
        <v/>
      </c>
      <c r="J1477" s="14" t="str">
        <f>IF('Paste RTE Data'!I1474=0,"",'Paste RTE Data'!I1474)</f>
        <v/>
      </c>
      <c r="K1477" s="15" t="str">
        <f>IF('Paste RTE Data'!J1474=0,"",'Paste RTE Data'!J1474)</f>
        <v/>
      </c>
      <c r="L1477" s="14" t="str">
        <f>IF('Paste RTE Data'!K1474=0,"",'Paste RTE Data'!K1474)</f>
        <v/>
      </c>
      <c r="M1477" s="46"/>
    </row>
    <row r="1478" spans="1:13">
      <c r="A1478" s="8" t="str">
        <f>IF('Paste RTE Data'!A1475=0,"",'Paste RTE Data'!A1475)</f>
        <v/>
      </c>
      <c r="B1478" s="9" t="str">
        <f>IF('Paste RTE Data'!G1475=0,"",'Paste RTE Data'!G1475)</f>
        <v/>
      </c>
      <c r="C1478" s="10" t="str">
        <f>IF('Paste RTE Data'!E1475=0,"",'Paste RTE Data'!E1475)</f>
        <v/>
      </c>
      <c r="D1478" s="7"/>
      <c r="E1478" s="14" t="str">
        <f>IF('Paste RTE Data'!B1475=0,"",'Paste RTE Data'!B1475)</f>
        <v/>
      </c>
      <c r="F1478" s="14" t="str">
        <f>IF('Paste RTE Data'!C1475=0,"",'Paste RTE Data'!C1475)</f>
        <v/>
      </c>
      <c r="G1478" s="14" t="str">
        <f>IF('Paste RTE Data'!D1475=0,"",'Paste RTE Data'!D1475)</f>
        <v/>
      </c>
      <c r="H1478" s="14" t="str">
        <f>IF('Paste RTE Data'!F1475=0,"",'Paste RTE Data'!F1475)</f>
        <v/>
      </c>
      <c r="I1478" s="14" t="str">
        <f>IF('Paste RTE Data'!H1475=0,"",'Paste RTE Data'!H1475)</f>
        <v/>
      </c>
      <c r="J1478" s="14" t="str">
        <f>IF('Paste RTE Data'!I1475=0,"",'Paste RTE Data'!I1475)</f>
        <v/>
      </c>
      <c r="K1478" s="15" t="str">
        <f>IF('Paste RTE Data'!J1475=0,"",'Paste RTE Data'!J1475)</f>
        <v/>
      </c>
      <c r="L1478" s="14" t="str">
        <f>IF('Paste RTE Data'!K1475=0,"",'Paste RTE Data'!K1475)</f>
        <v/>
      </c>
      <c r="M1478" s="46"/>
    </row>
    <row r="1479" spans="1:13">
      <c r="A1479" s="8" t="str">
        <f>IF('Paste RTE Data'!A1476=0,"",'Paste RTE Data'!A1476)</f>
        <v/>
      </c>
      <c r="B1479" s="9" t="str">
        <f>IF('Paste RTE Data'!G1476=0,"",'Paste RTE Data'!G1476)</f>
        <v/>
      </c>
      <c r="C1479" s="10" t="str">
        <f>IF('Paste RTE Data'!E1476=0,"",'Paste RTE Data'!E1476)</f>
        <v/>
      </c>
      <c r="D1479" s="7"/>
      <c r="E1479" s="14" t="str">
        <f>IF('Paste RTE Data'!B1476=0,"",'Paste RTE Data'!B1476)</f>
        <v/>
      </c>
      <c r="F1479" s="14" t="str">
        <f>IF('Paste RTE Data'!C1476=0,"",'Paste RTE Data'!C1476)</f>
        <v/>
      </c>
      <c r="G1479" s="14" t="str">
        <f>IF('Paste RTE Data'!D1476=0,"",'Paste RTE Data'!D1476)</f>
        <v/>
      </c>
      <c r="H1479" s="14" t="str">
        <f>IF('Paste RTE Data'!F1476=0,"",'Paste RTE Data'!F1476)</f>
        <v/>
      </c>
      <c r="I1479" s="14" t="str">
        <f>IF('Paste RTE Data'!H1476=0,"",'Paste RTE Data'!H1476)</f>
        <v/>
      </c>
      <c r="J1479" s="14" t="str">
        <f>IF('Paste RTE Data'!I1476=0,"",'Paste RTE Data'!I1476)</f>
        <v/>
      </c>
      <c r="K1479" s="15" t="str">
        <f>IF('Paste RTE Data'!J1476=0,"",'Paste RTE Data'!J1476)</f>
        <v/>
      </c>
      <c r="L1479" s="14" t="str">
        <f>IF('Paste RTE Data'!K1476=0,"",'Paste RTE Data'!K1476)</f>
        <v/>
      </c>
      <c r="M1479" s="46"/>
    </row>
    <row r="1480" spans="1:13">
      <c r="A1480" s="8" t="str">
        <f>IF('Paste RTE Data'!A1477=0,"",'Paste RTE Data'!A1477)</f>
        <v/>
      </c>
      <c r="B1480" s="9" t="str">
        <f>IF('Paste RTE Data'!G1477=0,"",'Paste RTE Data'!G1477)</f>
        <v/>
      </c>
      <c r="C1480" s="10" t="str">
        <f>IF('Paste RTE Data'!E1477=0,"",'Paste RTE Data'!E1477)</f>
        <v/>
      </c>
      <c r="D1480" s="7"/>
      <c r="E1480" s="14" t="str">
        <f>IF('Paste RTE Data'!B1477=0,"",'Paste RTE Data'!B1477)</f>
        <v/>
      </c>
      <c r="F1480" s="14" t="str">
        <f>IF('Paste RTE Data'!C1477=0,"",'Paste RTE Data'!C1477)</f>
        <v/>
      </c>
      <c r="G1480" s="14" t="str">
        <f>IF('Paste RTE Data'!D1477=0,"",'Paste RTE Data'!D1477)</f>
        <v/>
      </c>
      <c r="H1480" s="14" t="str">
        <f>IF('Paste RTE Data'!F1477=0,"",'Paste RTE Data'!F1477)</f>
        <v/>
      </c>
      <c r="I1480" s="14" t="str">
        <f>IF('Paste RTE Data'!H1477=0,"",'Paste RTE Data'!H1477)</f>
        <v/>
      </c>
      <c r="J1480" s="14" t="str">
        <f>IF('Paste RTE Data'!I1477=0,"",'Paste RTE Data'!I1477)</f>
        <v/>
      </c>
      <c r="K1480" s="15" t="str">
        <f>IF('Paste RTE Data'!J1477=0,"",'Paste RTE Data'!J1477)</f>
        <v/>
      </c>
      <c r="L1480" s="14" t="str">
        <f>IF('Paste RTE Data'!K1477=0,"",'Paste RTE Data'!K1477)</f>
        <v/>
      </c>
      <c r="M1480" s="46"/>
    </row>
    <row r="1481" spans="1:13">
      <c r="A1481" s="8" t="str">
        <f>IF('Paste RTE Data'!A1478=0,"",'Paste RTE Data'!A1478)</f>
        <v/>
      </c>
      <c r="B1481" s="9" t="str">
        <f>IF('Paste RTE Data'!G1478=0,"",'Paste RTE Data'!G1478)</f>
        <v/>
      </c>
      <c r="C1481" s="10" t="str">
        <f>IF('Paste RTE Data'!E1478=0,"",'Paste RTE Data'!E1478)</f>
        <v/>
      </c>
      <c r="D1481" s="7"/>
      <c r="E1481" s="14" t="str">
        <f>IF('Paste RTE Data'!B1478=0,"",'Paste RTE Data'!B1478)</f>
        <v/>
      </c>
      <c r="F1481" s="14" t="str">
        <f>IF('Paste RTE Data'!C1478=0,"",'Paste RTE Data'!C1478)</f>
        <v/>
      </c>
      <c r="G1481" s="14" t="str">
        <f>IF('Paste RTE Data'!D1478=0,"",'Paste RTE Data'!D1478)</f>
        <v/>
      </c>
      <c r="H1481" s="14" t="str">
        <f>IF('Paste RTE Data'!F1478=0,"",'Paste RTE Data'!F1478)</f>
        <v/>
      </c>
      <c r="I1481" s="14" t="str">
        <f>IF('Paste RTE Data'!H1478=0,"",'Paste RTE Data'!H1478)</f>
        <v/>
      </c>
      <c r="J1481" s="14" t="str">
        <f>IF('Paste RTE Data'!I1478=0,"",'Paste RTE Data'!I1478)</f>
        <v/>
      </c>
      <c r="K1481" s="15" t="str">
        <f>IF('Paste RTE Data'!J1478=0,"",'Paste RTE Data'!J1478)</f>
        <v/>
      </c>
      <c r="L1481" s="14" t="str">
        <f>IF('Paste RTE Data'!K1478=0,"",'Paste RTE Data'!K1478)</f>
        <v/>
      </c>
      <c r="M1481" s="46"/>
    </row>
    <row r="1482" spans="1:13">
      <c r="A1482" s="8" t="str">
        <f>IF('Paste RTE Data'!A1479=0,"",'Paste RTE Data'!A1479)</f>
        <v/>
      </c>
      <c r="B1482" s="9" t="str">
        <f>IF('Paste RTE Data'!G1479=0,"",'Paste RTE Data'!G1479)</f>
        <v/>
      </c>
      <c r="C1482" s="10" t="str">
        <f>IF('Paste RTE Data'!E1479=0,"",'Paste RTE Data'!E1479)</f>
        <v/>
      </c>
      <c r="D1482" s="7"/>
      <c r="E1482" s="14" t="str">
        <f>IF('Paste RTE Data'!B1479=0,"",'Paste RTE Data'!B1479)</f>
        <v/>
      </c>
      <c r="F1482" s="14" t="str">
        <f>IF('Paste RTE Data'!C1479=0,"",'Paste RTE Data'!C1479)</f>
        <v/>
      </c>
      <c r="G1482" s="14" t="str">
        <f>IF('Paste RTE Data'!D1479=0,"",'Paste RTE Data'!D1479)</f>
        <v/>
      </c>
      <c r="H1482" s="14" t="str">
        <f>IF('Paste RTE Data'!F1479=0,"",'Paste RTE Data'!F1479)</f>
        <v/>
      </c>
      <c r="I1482" s="14" t="str">
        <f>IF('Paste RTE Data'!H1479=0,"",'Paste RTE Data'!H1479)</f>
        <v/>
      </c>
      <c r="J1482" s="14" t="str">
        <f>IF('Paste RTE Data'!I1479=0,"",'Paste RTE Data'!I1479)</f>
        <v/>
      </c>
      <c r="K1482" s="15" t="str">
        <f>IF('Paste RTE Data'!J1479=0,"",'Paste RTE Data'!J1479)</f>
        <v/>
      </c>
      <c r="L1482" s="14" t="str">
        <f>IF('Paste RTE Data'!K1479=0,"",'Paste RTE Data'!K1479)</f>
        <v/>
      </c>
      <c r="M1482" s="46"/>
    </row>
    <row r="1483" spans="1:13">
      <c r="A1483" s="8" t="str">
        <f>IF('Paste RTE Data'!A1480=0,"",'Paste RTE Data'!A1480)</f>
        <v/>
      </c>
      <c r="B1483" s="9" t="str">
        <f>IF('Paste RTE Data'!G1480=0,"",'Paste RTE Data'!G1480)</f>
        <v/>
      </c>
      <c r="C1483" s="10" t="str">
        <f>IF('Paste RTE Data'!E1480=0,"",'Paste RTE Data'!E1480)</f>
        <v/>
      </c>
      <c r="D1483" s="7"/>
      <c r="E1483" s="14" t="str">
        <f>IF('Paste RTE Data'!B1480=0,"",'Paste RTE Data'!B1480)</f>
        <v/>
      </c>
      <c r="F1483" s="14" t="str">
        <f>IF('Paste RTE Data'!C1480=0,"",'Paste RTE Data'!C1480)</f>
        <v/>
      </c>
      <c r="G1483" s="14" t="str">
        <f>IF('Paste RTE Data'!D1480=0,"",'Paste RTE Data'!D1480)</f>
        <v/>
      </c>
      <c r="H1483" s="14" t="str">
        <f>IF('Paste RTE Data'!F1480=0,"",'Paste RTE Data'!F1480)</f>
        <v/>
      </c>
      <c r="I1483" s="14" t="str">
        <f>IF('Paste RTE Data'!H1480=0,"",'Paste RTE Data'!H1480)</f>
        <v/>
      </c>
      <c r="J1483" s="14" t="str">
        <f>IF('Paste RTE Data'!I1480=0,"",'Paste RTE Data'!I1480)</f>
        <v/>
      </c>
      <c r="K1483" s="15" t="str">
        <f>IF('Paste RTE Data'!J1480=0,"",'Paste RTE Data'!J1480)</f>
        <v/>
      </c>
      <c r="L1483" s="14" t="str">
        <f>IF('Paste RTE Data'!K1480=0,"",'Paste RTE Data'!K1480)</f>
        <v/>
      </c>
      <c r="M1483" s="46"/>
    </row>
    <row r="1484" spans="1:13">
      <c r="A1484" s="8" t="str">
        <f>IF('Paste RTE Data'!A1481=0,"",'Paste RTE Data'!A1481)</f>
        <v/>
      </c>
      <c r="B1484" s="9" t="str">
        <f>IF('Paste RTE Data'!G1481=0,"",'Paste RTE Data'!G1481)</f>
        <v/>
      </c>
      <c r="C1484" s="10" t="str">
        <f>IF('Paste RTE Data'!E1481=0,"",'Paste RTE Data'!E1481)</f>
        <v/>
      </c>
      <c r="D1484" s="7"/>
      <c r="E1484" s="14" t="str">
        <f>IF('Paste RTE Data'!B1481=0,"",'Paste RTE Data'!B1481)</f>
        <v/>
      </c>
      <c r="F1484" s="14" t="str">
        <f>IF('Paste RTE Data'!C1481=0,"",'Paste RTE Data'!C1481)</f>
        <v/>
      </c>
      <c r="G1484" s="14" t="str">
        <f>IF('Paste RTE Data'!D1481=0,"",'Paste RTE Data'!D1481)</f>
        <v/>
      </c>
      <c r="H1484" s="14" t="str">
        <f>IF('Paste RTE Data'!F1481=0,"",'Paste RTE Data'!F1481)</f>
        <v/>
      </c>
      <c r="I1484" s="14" t="str">
        <f>IF('Paste RTE Data'!H1481=0,"",'Paste RTE Data'!H1481)</f>
        <v/>
      </c>
      <c r="J1484" s="14" t="str">
        <f>IF('Paste RTE Data'!I1481=0,"",'Paste RTE Data'!I1481)</f>
        <v/>
      </c>
      <c r="K1484" s="15" t="str">
        <f>IF('Paste RTE Data'!J1481=0,"",'Paste RTE Data'!J1481)</f>
        <v/>
      </c>
      <c r="L1484" s="14" t="str">
        <f>IF('Paste RTE Data'!K1481=0,"",'Paste RTE Data'!K1481)</f>
        <v/>
      </c>
      <c r="M1484" s="46"/>
    </row>
    <row r="1485" spans="1:13">
      <c r="A1485" s="8" t="str">
        <f>IF('Paste RTE Data'!A1482=0,"",'Paste RTE Data'!A1482)</f>
        <v/>
      </c>
      <c r="B1485" s="9" t="str">
        <f>IF('Paste RTE Data'!G1482=0,"",'Paste RTE Data'!G1482)</f>
        <v/>
      </c>
      <c r="C1485" s="10" t="str">
        <f>IF('Paste RTE Data'!E1482=0,"",'Paste RTE Data'!E1482)</f>
        <v/>
      </c>
      <c r="D1485" s="7"/>
      <c r="E1485" s="14" t="str">
        <f>IF('Paste RTE Data'!B1482=0,"",'Paste RTE Data'!B1482)</f>
        <v/>
      </c>
      <c r="F1485" s="14" t="str">
        <f>IF('Paste RTE Data'!C1482=0,"",'Paste RTE Data'!C1482)</f>
        <v/>
      </c>
      <c r="G1485" s="14" t="str">
        <f>IF('Paste RTE Data'!D1482=0,"",'Paste RTE Data'!D1482)</f>
        <v/>
      </c>
      <c r="H1485" s="14" t="str">
        <f>IF('Paste RTE Data'!F1482=0,"",'Paste RTE Data'!F1482)</f>
        <v/>
      </c>
      <c r="I1485" s="14" t="str">
        <f>IF('Paste RTE Data'!H1482=0,"",'Paste RTE Data'!H1482)</f>
        <v/>
      </c>
      <c r="J1485" s="14" t="str">
        <f>IF('Paste RTE Data'!I1482=0,"",'Paste RTE Data'!I1482)</f>
        <v/>
      </c>
      <c r="K1485" s="15" t="str">
        <f>IF('Paste RTE Data'!J1482=0,"",'Paste RTE Data'!J1482)</f>
        <v/>
      </c>
      <c r="L1485" s="14" t="str">
        <f>IF('Paste RTE Data'!K1482=0,"",'Paste RTE Data'!K1482)</f>
        <v/>
      </c>
      <c r="M1485" s="46"/>
    </row>
    <row r="1486" spans="1:13">
      <c r="A1486" s="8" t="str">
        <f>IF('Paste RTE Data'!A1483=0,"",'Paste RTE Data'!A1483)</f>
        <v/>
      </c>
      <c r="B1486" s="9" t="str">
        <f>IF('Paste RTE Data'!G1483=0,"",'Paste RTE Data'!G1483)</f>
        <v/>
      </c>
      <c r="C1486" s="10" t="str">
        <f>IF('Paste RTE Data'!E1483=0,"",'Paste RTE Data'!E1483)</f>
        <v/>
      </c>
      <c r="D1486" s="7"/>
      <c r="E1486" s="14" t="str">
        <f>IF('Paste RTE Data'!B1483=0,"",'Paste RTE Data'!B1483)</f>
        <v/>
      </c>
      <c r="F1486" s="14" t="str">
        <f>IF('Paste RTE Data'!C1483=0,"",'Paste RTE Data'!C1483)</f>
        <v/>
      </c>
      <c r="G1486" s="14" t="str">
        <f>IF('Paste RTE Data'!D1483=0,"",'Paste RTE Data'!D1483)</f>
        <v/>
      </c>
      <c r="H1486" s="14" t="str">
        <f>IF('Paste RTE Data'!F1483=0,"",'Paste RTE Data'!F1483)</f>
        <v/>
      </c>
      <c r="I1486" s="14" t="str">
        <f>IF('Paste RTE Data'!H1483=0,"",'Paste RTE Data'!H1483)</f>
        <v/>
      </c>
      <c r="J1486" s="14" t="str">
        <f>IF('Paste RTE Data'!I1483=0,"",'Paste RTE Data'!I1483)</f>
        <v/>
      </c>
      <c r="K1486" s="15" t="str">
        <f>IF('Paste RTE Data'!J1483=0,"",'Paste RTE Data'!J1483)</f>
        <v/>
      </c>
      <c r="L1486" s="14" t="str">
        <f>IF('Paste RTE Data'!K1483=0,"",'Paste RTE Data'!K1483)</f>
        <v/>
      </c>
      <c r="M1486" s="46"/>
    </row>
    <row r="1487" spans="1:13">
      <c r="A1487" s="8" t="str">
        <f>IF('Paste RTE Data'!A1484=0,"",'Paste RTE Data'!A1484)</f>
        <v/>
      </c>
      <c r="B1487" s="9" t="str">
        <f>IF('Paste RTE Data'!G1484=0,"",'Paste RTE Data'!G1484)</f>
        <v/>
      </c>
      <c r="C1487" s="10" t="str">
        <f>IF('Paste RTE Data'!E1484=0,"",'Paste RTE Data'!E1484)</f>
        <v/>
      </c>
      <c r="D1487" s="7"/>
      <c r="E1487" s="14" t="str">
        <f>IF('Paste RTE Data'!B1484=0,"",'Paste RTE Data'!B1484)</f>
        <v/>
      </c>
      <c r="F1487" s="14" t="str">
        <f>IF('Paste RTE Data'!C1484=0,"",'Paste RTE Data'!C1484)</f>
        <v/>
      </c>
      <c r="G1487" s="14" t="str">
        <f>IF('Paste RTE Data'!D1484=0,"",'Paste RTE Data'!D1484)</f>
        <v/>
      </c>
      <c r="H1487" s="14" t="str">
        <f>IF('Paste RTE Data'!F1484=0,"",'Paste RTE Data'!F1484)</f>
        <v/>
      </c>
      <c r="I1487" s="14" t="str">
        <f>IF('Paste RTE Data'!H1484=0,"",'Paste RTE Data'!H1484)</f>
        <v/>
      </c>
      <c r="J1487" s="14" t="str">
        <f>IF('Paste RTE Data'!I1484=0,"",'Paste RTE Data'!I1484)</f>
        <v/>
      </c>
      <c r="K1487" s="15" t="str">
        <f>IF('Paste RTE Data'!J1484=0,"",'Paste RTE Data'!J1484)</f>
        <v/>
      </c>
      <c r="L1487" s="14" t="str">
        <f>IF('Paste RTE Data'!K1484=0,"",'Paste RTE Data'!K1484)</f>
        <v/>
      </c>
      <c r="M1487" s="46"/>
    </row>
    <row r="1488" spans="1:13">
      <c r="A1488" s="8" t="str">
        <f>IF('Paste RTE Data'!A1485=0,"",'Paste RTE Data'!A1485)</f>
        <v/>
      </c>
      <c r="B1488" s="9" t="str">
        <f>IF('Paste RTE Data'!G1485=0,"",'Paste RTE Data'!G1485)</f>
        <v/>
      </c>
      <c r="C1488" s="10" t="str">
        <f>IF('Paste RTE Data'!E1485=0,"",'Paste RTE Data'!E1485)</f>
        <v/>
      </c>
      <c r="D1488" s="7"/>
      <c r="E1488" s="14" t="str">
        <f>IF('Paste RTE Data'!B1485=0,"",'Paste RTE Data'!B1485)</f>
        <v/>
      </c>
      <c r="F1488" s="14" t="str">
        <f>IF('Paste RTE Data'!C1485=0,"",'Paste RTE Data'!C1485)</f>
        <v/>
      </c>
      <c r="G1488" s="14" t="str">
        <f>IF('Paste RTE Data'!D1485=0,"",'Paste RTE Data'!D1485)</f>
        <v/>
      </c>
      <c r="H1488" s="14" t="str">
        <f>IF('Paste RTE Data'!F1485=0,"",'Paste RTE Data'!F1485)</f>
        <v/>
      </c>
      <c r="I1488" s="14" t="str">
        <f>IF('Paste RTE Data'!H1485=0,"",'Paste RTE Data'!H1485)</f>
        <v/>
      </c>
      <c r="J1488" s="14" t="str">
        <f>IF('Paste RTE Data'!I1485=0,"",'Paste RTE Data'!I1485)</f>
        <v/>
      </c>
      <c r="K1488" s="15" t="str">
        <f>IF('Paste RTE Data'!J1485=0,"",'Paste RTE Data'!J1485)</f>
        <v/>
      </c>
      <c r="L1488" s="14" t="str">
        <f>IF('Paste RTE Data'!K1485=0,"",'Paste RTE Data'!K1485)</f>
        <v/>
      </c>
      <c r="M1488" s="46"/>
    </row>
    <row r="1489" spans="1:13">
      <c r="A1489" s="8" t="str">
        <f>IF('Paste RTE Data'!A1486=0,"",'Paste RTE Data'!A1486)</f>
        <v/>
      </c>
      <c r="B1489" s="9" t="str">
        <f>IF('Paste RTE Data'!G1486=0,"",'Paste RTE Data'!G1486)</f>
        <v/>
      </c>
      <c r="C1489" s="10" t="str">
        <f>IF('Paste RTE Data'!E1486=0,"",'Paste RTE Data'!E1486)</f>
        <v/>
      </c>
      <c r="D1489" s="7"/>
      <c r="E1489" s="14" t="str">
        <f>IF('Paste RTE Data'!B1486=0,"",'Paste RTE Data'!B1486)</f>
        <v/>
      </c>
      <c r="F1489" s="14" t="str">
        <f>IF('Paste RTE Data'!C1486=0,"",'Paste RTE Data'!C1486)</f>
        <v/>
      </c>
      <c r="G1489" s="14" t="str">
        <f>IF('Paste RTE Data'!D1486=0,"",'Paste RTE Data'!D1486)</f>
        <v/>
      </c>
      <c r="H1489" s="14" t="str">
        <f>IF('Paste RTE Data'!F1486=0,"",'Paste RTE Data'!F1486)</f>
        <v/>
      </c>
      <c r="I1489" s="14" t="str">
        <f>IF('Paste RTE Data'!H1486=0,"",'Paste RTE Data'!H1486)</f>
        <v/>
      </c>
      <c r="J1489" s="14" t="str">
        <f>IF('Paste RTE Data'!I1486=0,"",'Paste RTE Data'!I1486)</f>
        <v/>
      </c>
      <c r="K1489" s="15" t="str">
        <f>IF('Paste RTE Data'!J1486=0,"",'Paste RTE Data'!J1486)</f>
        <v/>
      </c>
      <c r="L1489" s="14" t="str">
        <f>IF('Paste RTE Data'!K1486=0,"",'Paste RTE Data'!K1486)</f>
        <v/>
      </c>
      <c r="M1489" s="46"/>
    </row>
    <row r="1490" spans="1:13">
      <c r="A1490" s="8" t="str">
        <f>IF('Paste RTE Data'!A1487=0,"",'Paste RTE Data'!A1487)</f>
        <v/>
      </c>
      <c r="B1490" s="9" t="str">
        <f>IF('Paste RTE Data'!G1487=0,"",'Paste RTE Data'!G1487)</f>
        <v/>
      </c>
      <c r="C1490" s="10" t="str">
        <f>IF('Paste RTE Data'!E1487=0,"",'Paste RTE Data'!E1487)</f>
        <v/>
      </c>
      <c r="D1490" s="7"/>
      <c r="E1490" s="14" t="str">
        <f>IF('Paste RTE Data'!B1487=0,"",'Paste RTE Data'!B1487)</f>
        <v/>
      </c>
      <c r="F1490" s="14" t="str">
        <f>IF('Paste RTE Data'!C1487=0,"",'Paste RTE Data'!C1487)</f>
        <v/>
      </c>
      <c r="G1490" s="14" t="str">
        <f>IF('Paste RTE Data'!D1487=0,"",'Paste RTE Data'!D1487)</f>
        <v/>
      </c>
      <c r="H1490" s="14" t="str">
        <f>IF('Paste RTE Data'!F1487=0,"",'Paste RTE Data'!F1487)</f>
        <v/>
      </c>
      <c r="I1490" s="14" t="str">
        <f>IF('Paste RTE Data'!H1487=0,"",'Paste RTE Data'!H1487)</f>
        <v/>
      </c>
      <c r="J1490" s="14" t="str">
        <f>IF('Paste RTE Data'!I1487=0,"",'Paste RTE Data'!I1487)</f>
        <v/>
      </c>
      <c r="K1490" s="15" t="str">
        <f>IF('Paste RTE Data'!J1487=0,"",'Paste RTE Data'!J1487)</f>
        <v/>
      </c>
      <c r="L1490" s="14" t="str">
        <f>IF('Paste RTE Data'!K1487=0,"",'Paste RTE Data'!K1487)</f>
        <v/>
      </c>
      <c r="M1490" s="46"/>
    </row>
    <row r="1491" spans="1:13">
      <c r="A1491" s="8" t="str">
        <f>IF('Paste RTE Data'!A1488=0,"",'Paste RTE Data'!A1488)</f>
        <v/>
      </c>
      <c r="B1491" s="9" t="str">
        <f>IF('Paste RTE Data'!G1488=0,"",'Paste RTE Data'!G1488)</f>
        <v/>
      </c>
      <c r="C1491" s="10" t="str">
        <f>IF('Paste RTE Data'!E1488=0,"",'Paste RTE Data'!E1488)</f>
        <v/>
      </c>
      <c r="D1491" s="7"/>
      <c r="E1491" s="14" t="str">
        <f>IF('Paste RTE Data'!B1488=0,"",'Paste RTE Data'!B1488)</f>
        <v/>
      </c>
      <c r="F1491" s="14" t="str">
        <f>IF('Paste RTE Data'!C1488=0,"",'Paste RTE Data'!C1488)</f>
        <v/>
      </c>
      <c r="G1491" s="14" t="str">
        <f>IF('Paste RTE Data'!D1488=0,"",'Paste RTE Data'!D1488)</f>
        <v/>
      </c>
      <c r="H1491" s="14" t="str">
        <f>IF('Paste RTE Data'!F1488=0,"",'Paste RTE Data'!F1488)</f>
        <v/>
      </c>
      <c r="I1491" s="14" t="str">
        <f>IF('Paste RTE Data'!H1488=0,"",'Paste RTE Data'!H1488)</f>
        <v/>
      </c>
      <c r="J1491" s="14" t="str">
        <f>IF('Paste RTE Data'!I1488=0,"",'Paste RTE Data'!I1488)</f>
        <v/>
      </c>
      <c r="K1491" s="15" t="str">
        <f>IF('Paste RTE Data'!J1488=0,"",'Paste RTE Data'!J1488)</f>
        <v/>
      </c>
      <c r="L1491" s="14" t="str">
        <f>IF('Paste RTE Data'!K1488=0,"",'Paste RTE Data'!K1488)</f>
        <v/>
      </c>
      <c r="M1491" s="46"/>
    </row>
    <row r="1492" spans="1:13">
      <c r="A1492" s="8" t="str">
        <f>IF('Paste RTE Data'!A1489=0,"",'Paste RTE Data'!A1489)</f>
        <v/>
      </c>
      <c r="B1492" s="9" t="str">
        <f>IF('Paste RTE Data'!G1489=0,"",'Paste RTE Data'!G1489)</f>
        <v/>
      </c>
      <c r="C1492" s="10" t="str">
        <f>IF('Paste RTE Data'!E1489=0,"",'Paste RTE Data'!E1489)</f>
        <v/>
      </c>
      <c r="D1492" s="7"/>
      <c r="E1492" s="14" t="str">
        <f>IF('Paste RTE Data'!B1489=0,"",'Paste RTE Data'!B1489)</f>
        <v/>
      </c>
      <c r="F1492" s="14" t="str">
        <f>IF('Paste RTE Data'!C1489=0,"",'Paste RTE Data'!C1489)</f>
        <v/>
      </c>
      <c r="G1492" s="14" t="str">
        <f>IF('Paste RTE Data'!D1489=0,"",'Paste RTE Data'!D1489)</f>
        <v/>
      </c>
      <c r="H1492" s="14" t="str">
        <f>IF('Paste RTE Data'!F1489=0,"",'Paste RTE Data'!F1489)</f>
        <v/>
      </c>
      <c r="I1492" s="14" t="str">
        <f>IF('Paste RTE Data'!H1489=0,"",'Paste RTE Data'!H1489)</f>
        <v/>
      </c>
      <c r="J1492" s="14" t="str">
        <f>IF('Paste RTE Data'!I1489=0,"",'Paste RTE Data'!I1489)</f>
        <v/>
      </c>
      <c r="K1492" s="15" t="str">
        <f>IF('Paste RTE Data'!J1489=0,"",'Paste RTE Data'!J1489)</f>
        <v/>
      </c>
      <c r="L1492" s="14" t="str">
        <f>IF('Paste RTE Data'!K1489=0,"",'Paste RTE Data'!K1489)</f>
        <v/>
      </c>
      <c r="M1492" s="46"/>
    </row>
    <row r="1493" spans="1:13">
      <c r="A1493" s="8" t="str">
        <f>IF('Paste RTE Data'!A1490=0,"",'Paste RTE Data'!A1490)</f>
        <v/>
      </c>
      <c r="B1493" s="9" t="str">
        <f>IF('Paste RTE Data'!G1490=0,"",'Paste RTE Data'!G1490)</f>
        <v/>
      </c>
      <c r="C1493" s="10" t="str">
        <f>IF('Paste RTE Data'!E1490=0,"",'Paste RTE Data'!E1490)</f>
        <v/>
      </c>
      <c r="D1493" s="7"/>
      <c r="E1493" s="14" t="str">
        <f>IF('Paste RTE Data'!B1490=0,"",'Paste RTE Data'!B1490)</f>
        <v/>
      </c>
      <c r="F1493" s="14" t="str">
        <f>IF('Paste RTE Data'!C1490=0,"",'Paste RTE Data'!C1490)</f>
        <v/>
      </c>
      <c r="G1493" s="14" t="str">
        <f>IF('Paste RTE Data'!D1490=0,"",'Paste RTE Data'!D1490)</f>
        <v/>
      </c>
      <c r="H1493" s="14" t="str">
        <f>IF('Paste RTE Data'!F1490=0,"",'Paste RTE Data'!F1490)</f>
        <v/>
      </c>
      <c r="I1493" s="14" t="str">
        <f>IF('Paste RTE Data'!H1490=0,"",'Paste RTE Data'!H1490)</f>
        <v/>
      </c>
      <c r="J1493" s="14" t="str">
        <f>IF('Paste RTE Data'!I1490=0,"",'Paste RTE Data'!I1490)</f>
        <v/>
      </c>
      <c r="K1493" s="15" t="str">
        <f>IF('Paste RTE Data'!J1490=0,"",'Paste RTE Data'!J1490)</f>
        <v/>
      </c>
      <c r="L1493" s="14" t="str">
        <f>IF('Paste RTE Data'!K1490=0,"",'Paste RTE Data'!K1490)</f>
        <v/>
      </c>
      <c r="M1493" s="46"/>
    </row>
    <row r="1494" spans="1:13">
      <c r="A1494" s="8" t="str">
        <f>IF('Paste RTE Data'!A1491=0,"",'Paste RTE Data'!A1491)</f>
        <v/>
      </c>
      <c r="B1494" s="9" t="str">
        <f>IF('Paste RTE Data'!G1491=0,"",'Paste RTE Data'!G1491)</f>
        <v/>
      </c>
      <c r="C1494" s="10" t="str">
        <f>IF('Paste RTE Data'!E1491=0,"",'Paste RTE Data'!E1491)</f>
        <v/>
      </c>
      <c r="D1494" s="7"/>
      <c r="E1494" s="14" t="str">
        <f>IF('Paste RTE Data'!B1491=0,"",'Paste RTE Data'!B1491)</f>
        <v/>
      </c>
      <c r="F1494" s="14" t="str">
        <f>IF('Paste RTE Data'!C1491=0,"",'Paste RTE Data'!C1491)</f>
        <v/>
      </c>
      <c r="G1494" s="14" t="str">
        <f>IF('Paste RTE Data'!D1491=0,"",'Paste RTE Data'!D1491)</f>
        <v/>
      </c>
      <c r="H1494" s="14" t="str">
        <f>IF('Paste RTE Data'!F1491=0,"",'Paste RTE Data'!F1491)</f>
        <v/>
      </c>
      <c r="I1494" s="14" t="str">
        <f>IF('Paste RTE Data'!H1491=0,"",'Paste RTE Data'!H1491)</f>
        <v/>
      </c>
      <c r="J1494" s="14" t="str">
        <f>IF('Paste RTE Data'!I1491=0,"",'Paste RTE Data'!I1491)</f>
        <v/>
      </c>
      <c r="K1494" s="15" t="str">
        <f>IF('Paste RTE Data'!J1491=0,"",'Paste RTE Data'!J1491)</f>
        <v/>
      </c>
      <c r="L1494" s="14" t="str">
        <f>IF('Paste RTE Data'!K1491=0,"",'Paste RTE Data'!K1491)</f>
        <v/>
      </c>
      <c r="M1494" s="46"/>
    </row>
    <row r="1495" spans="1:13">
      <c r="A1495" s="8" t="str">
        <f>IF('Paste RTE Data'!A1492=0,"",'Paste RTE Data'!A1492)</f>
        <v/>
      </c>
      <c r="B1495" s="9" t="str">
        <f>IF('Paste RTE Data'!G1492=0,"",'Paste RTE Data'!G1492)</f>
        <v/>
      </c>
      <c r="C1495" s="10" t="str">
        <f>IF('Paste RTE Data'!E1492=0,"",'Paste RTE Data'!E1492)</f>
        <v/>
      </c>
      <c r="D1495" s="7"/>
      <c r="E1495" s="14" t="str">
        <f>IF('Paste RTE Data'!B1492=0,"",'Paste RTE Data'!B1492)</f>
        <v/>
      </c>
      <c r="F1495" s="14" t="str">
        <f>IF('Paste RTE Data'!C1492=0,"",'Paste RTE Data'!C1492)</f>
        <v/>
      </c>
      <c r="G1495" s="14" t="str">
        <f>IF('Paste RTE Data'!D1492=0,"",'Paste RTE Data'!D1492)</f>
        <v/>
      </c>
      <c r="H1495" s="14" t="str">
        <f>IF('Paste RTE Data'!F1492=0,"",'Paste RTE Data'!F1492)</f>
        <v/>
      </c>
      <c r="I1495" s="14" t="str">
        <f>IF('Paste RTE Data'!H1492=0,"",'Paste RTE Data'!H1492)</f>
        <v/>
      </c>
      <c r="J1495" s="14" t="str">
        <f>IF('Paste RTE Data'!I1492=0,"",'Paste RTE Data'!I1492)</f>
        <v/>
      </c>
      <c r="K1495" s="15" t="str">
        <f>IF('Paste RTE Data'!J1492=0,"",'Paste RTE Data'!J1492)</f>
        <v/>
      </c>
      <c r="L1495" s="14" t="str">
        <f>IF('Paste RTE Data'!K1492=0,"",'Paste RTE Data'!K1492)</f>
        <v/>
      </c>
      <c r="M1495" s="46"/>
    </row>
    <row r="1496" spans="1:13">
      <c r="A1496" s="8" t="str">
        <f>IF('Paste RTE Data'!A1493=0,"",'Paste RTE Data'!A1493)</f>
        <v/>
      </c>
      <c r="B1496" s="9" t="str">
        <f>IF('Paste RTE Data'!G1493=0,"",'Paste RTE Data'!G1493)</f>
        <v/>
      </c>
      <c r="C1496" s="10" t="str">
        <f>IF('Paste RTE Data'!E1493=0,"",'Paste RTE Data'!E1493)</f>
        <v/>
      </c>
      <c r="D1496" s="7"/>
      <c r="E1496" s="14" t="str">
        <f>IF('Paste RTE Data'!B1493=0,"",'Paste RTE Data'!B1493)</f>
        <v/>
      </c>
      <c r="F1496" s="14" t="str">
        <f>IF('Paste RTE Data'!C1493=0,"",'Paste RTE Data'!C1493)</f>
        <v/>
      </c>
      <c r="G1496" s="14" t="str">
        <f>IF('Paste RTE Data'!D1493=0,"",'Paste RTE Data'!D1493)</f>
        <v/>
      </c>
      <c r="H1496" s="14" t="str">
        <f>IF('Paste RTE Data'!F1493=0,"",'Paste RTE Data'!F1493)</f>
        <v/>
      </c>
      <c r="I1496" s="14" t="str">
        <f>IF('Paste RTE Data'!H1493=0,"",'Paste RTE Data'!H1493)</f>
        <v/>
      </c>
      <c r="J1496" s="14" t="str">
        <f>IF('Paste RTE Data'!I1493=0,"",'Paste RTE Data'!I1493)</f>
        <v/>
      </c>
      <c r="K1496" s="15" t="str">
        <f>IF('Paste RTE Data'!J1493=0,"",'Paste RTE Data'!J1493)</f>
        <v/>
      </c>
      <c r="L1496" s="14" t="str">
        <f>IF('Paste RTE Data'!K1493=0,"",'Paste RTE Data'!K1493)</f>
        <v/>
      </c>
      <c r="M1496" s="46"/>
    </row>
    <row r="1497" spans="1:13">
      <c r="A1497" s="8" t="str">
        <f>IF('Paste RTE Data'!A1494=0,"",'Paste RTE Data'!A1494)</f>
        <v/>
      </c>
      <c r="B1497" s="9" t="str">
        <f>IF('Paste RTE Data'!G1494=0,"",'Paste RTE Data'!G1494)</f>
        <v/>
      </c>
      <c r="C1497" s="10" t="str">
        <f>IF('Paste RTE Data'!E1494=0,"",'Paste RTE Data'!E1494)</f>
        <v/>
      </c>
      <c r="D1497" s="7"/>
      <c r="E1497" s="14" t="str">
        <f>IF('Paste RTE Data'!B1494=0,"",'Paste RTE Data'!B1494)</f>
        <v/>
      </c>
      <c r="F1497" s="14" t="str">
        <f>IF('Paste RTE Data'!C1494=0,"",'Paste RTE Data'!C1494)</f>
        <v/>
      </c>
      <c r="G1497" s="14" t="str">
        <f>IF('Paste RTE Data'!D1494=0,"",'Paste RTE Data'!D1494)</f>
        <v/>
      </c>
      <c r="H1497" s="14" t="str">
        <f>IF('Paste RTE Data'!F1494=0,"",'Paste RTE Data'!F1494)</f>
        <v/>
      </c>
      <c r="I1497" s="14" t="str">
        <f>IF('Paste RTE Data'!H1494=0,"",'Paste RTE Data'!H1494)</f>
        <v/>
      </c>
      <c r="J1497" s="14" t="str">
        <f>IF('Paste RTE Data'!I1494=0,"",'Paste RTE Data'!I1494)</f>
        <v/>
      </c>
      <c r="K1497" s="15" t="str">
        <f>IF('Paste RTE Data'!J1494=0,"",'Paste RTE Data'!J1494)</f>
        <v/>
      </c>
      <c r="L1497" s="14" t="str">
        <f>IF('Paste RTE Data'!K1494=0,"",'Paste RTE Data'!K1494)</f>
        <v/>
      </c>
      <c r="M1497" s="46"/>
    </row>
    <row r="1498" spans="1:13">
      <c r="A1498" s="8" t="str">
        <f>IF('Paste RTE Data'!A1495=0,"",'Paste RTE Data'!A1495)</f>
        <v/>
      </c>
      <c r="B1498" s="9" t="str">
        <f>IF('Paste RTE Data'!G1495=0,"",'Paste RTE Data'!G1495)</f>
        <v/>
      </c>
      <c r="C1498" s="10" t="str">
        <f>IF('Paste RTE Data'!E1495=0,"",'Paste RTE Data'!E1495)</f>
        <v/>
      </c>
      <c r="D1498" s="7"/>
      <c r="E1498" s="14" t="str">
        <f>IF('Paste RTE Data'!B1495=0,"",'Paste RTE Data'!B1495)</f>
        <v/>
      </c>
      <c r="F1498" s="14" t="str">
        <f>IF('Paste RTE Data'!C1495=0,"",'Paste RTE Data'!C1495)</f>
        <v/>
      </c>
      <c r="G1498" s="14" t="str">
        <f>IF('Paste RTE Data'!D1495=0,"",'Paste RTE Data'!D1495)</f>
        <v/>
      </c>
      <c r="H1498" s="14" t="str">
        <f>IF('Paste RTE Data'!F1495=0,"",'Paste RTE Data'!F1495)</f>
        <v/>
      </c>
      <c r="I1498" s="14" t="str">
        <f>IF('Paste RTE Data'!H1495=0,"",'Paste RTE Data'!H1495)</f>
        <v/>
      </c>
      <c r="J1498" s="14" t="str">
        <f>IF('Paste RTE Data'!I1495=0,"",'Paste RTE Data'!I1495)</f>
        <v/>
      </c>
      <c r="K1498" s="15" t="str">
        <f>IF('Paste RTE Data'!J1495=0,"",'Paste RTE Data'!J1495)</f>
        <v/>
      </c>
      <c r="L1498" s="14" t="str">
        <f>IF('Paste RTE Data'!K1495=0,"",'Paste RTE Data'!K1495)</f>
        <v/>
      </c>
      <c r="M1498" s="46"/>
    </row>
    <row r="1499" spans="1:13">
      <c r="A1499" s="8" t="str">
        <f>IF('Paste RTE Data'!A1496=0,"",'Paste RTE Data'!A1496)</f>
        <v/>
      </c>
      <c r="B1499" s="9" t="str">
        <f>IF('Paste RTE Data'!G1496=0,"",'Paste RTE Data'!G1496)</f>
        <v/>
      </c>
      <c r="C1499" s="10" t="str">
        <f>IF('Paste RTE Data'!E1496=0,"",'Paste RTE Data'!E1496)</f>
        <v/>
      </c>
      <c r="D1499" s="7"/>
      <c r="E1499" s="14" t="str">
        <f>IF('Paste RTE Data'!B1496=0,"",'Paste RTE Data'!B1496)</f>
        <v/>
      </c>
      <c r="F1499" s="14" t="str">
        <f>IF('Paste RTE Data'!C1496=0,"",'Paste RTE Data'!C1496)</f>
        <v/>
      </c>
      <c r="G1499" s="14" t="str">
        <f>IF('Paste RTE Data'!D1496=0,"",'Paste RTE Data'!D1496)</f>
        <v/>
      </c>
      <c r="H1499" s="14" t="str">
        <f>IF('Paste RTE Data'!F1496=0,"",'Paste RTE Data'!F1496)</f>
        <v/>
      </c>
      <c r="I1499" s="14" t="str">
        <f>IF('Paste RTE Data'!H1496=0,"",'Paste RTE Data'!H1496)</f>
        <v/>
      </c>
      <c r="J1499" s="14" t="str">
        <f>IF('Paste RTE Data'!I1496=0,"",'Paste RTE Data'!I1496)</f>
        <v/>
      </c>
      <c r="K1499" s="15" t="str">
        <f>IF('Paste RTE Data'!J1496=0,"",'Paste RTE Data'!J1496)</f>
        <v/>
      </c>
      <c r="L1499" s="14" t="str">
        <f>IF('Paste RTE Data'!K1496=0,"",'Paste RTE Data'!K1496)</f>
        <v/>
      </c>
      <c r="M1499" s="46"/>
    </row>
    <row r="1500" spans="1:13">
      <c r="A1500" s="8" t="str">
        <f>IF('Paste RTE Data'!A1497=0,"",'Paste RTE Data'!A1497)</f>
        <v/>
      </c>
      <c r="B1500" s="9" t="str">
        <f>IF('Paste RTE Data'!G1497=0,"",'Paste RTE Data'!G1497)</f>
        <v/>
      </c>
      <c r="C1500" s="10" t="str">
        <f>IF('Paste RTE Data'!E1497=0,"",'Paste RTE Data'!E1497)</f>
        <v/>
      </c>
      <c r="D1500" s="7"/>
      <c r="E1500" s="14" t="str">
        <f>IF('Paste RTE Data'!B1497=0,"",'Paste RTE Data'!B1497)</f>
        <v/>
      </c>
      <c r="F1500" s="14" t="str">
        <f>IF('Paste RTE Data'!C1497=0,"",'Paste RTE Data'!C1497)</f>
        <v/>
      </c>
      <c r="G1500" s="14" t="str">
        <f>IF('Paste RTE Data'!D1497=0,"",'Paste RTE Data'!D1497)</f>
        <v/>
      </c>
      <c r="H1500" s="14" t="str">
        <f>IF('Paste RTE Data'!F1497=0,"",'Paste RTE Data'!F1497)</f>
        <v/>
      </c>
      <c r="I1500" s="14" t="str">
        <f>IF('Paste RTE Data'!H1497=0,"",'Paste RTE Data'!H1497)</f>
        <v/>
      </c>
      <c r="J1500" s="14" t="str">
        <f>IF('Paste RTE Data'!I1497=0,"",'Paste RTE Data'!I1497)</f>
        <v/>
      </c>
      <c r="K1500" s="15" t="str">
        <f>IF('Paste RTE Data'!J1497=0,"",'Paste RTE Data'!J1497)</f>
        <v/>
      </c>
      <c r="L1500" s="14" t="str">
        <f>IF('Paste RTE Data'!K1497=0,"",'Paste RTE Data'!K1497)</f>
        <v/>
      </c>
      <c r="M1500" s="46"/>
    </row>
    <row r="1501" spans="1:13">
      <c r="A1501" s="8" t="str">
        <f>IF('Paste RTE Data'!A1498=0,"",'Paste RTE Data'!A1498)</f>
        <v/>
      </c>
      <c r="B1501" s="9" t="str">
        <f>IF('Paste RTE Data'!G1498=0,"",'Paste RTE Data'!G1498)</f>
        <v/>
      </c>
      <c r="C1501" s="10" t="str">
        <f>IF('Paste RTE Data'!E1498=0,"",'Paste RTE Data'!E1498)</f>
        <v/>
      </c>
      <c r="D1501" s="7"/>
      <c r="E1501" s="14" t="str">
        <f>IF('Paste RTE Data'!B1498=0,"",'Paste RTE Data'!B1498)</f>
        <v/>
      </c>
      <c r="F1501" s="14" t="str">
        <f>IF('Paste RTE Data'!C1498=0,"",'Paste RTE Data'!C1498)</f>
        <v/>
      </c>
      <c r="G1501" s="14" t="str">
        <f>IF('Paste RTE Data'!D1498=0,"",'Paste RTE Data'!D1498)</f>
        <v/>
      </c>
      <c r="H1501" s="14" t="str">
        <f>IF('Paste RTE Data'!F1498=0,"",'Paste RTE Data'!F1498)</f>
        <v/>
      </c>
      <c r="I1501" s="14" t="str">
        <f>IF('Paste RTE Data'!H1498=0,"",'Paste RTE Data'!H1498)</f>
        <v/>
      </c>
      <c r="J1501" s="14" t="str">
        <f>IF('Paste RTE Data'!I1498=0,"",'Paste RTE Data'!I1498)</f>
        <v/>
      </c>
      <c r="K1501" s="15" t="str">
        <f>IF('Paste RTE Data'!J1498=0,"",'Paste RTE Data'!J1498)</f>
        <v/>
      </c>
      <c r="L1501" s="14" t="str">
        <f>IF('Paste RTE Data'!K1498=0,"",'Paste RTE Data'!K1498)</f>
        <v/>
      </c>
      <c r="M1501" s="46"/>
    </row>
    <row r="1502" spans="1:13">
      <c r="A1502" s="8" t="str">
        <f>IF('Paste RTE Data'!A1499=0,"",'Paste RTE Data'!A1499)</f>
        <v/>
      </c>
      <c r="B1502" s="9" t="str">
        <f>IF('Paste RTE Data'!G1499=0,"",'Paste RTE Data'!G1499)</f>
        <v/>
      </c>
      <c r="C1502" s="10" t="str">
        <f>IF('Paste RTE Data'!E1499=0,"",'Paste RTE Data'!E1499)</f>
        <v/>
      </c>
      <c r="D1502" s="7"/>
      <c r="E1502" s="14" t="str">
        <f>IF('Paste RTE Data'!B1499=0,"",'Paste RTE Data'!B1499)</f>
        <v/>
      </c>
      <c r="F1502" s="14" t="str">
        <f>IF('Paste RTE Data'!C1499=0,"",'Paste RTE Data'!C1499)</f>
        <v/>
      </c>
      <c r="G1502" s="14" t="str">
        <f>IF('Paste RTE Data'!D1499=0,"",'Paste RTE Data'!D1499)</f>
        <v/>
      </c>
      <c r="H1502" s="14" t="str">
        <f>IF('Paste RTE Data'!F1499=0,"",'Paste RTE Data'!F1499)</f>
        <v/>
      </c>
      <c r="I1502" s="14" t="str">
        <f>IF('Paste RTE Data'!H1499=0,"",'Paste RTE Data'!H1499)</f>
        <v/>
      </c>
      <c r="J1502" s="14" t="str">
        <f>IF('Paste RTE Data'!I1499=0,"",'Paste RTE Data'!I1499)</f>
        <v/>
      </c>
      <c r="K1502" s="15" t="str">
        <f>IF('Paste RTE Data'!J1499=0,"",'Paste RTE Data'!J1499)</f>
        <v/>
      </c>
      <c r="L1502" s="14" t="str">
        <f>IF('Paste RTE Data'!K1499=0,"",'Paste RTE Data'!K1499)</f>
        <v/>
      </c>
      <c r="M1502" s="46"/>
    </row>
    <row r="1503" spans="1:13">
      <c r="A1503" s="8" t="str">
        <f>IF('Paste RTE Data'!A1500=0,"",'Paste RTE Data'!A1500)</f>
        <v/>
      </c>
      <c r="B1503" s="9" t="str">
        <f>IF('Paste RTE Data'!G1500=0,"",'Paste RTE Data'!G1500)</f>
        <v/>
      </c>
      <c r="C1503" s="10" t="str">
        <f>IF('Paste RTE Data'!E1500=0,"",'Paste RTE Data'!E1500)</f>
        <v/>
      </c>
      <c r="D1503" s="7"/>
      <c r="E1503" s="14" t="str">
        <f>IF('Paste RTE Data'!B1500=0,"",'Paste RTE Data'!B1500)</f>
        <v/>
      </c>
      <c r="F1503" s="14" t="str">
        <f>IF('Paste RTE Data'!C1500=0,"",'Paste RTE Data'!C1500)</f>
        <v/>
      </c>
      <c r="G1503" s="14" t="str">
        <f>IF('Paste RTE Data'!D1500=0,"",'Paste RTE Data'!D1500)</f>
        <v/>
      </c>
      <c r="H1503" s="14" t="str">
        <f>IF('Paste RTE Data'!F1500=0,"",'Paste RTE Data'!F1500)</f>
        <v/>
      </c>
      <c r="I1503" s="14" t="str">
        <f>IF('Paste RTE Data'!H1500=0,"",'Paste RTE Data'!H1500)</f>
        <v/>
      </c>
      <c r="J1503" s="14" t="str">
        <f>IF('Paste RTE Data'!I1500=0,"",'Paste RTE Data'!I1500)</f>
        <v/>
      </c>
      <c r="K1503" s="15" t="str">
        <f>IF('Paste RTE Data'!J1500=0,"",'Paste RTE Data'!J1500)</f>
        <v/>
      </c>
      <c r="L1503" s="14" t="str">
        <f>IF('Paste RTE Data'!K1500=0,"",'Paste RTE Data'!K1500)</f>
        <v/>
      </c>
      <c r="M1503" s="46"/>
    </row>
    <row r="1504" spans="1:13">
      <c r="A1504" s="8" t="str">
        <f>IF('Paste RTE Data'!A1501=0,"",'Paste RTE Data'!A1501)</f>
        <v/>
      </c>
      <c r="B1504" s="9" t="str">
        <f>IF('Paste RTE Data'!G1501=0,"",'Paste RTE Data'!G1501)</f>
        <v/>
      </c>
      <c r="C1504" s="10" t="str">
        <f>IF('Paste RTE Data'!E1501=0,"",'Paste RTE Data'!E1501)</f>
        <v/>
      </c>
      <c r="D1504" s="7"/>
      <c r="E1504" s="14" t="str">
        <f>IF('Paste RTE Data'!B1501=0,"",'Paste RTE Data'!B1501)</f>
        <v/>
      </c>
      <c r="F1504" s="14" t="str">
        <f>IF('Paste RTE Data'!C1501=0,"",'Paste RTE Data'!C1501)</f>
        <v/>
      </c>
      <c r="G1504" s="14" t="str">
        <f>IF('Paste RTE Data'!D1501=0,"",'Paste RTE Data'!D1501)</f>
        <v/>
      </c>
      <c r="H1504" s="14" t="str">
        <f>IF('Paste RTE Data'!F1501=0,"",'Paste RTE Data'!F1501)</f>
        <v/>
      </c>
      <c r="I1504" s="14" t="str">
        <f>IF('Paste RTE Data'!H1501=0,"",'Paste RTE Data'!H1501)</f>
        <v/>
      </c>
      <c r="J1504" s="14" t="str">
        <f>IF('Paste RTE Data'!I1501=0,"",'Paste RTE Data'!I1501)</f>
        <v/>
      </c>
      <c r="K1504" s="15" t="str">
        <f>IF('Paste RTE Data'!J1501=0,"",'Paste RTE Data'!J1501)</f>
        <v/>
      </c>
      <c r="L1504" s="14" t="str">
        <f>IF('Paste RTE Data'!K1501=0,"",'Paste RTE Data'!K1501)</f>
        <v/>
      </c>
      <c r="M1504" s="46"/>
    </row>
    <row r="1505" spans="1:13">
      <c r="A1505" s="8" t="str">
        <f>IF('Paste RTE Data'!A1502=0,"",'Paste RTE Data'!A1502)</f>
        <v/>
      </c>
      <c r="B1505" s="9" t="str">
        <f>IF('Paste RTE Data'!G1502=0,"",'Paste RTE Data'!G1502)</f>
        <v/>
      </c>
      <c r="C1505" s="10" t="str">
        <f>IF('Paste RTE Data'!E1502=0,"",'Paste RTE Data'!E1502)</f>
        <v/>
      </c>
      <c r="D1505" s="7"/>
      <c r="E1505" s="14" t="str">
        <f>IF('Paste RTE Data'!B1502=0,"",'Paste RTE Data'!B1502)</f>
        <v/>
      </c>
      <c r="F1505" s="14" t="str">
        <f>IF('Paste RTE Data'!C1502=0,"",'Paste RTE Data'!C1502)</f>
        <v/>
      </c>
      <c r="G1505" s="14" t="str">
        <f>IF('Paste RTE Data'!D1502=0,"",'Paste RTE Data'!D1502)</f>
        <v/>
      </c>
      <c r="H1505" s="14" t="str">
        <f>IF('Paste RTE Data'!F1502=0,"",'Paste RTE Data'!F1502)</f>
        <v/>
      </c>
      <c r="I1505" s="14" t="str">
        <f>IF('Paste RTE Data'!H1502=0,"",'Paste RTE Data'!H1502)</f>
        <v/>
      </c>
      <c r="J1505" s="14" t="str">
        <f>IF('Paste RTE Data'!I1502=0,"",'Paste RTE Data'!I1502)</f>
        <v/>
      </c>
      <c r="K1505" s="15" t="str">
        <f>IF('Paste RTE Data'!J1502=0,"",'Paste RTE Data'!J1502)</f>
        <v/>
      </c>
      <c r="L1505" s="14" t="str">
        <f>IF('Paste RTE Data'!K1502=0,"",'Paste RTE Data'!K1502)</f>
        <v/>
      </c>
      <c r="M1505" s="46"/>
    </row>
    <row r="1506" spans="1:13">
      <c r="A1506" s="8" t="str">
        <f>IF('Paste RTE Data'!A1503=0,"",'Paste RTE Data'!A1503)</f>
        <v/>
      </c>
      <c r="B1506" s="9" t="str">
        <f>IF('Paste RTE Data'!G1503=0,"",'Paste RTE Data'!G1503)</f>
        <v/>
      </c>
      <c r="C1506" s="10" t="str">
        <f>IF('Paste RTE Data'!E1503=0,"",'Paste RTE Data'!E1503)</f>
        <v/>
      </c>
      <c r="D1506" s="7"/>
      <c r="E1506" s="14" t="str">
        <f>IF('Paste RTE Data'!B1503=0,"",'Paste RTE Data'!B1503)</f>
        <v/>
      </c>
      <c r="F1506" s="14" t="str">
        <f>IF('Paste RTE Data'!C1503=0,"",'Paste RTE Data'!C1503)</f>
        <v/>
      </c>
      <c r="G1506" s="14" t="str">
        <f>IF('Paste RTE Data'!D1503=0,"",'Paste RTE Data'!D1503)</f>
        <v/>
      </c>
      <c r="H1506" s="14" t="str">
        <f>IF('Paste RTE Data'!F1503=0,"",'Paste RTE Data'!F1503)</f>
        <v/>
      </c>
      <c r="I1506" s="14" t="str">
        <f>IF('Paste RTE Data'!H1503=0,"",'Paste RTE Data'!H1503)</f>
        <v/>
      </c>
      <c r="J1506" s="14" t="str">
        <f>IF('Paste RTE Data'!I1503=0,"",'Paste RTE Data'!I1503)</f>
        <v/>
      </c>
      <c r="K1506" s="15" t="str">
        <f>IF('Paste RTE Data'!J1503=0,"",'Paste RTE Data'!J1503)</f>
        <v/>
      </c>
      <c r="L1506" s="14" t="str">
        <f>IF('Paste RTE Data'!K1503=0,"",'Paste RTE Data'!K1503)</f>
        <v/>
      </c>
      <c r="M1506" s="46"/>
    </row>
    <row r="1507" spans="1:13">
      <c r="A1507" s="8" t="str">
        <f>IF('Paste RTE Data'!A1504=0,"",'Paste RTE Data'!A1504)</f>
        <v/>
      </c>
      <c r="B1507" s="9" t="str">
        <f>IF('Paste RTE Data'!G1504=0,"",'Paste RTE Data'!G1504)</f>
        <v/>
      </c>
      <c r="C1507" s="10" t="str">
        <f>IF('Paste RTE Data'!E1504=0,"",'Paste RTE Data'!E1504)</f>
        <v/>
      </c>
      <c r="D1507" s="7"/>
      <c r="E1507" s="14" t="str">
        <f>IF('Paste RTE Data'!B1504=0,"",'Paste RTE Data'!B1504)</f>
        <v/>
      </c>
      <c r="F1507" s="14" t="str">
        <f>IF('Paste RTE Data'!C1504=0,"",'Paste RTE Data'!C1504)</f>
        <v/>
      </c>
      <c r="G1507" s="14" t="str">
        <f>IF('Paste RTE Data'!D1504=0,"",'Paste RTE Data'!D1504)</f>
        <v/>
      </c>
      <c r="H1507" s="14" t="str">
        <f>IF('Paste RTE Data'!F1504=0,"",'Paste RTE Data'!F1504)</f>
        <v/>
      </c>
      <c r="I1507" s="14" t="str">
        <f>IF('Paste RTE Data'!H1504=0,"",'Paste RTE Data'!H1504)</f>
        <v/>
      </c>
      <c r="J1507" s="14" t="str">
        <f>IF('Paste RTE Data'!I1504=0,"",'Paste RTE Data'!I1504)</f>
        <v/>
      </c>
      <c r="K1507" s="15" t="str">
        <f>IF('Paste RTE Data'!J1504=0,"",'Paste RTE Data'!J1504)</f>
        <v/>
      </c>
      <c r="L1507" s="14" t="str">
        <f>IF('Paste RTE Data'!K1504=0,"",'Paste RTE Data'!K1504)</f>
        <v/>
      </c>
      <c r="M1507" s="46"/>
    </row>
    <row r="1508" spans="1:13">
      <c r="A1508" s="8" t="str">
        <f>IF('Paste RTE Data'!A1505=0,"",'Paste RTE Data'!A1505)</f>
        <v/>
      </c>
      <c r="B1508" s="9" t="str">
        <f>IF('Paste RTE Data'!G1505=0,"",'Paste RTE Data'!G1505)</f>
        <v/>
      </c>
      <c r="C1508" s="10" t="str">
        <f>IF('Paste RTE Data'!E1505=0,"",'Paste RTE Data'!E1505)</f>
        <v/>
      </c>
      <c r="D1508" s="7"/>
      <c r="E1508" s="14" t="str">
        <f>IF('Paste RTE Data'!B1505=0,"",'Paste RTE Data'!B1505)</f>
        <v/>
      </c>
      <c r="F1508" s="14" t="str">
        <f>IF('Paste RTE Data'!C1505=0,"",'Paste RTE Data'!C1505)</f>
        <v/>
      </c>
      <c r="G1508" s="14" t="str">
        <f>IF('Paste RTE Data'!D1505=0,"",'Paste RTE Data'!D1505)</f>
        <v/>
      </c>
      <c r="H1508" s="14" t="str">
        <f>IF('Paste RTE Data'!F1505=0,"",'Paste RTE Data'!F1505)</f>
        <v/>
      </c>
      <c r="I1508" s="14" t="str">
        <f>IF('Paste RTE Data'!H1505=0,"",'Paste RTE Data'!H1505)</f>
        <v/>
      </c>
      <c r="J1508" s="14" t="str">
        <f>IF('Paste RTE Data'!I1505=0,"",'Paste RTE Data'!I1505)</f>
        <v/>
      </c>
      <c r="K1508" s="15" t="str">
        <f>IF('Paste RTE Data'!J1505=0,"",'Paste RTE Data'!J1505)</f>
        <v/>
      </c>
      <c r="L1508" s="14" t="str">
        <f>IF('Paste RTE Data'!K1505=0,"",'Paste RTE Data'!K1505)</f>
        <v/>
      </c>
      <c r="M1508" s="46"/>
    </row>
    <row r="1509" spans="1:13">
      <c r="A1509" s="8" t="str">
        <f>IF('Paste RTE Data'!A1506=0,"",'Paste RTE Data'!A1506)</f>
        <v/>
      </c>
      <c r="B1509" s="9" t="str">
        <f>IF('Paste RTE Data'!G1506=0,"",'Paste RTE Data'!G1506)</f>
        <v/>
      </c>
      <c r="C1509" s="10" t="str">
        <f>IF('Paste RTE Data'!E1506=0,"",'Paste RTE Data'!E1506)</f>
        <v/>
      </c>
      <c r="D1509" s="7"/>
      <c r="E1509" s="14" t="str">
        <f>IF('Paste RTE Data'!B1506=0,"",'Paste RTE Data'!B1506)</f>
        <v/>
      </c>
      <c r="F1509" s="14" t="str">
        <f>IF('Paste RTE Data'!C1506=0,"",'Paste RTE Data'!C1506)</f>
        <v/>
      </c>
      <c r="G1509" s="14" t="str">
        <f>IF('Paste RTE Data'!D1506=0,"",'Paste RTE Data'!D1506)</f>
        <v/>
      </c>
      <c r="H1509" s="14" t="str">
        <f>IF('Paste RTE Data'!F1506=0,"",'Paste RTE Data'!F1506)</f>
        <v/>
      </c>
      <c r="I1509" s="14" t="str">
        <f>IF('Paste RTE Data'!H1506=0,"",'Paste RTE Data'!H1506)</f>
        <v/>
      </c>
      <c r="J1509" s="14" t="str">
        <f>IF('Paste RTE Data'!I1506=0,"",'Paste RTE Data'!I1506)</f>
        <v/>
      </c>
      <c r="K1509" s="15" t="str">
        <f>IF('Paste RTE Data'!J1506=0,"",'Paste RTE Data'!J1506)</f>
        <v/>
      </c>
      <c r="L1509" s="14" t="str">
        <f>IF('Paste RTE Data'!K1506=0,"",'Paste RTE Data'!K1506)</f>
        <v/>
      </c>
      <c r="M1509" s="46"/>
    </row>
    <row r="1510" spans="1:13">
      <c r="A1510" s="8" t="str">
        <f>IF('Paste RTE Data'!A1507=0,"",'Paste RTE Data'!A1507)</f>
        <v/>
      </c>
      <c r="B1510" s="9" t="str">
        <f>IF('Paste RTE Data'!G1507=0,"",'Paste RTE Data'!G1507)</f>
        <v/>
      </c>
      <c r="C1510" s="10" t="str">
        <f>IF('Paste RTE Data'!E1507=0,"",'Paste RTE Data'!E1507)</f>
        <v/>
      </c>
      <c r="D1510" s="7"/>
      <c r="E1510" s="14" t="str">
        <f>IF('Paste RTE Data'!B1507=0,"",'Paste RTE Data'!B1507)</f>
        <v/>
      </c>
      <c r="F1510" s="14" t="str">
        <f>IF('Paste RTE Data'!C1507=0,"",'Paste RTE Data'!C1507)</f>
        <v/>
      </c>
      <c r="G1510" s="14" t="str">
        <f>IF('Paste RTE Data'!D1507=0,"",'Paste RTE Data'!D1507)</f>
        <v/>
      </c>
      <c r="H1510" s="14" t="str">
        <f>IF('Paste RTE Data'!F1507=0,"",'Paste RTE Data'!F1507)</f>
        <v/>
      </c>
      <c r="I1510" s="14" t="str">
        <f>IF('Paste RTE Data'!H1507=0,"",'Paste RTE Data'!H1507)</f>
        <v/>
      </c>
      <c r="J1510" s="14" t="str">
        <f>IF('Paste RTE Data'!I1507=0,"",'Paste RTE Data'!I1507)</f>
        <v/>
      </c>
      <c r="K1510" s="15" t="str">
        <f>IF('Paste RTE Data'!J1507=0,"",'Paste RTE Data'!J1507)</f>
        <v/>
      </c>
      <c r="L1510" s="14" t="str">
        <f>IF('Paste RTE Data'!K1507=0,"",'Paste RTE Data'!K1507)</f>
        <v/>
      </c>
      <c r="M1510" s="46"/>
    </row>
    <row r="1511" spans="1:13">
      <c r="A1511" s="8" t="str">
        <f>IF('Paste RTE Data'!A1508=0,"",'Paste RTE Data'!A1508)</f>
        <v/>
      </c>
      <c r="B1511" s="9" t="str">
        <f>IF('Paste RTE Data'!G1508=0,"",'Paste RTE Data'!G1508)</f>
        <v/>
      </c>
      <c r="C1511" s="10" t="str">
        <f>IF('Paste RTE Data'!E1508=0,"",'Paste RTE Data'!E1508)</f>
        <v/>
      </c>
      <c r="D1511" s="7"/>
      <c r="E1511" s="14" t="str">
        <f>IF('Paste RTE Data'!B1508=0,"",'Paste RTE Data'!B1508)</f>
        <v/>
      </c>
      <c r="F1511" s="14" t="str">
        <f>IF('Paste RTE Data'!C1508=0,"",'Paste RTE Data'!C1508)</f>
        <v/>
      </c>
      <c r="G1511" s="14" t="str">
        <f>IF('Paste RTE Data'!D1508=0,"",'Paste RTE Data'!D1508)</f>
        <v/>
      </c>
      <c r="H1511" s="14" t="str">
        <f>IF('Paste RTE Data'!F1508=0,"",'Paste RTE Data'!F1508)</f>
        <v/>
      </c>
      <c r="I1511" s="14" t="str">
        <f>IF('Paste RTE Data'!H1508=0,"",'Paste RTE Data'!H1508)</f>
        <v/>
      </c>
      <c r="J1511" s="14" t="str">
        <f>IF('Paste RTE Data'!I1508=0,"",'Paste RTE Data'!I1508)</f>
        <v/>
      </c>
      <c r="K1511" s="15" t="str">
        <f>IF('Paste RTE Data'!J1508=0,"",'Paste RTE Data'!J1508)</f>
        <v/>
      </c>
      <c r="L1511" s="14" t="str">
        <f>IF('Paste RTE Data'!K1508=0,"",'Paste RTE Data'!K1508)</f>
        <v/>
      </c>
      <c r="M1511" s="46"/>
    </row>
    <row r="1512" spans="1:13">
      <c r="A1512" s="8" t="str">
        <f>IF('Paste RTE Data'!A1509=0,"",'Paste RTE Data'!A1509)</f>
        <v/>
      </c>
      <c r="B1512" s="9" t="str">
        <f>IF('Paste RTE Data'!G1509=0,"",'Paste RTE Data'!G1509)</f>
        <v/>
      </c>
      <c r="C1512" s="10" t="str">
        <f>IF('Paste RTE Data'!E1509=0,"",'Paste RTE Data'!E1509)</f>
        <v/>
      </c>
      <c r="D1512" s="7"/>
      <c r="E1512" s="14" t="str">
        <f>IF('Paste RTE Data'!B1509=0,"",'Paste RTE Data'!B1509)</f>
        <v/>
      </c>
      <c r="F1512" s="14" t="str">
        <f>IF('Paste RTE Data'!C1509=0,"",'Paste RTE Data'!C1509)</f>
        <v/>
      </c>
      <c r="G1512" s="14" t="str">
        <f>IF('Paste RTE Data'!D1509=0,"",'Paste RTE Data'!D1509)</f>
        <v/>
      </c>
      <c r="H1512" s="14" t="str">
        <f>IF('Paste RTE Data'!F1509=0,"",'Paste RTE Data'!F1509)</f>
        <v/>
      </c>
      <c r="I1512" s="14" t="str">
        <f>IF('Paste RTE Data'!H1509=0,"",'Paste RTE Data'!H1509)</f>
        <v/>
      </c>
      <c r="J1512" s="14" t="str">
        <f>IF('Paste RTE Data'!I1509=0,"",'Paste RTE Data'!I1509)</f>
        <v/>
      </c>
      <c r="K1512" s="15" t="str">
        <f>IF('Paste RTE Data'!J1509=0,"",'Paste RTE Data'!J1509)</f>
        <v/>
      </c>
      <c r="L1512" s="14" t="str">
        <f>IF('Paste RTE Data'!K1509=0,"",'Paste RTE Data'!K1509)</f>
        <v/>
      </c>
      <c r="M1512" s="46"/>
    </row>
    <row r="1513" spans="1:13">
      <c r="A1513" s="8" t="str">
        <f>IF('Paste RTE Data'!A1510=0,"",'Paste RTE Data'!A1510)</f>
        <v/>
      </c>
      <c r="B1513" s="9" t="str">
        <f>IF('Paste RTE Data'!G1510=0,"",'Paste RTE Data'!G1510)</f>
        <v/>
      </c>
      <c r="C1513" s="10" t="str">
        <f>IF('Paste RTE Data'!E1510=0,"",'Paste RTE Data'!E1510)</f>
        <v/>
      </c>
      <c r="D1513" s="7"/>
      <c r="E1513" s="14" t="str">
        <f>IF('Paste RTE Data'!B1510=0,"",'Paste RTE Data'!B1510)</f>
        <v/>
      </c>
      <c r="F1513" s="14" t="str">
        <f>IF('Paste RTE Data'!C1510=0,"",'Paste RTE Data'!C1510)</f>
        <v/>
      </c>
      <c r="G1513" s="14" t="str">
        <f>IF('Paste RTE Data'!D1510=0,"",'Paste RTE Data'!D1510)</f>
        <v/>
      </c>
      <c r="H1513" s="14" t="str">
        <f>IF('Paste RTE Data'!F1510=0,"",'Paste RTE Data'!F1510)</f>
        <v/>
      </c>
      <c r="I1513" s="14" t="str">
        <f>IF('Paste RTE Data'!H1510=0,"",'Paste RTE Data'!H1510)</f>
        <v/>
      </c>
      <c r="J1513" s="14" t="str">
        <f>IF('Paste RTE Data'!I1510=0,"",'Paste RTE Data'!I1510)</f>
        <v/>
      </c>
      <c r="K1513" s="15" t="str">
        <f>IF('Paste RTE Data'!J1510=0,"",'Paste RTE Data'!J1510)</f>
        <v/>
      </c>
      <c r="L1513" s="14" t="str">
        <f>IF('Paste RTE Data'!K1510=0,"",'Paste RTE Data'!K1510)</f>
        <v/>
      </c>
      <c r="M1513" s="46"/>
    </row>
    <row r="1514" spans="1:13">
      <c r="A1514" s="8" t="str">
        <f>IF('Paste RTE Data'!A1511=0,"",'Paste RTE Data'!A1511)</f>
        <v/>
      </c>
      <c r="B1514" s="9" t="str">
        <f>IF('Paste RTE Data'!G1511=0,"",'Paste RTE Data'!G1511)</f>
        <v/>
      </c>
      <c r="C1514" s="10" t="str">
        <f>IF('Paste RTE Data'!E1511=0,"",'Paste RTE Data'!E1511)</f>
        <v/>
      </c>
      <c r="D1514" s="7"/>
      <c r="E1514" s="14" t="str">
        <f>IF('Paste RTE Data'!B1511=0,"",'Paste RTE Data'!B1511)</f>
        <v/>
      </c>
      <c r="F1514" s="14" t="str">
        <f>IF('Paste RTE Data'!C1511=0,"",'Paste RTE Data'!C1511)</f>
        <v/>
      </c>
      <c r="G1514" s="14" t="str">
        <f>IF('Paste RTE Data'!D1511=0,"",'Paste RTE Data'!D1511)</f>
        <v/>
      </c>
      <c r="H1514" s="14" t="str">
        <f>IF('Paste RTE Data'!F1511=0,"",'Paste RTE Data'!F1511)</f>
        <v/>
      </c>
      <c r="I1514" s="14" t="str">
        <f>IF('Paste RTE Data'!H1511=0,"",'Paste RTE Data'!H1511)</f>
        <v/>
      </c>
      <c r="J1514" s="14" t="str">
        <f>IF('Paste RTE Data'!I1511=0,"",'Paste RTE Data'!I1511)</f>
        <v/>
      </c>
      <c r="K1514" s="15" t="str">
        <f>IF('Paste RTE Data'!J1511=0,"",'Paste RTE Data'!J1511)</f>
        <v/>
      </c>
      <c r="L1514" s="14" t="str">
        <f>IF('Paste RTE Data'!K1511=0,"",'Paste RTE Data'!K1511)</f>
        <v/>
      </c>
      <c r="M1514" s="46"/>
    </row>
    <row r="1515" spans="1:13">
      <c r="A1515" s="8" t="str">
        <f>IF('Paste RTE Data'!A1512=0,"",'Paste RTE Data'!A1512)</f>
        <v/>
      </c>
      <c r="B1515" s="9" t="str">
        <f>IF('Paste RTE Data'!G1512=0,"",'Paste RTE Data'!G1512)</f>
        <v/>
      </c>
      <c r="C1515" s="10" t="str">
        <f>IF('Paste RTE Data'!E1512=0,"",'Paste RTE Data'!E1512)</f>
        <v/>
      </c>
      <c r="D1515" s="7"/>
      <c r="E1515" s="14" t="str">
        <f>IF('Paste RTE Data'!B1512=0,"",'Paste RTE Data'!B1512)</f>
        <v/>
      </c>
      <c r="F1515" s="14" t="str">
        <f>IF('Paste RTE Data'!C1512=0,"",'Paste RTE Data'!C1512)</f>
        <v/>
      </c>
      <c r="G1515" s="14" t="str">
        <f>IF('Paste RTE Data'!D1512=0,"",'Paste RTE Data'!D1512)</f>
        <v/>
      </c>
      <c r="H1515" s="14" t="str">
        <f>IF('Paste RTE Data'!F1512=0,"",'Paste RTE Data'!F1512)</f>
        <v/>
      </c>
      <c r="I1515" s="14" t="str">
        <f>IF('Paste RTE Data'!H1512=0,"",'Paste RTE Data'!H1512)</f>
        <v/>
      </c>
      <c r="J1515" s="14" t="str">
        <f>IF('Paste RTE Data'!I1512=0,"",'Paste RTE Data'!I1512)</f>
        <v/>
      </c>
      <c r="K1515" s="15" t="str">
        <f>IF('Paste RTE Data'!J1512=0,"",'Paste RTE Data'!J1512)</f>
        <v/>
      </c>
      <c r="L1515" s="14" t="str">
        <f>IF('Paste RTE Data'!K1512=0,"",'Paste RTE Data'!K1512)</f>
        <v/>
      </c>
      <c r="M1515" s="46"/>
    </row>
    <row r="1516" spans="1:13">
      <c r="A1516" s="8" t="str">
        <f>IF('Paste RTE Data'!A1513=0,"",'Paste RTE Data'!A1513)</f>
        <v/>
      </c>
      <c r="B1516" s="9" t="str">
        <f>IF('Paste RTE Data'!G1513=0,"",'Paste RTE Data'!G1513)</f>
        <v/>
      </c>
      <c r="C1516" s="10" t="str">
        <f>IF('Paste RTE Data'!E1513=0,"",'Paste RTE Data'!E1513)</f>
        <v/>
      </c>
      <c r="D1516" s="7"/>
      <c r="E1516" s="14" t="str">
        <f>IF('Paste RTE Data'!B1513=0,"",'Paste RTE Data'!B1513)</f>
        <v/>
      </c>
      <c r="F1516" s="14" t="str">
        <f>IF('Paste RTE Data'!C1513=0,"",'Paste RTE Data'!C1513)</f>
        <v/>
      </c>
      <c r="G1516" s="14" t="str">
        <f>IF('Paste RTE Data'!D1513=0,"",'Paste RTE Data'!D1513)</f>
        <v/>
      </c>
      <c r="H1516" s="14" t="str">
        <f>IF('Paste RTE Data'!F1513=0,"",'Paste RTE Data'!F1513)</f>
        <v/>
      </c>
      <c r="I1516" s="14" t="str">
        <f>IF('Paste RTE Data'!H1513=0,"",'Paste RTE Data'!H1513)</f>
        <v/>
      </c>
      <c r="J1516" s="14" t="str">
        <f>IF('Paste RTE Data'!I1513=0,"",'Paste RTE Data'!I1513)</f>
        <v/>
      </c>
      <c r="K1516" s="15" t="str">
        <f>IF('Paste RTE Data'!J1513=0,"",'Paste RTE Data'!J1513)</f>
        <v/>
      </c>
      <c r="L1516" s="14" t="str">
        <f>IF('Paste RTE Data'!K1513=0,"",'Paste RTE Data'!K1513)</f>
        <v/>
      </c>
      <c r="M1516" s="46"/>
    </row>
    <row r="1517" spans="1:13">
      <c r="A1517" s="8" t="str">
        <f>IF('Paste RTE Data'!A1514=0,"",'Paste RTE Data'!A1514)</f>
        <v/>
      </c>
      <c r="B1517" s="9" t="str">
        <f>IF('Paste RTE Data'!G1514=0,"",'Paste RTE Data'!G1514)</f>
        <v/>
      </c>
      <c r="C1517" s="10" t="str">
        <f>IF('Paste RTE Data'!E1514=0,"",'Paste RTE Data'!E1514)</f>
        <v/>
      </c>
      <c r="D1517" s="7"/>
      <c r="E1517" s="14" t="str">
        <f>IF('Paste RTE Data'!B1514=0,"",'Paste RTE Data'!B1514)</f>
        <v/>
      </c>
      <c r="F1517" s="14" t="str">
        <f>IF('Paste RTE Data'!C1514=0,"",'Paste RTE Data'!C1514)</f>
        <v/>
      </c>
      <c r="G1517" s="14" t="str">
        <f>IF('Paste RTE Data'!D1514=0,"",'Paste RTE Data'!D1514)</f>
        <v/>
      </c>
      <c r="H1517" s="14" t="str">
        <f>IF('Paste RTE Data'!F1514=0,"",'Paste RTE Data'!F1514)</f>
        <v/>
      </c>
      <c r="I1517" s="14" t="str">
        <f>IF('Paste RTE Data'!H1514=0,"",'Paste RTE Data'!H1514)</f>
        <v/>
      </c>
      <c r="J1517" s="14" t="str">
        <f>IF('Paste RTE Data'!I1514=0,"",'Paste RTE Data'!I1514)</f>
        <v/>
      </c>
      <c r="K1517" s="15" t="str">
        <f>IF('Paste RTE Data'!J1514=0,"",'Paste RTE Data'!J1514)</f>
        <v/>
      </c>
      <c r="L1517" s="14" t="str">
        <f>IF('Paste RTE Data'!K1514=0,"",'Paste RTE Data'!K1514)</f>
        <v/>
      </c>
      <c r="M1517" s="46"/>
    </row>
    <row r="1518" spans="1:13">
      <c r="A1518" s="8" t="str">
        <f>IF('Paste RTE Data'!A1515=0,"",'Paste RTE Data'!A1515)</f>
        <v/>
      </c>
      <c r="B1518" s="9" t="str">
        <f>IF('Paste RTE Data'!G1515=0,"",'Paste RTE Data'!G1515)</f>
        <v/>
      </c>
      <c r="C1518" s="10" t="str">
        <f>IF('Paste RTE Data'!E1515=0,"",'Paste RTE Data'!E1515)</f>
        <v/>
      </c>
      <c r="D1518" s="7"/>
      <c r="E1518" s="14" t="str">
        <f>IF('Paste RTE Data'!B1515=0,"",'Paste RTE Data'!B1515)</f>
        <v/>
      </c>
      <c r="F1518" s="14" t="str">
        <f>IF('Paste RTE Data'!C1515=0,"",'Paste RTE Data'!C1515)</f>
        <v/>
      </c>
      <c r="G1518" s="14" t="str">
        <f>IF('Paste RTE Data'!D1515=0,"",'Paste RTE Data'!D1515)</f>
        <v/>
      </c>
      <c r="H1518" s="14" t="str">
        <f>IF('Paste RTE Data'!F1515=0,"",'Paste RTE Data'!F1515)</f>
        <v/>
      </c>
      <c r="I1518" s="14" t="str">
        <f>IF('Paste RTE Data'!H1515=0,"",'Paste RTE Data'!H1515)</f>
        <v/>
      </c>
      <c r="J1518" s="14" t="str">
        <f>IF('Paste RTE Data'!I1515=0,"",'Paste RTE Data'!I1515)</f>
        <v/>
      </c>
      <c r="K1518" s="15" t="str">
        <f>IF('Paste RTE Data'!J1515=0,"",'Paste RTE Data'!J1515)</f>
        <v/>
      </c>
      <c r="L1518" s="14" t="str">
        <f>IF('Paste RTE Data'!K1515=0,"",'Paste RTE Data'!K1515)</f>
        <v/>
      </c>
      <c r="M1518" s="46"/>
    </row>
    <row r="1519" spans="1:13">
      <c r="A1519" s="8" t="str">
        <f>IF('Paste RTE Data'!A1516=0,"",'Paste RTE Data'!A1516)</f>
        <v/>
      </c>
      <c r="B1519" s="9" t="str">
        <f>IF('Paste RTE Data'!G1516=0,"",'Paste RTE Data'!G1516)</f>
        <v/>
      </c>
      <c r="C1519" s="10" t="str">
        <f>IF('Paste RTE Data'!E1516=0,"",'Paste RTE Data'!E1516)</f>
        <v/>
      </c>
      <c r="D1519" s="7"/>
      <c r="E1519" s="14" t="str">
        <f>IF('Paste RTE Data'!B1516=0,"",'Paste RTE Data'!B1516)</f>
        <v/>
      </c>
      <c r="F1519" s="14" t="str">
        <f>IF('Paste RTE Data'!C1516=0,"",'Paste RTE Data'!C1516)</f>
        <v/>
      </c>
      <c r="G1519" s="14" t="str">
        <f>IF('Paste RTE Data'!D1516=0,"",'Paste RTE Data'!D1516)</f>
        <v/>
      </c>
      <c r="H1519" s="14" t="str">
        <f>IF('Paste RTE Data'!F1516=0,"",'Paste RTE Data'!F1516)</f>
        <v/>
      </c>
      <c r="I1519" s="14" t="str">
        <f>IF('Paste RTE Data'!H1516=0,"",'Paste RTE Data'!H1516)</f>
        <v/>
      </c>
      <c r="J1519" s="14" t="str">
        <f>IF('Paste RTE Data'!I1516=0,"",'Paste RTE Data'!I1516)</f>
        <v/>
      </c>
      <c r="K1519" s="15" t="str">
        <f>IF('Paste RTE Data'!J1516=0,"",'Paste RTE Data'!J1516)</f>
        <v/>
      </c>
      <c r="L1519" s="14" t="str">
        <f>IF('Paste RTE Data'!K1516=0,"",'Paste RTE Data'!K1516)</f>
        <v/>
      </c>
      <c r="M1519" s="46"/>
    </row>
    <row r="1520" spans="1:13">
      <c r="A1520" s="8" t="str">
        <f>IF('Paste RTE Data'!A1517=0,"",'Paste RTE Data'!A1517)</f>
        <v/>
      </c>
      <c r="B1520" s="9" t="str">
        <f>IF('Paste RTE Data'!G1517=0,"",'Paste RTE Data'!G1517)</f>
        <v/>
      </c>
      <c r="C1520" s="10" t="str">
        <f>IF('Paste RTE Data'!E1517=0,"",'Paste RTE Data'!E1517)</f>
        <v/>
      </c>
      <c r="D1520" s="7"/>
      <c r="E1520" s="14" t="str">
        <f>IF('Paste RTE Data'!B1517=0,"",'Paste RTE Data'!B1517)</f>
        <v/>
      </c>
      <c r="F1520" s="14" t="str">
        <f>IF('Paste RTE Data'!C1517=0,"",'Paste RTE Data'!C1517)</f>
        <v/>
      </c>
      <c r="G1520" s="14" t="str">
        <f>IF('Paste RTE Data'!D1517=0,"",'Paste RTE Data'!D1517)</f>
        <v/>
      </c>
      <c r="H1520" s="14" t="str">
        <f>IF('Paste RTE Data'!F1517=0,"",'Paste RTE Data'!F1517)</f>
        <v/>
      </c>
      <c r="I1520" s="14" t="str">
        <f>IF('Paste RTE Data'!H1517=0,"",'Paste RTE Data'!H1517)</f>
        <v/>
      </c>
      <c r="J1520" s="14" t="str">
        <f>IF('Paste RTE Data'!I1517=0,"",'Paste RTE Data'!I1517)</f>
        <v/>
      </c>
      <c r="K1520" s="15" t="str">
        <f>IF('Paste RTE Data'!J1517=0,"",'Paste RTE Data'!J1517)</f>
        <v/>
      </c>
      <c r="L1520" s="14" t="str">
        <f>IF('Paste RTE Data'!K1517=0,"",'Paste RTE Data'!K1517)</f>
        <v/>
      </c>
      <c r="M1520" s="46"/>
    </row>
    <row r="1521" spans="1:13">
      <c r="A1521" s="8" t="str">
        <f>IF('Paste RTE Data'!A1518=0,"",'Paste RTE Data'!A1518)</f>
        <v/>
      </c>
      <c r="B1521" s="9" t="str">
        <f>IF('Paste RTE Data'!G1518=0,"",'Paste RTE Data'!G1518)</f>
        <v/>
      </c>
      <c r="C1521" s="10" t="str">
        <f>IF('Paste RTE Data'!E1518=0,"",'Paste RTE Data'!E1518)</f>
        <v/>
      </c>
      <c r="D1521" s="7"/>
      <c r="E1521" s="14" t="str">
        <f>IF('Paste RTE Data'!B1518=0,"",'Paste RTE Data'!B1518)</f>
        <v/>
      </c>
      <c r="F1521" s="14" t="str">
        <f>IF('Paste RTE Data'!C1518=0,"",'Paste RTE Data'!C1518)</f>
        <v/>
      </c>
      <c r="G1521" s="14" t="str">
        <f>IF('Paste RTE Data'!D1518=0,"",'Paste RTE Data'!D1518)</f>
        <v/>
      </c>
      <c r="H1521" s="14" t="str">
        <f>IF('Paste RTE Data'!F1518=0,"",'Paste RTE Data'!F1518)</f>
        <v/>
      </c>
      <c r="I1521" s="14" t="str">
        <f>IF('Paste RTE Data'!H1518=0,"",'Paste RTE Data'!H1518)</f>
        <v/>
      </c>
      <c r="J1521" s="14" t="str">
        <f>IF('Paste RTE Data'!I1518=0,"",'Paste RTE Data'!I1518)</f>
        <v/>
      </c>
      <c r="K1521" s="15" t="str">
        <f>IF('Paste RTE Data'!J1518=0,"",'Paste RTE Data'!J1518)</f>
        <v/>
      </c>
      <c r="L1521" s="14" t="str">
        <f>IF('Paste RTE Data'!K1518=0,"",'Paste RTE Data'!K1518)</f>
        <v/>
      </c>
      <c r="M1521" s="46"/>
    </row>
    <row r="1522" spans="1:13">
      <c r="A1522" s="8" t="str">
        <f>IF('Paste RTE Data'!A1519=0,"",'Paste RTE Data'!A1519)</f>
        <v/>
      </c>
      <c r="B1522" s="9" t="str">
        <f>IF('Paste RTE Data'!G1519=0,"",'Paste RTE Data'!G1519)</f>
        <v/>
      </c>
      <c r="C1522" s="10" t="str">
        <f>IF('Paste RTE Data'!E1519=0,"",'Paste RTE Data'!E1519)</f>
        <v/>
      </c>
      <c r="D1522" s="7"/>
      <c r="E1522" s="14" t="str">
        <f>IF('Paste RTE Data'!B1519=0,"",'Paste RTE Data'!B1519)</f>
        <v/>
      </c>
      <c r="F1522" s="14" t="str">
        <f>IF('Paste RTE Data'!C1519=0,"",'Paste RTE Data'!C1519)</f>
        <v/>
      </c>
      <c r="G1522" s="14" t="str">
        <f>IF('Paste RTE Data'!D1519=0,"",'Paste RTE Data'!D1519)</f>
        <v/>
      </c>
      <c r="H1522" s="14" t="str">
        <f>IF('Paste RTE Data'!F1519=0,"",'Paste RTE Data'!F1519)</f>
        <v/>
      </c>
      <c r="I1522" s="14" t="str">
        <f>IF('Paste RTE Data'!H1519=0,"",'Paste RTE Data'!H1519)</f>
        <v/>
      </c>
      <c r="J1522" s="14" t="str">
        <f>IF('Paste RTE Data'!I1519=0,"",'Paste RTE Data'!I1519)</f>
        <v/>
      </c>
      <c r="K1522" s="15" t="str">
        <f>IF('Paste RTE Data'!J1519=0,"",'Paste RTE Data'!J1519)</f>
        <v/>
      </c>
      <c r="L1522" s="14" t="str">
        <f>IF('Paste RTE Data'!K1519=0,"",'Paste RTE Data'!K1519)</f>
        <v/>
      </c>
      <c r="M1522" s="46"/>
    </row>
    <row r="1523" spans="1:13">
      <c r="A1523" s="8" t="str">
        <f>IF('Paste RTE Data'!A1520=0,"",'Paste RTE Data'!A1520)</f>
        <v/>
      </c>
      <c r="B1523" s="9" t="str">
        <f>IF('Paste RTE Data'!G1520=0,"",'Paste RTE Data'!G1520)</f>
        <v/>
      </c>
      <c r="C1523" s="10" t="str">
        <f>IF('Paste RTE Data'!E1520=0,"",'Paste RTE Data'!E1520)</f>
        <v/>
      </c>
      <c r="D1523" s="7"/>
      <c r="E1523" s="14" t="str">
        <f>IF('Paste RTE Data'!B1520=0,"",'Paste RTE Data'!B1520)</f>
        <v/>
      </c>
      <c r="F1523" s="14" t="str">
        <f>IF('Paste RTE Data'!C1520=0,"",'Paste RTE Data'!C1520)</f>
        <v/>
      </c>
      <c r="G1523" s="14" t="str">
        <f>IF('Paste RTE Data'!D1520=0,"",'Paste RTE Data'!D1520)</f>
        <v/>
      </c>
      <c r="H1523" s="14" t="str">
        <f>IF('Paste RTE Data'!F1520=0,"",'Paste RTE Data'!F1520)</f>
        <v/>
      </c>
      <c r="I1523" s="14" t="str">
        <f>IF('Paste RTE Data'!H1520=0,"",'Paste RTE Data'!H1520)</f>
        <v/>
      </c>
      <c r="J1523" s="14" t="str">
        <f>IF('Paste RTE Data'!I1520=0,"",'Paste RTE Data'!I1520)</f>
        <v/>
      </c>
      <c r="K1523" s="15" t="str">
        <f>IF('Paste RTE Data'!J1520=0,"",'Paste RTE Data'!J1520)</f>
        <v/>
      </c>
      <c r="L1523" s="14" t="str">
        <f>IF('Paste RTE Data'!K1520=0,"",'Paste RTE Data'!K1520)</f>
        <v/>
      </c>
      <c r="M1523" s="46"/>
    </row>
    <row r="1524" spans="1:13">
      <c r="A1524" s="8" t="str">
        <f>IF('Paste RTE Data'!A1521=0,"",'Paste RTE Data'!A1521)</f>
        <v/>
      </c>
      <c r="B1524" s="9" t="str">
        <f>IF('Paste RTE Data'!G1521=0,"",'Paste RTE Data'!G1521)</f>
        <v/>
      </c>
      <c r="C1524" s="10" t="str">
        <f>IF('Paste RTE Data'!E1521=0,"",'Paste RTE Data'!E1521)</f>
        <v/>
      </c>
      <c r="D1524" s="7"/>
      <c r="E1524" s="14" t="str">
        <f>IF('Paste RTE Data'!B1521=0,"",'Paste RTE Data'!B1521)</f>
        <v/>
      </c>
      <c r="F1524" s="14" t="str">
        <f>IF('Paste RTE Data'!C1521=0,"",'Paste RTE Data'!C1521)</f>
        <v/>
      </c>
      <c r="G1524" s="14" t="str">
        <f>IF('Paste RTE Data'!D1521=0,"",'Paste RTE Data'!D1521)</f>
        <v/>
      </c>
      <c r="H1524" s="14" t="str">
        <f>IF('Paste RTE Data'!F1521=0,"",'Paste RTE Data'!F1521)</f>
        <v/>
      </c>
      <c r="I1524" s="14" t="str">
        <f>IF('Paste RTE Data'!H1521=0,"",'Paste RTE Data'!H1521)</f>
        <v/>
      </c>
      <c r="J1524" s="14" t="str">
        <f>IF('Paste RTE Data'!I1521=0,"",'Paste RTE Data'!I1521)</f>
        <v/>
      </c>
      <c r="K1524" s="15" t="str">
        <f>IF('Paste RTE Data'!J1521=0,"",'Paste RTE Data'!J1521)</f>
        <v/>
      </c>
      <c r="L1524" s="14" t="str">
        <f>IF('Paste RTE Data'!K1521=0,"",'Paste RTE Data'!K1521)</f>
        <v/>
      </c>
      <c r="M1524" s="46"/>
    </row>
    <row r="1525" spans="1:13">
      <c r="A1525" s="8" t="str">
        <f>IF('Paste RTE Data'!A1522=0,"",'Paste RTE Data'!A1522)</f>
        <v/>
      </c>
      <c r="B1525" s="9" t="str">
        <f>IF('Paste RTE Data'!G1522=0,"",'Paste RTE Data'!G1522)</f>
        <v/>
      </c>
      <c r="C1525" s="10" t="str">
        <f>IF('Paste RTE Data'!E1522=0,"",'Paste RTE Data'!E1522)</f>
        <v/>
      </c>
      <c r="D1525" s="7"/>
      <c r="E1525" s="14" t="str">
        <f>IF('Paste RTE Data'!B1522=0,"",'Paste RTE Data'!B1522)</f>
        <v/>
      </c>
      <c r="F1525" s="14" t="str">
        <f>IF('Paste RTE Data'!C1522=0,"",'Paste RTE Data'!C1522)</f>
        <v/>
      </c>
      <c r="G1525" s="14" t="str">
        <f>IF('Paste RTE Data'!D1522=0,"",'Paste RTE Data'!D1522)</f>
        <v/>
      </c>
      <c r="H1525" s="14" t="str">
        <f>IF('Paste RTE Data'!F1522=0,"",'Paste RTE Data'!F1522)</f>
        <v/>
      </c>
      <c r="I1525" s="14" t="str">
        <f>IF('Paste RTE Data'!H1522=0,"",'Paste RTE Data'!H1522)</f>
        <v/>
      </c>
      <c r="J1525" s="14" t="str">
        <f>IF('Paste RTE Data'!I1522=0,"",'Paste RTE Data'!I1522)</f>
        <v/>
      </c>
      <c r="K1525" s="15" t="str">
        <f>IF('Paste RTE Data'!J1522=0,"",'Paste RTE Data'!J1522)</f>
        <v/>
      </c>
      <c r="L1525" s="14" t="str">
        <f>IF('Paste RTE Data'!K1522=0,"",'Paste RTE Data'!K1522)</f>
        <v/>
      </c>
      <c r="M1525" s="46"/>
    </row>
    <row r="1526" spans="1:13">
      <c r="A1526" s="8" t="str">
        <f>IF('Paste RTE Data'!A1523=0,"",'Paste RTE Data'!A1523)</f>
        <v/>
      </c>
      <c r="B1526" s="9" t="str">
        <f>IF('Paste RTE Data'!G1523=0,"",'Paste RTE Data'!G1523)</f>
        <v/>
      </c>
      <c r="C1526" s="10" t="str">
        <f>IF('Paste RTE Data'!E1523=0,"",'Paste RTE Data'!E1523)</f>
        <v/>
      </c>
      <c r="D1526" s="7"/>
      <c r="E1526" s="14" t="str">
        <f>IF('Paste RTE Data'!B1523=0,"",'Paste RTE Data'!B1523)</f>
        <v/>
      </c>
      <c r="F1526" s="14" t="str">
        <f>IF('Paste RTE Data'!C1523=0,"",'Paste RTE Data'!C1523)</f>
        <v/>
      </c>
      <c r="G1526" s="14" t="str">
        <f>IF('Paste RTE Data'!D1523=0,"",'Paste RTE Data'!D1523)</f>
        <v/>
      </c>
      <c r="H1526" s="14" t="str">
        <f>IF('Paste RTE Data'!F1523=0,"",'Paste RTE Data'!F1523)</f>
        <v/>
      </c>
      <c r="I1526" s="14" t="str">
        <f>IF('Paste RTE Data'!H1523=0,"",'Paste RTE Data'!H1523)</f>
        <v/>
      </c>
      <c r="J1526" s="14" t="str">
        <f>IF('Paste RTE Data'!I1523=0,"",'Paste RTE Data'!I1523)</f>
        <v/>
      </c>
      <c r="K1526" s="15" t="str">
        <f>IF('Paste RTE Data'!J1523=0,"",'Paste RTE Data'!J1523)</f>
        <v/>
      </c>
      <c r="L1526" s="14" t="str">
        <f>IF('Paste RTE Data'!K1523=0,"",'Paste RTE Data'!K1523)</f>
        <v/>
      </c>
      <c r="M1526" s="46"/>
    </row>
    <row r="1527" spans="1:13">
      <c r="A1527" s="8" t="str">
        <f>IF('Paste RTE Data'!A1524=0,"",'Paste RTE Data'!A1524)</f>
        <v/>
      </c>
      <c r="B1527" s="9" t="str">
        <f>IF('Paste RTE Data'!G1524=0,"",'Paste RTE Data'!G1524)</f>
        <v/>
      </c>
      <c r="C1527" s="10" t="str">
        <f>IF('Paste RTE Data'!E1524=0,"",'Paste RTE Data'!E1524)</f>
        <v/>
      </c>
      <c r="D1527" s="7"/>
      <c r="E1527" s="14" t="str">
        <f>IF('Paste RTE Data'!B1524=0,"",'Paste RTE Data'!B1524)</f>
        <v/>
      </c>
      <c r="F1527" s="14" t="str">
        <f>IF('Paste RTE Data'!C1524=0,"",'Paste RTE Data'!C1524)</f>
        <v/>
      </c>
      <c r="G1527" s="14" t="str">
        <f>IF('Paste RTE Data'!D1524=0,"",'Paste RTE Data'!D1524)</f>
        <v/>
      </c>
      <c r="H1527" s="14" t="str">
        <f>IF('Paste RTE Data'!F1524=0,"",'Paste RTE Data'!F1524)</f>
        <v/>
      </c>
      <c r="I1527" s="14" t="str">
        <f>IF('Paste RTE Data'!H1524=0,"",'Paste RTE Data'!H1524)</f>
        <v/>
      </c>
      <c r="J1527" s="14" t="str">
        <f>IF('Paste RTE Data'!I1524=0,"",'Paste RTE Data'!I1524)</f>
        <v/>
      </c>
      <c r="K1527" s="15" t="str">
        <f>IF('Paste RTE Data'!J1524=0,"",'Paste RTE Data'!J1524)</f>
        <v/>
      </c>
      <c r="L1527" s="14" t="str">
        <f>IF('Paste RTE Data'!K1524=0,"",'Paste RTE Data'!K1524)</f>
        <v/>
      </c>
      <c r="M1527" s="46"/>
    </row>
    <row r="1528" spans="1:13">
      <c r="A1528" s="8" t="str">
        <f>IF('Paste RTE Data'!A1525=0,"",'Paste RTE Data'!A1525)</f>
        <v/>
      </c>
      <c r="B1528" s="9" t="str">
        <f>IF('Paste RTE Data'!G1525=0,"",'Paste RTE Data'!G1525)</f>
        <v/>
      </c>
      <c r="C1528" s="10" t="str">
        <f>IF('Paste RTE Data'!E1525=0,"",'Paste RTE Data'!E1525)</f>
        <v/>
      </c>
      <c r="D1528" s="7"/>
      <c r="E1528" s="14" t="str">
        <f>IF('Paste RTE Data'!B1525=0,"",'Paste RTE Data'!B1525)</f>
        <v/>
      </c>
      <c r="F1528" s="14" t="str">
        <f>IF('Paste RTE Data'!C1525=0,"",'Paste RTE Data'!C1525)</f>
        <v/>
      </c>
      <c r="G1528" s="14" t="str">
        <f>IF('Paste RTE Data'!D1525=0,"",'Paste RTE Data'!D1525)</f>
        <v/>
      </c>
      <c r="H1528" s="14" t="str">
        <f>IF('Paste RTE Data'!F1525=0,"",'Paste RTE Data'!F1525)</f>
        <v/>
      </c>
      <c r="I1528" s="14" t="str">
        <f>IF('Paste RTE Data'!H1525=0,"",'Paste RTE Data'!H1525)</f>
        <v/>
      </c>
      <c r="J1528" s="14" t="str">
        <f>IF('Paste RTE Data'!I1525=0,"",'Paste RTE Data'!I1525)</f>
        <v/>
      </c>
      <c r="K1528" s="15" t="str">
        <f>IF('Paste RTE Data'!J1525=0,"",'Paste RTE Data'!J1525)</f>
        <v/>
      </c>
      <c r="L1528" s="14" t="str">
        <f>IF('Paste RTE Data'!K1525=0,"",'Paste RTE Data'!K1525)</f>
        <v/>
      </c>
      <c r="M1528" s="46"/>
    </row>
    <row r="1529" spans="1:13">
      <c r="A1529" s="8" t="str">
        <f>IF('Paste RTE Data'!A1526=0,"",'Paste RTE Data'!A1526)</f>
        <v/>
      </c>
      <c r="B1529" s="9" t="str">
        <f>IF('Paste RTE Data'!G1526=0,"",'Paste RTE Data'!G1526)</f>
        <v/>
      </c>
      <c r="C1529" s="10" t="str">
        <f>IF('Paste RTE Data'!E1526=0,"",'Paste RTE Data'!E1526)</f>
        <v/>
      </c>
      <c r="D1529" s="7"/>
      <c r="E1529" s="14" t="str">
        <f>IF('Paste RTE Data'!B1526=0,"",'Paste RTE Data'!B1526)</f>
        <v/>
      </c>
      <c r="F1529" s="14" t="str">
        <f>IF('Paste RTE Data'!C1526=0,"",'Paste RTE Data'!C1526)</f>
        <v/>
      </c>
      <c r="G1529" s="14" t="str">
        <f>IF('Paste RTE Data'!D1526=0,"",'Paste RTE Data'!D1526)</f>
        <v/>
      </c>
      <c r="H1529" s="14" t="str">
        <f>IF('Paste RTE Data'!F1526=0,"",'Paste RTE Data'!F1526)</f>
        <v/>
      </c>
      <c r="I1529" s="14" t="str">
        <f>IF('Paste RTE Data'!H1526=0,"",'Paste RTE Data'!H1526)</f>
        <v/>
      </c>
      <c r="J1529" s="14" t="str">
        <f>IF('Paste RTE Data'!I1526=0,"",'Paste RTE Data'!I1526)</f>
        <v/>
      </c>
      <c r="K1529" s="15" t="str">
        <f>IF('Paste RTE Data'!J1526=0,"",'Paste RTE Data'!J1526)</f>
        <v/>
      </c>
      <c r="L1529" s="14" t="str">
        <f>IF('Paste RTE Data'!K1526=0,"",'Paste RTE Data'!K1526)</f>
        <v/>
      </c>
      <c r="M1529" s="46"/>
    </row>
    <row r="1530" spans="1:13">
      <c r="A1530" s="8" t="str">
        <f>IF('Paste RTE Data'!A1527=0,"",'Paste RTE Data'!A1527)</f>
        <v/>
      </c>
      <c r="B1530" s="9" t="str">
        <f>IF('Paste RTE Data'!G1527=0,"",'Paste RTE Data'!G1527)</f>
        <v/>
      </c>
      <c r="C1530" s="10" t="str">
        <f>IF('Paste RTE Data'!E1527=0,"",'Paste RTE Data'!E1527)</f>
        <v/>
      </c>
      <c r="D1530" s="7"/>
      <c r="E1530" s="14" t="str">
        <f>IF('Paste RTE Data'!B1527=0,"",'Paste RTE Data'!B1527)</f>
        <v/>
      </c>
      <c r="F1530" s="14" t="str">
        <f>IF('Paste RTE Data'!C1527=0,"",'Paste RTE Data'!C1527)</f>
        <v/>
      </c>
      <c r="G1530" s="14" t="str">
        <f>IF('Paste RTE Data'!D1527=0,"",'Paste RTE Data'!D1527)</f>
        <v/>
      </c>
      <c r="H1530" s="14" t="str">
        <f>IF('Paste RTE Data'!F1527=0,"",'Paste RTE Data'!F1527)</f>
        <v/>
      </c>
      <c r="I1530" s="14" t="str">
        <f>IF('Paste RTE Data'!H1527=0,"",'Paste RTE Data'!H1527)</f>
        <v/>
      </c>
      <c r="J1530" s="14" t="str">
        <f>IF('Paste RTE Data'!I1527=0,"",'Paste RTE Data'!I1527)</f>
        <v/>
      </c>
      <c r="K1530" s="15" t="str">
        <f>IF('Paste RTE Data'!J1527=0,"",'Paste RTE Data'!J1527)</f>
        <v/>
      </c>
      <c r="L1530" s="14" t="str">
        <f>IF('Paste RTE Data'!K1527=0,"",'Paste RTE Data'!K1527)</f>
        <v/>
      </c>
      <c r="M1530" s="46"/>
    </row>
    <row r="1531" spans="1:13">
      <c r="A1531" s="8" t="str">
        <f>IF('Paste RTE Data'!A1528=0,"",'Paste RTE Data'!A1528)</f>
        <v/>
      </c>
      <c r="B1531" s="9" t="str">
        <f>IF('Paste RTE Data'!G1528=0,"",'Paste RTE Data'!G1528)</f>
        <v/>
      </c>
      <c r="C1531" s="10" t="str">
        <f>IF('Paste RTE Data'!E1528=0,"",'Paste RTE Data'!E1528)</f>
        <v/>
      </c>
      <c r="D1531" s="7"/>
      <c r="E1531" s="14" t="str">
        <f>IF('Paste RTE Data'!B1528=0,"",'Paste RTE Data'!B1528)</f>
        <v/>
      </c>
      <c r="F1531" s="14" t="str">
        <f>IF('Paste RTE Data'!C1528=0,"",'Paste RTE Data'!C1528)</f>
        <v/>
      </c>
      <c r="G1531" s="14" t="str">
        <f>IF('Paste RTE Data'!D1528=0,"",'Paste RTE Data'!D1528)</f>
        <v/>
      </c>
      <c r="H1531" s="14" t="str">
        <f>IF('Paste RTE Data'!F1528=0,"",'Paste RTE Data'!F1528)</f>
        <v/>
      </c>
      <c r="I1531" s="14" t="str">
        <f>IF('Paste RTE Data'!H1528=0,"",'Paste RTE Data'!H1528)</f>
        <v/>
      </c>
      <c r="J1531" s="14" t="str">
        <f>IF('Paste RTE Data'!I1528=0,"",'Paste RTE Data'!I1528)</f>
        <v/>
      </c>
      <c r="K1531" s="15" t="str">
        <f>IF('Paste RTE Data'!J1528=0,"",'Paste RTE Data'!J1528)</f>
        <v/>
      </c>
      <c r="L1531" s="14" t="str">
        <f>IF('Paste RTE Data'!K1528=0,"",'Paste RTE Data'!K1528)</f>
        <v/>
      </c>
      <c r="M1531" s="46"/>
    </row>
    <row r="1532" spans="1:13">
      <c r="A1532" s="8" t="str">
        <f>IF('Paste RTE Data'!A1529=0,"",'Paste RTE Data'!A1529)</f>
        <v/>
      </c>
      <c r="B1532" s="9" t="str">
        <f>IF('Paste RTE Data'!G1529=0,"",'Paste RTE Data'!G1529)</f>
        <v/>
      </c>
      <c r="C1532" s="10" t="str">
        <f>IF('Paste RTE Data'!E1529=0,"",'Paste RTE Data'!E1529)</f>
        <v/>
      </c>
      <c r="D1532" s="7"/>
      <c r="E1532" s="14" t="str">
        <f>IF('Paste RTE Data'!B1529=0,"",'Paste RTE Data'!B1529)</f>
        <v/>
      </c>
      <c r="F1532" s="14" t="str">
        <f>IF('Paste RTE Data'!C1529=0,"",'Paste RTE Data'!C1529)</f>
        <v/>
      </c>
      <c r="G1532" s="14" t="str">
        <f>IF('Paste RTE Data'!D1529=0,"",'Paste RTE Data'!D1529)</f>
        <v/>
      </c>
      <c r="H1532" s="14" t="str">
        <f>IF('Paste RTE Data'!F1529=0,"",'Paste RTE Data'!F1529)</f>
        <v/>
      </c>
      <c r="I1532" s="14" t="str">
        <f>IF('Paste RTE Data'!H1529=0,"",'Paste RTE Data'!H1529)</f>
        <v/>
      </c>
      <c r="J1532" s="14" t="str">
        <f>IF('Paste RTE Data'!I1529=0,"",'Paste RTE Data'!I1529)</f>
        <v/>
      </c>
      <c r="K1532" s="15" t="str">
        <f>IF('Paste RTE Data'!J1529=0,"",'Paste RTE Data'!J1529)</f>
        <v/>
      </c>
      <c r="L1532" s="14" t="str">
        <f>IF('Paste RTE Data'!K1529=0,"",'Paste RTE Data'!K1529)</f>
        <v/>
      </c>
      <c r="M1532" s="46"/>
    </row>
    <row r="1533" spans="1:13">
      <c r="A1533" s="8" t="str">
        <f>IF('Paste RTE Data'!A1530=0,"",'Paste RTE Data'!A1530)</f>
        <v/>
      </c>
      <c r="B1533" s="9" t="str">
        <f>IF('Paste RTE Data'!G1530=0,"",'Paste RTE Data'!G1530)</f>
        <v/>
      </c>
      <c r="C1533" s="10" t="str">
        <f>IF('Paste RTE Data'!E1530=0,"",'Paste RTE Data'!E1530)</f>
        <v/>
      </c>
      <c r="D1533" s="7"/>
      <c r="E1533" s="14" t="str">
        <f>IF('Paste RTE Data'!B1530=0,"",'Paste RTE Data'!B1530)</f>
        <v/>
      </c>
      <c r="F1533" s="14" t="str">
        <f>IF('Paste RTE Data'!C1530=0,"",'Paste RTE Data'!C1530)</f>
        <v/>
      </c>
      <c r="G1533" s="14" t="str">
        <f>IF('Paste RTE Data'!D1530=0,"",'Paste RTE Data'!D1530)</f>
        <v/>
      </c>
      <c r="H1533" s="14" t="str">
        <f>IF('Paste RTE Data'!F1530=0,"",'Paste RTE Data'!F1530)</f>
        <v/>
      </c>
      <c r="I1533" s="14" t="str">
        <f>IF('Paste RTE Data'!H1530=0,"",'Paste RTE Data'!H1530)</f>
        <v/>
      </c>
      <c r="J1533" s="14" t="str">
        <f>IF('Paste RTE Data'!I1530=0,"",'Paste RTE Data'!I1530)</f>
        <v/>
      </c>
      <c r="K1533" s="15" t="str">
        <f>IF('Paste RTE Data'!J1530=0,"",'Paste RTE Data'!J1530)</f>
        <v/>
      </c>
      <c r="L1533" s="14" t="str">
        <f>IF('Paste RTE Data'!K1530=0,"",'Paste RTE Data'!K1530)</f>
        <v/>
      </c>
      <c r="M1533" s="46"/>
    </row>
    <row r="1534" spans="1:13">
      <c r="A1534" s="8" t="str">
        <f>IF('Paste RTE Data'!A1531=0,"",'Paste RTE Data'!A1531)</f>
        <v/>
      </c>
      <c r="B1534" s="9" t="str">
        <f>IF('Paste RTE Data'!G1531=0,"",'Paste RTE Data'!G1531)</f>
        <v/>
      </c>
      <c r="C1534" s="10" t="str">
        <f>IF('Paste RTE Data'!E1531=0,"",'Paste RTE Data'!E1531)</f>
        <v/>
      </c>
      <c r="D1534" s="7"/>
      <c r="E1534" s="14" t="str">
        <f>IF('Paste RTE Data'!B1531=0,"",'Paste RTE Data'!B1531)</f>
        <v/>
      </c>
      <c r="F1534" s="14" t="str">
        <f>IF('Paste RTE Data'!C1531=0,"",'Paste RTE Data'!C1531)</f>
        <v/>
      </c>
      <c r="G1534" s="14" t="str">
        <f>IF('Paste RTE Data'!D1531=0,"",'Paste RTE Data'!D1531)</f>
        <v/>
      </c>
      <c r="H1534" s="14" t="str">
        <f>IF('Paste RTE Data'!F1531=0,"",'Paste RTE Data'!F1531)</f>
        <v/>
      </c>
      <c r="I1534" s="14" t="str">
        <f>IF('Paste RTE Data'!H1531=0,"",'Paste RTE Data'!H1531)</f>
        <v/>
      </c>
      <c r="J1534" s="14" t="str">
        <f>IF('Paste RTE Data'!I1531=0,"",'Paste RTE Data'!I1531)</f>
        <v/>
      </c>
      <c r="K1534" s="15" t="str">
        <f>IF('Paste RTE Data'!J1531=0,"",'Paste RTE Data'!J1531)</f>
        <v/>
      </c>
      <c r="L1534" s="14" t="str">
        <f>IF('Paste RTE Data'!K1531=0,"",'Paste RTE Data'!K1531)</f>
        <v/>
      </c>
      <c r="M1534" s="46"/>
    </row>
    <row r="1535" spans="1:13">
      <c r="A1535" s="8" t="str">
        <f>IF('Paste RTE Data'!A1532=0,"",'Paste RTE Data'!A1532)</f>
        <v/>
      </c>
      <c r="B1535" s="9" t="str">
        <f>IF('Paste RTE Data'!G1532=0,"",'Paste RTE Data'!G1532)</f>
        <v/>
      </c>
      <c r="C1535" s="10" t="str">
        <f>IF('Paste RTE Data'!E1532=0,"",'Paste RTE Data'!E1532)</f>
        <v/>
      </c>
      <c r="D1535" s="7"/>
      <c r="E1535" s="14" t="str">
        <f>IF('Paste RTE Data'!B1532=0,"",'Paste RTE Data'!B1532)</f>
        <v/>
      </c>
      <c r="F1535" s="14" t="str">
        <f>IF('Paste RTE Data'!C1532=0,"",'Paste RTE Data'!C1532)</f>
        <v/>
      </c>
      <c r="G1535" s="14" t="str">
        <f>IF('Paste RTE Data'!D1532=0,"",'Paste RTE Data'!D1532)</f>
        <v/>
      </c>
      <c r="H1535" s="14" t="str">
        <f>IF('Paste RTE Data'!F1532=0,"",'Paste RTE Data'!F1532)</f>
        <v/>
      </c>
      <c r="I1535" s="14" t="str">
        <f>IF('Paste RTE Data'!H1532=0,"",'Paste RTE Data'!H1532)</f>
        <v/>
      </c>
      <c r="J1535" s="14" t="str">
        <f>IF('Paste RTE Data'!I1532=0,"",'Paste RTE Data'!I1532)</f>
        <v/>
      </c>
      <c r="K1535" s="15" t="str">
        <f>IF('Paste RTE Data'!J1532=0,"",'Paste RTE Data'!J1532)</f>
        <v/>
      </c>
      <c r="L1535" s="14" t="str">
        <f>IF('Paste RTE Data'!K1532=0,"",'Paste RTE Data'!K1532)</f>
        <v/>
      </c>
      <c r="M1535" s="46"/>
    </row>
    <row r="1536" spans="1:13">
      <c r="A1536" s="8" t="str">
        <f>IF('Paste RTE Data'!A1533=0,"",'Paste RTE Data'!A1533)</f>
        <v/>
      </c>
      <c r="B1536" s="9" t="str">
        <f>IF('Paste RTE Data'!G1533=0,"",'Paste RTE Data'!G1533)</f>
        <v/>
      </c>
      <c r="C1536" s="10" t="str">
        <f>IF('Paste RTE Data'!E1533=0,"",'Paste RTE Data'!E1533)</f>
        <v/>
      </c>
      <c r="D1536" s="7"/>
      <c r="E1536" s="14" t="str">
        <f>IF('Paste RTE Data'!B1533=0,"",'Paste RTE Data'!B1533)</f>
        <v/>
      </c>
      <c r="F1536" s="14" t="str">
        <f>IF('Paste RTE Data'!C1533=0,"",'Paste RTE Data'!C1533)</f>
        <v/>
      </c>
      <c r="G1536" s="14" t="str">
        <f>IF('Paste RTE Data'!D1533=0,"",'Paste RTE Data'!D1533)</f>
        <v/>
      </c>
      <c r="H1536" s="14" t="str">
        <f>IF('Paste RTE Data'!F1533=0,"",'Paste RTE Data'!F1533)</f>
        <v/>
      </c>
      <c r="I1536" s="14" t="str">
        <f>IF('Paste RTE Data'!H1533=0,"",'Paste RTE Data'!H1533)</f>
        <v/>
      </c>
      <c r="J1536" s="14" t="str">
        <f>IF('Paste RTE Data'!I1533=0,"",'Paste RTE Data'!I1533)</f>
        <v/>
      </c>
      <c r="K1536" s="15" t="str">
        <f>IF('Paste RTE Data'!J1533=0,"",'Paste RTE Data'!J1533)</f>
        <v/>
      </c>
      <c r="L1536" s="14" t="str">
        <f>IF('Paste RTE Data'!K1533=0,"",'Paste RTE Data'!K1533)</f>
        <v/>
      </c>
      <c r="M1536" s="46"/>
    </row>
    <row r="1537" spans="1:13">
      <c r="A1537" s="8" t="str">
        <f>IF('Paste RTE Data'!A1534=0,"",'Paste RTE Data'!A1534)</f>
        <v/>
      </c>
      <c r="B1537" s="9" t="str">
        <f>IF('Paste RTE Data'!G1534=0,"",'Paste RTE Data'!G1534)</f>
        <v/>
      </c>
      <c r="C1537" s="10" t="str">
        <f>IF('Paste RTE Data'!E1534=0,"",'Paste RTE Data'!E1534)</f>
        <v/>
      </c>
      <c r="D1537" s="7"/>
      <c r="E1537" s="14" t="str">
        <f>IF('Paste RTE Data'!B1534=0,"",'Paste RTE Data'!B1534)</f>
        <v/>
      </c>
      <c r="F1537" s="14" t="str">
        <f>IF('Paste RTE Data'!C1534=0,"",'Paste RTE Data'!C1534)</f>
        <v/>
      </c>
      <c r="G1537" s="14" t="str">
        <f>IF('Paste RTE Data'!D1534=0,"",'Paste RTE Data'!D1534)</f>
        <v/>
      </c>
      <c r="H1537" s="14" t="str">
        <f>IF('Paste RTE Data'!F1534=0,"",'Paste RTE Data'!F1534)</f>
        <v/>
      </c>
      <c r="I1537" s="14" t="str">
        <f>IF('Paste RTE Data'!H1534=0,"",'Paste RTE Data'!H1534)</f>
        <v/>
      </c>
      <c r="J1537" s="14" t="str">
        <f>IF('Paste RTE Data'!I1534=0,"",'Paste RTE Data'!I1534)</f>
        <v/>
      </c>
      <c r="K1537" s="15" t="str">
        <f>IF('Paste RTE Data'!J1534=0,"",'Paste RTE Data'!J1534)</f>
        <v/>
      </c>
      <c r="L1537" s="14" t="str">
        <f>IF('Paste RTE Data'!K1534=0,"",'Paste RTE Data'!K1534)</f>
        <v/>
      </c>
      <c r="M1537" s="46"/>
    </row>
    <row r="1538" spans="1:13">
      <c r="A1538" s="8" t="str">
        <f>IF('Paste RTE Data'!A1535=0,"",'Paste RTE Data'!A1535)</f>
        <v/>
      </c>
      <c r="B1538" s="9" t="str">
        <f>IF('Paste RTE Data'!G1535=0,"",'Paste RTE Data'!G1535)</f>
        <v/>
      </c>
      <c r="C1538" s="10" t="str">
        <f>IF('Paste RTE Data'!E1535=0,"",'Paste RTE Data'!E1535)</f>
        <v/>
      </c>
      <c r="D1538" s="7"/>
      <c r="E1538" s="14" t="str">
        <f>IF('Paste RTE Data'!B1535=0,"",'Paste RTE Data'!B1535)</f>
        <v/>
      </c>
      <c r="F1538" s="14" t="str">
        <f>IF('Paste RTE Data'!C1535=0,"",'Paste RTE Data'!C1535)</f>
        <v/>
      </c>
      <c r="G1538" s="14" t="str">
        <f>IF('Paste RTE Data'!D1535=0,"",'Paste RTE Data'!D1535)</f>
        <v/>
      </c>
      <c r="H1538" s="14" t="str">
        <f>IF('Paste RTE Data'!F1535=0,"",'Paste RTE Data'!F1535)</f>
        <v/>
      </c>
      <c r="I1538" s="14" t="str">
        <f>IF('Paste RTE Data'!H1535=0,"",'Paste RTE Data'!H1535)</f>
        <v/>
      </c>
      <c r="J1538" s="14" t="str">
        <f>IF('Paste RTE Data'!I1535=0,"",'Paste RTE Data'!I1535)</f>
        <v/>
      </c>
      <c r="K1538" s="15" t="str">
        <f>IF('Paste RTE Data'!J1535=0,"",'Paste RTE Data'!J1535)</f>
        <v/>
      </c>
      <c r="L1538" s="14" t="str">
        <f>IF('Paste RTE Data'!K1535=0,"",'Paste RTE Data'!K1535)</f>
        <v/>
      </c>
      <c r="M1538" s="46"/>
    </row>
    <row r="1539" spans="1:13">
      <c r="A1539" s="8" t="str">
        <f>IF('Paste RTE Data'!A1536=0,"",'Paste RTE Data'!A1536)</f>
        <v/>
      </c>
      <c r="B1539" s="9" t="str">
        <f>IF('Paste RTE Data'!G1536=0,"",'Paste RTE Data'!G1536)</f>
        <v/>
      </c>
      <c r="C1539" s="10" t="str">
        <f>IF('Paste RTE Data'!E1536=0,"",'Paste RTE Data'!E1536)</f>
        <v/>
      </c>
      <c r="D1539" s="7"/>
      <c r="E1539" s="14" t="str">
        <f>IF('Paste RTE Data'!B1536=0,"",'Paste RTE Data'!B1536)</f>
        <v/>
      </c>
      <c r="F1539" s="14" t="str">
        <f>IF('Paste RTE Data'!C1536=0,"",'Paste RTE Data'!C1536)</f>
        <v/>
      </c>
      <c r="G1539" s="14" t="str">
        <f>IF('Paste RTE Data'!D1536=0,"",'Paste RTE Data'!D1536)</f>
        <v/>
      </c>
      <c r="H1539" s="14" t="str">
        <f>IF('Paste RTE Data'!F1536=0,"",'Paste RTE Data'!F1536)</f>
        <v/>
      </c>
      <c r="I1539" s="14" t="str">
        <f>IF('Paste RTE Data'!H1536=0,"",'Paste RTE Data'!H1536)</f>
        <v/>
      </c>
      <c r="J1539" s="14" t="str">
        <f>IF('Paste RTE Data'!I1536=0,"",'Paste RTE Data'!I1536)</f>
        <v/>
      </c>
      <c r="K1539" s="15" t="str">
        <f>IF('Paste RTE Data'!J1536=0,"",'Paste RTE Data'!J1536)</f>
        <v/>
      </c>
      <c r="L1539" s="14" t="str">
        <f>IF('Paste RTE Data'!K1536=0,"",'Paste RTE Data'!K1536)</f>
        <v/>
      </c>
      <c r="M1539" s="46"/>
    </row>
    <row r="1540" spans="1:13">
      <c r="A1540" s="8" t="str">
        <f>IF('Paste RTE Data'!A1537=0,"",'Paste RTE Data'!A1537)</f>
        <v/>
      </c>
      <c r="B1540" s="9" t="str">
        <f>IF('Paste RTE Data'!G1537=0,"",'Paste RTE Data'!G1537)</f>
        <v/>
      </c>
      <c r="C1540" s="10" t="str">
        <f>IF('Paste RTE Data'!E1537=0,"",'Paste RTE Data'!E1537)</f>
        <v/>
      </c>
      <c r="D1540" s="7"/>
      <c r="E1540" s="14" t="str">
        <f>IF('Paste RTE Data'!B1537=0,"",'Paste RTE Data'!B1537)</f>
        <v/>
      </c>
      <c r="F1540" s="14" t="str">
        <f>IF('Paste RTE Data'!C1537=0,"",'Paste RTE Data'!C1537)</f>
        <v/>
      </c>
      <c r="G1540" s="14" t="str">
        <f>IF('Paste RTE Data'!D1537=0,"",'Paste RTE Data'!D1537)</f>
        <v/>
      </c>
      <c r="H1540" s="14" t="str">
        <f>IF('Paste RTE Data'!F1537=0,"",'Paste RTE Data'!F1537)</f>
        <v/>
      </c>
      <c r="I1540" s="14" t="str">
        <f>IF('Paste RTE Data'!H1537=0,"",'Paste RTE Data'!H1537)</f>
        <v/>
      </c>
      <c r="J1540" s="14" t="str">
        <f>IF('Paste RTE Data'!I1537=0,"",'Paste RTE Data'!I1537)</f>
        <v/>
      </c>
      <c r="K1540" s="15" t="str">
        <f>IF('Paste RTE Data'!J1537=0,"",'Paste RTE Data'!J1537)</f>
        <v/>
      </c>
      <c r="L1540" s="14" t="str">
        <f>IF('Paste RTE Data'!K1537=0,"",'Paste RTE Data'!K1537)</f>
        <v/>
      </c>
      <c r="M1540" s="46"/>
    </row>
    <row r="1541" spans="1:13">
      <c r="A1541" s="8" t="str">
        <f>IF('Paste RTE Data'!A1538=0,"",'Paste RTE Data'!A1538)</f>
        <v/>
      </c>
      <c r="B1541" s="9" t="str">
        <f>IF('Paste RTE Data'!G1538=0,"",'Paste RTE Data'!G1538)</f>
        <v/>
      </c>
      <c r="C1541" s="10" t="str">
        <f>IF('Paste RTE Data'!E1538=0,"",'Paste RTE Data'!E1538)</f>
        <v/>
      </c>
      <c r="D1541" s="7"/>
      <c r="E1541" s="14" t="str">
        <f>IF('Paste RTE Data'!B1538=0,"",'Paste RTE Data'!B1538)</f>
        <v/>
      </c>
      <c r="F1541" s="14" t="str">
        <f>IF('Paste RTE Data'!C1538=0,"",'Paste RTE Data'!C1538)</f>
        <v/>
      </c>
      <c r="G1541" s="14" t="str">
        <f>IF('Paste RTE Data'!D1538=0,"",'Paste RTE Data'!D1538)</f>
        <v/>
      </c>
      <c r="H1541" s="14" t="str">
        <f>IF('Paste RTE Data'!F1538=0,"",'Paste RTE Data'!F1538)</f>
        <v/>
      </c>
      <c r="I1541" s="14" t="str">
        <f>IF('Paste RTE Data'!H1538=0,"",'Paste RTE Data'!H1538)</f>
        <v/>
      </c>
      <c r="J1541" s="14" t="str">
        <f>IF('Paste RTE Data'!I1538=0,"",'Paste RTE Data'!I1538)</f>
        <v/>
      </c>
      <c r="K1541" s="15" t="str">
        <f>IF('Paste RTE Data'!J1538=0,"",'Paste RTE Data'!J1538)</f>
        <v/>
      </c>
      <c r="L1541" s="14" t="str">
        <f>IF('Paste RTE Data'!K1538=0,"",'Paste RTE Data'!K1538)</f>
        <v/>
      </c>
      <c r="M1541" s="46"/>
    </row>
    <row r="1542" spans="1:13">
      <c r="A1542" s="8" t="str">
        <f>IF('Paste RTE Data'!A1539=0,"",'Paste RTE Data'!A1539)</f>
        <v/>
      </c>
      <c r="B1542" s="9" t="str">
        <f>IF('Paste RTE Data'!G1539=0,"",'Paste RTE Data'!G1539)</f>
        <v/>
      </c>
      <c r="C1542" s="10" t="str">
        <f>IF('Paste RTE Data'!E1539=0,"",'Paste RTE Data'!E1539)</f>
        <v/>
      </c>
      <c r="D1542" s="7"/>
      <c r="E1542" s="14" t="str">
        <f>IF('Paste RTE Data'!B1539=0,"",'Paste RTE Data'!B1539)</f>
        <v/>
      </c>
      <c r="F1542" s="14" t="str">
        <f>IF('Paste RTE Data'!C1539=0,"",'Paste RTE Data'!C1539)</f>
        <v/>
      </c>
      <c r="G1542" s="14" t="str">
        <f>IF('Paste RTE Data'!D1539=0,"",'Paste RTE Data'!D1539)</f>
        <v/>
      </c>
      <c r="H1542" s="14" t="str">
        <f>IF('Paste RTE Data'!F1539=0,"",'Paste RTE Data'!F1539)</f>
        <v/>
      </c>
      <c r="I1542" s="14" t="str">
        <f>IF('Paste RTE Data'!H1539=0,"",'Paste RTE Data'!H1539)</f>
        <v/>
      </c>
      <c r="J1542" s="14" t="str">
        <f>IF('Paste RTE Data'!I1539=0,"",'Paste RTE Data'!I1539)</f>
        <v/>
      </c>
      <c r="K1542" s="15" t="str">
        <f>IF('Paste RTE Data'!J1539=0,"",'Paste RTE Data'!J1539)</f>
        <v/>
      </c>
      <c r="L1542" s="14" t="str">
        <f>IF('Paste RTE Data'!K1539=0,"",'Paste RTE Data'!K1539)</f>
        <v/>
      </c>
      <c r="M1542" s="46"/>
    </row>
    <row r="1543" spans="1:13">
      <c r="A1543" s="8" t="str">
        <f>IF('Paste RTE Data'!A1540=0,"",'Paste RTE Data'!A1540)</f>
        <v/>
      </c>
      <c r="B1543" s="9" t="str">
        <f>IF('Paste RTE Data'!G1540=0,"",'Paste RTE Data'!G1540)</f>
        <v/>
      </c>
      <c r="C1543" s="10" t="str">
        <f>IF('Paste RTE Data'!E1540=0,"",'Paste RTE Data'!E1540)</f>
        <v/>
      </c>
      <c r="D1543" s="7"/>
      <c r="E1543" s="14" t="str">
        <f>IF('Paste RTE Data'!B1540=0,"",'Paste RTE Data'!B1540)</f>
        <v/>
      </c>
      <c r="F1543" s="14" t="str">
        <f>IF('Paste RTE Data'!C1540=0,"",'Paste RTE Data'!C1540)</f>
        <v/>
      </c>
      <c r="G1543" s="14" t="str">
        <f>IF('Paste RTE Data'!D1540=0,"",'Paste RTE Data'!D1540)</f>
        <v/>
      </c>
      <c r="H1543" s="14" t="str">
        <f>IF('Paste RTE Data'!F1540=0,"",'Paste RTE Data'!F1540)</f>
        <v/>
      </c>
      <c r="I1543" s="14" t="str">
        <f>IF('Paste RTE Data'!H1540=0,"",'Paste RTE Data'!H1540)</f>
        <v/>
      </c>
      <c r="J1543" s="14" t="str">
        <f>IF('Paste RTE Data'!I1540=0,"",'Paste RTE Data'!I1540)</f>
        <v/>
      </c>
      <c r="K1543" s="15" t="str">
        <f>IF('Paste RTE Data'!J1540=0,"",'Paste RTE Data'!J1540)</f>
        <v/>
      </c>
      <c r="L1543" s="14" t="str">
        <f>IF('Paste RTE Data'!K1540=0,"",'Paste RTE Data'!K1540)</f>
        <v/>
      </c>
      <c r="M1543" s="46"/>
    </row>
    <row r="1544" spans="1:13">
      <c r="A1544" s="8" t="str">
        <f>IF('Paste RTE Data'!A1541=0,"",'Paste RTE Data'!A1541)</f>
        <v/>
      </c>
      <c r="B1544" s="9" t="str">
        <f>IF('Paste RTE Data'!G1541=0,"",'Paste RTE Data'!G1541)</f>
        <v/>
      </c>
      <c r="C1544" s="10" t="str">
        <f>IF('Paste RTE Data'!E1541=0,"",'Paste RTE Data'!E1541)</f>
        <v/>
      </c>
      <c r="D1544" s="7"/>
      <c r="E1544" s="14" t="str">
        <f>IF('Paste RTE Data'!B1541=0,"",'Paste RTE Data'!B1541)</f>
        <v/>
      </c>
      <c r="F1544" s="14" t="str">
        <f>IF('Paste RTE Data'!C1541=0,"",'Paste RTE Data'!C1541)</f>
        <v/>
      </c>
      <c r="G1544" s="14" t="str">
        <f>IF('Paste RTE Data'!D1541=0,"",'Paste RTE Data'!D1541)</f>
        <v/>
      </c>
      <c r="H1544" s="14" t="str">
        <f>IF('Paste RTE Data'!F1541=0,"",'Paste RTE Data'!F1541)</f>
        <v/>
      </c>
      <c r="I1544" s="14" t="str">
        <f>IF('Paste RTE Data'!H1541=0,"",'Paste RTE Data'!H1541)</f>
        <v/>
      </c>
      <c r="J1544" s="14" t="str">
        <f>IF('Paste RTE Data'!I1541=0,"",'Paste RTE Data'!I1541)</f>
        <v/>
      </c>
      <c r="K1544" s="15" t="str">
        <f>IF('Paste RTE Data'!J1541=0,"",'Paste RTE Data'!J1541)</f>
        <v/>
      </c>
      <c r="L1544" s="14" t="str">
        <f>IF('Paste RTE Data'!K1541=0,"",'Paste RTE Data'!K1541)</f>
        <v/>
      </c>
      <c r="M1544" s="46"/>
    </row>
    <row r="1545" spans="1:13">
      <c r="A1545" s="8" t="str">
        <f>IF('Paste RTE Data'!A1542=0,"",'Paste RTE Data'!A1542)</f>
        <v/>
      </c>
      <c r="B1545" s="9" t="str">
        <f>IF('Paste RTE Data'!G1542=0,"",'Paste RTE Data'!G1542)</f>
        <v/>
      </c>
      <c r="C1545" s="10" t="str">
        <f>IF('Paste RTE Data'!E1542=0,"",'Paste RTE Data'!E1542)</f>
        <v/>
      </c>
      <c r="D1545" s="7"/>
      <c r="E1545" s="14" t="str">
        <f>IF('Paste RTE Data'!B1542=0,"",'Paste RTE Data'!B1542)</f>
        <v/>
      </c>
      <c r="F1545" s="14" t="str">
        <f>IF('Paste RTE Data'!C1542=0,"",'Paste RTE Data'!C1542)</f>
        <v/>
      </c>
      <c r="G1545" s="14" t="str">
        <f>IF('Paste RTE Data'!D1542=0,"",'Paste RTE Data'!D1542)</f>
        <v/>
      </c>
      <c r="H1545" s="14" t="str">
        <f>IF('Paste RTE Data'!F1542=0,"",'Paste RTE Data'!F1542)</f>
        <v/>
      </c>
      <c r="I1545" s="14" t="str">
        <f>IF('Paste RTE Data'!H1542=0,"",'Paste RTE Data'!H1542)</f>
        <v/>
      </c>
      <c r="J1545" s="14" t="str">
        <f>IF('Paste RTE Data'!I1542=0,"",'Paste RTE Data'!I1542)</f>
        <v/>
      </c>
      <c r="K1545" s="15" t="str">
        <f>IF('Paste RTE Data'!J1542=0,"",'Paste RTE Data'!J1542)</f>
        <v/>
      </c>
      <c r="L1545" s="14" t="str">
        <f>IF('Paste RTE Data'!K1542=0,"",'Paste RTE Data'!K1542)</f>
        <v/>
      </c>
      <c r="M1545" s="46"/>
    </row>
    <row r="1546" spans="1:13">
      <c r="A1546" s="8" t="str">
        <f>IF('Paste RTE Data'!A1543=0,"",'Paste RTE Data'!A1543)</f>
        <v/>
      </c>
      <c r="B1546" s="9" t="str">
        <f>IF('Paste RTE Data'!G1543=0,"",'Paste RTE Data'!G1543)</f>
        <v/>
      </c>
      <c r="C1546" s="10" t="str">
        <f>IF('Paste RTE Data'!E1543=0,"",'Paste RTE Data'!E1543)</f>
        <v/>
      </c>
      <c r="D1546" s="7"/>
      <c r="E1546" s="14" t="str">
        <f>IF('Paste RTE Data'!B1543=0,"",'Paste RTE Data'!B1543)</f>
        <v/>
      </c>
      <c r="F1546" s="14" t="str">
        <f>IF('Paste RTE Data'!C1543=0,"",'Paste RTE Data'!C1543)</f>
        <v/>
      </c>
      <c r="G1546" s="14" t="str">
        <f>IF('Paste RTE Data'!D1543=0,"",'Paste RTE Data'!D1543)</f>
        <v/>
      </c>
      <c r="H1546" s="14" t="str">
        <f>IF('Paste RTE Data'!F1543=0,"",'Paste RTE Data'!F1543)</f>
        <v/>
      </c>
      <c r="I1546" s="14" t="str">
        <f>IF('Paste RTE Data'!H1543=0,"",'Paste RTE Data'!H1543)</f>
        <v/>
      </c>
      <c r="J1546" s="14" t="str">
        <f>IF('Paste RTE Data'!I1543=0,"",'Paste RTE Data'!I1543)</f>
        <v/>
      </c>
      <c r="K1546" s="15" t="str">
        <f>IF('Paste RTE Data'!J1543=0,"",'Paste RTE Data'!J1543)</f>
        <v/>
      </c>
      <c r="L1546" s="14" t="str">
        <f>IF('Paste RTE Data'!K1543=0,"",'Paste RTE Data'!K1543)</f>
        <v/>
      </c>
      <c r="M1546" s="46"/>
    </row>
    <row r="1547" spans="1:13">
      <c r="A1547" s="8" t="str">
        <f>IF('Paste RTE Data'!A1544=0,"",'Paste RTE Data'!A1544)</f>
        <v/>
      </c>
      <c r="B1547" s="9" t="str">
        <f>IF('Paste RTE Data'!G1544=0,"",'Paste RTE Data'!G1544)</f>
        <v/>
      </c>
      <c r="C1547" s="10" t="str">
        <f>IF('Paste RTE Data'!E1544=0,"",'Paste RTE Data'!E1544)</f>
        <v/>
      </c>
      <c r="D1547" s="7"/>
      <c r="E1547" s="14" t="str">
        <f>IF('Paste RTE Data'!B1544=0,"",'Paste RTE Data'!B1544)</f>
        <v/>
      </c>
      <c r="F1547" s="14" t="str">
        <f>IF('Paste RTE Data'!C1544=0,"",'Paste RTE Data'!C1544)</f>
        <v/>
      </c>
      <c r="G1547" s="14" t="str">
        <f>IF('Paste RTE Data'!D1544=0,"",'Paste RTE Data'!D1544)</f>
        <v/>
      </c>
      <c r="H1547" s="14" t="str">
        <f>IF('Paste RTE Data'!F1544=0,"",'Paste RTE Data'!F1544)</f>
        <v/>
      </c>
      <c r="I1547" s="14" t="str">
        <f>IF('Paste RTE Data'!H1544=0,"",'Paste RTE Data'!H1544)</f>
        <v/>
      </c>
      <c r="J1547" s="14" t="str">
        <f>IF('Paste RTE Data'!I1544=0,"",'Paste RTE Data'!I1544)</f>
        <v/>
      </c>
      <c r="K1547" s="15" t="str">
        <f>IF('Paste RTE Data'!J1544=0,"",'Paste RTE Data'!J1544)</f>
        <v/>
      </c>
      <c r="L1547" s="14" t="str">
        <f>IF('Paste RTE Data'!K1544=0,"",'Paste RTE Data'!K1544)</f>
        <v/>
      </c>
      <c r="M1547" s="46"/>
    </row>
    <row r="1548" spans="1:13">
      <c r="A1548" s="8" t="str">
        <f>IF('Paste RTE Data'!A1545=0,"",'Paste RTE Data'!A1545)</f>
        <v/>
      </c>
      <c r="B1548" s="9" t="str">
        <f>IF('Paste RTE Data'!G1545=0,"",'Paste RTE Data'!G1545)</f>
        <v/>
      </c>
      <c r="C1548" s="10" t="str">
        <f>IF('Paste RTE Data'!E1545=0,"",'Paste RTE Data'!E1545)</f>
        <v/>
      </c>
      <c r="D1548" s="7"/>
      <c r="E1548" s="14" t="str">
        <f>IF('Paste RTE Data'!B1545=0,"",'Paste RTE Data'!B1545)</f>
        <v/>
      </c>
      <c r="F1548" s="14" t="str">
        <f>IF('Paste RTE Data'!C1545=0,"",'Paste RTE Data'!C1545)</f>
        <v/>
      </c>
      <c r="G1548" s="14" t="str">
        <f>IF('Paste RTE Data'!D1545=0,"",'Paste RTE Data'!D1545)</f>
        <v/>
      </c>
      <c r="H1548" s="14" t="str">
        <f>IF('Paste RTE Data'!F1545=0,"",'Paste RTE Data'!F1545)</f>
        <v/>
      </c>
      <c r="I1548" s="14" t="str">
        <f>IF('Paste RTE Data'!H1545=0,"",'Paste RTE Data'!H1545)</f>
        <v/>
      </c>
      <c r="J1548" s="14" t="str">
        <f>IF('Paste RTE Data'!I1545=0,"",'Paste RTE Data'!I1545)</f>
        <v/>
      </c>
      <c r="K1548" s="15" t="str">
        <f>IF('Paste RTE Data'!J1545=0,"",'Paste RTE Data'!J1545)</f>
        <v/>
      </c>
      <c r="L1548" s="14" t="str">
        <f>IF('Paste RTE Data'!K1545=0,"",'Paste RTE Data'!K1545)</f>
        <v/>
      </c>
      <c r="M1548" s="46"/>
    </row>
    <row r="1549" spans="1:13">
      <c r="A1549" s="8" t="str">
        <f>IF('Paste RTE Data'!A1546=0,"",'Paste RTE Data'!A1546)</f>
        <v/>
      </c>
      <c r="B1549" s="9" t="str">
        <f>IF('Paste RTE Data'!G1546=0,"",'Paste RTE Data'!G1546)</f>
        <v/>
      </c>
      <c r="C1549" s="10" t="str">
        <f>IF('Paste RTE Data'!E1546=0,"",'Paste RTE Data'!E1546)</f>
        <v/>
      </c>
      <c r="D1549" s="7"/>
      <c r="E1549" s="14" t="str">
        <f>IF('Paste RTE Data'!B1546=0,"",'Paste RTE Data'!B1546)</f>
        <v/>
      </c>
      <c r="F1549" s="14" t="str">
        <f>IF('Paste RTE Data'!C1546=0,"",'Paste RTE Data'!C1546)</f>
        <v/>
      </c>
      <c r="G1549" s="14" t="str">
        <f>IF('Paste RTE Data'!D1546=0,"",'Paste RTE Data'!D1546)</f>
        <v/>
      </c>
      <c r="H1549" s="14" t="str">
        <f>IF('Paste RTE Data'!F1546=0,"",'Paste RTE Data'!F1546)</f>
        <v/>
      </c>
      <c r="I1549" s="14" t="str">
        <f>IF('Paste RTE Data'!H1546=0,"",'Paste RTE Data'!H1546)</f>
        <v/>
      </c>
      <c r="J1549" s="14" t="str">
        <f>IF('Paste RTE Data'!I1546=0,"",'Paste RTE Data'!I1546)</f>
        <v/>
      </c>
      <c r="K1549" s="15" t="str">
        <f>IF('Paste RTE Data'!J1546=0,"",'Paste RTE Data'!J1546)</f>
        <v/>
      </c>
      <c r="L1549" s="14" t="str">
        <f>IF('Paste RTE Data'!K1546=0,"",'Paste RTE Data'!K1546)</f>
        <v/>
      </c>
      <c r="M1549" s="46"/>
    </row>
    <row r="1550" spans="1:13">
      <c r="A1550" s="8" t="str">
        <f>IF('Paste RTE Data'!A1547=0,"",'Paste RTE Data'!A1547)</f>
        <v/>
      </c>
      <c r="B1550" s="9" t="str">
        <f>IF('Paste RTE Data'!G1547=0,"",'Paste RTE Data'!G1547)</f>
        <v/>
      </c>
      <c r="C1550" s="10" t="str">
        <f>IF('Paste RTE Data'!E1547=0,"",'Paste RTE Data'!E1547)</f>
        <v/>
      </c>
      <c r="D1550" s="7"/>
      <c r="E1550" s="14" t="str">
        <f>IF('Paste RTE Data'!B1547=0,"",'Paste RTE Data'!B1547)</f>
        <v/>
      </c>
      <c r="F1550" s="14" t="str">
        <f>IF('Paste RTE Data'!C1547=0,"",'Paste RTE Data'!C1547)</f>
        <v/>
      </c>
      <c r="G1550" s="14" t="str">
        <f>IF('Paste RTE Data'!D1547=0,"",'Paste RTE Data'!D1547)</f>
        <v/>
      </c>
      <c r="H1550" s="14" t="str">
        <f>IF('Paste RTE Data'!F1547=0,"",'Paste RTE Data'!F1547)</f>
        <v/>
      </c>
      <c r="I1550" s="14" t="str">
        <f>IF('Paste RTE Data'!H1547=0,"",'Paste RTE Data'!H1547)</f>
        <v/>
      </c>
      <c r="J1550" s="14" t="str">
        <f>IF('Paste RTE Data'!I1547=0,"",'Paste RTE Data'!I1547)</f>
        <v/>
      </c>
      <c r="K1550" s="15" t="str">
        <f>IF('Paste RTE Data'!J1547=0,"",'Paste RTE Data'!J1547)</f>
        <v/>
      </c>
      <c r="L1550" s="14" t="str">
        <f>IF('Paste RTE Data'!K1547=0,"",'Paste RTE Data'!K1547)</f>
        <v/>
      </c>
      <c r="M1550" s="46"/>
    </row>
    <row r="1551" spans="1:13">
      <c r="A1551" s="8" t="str">
        <f>IF('Paste RTE Data'!A1548=0,"",'Paste RTE Data'!A1548)</f>
        <v/>
      </c>
      <c r="B1551" s="9" t="str">
        <f>IF('Paste RTE Data'!G1548=0,"",'Paste RTE Data'!G1548)</f>
        <v/>
      </c>
      <c r="C1551" s="10" t="str">
        <f>IF('Paste RTE Data'!E1548=0,"",'Paste RTE Data'!E1548)</f>
        <v/>
      </c>
      <c r="D1551" s="7"/>
      <c r="E1551" s="14" t="str">
        <f>IF('Paste RTE Data'!B1548=0,"",'Paste RTE Data'!B1548)</f>
        <v/>
      </c>
      <c r="F1551" s="14" t="str">
        <f>IF('Paste RTE Data'!C1548=0,"",'Paste RTE Data'!C1548)</f>
        <v/>
      </c>
      <c r="G1551" s="14" t="str">
        <f>IF('Paste RTE Data'!D1548=0,"",'Paste RTE Data'!D1548)</f>
        <v/>
      </c>
      <c r="H1551" s="14" t="str">
        <f>IF('Paste RTE Data'!F1548=0,"",'Paste RTE Data'!F1548)</f>
        <v/>
      </c>
      <c r="I1551" s="14" t="str">
        <f>IF('Paste RTE Data'!H1548=0,"",'Paste RTE Data'!H1548)</f>
        <v/>
      </c>
      <c r="J1551" s="14" t="str">
        <f>IF('Paste RTE Data'!I1548=0,"",'Paste RTE Data'!I1548)</f>
        <v/>
      </c>
      <c r="K1551" s="15" t="str">
        <f>IF('Paste RTE Data'!J1548=0,"",'Paste RTE Data'!J1548)</f>
        <v/>
      </c>
      <c r="L1551" s="14" t="str">
        <f>IF('Paste RTE Data'!K1548=0,"",'Paste RTE Data'!K1548)</f>
        <v/>
      </c>
      <c r="M1551" s="46"/>
    </row>
    <row r="1552" spans="1:13">
      <c r="A1552" s="8" t="str">
        <f>IF('Paste RTE Data'!A1549=0,"",'Paste RTE Data'!A1549)</f>
        <v/>
      </c>
      <c r="B1552" s="9" t="str">
        <f>IF('Paste RTE Data'!G1549=0,"",'Paste RTE Data'!G1549)</f>
        <v/>
      </c>
      <c r="C1552" s="10" t="str">
        <f>IF('Paste RTE Data'!E1549=0,"",'Paste RTE Data'!E1549)</f>
        <v/>
      </c>
      <c r="D1552" s="7"/>
      <c r="E1552" s="14" t="str">
        <f>IF('Paste RTE Data'!B1549=0,"",'Paste RTE Data'!B1549)</f>
        <v/>
      </c>
      <c r="F1552" s="14" t="str">
        <f>IF('Paste RTE Data'!C1549=0,"",'Paste RTE Data'!C1549)</f>
        <v/>
      </c>
      <c r="G1552" s="14" t="str">
        <f>IF('Paste RTE Data'!D1549=0,"",'Paste RTE Data'!D1549)</f>
        <v/>
      </c>
      <c r="H1552" s="14" t="str">
        <f>IF('Paste RTE Data'!F1549=0,"",'Paste RTE Data'!F1549)</f>
        <v/>
      </c>
      <c r="I1552" s="14" t="str">
        <f>IF('Paste RTE Data'!H1549=0,"",'Paste RTE Data'!H1549)</f>
        <v/>
      </c>
      <c r="J1552" s="14" t="str">
        <f>IF('Paste RTE Data'!I1549=0,"",'Paste RTE Data'!I1549)</f>
        <v/>
      </c>
      <c r="K1552" s="15" t="str">
        <f>IF('Paste RTE Data'!J1549=0,"",'Paste RTE Data'!J1549)</f>
        <v/>
      </c>
      <c r="L1552" s="14" t="str">
        <f>IF('Paste RTE Data'!K1549=0,"",'Paste RTE Data'!K1549)</f>
        <v/>
      </c>
      <c r="M1552" s="46"/>
    </row>
    <row r="1553" spans="1:13">
      <c r="A1553" s="8" t="str">
        <f>IF('Paste RTE Data'!A1550=0,"",'Paste RTE Data'!A1550)</f>
        <v/>
      </c>
      <c r="B1553" s="9" t="str">
        <f>IF('Paste RTE Data'!G1550=0,"",'Paste RTE Data'!G1550)</f>
        <v/>
      </c>
      <c r="C1553" s="10" t="str">
        <f>IF('Paste RTE Data'!E1550=0,"",'Paste RTE Data'!E1550)</f>
        <v/>
      </c>
      <c r="D1553" s="7"/>
      <c r="E1553" s="14" t="str">
        <f>IF('Paste RTE Data'!B1550=0,"",'Paste RTE Data'!B1550)</f>
        <v/>
      </c>
      <c r="F1553" s="14" t="str">
        <f>IF('Paste RTE Data'!C1550=0,"",'Paste RTE Data'!C1550)</f>
        <v/>
      </c>
      <c r="G1553" s="14" t="str">
        <f>IF('Paste RTE Data'!D1550=0,"",'Paste RTE Data'!D1550)</f>
        <v/>
      </c>
      <c r="H1553" s="14" t="str">
        <f>IF('Paste RTE Data'!F1550=0,"",'Paste RTE Data'!F1550)</f>
        <v/>
      </c>
      <c r="I1553" s="14" t="str">
        <f>IF('Paste RTE Data'!H1550=0,"",'Paste RTE Data'!H1550)</f>
        <v/>
      </c>
      <c r="J1553" s="14" t="str">
        <f>IF('Paste RTE Data'!I1550=0,"",'Paste RTE Data'!I1550)</f>
        <v/>
      </c>
      <c r="K1553" s="15" t="str">
        <f>IF('Paste RTE Data'!J1550=0,"",'Paste RTE Data'!J1550)</f>
        <v/>
      </c>
      <c r="L1553" s="14" t="str">
        <f>IF('Paste RTE Data'!K1550=0,"",'Paste RTE Data'!K1550)</f>
        <v/>
      </c>
      <c r="M1553" s="46"/>
    </row>
    <row r="1554" spans="1:13">
      <c r="A1554" s="8" t="str">
        <f>IF('Paste RTE Data'!A1551=0,"",'Paste RTE Data'!A1551)</f>
        <v/>
      </c>
      <c r="B1554" s="9" t="str">
        <f>IF('Paste RTE Data'!G1551=0,"",'Paste RTE Data'!G1551)</f>
        <v/>
      </c>
      <c r="C1554" s="10" t="str">
        <f>IF('Paste RTE Data'!E1551=0,"",'Paste RTE Data'!E1551)</f>
        <v/>
      </c>
      <c r="D1554" s="7"/>
      <c r="E1554" s="14" t="str">
        <f>IF('Paste RTE Data'!B1551=0,"",'Paste RTE Data'!B1551)</f>
        <v/>
      </c>
      <c r="F1554" s="14" t="str">
        <f>IF('Paste RTE Data'!C1551=0,"",'Paste RTE Data'!C1551)</f>
        <v/>
      </c>
      <c r="G1554" s="14" t="str">
        <f>IF('Paste RTE Data'!D1551=0,"",'Paste RTE Data'!D1551)</f>
        <v/>
      </c>
      <c r="H1554" s="14" t="str">
        <f>IF('Paste RTE Data'!F1551=0,"",'Paste RTE Data'!F1551)</f>
        <v/>
      </c>
      <c r="I1554" s="14" t="str">
        <f>IF('Paste RTE Data'!H1551=0,"",'Paste RTE Data'!H1551)</f>
        <v/>
      </c>
      <c r="J1554" s="14" t="str">
        <f>IF('Paste RTE Data'!I1551=0,"",'Paste RTE Data'!I1551)</f>
        <v/>
      </c>
      <c r="K1554" s="15" t="str">
        <f>IF('Paste RTE Data'!J1551=0,"",'Paste RTE Data'!J1551)</f>
        <v/>
      </c>
      <c r="L1554" s="14" t="str">
        <f>IF('Paste RTE Data'!K1551=0,"",'Paste RTE Data'!K1551)</f>
        <v/>
      </c>
      <c r="M1554" s="46"/>
    </row>
    <row r="1555" spans="1:13">
      <c r="A1555" s="8" t="str">
        <f>IF('Paste RTE Data'!A1552=0,"",'Paste RTE Data'!A1552)</f>
        <v/>
      </c>
      <c r="B1555" s="9" t="str">
        <f>IF('Paste RTE Data'!G1552=0,"",'Paste RTE Data'!G1552)</f>
        <v/>
      </c>
      <c r="C1555" s="10" t="str">
        <f>IF('Paste RTE Data'!E1552=0,"",'Paste RTE Data'!E1552)</f>
        <v/>
      </c>
      <c r="D1555" s="7"/>
      <c r="E1555" s="14" t="str">
        <f>IF('Paste RTE Data'!B1552=0,"",'Paste RTE Data'!B1552)</f>
        <v/>
      </c>
      <c r="F1555" s="14" t="str">
        <f>IF('Paste RTE Data'!C1552=0,"",'Paste RTE Data'!C1552)</f>
        <v/>
      </c>
      <c r="G1555" s="14" t="str">
        <f>IF('Paste RTE Data'!D1552=0,"",'Paste RTE Data'!D1552)</f>
        <v/>
      </c>
      <c r="H1555" s="14" t="str">
        <f>IF('Paste RTE Data'!F1552=0,"",'Paste RTE Data'!F1552)</f>
        <v/>
      </c>
      <c r="I1555" s="14" t="str">
        <f>IF('Paste RTE Data'!H1552=0,"",'Paste RTE Data'!H1552)</f>
        <v/>
      </c>
      <c r="J1555" s="14" t="str">
        <f>IF('Paste RTE Data'!I1552=0,"",'Paste RTE Data'!I1552)</f>
        <v/>
      </c>
      <c r="K1555" s="15" t="str">
        <f>IF('Paste RTE Data'!J1552=0,"",'Paste RTE Data'!J1552)</f>
        <v/>
      </c>
      <c r="L1555" s="14" t="str">
        <f>IF('Paste RTE Data'!K1552=0,"",'Paste RTE Data'!K1552)</f>
        <v/>
      </c>
      <c r="M1555" s="46"/>
    </row>
    <row r="1556" spans="1:13">
      <c r="A1556" s="8" t="str">
        <f>IF('Paste RTE Data'!A1553=0,"",'Paste RTE Data'!A1553)</f>
        <v/>
      </c>
      <c r="B1556" s="9" t="str">
        <f>IF('Paste RTE Data'!G1553=0,"",'Paste RTE Data'!G1553)</f>
        <v/>
      </c>
      <c r="C1556" s="10" t="str">
        <f>IF('Paste RTE Data'!E1553=0,"",'Paste RTE Data'!E1553)</f>
        <v/>
      </c>
      <c r="D1556" s="7"/>
      <c r="E1556" s="14" t="str">
        <f>IF('Paste RTE Data'!B1553=0,"",'Paste RTE Data'!B1553)</f>
        <v/>
      </c>
      <c r="F1556" s="14" t="str">
        <f>IF('Paste RTE Data'!C1553=0,"",'Paste RTE Data'!C1553)</f>
        <v/>
      </c>
      <c r="G1556" s="14" t="str">
        <f>IF('Paste RTE Data'!D1553=0,"",'Paste RTE Data'!D1553)</f>
        <v/>
      </c>
      <c r="H1556" s="14" t="str">
        <f>IF('Paste RTE Data'!F1553=0,"",'Paste RTE Data'!F1553)</f>
        <v/>
      </c>
      <c r="I1556" s="14" t="str">
        <f>IF('Paste RTE Data'!H1553=0,"",'Paste RTE Data'!H1553)</f>
        <v/>
      </c>
      <c r="J1556" s="14" t="str">
        <f>IF('Paste RTE Data'!I1553=0,"",'Paste RTE Data'!I1553)</f>
        <v/>
      </c>
      <c r="K1556" s="15" t="str">
        <f>IF('Paste RTE Data'!J1553=0,"",'Paste RTE Data'!J1553)</f>
        <v/>
      </c>
      <c r="L1556" s="14" t="str">
        <f>IF('Paste RTE Data'!K1553=0,"",'Paste RTE Data'!K1553)</f>
        <v/>
      </c>
      <c r="M1556" s="46"/>
    </row>
    <row r="1557" spans="1:13">
      <c r="A1557" s="8" t="str">
        <f>IF('Paste RTE Data'!A1554=0,"",'Paste RTE Data'!A1554)</f>
        <v/>
      </c>
      <c r="B1557" s="9" t="str">
        <f>IF('Paste RTE Data'!G1554=0,"",'Paste RTE Data'!G1554)</f>
        <v/>
      </c>
      <c r="C1557" s="10" t="str">
        <f>IF('Paste RTE Data'!E1554=0,"",'Paste RTE Data'!E1554)</f>
        <v/>
      </c>
      <c r="D1557" s="7"/>
      <c r="E1557" s="14" t="str">
        <f>IF('Paste RTE Data'!B1554=0,"",'Paste RTE Data'!B1554)</f>
        <v/>
      </c>
      <c r="F1557" s="14" t="str">
        <f>IF('Paste RTE Data'!C1554=0,"",'Paste RTE Data'!C1554)</f>
        <v/>
      </c>
      <c r="G1557" s="14" t="str">
        <f>IF('Paste RTE Data'!D1554=0,"",'Paste RTE Data'!D1554)</f>
        <v/>
      </c>
      <c r="H1557" s="14" t="str">
        <f>IF('Paste RTE Data'!F1554=0,"",'Paste RTE Data'!F1554)</f>
        <v/>
      </c>
      <c r="I1557" s="14" t="str">
        <f>IF('Paste RTE Data'!H1554=0,"",'Paste RTE Data'!H1554)</f>
        <v/>
      </c>
      <c r="J1557" s="14" t="str">
        <f>IF('Paste RTE Data'!I1554=0,"",'Paste RTE Data'!I1554)</f>
        <v/>
      </c>
      <c r="K1557" s="15" t="str">
        <f>IF('Paste RTE Data'!J1554=0,"",'Paste RTE Data'!J1554)</f>
        <v/>
      </c>
      <c r="L1557" s="14" t="str">
        <f>IF('Paste RTE Data'!K1554=0,"",'Paste RTE Data'!K1554)</f>
        <v/>
      </c>
      <c r="M1557" s="46"/>
    </row>
    <row r="1558" spans="1:13">
      <c r="A1558" s="8" t="str">
        <f>IF('Paste RTE Data'!A1555=0,"",'Paste RTE Data'!A1555)</f>
        <v/>
      </c>
      <c r="B1558" s="9" t="str">
        <f>IF('Paste RTE Data'!G1555=0,"",'Paste RTE Data'!G1555)</f>
        <v/>
      </c>
      <c r="C1558" s="10" t="str">
        <f>IF('Paste RTE Data'!E1555=0,"",'Paste RTE Data'!E1555)</f>
        <v/>
      </c>
      <c r="D1558" s="7"/>
      <c r="E1558" s="14" t="str">
        <f>IF('Paste RTE Data'!B1555=0,"",'Paste RTE Data'!B1555)</f>
        <v/>
      </c>
      <c r="F1558" s="14" t="str">
        <f>IF('Paste RTE Data'!C1555=0,"",'Paste RTE Data'!C1555)</f>
        <v/>
      </c>
      <c r="G1558" s="14" t="str">
        <f>IF('Paste RTE Data'!D1555=0,"",'Paste RTE Data'!D1555)</f>
        <v/>
      </c>
      <c r="H1558" s="14" t="str">
        <f>IF('Paste RTE Data'!F1555=0,"",'Paste RTE Data'!F1555)</f>
        <v/>
      </c>
      <c r="I1558" s="14" t="str">
        <f>IF('Paste RTE Data'!H1555=0,"",'Paste RTE Data'!H1555)</f>
        <v/>
      </c>
      <c r="J1558" s="14" t="str">
        <f>IF('Paste RTE Data'!I1555=0,"",'Paste RTE Data'!I1555)</f>
        <v/>
      </c>
      <c r="K1558" s="15" t="str">
        <f>IF('Paste RTE Data'!J1555=0,"",'Paste RTE Data'!J1555)</f>
        <v/>
      </c>
      <c r="L1558" s="14" t="str">
        <f>IF('Paste RTE Data'!K1555=0,"",'Paste RTE Data'!K1555)</f>
        <v/>
      </c>
      <c r="M1558" s="46"/>
    </row>
    <row r="1559" spans="1:13">
      <c r="A1559" s="8" t="str">
        <f>IF('Paste RTE Data'!A1556=0,"",'Paste RTE Data'!A1556)</f>
        <v/>
      </c>
      <c r="B1559" s="9" t="str">
        <f>IF('Paste RTE Data'!G1556=0,"",'Paste RTE Data'!G1556)</f>
        <v/>
      </c>
      <c r="C1559" s="10" t="str">
        <f>IF('Paste RTE Data'!E1556=0,"",'Paste RTE Data'!E1556)</f>
        <v/>
      </c>
      <c r="D1559" s="7"/>
      <c r="E1559" s="14" t="str">
        <f>IF('Paste RTE Data'!B1556=0,"",'Paste RTE Data'!B1556)</f>
        <v/>
      </c>
      <c r="F1559" s="14" t="str">
        <f>IF('Paste RTE Data'!C1556=0,"",'Paste RTE Data'!C1556)</f>
        <v/>
      </c>
      <c r="G1559" s="14" t="str">
        <f>IF('Paste RTE Data'!D1556=0,"",'Paste RTE Data'!D1556)</f>
        <v/>
      </c>
      <c r="H1559" s="14" t="str">
        <f>IF('Paste RTE Data'!F1556=0,"",'Paste RTE Data'!F1556)</f>
        <v/>
      </c>
      <c r="I1559" s="14" t="str">
        <f>IF('Paste RTE Data'!H1556=0,"",'Paste RTE Data'!H1556)</f>
        <v/>
      </c>
      <c r="J1559" s="14" t="str">
        <f>IF('Paste RTE Data'!I1556=0,"",'Paste RTE Data'!I1556)</f>
        <v/>
      </c>
      <c r="K1559" s="15" t="str">
        <f>IF('Paste RTE Data'!J1556=0,"",'Paste RTE Data'!J1556)</f>
        <v/>
      </c>
      <c r="L1559" s="14" t="str">
        <f>IF('Paste RTE Data'!K1556=0,"",'Paste RTE Data'!K1556)</f>
        <v/>
      </c>
      <c r="M1559" s="46"/>
    </row>
    <row r="1560" spans="1:13">
      <c r="A1560" s="8" t="str">
        <f>IF('Paste RTE Data'!A1557=0,"",'Paste RTE Data'!A1557)</f>
        <v/>
      </c>
      <c r="B1560" s="9" t="str">
        <f>IF('Paste RTE Data'!G1557=0,"",'Paste RTE Data'!G1557)</f>
        <v/>
      </c>
      <c r="C1560" s="10" t="str">
        <f>IF('Paste RTE Data'!E1557=0,"",'Paste RTE Data'!E1557)</f>
        <v/>
      </c>
      <c r="D1560" s="7"/>
      <c r="E1560" s="14" t="str">
        <f>IF('Paste RTE Data'!B1557=0,"",'Paste RTE Data'!B1557)</f>
        <v/>
      </c>
      <c r="F1560" s="14" t="str">
        <f>IF('Paste RTE Data'!C1557=0,"",'Paste RTE Data'!C1557)</f>
        <v/>
      </c>
      <c r="G1560" s="14" t="str">
        <f>IF('Paste RTE Data'!D1557=0,"",'Paste RTE Data'!D1557)</f>
        <v/>
      </c>
      <c r="H1560" s="14" t="str">
        <f>IF('Paste RTE Data'!F1557=0,"",'Paste RTE Data'!F1557)</f>
        <v/>
      </c>
      <c r="I1560" s="14" t="str">
        <f>IF('Paste RTE Data'!H1557=0,"",'Paste RTE Data'!H1557)</f>
        <v/>
      </c>
      <c r="J1560" s="14" t="str">
        <f>IF('Paste RTE Data'!I1557=0,"",'Paste RTE Data'!I1557)</f>
        <v/>
      </c>
      <c r="K1560" s="15" t="str">
        <f>IF('Paste RTE Data'!J1557=0,"",'Paste RTE Data'!J1557)</f>
        <v/>
      </c>
      <c r="L1560" s="14" t="str">
        <f>IF('Paste RTE Data'!K1557=0,"",'Paste RTE Data'!K1557)</f>
        <v/>
      </c>
      <c r="M1560" s="46"/>
    </row>
    <row r="1561" spans="1:13">
      <c r="A1561" s="8" t="str">
        <f>IF('Paste RTE Data'!A1558=0,"",'Paste RTE Data'!A1558)</f>
        <v/>
      </c>
      <c r="B1561" s="9" t="str">
        <f>IF('Paste RTE Data'!G1558=0,"",'Paste RTE Data'!G1558)</f>
        <v/>
      </c>
      <c r="C1561" s="10" t="str">
        <f>IF('Paste RTE Data'!E1558=0,"",'Paste RTE Data'!E1558)</f>
        <v/>
      </c>
      <c r="D1561" s="7"/>
      <c r="E1561" s="14" t="str">
        <f>IF('Paste RTE Data'!B1558=0,"",'Paste RTE Data'!B1558)</f>
        <v/>
      </c>
      <c r="F1561" s="14" t="str">
        <f>IF('Paste RTE Data'!C1558=0,"",'Paste RTE Data'!C1558)</f>
        <v/>
      </c>
      <c r="G1561" s="14" t="str">
        <f>IF('Paste RTE Data'!D1558=0,"",'Paste RTE Data'!D1558)</f>
        <v/>
      </c>
      <c r="H1561" s="14" t="str">
        <f>IF('Paste RTE Data'!F1558=0,"",'Paste RTE Data'!F1558)</f>
        <v/>
      </c>
      <c r="I1561" s="14" t="str">
        <f>IF('Paste RTE Data'!H1558=0,"",'Paste RTE Data'!H1558)</f>
        <v/>
      </c>
      <c r="J1561" s="14" t="str">
        <f>IF('Paste RTE Data'!I1558=0,"",'Paste RTE Data'!I1558)</f>
        <v/>
      </c>
      <c r="K1561" s="15" t="str">
        <f>IF('Paste RTE Data'!J1558=0,"",'Paste RTE Data'!J1558)</f>
        <v/>
      </c>
      <c r="L1561" s="14" t="str">
        <f>IF('Paste RTE Data'!K1558=0,"",'Paste RTE Data'!K1558)</f>
        <v/>
      </c>
      <c r="M1561" s="46"/>
    </row>
    <row r="1562" spans="1:13">
      <c r="A1562" s="8" t="str">
        <f>IF('Paste RTE Data'!A1559=0,"",'Paste RTE Data'!A1559)</f>
        <v/>
      </c>
      <c r="B1562" s="9" t="str">
        <f>IF('Paste RTE Data'!G1559=0,"",'Paste RTE Data'!G1559)</f>
        <v/>
      </c>
      <c r="C1562" s="10" t="str">
        <f>IF('Paste RTE Data'!E1559=0,"",'Paste RTE Data'!E1559)</f>
        <v/>
      </c>
      <c r="D1562" s="7"/>
      <c r="E1562" s="14" t="str">
        <f>IF('Paste RTE Data'!B1559=0,"",'Paste RTE Data'!B1559)</f>
        <v/>
      </c>
      <c r="F1562" s="14" t="str">
        <f>IF('Paste RTE Data'!C1559=0,"",'Paste RTE Data'!C1559)</f>
        <v/>
      </c>
      <c r="G1562" s="14" t="str">
        <f>IF('Paste RTE Data'!D1559=0,"",'Paste RTE Data'!D1559)</f>
        <v/>
      </c>
      <c r="H1562" s="14" t="str">
        <f>IF('Paste RTE Data'!F1559=0,"",'Paste RTE Data'!F1559)</f>
        <v/>
      </c>
      <c r="I1562" s="14" t="str">
        <f>IF('Paste RTE Data'!H1559=0,"",'Paste RTE Data'!H1559)</f>
        <v/>
      </c>
      <c r="J1562" s="14" t="str">
        <f>IF('Paste RTE Data'!I1559=0,"",'Paste RTE Data'!I1559)</f>
        <v/>
      </c>
      <c r="K1562" s="15" t="str">
        <f>IF('Paste RTE Data'!J1559=0,"",'Paste RTE Data'!J1559)</f>
        <v/>
      </c>
      <c r="L1562" s="14" t="str">
        <f>IF('Paste RTE Data'!K1559=0,"",'Paste RTE Data'!K1559)</f>
        <v/>
      </c>
      <c r="M1562" s="46"/>
    </row>
    <row r="1563" spans="1:13">
      <c r="A1563" s="8" t="str">
        <f>IF('Paste RTE Data'!A1560=0,"",'Paste RTE Data'!A1560)</f>
        <v/>
      </c>
      <c r="B1563" s="9" t="str">
        <f>IF('Paste RTE Data'!G1560=0,"",'Paste RTE Data'!G1560)</f>
        <v/>
      </c>
      <c r="C1563" s="10" t="str">
        <f>IF('Paste RTE Data'!E1560=0,"",'Paste RTE Data'!E1560)</f>
        <v/>
      </c>
      <c r="D1563" s="7"/>
      <c r="E1563" s="14" t="str">
        <f>IF('Paste RTE Data'!B1560=0,"",'Paste RTE Data'!B1560)</f>
        <v/>
      </c>
      <c r="F1563" s="14" t="str">
        <f>IF('Paste RTE Data'!C1560=0,"",'Paste RTE Data'!C1560)</f>
        <v/>
      </c>
      <c r="G1563" s="14" t="str">
        <f>IF('Paste RTE Data'!D1560=0,"",'Paste RTE Data'!D1560)</f>
        <v/>
      </c>
      <c r="H1563" s="14" t="str">
        <f>IF('Paste RTE Data'!F1560=0,"",'Paste RTE Data'!F1560)</f>
        <v/>
      </c>
      <c r="I1563" s="14" t="str">
        <f>IF('Paste RTE Data'!H1560=0,"",'Paste RTE Data'!H1560)</f>
        <v/>
      </c>
      <c r="J1563" s="14" t="str">
        <f>IF('Paste RTE Data'!I1560=0,"",'Paste RTE Data'!I1560)</f>
        <v/>
      </c>
      <c r="K1563" s="15" t="str">
        <f>IF('Paste RTE Data'!J1560=0,"",'Paste RTE Data'!J1560)</f>
        <v/>
      </c>
      <c r="L1563" s="14" t="str">
        <f>IF('Paste RTE Data'!K1560=0,"",'Paste RTE Data'!K1560)</f>
        <v/>
      </c>
      <c r="M1563" s="46"/>
    </row>
    <row r="1564" spans="1:13">
      <c r="A1564" s="8" t="str">
        <f>IF('Paste RTE Data'!A1561=0,"",'Paste RTE Data'!A1561)</f>
        <v/>
      </c>
      <c r="B1564" s="9" t="str">
        <f>IF('Paste RTE Data'!G1561=0,"",'Paste RTE Data'!G1561)</f>
        <v/>
      </c>
      <c r="C1564" s="10" t="str">
        <f>IF('Paste RTE Data'!E1561=0,"",'Paste RTE Data'!E1561)</f>
        <v/>
      </c>
      <c r="D1564" s="7"/>
      <c r="E1564" s="14" t="str">
        <f>IF('Paste RTE Data'!B1561=0,"",'Paste RTE Data'!B1561)</f>
        <v/>
      </c>
      <c r="F1564" s="14" t="str">
        <f>IF('Paste RTE Data'!C1561=0,"",'Paste RTE Data'!C1561)</f>
        <v/>
      </c>
      <c r="G1564" s="14" t="str">
        <f>IF('Paste RTE Data'!D1561=0,"",'Paste RTE Data'!D1561)</f>
        <v/>
      </c>
      <c r="H1564" s="14" t="str">
        <f>IF('Paste RTE Data'!F1561=0,"",'Paste RTE Data'!F1561)</f>
        <v/>
      </c>
      <c r="I1564" s="14" t="str">
        <f>IF('Paste RTE Data'!H1561=0,"",'Paste RTE Data'!H1561)</f>
        <v/>
      </c>
      <c r="J1564" s="14" t="str">
        <f>IF('Paste RTE Data'!I1561=0,"",'Paste RTE Data'!I1561)</f>
        <v/>
      </c>
      <c r="K1564" s="15" t="str">
        <f>IF('Paste RTE Data'!J1561=0,"",'Paste RTE Data'!J1561)</f>
        <v/>
      </c>
      <c r="L1564" s="14" t="str">
        <f>IF('Paste RTE Data'!K1561=0,"",'Paste RTE Data'!K1561)</f>
        <v/>
      </c>
      <c r="M1564" s="46"/>
    </row>
    <row r="1565" spans="1:13">
      <c r="A1565" s="8" t="str">
        <f>IF('Paste RTE Data'!A1562=0,"",'Paste RTE Data'!A1562)</f>
        <v/>
      </c>
      <c r="B1565" s="9" t="str">
        <f>IF('Paste RTE Data'!G1562=0,"",'Paste RTE Data'!G1562)</f>
        <v/>
      </c>
      <c r="C1565" s="10" t="str">
        <f>IF('Paste RTE Data'!E1562=0,"",'Paste RTE Data'!E1562)</f>
        <v/>
      </c>
      <c r="D1565" s="7"/>
      <c r="E1565" s="14" t="str">
        <f>IF('Paste RTE Data'!B1562=0,"",'Paste RTE Data'!B1562)</f>
        <v/>
      </c>
      <c r="F1565" s="14" t="str">
        <f>IF('Paste RTE Data'!C1562=0,"",'Paste RTE Data'!C1562)</f>
        <v/>
      </c>
      <c r="G1565" s="14" t="str">
        <f>IF('Paste RTE Data'!D1562=0,"",'Paste RTE Data'!D1562)</f>
        <v/>
      </c>
      <c r="H1565" s="14" t="str">
        <f>IF('Paste RTE Data'!F1562=0,"",'Paste RTE Data'!F1562)</f>
        <v/>
      </c>
      <c r="I1565" s="14" t="str">
        <f>IF('Paste RTE Data'!H1562=0,"",'Paste RTE Data'!H1562)</f>
        <v/>
      </c>
      <c r="J1565" s="14" t="str">
        <f>IF('Paste RTE Data'!I1562=0,"",'Paste RTE Data'!I1562)</f>
        <v/>
      </c>
      <c r="K1565" s="15" t="str">
        <f>IF('Paste RTE Data'!J1562=0,"",'Paste RTE Data'!J1562)</f>
        <v/>
      </c>
      <c r="L1565" s="14" t="str">
        <f>IF('Paste RTE Data'!K1562=0,"",'Paste RTE Data'!K1562)</f>
        <v/>
      </c>
      <c r="M1565" s="46"/>
    </row>
    <row r="1566" spans="1:13">
      <c r="A1566" s="8" t="str">
        <f>IF('Paste RTE Data'!A1563=0,"",'Paste RTE Data'!A1563)</f>
        <v/>
      </c>
      <c r="B1566" s="9" t="str">
        <f>IF('Paste RTE Data'!G1563=0,"",'Paste RTE Data'!G1563)</f>
        <v/>
      </c>
      <c r="C1566" s="10" t="str">
        <f>IF('Paste RTE Data'!E1563=0,"",'Paste RTE Data'!E1563)</f>
        <v/>
      </c>
      <c r="D1566" s="7"/>
      <c r="E1566" s="14" t="str">
        <f>IF('Paste RTE Data'!B1563=0,"",'Paste RTE Data'!B1563)</f>
        <v/>
      </c>
      <c r="F1566" s="14" t="str">
        <f>IF('Paste RTE Data'!C1563=0,"",'Paste RTE Data'!C1563)</f>
        <v/>
      </c>
      <c r="G1566" s="14" t="str">
        <f>IF('Paste RTE Data'!D1563=0,"",'Paste RTE Data'!D1563)</f>
        <v/>
      </c>
      <c r="H1566" s="14" t="str">
        <f>IF('Paste RTE Data'!F1563=0,"",'Paste RTE Data'!F1563)</f>
        <v/>
      </c>
      <c r="I1566" s="14" t="str">
        <f>IF('Paste RTE Data'!H1563=0,"",'Paste RTE Data'!H1563)</f>
        <v/>
      </c>
      <c r="J1566" s="14" t="str">
        <f>IF('Paste RTE Data'!I1563=0,"",'Paste RTE Data'!I1563)</f>
        <v/>
      </c>
      <c r="K1566" s="15" t="str">
        <f>IF('Paste RTE Data'!J1563=0,"",'Paste RTE Data'!J1563)</f>
        <v/>
      </c>
      <c r="L1566" s="14" t="str">
        <f>IF('Paste RTE Data'!K1563=0,"",'Paste RTE Data'!K1563)</f>
        <v/>
      </c>
      <c r="M1566" s="46"/>
    </row>
    <row r="1567" spans="1:13">
      <c r="A1567" s="8" t="str">
        <f>IF('Paste RTE Data'!A1564=0,"",'Paste RTE Data'!A1564)</f>
        <v/>
      </c>
      <c r="B1567" s="9" t="str">
        <f>IF('Paste RTE Data'!G1564=0,"",'Paste RTE Data'!G1564)</f>
        <v/>
      </c>
      <c r="C1567" s="10" t="str">
        <f>IF('Paste RTE Data'!E1564=0,"",'Paste RTE Data'!E1564)</f>
        <v/>
      </c>
      <c r="D1567" s="7"/>
      <c r="E1567" s="14" t="str">
        <f>IF('Paste RTE Data'!B1564=0,"",'Paste RTE Data'!B1564)</f>
        <v/>
      </c>
      <c r="F1567" s="14" t="str">
        <f>IF('Paste RTE Data'!C1564=0,"",'Paste RTE Data'!C1564)</f>
        <v/>
      </c>
      <c r="G1567" s="14" t="str">
        <f>IF('Paste RTE Data'!D1564=0,"",'Paste RTE Data'!D1564)</f>
        <v/>
      </c>
      <c r="H1567" s="14" t="str">
        <f>IF('Paste RTE Data'!F1564=0,"",'Paste RTE Data'!F1564)</f>
        <v/>
      </c>
      <c r="I1567" s="14" t="str">
        <f>IF('Paste RTE Data'!H1564=0,"",'Paste RTE Data'!H1564)</f>
        <v/>
      </c>
      <c r="J1567" s="14" t="str">
        <f>IF('Paste RTE Data'!I1564=0,"",'Paste RTE Data'!I1564)</f>
        <v/>
      </c>
      <c r="K1567" s="15" t="str">
        <f>IF('Paste RTE Data'!J1564=0,"",'Paste RTE Data'!J1564)</f>
        <v/>
      </c>
      <c r="L1567" s="14" t="str">
        <f>IF('Paste RTE Data'!K1564=0,"",'Paste RTE Data'!K1564)</f>
        <v/>
      </c>
      <c r="M1567" s="46"/>
    </row>
    <row r="1568" spans="1:13">
      <c r="A1568" s="8" t="str">
        <f>IF('Paste RTE Data'!A1565=0,"",'Paste RTE Data'!A1565)</f>
        <v/>
      </c>
      <c r="B1568" s="9" t="str">
        <f>IF('Paste RTE Data'!G1565=0,"",'Paste RTE Data'!G1565)</f>
        <v/>
      </c>
      <c r="C1568" s="10" t="str">
        <f>IF('Paste RTE Data'!E1565=0,"",'Paste RTE Data'!E1565)</f>
        <v/>
      </c>
      <c r="D1568" s="7"/>
      <c r="E1568" s="14" t="str">
        <f>IF('Paste RTE Data'!B1565=0,"",'Paste RTE Data'!B1565)</f>
        <v/>
      </c>
      <c r="F1568" s="14" t="str">
        <f>IF('Paste RTE Data'!C1565=0,"",'Paste RTE Data'!C1565)</f>
        <v/>
      </c>
      <c r="G1568" s="14" t="str">
        <f>IF('Paste RTE Data'!D1565=0,"",'Paste RTE Data'!D1565)</f>
        <v/>
      </c>
      <c r="H1568" s="14" t="str">
        <f>IF('Paste RTE Data'!F1565=0,"",'Paste RTE Data'!F1565)</f>
        <v/>
      </c>
      <c r="I1568" s="14" t="str">
        <f>IF('Paste RTE Data'!H1565=0,"",'Paste RTE Data'!H1565)</f>
        <v/>
      </c>
      <c r="J1568" s="14" t="str">
        <f>IF('Paste RTE Data'!I1565=0,"",'Paste RTE Data'!I1565)</f>
        <v/>
      </c>
      <c r="K1568" s="15" t="str">
        <f>IF('Paste RTE Data'!J1565=0,"",'Paste RTE Data'!J1565)</f>
        <v/>
      </c>
      <c r="L1568" s="14" t="str">
        <f>IF('Paste RTE Data'!K1565=0,"",'Paste RTE Data'!K1565)</f>
        <v/>
      </c>
      <c r="M1568" s="46"/>
    </row>
    <row r="1569" spans="1:13">
      <c r="A1569" s="8" t="str">
        <f>IF('Paste RTE Data'!A1566=0,"",'Paste RTE Data'!A1566)</f>
        <v/>
      </c>
      <c r="B1569" s="9" t="str">
        <f>IF('Paste RTE Data'!G1566=0,"",'Paste RTE Data'!G1566)</f>
        <v/>
      </c>
      <c r="C1569" s="10" t="str">
        <f>IF('Paste RTE Data'!E1566=0,"",'Paste RTE Data'!E1566)</f>
        <v/>
      </c>
      <c r="D1569" s="7"/>
      <c r="E1569" s="14" t="str">
        <f>IF('Paste RTE Data'!B1566=0,"",'Paste RTE Data'!B1566)</f>
        <v/>
      </c>
      <c r="F1569" s="14" t="str">
        <f>IF('Paste RTE Data'!C1566=0,"",'Paste RTE Data'!C1566)</f>
        <v/>
      </c>
      <c r="G1569" s="14" t="str">
        <f>IF('Paste RTE Data'!D1566=0,"",'Paste RTE Data'!D1566)</f>
        <v/>
      </c>
      <c r="H1569" s="14" t="str">
        <f>IF('Paste RTE Data'!F1566=0,"",'Paste RTE Data'!F1566)</f>
        <v/>
      </c>
      <c r="I1569" s="14" t="str">
        <f>IF('Paste RTE Data'!H1566=0,"",'Paste RTE Data'!H1566)</f>
        <v/>
      </c>
      <c r="J1569" s="14" t="str">
        <f>IF('Paste RTE Data'!I1566=0,"",'Paste RTE Data'!I1566)</f>
        <v/>
      </c>
      <c r="K1569" s="15" t="str">
        <f>IF('Paste RTE Data'!J1566=0,"",'Paste RTE Data'!J1566)</f>
        <v/>
      </c>
      <c r="L1569" s="14" t="str">
        <f>IF('Paste RTE Data'!K1566=0,"",'Paste RTE Data'!K1566)</f>
        <v/>
      </c>
      <c r="M1569" s="46"/>
    </row>
    <row r="1570" spans="1:13">
      <c r="A1570" s="8" t="str">
        <f>IF('Paste RTE Data'!A1567=0,"",'Paste RTE Data'!A1567)</f>
        <v/>
      </c>
      <c r="B1570" s="9" t="str">
        <f>IF('Paste RTE Data'!G1567=0,"",'Paste RTE Data'!G1567)</f>
        <v/>
      </c>
      <c r="C1570" s="10" t="str">
        <f>IF('Paste RTE Data'!E1567=0,"",'Paste RTE Data'!E1567)</f>
        <v/>
      </c>
      <c r="D1570" s="7"/>
      <c r="E1570" s="14" t="str">
        <f>IF('Paste RTE Data'!B1567=0,"",'Paste RTE Data'!B1567)</f>
        <v/>
      </c>
      <c r="F1570" s="14" t="str">
        <f>IF('Paste RTE Data'!C1567=0,"",'Paste RTE Data'!C1567)</f>
        <v/>
      </c>
      <c r="G1570" s="14" t="str">
        <f>IF('Paste RTE Data'!D1567=0,"",'Paste RTE Data'!D1567)</f>
        <v/>
      </c>
      <c r="H1570" s="14" t="str">
        <f>IF('Paste RTE Data'!F1567=0,"",'Paste RTE Data'!F1567)</f>
        <v/>
      </c>
      <c r="I1570" s="14" t="str">
        <f>IF('Paste RTE Data'!H1567=0,"",'Paste RTE Data'!H1567)</f>
        <v/>
      </c>
      <c r="J1570" s="14" t="str">
        <f>IF('Paste RTE Data'!I1567=0,"",'Paste RTE Data'!I1567)</f>
        <v/>
      </c>
      <c r="K1570" s="15" t="str">
        <f>IF('Paste RTE Data'!J1567=0,"",'Paste RTE Data'!J1567)</f>
        <v/>
      </c>
      <c r="L1570" s="14" t="str">
        <f>IF('Paste RTE Data'!K1567=0,"",'Paste RTE Data'!K1567)</f>
        <v/>
      </c>
      <c r="M1570" s="46"/>
    </row>
    <row r="1571" spans="1:13">
      <c r="A1571" s="8" t="str">
        <f>IF('Paste RTE Data'!A1568=0,"",'Paste RTE Data'!A1568)</f>
        <v/>
      </c>
      <c r="B1571" s="9" t="str">
        <f>IF('Paste RTE Data'!G1568=0,"",'Paste RTE Data'!G1568)</f>
        <v/>
      </c>
      <c r="C1571" s="10" t="str">
        <f>IF('Paste RTE Data'!E1568=0,"",'Paste RTE Data'!E1568)</f>
        <v/>
      </c>
      <c r="D1571" s="7"/>
      <c r="E1571" s="14" t="str">
        <f>IF('Paste RTE Data'!B1568=0,"",'Paste RTE Data'!B1568)</f>
        <v/>
      </c>
      <c r="F1571" s="14" t="str">
        <f>IF('Paste RTE Data'!C1568=0,"",'Paste RTE Data'!C1568)</f>
        <v/>
      </c>
      <c r="G1571" s="14" t="str">
        <f>IF('Paste RTE Data'!D1568=0,"",'Paste RTE Data'!D1568)</f>
        <v/>
      </c>
      <c r="H1571" s="14" t="str">
        <f>IF('Paste RTE Data'!F1568=0,"",'Paste RTE Data'!F1568)</f>
        <v/>
      </c>
      <c r="I1571" s="14" t="str">
        <f>IF('Paste RTE Data'!H1568=0,"",'Paste RTE Data'!H1568)</f>
        <v/>
      </c>
      <c r="J1571" s="14" t="str">
        <f>IF('Paste RTE Data'!I1568=0,"",'Paste RTE Data'!I1568)</f>
        <v/>
      </c>
      <c r="K1571" s="15" t="str">
        <f>IF('Paste RTE Data'!J1568=0,"",'Paste RTE Data'!J1568)</f>
        <v/>
      </c>
      <c r="L1571" s="14" t="str">
        <f>IF('Paste RTE Data'!K1568=0,"",'Paste RTE Data'!K1568)</f>
        <v/>
      </c>
      <c r="M1571" s="46"/>
    </row>
    <row r="1572" spans="1:13">
      <c r="A1572" s="8" t="str">
        <f>IF('Paste RTE Data'!A1569=0,"",'Paste RTE Data'!A1569)</f>
        <v/>
      </c>
      <c r="B1572" s="9" t="str">
        <f>IF('Paste RTE Data'!G1569=0,"",'Paste RTE Data'!G1569)</f>
        <v/>
      </c>
      <c r="C1572" s="10" t="str">
        <f>IF('Paste RTE Data'!E1569=0,"",'Paste RTE Data'!E1569)</f>
        <v/>
      </c>
      <c r="D1572" s="7"/>
      <c r="E1572" s="14" t="str">
        <f>IF('Paste RTE Data'!B1569=0,"",'Paste RTE Data'!B1569)</f>
        <v/>
      </c>
      <c r="F1572" s="14" t="str">
        <f>IF('Paste RTE Data'!C1569=0,"",'Paste RTE Data'!C1569)</f>
        <v/>
      </c>
      <c r="G1572" s="14" t="str">
        <f>IF('Paste RTE Data'!D1569=0,"",'Paste RTE Data'!D1569)</f>
        <v/>
      </c>
      <c r="H1572" s="14" t="str">
        <f>IF('Paste RTE Data'!F1569=0,"",'Paste RTE Data'!F1569)</f>
        <v/>
      </c>
      <c r="I1572" s="14" t="str">
        <f>IF('Paste RTE Data'!H1569=0,"",'Paste RTE Data'!H1569)</f>
        <v/>
      </c>
      <c r="J1572" s="14" t="str">
        <f>IF('Paste RTE Data'!I1569=0,"",'Paste RTE Data'!I1569)</f>
        <v/>
      </c>
      <c r="K1572" s="15" t="str">
        <f>IF('Paste RTE Data'!J1569=0,"",'Paste RTE Data'!J1569)</f>
        <v/>
      </c>
      <c r="L1572" s="14" t="str">
        <f>IF('Paste RTE Data'!K1569=0,"",'Paste RTE Data'!K1569)</f>
        <v/>
      </c>
      <c r="M1572" s="46"/>
    </row>
    <row r="1573" spans="1:13">
      <c r="A1573" s="8" t="str">
        <f>IF('Paste RTE Data'!A1570=0,"",'Paste RTE Data'!A1570)</f>
        <v/>
      </c>
      <c r="B1573" s="9" t="str">
        <f>IF('Paste RTE Data'!G1570=0,"",'Paste RTE Data'!G1570)</f>
        <v/>
      </c>
      <c r="C1573" s="10" t="str">
        <f>IF('Paste RTE Data'!E1570=0,"",'Paste RTE Data'!E1570)</f>
        <v/>
      </c>
      <c r="D1573" s="7"/>
      <c r="E1573" s="14" t="str">
        <f>IF('Paste RTE Data'!B1570=0,"",'Paste RTE Data'!B1570)</f>
        <v/>
      </c>
      <c r="F1573" s="14" t="str">
        <f>IF('Paste RTE Data'!C1570=0,"",'Paste RTE Data'!C1570)</f>
        <v/>
      </c>
      <c r="G1573" s="14" t="str">
        <f>IF('Paste RTE Data'!D1570=0,"",'Paste RTE Data'!D1570)</f>
        <v/>
      </c>
      <c r="H1573" s="14" t="str">
        <f>IF('Paste RTE Data'!F1570=0,"",'Paste RTE Data'!F1570)</f>
        <v/>
      </c>
      <c r="I1573" s="14" t="str">
        <f>IF('Paste RTE Data'!H1570=0,"",'Paste RTE Data'!H1570)</f>
        <v/>
      </c>
      <c r="J1573" s="14" t="str">
        <f>IF('Paste RTE Data'!I1570=0,"",'Paste RTE Data'!I1570)</f>
        <v/>
      </c>
      <c r="K1573" s="15" t="str">
        <f>IF('Paste RTE Data'!J1570=0,"",'Paste RTE Data'!J1570)</f>
        <v/>
      </c>
      <c r="L1573" s="14" t="str">
        <f>IF('Paste RTE Data'!K1570=0,"",'Paste RTE Data'!K1570)</f>
        <v/>
      </c>
      <c r="M1573" s="46"/>
    </row>
    <row r="1574" spans="1:13">
      <c r="A1574" s="8" t="str">
        <f>IF('Paste RTE Data'!A1571=0,"",'Paste RTE Data'!A1571)</f>
        <v/>
      </c>
      <c r="B1574" s="9" t="str">
        <f>IF('Paste RTE Data'!G1571=0,"",'Paste RTE Data'!G1571)</f>
        <v/>
      </c>
      <c r="C1574" s="10" t="str">
        <f>IF('Paste RTE Data'!E1571=0,"",'Paste RTE Data'!E1571)</f>
        <v/>
      </c>
      <c r="D1574" s="7"/>
      <c r="E1574" s="14" t="str">
        <f>IF('Paste RTE Data'!B1571=0,"",'Paste RTE Data'!B1571)</f>
        <v/>
      </c>
      <c r="F1574" s="14" t="str">
        <f>IF('Paste RTE Data'!C1571=0,"",'Paste RTE Data'!C1571)</f>
        <v/>
      </c>
      <c r="G1574" s="14" t="str">
        <f>IF('Paste RTE Data'!D1571=0,"",'Paste RTE Data'!D1571)</f>
        <v/>
      </c>
      <c r="H1574" s="14" t="str">
        <f>IF('Paste RTE Data'!F1571=0,"",'Paste RTE Data'!F1571)</f>
        <v/>
      </c>
      <c r="I1574" s="14" t="str">
        <f>IF('Paste RTE Data'!H1571=0,"",'Paste RTE Data'!H1571)</f>
        <v/>
      </c>
      <c r="J1574" s="14" t="str">
        <f>IF('Paste RTE Data'!I1571=0,"",'Paste RTE Data'!I1571)</f>
        <v/>
      </c>
      <c r="K1574" s="15" t="str">
        <f>IF('Paste RTE Data'!J1571=0,"",'Paste RTE Data'!J1571)</f>
        <v/>
      </c>
      <c r="L1574" s="14" t="str">
        <f>IF('Paste RTE Data'!K1571=0,"",'Paste RTE Data'!K1571)</f>
        <v/>
      </c>
      <c r="M1574" s="46"/>
    </row>
    <row r="1575" spans="1:13">
      <c r="A1575" s="8" t="str">
        <f>IF('Paste RTE Data'!A1572=0,"",'Paste RTE Data'!A1572)</f>
        <v/>
      </c>
      <c r="B1575" s="9" t="str">
        <f>IF('Paste RTE Data'!G1572=0,"",'Paste RTE Data'!G1572)</f>
        <v/>
      </c>
      <c r="C1575" s="10" t="str">
        <f>IF('Paste RTE Data'!E1572=0,"",'Paste RTE Data'!E1572)</f>
        <v/>
      </c>
      <c r="D1575" s="7"/>
      <c r="E1575" s="14" t="str">
        <f>IF('Paste RTE Data'!B1572=0,"",'Paste RTE Data'!B1572)</f>
        <v/>
      </c>
      <c r="F1575" s="14" t="str">
        <f>IF('Paste RTE Data'!C1572=0,"",'Paste RTE Data'!C1572)</f>
        <v/>
      </c>
      <c r="G1575" s="14" t="str">
        <f>IF('Paste RTE Data'!D1572=0,"",'Paste RTE Data'!D1572)</f>
        <v/>
      </c>
      <c r="H1575" s="14" t="str">
        <f>IF('Paste RTE Data'!F1572=0,"",'Paste RTE Data'!F1572)</f>
        <v/>
      </c>
      <c r="I1575" s="14" t="str">
        <f>IF('Paste RTE Data'!H1572=0,"",'Paste RTE Data'!H1572)</f>
        <v/>
      </c>
      <c r="J1575" s="14" t="str">
        <f>IF('Paste RTE Data'!I1572=0,"",'Paste RTE Data'!I1572)</f>
        <v/>
      </c>
      <c r="K1575" s="15" t="str">
        <f>IF('Paste RTE Data'!J1572=0,"",'Paste RTE Data'!J1572)</f>
        <v/>
      </c>
      <c r="L1575" s="14" t="str">
        <f>IF('Paste RTE Data'!K1572=0,"",'Paste RTE Data'!K1572)</f>
        <v/>
      </c>
      <c r="M1575" s="46"/>
    </row>
    <row r="1576" spans="1:13">
      <c r="A1576" s="8" t="str">
        <f>IF('Paste RTE Data'!A1573=0,"",'Paste RTE Data'!A1573)</f>
        <v/>
      </c>
      <c r="B1576" s="9" t="str">
        <f>IF('Paste RTE Data'!G1573=0,"",'Paste RTE Data'!G1573)</f>
        <v/>
      </c>
      <c r="C1576" s="10" t="str">
        <f>IF('Paste RTE Data'!E1573=0,"",'Paste RTE Data'!E1573)</f>
        <v/>
      </c>
      <c r="D1576" s="7"/>
      <c r="E1576" s="14" t="str">
        <f>IF('Paste RTE Data'!B1573=0,"",'Paste RTE Data'!B1573)</f>
        <v/>
      </c>
      <c r="F1576" s="14" t="str">
        <f>IF('Paste RTE Data'!C1573=0,"",'Paste RTE Data'!C1573)</f>
        <v/>
      </c>
      <c r="G1576" s="14" t="str">
        <f>IF('Paste RTE Data'!D1573=0,"",'Paste RTE Data'!D1573)</f>
        <v/>
      </c>
      <c r="H1576" s="14" t="str">
        <f>IF('Paste RTE Data'!F1573=0,"",'Paste RTE Data'!F1573)</f>
        <v/>
      </c>
      <c r="I1576" s="14" t="str">
        <f>IF('Paste RTE Data'!H1573=0,"",'Paste RTE Data'!H1573)</f>
        <v/>
      </c>
      <c r="J1576" s="14" t="str">
        <f>IF('Paste RTE Data'!I1573=0,"",'Paste RTE Data'!I1573)</f>
        <v/>
      </c>
      <c r="K1576" s="15" t="str">
        <f>IF('Paste RTE Data'!J1573=0,"",'Paste RTE Data'!J1573)</f>
        <v/>
      </c>
      <c r="L1576" s="14" t="str">
        <f>IF('Paste RTE Data'!K1573=0,"",'Paste RTE Data'!K1573)</f>
        <v/>
      </c>
      <c r="M1576" s="46"/>
    </row>
    <row r="1577" spans="1:13">
      <c r="A1577" s="8" t="str">
        <f>IF('Paste RTE Data'!A1574=0,"",'Paste RTE Data'!A1574)</f>
        <v/>
      </c>
      <c r="B1577" s="9" t="str">
        <f>IF('Paste RTE Data'!G1574=0,"",'Paste RTE Data'!G1574)</f>
        <v/>
      </c>
      <c r="C1577" s="10" t="str">
        <f>IF('Paste RTE Data'!E1574=0,"",'Paste RTE Data'!E1574)</f>
        <v/>
      </c>
      <c r="D1577" s="7"/>
      <c r="E1577" s="14" t="str">
        <f>IF('Paste RTE Data'!B1574=0,"",'Paste RTE Data'!B1574)</f>
        <v/>
      </c>
      <c r="F1577" s="14" t="str">
        <f>IF('Paste RTE Data'!C1574=0,"",'Paste RTE Data'!C1574)</f>
        <v/>
      </c>
      <c r="G1577" s="14" t="str">
        <f>IF('Paste RTE Data'!D1574=0,"",'Paste RTE Data'!D1574)</f>
        <v/>
      </c>
      <c r="H1577" s="14" t="str">
        <f>IF('Paste RTE Data'!F1574=0,"",'Paste RTE Data'!F1574)</f>
        <v/>
      </c>
      <c r="I1577" s="14" t="str">
        <f>IF('Paste RTE Data'!H1574=0,"",'Paste RTE Data'!H1574)</f>
        <v/>
      </c>
      <c r="J1577" s="14" t="str">
        <f>IF('Paste RTE Data'!I1574=0,"",'Paste RTE Data'!I1574)</f>
        <v/>
      </c>
      <c r="K1577" s="15" t="str">
        <f>IF('Paste RTE Data'!J1574=0,"",'Paste RTE Data'!J1574)</f>
        <v/>
      </c>
      <c r="L1577" s="14" t="str">
        <f>IF('Paste RTE Data'!K1574=0,"",'Paste RTE Data'!K1574)</f>
        <v/>
      </c>
      <c r="M1577" s="46"/>
    </row>
    <row r="1578" spans="1:13">
      <c r="A1578" s="8" t="str">
        <f>IF('Paste RTE Data'!A1575=0,"",'Paste RTE Data'!A1575)</f>
        <v/>
      </c>
      <c r="B1578" s="9" t="str">
        <f>IF('Paste RTE Data'!G1575=0,"",'Paste RTE Data'!G1575)</f>
        <v/>
      </c>
      <c r="C1578" s="10" t="str">
        <f>IF('Paste RTE Data'!E1575=0,"",'Paste RTE Data'!E1575)</f>
        <v/>
      </c>
      <c r="D1578" s="7"/>
      <c r="E1578" s="14" t="str">
        <f>IF('Paste RTE Data'!B1575=0,"",'Paste RTE Data'!B1575)</f>
        <v/>
      </c>
      <c r="F1578" s="14" t="str">
        <f>IF('Paste RTE Data'!C1575=0,"",'Paste RTE Data'!C1575)</f>
        <v/>
      </c>
      <c r="G1578" s="14" t="str">
        <f>IF('Paste RTE Data'!D1575=0,"",'Paste RTE Data'!D1575)</f>
        <v/>
      </c>
      <c r="H1578" s="14" t="str">
        <f>IF('Paste RTE Data'!F1575=0,"",'Paste RTE Data'!F1575)</f>
        <v/>
      </c>
      <c r="I1578" s="14" t="str">
        <f>IF('Paste RTE Data'!H1575=0,"",'Paste RTE Data'!H1575)</f>
        <v/>
      </c>
      <c r="J1578" s="14" t="str">
        <f>IF('Paste RTE Data'!I1575=0,"",'Paste RTE Data'!I1575)</f>
        <v/>
      </c>
      <c r="K1578" s="15" t="str">
        <f>IF('Paste RTE Data'!J1575=0,"",'Paste RTE Data'!J1575)</f>
        <v/>
      </c>
      <c r="L1578" s="14" t="str">
        <f>IF('Paste RTE Data'!K1575=0,"",'Paste RTE Data'!K1575)</f>
        <v/>
      </c>
      <c r="M1578" s="46"/>
    </row>
    <row r="1579" spans="1:13">
      <c r="A1579" s="8" t="str">
        <f>IF('Paste RTE Data'!A1576=0,"",'Paste RTE Data'!A1576)</f>
        <v/>
      </c>
      <c r="B1579" s="9" t="str">
        <f>IF('Paste RTE Data'!G1576=0,"",'Paste RTE Data'!G1576)</f>
        <v/>
      </c>
      <c r="C1579" s="10" t="str">
        <f>IF('Paste RTE Data'!E1576=0,"",'Paste RTE Data'!E1576)</f>
        <v/>
      </c>
      <c r="D1579" s="7"/>
      <c r="E1579" s="14" t="str">
        <f>IF('Paste RTE Data'!B1576=0,"",'Paste RTE Data'!B1576)</f>
        <v/>
      </c>
      <c r="F1579" s="14" t="str">
        <f>IF('Paste RTE Data'!C1576=0,"",'Paste RTE Data'!C1576)</f>
        <v/>
      </c>
      <c r="G1579" s="14" t="str">
        <f>IF('Paste RTE Data'!D1576=0,"",'Paste RTE Data'!D1576)</f>
        <v/>
      </c>
      <c r="H1579" s="14" t="str">
        <f>IF('Paste RTE Data'!F1576=0,"",'Paste RTE Data'!F1576)</f>
        <v/>
      </c>
      <c r="I1579" s="14" t="str">
        <f>IF('Paste RTE Data'!H1576=0,"",'Paste RTE Data'!H1576)</f>
        <v/>
      </c>
      <c r="J1579" s="14" t="str">
        <f>IF('Paste RTE Data'!I1576=0,"",'Paste RTE Data'!I1576)</f>
        <v/>
      </c>
      <c r="K1579" s="15" t="str">
        <f>IF('Paste RTE Data'!J1576=0,"",'Paste RTE Data'!J1576)</f>
        <v/>
      </c>
      <c r="L1579" s="14" t="str">
        <f>IF('Paste RTE Data'!K1576=0,"",'Paste RTE Data'!K1576)</f>
        <v/>
      </c>
      <c r="M1579" s="46"/>
    </row>
    <row r="1580" spans="1:13">
      <c r="A1580" s="8" t="str">
        <f>IF('Paste RTE Data'!A1577=0,"",'Paste RTE Data'!A1577)</f>
        <v/>
      </c>
      <c r="B1580" s="9" t="str">
        <f>IF('Paste RTE Data'!G1577=0,"",'Paste RTE Data'!G1577)</f>
        <v/>
      </c>
      <c r="C1580" s="10" t="str">
        <f>IF('Paste RTE Data'!E1577=0,"",'Paste RTE Data'!E1577)</f>
        <v/>
      </c>
      <c r="D1580" s="7"/>
      <c r="E1580" s="14" t="str">
        <f>IF('Paste RTE Data'!B1577=0,"",'Paste RTE Data'!B1577)</f>
        <v/>
      </c>
      <c r="F1580" s="14" t="str">
        <f>IF('Paste RTE Data'!C1577=0,"",'Paste RTE Data'!C1577)</f>
        <v/>
      </c>
      <c r="G1580" s="14" t="str">
        <f>IF('Paste RTE Data'!D1577=0,"",'Paste RTE Data'!D1577)</f>
        <v/>
      </c>
      <c r="H1580" s="14" t="str">
        <f>IF('Paste RTE Data'!F1577=0,"",'Paste RTE Data'!F1577)</f>
        <v/>
      </c>
      <c r="I1580" s="14" t="str">
        <f>IF('Paste RTE Data'!H1577=0,"",'Paste RTE Data'!H1577)</f>
        <v/>
      </c>
      <c r="J1580" s="14" t="str">
        <f>IF('Paste RTE Data'!I1577=0,"",'Paste RTE Data'!I1577)</f>
        <v/>
      </c>
      <c r="K1580" s="15" t="str">
        <f>IF('Paste RTE Data'!J1577=0,"",'Paste RTE Data'!J1577)</f>
        <v/>
      </c>
      <c r="L1580" s="14" t="str">
        <f>IF('Paste RTE Data'!K1577=0,"",'Paste RTE Data'!K1577)</f>
        <v/>
      </c>
      <c r="M1580" s="46"/>
    </row>
    <row r="1581" spans="1:13">
      <c r="A1581" s="8" t="str">
        <f>IF('Paste RTE Data'!A1578=0,"",'Paste RTE Data'!A1578)</f>
        <v/>
      </c>
      <c r="B1581" s="9" t="str">
        <f>IF('Paste RTE Data'!G1578=0,"",'Paste RTE Data'!G1578)</f>
        <v/>
      </c>
      <c r="C1581" s="10" t="str">
        <f>IF('Paste RTE Data'!E1578=0,"",'Paste RTE Data'!E1578)</f>
        <v/>
      </c>
      <c r="D1581" s="7"/>
      <c r="E1581" s="14" t="str">
        <f>IF('Paste RTE Data'!B1578=0,"",'Paste RTE Data'!B1578)</f>
        <v/>
      </c>
      <c r="F1581" s="14" t="str">
        <f>IF('Paste RTE Data'!C1578=0,"",'Paste RTE Data'!C1578)</f>
        <v/>
      </c>
      <c r="G1581" s="14" t="str">
        <f>IF('Paste RTE Data'!D1578=0,"",'Paste RTE Data'!D1578)</f>
        <v/>
      </c>
      <c r="H1581" s="14" t="str">
        <f>IF('Paste RTE Data'!F1578=0,"",'Paste RTE Data'!F1578)</f>
        <v/>
      </c>
      <c r="I1581" s="14" t="str">
        <f>IF('Paste RTE Data'!H1578=0,"",'Paste RTE Data'!H1578)</f>
        <v/>
      </c>
      <c r="J1581" s="14" t="str">
        <f>IF('Paste RTE Data'!I1578=0,"",'Paste RTE Data'!I1578)</f>
        <v/>
      </c>
      <c r="K1581" s="15" t="str">
        <f>IF('Paste RTE Data'!J1578=0,"",'Paste RTE Data'!J1578)</f>
        <v/>
      </c>
      <c r="L1581" s="14" t="str">
        <f>IF('Paste RTE Data'!K1578=0,"",'Paste RTE Data'!K1578)</f>
        <v/>
      </c>
      <c r="M1581" s="46"/>
    </row>
    <row r="1582" spans="1:13">
      <c r="A1582" s="8" t="str">
        <f>IF('Paste RTE Data'!A1579=0,"",'Paste RTE Data'!A1579)</f>
        <v/>
      </c>
      <c r="B1582" s="9" t="str">
        <f>IF('Paste RTE Data'!G1579=0,"",'Paste RTE Data'!G1579)</f>
        <v/>
      </c>
      <c r="C1582" s="10" t="str">
        <f>IF('Paste RTE Data'!E1579=0,"",'Paste RTE Data'!E1579)</f>
        <v/>
      </c>
      <c r="D1582" s="7"/>
      <c r="E1582" s="14" t="str">
        <f>IF('Paste RTE Data'!B1579=0,"",'Paste RTE Data'!B1579)</f>
        <v/>
      </c>
      <c r="F1582" s="14" t="str">
        <f>IF('Paste RTE Data'!C1579=0,"",'Paste RTE Data'!C1579)</f>
        <v/>
      </c>
      <c r="G1582" s="14" t="str">
        <f>IF('Paste RTE Data'!D1579=0,"",'Paste RTE Data'!D1579)</f>
        <v/>
      </c>
      <c r="H1582" s="14" t="str">
        <f>IF('Paste RTE Data'!F1579=0,"",'Paste RTE Data'!F1579)</f>
        <v/>
      </c>
      <c r="I1582" s="14" t="str">
        <f>IF('Paste RTE Data'!H1579=0,"",'Paste RTE Data'!H1579)</f>
        <v/>
      </c>
      <c r="J1582" s="14" t="str">
        <f>IF('Paste RTE Data'!I1579=0,"",'Paste RTE Data'!I1579)</f>
        <v/>
      </c>
      <c r="K1582" s="15" t="str">
        <f>IF('Paste RTE Data'!J1579=0,"",'Paste RTE Data'!J1579)</f>
        <v/>
      </c>
      <c r="L1582" s="14" t="str">
        <f>IF('Paste RTE Data'!K1579=0,"",'Paste RTE Data'!K1579)</f>
        <v/>
      </c>
      <c r="M1582" s="46"/>
    </row>
    <row r="1583" spans="1:13">
      <c r="A1583" s="8" t="str">
        <f>IF('Paste RTE Data'!A1580=0,"",'Paste RTE Data'!A1580)</f>
        <v/>
      </c>
      <c r="B1583" s="9" t="str">
        <f>IF('Paste RTE Data'!G1580=0,"",'Paste RTE Data'!G1580)</f>
        <v/>
      </c>
      <c r="C1583" s="10" t="str">
        <f>IF('Paste RTE Data'!E1580=0,"",'Paste RTE Data'!E1580)</f>
        <v/>
      </c>
      <c r="D1583" s="7"/>
      <c r="E1583" s="14" t="str">
        <f>IF('Paste RTE Data'!B1580=0,"",'Paste RTE Data'!B1580)</f>
        <v/>
      </c>
      <c r="F1583" s="14" t="str">
        <f>IF('Paste RTE Data'!C1580=0,"",'Paste RTE Data'!C1580)</f>
        <v/>
      </c>
      <c r="G1583" s="14" t="str">
        <f>IF('Paste RTE Data'!D1580=0,"",'Paste RTE Data'!D1580)</f>
        <v/>
      </c>
      <c r="H1583" s="14" t="str">
        <f>IF('Paste RTE Data'!F1580=0,"",'Paste RTE Data'!F1580)</f>
        <v/>
      </c>
      <c r="I1583" s="14" t="str">
        <f>IF('Paste RTE Data'!H1580=0,"",'Paste RTE Data'!H1580)</f>
        <v/>
      </c>
      <c r="J1583" s="14" t="str">
        <f>IF('Paste RTE Data'!I1580=0,"",'Paste RTE Data'!I1580)</f>
        <v/>
      </c>
      <c r="K1583" s="15" t="str">
        <f>IF('Paste RTE Data'!J1580=0,"",'Paste RTE Data'!J1580)</f>
        <v/>
      </c>
      <c r="L1583" s="14" t="str">
        <f>IF('Paste RTE Data'!K1580=0,"",'Paste RTE Data'!K1580)</f>
        <v/>
      </c>
      <c r="M1583" s="46"/>
    </row>
    <row r="1584" spans="1:13">
      <c r="A1584" s="8" t="str">
        <f>IF('Paste RTE Data'!A1581=0,"",'Paste RTE Data'!A1581)</f>
        <v/>
      </c>
      <c r="B1584" s="9" t="str">
        <f>IF('Paste RTE Data'!G1581=0,"",'Paste RTE Data'!G1581)</f>
        <v/>
      </c>
      <c r="C1584" s="10" t="str">
        <f>IF('Paste RTE Data'!E1581=0,"",'Paste RTE Data'!E1581)</f>
        <v/>
      </c>
      <c r="D1584" s="7"/>
      <c r="E1584" s="14" t="str">
        <f>IF('Paste RTE Data'!B1581=0,"",'Paste RTE Data'!B1581)</f>
        <v/>
      </c>
      <c r="F1584" s="14" t="str">
        <f>IF('Paste RTE Data'!C1581=0,"",'Paste RTE Data'!C1581)</f>
        <v/>
      </c>
      <c r="G1584" s="14" t="str">
        <f>IF('Paste RTE Data'!D1581=0,"",'Paste RTE Data'!D1581)</f>
        <v/>
      </c>
      <c r="H1584" s="14" t="str">
        <f>IF('Paste RTE Data'!F1581=0,"",'Paste RTE Data'!F1581)</f>
        <v/>
      </c>
      <c r="I1584" s="14" t="str">
        <f>IF('Paste RTE Data'!H1581=0,"",'Paste RTE Data'!H1581)</f>
        <v/>
      </c>
      <c r="J1584" s="14" t="str">
        <f>IF('Paste RTE Data'!I1581=0,"",'Paste RTE Data'!I1581)</f>
        <v/>
      </c>
      <c r="K1584" s="15" t="str">
        <f>IF('Paste RTE Data'!J1581=0,"",'Paste RTE Data'!J1581)</f>
        <v/>
      </c>
      <c r="L1584" s="14" t="str">
        <f>IF('Paste RTE Data'!K1581=0,"",'Paste RTE Data'!K1581)</f>
        <v/>
      </c>
      <c r="M1584" s="46"/>
    </row>
    <row r="1585" spans="1:13">
      <c r="A1585" s="8" t="str">
        <f>IF('Paste RTE Data'!A1582=0,"",'Paste RTE Data'!A1582)</f>
        <v/>
      </c>
      <c r="B1585" s="9" t="str">
        <f>IF('Paste RTE Data'!G1582=0,"",'Paste RTE Data'!G1582)</f>
        <v/>
      </c>
      <c r="C1585" s="10" t="str">
        <f>IF('Paste RTE Data'!E1582=0,"",'Paste RTE Data'!E1582)</f>
        <v/>
      </c>
      <c r="D1585" s="7"/>
      <c r="E1585" s="14" t="str">
        <f>IF('Paste RTE Data'!B1582=0,"",'Paste RTE Data'!B1582)</f>
        <v/>
      </c>
      <c r="F1585" s="14" t="str">
        <f>IF('Paste RTE Data'!C1582=0,"",'Paste RTE Data'!C1582)</f>
        <v/>
      </c>
      <c r="G1585" s="14" t="str">
        <f>IF('Paste RTE Data'!D1582=0,"",'Paste RTE Data'!D1582)</f>
        <v/>
      </c>
      <c r="H1585" s="14" t="str">
        <f>IF('Paste RTE Data'!F1582=0,"",'Paste RTE Data'!F1582)</f>
        <v/>
      </c>
      <c r="I1585" s="14" t="str">
        <f>IF('Paste RTE Data'!H1582=0,"",'Paste RTE Data'!H1582)</f>
        <v/>
      </c>
      <c r="J1585" s="14" t="str">
        <f>IF('Paste RTE Data'!I1582=0,"",'Paste RTE Data'!I1582)</f>
        <v/>
      </c>
      <c r="K1585" s="15" t="str">
        <f>IF('Paste RTE Data'!J1582=0,"",'Paste RTE Data'!J1582)</f>
        <v/>
      </c>
      <c r="L1585" s="14" t="str">
        <f>IF('Paste RTE Data'!K1582=0,"",'Paste RTE Data'!K1582)</f>
        <v/>
      </c>
      <c r="M1585" s="46"/>
    </row>
    <row r="1586" spans="1:13">
      <c r="A1586" s="8" t="str">
        <f>IF('Paste RTE Data'!A1583=0,"",'Paste RTE Data'!A1583)</f>
        <v/>
      </c>
      <c r="B1586" s="9" t="str">
        <f>IF('Paste RTE Data'!G1583=0,"",'Paste RTE Data'!G1583)</f>
        <v/>
      </c>
      <c r="C1586" s="10" t="str">
        <f>IF('Paste RTE Data'!E1583=0,"",'Paste RTE Data'!E1583)</f>
        <v/>
      </c>
      <c r="D1586" s="7"/>
      <c r="E1586" s="14" t="str">
        <f>IF('Paste RTE Data'!B1583=0,"",'Paste RTE Data'!B1583)</f>
        <v/>
      </c>
      <c r="F1586" s="14" t="str">
        <f>IF('Paste RTE Data'!C1583=0,"",'Paste RTE Data'!C1583)</f>
        <v/>
      </c>
      <c r="G1586" s="14" t="str">
        <f>IF('Paste RTE Data'!D1583=0,"",'Paste RTE Data'!D1583)</f>
        <v/>
      </c>
      <c r="H1586" s="14" t="str">
        <f>IF('Paste RTE Data'!F1583=0,"",'Paste RTE Data'!F1583)</f>
        <v/>
      </c>
      <c r="I1586" s="14" t="str">
        <f>IF('Paste RTE Data'!H1583=0,"",'Paste RTE Data'!H1583)</f>
        <v/>
      </c>
      <c r="J1586" s="14" t="str">
        <f>IF('Paste RTE Data'!I1583=0,"",'Paste RTE Data'!I1583)</f>
        <v/>
      </c>
      <c r="K1586" s="15" t="str">
        <f>IF('Paste RTE Data'!J1583=0,"",'Paste RTE Data'!J1583)</f>
        <v/>
      </c>
      <c r="L1586" s="14" t="str">
        <f>IF('Paste RTE Data'!K1583=0,"",'Paste RTE Data'!K1583)</f>
        <v/>
      </c>
      <c r="M1586" s="46"/>
    </row>
    <row r="1587" spans="1:13">
      <c r="A1587" s="8" t="str">
        <f>IF('Paste RTE Data'!A1584=0,"",'Paste RTE Data'!A1584)</f>
        <v/>
      </c>
      <c r="B1587" s="9" t="str">
        <f>IF('Paste RTE Data'!G1584=0,"",'Paste RTE Data'!G1584)</f>
        <v/>
      </c>
      <c r="C1587" s="10" t="str">
        <f>IF('Paste RTE Data'!E1584=0,"",'Paste RTE Data'!E1584)</f>
        <v/>
      </c>
      <c r="D1587" s="7"/>
      <c r="E1587" s="14" t="str">
        <f>IF('Paste RTE Data'!B1584=0,"",'Paste RTE Data'!B1584)</f>
        <v/>
      </c>
      <c r="F1587" s="14" t="str">
        <f>IF('Paste RTE Data'!C1584=0,"",'Paste RTE Data'!C1584)</f>
        <v/>
      </c>
      <c r="G1587" s="14" t="str">
        <f>IF('Paste RTE Data'!D1584=0,"",'Paste RTE Data'!D1584)</f>
        <v/>
      </c>
      <c r="H1587" s="14" t="str">
        <f>IF('Paste RTE Data'!F1584=0,"",'Paste RTE Data'!F1584)</f>
        <v/>
      </c>
      <c r="I1587" s="14" t="str">
        <f>IF('Paste RTE Data'!H1584=0,"",'Paste RTE Data'!H1584)</f>
        <v/>
      </c>
      <c r="J1587" s="14" t="str">
        <f>IF('Paste RTE Data'!I1584=0,"",'Paste RTE Data'!I1584)</f>
        <v/>
      </c>
      <c r="K1587" s="15" t="str">
        <f>IF('Paste RTE Data'!J1584=0,"",'Paste RTE Data'!J1584)</f>
        <v/>
      </c>
      <c r="L1587" s="14" t="str">
        <f>IF('Paste RTE Data'!K1584=0,"",'Paste RTE Data'!K1584)</f>
        <v/>
      </c>
      <c r="M1587" s="46"/>
    </row>
    <row r="1588" spans="1:13">
      <c r="A1588" s="8" t="str">
        <f>IF('Paste RTE Data'!A1585=0,"",'Paste RTE Data'!A1585)</f>
        <v/>
      </c>
      <c r="B1588" s="9" t="str">
        <f>IF('Paste RTE Data'!G1585=0,"",'Paste RTE Data'!G1585)</f>
        <v/>
      </c>
      <c r="C1588" s="10" t="str">
        <f>IF('Paste RTE Data'!E1585=0,"",'Paste RTE Data'!E1585)</f>
        <v/>
      </c>
      <c r="D1588" s="7"/>
      <c r="E1588" s="14" t="str">
        <f>IF('Paste RTE Data'!B1585=0,"",'Paste RTE Data'!B1585)</f>
        <v/>
      </c>
      <c r="F1588" s="14" t="str">
        <f>IF('Paste RTE Data'!C1585=0,"",'Paste RTE Data'!C1585)</f>
        <v/>
      </c>
      <c r="G1588" s="14" t="str">
        <f>IF('Paste RTE Data'!D1585=0,"",'Paste RTE Data'!D1585)</f>
        <v/>
      </c>
      <c r="H1588" s="14" t="str">
        <f>IF('Paste RTE Data'!F1585=0,"",'Paste RTE Data'!F1585)</f>
        <v/>
      </c>
      <c r="I1588" s="14" t="str">
        <f>IF('Paste RTE Data'!H1585=0,"",'Paste RTE Data'!H1585)</f>
        <v/>
      </c>
      <c r="J1588" s="14" t="str">
        <f>IF('Paste RTE Data'!I1585=0,"",'Paste RTE Data'!I1585)</f>
        <v/>
      </c>
      <c r="K1588" s="15" t="str">
        <f>IF('Paste RTE Data'!J1585=0,"",'Paste RTE Data'!J1585)</f>
        <v/>
      </c>
      <c r="L1588" s="14" t="str">
        <f>IF('Paste RTE Data'!K1585=0,"",'Paste RTE Data'!K1585)</f>
        <v/>
      </c>
      <c r="M1588" s="46"/>
    </row>
    <row r="1589" spans="1:13">
      <c r="A1589" s="8" t="str">
        <f>IF('Paste RTE Data'!A1586=0,"",'Paste RTE Data'!A1586)</f>
        <v/>
      </c>
      <c r="B1589" s="9" t="str">
        <f>IF('Paste RTE Data'!G1586=0,"",'Paste RTE Data'!G1586)</f>
        <v/>
      </c>
      <c r="C1589" s="10" t="str">
        <f>IF('Paste RTE Data'!E1586=0,"",'Paste RTE Data'!E1586)</f>
        <v/>
      </c>
      <c r="D1589" s="7"/>
      <c r="E1589" s="14" t="str">
        <f>IF('Paste RTE Data'!B1586=0,"",'Paste RTE Data'!B1586)</f>
        <v/>
      </c>
      <c r="F1589" s="14" t="str">
        <f>IF('Paste RTE Data'!C1586=0,"",'Paste RTE Data'!C1586)</f>
        <v/>
      </c>
      <c r="G1589" s="14" t="str">
        <f>IF('Paste RTE Data'!D1586=0,"",'Paste RTE Data'!D1586)</f>
        <v/>
      </c>
      <c r="H1589" s="14" t="str">
        <f>IF('Paste RTE Data'!F1586=0,"",'Paste RTE Data'!F1586)</f>
        <v/>
      </c>
      <c r="I1589" s="14" t="str">
        <f>IF('Paste RTE Data'!H1586=0,"",'Paste RTE Data'!H1586)</f>
        <v/>
      </c>
      <c r="J1589" s="14" t="str">
        <f>IF('Paste RTE Data'!I1586=0,"",'Paste RTE Data'!I1586)</f>
        <v/>
      </c>
      <c r="K1589" s="15" t="str">
        <f>IF('Paste RTE Data'!J1586=0,"",'Paste RTE Data'!J1586)</f>
        <v/>
      </c>
      <c r="L1589" s="14" t="str">
        <f>IF('Paste RTE Data'!K1586=0,"",'Paste RTE Data'!K1586)</f>
        <v/>
      </c>
      <c r="M1589" s="46"/>
    </row>
    <row r="1590" spans="1:13">
      <c r="A1590" s="8" t="str">
        <f>IF('Paste RTE Data'!A1587=0,"",'Paste RTE Data'!A1587)</f>
        <v/>
      </c>
      <c r="B1590" s="9" t="str">
        <f>IF('Paste RTE Data'!G1587=0,"",'Paste RTE Data'!G1587)</f>
        <v/>
      </c>
      <c r="C1590" s="10" t="str">
        <f>IF('Paste RTE Data'!E1587=0,"",'Paste RTE Data'!E1587)</f>
        <v/>
      </c>
      <c r="D1590" s="7"/>
      <c r="E1590" s="14" t="str">
        <f>IF('Paste RTE Data'!B1587=0,"",'Paste RTE Data'!B1587)</f>
        <v/>
      </c>
      <c r="F1590" s="14" t="str">
        <f>IF('Paste RTE Data'!C1587=0,"",'Paste RTE Data'!C1587)</f>
        <v/>
      </c>
      <c r="G1590" s="14" t="str">
        <f>IF('Paste RTE Data'!D1587=0,"",'Paste RTE Data'!D1587)</f>
        <v/>
      </c>
      <c r="H1590" s="14" t="str">
        <f>IF('Paste RTE Data'!F1587=0,"",'Paste RTE Data'!F1587)</f>
        <v/>
      </c>
      <c r="I1590" s="14" t="str">
        <f>IF('Paste RTE Data'!H1587=0,"",'Paste RTE Data'!H1587)</f>
        <v/>
      </c>
      <c r="J1590" s="14" t="str">
        <f>IF('Paste RTE Data'!I1587=0,"",'Paste RTE Data'!I1587)</f>
        <v/>
      </c>
      <c r="K1590" s="15" t="str">
        <f>IF('Paste RTE Data'!J1587=0,"",'Paste RTE Data'!J1587)</f>
        <v/>
      </c>
      <c r="L1590" s="14" t="str">
        <f>IF('Paste RTE Data'!K1587=0,"",'Paste RTE Data'!K1587)</f>
        <v/>
      </c>
      <c r="M1590" s="46"/>
    </row>
    <row r="1591" spans="1:13">
      <c r="A1591" s="8" t="str">
        <f>IF('Paste RTE Data'!A1588=0,"",'Paste RTE Data'!A1588)</f>
        <v/>
      </c>
      <c r="B1591" s="9" t="str">
        <f>IF('Paste RTE Data'!G1588=0,"",'Paste RTE Data'!G1588)</f>
        <v/>
      </c>
      <c r="C1591" s="10" t="str">
        <f>IF('Paste RTE Data'!E1588=0,"",'Paste RTE Data'!E1588)</f>
        <v/>
      </c>
      <c r="D1591" s="7"/>
      <c r="E1591" s="14" t="str">
        <f>IF('Paste RTE Data'!B1588=0,"",'Paste RTE Data'!B1588)</f>
        <v/>
      </c>
      <c r="F1591" s="14" t="str">
        <f>IF('Paste RTE Data'!C1588=0,"",'Paste RTE Data'!C1588)</f>
        <v/>
      </c>
      <c r="G1591" s="14" t="str">
        <f>IF('Paste RTE Data'!D1588=0,"",'Paste RTE Data'!D1588)</f>
        <v/>
      </c>
      <c r="H1591" s="14" t="str">
        <f>IF('Paste RTE Data'!F1588=0,"",'Paste RTE Data'!F1588)</f>
        <v/>
      </c>
      <c r="I1591" s="14" t="str">
        <f>IF('Paste RTE Data'!H1588=0,"",'Paste RTE Data'!H1588)</f>
        <v/>
      </c>
      <c r="J1591" s="14" t="str">
        <f>IF('Paste RTE Data'!I1588=0,"",'Paste RTE Data'!I1588)</f>
        <v/>
      </c>
      <c r="K1591" s="15" t="str">
        <f>IF('Paste RTE Data'!J1588=0,"",'Paste RTE Data'!J1588)</f>
        <v/>
      </c>
      <c r="L1591" s="14" t="str">
        <f>IF('Paste RTE Data'!K1588=0,"",'Paste RTE Data'!K1588)</f>
        <v/>
      </c>
      <c r="M1591" s="46"/>
    </row>
    <row r="1592" spans="1:13">
      <c r="A1592" s="8" t="str">
        <f>IF('Paste RTE Data'!A1589=0,"",'Paste RTE Data'!A1589)</f>
        <v/>
      </c>
      <c r="B1592" s="9" t="str">
        <f>IF('Paste RTE Data'!G1589=0,"",'Paste RTE Data'!G1589)</f>
        <v/>
      </c>
      <c r="C1592" s="10" t="str">
        <f>IF('Paste RTE Data'!E1589=0,"",'Paste RTE Data'!E1589)</f>
        <v/>
      </c>
      <c r="D1592" s="7"/>
      <c r="E1592" s="14" t="str">
        <f>IF('Paste RTE Data'!B1589=0,"",'Paste RTE Data'!B1589)</f>
        <v/>
      </c>
      <c r="F1592" s="14" t="str">
        <f>IF('Paste RTE Data'!C1589=0,"",'Paste RTE Data'!C1589)</f>
        <v/>
      </c>
      <c r="G1592" s="14" t="str">
        <f>IF('Paste RTE Data'!D1589=0,"",'Paste RTE Data'!D1589)</f>
        <v/>
      </c>
      <c r="H1592" s="14" t="str">
        <f>IF('Paste RTE Data'!F1589=0,"",'Paste RTE Data'!F1589)</f>
        <v/>
      </c>
      <c r="I1592" s="14" t="str">
        <f>IF('Paste RTE Data'!H1589=0,"",'Paste RTE Data'!H1589)</f>
        <v/>
      </c>
      <c r="J1592" s="14" t="str">
        <f>IF('Paste RTE Data'!I1589=0,"",'Paste RTE Data'!I1589)</f>
        <v/>
      </c>
      <c r="K1592" s="15" t="str">
        <f>IF('Paste RTE Data'!J1589=0,"",'Paste RTE Data'!J1589)</f>
        <v/>
      </c>
      <c r="L1592" s="14" t="str">
        <f>IF('Paste RTE Data'!K1589=0,"",'Paste RTE Data'!K1589)</f>
        <v/>
      </c>
      <c r="M1592" s="46"/>
    </row>
    <row r="1593" spans="1:13">
      <c r="A1593" s="8" t="str">
        <f>IF('Paste RTE Data'!A1590=0,"",'Paste RTE Data'!A1590)</f>
        <v/>
      </c>
      <c r="B1593" s="9" t="str">
        <f>IF('Paste RTE Data'!G1590=0,"",'Paste RTE Data'!G1590)</f>
        <v/>
      </c>
      <c r="C1593" s="10" t="str">
        <f>IF('Paste RTE Data'!E1590=0,"",'Paste RTE Data'!E1590)</f>
        <v/>
      </c>
      <c r="D1593" s="7"/>
      <c r="E1593" s="14" t="str">
        <f>IF('Paste RTE Data'!B1590=0,"",'Paste RTE Data'!B1590)</f>
        <v/>
      </c>
      <c r="F1593" s="14" t="str">
        <f>IF('Paste RTE Data'!C1590=0,"",'Paste RTE Data'!C1590)</f>
        <v/>
      </c>
      <c r="G1593" s="14" t="str">
        <f>IF('Paste RTE Data'!D1590=0,"",'Paste RTE Data'!D1590)</f>
        <v/>
      </c>
      <c r="H1593" s="14" t="str">
        <f>IF('Paste RTE Data'!F1590=0,"",'Paste RTE Data'!F1590)</f>
        <v/>
      </c>
      <c r="I1593" s="14" t="str">
        <f>IF('Paste RTE Data'!H1590=0,"",'Paste RTE Data'!H1590)</f>
        <v/>
      </c>
      <c r="J1593" s="14" t="str">
        <f>IF('Paste RTE Data'!I1590=0,"",'Paste RTE Data'!I1590)</f>
        <v/>
      </c>
      <c r="K1593" s="15" t="str">
        <f>IF('Paste RTE Data'!J1590=0,"",'Paste RTE Data'!J1590)</f>
        <v/>
      </c>
      <c r="L1593" s="14" t="str">
        <f>IF('Paste RTE Data'!K1590=0,"",'Paste RTE Data'!K1590)</f>
        <v/>
      </c>
      <c r="M1593" s="46"/>
    </row>
    <row r="1594" spans="1:13">
      <c r="A1594" s="8" t="str">
        <f>IF('Paste RTE Data'!A1591=0,"",'Paste RTE Data'!A1591)</f>
        <v/>
      </c>
      <c r="B1594" s="9" t="str">
        <f>IF('Paste RTE Data'!G1591=0,"",'Paste RTE Data'!G1591)</f>
        <v/>
      </c>
      <c r="C1594" s="10" t="str">
        <f>IF('Paste RTE Data'!E1591=0,"",'Paste RTE Data'!E1591)</f>
        <v/>
      </c>
      <c r="D1594" s="7"/>
      <c r="E1594" s="14" t="str">
        <f>IF('Paste RTE Data'!B1591=0,"",'Paste RTE Data'!B1591)</f>
        <v/>
      </c>
      <c r="F1594" s="14" t="str">
        <f>IF('Paste RTE Data'!C1591=0,"",'Paste RTE Data'!C1591)</f>
        <v/>
      </c>
      <c r="G1594" s="14" t="str">
        <f>IF('Paste RTE Data'!D1591=0,"",'Paste RTE Data'!D1591)</f>
        <v/>
      </c>
      <c r="H1594" s="14" t="str">
        <f>IF('Paste RTE Data'!F1591=0,"",'Paste RTE Data'!F1591)</f>
        <v/>
      </c>
      <c r="I1594" s="14" t="str">
        <f>IF('Paste RTE Data'!H1591=0,"",'Paste RTE Data'!H1591)</f>
        <v/>
      </c>
      <c r="J1594" s="14" t="str">
        <f>IF('Paste RTE Data'!I1591=0,"",'Paste RTE Data'!I1591)</f>
        <v/>
      </c>
      <c r="K1594" s="15" t="str">
        <f>IF('Paste RTE Data'!J1591=0,"",'Paste RTE Data'!J1591)</f>
        <v/>
      </c>
      <c r="L1594" s="14" t="str">
        <f>IF('Paste RTE Data'!K1591=0,"",'Paste RTE Data'!K1591)</f>
        <v/>
      </c>
      <c r="M1594" s="46"/>
    </row>
    <row r="1595" spans="1:13">
      <c r="A1595" s="8" t="str">
        <f>IF('Paste RTE Data'!A1592=0,"",'Paste RTE Data'!A1592)</f>
        <v/>
      </c>
      <c r="B1595" s="9" t="str">
        <f>IF('Paste RTE Data'!G1592=0,"",'Paste RTE Data'!G1592)</f>
        <v/>
      </c>
      <c r="C1595" s="10" t="str">
        <f>IF('Paste RTE Data'!E1592=0,"",'Paste RTE Data'!E1592)</f>
        <v/>
      </c>
      <c r="D1595" s="7"/>
      <c r="E1595" s="14" t="str">
        <f>IF('Paste RTE Data'!B1592=0,"",'Paste RTE Data'!B1592)</f>
        <v/>
      </c>
      <c r="F1595" s="14" t="str">
        <f>IF('Paste RTE Data'!C1592=0,"",'Paste RTE Data'!C1592)</f>
        <v/>
      </c>
      <c r="G1595" s="14" t="str">
        <f>IF('Paste RTE Data'!D1592=0,"",'Paste RTE Data'!D1592)</f>
        <v/>
      </c>
      <c r="H1595" s="14" t="str">
        <f>IF('Paste RTE Data'!F1592=0,"",'Paste RTE Data'!F1592)</f>
        <v/>
      </c>
      <c r="I1595" s="14" t="str">
        <f>IF('Paste RTE Data'!H1592=0,"",'Paste RTE Data'!H1592)</f>
        <v/>
      </c>
      <c r="J1595" s="14" t="str">
        <f>IF('Paste RTE Data'!I1592=0,"",'Paste RTE Data'!I1592)</f>
        <v/>
      </c>
      <c r="K1595" s="15" t="str">
        <f>IF('Paste RTE Data'!J1592=0,"",'Paste RTE Data'!J1592)</f>
        <v/>
      </c>
      <c r="L1595" s="14" t="str">
        <f>IF('Paste RTE Data'!K1592=0,"",'Paste RTE Data'!K1592)</f>
        <v/>
      </c>
      <c r="M1595" s="46"/>
    </row>
    <row r="1596" spans="1:13">
      <c r="A1596" s="8" t="str">
        <f>IF('Paste RTE Data'!A1593=0,"",'Paste RTE Data'!A1593)</f>
        <v/>
      </c>
      <c r="B1596" s="9" t="str">
        <f>IF('Paste RTE Data'!G1593=0,"",'Paste RTE Data'!G1593)</f>
        <v/>
      </c>
      <c r="C1596" s="10" t="str">
        <f>IF('Paste RTE Data'!E1593=0,"",'Paste RTE Data'!E1593)</f>
        <v/>
      </c>
      <c r="D1596" s="7"/>
      <c r="E1596" s="14" t="str">
        <f>IF('Paste RTE Data'!B1593=0,"",'Paste RTE Data'!B1593)</f>
        <v/>
      </c>
      <c r="F1596" s="14" t="str">
        <f>IF('Paste RTE Data'!C1593=0,"",'Paste RTE Data'!C1593)</f>
        <v/>
      </c>
      <c r="G1596" s="14" t="str">
        <f>IF('Paste RTE Data'!D1593=0,"",'Paste RTE Data'!D1593)</f>
        <v/>
      </c>
      <c r="H1596" s="14" t="str">
        <f>IF('Paste RTE Data'!F1593=0,"",'Paste RTE Data'!F1593)</f>
        <v/>
      </c>
      <c r="I1596" s="14" t="str">
        <f>IF('Paste RTE Data'!H1593=0,"",'Paste RTE Data'!H1593)</f>
        <v/>
      </c>
      <c r="J1596" s="14" t="str">
        <f>IF('Paste RTE Data'!I1593=0,"",'Paste RTE Data'!I1593)</f>
        <v/>
      </c>
      <c r="K1596" s="15" t="str">
        <f>IF('Paste RTE Data'!J1593=0,"",'Paste RTE Data'!J1593)</f>
        <v/>
      </c>
      <c r="L1596" s="14" t="str">
        <f>IF('Paste RTE Data'!K1593=0,"",'Paste RTE Data'!K1593)</f>
        <v/>
      </c>
      <c r="M1596" s="46"/>
    </row>
    <row r="1597" spans="1:13">
      <c r="A1597" s="8" t="str">
        <f>IF('Paste RTE Data'!A1594=0,"",'Paste RTE Data'!A1594)</f>
        <v/>
      </c>
      <c r="B1597" s="9" t="str">
        <f>IF('Paste RTE Data'!G1594=0,"",'Paste RTE Data'!G1594)</f>
        <v/>
      </c>
      <c r="C1597" s="10" t="str">
        <f>IF('Paste RTE Data'!E1594=0,"",'Paste RTE Data'!E1594)</f>
        <v/>
      </c>
      <c r="D1597" s="7"/>
      <c r="E1597" s="14" t="str">
        <f>IF('Paste RTE Data'!B1594=0,"",'Paste RTE Data'!B1594)</f>
        <v/>
      </c>
      <c r="F1597" s="14" t="str">
        <f>IF('Paste RTE Data'!C1594=0,"",'Paste RTE Data'!C1594)</f>
        <v/>
      </c>
      <c r="G1597" s="14" t="str">
        <f>IF('Paste RTE Data'!D1594=0,"",'Paste RTE Data'!D1594)</f>
        <v/>
      </c>
      <c r="H1597" s="14" t="str">
        <f>IF('Paste RTE Data'!F1594=0,"",'Paste RTE Data'!F1594)</f>
        <v/>
      </c>
      <c r="I1597" s="14" t="str">
        <f>IF('Paste RTE Data'!H1594=0,"",'Paste RTE Data'!H1594)</f>
        <v/>
      </c>
      <c r="J1597" s="14" t="str">
        <f>IF('Paste RTE Data'!I1594=0,"",'Paste RTE Data'!I1594)</f>
        <v/>
      </c>
      <c r="K1597" s="15" t="str">
        <f>IF('Paste RTE Data'!J1594=0,"",'Paste RTE Data'!J1594)</f>
        <v/>
      </c>
      <c r="L1597" s="14" t="str">
        <f>IF('Paste RTE Data'!K1594=0,"",'Paste RTE Data'!K1594)</f>
        <v/>
      </c>
      <c r="M1597" s="46"/>
    </row>
    <row r="1598" spans="1:13">
      <c r="A1598" s="8" t="str">
        <f>IF('Paste RTE Data'!A1595=0,"",'Paste RTE Data'!A1595)</f>
        <v/>
      </c>
      <c r="B1598" s="9" t="str">
        <f>IF('Paste RTE Data'!G1595=0,"",'Paste RTE Data'!G1595)</f>
        <v/>
      </c>
      <c r="C1598" s="10" t="str">
        <f>IF('Paste RTE Data'!E1595=0,"",'Paste RTE Data'!E1595)</f>
        <v/>
      </c>
      <c r="D1598" s="7"/>
      <c r="E1598" s="14" t="str">
        <f>IF('Paste RTE Data'!B1595=0,"",'Paste RTE Data'!B1595)</f>
        <v/>
      </c>
      <c r="F1598" s="14" t="str">
        <f>IF('Paste RTE Data'!C1595=0,"",'Paste RTE Data'!C1595)</f>
        <v/>
      </c>
      <c r="G1598" s="14" t="str">
        <f>IF('Paste RTE Data'!D1595=0,"",'Paste RTE Data'!D1595)</f>
        <v/>
      </c>
      <c r="H1598" s="14" t="str">
        <f>IF('Paste RTE Data'!F1595=0,"",'Paste RTE Data'!F1595)</f>
        <v/>
      </c>
      <c r="I1598" s="14" t="str">
        <f>IF('Paste RTE Data'!H1595=0,"",'Paste RTE Data'!H1595)</f>
        <v/>
      </c>
      <c r="J1598" s="14" t="str">
        <f>IF('Paste RTE Data'!I1595=0,"",'Paste RTE Data'!I1595)</f>
        <v/>
      </c>
      <c r="K1598" s="15" t="str">
        <f>IF('Paste RTE Data'!J1595=0,"",'Paste RTE Data'!J1595)</f>
        <v/>
      </c>
      <c r="L1598" s="14" t="str">
        <f>IF('Paste RTE Data'!K1595=0,"",'Paste RTE Data'!K1595)</f>
        <v/>
      </c>
      <c r="M1598" s="46"/>
    </row>
    <row r="1599" spans="1:13">
      <c r="A1599" s="8" t="str">
        <f>IF('Paste RTE Data'!A1596=0,"",'Paste RTE Data'!A1596)</f>
        <v/>
      </c>
      <c r="B1599" s="9" t="str">
        <f>IF('Paste RTE Data'!G1596=0,"",'Paste RTE Data'!G1596)</f>
        <v/>
      </c>
      <c r="C1599" s="10" t="str">
        <f>IF('Paste RTE Data'!E1596=0,"",'Paste RTE Data'!E1596)</f>
        <v/>
      </c>
      <c r="D1599" s="7"/>
      <c r="E1599" s="14" t="str">
        <f>IF('Paste RTE Data'!B1596=0,"",'Paste RTE Data'!B1596)</f>
        <v/>
      </c>
      <c r="F1599" s="14" t="str">
        <f>IF('Paste RTE Data'!C1596=0,"",'Paste RTE Data'!C1596)</f>
        <v/>
      </c>
      <c r="G1599" s="14" t="str">
        <f>IF('Paste RTE Data'!D1596=0,"",'Paste RTE Data'!D1596)</f>
        <v/>
      </c>
      <c r="H1599" s="14" t="str">
        <f>IF('Paste RTE Data'!F1596=0,"",'Paste RTE Data'!F1596)</f>
        <v/>
      </c>
      <c r="I1599" s="14" t="str">
        <f>IF('Paste RTE Data'!H1596=0,"",'Paste RTE Data'!H1596)</f>
        <v/>
      </c>
      <c r="J1599" s="14" t="str">
        <f>IF('Paste RTE Data'!I1596=0,"",'Paste RTE Data'!I1596)</f>
        <v/>
      </c>
      <c r="K1599" s="15" t="str">
        <f>IF('Paste RTE Data'!J1596=0,"",'Paste RTE Data'!J1596)</f>
        <v/>
      </c>
      <c r="L1599" s="14" t="str">
        <f>IF('Paste RTE Data'!K1596=0,"",'Paste RTE Data'!K1596)</f>
        <v/>
      </c>
      <c r="M1599" s="46"/>
    </row>
    <row r="1600" spans="1:13">
      <c r="A1600" s="8" t="str">
        <f>IF('Paste RTE Data'!A1597=0,"",'Paste RTE Data'!A1597)</f>
        <v/>
      </c>
      <c r="B1600" s="9" t="str">
        <f>IF('Paste RTE Data'!G1597=0,"",'Paste RTE Data'!G1597)</f>
        <v/>
      </c>
      <c r="C1600" s="10" t="str">
        <f>IF('Paste RTE Data'!E1597=0,"",'Paste RTE Data'!E1597)</f>
        <v/>
      </c>
      <c r="D1600" s="7"/>
      <c r="E1600" s="14" t="str">
        <f>IF('Paste RTE Data'!B1597=0,"",'Paste RTE Data'!B1597)</f>
        <v/>
      </c>
      <c r="F1600" s="14" t="str">
        <f>IF('Paste RTE Data'!C1597=0,"",'Paste RTE Data'!C1597)</f>
        <v/>
      </c>
      <c r="G1600" s="14" t="str">
        <f>IF('Paste RTE Data'!D1597=0,"",'Paste RTE Data'!D1597)</f>
        <v/>
      </c>
      <c r="H1600" s="14" t="str">
        <f>IF('Paste RTE Data'!F1597=0,"",'Paste RTE Data'!F1597)</f>
        <v/>
      </c>
      <c r="I1600" s="14" t="str">
        <f>IF('Paste RTE Data'!H1597=0,"",'Paste RTE Data'!H1597)</f>
        <v/>
      </c>
      <c r="J1600" s="14" t="str">
        <f>IF('Paste RTE Data'!I1597=0,"",'Paste RTE Data'!I1597)</f>
        <v/>
      </c>
      <c r="K1600" s="15" t="str">
        <f>IF('Paste RTE Data'!J1597=0,"",'Paste RTE Data'!J1597)</f>
        <v/>
      </c>
      <c r="L1600" s="14" t="str">
        <f>IF('Paste RTE Data'!K1597=0,"",'Paste RTE Data'!K1597)</f>
        <v/>
      </c>
      <c r="M1600" s="46"/>
    </row>
    <row r="1601" spans="1:13">
      <c r="A1601" s="8" t="str">
        <f>IF('Paste RTE Data'!A1598=0,"",'Paste RTE Data'!A1598)</f>
        <v/>
      </c>
      <c r="B1601" s="9" t="str">
        <f>IF('Paste RTE Data'!G1598=0,"",'Paste RTE Data'!G1598)</f>
        <v/>
      </c>
      <c r="C1601" s="10" t="str">
        <f>IF('Paste RTE Data'!E1598=0,"",'Paste RTE Data'!E1598)</f>
        <v/>
      </c>
      <c r="D1601" s="7"/>
      <c r="E1601" s="14" t="str">
        <f>IF('Paste RTE Data'!B1598=0,"",'Paste RTE Data'!B1598)</f>
        <v/>
      </c>
      <c r="F1601" s="14" t="str">
        <f>IF('Paste RTE Data'!C1598=0,"",'Paste RTE Data'!C1598)</f>
        <v/>
      </c>
      <c r="G1601" s="14" t="str">
        <f>IF('Paste RTE Data'!D1598=0,"",'Paste RTE Data'!D1598)</f>
        <v/>
      </c>
      <c r="H1601" s="14" t="str">
        <f>IF('Paste RTE Data'!F1598=0,"",'Paste RTE Data'!F1598)</f>
        <v/>
      </c>
      <c r="I1601" s="14" t="str">
        <f>IF('Paste RTE Data'!H1598=0,"",'Paste RTE Data'!H1598)</f>
        <v/>
      </c>
      <c r="J1601" s="14" t="str">
        <f>IF('Paste RTE Data'!I1598=0,"",'Paste RTE Data'!I1598)</f>
        <v/>
      </c>
      <c r="K1601" s="15" t="str">
        <f>IF('Paste RTE Data'!J1598=0,"",'Paste RTE Data'!J1598)</f>
        <v/>
      </c>
      <c r="L1601" s="14" t="str">
        <f>IF('Paste RTE Data'!K1598=0,"",'Paste RTE Data'!K1598)</f>
        <v/>
      </c>
      <c r="M1601" s="46"/>
    </row>
    <row r="1602" spans="1:13">
      <c r="A1602" s="8" t="str">
        <f>IF('Paste RTE Data'!A1599=0,"",'Paste RTE Data'!A1599)</f>
        <v/>
      </c>
      <c r="B1602" s="9" t="str">
        <f>IF('Paste RTE Data'!G1599=0,"",'Paste RTE Data'!G1599)</f>
        <v/>
      </c>
      <c r="C1602" s="10" t="str">
        <f>IF('Paste RTE Data'!E1599=0,"",'Paste RTE Data'!E1599)</f>
        <v/>
      </c>
      <c r="D1602" s="7"/>
      <c r="E1602" s="14" t="str">
        <f>IF('Paste RTE Data'!B1599=0,"",'Paste RTE Data'!B1599)</f>
        <v/>
      </c>
      <c r="F1602" s="14" t="str">
        <f>IF('Paste RTE Data'!C1599=0,"",'Paste RTE Data'!C1599)</f>
        <v/>
      </c>
      <c r="G1602" s="14" t="str">
        <f>IF('Paste RTE Data'!D1599=0,"",'Paste RTE Data'!D1599)</f>
        <v/>
      </c>
      <c r="H1602" s="14" t="str">
        <f>IF('Paste RTE Data'!F1599=0,"",'Paste RTE Data'!F1599)</f>
        <v/>
      </c>
      <c r="I1602" s="14" t="str">
        <f>IF('Paste RTE Data'!H1599=0,"",'Paste RTE Data'!H1599)</f>
        <v/>
      </c>
      <c r="J1602" s="14" t="str">
        <f>IF('Paste RTE Data'!I1599=0,"",'Paste RTE Data'!I1599)</f>
        <v/>
      </c>
      <c r="K1602" s="15" t="str">
        <f>IF('Paste RTE Data'!J1599=0,"",'Paste RTE Data'!J1599)</f>
        <v/>
      </c>
      <c r="L1602" s="14" t="str">
        <f>IF('Paste RTE Data'!K1599=0,"",'Paste RTE Data'!K1599)</f>
        <v/>
      </c>
      <c r="M1602" s="46"/>
    </row>
    <row r="1603" spans="1:13">
      <c r="A1603" s="8" t="str">
        <f>IF('Paste RTE Data'!A1600=0,"",'Paste RTE Data'!A1600)</f>
        <v/>
      </c>
      <c r="B1603" s="9" t="str">
        <f>IF('Paste RTE Data'!G1600=0,"",'Paste RTE Data'!G1600)</f>
        <v/>
      </c>
      <c r="C1603" s="10" t="str">
        <f>IF('Paste RTE Data'!E1600=0,"",'Paste RTE Data'!E1600)</f>
        <v/>
      </c>
      <c r="D1603" s="7"/>
      <c r="E1603" s="14" t="str">
        <f>IF('Paste RTE Data'!B1600=0,"",'Paste RTE Data'!B1600)</f>
        <v/>
      </c>
      <c r="F1603" s="14" t="str">
        <f>IF('Paste RTE Data'!C1600=0,"",'Paste RTE Data'!C1600)</f>
        <v/>
      </c>
      <c r="G1603" s="14" t="str">
        <f>IF('Paste RTE Data'!D1600=0,"",'Paste RTE Data'!D1600)</f>
        <v/>
      </c>
      <c r="H1603" s="14" t="str">
        <f>IF('Paste RTE Data'!F1600=0,"",'Paste RTE Data'!F1600)</f>
        <v/>
      </c>
      <c r="I1603" s="14" t="str">
        <f>IF('Paste RTE Data'!H1600=0,"",'Paste RTE Data'!H1600)</f>
        <v/>
      </c>
      <c r="J1603" s="14" t="str">
        <f>IF('Paste RTE Data'!I1600=0,"",'Paste RTE Data'!I1600)</f>
        <v/>
      </c>
      <c r="K1603" s="15" t="str">
        <f>IF('Paste RTE Data'!J1600=0,"",'Paste RTE Data'!J1600)</f>
        <v/>
      </c>
      <c r="L1603" s="14" t="str">
        <f>IF('Paste RTE Data'!K1600=0,"",'Paste RTE Data'!K1600)</f>
        <v/>
      </c>
      <c r="M1603" s="46"/>
    </row>
    <row r="1604" spans="1:13">
      <c r="A1604" s="8" t="str">
        <f>IF('Paste RTE Data'!A1601=0,"",'Paste RTE Data'!A1601)</f>
        <v/>
      </c>
      <c r="B1604" s="9" t="str">
        <f>IF('Paste RTE Data'!G1601=0,"",'Paste RTE Data'!G1601)</f>
        <v/>
      </c>
      <c r="C1604" s="10" t="str">
        <f>IF('Paste RTE Data'!E1601=0,"",'Paste RTE Data'!E1601)</f>
        <v/>
      </c>
      <c r="D1604" s="7"/>
      <c r="E1604" s="14" t="str">
        <f>IF('Paste RTE Data'!B1601=0,"",'Paste RTE Data'!B1601)</f>
        <v/>
      </c>
      <c r="F1604" s="14" t="str">
        <f>IF('Paste RTE Data'!C1601=0,"",'Paste RTE Data'!C1601)</f>
        <v/>
      </c>
      <c r="G1604" s="14" t="str">
        <f>IF('Paste RTE Data'!D1601=0,"",'Paste RTE Data'!D1601)</f>
        <v/>
      </c>
      <c r="H1604" s="14" t="str">
        <f>IF('Paste RTE Data'!F1601=0,"",'Paste RTE Data'!F1601)</f>
        <v/>
      </c>
      <c r="I1604" s="14" t="str">
        <f>IF('Paste RTE Data'!H1601=0,"",'Paste RTE Data'!H1601)</f>
        <v/>
      </c>
      <c r="J1604" s="14" t="str">
        <f>IF('Paste RTE Data'!I1601=0,"",'Paste RTE Data'!I1601)</f>
        <v/>
      </c>
      <c r="K1604" s="15" t="str">
        <f>IF('Paste RTE Data'!J1601=0,"",'Paste RTE Data'!J1601)</f>
        <v/>
      </c>
      <c r="L1604" s="14" t="str">
        <f>IF('Paste RTE Data'!K1601=0,"",'Paste RTE Data'!K1601)</f>
        <v/>
      </c>
      <c r="M1604" s="46"/>
    </row>
    <row r="1605" spans="1:13">
      <c r="A1605" s="8" t="str">
        <f>IF('Paste RTE Data'!A1602=0,"",'Paste RTE Data'!A1602)</f>
        <v/>
      </c>
      <c r="B1605" s="9" t="str">
        <f>IF('Paste RTE Data'!G1602=0,"",'Paste RTE Data'!G1602)</f>
        <v/>
      </c>
      <c r="C1605" s="10" t="str">
        <f>IF('Paste RTE Data'!E1602=0,"",'Paste RTE Data'!E1602)</f>
        <v/>
      </c>
      <c r="D1605" s="7"/>
      <c r="E1605" s="14" t="str">
        <f>IF('Paste RTE Data'!B1602=0,"",'Paste RTE Data'!B1602)</f>
        <v/>
      </c>
      <c r="F1605" s="14" t="str">
        <f>IF('Paste RTE Data'!C1602=0,"",'Paste RTE Data'!C1602)</f>
        <v/>
      </c>
      <c r="G1605" s="14" t="str">
        <f>IF('Paste RTE Data'!D1602=0,"",'Paste RTE Data'!D1602)</f>
        <v/>
      </c>
      <c r="H1605" s="14" t="str">
        <f>IF('Paste RTE Data'!F1602=0,"",'Paste RTE Data'!F1602)</f>
        <v/>
      </c>
      <c r="I1605" s="14" t="str">
        <f>IF('Paste RTE Data'!H1602=0,"",'Paste RTE Data'!H1602)</f>
        <v/>
      </c>
      <c r="J1605" s="14" t="str">
        <f>IF('Paste RTE Data'!I1602=0,"",'Paste RTE Data'!I1602)</f>
        <v/>
      </c>
      <c r="K1605" s="15" t="str">
        <f>IF('Paste RTE Data'!J1602=0,"",'Paste RTE Data'!J1602)</f>
        <v/>
      </c>
      <c r="L1605" s="14" t="str">
        <f>IF('Paste RTE Data'!K1602=0,"",'Paste RTE Data'!K1602)</f>
        <v/>
      </c>
      <c r="M1605" s="46"/>
    </row>
    <row r="1606" spans="1:13">
      <c r="A1606" s="8" t="str">
        <f>IF('Paste RTE Data'!A1603=0,"",'Paste RTE Data'!A1603)</f>
        <v/>
      </c>
      <c r="B1606" s="9" t="str">
        <f>IF('Paste RTE Data'!G1603=0,"",'Paste RTE Data'!G1603)</f>
        <v/>
      </c>
      <c r="C1606" s="10" t="str">
        <f>IF('Paste RTE Data'!E1603=0,"",'Paste RTE Data'!E1603)</f>
        <v/>
      </c>
      <c r="D1606" s="7"/>
      <c r="E1606" s="14" t="str">
        <f>IF('Paste RTE Data'!B1603=0,"",'Paste RTE Data'!B1603)</f>
        <v/>
      </c>
      <c r="F1606" s="14" t="str">
        <f>IF('Paste RTE Data'!C1603=0,"",'Paste RTE Data'!C1603)</f>
        <v/>
      </c>
      <c r="G1606" s="14" t="str">
        <f>IF('Paste RTE Data'!D1603=0,"",'Paste RTE Data'!D1603)</f>
        <v/>
      </c>
      <c r="H1606" s="14" t="str">
        <f>IF('Paste RTE Data'!F1603=0,"",'Paste RTE Data'!F1603)</f>
        <v/>
      </c>
      <c r="I1606" s="14" t="str">
        <f>IF('Paste RTE Data'!H1603=0,"",'Paste RTE Data'!H1603)</f>
        <v/>
      </c>
      <c r="J1606" s="14" t="str">
        <f>IF('Paste RTE Data'!I1603=0,"",'Paste RTE Data'!I1603)</f>
        <v/>
      </c>
      <c r="K1606" s="15" t="str">
        <f>IF('Paste RTE Data'!J1603=0,"",'Paste RTE Data'!J1603)</f>
        <v/>
      </c>
      <c r="L1606" s="14" t="str">
        <f>IF('Paste RTE Data'!K1603=0,"",'Paste RTE Data'!K1603)</f>
        <v/>
      </c>
      <c r="M1606" s="46"/>
    </row>
    <row r="1607" spans="1:13">
      <c r="A1607" s="8" t="str">
        <f>IF('Paste RTE Data'!A1604=0,"",'Paste RTE Data'!A1604)</f>
        <v/>
      </c>
      <c r="B1607" s="9" t="str">
        <f>IF('Paste RTE Data'!G1604=0,"",'Paste RTE Data'!G1604)</f>
        <v/>
      </c>
      <c r="C1607" s="10" t="str">
        <f>IF('Paste RTE Data'!E1604=0,"",'Paste RTE Data'!E1604)</f>
        <v/>
      </c>
      <c r="D1607" s="7"/>
      <c r="E1607" s="14" t="str">
        <f>IF('Paste RTE Data'!B1604=0,"",'Paste RTE Data'!B1604)</f>
        <v/>
      </c>
      <c r="F1607" s="14" t="str">
        <f>IF('Paste RTE Data'!C1604=0,"",'Paste RTE Data'!C1604)</f>
        <v/>
      </c>
      <c r="G1607" s="14" t="str">
        <f>IF('Paste RTE Data'!D1604=0,"",'Paste RTE Data'!D1604)</f>
        <v/>
      </c>
      <c r="H1607" s="14" t="str">
        <f>IF('Paste RTE Data'!F1604=0,"",'Paste RTE Data'!F1604)</f>
        <v/>
      </c>
      <c r="I1607" s="14" t="str">
        <f>IF('Paste RTE Data'!H1604=0,"",'Paste RTE Data'!H1604)</f>
        <v/>
      </c>
      <c r="J1607" s="14" t="str">
        <f>IF('Paste RTE Data'!I1604=0,"",'Paste RTE Data'!I1604)</f>
        <v/>
      </c>
      <c r="K1607" s="15" t="str">
        <f>IF('Paste RTE Data'!J1604=0,"",'Paste RTE Data'!J1604)</f>
        <v/>
      </c>
      <c r="L1607" s="14" t="str">
        <f>IF('Paste RTE Data'!K1604=0,"",'Paste RTE Data'!K1604)</f>
        <v/>
      </c>
      <c r="M1607" s="46"/>
    </row>
    <row r="1608" spans="1:13">
      <c r="A1608" s="8" t="str">
        <f>IF('Paste RTE Data'!A1605=0,"",'Paste RTE Data'!A1605)</f>
        <v/>
      </c>
      <c r="B1608" s="9" t="str">
        <f>IF('Paste RTE Data'!G1605=0,"",'Paste RTE Data'!G1605)</f>
        <v/>
      </c>
      <c r="C1608" s="10" t="str">
        <f>IF('Paste RTE Data'!E1605=0,"",'Paste RTE Data'!E1605)</f>
        <v/>
      </c>
      <c r="D1608" s="7"/>
      <c r="E1608" s="14" t="str">
        <f>IF('Paste RTE Data'!B1605=0,"",'Paste RTE Data'!B1605)</f>
        <v/>
      </c>
      <c r="F1608" s="14" t="str">
        <f>IF('Paste RTE Data'!C1605=0,"",'Paste RTE Data'!C1605)</f>
        <v/>
      </c>
      <c r="G1608" s="14" t="str">
        <f>IF('Paste RTE Data'!D1605=0,"",'Paste RTE Data'!D1605)</f>
        <v/>
      </c>
      <c r="H1608" s="14" t="str">
        <f>IF('Paste RTE Data'!F1605=0,"",'Paste RTE Data'!F1605)</f>
        <v/>
      </c>
      <c r="I1608" s="14" t="str">
        <f>IF('Paste RTE Data'!H1605=0,"",'Paste RTE Data'!H1605)</f>
        <v/>
      </c>
      <c r="J1608" s="14" t="str">
        <f>IF('Paste RTE Data'!I1605=0,"",'Paste RTE Data'!I1605)</f>
        <v/>
      </c>
      <c r="K1608" s="15" t="str">
        <f>IF('Paste RTE Data'!J1605=0,"",'Paste RTE Data'!J1605)</f>
        <v/>
      </c>
      <c r="L1608" s="14" t="str">
        <f>IF('Paste RTE Data'!K1605=0,"",'Paste RTE Data'!K1605)</f>
        <v/>
      </c>
      <c r="M1608" s="46"/>
    </row>
    <row r="1609" spans="1:13">
      <c r="A1609" s="8" t="str">
        <f>IF('Paste RTE Data'!A1606=0,"",'Paste RTE Data'!A1606)</f>
        <v/>
      </c>
      <c r="B1609" s="9" t="str">
        <f>IF('Paste RTE Data'!G1606=0,"",'Paste RTE Data'!G1606)</f>
        <v/>
      </c>
      <c r="C1609" s="10" t="str">
        <f>IF('Paste RTE Data'!E1606=0,"",'Paste RTE Data'!E1606)</f>
        <v/>
      </c>
      <c r="D1609" s="7"/>
      <c r="E1609" s="14" t="str">
        <f>IF('Paste RTE Data'!B1606=0,"",'Paste RTE Data'!B1606)</f>
        <v/>
      </c>
      <c r="F1609" s="14" t="str">
        <f>IF('Paste RTE Data'!C1606=0,"",'Paste RTE Data'!C1606)</f>
        <v/>
      </c>
      <c r="G1609" s="14" t="str">
        <f>IF('Paste RTE Data'!D1606=0,"",'Paste RTE Data'!D1606)</f>
        <v/>
      </c>
      <c r="H1609" s="14" t="str">
        <f>IF('Paste RTE Data'!F1606=0,"",'Paste RTE Data'!F1606)</f>
        <v/>
      </c>
      <c r="I1609" s="14" t="str">
        <f>IF('Paste RTE Data'!H1606=0,"",'Paste RTE Data'!H1606)</f>
        <v/>
      </c>
      <c r="J1609" s="14" t="str">
        <f>IF('Paste RTE Data'!I1606=0,"",'Paste RTE Data'!I1606)</f>
        <v/>
      </c>
      <c r="K1609" s="15" t="str">
        <f>IF('Paste RTE Data'!J1606=0,"",'Paste RTE Data'!J1606)</f>
        <v/>
      </c>
      <c r="L1609" s="14" t="str">
        <f>IF('Paste RTE Data'!K1606=0,"",'Paste RTE Data'!K1606)</f>
        <v/>
      </c>
      <c r="M1609" s="46"/>
    </row>
    <row r="1610" spans="1:13">
      <c r="A1610" s="8" t="str">
        <f>IF('Paste RTE Data'!A1607=0,"",'Paste RTE Data'!A1607)</f>
        <v/>
      </c>
      <c r="B1610" s="9" t="str">
        <f>IF('Paste RTE Data'!G1607=0,"",'Paste RTE Data'!G1607)</f>
        <v/>
      </c>
      <c r="C1610" s="10" t="str">
        <f>IF('Paste RTE Data'!E1607=0,"",'Paste RTE Data'!E1607)</f>
        <v/>
      </c>
      <c r="D1610" s="7"/>
      <c r="E1610" s="14" t="str">
        <f>IF('Paste RTE Data'!B1607=0,"",'Paste RTE Data'!B1607)</f>
        <v/>
      </c>
      <c r="F1610" s="14" t="str">
        <f>IF('Paste RTE Data'!C1607=0,"",'Paste RTE Data'!C1607)</f>
        <v/>
      </c>
      <c r="G1610" s="14" t="str">
        <f>IF('Paste RTE Data'!D1607=0,"",'Paste RTE Data'!D1607)</f>
        <v/>
      </c>
      <c r="H1610" s="14" t="str">
        <f>IF('Paste RTE Data'!F1607=0,"",'Paste RTE Data'!F1607)</f>
        <v/>
      </c>
      <c r="I1610" s="14" t="str">
        <f>IF('Paste RTE Data'!H1607=0,"",'Paste RTE Data'!H1607)</f>
        <v/>
      </c>
      <c r="J1610" s="14" t="str">
        <f>IF('Paste RTE Data'!I1607=0,"",'Paste RTE Data'!I1607)</f>
        <v/>
      </c>
      <c r="K1610" s="15" t="str">
        <f>IF('Paste RTE Data'!J1607=0,"",'Paste RTE Data'!J1607)</f>
        <v/>
      </c>
      <c r="L1610" s="14" t="str">
        <f>IF('Paste RTE Data'!K1607=0,"",'Paste RTE Data'!K1607)</f>
        <v/>
      </c>
      <c r="M1610" s="46"/>
    </row>
    <row r="1611" spans="1:13">
      <c r="A1611" s="8" t="str">
        <f>IF('Paste RTE Data'!A1608=0,"",'Paste RTE Data'!A1608)</f>
        <v/>
      </c>
      <c r="B1611" s="9" t="str">
        <f>IF('Paste RTE Data'!G1608=0,"",'Paste RTE Data'!G1608)</f>
        <v/>
      </c>
      <c r="C1611" s="10" t="str">
        <f>IF('Paste RTE Data'!E1608=0,"",'Paste RTE Data'!E1608)</f>
        <v/>
      </c>
      <c r="D1611" s="7"/>
      <c r="E1611" s="14" t="str">
        <f>IF('Paste RTE Data'!B1608=0,"",'Paste RTE Data'!B1608)</f>
        <v/>
      </c>
      <c r="F1611" s="14" t="str">
        <f>IF('Paste RTE Data'!C1608=0,"",'Paste RTE Data'!C1608)</f>
        <v/>
      </c>
      <c r="G1611" s="14" t="str">
        <f>IF('Paste RTE Data'!D1608=0,"",'Paste RTE Data'!D1608)</f>
        <v/>
      </c>
      <c r="H1611" s="14" t="str">
        <f>IF('Paste RTE Data'!F1608=0,"",'Paste RTE Data'!F1608)</f>
        <v/>
      </c>
      <c r="I1611" s="14" t="str">
        <f>IF('Paste RTE Data'!H1608=0,"",'Paste RTE Data'!H1608)</f>
        <v/>
      </c>
      <c r="J1611" s="14" t="str">
        <f>IF('Paste RTE Data'!I1608=0,"",'Paste RTE Data'!I1608)</f>
        <v/>
      </c>
      <c r="K1611" s="15" t="str">
        <f>IF('Paste RTE Data'!J1608=0,"",'Paste RTE Data'!J1608)</f>
        <v/>
      </c>
      <c r="L1611" s="14" t="str">
        <f>IF('Paste RTE Data'!K1608=0,"",'Paste RTE Data'!K1608)</f>
        <v/>
      </c>
      <c r="M1611" s="46"/>
    </row>
    <row r="1612" spans="1:13">
      <c r="A1612" s="8" t="str">
        <f>IF('Paste RTE Data'!A1609=0,"",'Paste RTE Data'!A1609)</f>
        <v/>
      </c>
      <c r="B1612" s="9" t="str">
        <f>IF('Paste RTE Data'!G1609=0,"",'Paste RTE Data'!G1609)</f>
        <v/>
      </c>
      <c r="C1612" s="10" t="str">
        <f>IF('Paste RTE Data'!E1609=0,"",'Paste RTE Data'!E1609)</f>
        <v/>
      </c>
      <c r="D1612" s="7"/>
      <c r="E1612" s="14" t="str">
        <f>IF('Paste RTE Data'!B1609=0,"",'Paste RTE Data'!B1609)</f>
        <v/>
      </c>
      <c r="F1612" s="14" t="str">
        <f>IF('Paste RTE Data'!C1609=0,"",'Paste RTE Data'!C1609)</f>
        <v/>
      </c>
      <c r="G1612" s="14" t="str">
        <f>IF('Paste RTE Data'!D1609=0,"",'Paste RTE Data'!D1609)</f>
        <v/>
      </c>
      <c r="H1612" s="14" t="str">
        <f>IF('Paste RTE Data'!F1609=0,"",'Paste RTE Data'!F1609)</f>
        <v/>
      </c>
      <c r="I1612" s="14" t="str">
        <f>IF('Paste RTE Data'!H1609=0,"",'Paste RTE Data'!H1609)</f>
        <v/>
      </c>
      <c r="J1612" s="14" t="str">
        <f>IF('Paste RTE Data'!I1609=0,"",'Paste RTE Data'!I1609)</f>
        <v/>
      </c>
      <c r="K1612" s="15" t="str">
        <f>IF('Paste RTE Data'!J1609=0,"",'Paste RTE Data'!J1609)</f>
        <v/>
      </c>
      <c r="L1612" s="14" t="str">
        <f>IF('Paste RTE Data'!K1609=0,"",'Paste RTE Data'!K1609)</f>
        <v/>
      </c>
      <c r="M1612" s="46"/>
    </row>
    <row r="1613" spans="1:13">
      <c r="A1613" s="8" t="str">
        <f>IF('Paste RTE Data'!A1610=0,"",'Paste RTE Data'!A1610)</f>
        <v/>
      </c>
      <c r="B1613" s="9" t="str">
        <f>IF('Paste RTE Data'!G1610=0,"",'Paste RTE Data'!G1610)</f>
        <v/>
      </c>
      <c r="C1613" s="10" t="str">
        <f>IF('Paste RTE Data'!E1610=0,"",'Paste RTE Data'!E1610)</f>
        <v/>
      </c>
      <c r="D1613" s="7"/>
      <c r="E1613" s="14" t="str">
        <f>IF('Paste RTE Data'!B1610=0,"",'Paste RTE Data'!B1610)</f>
        <v/>
      </c>
      <c r="F1613" s="14" t="str">
        <f>IF('Paste RTE Data'!C1610=0,"",'Paste RTE Data'!C1610)</f>
        <v/>
      </c>
      <c r="G1613" s="14" t="str">
        <f>IF('Paste RTE Data'!D1610=0,"",'Paste RTE Data'!D1610)</f>
        <v/>
      </c>
      <c r="H1613" s="14" t="str">
        <f>IF('Paste RTE Data'!F1610=0,"",'Paste RTE Data'!F1610)</f>
        <v/>
      </c>
      <c r="I1613" s="14" t="str">
        <f>IF('Paste RTE Data'!H1610=0,"",'Paste RTE Data'!H1610)</f>
        <v/>
      </c>
      <c r="J1613" s="14" t="str">
        <f>IF('Paste RTE Data'!I1610=0,"",'Paste RTE Data'!I1610)</f>
        <v/>
      </c>
      <c r="K1613" s="15" t="str">
        <f>IF('Paste RTE Data'!J1610=0,"",'Paste RTE Data'!J1610)</f>
        <v/>
      </c>
      <c r="L1613" s="14" t="str">
        <f>IF('Paste RTE Data'!K1610=0,"",'Paste RTE Data'!K1610)</f>
        <v/>
      </c>
      <c r="M1613" s="46"/>
    </row>
    <row r="1614" spans="1:13">
      <c r="A1614" s="8" t="str">
        <f>IF('Paste RTE Data'!A1611=0,"",'Paste RTE Data'!A1611)</f>
        <v/>
      </c>
      <c r="B1614" s="9" t="str">
        <f>IF('Paste RTE Data'!G1611=0,"",'Paste RTE Data'!G1611)</f>
        <v/>
      </c>
      <c r="C1614" s="10" t="str">
        <f>IF('Paste RTE Data'!E1611=0,"",'Paste RTE Data'!E1611)</f>
        <v/>
      </c>
      <c r="D1614" s="7"/>
      <c r="E1614" s="14" t="str">
        <f>IF('Paste RTE Data'!B1611=0,"",'Paste RTE Data'!B1611)</f>
        <v/>
      </c>
      <c r="F1614" s="14" t="str">
        <f>IF('Paste RTE Data'!C1611=0,"",'Paste RTE Data'!C1611)</f>
        <v/>
      </c>
      <c r="G1614" s="14" t="str">
        <f>IF('Paste RTE Data'!D1611=0,"",'Paste RTE Data'!D1611)</f>
        <v/>
      </c>
      <c r="H1614" s="14" t="str">
        <f>IF('Paste RTE Data'!F1611=0,"",'Paste RTE Data'!F1611)</f>
        <v/>
      </c>
      <c r="I1614" s="14" t="str">
        <f>IF('Paste RTE Data'!H1611=0,"",'Paste RTE Data'!H1611)</f>
        <v/>
      </c>
      <c r="J1614" s="14" t="str">
        <f>IF('Paste RTE Data'!I1611=0,"",'Paste RTE Data'!I1611)</f>
        <v/>
      </c>
      <c r="K1614" s="15" t="str">
        <f>IF('Paste RTE Data'!J1611=0,"",'Paste RTE Data'!J1611)</f>
        <v/>
      </c>
      <c r="L1614" s="14" t="str">
        <f>IF('Paste RTE Data'!K1611=0,"",'Paste RTE Data'!K1611)</f>
        <v/>
      </c>
      <c r="M1614" s="46"/>
    </row>
    <row r="1615" spans="1:13">
      <c r="A1615" s="8" t="str">
        <f>IF('Paste RTE Data'!A1612=0,"",'Paste RTE Data'!A1612)</f>
        <v/>
      </c>
      <c r="B1615" s="9" t="str">
        <f>IF('Paste RTE Data'!G1612=0,"",'Paste RTE Data'!G1612)</f>
        <v/>
      </c>
      <c r="C1615" s="10" t="str">
        <f>IF('Paste RTE Data'!E1612=0,"",'Paste RTE Data'!E1612)</f>
        <v/>
      </c>
      <c r="D1615" s="7"/>
      <c r="E1615" s="14" t="str">
        <f>IF('Paste RTE Data'!B1612=0,"",'Paste RTE Data'!B1612)</f>
        <v/>
      </c>
      <c r="F1615" s="14" t="str">
        <f>IF('Paste RTE Data'!C1612=0,"",'Paste RTE Data'!C1612)</f>
        <v/>
      </c>
      <c r="G1615" s="14" t="str">
        <f>IF('Paste RTE Data'!D1612=0,"",'Paste RTE Data'!D1612)</f>
        <v/>
      </c>
      <c r="H1615" s="14" t="str">
        <f>IF('Paste RTE Data'!F1612=0,"",'Paste RTE Data'!F1612)</f>
        <v/>
      </c>
      <c r="I1615" s="14" t="str">
        <f>IF('Paste RTE Data'!H1612=0,"",'Paste RTE Data'!H1612)</f>
        <v/>
      </c>
      <c r="J1615" s="14" t="str">
        <f>IF('Paste RTE Data'!I1612=0,"",'Paste RTE Data'!I1612)</f>
        <v/>
      </c>
      <c r="K1615" s="15" t="str">
        <f>IF('Paste RTE Data'!J1612=0,"",'Paste RTE Data'!J1612)</f>
        <v/>
      </c>
      <c r="L1615" s="14" t="str">
        <f>IF('Paste RTE Data'!K1612=0,"",'Paste RTE Data'!K1612)</f>
        <v/>
      </c>
      <c r="M1615" s="46"/>
    </row>
    <row r="1616" spans="1:13">
      <c r="A1616" s="8" t="str">
        <f>IF('Paste RTE Data'!A1613=0,"",'Paste RTE Data'!A1613)</f>
        <v/>
      </c>
      <c r="B1616" s="9" t="str">
        <f>IF('Paste RTE Data'!G1613=0,"",'Paste RTE Data'!G1613)</f>
        <v/>
      </c>
      <c r="C1616" s="10" t="str">
        <f>IF('Paste RTE Data'!E1613=0,"",'Paste RTE Data'!E1613)</f>
        <v/>
      </c>
      <c r="D1616" s="7"/>
      <c r="E1616" s="14" t="str">
        <f>IF('Paste RTE Data'!B1613=0,"",'Paste RTE Data'!B1613)</f>
        <v/>
      </c>
      <c r="F1616" s="14" t="str">
        <f>IF('Paste RTE Data'!C1613=0,"",'Paste RTE Data'!C1613)</f>
        <v/>
      </c>
      <c r="G1616" s="14" t="str">
        <f>IF('Paste RTE Data'!D1613=0,"",'Paste RTE Data'!D1613)</f>
        <v/>
      </c>
      <c r="H1616" s="14" t="str">
        <f>IF('Paste RTE Data'!F1613=0,"",'Paste RTE Data'!F1613)</f>
        <v/>
      </c>
      <c r="I1616" s="14" t="str">
        <f>IF('Paste RTE Data'!H1613=0,"",'Paste RTE Data'!H1613)</f>
        <v/>
      </c>
      <c r="J1616" s="14" t="str">
        <f>IF('Paste RTE Data'!I1613=0,"",'Paste RTE Data'!I1613)</f>
        <v/>
      </c>
      <c r="K1616" s="15" t="str">
        <f>IF('Paste RTE Data'!J1613=0,"",'Paste RTE Data'!J1613)</f>
        <v/>
      </c>
      <c r="L1616" s="14" t="str">
        <f>IF('Paste RTE Data'!K1613=0,"",'Paste RTE Data'!K1613)</f>
        <v/>
      </c>
      <c r="M1616" s="46"/>
    </row>
    <row r="1617" spans="1:13">
      <c r="A1617" s="8" t="str">
        <f>IF('Paste RTE Data'!A1614=0,"",'Paste RTE Data'!A1614)</f>
        <v/>
      </c>
      <c r="B1617" s="9" t="str">
        <f>IF('Paste RTE Data'!G1614=0,"",'Paste RTE Data'!G1614)</f>
        <v/>
      </c>
      <c r="C1617" s="10" t="str">
        <f>IF('Paste RTE Data'!E1614=0,"",'Paste RTE Data'!E1614)</f>
        <v/>
      </c>
      <c r="D1617" s="7"/>
      <c r="E1617" s="14" t="str">
        <f>IF('Paste RTE Data'!B1614=0,"",'Paste RTE Data'!B1614)</f>
        <v/>
      </c>
      <c r="F1617" s="14" t="str">
        <f>IF('Paste RTE Data'!C1614=0,"",'Paste RTE Data'!C1614)</f>
        <v/>
      </c>
      <c r="G1617" s="14" t="str">
        <f>IF('Paste RTE Data'!D1614=0,"",'Paste RTE Data'!D1614)</f>
        <v/>
      </c>
      <c r="H1617" s="14" t="str">
        <f>IF('Paste RTE Data'!F1614=0,"",'Paste RTE Data'!F1614)</f>
        <v/>
      </c>
      <c r="I1617" s="14" t="str">
        <f>IF('Paste RTE Data'!H1614=0,"",'Paste RTE Data'!H1614)</f>
        <v/>
      </c>
      <c r="J1617" s="14" t="str">
        <f>IF('Paste RTE Data'!I1614=0,"",'Paste RTE Data'!I1614)</f>
        <v/>
      </c>
      <c r="K1617" s="15" t="str">
        <f>IF('Paste RTE Data'!J1614=0,"",'Paste RTE Data'!J1614)</f>
        <v/>
      </c>
      <c r="L1617" s="14" t="str">
        <f>IF('Paste RTE Data'!K1614=0,"",'Paste RTE Data'!K1614)</f>
        <v/>
      </c>
      <c r="M1617" s="46"/>
    </row>
    <row r="1618" spans="1:13">
      <c r="A1618" s="8" t="str">
        <f>IF('Paste RTE Data'!A1615=0,"",'Paste RTE Data'!A1615)</f>
        <v/>
      </c>
      <c r="B1618" s="9" t="str">
        <f>IF('Paste RTE Data'!G1615=0,"",'Paste RTE Data'!G1615)</f>
        <v/>
      </c>
      <c r="C1618" s="10" t="str">
        <f>IF('Paste RTE Data'!E1615=0,"",'Paste RTE Data'!E1615)</f>
        <v/>
      </c>
      <c r="D1618" s="7"/>
      <c r="E1618" s="14" t="str">
        <f>IF('Paste RTE Data'!B1615=0,"",'Paste RTE Data'!B1615)</f>
        <v/>
      </c>
      <c r="F1618" s="14" t="str">
        <f>IF('Paste RTE Data'!C1615=0,"",'Paste RTE Data'!C1615)</f>
        <v/>
      </c>
      <c r="G1618" s="14" t="str">
        <f>IF('Paste RTE Data'!D1615=0,"",'Paste RTE Data'!D1615)</f>
        <v/>
      </c>
      <c r="H1618" s="14" t="str">
        <f>IF('Paste RTE Data'!F1615=0,"",'Paste RTE Data'!F1615)</f>
        <v/>
      </c>
      <c r="I1618" s="14" t="str">
        <f>IF('Paste RTE Data'!H1615=0,"",'Paste RTE Data'!H1615)</f>
        <v/>
      </c>
      <c r="J1618" s="14" t="str">
        <f>IF('Paste RTE Data'!I1615=0,"",'Paste RTE Data'!I1615)</f>
        <v/>
      </c>
      <c r="K1618" s="15" t="str">
        <f>IF('Paste RTE Data'!J1615=0,"",'Paste RTE Data'!J1615)</f>
        <v/>
      </c>
      <c r="L1618" s="14" t="str">
        <f>IF('Paste RTE Data'!K1615=0,"",'Paste RTE Data'!K1615)</f>
        <v/>
      </c>
      <c r="M1618" s="46"/>
    </row>
    <row r="1619" spans="1:13">
      <c r="A1619" s="8" t="str">
        <f>IF('Paste RTE Data'!A1616=0,"",'Paste RTE Data'!A1616)</f>
        <v/>
      </c>
      <c r="B1619" s="9" t="str">
        <f>IF('Paste RTE Data'!G1616=0,"",'Paste RTE Data'!G1616)</f>
        <v/>
      </c>
      <c r="C1619" s="10" t="str">
        <f>IF('Paste RTE Data'!E1616=0,"",'Paste RTE Data'!E1616)</f>
        <v/>
      </c>
      <c r="D1619" s="7"/>
      <c r="E1619" s="14" t="str">
        <f>IF('Paste RTE Data'!B1616=0,"",'Paste RTE Data'!B1616)</f>
        <v/>
      </c>
      <c r="F1619" s="14" t="str">
        <f>IF('Paste RTE Data'!C1616=0,"",'Paste RTE Data'!C1616)</f>
        <v/>
      </c>
      <c r="G1619" s="14" t="str">
        <f>IF('Paste RTE Data'!D1616=0,"",'Paste RTE Data'!D1616)</f>
        <v/>
      </c>
      <c r="H1619" s="14" t="str">
        <f>IF('Paste RTE Data'!F1616=0,"",'Paste RTE Data'!F1616)</f>
        <v/>
      </c>
      <c r="I1619" s="14" t="str">
        <f>IF('Paste RTE Data'!H1616=0,"",'Paste RTE Data'!H1616)</f>
        <v/>
      </c>
      <c r="J1619" s="14" t="str">
        <f>IF('Paste RTE Data'!I1616=0,"",'Paste RTE Data'!I1616)</f>
        <v/>
      </c>
      <c r="K1619" s="15" t="str">
        <f>IF('Paste RTE Data'!J1616=0,"",'Paste RTE Data'!J1616)</f>
        <v/>
      </c>
      <c r="L1619" s="14" t="str">
        <f>IF('Paste RTE Data'!K1616=0,"",'Paste RTE Data'!K1616)</f>
        <v/>
      </c>
      <c r="M1619" s="46"/>
    </row>
    <row r="1620" spans="1:13">
      <c r="A1620" s="8" t="str">
        <f>IF('Paste RTE Data'!A1617=0,"",'Paste RTE Data'!A1617)</f>
        <v/>
      </c>
      <c r="B1620" s="9" t="str">
        <f>IF('Paste RTE Data'!G1617=0,"",'Paste RTE Data'!G1617)</f>
        <v/>
      </c>
      <c r="C1620" s="10" t="str">
        <f>IF('Paste RTE Data'!E1617=0,"",'Paste RTE Data'!E1617)</f>
        <v/>
      </c>
      <c r="D1620" s="7"/>
      <c r="E1620" s="14" t="str">
        <f>IF('Paste RTE Data'!B1617=0,"",'Paste RTE Data'!B1617)</f>
        <v/>
      </c>
      <c r="F1620" s="14" t="str">
        <f>IF('Paste RTE Data'!C1617=0,"",'Paste RTE Data'!C1617)</f>
        <v/>
      </c>
      <c r="G1620" s="14" t="str">
        <f>IF('Paste RTE Data'!D1617=0,"",'Paste RTE Data'!D1617)</f>
        <v/>
      </c>
      <c r="H1620" s="14" t="str">
        <f>IF('Paste RTE Data'!F1617=0,"",'Paste RTE Data'!F1617)</f>
        <v/>
      </c>
      <c r="I1620" s="14" t="str">
        <f>IF('Paste RTE Data'!H1617=0,"",'Paste RTE Data'!H1617)</f>
        <v/>
      </c>
      <c r="J1620" s="14" t="str">
        <f>IF('Paste RTE Data'!I1617=0,"",'Paste RTE Data'!I1617)</f>
        <v/>
      </c>
      <c r="K1620" s="15" t="str">
        <f>IF('Paste RTE Data'!J1617=0,"",'Paste RTE Data'!J1617)</f>
        <v/>
      </c>
      <c r="L1620" s="14" t="str">
        <f>IF('Paste RTE Data'!K1617=0,"",'Paste RTE Data'!K1617)</f>
        <v/>
      </c>
      <c r="M1620" s="46"/>
    </row>
    <row r="1621" spans="1:13">
      <c r="A1621" s="8" t="str">
        <f>IF('Paste RTE Data'!A1618=0,"",'Paste RTE Data'!A1618)</f>
        <v/>
      </c>
      <c r="B1621" s="9" t="str">
        <f>IF('Paste RTE Data'!G1618=0,"",'Paste RTE Data'!G1618)</f>
        <v/>
      </c>
      <c r="C1621" s="10" t="str">
        <f>IF('Paste RTE Data'!E1618=0,"",'Paste RTE Data'!E1618)</f>
        <v/>
      </c>
      <c r="D1621" s="7"/>
      <c r="E1621" s="14" t="str">
        <f>IF('Paste RTE Data'!B1618=0,"",'Paste RTE Data'!B1618)</f>
        <v/>
      </c>
      <c r="F1621" s="14" t="str">
        <f>IF('Paste RTE Data'!C1618=0,"",'Paste RTE Data'!C1618)</f>
        <v/>
      </c>
      <c r="G1621" s="14" t="str">
        <f>IF('Paste RTE Data'!D1618=0,"",'Paste RTE Data'!D1618)</f>
        <v/>
      </c>
      <c r="H1621" s="14" t="str">
        <f>IF('Paste RTE Data'!F1618=0,"",'Paste RTE Data'!F1618)</f>
        <v/>
      </c>
      <c r="I1621" s="14" t="str">
        <f>IF('Paste RTE Data'!H1618=0,"",'Paste RTE Data'!H1618)</f>
        <v/>
      </c>
      <c r="J1621" s="14" t="str">
        <f>IF('Paste RTE Data'!I1618=0,"",'Paste RTE Data'!I1618)</f>
        <v/>
      </c>
      <c r="K1621" s="15" t="str">
        <f>IF('Paste RTE Data'!J1618=0,"",'Paste RTE Data'!J1618)</f>
        <v/>
      </c>
      <c r="L1621" s="14" t="str">
        <f>IF('Paste RTE Data'!K1618=0,"",'Paste RTE Data'!K1618)</f>
        <v/>
      </c>
      <c r="M1621" s="46"/>
    </row>
    <row r="1622" spans="1:13">
      <c r="A1622" s="8" t="str">
        <f>IF('Paste RTE Data'!A1619=0,"",'Paste RTE Data'!A1619)</f>
        <v/>
      </c>
      <c r="B1622" s="9" t="str">
        <f>IF('Paste RTE Data'!G1619=0,"",'Paste RTE Data'!G1619)</f>
        <v/>
      </c>
      <c r="C1622" s="10" t="str">
        <f>IF('Paste RTE Data'!E1619=0,"",'Paste RTE Data'!E1619)</f>
        <v/>
      </c>
      <c r="D1622" s="7"/>
      <c r="E1622" s="14" t="str">
        <f>IF('Paste RTE Data'!B1619=0,"",'Paste RTE Data'!B1619)</f>
        <v/>
      </c>
      <c r="F1622" s="14" t="str">
        <f>IF('Paste RTE Data'!C1619=0,"",'Paste RTE Data'!C1619)</f>
        <v/>
      </c>
      <c r="G1622" s="14" t="str">
        <f>IF('Paste RTE Data'!D1619=0,"",'Paste RTE Data'!D1619)</f>
        <v/>
      </c>
      <c r="H1622" s="14" t="str">
        <f>IF('Paste RTE Data'!F1619=0,"",'Paste RTE Data'!F1619)</f>
        <v/>
      </c>
      <c r="I1622" s="14" t="str">
        <f>IF('Paste RTE Data'!H1619=0,"",'Paste RTE Data'!H1619)</f>
        <v/>
      </c>
      <c r="J1622" s="14" t="str">
        <f>IF('Paste RTE Data'!I1619=0,"",'Paste RTE Data'!I1619)</f>
        <v/>
      </c>
      <c r="K1622" s="15" t="str">
        <f>IF('Paste RTE Data'!J1619=0,"",'Paste RTE Data'!J1619)</f>
        <v/>
      </c>
      <c r="L1622" s="14" t="str">
        <f>IF('Paste RTE Data'!K1619=0,"",'Paste RTE Data'!K1619)</f>
        <v/>
      </c>
      <c r="M1622" s="46"/>
    </row>
    <row r="1623" spans="1:13">
      <c r="A1623" s="8" t="str">
        <f>IF('Paste RTE Data'!A1620=0,"",'Paste RTE Data'!A1620)</f>
        <v/>
      </c>
      <c r="B1623" s="9" t="str">
        <f>IF('Paste RTE Data'!G1620=0,"",'Paste RTE Data'!G1620)</f>
        <v/>
      </c>
      <c r="C1623" s="10" t="str">
        <f>IF('Paste RTE Data'!E1620=0,"",'Paste RTE Data'!E1620)</f>
        <v/>
      </c>
      <c r="D1623" s="7"/>
      <c r="E1623" s="14" t="str">
        <f>IF('Paste RTE Data'!B1620=0,"",'Paste RTE Data'!B1620)</f>
        <v/>
      </c>
      <c r="F1623" s="14" t="str">
        <f>IF('Paste RTE Data'!C1620=0,"",'Paste RTE Data'!C1620)</f>
        <v/>
      </c>
      <c r="G1623" s="14" t="str">
        <f>IF('Paste RTE Data'!D1620=0,"",'Paste RTE Data'!D1620)</f>
        <v/>
      </c>
      <c r="H1623" s="14" t="str">
        <f>IF('Paste RTE Data'!F1620=0,"",'Paste RTE Data'!F1620)</f>
        <v/>
      </c>
      <c r="I1623" s="14" t="str">
        <f>IF('Paste RTE Data'!H1620=0,"",'Paste RTE Data'!H1620)</f>
        <v/>
      </c>
      <c r="J1623" s="14" t="str">
        <f>IF('Paste RTE Data'!I1620=0,"",'Paste RTE Data'!I1620)</f>
        <v/>
      </c>
      <c r="K1623" s="15" t="str">
        <f>IF('Paste RTE Data'!J1620=0,"",'Paste RTE Data'!J1620)</f>
        <v/>
      </c>
      <c r="L1623" s="14" t="str">
        <f>IF('Paste RTE Data'!K1620=0,"",'Paste RTE Data'!K1620)</f>
        <v/>
      </c>
      <c r="M1623" s="46"/>
    </row>
    <row r="1624" spans="1:13">
      <c r="A1624" s="8" t="str">
        <f>IF('Paste RTE Data'!A1621=0,"",'Paste RTE Data'!A1621)</f>
        <v/>
      </c>
      <c r="B1624" s="9" t="str">
        <f>IF('Paste RTE Data'!G1621=0,"",'Paste RTE Data'!G1621)</f>
        <v/>
      </c>
      <c r="C1624" s="10" t="str">
        <f>IF('Paste RTE Data'!E1621=0,"",'Paste RTE Data'!E1621)</f>
        <v/>
      </c>
      <c r="D1624" s="7"/>
      <c r="E1624" s="14" t="str">
        <f>IF('Paste RTE Data'!B1621=0,"",'Paste RTE Data'!B1621)</f>
        <v/>
      </c>
      <c r="F1624" s="14" t="str">
        <f>IF('Paste RTE Data'!C1621=0,"",'Paste RTE Data'!C1621)</f>
        <v/>
      </c>
      <c r="G1624" s="14" t="str">
        <f>IF('Paste RTE Data'!D1621=0,"",'Paste RTE Data'!D1621)</f>
        <v/>
      </c>
      <c r="H1624" s="14" t="str">
        <f>IF('Paste RTE Data'!F1621=0,"",'Paste RTE Data'!F1621)</f>
        <v/>
      </c>
      <c r="I1624" s="14" t="str">
        <f>IF('Paste RTE Data'!H1621=0,"",'Paste RTE Data'!H1621)</f>
        <v/>
      </c>
      <c r="J1624" s="14" t="str">
        <f>IF('Paste RTE Data'!I1621=0,"",'Paste RTE Data'!I1621)</f>
        <v/>
      </c>
      <c r="K1624" s="15" t="str">
        <f>IF('Paste RTE Data'!J1621=0,"",'Paste RTE Data'!J1621)</f>
        <v/>
      </c>
      <c r="L1624" s="14" t="str">
        <f>IF('Paste RTE Data'!K1621=0,"",'Paste RTE Data'!K1621)</f>
        <v/>
      </c>
      <c r="M1624" s="46"/>
    </row>
    <row r="1625" spans="1:13">
      <c r="A1625" s="8" t="str">
        <f>IF('Paste RTE Data'!A1622=0,"",'Paste RTE Data'!A1622)</f>
        <v/>
      </c>
      <c r="B1625" s="9" t="str">
        <f>IF('Paste RTE Data'!G1622=0,"",'Paste RTE Data'!G1622)</f>
        <v/>
      </c>
      <c r="C1625" s="10" t="str">
        <f>IF('Paste RTE Data'!E1622=0,"",'Paste RTE Data'!E1622)</f>
        <v/>
      </c>
      <c r="D1625" s="7"/>
      <c r="E1625" s="14" t="str">
        <f>IF('Paste RTE Data'!B1622=0,"",'Paste RTE Data'!B1622)</f>
        <v/>
      </c>
      <c r="F1625" s="14" t="str">
        <f>IF('Paste RTE Data'!C1622=0,"",'Paste RTE Data'!C1622)</f>
        <v/>
      </c>
      <c r="G1625" s="14" t="str">
        <f>IF('Paste RTE Data'!D1622=0,"",'Paste RTE Data'!D1622)</f>
        <v/>
      </c>
      <c r="H1625" s="14" t="str">
        <f>IF('Paste RTE Data'!F1622=0,"",'Paste RTE Data'!F1622)</f>
        <v/>
      </c>
      <c r="I1625" s="14" t="str">
        <f>IF('Paste RTE Data'!H1622=0,"",'Paste RTE Data'!H1622)</f>
        <v/>
      </c>
      <c r="J1625" s="14" t="str">
        <f>IF('Paste RTE Data'!I1622=0,"",'Paste RTE Data'!I1622)</f>
        <v/>
      </c>
      <c r="K1625" s="15" t="str">
        <f>IF('Paste RTE Data'!J1622=0,"",'Paste RTE Data'!J1622)</f>
        <v/>
      </c>
      <c r="L1625" s="14" t="str">
        <f>IF('Paste RTE Data'!K1622=0,"",'Paste RTE Data'!K1622)</f>
        <v/>
      </c>
      <c r="M1625" s="46"/>
    </row>
    <row r="1626" spans="1:13">
      <c r="A1626" s="8" t="str">
        <f>IF('Paste RTE Data'!A1623=0,"",'Paste RTE Data'!A1623)</f>
        <v/>
      </c>
      <c r="B1626" s="9" t="str">
        <f>IF('Paste RTE Data'!G1623=0,"",'Paste RTE Data'!G1623)</f>
        <v/>
      </c>
      <c r="C1626" s="10" t="str">
        <f>IF('Paste RTE Data'!E1623=0,"",'Paste RTE Data'!E1623)</f>
        <v/>
      </c>
      <c r="D1626" s="7"/>
      <c r="E1626" s="14" t="str">
        <f>IF('Paste RTE Data'!B1623=0,"",'Paste RTE Data'!B1623)</f>
        <v/>
      </c>
      <c r="F1626" s="14" t="str">
        <f>IF('Paste RTE Data'!C1623=0,"",'Paste RTE Data'!C1623)</f>
        <v/>
      </c>
      <c r="G1626" s="14" t="str">
        <f>IF('Paste RTE Data'!D1623=0,"",'Paste RTE Data'!D1623)</f>
        <v/>
      </c>
      <c r="H1626" s="14" t="str">
        <f>IF('Paste RTE Data'!F1623=0,"",'Paste RTE Data'!F1623)</f>
        <v/>
      </c>
      <c r="I1626" s="14" t="str">
        <f>IF('Paste RTE Data'!H1623=0,"",'Paste RTE Data'!H1623)</f>
        <v/>
      </c>
      <c r="J1626" s="14" t="str">
        <f>IF('Paste RTE Data'!I1623=0,"",'Paste RTE Data'!I1623)</f>
        <v/>
      </c>
      <c r="K1626" s="15" t="str">
        <f>IF('Paste RTE Data'!J1623=0,"",'Paste RTE Data'!J1623)</f>
        <v/>
      </c>
      <c r="L1626" s="14" t="str">
        <f>IF('Paste RTE Data'!K1623=0,"",'Paste RTE Data'!K1623)</f>
        <v/>
      </c>
      <c r="M1626" s="46"/>
    </row>
    <row r="1627" spans="1:13">
      <c r="A1627" s="8" t="str">
        <f>IF('Paste RTE Data'!A1624=0,"",'Paste RTE Data'!A1624)</f>
        <v/>
      </c>
      <c r="B1627" s="9" t="str">
        <f>IF('Paste RTE Data'!G1624=0,"",'Paste RTE Data'!G1624)</f>
        <v/>
      </c>
      <c r="C1627" s="10" t="str">
        <f>IF('Paste RTE Data'!E1624=0,"",'Paste RTE Data'!E1624)</f>
        <v/>
      </c>
      <c r="D1627" s="7"/>
      <c r="E1627" s="14" t="str">
        <f>IF('Paste RTE Data'!B1624=0,"",'Paste RTE Data'!B1624)</f>
        <v/>
      </c>
      <c r="F1627" s="14" t="str">
        <f>IF('Paste RTE Data'!C1624=0,"",'Paste RTE Data'!C1624)</f>
        <v/>
      </c>
      <c r="G1627" s="14" t="str">
        <f>IF('Paste RTE Data'!D1624=0,"",'Paste RTE Data'!D1624)</f>
        <v/>
      </c>
      <c r="H1627" s="14" t="str">
        <f>IF('Paste RTE Data'!F1624=0,"",'Paste RTE Data'!F1624)</f>
        <v/>
      </c>
      <c r="I1627" s="14" t="str">
        <f>IF('Paste RTE Data'!H1624=0,"",'Paste RTE Data'!H1624)</f>
        <v/>
      </c>
      <c r="J1627" s="14" t="str">
        <f>IF('Paste RTE Data'!I1624=0,"",'Paste RTE Data'!I1624)</f>
        <v/>
      </c>
      <c r="K1627" s="15" t="str">
        <f>IF('Paste RTE Data'!J1624=0,"",'Paste RTE Data'!J1624)</f>
        <v/>
      </c>
      <c r="L1627" s="14" t="str">
        <f>IF('Paste RTE Data'!K1624=0,"",'Paste RTE Data'!K1624)</f>
        <v/>
      </c>
      <c r="M1627" s="46"/>
    </row>
    <row r="1628" spans="1:13">
      <c r="A1628" s="8" t="str">
        <f>IF('Paste RTE Data'!A1625=0,"",'Paste RTE Data'!A1625)</f>
        <v/>
      </c>
      <c r="B1628" s="9" t="str">
        <f>IF('Paste RTE Data'!G1625=0,"",'Paste RTE Data'!G1625)</f>
        <v/>
      </c>
      <c r="C1628" s="10" t="str">
        <f>IF('Paste RTE Data'!E1625=0,"",'Paste RTE Data'!E1625)</f>
        <v/>
      </c>
      <c r="D1628" s="7"/>
      <c r="E1628" s="14" t="str">
        <f>IF('Paste RTE Data'!B1625=0,"",'Paste RTE Data'!B1625)</f>
        <v/>
      </c>
      <c r="F1628" s="14" t="str">
        <f>IF('Paste RTE Data'!C1625=0,"",'Paste RTE Data'!C1625)</f>
        <v/>
      </c>
      <c r="G1628" s="14" t="str">
        <f>IF('Paste RTE Data'!D1625=0,"",'Paste RTE Data'!D1625)</f>
        <v/>
      </c>
      <c r="H1628" s="14" t="str">
        <f>IF('Paste RTE Data'!F1625=0,"",'Paste RTE Data'!F1625)</f>
        <v/>
      </c>
      <c r="I1628" s="14" t="str">
        <f>IF('Paste RTE Data'!H1625=0,"",'Paste RTE Data'!H1625)</f>
        <v/>
      </c>
      <c r="J1628" s="14" t="str">
        <f>IF('Paste RTE Data'!I1625=0,"",'Paste RTE Data'!I1625)</f>
        <v/>
      </c>
      <c r="K1628" s="15" t="str">
        <f>IF('Paste RTE Data'!J1625=0,"",'Paste RTE Data'!J1625)</f>
        <v/>
      </c>
      <c r="L1628" s="14" t="str">
        <f>IF('Paste RTE Data'!K1625=0,"",'Paste RTE Data'!K1625)</f>
        <v/>
      </c>
      <c r="M1628" s="46"/>
    </row>
    <row r="1629" spans="1:13">
      <c r="A1629" s="8" t="str">
        <f>IF('Paste RTE Data'!A1626=0,"",'Paste RTE Data'!A1626)</f>
        <v/>
      </c>
      <c r="B1629" s="9" t="str">
        <f>IF('Paste RTE Data'!G1626=0,"",'Paste RTE Data'!G1626)</f>
        <v/>
      </c>
      <c r="C1629" s="10" t="str">
        <f>IF('Paste RTE Data'!E1626=0,"",'Paste RTE Data'!E1626)</f>
        <v/>
      </c>
      <c r="D1629" s="7"/>
      <c r="E1629" s="14" t="str">
        <f>IF('Paste RTE Data'!B1626=0,"",'Paste RTE Data'!B1626)</f>
        <v/>
      </c>
      <c r="F1629" s="14" t="str">
        <f>IF('Paste RTE Data'!C1626=0,"",'Paste RTE Data'!C1626)</f>
        <v/>
      </c>
      <c r="G1629" s="14" t="str">
        <f>IF('Paste RTE Data'!D1626=0,"",'Paste RTE Data'!D1626)</f>
        <v/>
      </c>
      <c r="H1629" s="14" t="str">
        <f>IF('Paste RTE Data'!F1626=0,"",'Paste RTE Data'!F1626)</f>
        <v/>
      </c>
      <c r="I1629" s="14" t="str">
        <f>IF('Paste RTE Data'!H1626=0,"",'Paste RTE Data'!H1626)</f>
        <v/>
      </c>
      <c r="J1629" s="14" t="str">
        <f>IF('Paste RTE Data'!I1626=0,"",'Paste RTE Data'!I1626)</f>
        <v/>
      </c>
      <c r="K1629" s="15" t="str">
        <f>IF('Paste RTE Data'!J1626=0,"",'Paste RTE Data'!J1626)</f>
        <v/>
      </c>
      <c r="L1629" s="14" t="str">
        <f>IF('Paste RTE Data'!K1626=0,"",'Paste RTE Data'!K1626)</f>
        <v/>
      </c>
      <c r="M1629" s="46"/>
    </row>
    <row r="1630" spans="1:13">
      <c r="A1630" s="8" t="str">
        <f>IF('Paste RTE Data'!A1627=0,"",'Paste RTE Data'!A1627)</f>
        <v/>
      </c>
      <c r="B1630" s="9" t="str">
        <f>IF('Paste RTE Data'!G1627=0,"",'Paste RTE Data'!G1627)</f>
        <v/>
      </c>
      <c r="C1630" s="10" t="str">
        <f>IF('Paste RTE Data'!E1627=0,"",'Paste RTE Data'!E1627)</f>
        <v/>
      </c>
      <c r="D1630" s="7"/>
      <c r="E1630" s="14" t="str">
        <f>IF('Paste RTE Data'!B1627=0,"",'Paste RTE Data'!B1627)</f>
        <v/>
      </c>
      <c r="F1630" s="14" t="str">
        <f>IF('Paste RTE Data'!C1627=0,"",'Paste RTE Data'!C1627)</f>
        <v/>
      </c>
      <c r="G1630" s="14" t="str">
        <f>IF('Paste RTE Data'!D1627=0,"",'Paste RTE Data'!D1627)</f>
        <v/>
      </c>
      <c r="H1630" s="14" t="str">
        <f>IF('Paste RTE Data'!F1627=0,"",'Paste RTE Data'!F1627)</f>
        <v/>
      </c>
      <c r="I1630" s="14" t="str">
        <f>IF('Paste RTE Data'!H1627=0,"",'Paste RTE Data'!H1627)</f>
        <v/>
      </c>
      <c r="J1630" s="14" t="str">
        <f>IF('Paste RTE Data'!I1627=0,"",'Paste RTE Data'!I1627)</f>
        <v/>
      </c>
      <c r="K1630" s="15" t="str">
        <f>IF('Paste RTE Data'!J1627=0,"",'Paste RTE Data'!J1627)</f>
        <v/>
      </c>
      <c r="L1630" s="14" t="str">
        <f>IF('Paste RTE Data'!K1627=0,"",'Paste RTE Data'!K1627)</f>
        <v/>
      </c>
      <c r="M1630" s="46"/>
    </row>
    <row r="1631" spans="1:13">
      <c r="A1631" s="8" t="str">
        <f>IF('Paste RTE Data'!A1628=0,"",'Paste RTE Data'!A1628)</f>
        <v/>
      </c>
      <c r="B1631" s="9" t="str">
        <f>IF('Paste RTE Data'!G1628=0,"",'Paste RTE Data'!G1628)</f>
        <v/>
      </c>
      <c r="C1631" s="10" t="str">
        <f>IF('Paste RTE Data'!E1628=0,"",'Paste RTE Data'!E1628)</f>
        <v/>
      </c>
      <c r="D1631" s="7"/>
      <c r="E1631" s="14" t="str">
        <f>IF('Paste RTE Data'!B1628=0,"",'Paste RTE Data'!B1628)</f>
        <v/>
      </c>
      <c r="F1631" s="14" t="str">
        <f>IF('Paste RTE Data'!C1628=0,"",'Paste RTE Data'!C1628)</f>
        <v/>
      </c>
      <c r="G1631" s="14" t="str">
        <f>IF('Paste RTE Data'!D1628=0,"",'Paste RTE Data'!D1628)</f>
        <v/>
      </c>
      <c r="H1631" s="14" t="str">
        <f>IF('Paste RTE Data'!F1628=0,"",'Paste RTE Data'!F1628)</f>
        <v/>
      </c>
      <c r="I1631" s="14" t="str">
        <f>IF('Paste RTE Data'!H1628=0,"",'Paste RTE Data'!H1628)</f>
        <v/>
      </c>
      <c r="J1631" s="14" t="str">
        <f>IF('Paste RTE Data'!I1628=0,"",'Paste RTE Data'!I1628)</f>
        <v/>
      </c>
      <c r="K1631" s="15" t="str">
        <f>IF('Paste RTE Data'!J1628=0,"",'Paste RTE Data'!J1628)</f>
        <v/>
      </c>
      <c r="L1631" s="14" t="str">
        <f>IF('Paste RTE Data'!K1628=0,"",'Paste RTE Data'!K1628)</f>
        <v/>
      </c>
      <c r="M1631" s="46"/>
    </row>
    <row r="1632" spans="1:13">
      <c r="A1632" s="8" t="str">
        <f>IF('Paste RTE Data'!A1629=0,"",'Paste RTE Data'!A1629)</f>
        <v/>
      </c>
      <c r="B1632" s="9" t="str">
        <f>IF('Paste RTE Data'!G1629=0,"",'Paste RTE Data'!G1629)</f>
        <v/>
      </c>
      <c r="C1632" s="10" t="str">
        <f>IF('Paste RTE Data'!E1629=0,"",'Paste RTE Data'!E1629)</f>
        <v/>
      </c>
      <c r="D1632" s="7"/>
      <c r="E1632" s="14" t="str">
        <f>IF('Paste RTE Data'!B1629=0,"",'Paste RTE Data'!B1629)</f>
        <v/>
      </c>
      <c r="F1632" s="14" t="str">
        <f>IF('Paste RTE Data'!C1629=0,"",'Paste RTE Data'!C1629)</f>
        <v/>
      </c>
      <c r="G1632" s="14" t="str">
        <f>IF('Paste RTE Data'!D1629=0,"",'Paste RTE Data'!D1629)</f>
        <v/>
      </c>
      <c r="H1632" s="14" t="str">
        <f>IF('Paste RTE Data'!F1629=0,"",'Paste RTE Data'!F1629)</f>
        <v/>
      </c>
      <c r="I1632" s="14" t="str">
        <f>IF('Paste RTE Data'!H1629=0,"",'Paste RTE Data'!H1629)</f>
        <v/>
      </c>
      <c r="J1632" s="14" t="str">
        <f>IF('Paste RTE Data'!I1629=0,"",'Paste RTE Data'!I1629)</f>
        <v/>
      </c>
      <c r="K1632" s="15" t="str">
        <f>IF('Paste RTE Data'!J1629=0,"",'Paste RTE Data'!J1629)</f>
        <v/>
      </c>
      <c r="L1632" s="14" t="str">
        <f>IF('Paste RTE Data'!K1629=0,"",'Paste RTE Data'!K1629)</f>
        <v/>
      </c>
      <c r="M1632" s="46"/>
    </row>
    <row r="1633" spans="1:13">
      <c r="A1633" s="8" t="str">
        <f>IF('Paste RTE Data'!A1630=0,"",'Paste RTE Data'!A1630)</f>
        <v/>
      </c>
      <c r="B1633" s="9" t="str">
        <f>IF('Paste RTE Data'!G1630=0,"",'Paste RTE Data'!G1630)</f>
        <v/>
      </c>
      <c r="C1633" s="10" t="str">
        <f>IF('Paste RTE Data'!E1630=0,"",'Paste RTE Data'!E1630)</f>
        <v/>
      </c>
      <c r="D1633" s="7"/>
      <c r="E1633" s="14" t="str">
        <f>IF('Paste RTE Data'!B1630=0,"",'Paste RTE Data'!B1630)</f>
        <v/>
      </c>
      <c r="F1633" s="14" t="str">
        <f>IF('Paste RTE Data'!C1630=0,"",'Paste RTE Data'!C1630)</f>
        <v/>
      </c>
      <c r="G1633" s="14" t="str">
        <f>IF('Paste RTE Data'!D1630=0,"",'Paste RTE Data'!D1630)</f>
        <v/>
      </c>
      <c r="H1633" s="14" t="str">
        <f>IF('Paste RTE Data'!F1630=0,"",'Paste RTE Data'!F1630)</f>
        <v/>
      </c>
      <c r="I1633" s="14" t="str">
        <f>IF('Paste RTE Data'!H1630=0,"",'Paste RTE Data'!H1630)</f>
        <v/>
      </c>
      <c r="J1633" s="14" t="str">
        <f>IF('Paste RTE Data'!I1630=0,"",'Paste RTE Data'!I1630)</f>
        <v/>
      </c>
      <c r="K1633" s="15" t="str">
        <f>IF('Paste RTE Data'!J1630=0,"",'Paste RTE Data'!J1630)</f>
        <v/>
      </c>
      <c r="L1633" s="14" t="str">
        <f>IF('Paste RTE Data'!K1630=0,"",'Paste RTE Data'!K1630)</f>
        <v/>
      </c>
      <c r="M1633" s="46"/>
    </row>
    <row r="1634" spans="1:13">
      <c r="A1634" s="8" t="str">
        <f>IF('Paste RTE Data'!A1631=0,"",'Paste RTE Data'!A1631)</f>
        <v/>
      </c>
      <c r="B1634" s="9" t="str">
        <f>IF('Paste RTE Data'!G1631=0,"",'Paste RTE Data'!G1631)</f>
        <v/>
      </c>
      <c r="C1634" s="10" t="str">
        <f>IF('Paste RTE Data'!E1631=0,"",'Paste RTE Data'!E1631)</f>
        <v/>
      </c>
      <c r="D1634" s="7"/>
      <c r="E1634" s="14" t="str">
        <f>IF('Paste RTE Data'!B1631=0,"",'Paste RTE Data'!B1631)</f>
        <v/>
      </c>
      <c r="F1634" s="14" t="str">
        <f>IF('Paste RTE Data'!C1631=0,"",'Paste RTE Data'!C1631)</f>
        <v/>
      </c>
      <c r="G1634" s="14" t="str">
        <f>IF('Paste RTE Data'!D1631=0,"",'Paste RTE Data'!D1631)</f>
        <v/>
      </c>
      <c r="H1634" s="14" t="str">
        <f>IF('Paste RTE Data'!F1631=0,"",'Paste RTE Data'!F1631)</f>
        <v/>
      </c>
      <c r="I1634" s="14" t="str">
        <f>IF('Paste RTE Data'!H1631=0,"",'Paste RTE Data'!H1631)</f>
        <v/>
      </c>
      <c r="J1634" s="14" t="str">
        <f>IF('Paste RTE Data'!I1631=0,"",'Paste RTE Data'!I1631)</f>
        <v/>
      </c>
      <c r="K1634" s="15" t="str">
        <f>IF('Paste RTE Data'!J1631=0,"",'Paste RTE Data'!J1631)</f>
        <v/>
      </c>
      <c r="L1634" s="14" t="str">
        <f>IF('Paste RTE Data'!K1631=0,"",'Paste RTE Data'!K1631)</f>
        <v/>
      </c>
      <c r="M1634" s="46"/>
    </row>
    <row r="1635" spans="1:13">
      <c r="A1635" s="8" t="str">
        <f>IF('Paste RTE Data'!A1632=0,"",'Paste RTE Data'!A1632)</f>
        <v/>
      </c>
      <c r="B1635" s="9" t="str">
        <f>IF('Paste RTE Data'!G1632=0,"",'Paste RTE Data'!G1632)</f>
        <v/>
      </c>
      <c r="C1635" s="10" t="str">
        <f>IF('Paste RTE Data'!E1632=0,"",'Paste RTE Data'!E1632)</f>
        <v/>
      </c>
      <c r="D1635" s="7"/>
      <c r="E1635" s="14" t="str">
        <f>IF('Paste RTE Data'!B1632=0,"",'Paste RTE Data'!B1632)</f>
        <v/>
      </c>
      <c r="F1635" s="14" t="str">
        <f>IF('Paste RTE Data'!C1632=0,"",'Paste RTE Data'!C1632)</f>
        <v/>
      </c>
      <c r="G1635" s="14" t="str">
        <f>IF('Paste RTE Data'!D1632=0,"",'Paste RTE Data'!D1632)</f>
        <v/>
      </c>
      <c r="H1635" s="14" t="str">
        <f>IF('Paste RTE Data'!F1632=0,"",'Paste RTE Data'!F1632)</f>
        <v/>
      </c>
      <c r="I1635" s="14" t="str">
        <f>IF('Paste RTE Data'!H1632=0,"",'Paste RTE Data'!H1632)</f>
        <v/>
      </c>
      <c r="J1635" s="14" t="str">
        <f>IF('Paste RTE Data'!I1632=0,"",'Paste RTE Data'!I1632)</f>
        <v/>
      </c>
      <c r="K1635" s="15" t="str">
        <f>IF('Paste RTE Data'!J1632=0,"",'Paste RTE Data'!J1632)</f>
        <v/>
      </c>
      <c r="L1635" s="14" t="str">
        <f>IF('Paste RTE Data'!K1632=0,"",'Paste RTE Data'!K1632)</f>
        <v/>
      </c>
      <c r="M1635" s="46"/>
    </row>
    <row r="1636" spans="1:13">
      <c r="A1636" s="8" t="str">
        <f>IF('Paste RTE Data'!A1633=0,"",'Paste RTE Data'!A1633)</f>
        <v/>
      </c>
      <c r="B1636" s="9" t="str">
        <f>IF('Paste RTE Data'!G1633=0,"",'Paste RTE Data'!G1633)</f>
        <v/>
      </c>
      <c r="C1636" s="10" t="str">
        <f>IF('Paste RTE Data'!E1633=0,"",'Paste RTE Data'!E1633)</f>
        <v/>
      </c>
      <c r="D1636" s="7"/>
      <c r="E1636" s="14" t="str">
        <f>IF('Paste RTE Data'!B1633=0,"",'Paste RTE Data'!B1633)</f>
        <v/>
      </c>
      <c r="F1636" s="14" t="str">
        <f>IF('Paste RTE Data'!C1633=0,"",'Paste RTE Data'!C1633)</f>
        <v/>
      </c>
      <c r="G1636" s="14" t="str">
        <f>IF('Paste RTE Data'!D1633=0,"",'Paste RTE Data'!D1633)</f>
        <v/>
      </c>
      <c r="H1636" s="14" t="str">
        <f>IF('Paste RTE Data'!F1633=0,"",'Paste RTE Data'!F1633)</f>
        <v/>
      </c>
      <c r="I1636" s="14" t="str">
        <f>IF('Paste RTE Data'!H1633=0,"",'Paste RTE Data'!H1633)</f>
        <v/>
      </c>
      <c r="J1636" s="14" t="str">
        <f>IF('Paste RTE Data'!I1633=0,"",'Paste RTE Data'!I1633)</f>
        <v/>
      </c>
      <c r="K1636" s="15" t="str">
        <f>IF('Paste RTE Data'!J1633=0,"",'Paste RTE Data'!J1633)</f>
        <v/>
      </c>
      <c r="L1636" s="14" t="str">
        <f>IF('Paste RTE Data'!K1633=0,"",'Paste RTE Data'!K1633)</f>
        <v/>
      </c>
      <c r="M1636" s="46"/>
    </row>
    <row r="1637" spans="1:13">
      <c r="A1637" s="8" t="str">
        <f>IF('Paste RTE Data'!A1634=0,"",'Paste RTE Data'!A1634)</f>
        <v/>
      </c>
      <c r="B1637" s="9" t="str">
        <f>IF('Paste RTE Data'!G1634=0,"",'Paste RTE Data'!G1634)</f>
        <v/>
      </c>
      <c r="C1637" s="10" t="str">
        <f>IF('Paste RTE Data'!E1634=0,"",'Paste RTE Data'!E1634)</f>
        <v/>
      </c>
      <c r="D1637" s="7"/>
      <c r="E1637" s="14" t="str">
        <f>IF('Paste RTE Data'!B1634=0,"",'Paste RTE Data'!B1634)</f>
        <v/>
      </c>
      <c r="F1637" s="14" t="str">
        <f>IF('Paste RTE Data'!C1634=0,"",'Paste RTE Data'!C1634)</f>
        <v/>
      </c>
      <c r="G1637" s="14" t="str">
        <f>IF('Paste RTE Data'!D1634=0,"",'Paste RTE Data'!D1634)</f>
        <v/>
      </c>
      <c r="H1637" s="14" t="str">
        <f>IF('Paste RTE Data'!F1634=0,"",'Paste RTE Data'!F1634)</f>
        <v/>
      </c>
      <c r="I1637" s="14" t="str">
        <f>IF('Paste RTE Data'!H1634=0,"",'Paste RTE Data'!H1634)</f>
        <v/>
      </c>
      <c r="J1637" s="14" t="str">
        <f>IF('Paste RTE Data'!I1634=0,"",'Paste RTE Data'!I1634)</f>
        <v/>
      </c>
      <c r="K1637" s="15" t="str">
        <f>IF('Paste RTE Data'!J1634=0,"",'Paste RTE Data'!J1634)</f>
        <v/>
      </c>
      <c r="L1637" s="14" t="str">
        <f>IF('Paste RTE Data'!K1634=0,"",'Paste RTE Data'!K1634)</f>
        <v/>
      </c>
      <c r="M1637" s="46"/>
    </row>
    <row r="1638" spans="1:13">
      <c r="A1638" s="8" t="str">
        <f>IF('Paste RTE Data'!A1635=0,"",'Paste RTE Data'!A1635)</f>
        <v/>
      </c>
      <c r="B1638" s="9" t="str">
        <f>IF('Paste RTE Data'!G1635=0,"",'Paste RTE Data'!G1635)</f>
        <v/>
      </c>
      <c r="C1638" s="10" t="str">
        <f>IF('Paste RTE Data'!E1635=0,"",'Paste RTE Data'!E1635)</f>
        <v/>
      </c>
      <c r="D1638" s="7"/>
      <c r="E1638" s="14" t="str">
        <f>IF('Paste RTE Data'!B1635=0,"",'Paste RTE Data'!B1635)</f>
        <v/>
      </c>
      <c r="F1638" s="14" t="str">
        <f>IF('Paste RTE Data'!C1635=0,"",'Paste RTE Data'!C1635)</f>
        <v/>
      </c>
      <c r="G1638" s="14" t="str">
        <f>IF('Paste RTE Data'!D1635=0,"",'Paste RTE Data'!D1635)</f>
        <v/>
      </c>
      <c r="H1638" s="14" t="str">
        <f>IF('Paste RTE Data'!F1635=0,"",'Paste RTE Data'!F1635)</f>
        <v/>
      </c>
      <c r="I1638" s="14" t="str">
        <f>IF('Paste RTE Data'!H1635=0,"",'Paste RTE Data'!H1635)</f>
        <v/>
      </c>
      <c r="J1638" s="14" t="str">
        <f>IF('Paste RTE Data'!I1635=0,"",'Paste RTE Data'!I1635)</f>
        <v/>
      </c>
      <c r="K1638" s="15" t="str">
        <f>IF('Paste RTE Data'!J1635=0,"",'Paste RTE Data'!J1635)</f>
        <v/>
      </c>
      <c r="L1638" s="14" t="str">
        <f>IF('Paste RTE Data'!K1635=0,"",'Paste RTE Data'!K1635)</f>
        <v/>
      </c>
      <c r="M1638" s="46"/>
    </row>
    <row r="1639" spans="1:13">
      <c r="A1639" s="8" t="str">
        <f>IF('Paste RTE Data'!A1636=0,"",'Paste RTE Data'!A1636)</f>
        <v/>
      </c>
      <c r="B1639" s="9" t="str">
        <f>IF('Paste RTE Data'!G1636=0,"",'Paste RTE Data'!G1636)</f>
        <v/>
      </c>
      <c r="C1639" s="10" t="str">
        <f>IF('Paste RTE Data'!E1636=0,"",'Paste RTE Data'!E1636)</f>
        <v/>
      </c>
      <c r="D1639" s="7"/>
      <c r="E1639" s="14" t="str">
        <f>IF('Paste RTE Data'!B1636=0,"",'Paste RTE Data'!B1636)</f>
        <v/>
      </c>
      <c r="F1639" s="14" t="str">
        <f>IF('Paste RTE Data'!C1636=0,"",'Paste RTE Data'!C1636)</f>
        <v/>
      </c>
      <c r="G1639" s="14" t="str">
        <f>IF('Paste RTE Data'!D1636=0,"",'Paste RTE Data'!D1636)</f>
        <v/>
      </c>
      <c r="H1639" s="14" t="str">
        <f>IF('Paste RTE Data'!F1636=0,"",'Paste RTE Data'!F1636)</f>
        <v/>
      </c>
      <c r="I1639" s="14" t="str">
        <f>IF('Paste RTE Data'!H1636=0,"",'Paste RTE Data'!H1636)</f>
        <v/>
      </c>
      <c r="J1639" s="14" t="str">
        <f>IF('Paste RTE Data'!I1636=0,"",'Paste RTE Data'!I1636)</f>
        <v/>
      </c>
      <c r="K1639" s="15" t="str">
        <f>IF('Paste RTE Data'!J1636=0,"",'Paste RTE Data'!J1636)</f>
        <v/>
      </c>
      <c r="L1639" s="14" t="str">
        <f>IF('Paste RTE Data'!K1636=0,"",'Paste RTE Data'!K1636)</f>
        <v/>
      </c>
      <c r="M1639" s="46"/>
    </row>
    <row r="1640" spans="1:13">
      <c r="A1640" s="8" t="str">
        <f>IF('Paste RTE Data'!A1637=0,"",'Paste RTE Data'!A1637)</f>
        <v/>
      </c>
      <c r="B1640" s="9" t="str">
        <f>IF('Paste RTE Data'!G1637=0,"",'Paste RTE Data'!G1637)</f>
        <v/>
      </c>
      <c r="C1640" s="10" t="str">
        <f>IF('Paste RTE Data'!E1637=0,"",'Paste RTE Data'!E1637)</f>
        <v/>
      </c>
      <c r="D1640" s="7"/>
      <c r="E1640" s="14" t="str">
        <f>IF('Paste RTE Data'!B1637=0,"",'Paste RTE Data'!B1637)</f>
        <v/>
      </c>
      <c r="F1640" s="14" t="str">
        <f>IF('Paste RTE Data'!C1637=0,"",'Paste RTE Data'!C1637)</f>
        <v/>
      </c>
      <c r="G1640" s="14" t="str">
        <f>IF('Paste RTE Data'!D1637=0,"",'Paste RTE Data'!D1637)</f>
        <v/>
      </c>
      <c r="H1640" s="14" t="str">
        <f>IF('Paste RTE Data'!F1637=0,"",'Paste RTE Data'!F1637)</f>
        <v/>
      </c>
      <c r="I1640" s="14" t="str">
        <f>IF('Paste RTE Data'!H1637=0,"",'Paste RTE Data'!H1637)</f>
        <v/>
      </c>
      <c r="J1640" s="14" t="str">
        <f>IF('Paste RTE Data'!I1637=0,"",'Paste RTE Data'!I1637)</f>
        <v/>
      </c>
      <c r="K1640" s="15" t="str">
        <f>IF('Paste RTE Data'!J1637=0,"",'Paste RTE Data'!J1637)</f>
        <v/>
      </c>
      <c r="L1640" s="14" t="str">
        <f>IF('Paste RTE Data'!K1637=0,"",'Paste RTE Data'!K1637)</f>
        <v/>
      </c>
      <c r="M1640" s="46"/>
    </row>
    <row r="1641" spans="1:13">
      <c r="A1641" s="8" t="str">
        <f>IF('Paste RTE Data'!A1638=0,"",'Paste RTE Data'!A1638)</f>
        <v/>
      </c>
      <c r="B1641" s="9" t="str">
        <f>IF('Paste RTE Data'!G1638=0,"",'Paste RTE Data'!G1638)</f>
        <v/>
      </c>
      <c r="C1641" s="10" t="str">
        <f>IF('Paste RTE Data'!E1638=0,"",'Paste RTE Data'!E1638)</f>
        <v/>
      </c>
      <c r="D1641" s="7"/>
      <c r="E1641" s="14" t="str">
        <f>IF('Paste RTE Data'!B1638=0,"",'Paste RTE Data'!B1638)</f>
        <v/>
      </c>
      <c r="F1641" s="14" t="str">
        <f>IF('Paste RTE Data'!C1638=0,"",'Paste RTE Data'!C1638)</f>
        <v/>
      </c>
      <c r="G1641" s="14" t="str">
        <f>IF('Paste RTE Data'!D1638=0,"",'Paste RTE Data'!D1638)</f>
        <v/>
      </c>
      <c r="H1641" s="14" t="str">
        <f>IF('Paste RTE Data'!F1638=0,"",'Paste RTE Data'!F1638)</f>
        <v/>
      </c>
      <c r="I1641" s="14" t="str">
        <f>IF('Paste RTE Data'!H1638=0,"",'Paste RTE Data'!H1638)</f>
        <v/>
      </c>
      <c r="J1641" s="14" t="str">
        <f>IF('Paste RTE Data'!I1638=0,"",'Paste RTE Data'!I1638)</f>
        <v/>
      </c>
      <c r="K1641" s="15" t="str">
        <f>IF('Paste RTE Data'!J1638=0,"",'Paste RTE Data'!J1638)</f>
        <v/>
      </c>
      <c r="L1641" s="14" t="str">
        <f>IF('Paste RTE Data'!K1638=0,"",'Paste RTE Data'!K1638)</f>
        <v/>
      </c>
      <c r="M1641" s="46"/>
    </row>
    <row r="1642" spans="1:13">
      <c r="A1642" s="8" t="str">
        <f>IF('Paste RTE Data'!A1639=0,"",'Paste RTE Data'!A1639)</f>
        <v/>
      </c>
      <c r="B1642" s="9" t="str">
        <f>IF('Paste RTE Data'!G1639=0,"",'Paste RTE Data'!G1639)</f>
        <v/>
      </c>
      <c r="C1642" s="10" t="str">
        <f>IF('Paste RTE Data'!E1639=0,"",'Paste RTE Data'!E1639)</f>
        <v/>
      </c>
      <c r="D1642" s="7"/>
      <c r="E1642" s="14" t="str">
        <f>IF('Paste RTE Data'!B1639=0,"",'Paste RTE Data'!B1639)</f>
        <v/>
      </c>
      <c r="F1642" s="14" t="str">
        <f>IF('Paste RTE Data'!C1639=0,"",'Paste RTE Data'!C1639)</f>
        <v/>
      </c>
      <c r="G1642" s="14" t="str">
        <f>IF('Paste RTE Data'!D1639=0,"",'Paste RTE Data'!D1639)</f>
        <v/>
      </c>
      <c r="H1642" s="14" t="str">
        <f>IF('Paste RTE Data'!F1639=0,"",'Paste RTE Data'!F1639)</f>
        <v/>
      </c>
      <c r="I1642" s="14" t="str">
        <f>IF('Paste RTE Data'!H1639=0,"",'Paste RTE Data'!H1639)</f>
        <v/>
      </c>
      <c r="J1642" s="14" t="str">
        <f>IF('Paste RTE Data'!I1639=0,"",'Paste RTE Data'!I1639)</f>
        <v/>
      </c>
      <c r="K1642" s="15" t="str">
        <f>IF('Paste RTE Data'!J1639=0,"",'Paste RTE Data'!J1639)</f>
        <v/>
      </c>
      <c r="L1642" s="14" t="str">
        <f>IF('Paste RTE Data'!K1639=0,"",'Paste RTE Data'!K1639)</f>
        <v/>
      </c>
      <c r="M1642" s="46"/>
    </row>
    <row r="1643" spans="1:13">
      <c r="A1643" s="8" t="str">
        <f>IF('Paste RTE Data'!A1640=0,"",'Paste RTE Data'!A1640)</f>
        <v/>
      </c>
      <c r="B1643" s="9" t="str">
        <f>IF('Paste RTE Data'!G1640=0,"",'Paste RTE Data'!G1640)</f>
        <v/>
      </c>
      <c r="C1643" s="10" t="str">
        <f>IF('Paste RTE Data'!E1640=0,"",'Paste RTE Data'!E1640)</f>
        <v/>
      </c>
      <c r="D1643" s="7"/>
      <c r="E1643" s="14" t="str">
        <f>IF('Paste RTE Data'!B1640=0,"",'Paste RTE Data'!B1640)</f>
        <v/>
      </c>
      <c r="F1643" s="14" t="str">
        <f>IF('Paste RTE Data'!C1640=0,"",'Paste RTE Data'!C1640)</f>
        <v/>
      </c>
      <c r="G1643" s="14" t="str">
        <f>IF('Paste RTE Data'!D1640=0,"",'Paste RTE Data'!D1640)</f>
        <v/>
      </c>
      <c r="H1643" s="14" t="str">
        <f>IF('Paste RTE Data'!F1640=0,"",'Paste RTE Data'!F1640)</f>
        <v/>
      </c>
      <c r="I1643" s="14" t="str">
        <f>IF('Paste RTE Data'!H1640=0,"",'Paste RTE Data'!H1640)</f>
        <v/>
      </c>
      <c r="J1643" s="14" t="str">
        <f>IF('Paste RTE Data'!I1640=0,"",'Paste RTE Data'!I1640)</f>
        <v/>
      </c>
      <c r="K1643" s="15" t="str">
        <f>IF('Paste RTE Data'!J1640=0,"",'Paste RTE Data'!J1640)</f>
        <v/>
      </c>
      <c r="L1643" s="14" t="str">
        <f>IF('Paste RTE Data'!K1640=0,"",'Paste RTE Data'!K1640)</f>
        <v/>
      </c>
      <c r="M1643" s="46"/>
    </row>
    <row r="1644" spans="1:13">
      <c r="A1644" s="8" t="str">
        <f>IF('Paste RTE Data'!A1641=0,"",'Paste RTE Data'!A1641)</f>
        <v/>
      </c>
      <c r="B1644" s="9" t="str">
        <f>IF('Paste RTE Data'!G1641=0,"",'Paste RTE Data'!G1641)</f>
        <v/>
      </c>
      <c r="C1644" s="10" t="str">
        <f>IF('Paste RTE Data'!E1641=0,"",'Paste RTE Data'!E1641)</f>
        <v/>
      </c>
      <c r="D1644" s="7"/>
      <c r="E1644" s="14" t="str">
        <f>IF('Paste RTE Data'!B1641=0,"",'Paste RTE Data'!B1641)</f>
        <v/>
      </c>
      <c r="F1644" s="14" t="str">
        <f>IF('Paste RTE Data'!C1641=0,"",'Paste RTE Data'!C1641)</f>
        <v/>
      </c>
      <c r="G1644" s="14" t="str">
        <f>IF('Paste RTE Data'!D1641=0,"",'Paste RTE Data'!D1641)</f>
        <v/>
      </c>
      <c r="H1644" s="14" t="str">
        <f>IF('Paste RTE Data'!F1641=0,"",'Paste RTE Data'!F1641)</f>
        <v/>
      </c>
      <c r="I1644" s="14" t="str">
        <f>IF('Paste RTE Data'!H1641=0,"",'Paste RTE Data'!H1641)</f>
        <v/>
      </c>
      <c r="J1644" s="14" t="str">
        <f>IF('Paste RTE Data'!I1641=0,"",'Paste RTE Data'!I1641)</f>
        <v/>
      </c>
      <c r="K1644" s="15" t="str">
        <f>IF('Paste RTE Data'!J1641=0,"",'Paste RTE Data'!J1641)</f>
        <v/>
      </c>
      <c r="L1644" s="14" t="str">
        <f>IF('Paste RTE Data'!K1641=0,"",'Paste RTE Data'!K1641)</f>
        <v/>
      </c>
      <c r="M1644" s="46"/>
    </row>
    <row r="1645" spans="1:13">
      <c r="A1645" s="8" t="str">
        <f>IF('Paste RTE Data'!A1642=0,"",'Paste RTE Data'!A1642)</f>
        <v/>
      </c>
      <c r="B1645" s="9" t="str">
        <f>IF('Paste RTE Data'!G1642=0,"",'Paste RTE Data'!G1642)</f>
        <v/>
      </c>
      <c r="C1645" s="10" t="str">
        <f>IF('Paste RTE Data'!E1642=0,"",'Paste RTE Data'!E1642)</f>
        <v/>
      </c>
      <c r="D1645" s="7"/>
      <c r="E1645" s="14" t="str">
        <f>IF('Paste RTE Data'!B1642=0,"",'Paste RTE Data'!B1642)</f>
        <v/>
      </c>
      <c r="F1645" s="14" t="str">
        <f>IF('Paste RTE Data'!C1642=0,"",'Paste RTE Data'!C1642)</f>
        <v/>
      </c>
      <c r="G1645" s="14" t="str">
        <f>IF('Paste RTE Data'!D1642=0,"",'Paste RTE Data'!D1642)</f>
        <v/>
      </c>
      <c r="H1645" s="14" t="str">
        <f>IF('Paste RTE Data'!F1642=0,"",'Paste RTE Data'!F1642)</f>
        <v/>
      </c>
      <c r="I1645" s="14" t="str">
        <f>IF('Paste RTE Data'!H1642=0,"",'Paste RTE Data'!H1642)</f>
        <v/>
      </c>
      <c r="J1645" s="14" t="str">
        <f>IF('Paste RTE Data'!I1642=0,"",'Paste RTE Data'!I1642)</f>
        <v/>
      </c>
      <c r="K1645" s="15" t="str">
        <f>IF('Paste RTE Data'!J1642=0,"",'Paste RTE Data'!J1642)</f>
        <v/>
      </c>
      <c r="L1645" s="14" t="str">
        <f>IF('Paste RTE Data'!K1642=0,"",'Paste RTE Data'!K1642)</f>
        <v/>
      </c>
      <c r="M1645" s="46"/>
    </row>
    <row r="1646" spans="1:13">
      <c r="A1646" s="8" t="str">
        <f>IF('Paste RTE Data'!A1643=0,"",'Paste RTE Data'!A1643)</f>
        <v/>
      </c>
      <c r="B1646" s="9" t="str">
        <f>IF('Paste RTE Data'!G1643=0,"",'Paste RTE Data'!G1643)</f>
        <v/>
      </c>
      <c r="C1646" s="10" t="str">
        <f>IF('Paste RTE Data'!E1643=0,"",'Paste RTE Data'!E1643)</f>
        <v/>
      </c>
      <c r="D1646" s="7"/>
      <c r="E1646" s="14" t="str">
        <f>IF('Paste RTE Data'!B1643=0,"",'Paste RTE Data'!B1643)</f>
        <v/>
      </c>
      <c r="F1646" s="14" t="str">
        <f>IF('Paste RTE Data'!C1643=0,"",'Paste RTE Data'!C1643)</f>
        <v/>
      </c>
      <c r="G1646" s="14" t="str">
        <f>IF('Paste RTE Data'!D1643=0,"",'Paste RTE Data'!D1643)</f>
        <v/>
      </c>
      <c r="H1646" s="14" t="str">
        <f>IF('Paste RTE Data'!F1643=0,"",'Paste RTE Data'!F1643)</f>
        <v/>
      </c>
      <c r="I1646" s="14" t="str">
        <f>IF('Paste RTE Data'!H1643=0,"",'Paste RTE Data'!H1643)</f>
        <v/>
      </c>
      <c r="J1646" s="14" t="str">
        <f>IF('Paste RTE Data'!I1643=0,"",'Paste RTE Data'!I1643)</f>
        <v/>
      </c>
      <c r="K1646" s="15" t="str">
        <f>IF('Paste RTE Data'!J1643=0,"",'Paste RTE Data'!J1643)</f>
        <v/>
      </c>
      <c r="L1646" s="14" t="str">
        <f>IF('Paste RTE Data'!K1643=0,"",'Paste RTE Data'!K1643)</f>
        <v/>
      </c>
      <c r="M1646" s="46"/>
    </row>
    <row r="1647" spans="1:13">
      <c r="A1647" s="8" t="str">
        <f>IF('Paste RTE Data'!A1644=0,"",'Paste RTE Data'!A1644)</f>
        <v/>
      </c>
      <c r="B1647" s="9" t="str">
        <f>IF('Paste RTE Data'!G1644=0,"",'Paste RTE Data'!G1644)</f>
        <v/>
      </c>
      <c r="C1647" s="10" t="str">
        <f>IF('Paste RTE Data'!E1644=0,"",'Paste RTE Data'!E1644)</f>
        <v/>
      </c>
      <c r="D1647" s="7"/>
      <c r="E1647" s="14" t="str">
        <f>IF('Paste RTE Data'!B1644=0,"",'Paste RTE Data'!B1644)</f>
        <v/>
      </c>
      <c r="F1647" s="14" t="str">
        <f>IF('Paste RTE Data'!C1644=0,"",'Paste RTE Data'!C1644)</f>
        <v/>
      </c>
      <c r="G1647" s="14" t="str">
        <f>IF('Paste RTE Data'!D1644=0,"",'Paste RTE Data'!D1644)</f>
        <v/>
      </c>
      <c r="H1647" s="14" t="str">
        <f>IF('Paste RTE Data'!F1644=0,"",'Paste RTE Data'!F1644)</f>
        <v/>
      </c>
      <c r="I1647" s="14" t="str">
        <f>IF('Paste RTE Data'!H1644=0,"",'Paste RTE Data'!H1644)</f>
        <v/>
      </c>
      <c r="J1647" s="14" t="str">
        <f>IF('Paste RTE Data'!I1644=0,"",'Paste RTE Data'!I1644)</f>
        <v/>
      </c>
      <c r="K1647" s="15" t="str">
        <f>IF('Paste RTE Data'!J1644=0,"",'Paste RTE Data'!J1644)</f>
        <v/>
      </c>
      <c r="L1647" s="14" t="str">
        <f>IF('Paste RTE Data'!K1644=0,"",'Paste RTE Data'!K1644)</f>
        <v/>
      </c>
      <c r="M1647" s="46"/>
    </row>
    <row r="1648" spans="1:13">
      <c r="A1648" s="8" t="str">
        <f>IF('Paste RTE Data'!A1645=0,"",'Paste RTE Data'!A1645)</f>
        <v/>
      </c>
      <c r="B1648" s="9" t="str">
        <f>IF('Paste RTE Data'!G1645=0,"",'Paste RTE Data'!G1645)</f>
        <v/>
      </c>
      <c r="C1648" s="10" t="str">
        <f>IF('Paste RTE Data'!E1645=0,"",'Paste RTE Data'!E1645)</f>
        <v/>
      </c>
      <c r="D1648" s="7"/>
      <c r="E1648" s="14" t="str">
        <f>IF('Paste RTE Data'!B1645=0,"",'Paste RTE Data'!B1645)</f>
        <v/>
      </c>
      <c r="F1648" s="14" t="str">
        <f>IF('Paste RTE Data'!C1645=0,"",'Paste RTE Data'!C1645)</f>
        <v/>
      </c>
      <c r="G1648" s="14" t="str">
        <f>IF('Paste RTE Data'!D1645=0,"",'Paste RTE Data'!D1645)</f>
        <v/>
      </c>
      <c r="H1648" s="14" t="str">
        <f>IF('Paste RTE Data'!F1645=0,"",'Paste RTE Data'!F1645)</f>
        <v/>
      </c>
      <c r="I1648" s="14" t="str">
        <f>IF('Paste RTE Data'!H1645=0,"",'Paste RTE Data'!H1645)</f>
        <v/>
      </c>
      <c r="J1648" s="14" t="str">
        <f>IF('Paste RTE Data'!I1645=0,"",'Paste RTE Data'!I1645)</f>
        <v/>
      </c>
      <c r="K1648" s="15" t="str">
        <f>IF('Paste RTE Data'!J1645=0,"",'Paste RTE Data'!J1645)</f>
        <v/>
      </c>
      <c r="L1648" s="14" t="str">
        <f>IF('Paste RTE Data'!K1645=0,"",'Paste RTE Data'!K1645)</f>
        <v/>
      </c>
      <c r="M1648" s="46"/>
    </row>
    <row r="1649" spans="1:13">
      <c r="A1649" s="8" t="str">
        <f>IF('Paste RTE Data'!A1646=0,"",'Paste RTE Data'!A1646)</f>
        <v/>
      </c>
      <c r="B1649" s="9" t="str">
        <f>IF('Paste RTE Data'!G1646=0,"",'Paste RTE Data'!G1646)</f>
        <v/>
      </c>
      <c r="C1649" s="10" t="str">
        <f>IF('Paste RTE Data'!E1646=0,"",'Paste RTE Data'!E1646)</f>
        <v/>
      </c>
      <c r="D1649" s="7"/>
      <c r="E1649" s="14" t="str">
        <f>IF('Paste RTE Data'!B1646=0,"",'Paste RTE Data'!B1646)</f>
        <v/>
      </c>
      <c r="F1649" s="14" t="str">
        <f>IF('Paste RTE Data'!C1646=0,"",'Paste RTE Data'!C1646)</f>
        <v/>
      </c>
      <c r="G1649" s="14" t="str">
        <f>IF('Paste RTE Data'!D1646=0,"",'Paste RTE Data'!D1646)</f>
        <v/>
      </c>
      <c r="H1649" s="14" t="str">
        <f>IF('Paste RTE Data'!F1646=0,"",'Paste RTE Data'!F1646)</f>
        <v/>
      </c>
      <c r="I1649" s="14" t="str">
        <f>IF('Paste RTE Data'!H1646=0,"",'Paste RTE Data'!H1646)</f>
        <v/>
      </c>
      <c r="J1649" s="14" t="str">
        <f>IF('Paste RTE Data'!I1646=0,"",'Paste RTE Data'!I1646)</f>
        <v/>
      </c>
      <c r="K1649" s="15" t="str">
        <f>IF('Paste RTE Data'!J1646=0,"",'Paste RTE Data'!J1646)</f>
        <v/>
      </c>
      <c r="L1649" s="14" t="str">
        <f>IF('Paste RTE Data'!K1646=0,"",'Paste RTE Data'!K1646)</f>
        <v/>
      </c>
      <c r="M1649" s="46"/>
    </row>
    <row r="1650" spans="1:13">
      <c r="A1650" s="8" t="str">
        <f>IF('Paste RTE Data'!A1647=0,"",'Paste RTE Data'!A1647)</f>
        <v/>
      </c>
      <c r="B1650" s="9" t="str">
        <f>IF('Paste RTE Data'!G1647=0,"",'Paste RTE Data'!G1647)</f>
        <v/>
      </c>
      <c r="C1650" s="10" t="str">
        <f>IF('Paste RTE Data'!E1647=0,"",'Paste RTE Data'!E1647)</f>
        <v/>
      </c>
      <c r="D1650" s="7"/>
      <c r="E1650" s="14" t="str">
        <f>IF('Paste RTE Data'!B1647=0,"",'Paste RTE Data'!B1647)</f>
        <v/>
      </c>
      <c r="F1650" s="14" t="str">
        <f>IF('Paste RTE Data'!C1647=0,"",'Paste RTE Data'!C1647)</f>
        <v/>
      </c>
      <c r="G1650" s="14" t="str">
        <f>IF('Paste RTE Data'!D1647=0,"",'Paste RTE Data'!D1647)</f>
        <v/>
      </c>
      <c r="H1650" s="14" t="str">
        <f>IF('Paste RTE Data'!F1647=0,"",'Paste RTE Data'!F1647)</f>
        <v/>
      </c>
      <c r="I1650" s="14" t="str">
        <f>IF('Paste RTE Data'!H1647=0,"",'Paste RTE Data'!H1647)</f>
        <v/>
      </c>
      <c r="J1650" s="14" t="str">
        <f>IF('Paste RTE Data'!I1647=0,"",'Paste RTE Data'!I1647)</f>
        <v/>
      </c>
      <c r="K1650" s="15" t="str">
        <f>IF('Paste RTE Data'!J1647=0,"",'Paste RTE Data'!J1647)</f>
        <v/>
      </c>
      <c r="L1650" s="14" t="str">
        <f>IF('Paste RTE Data'!K1647=0,"",'Paste RTE Data'!K1647)</f>
        <v/>
      </c>
      <c r="M1650" s="46"/>
    </row>
    <row r="1651" spans="1:13">
      <c r="A1651" s="8" t="str">
        <f>IF('Paste RTE Data'!A1648=0,"",'Paste RTE Data'!A1648)</f>
        <v/>
      </c>
      <c r="B1651" s="9" t="str">
        <f>IF('Paste RTE Data'!G1648=0,"",'Paste RTE Data'!G1648)</f>
        <v/>
      </c>
      <c r="C1651" s="10" t="str">
        <f>IF('Paste RTE Data'!E1648=0,"",'Paste RTE Data'!E1648)</f>
        <v/>
      </c>
      <c r="D1651" s="7"/>
      <c r="E1651" s="14" t="str">
        <f>IF('Paste RTE Data'!B1648=0,"",'Paste RTE Data'!B1648)</f>
        <v/>
      </c>
      <c r="F1651" s="14" t="str">
        <f>IF('Paste RTE Data'!C1648=0,"",'Paste RTE Data'!C1648)</f>
        <v/>
      </c>
      <c r="G1651" s="14" t="str">
        <f>IF('Paste RTE Data'!D1648=0,"",'Paste RTE Data'!D1648)</f>
        <v/>
      </c>
      <c r="H1651" s="14" t="str">
        <f>IF('Paste RTE Data'!F1648=0,"",'Paste RTE Data'!F1648)</f>
        <v/>
      </c>
      <c r="I1651" s="14" t="str">
        <f>IF('Paste RTE Data'!H1648=0,"",'Paste RTE Data'!H1648)</f>
        <v/>
      </c>
      <c r="J1651" s="14" t="str">
        <f>IF('Paste RTE Data'!I1648=0,"",'Paste RTE Data'!I1648)</f>
        <v/>
      </c>
      <c r="K1651" s="15" t="str">
        <f>IF('Paste RTE Data'!J1648=0,"",'Paste RTE Data'!J1648)</f>
        <v/>
      </c>
      <c r="L1651" s="14" t="str">
        <f>IF('Paste RTE Data'!K1648=0,"",'Paste RTE Data'!K1648)</f>
        <v/>
      </c>
      <c r="M1651" s="46"/>
    </row>
    <row r="1652" spans="1:13">
      <c r="A1652" s="8" t="str">
        <f>IF('Paste RTE Data'!A1649=0,"",'Paste RTE Data'!A1649)</f>
        <v/>
      </c>
      <c r="B1652" s="9" t="str">
        <f>IF('Paste RTE Data'!G1649=0,"",'Paste RTE Data'!G1649)</f>
        <v/>
      </c>
      <c r="C1652" s="10" t="str">
        <f>IF('Paste RTE Data'!E1649=0,"",'Paste RTE Data'!E1649)</f>
        <v/>
      </c>
      <c r="D1652" s="7"/>
      <c r="E1652" s="14" t="str">
        <f>IF('Paste RTE Data'!B1649=0,"",'Paste RTE Data'!B1649)</f>
        <v/>
      </c>
      <c r="F1652" s="14" t="str">
        <f>IF('Paste RTE Data'!C1649=0,"",'Paste RTE Data'!C1649)</f>
        <v/>
      </c>
      <c r="G1652" s="14" t="str">
        <f>IF('Paste RTE Data'!D1649=0,"",'Paste RTE Data'!D1649)</f>
        <v/>
      </c>
      <c r="H1652" s="14" t="str">
        <f>IF('Paste RTE Data'!F1649=0,"",'Paste RTE Data'!F1649)</f>
        <v/>
      </c>
      <c r="I1652" s="14" t="str">
        <f>IF('Paste RTE Data'!H1649=0,"",'Paste RTE Data'!H1649)</f>
        <v/>
      </c>
      <c r="J1652" s="14" t="str">
        <f>IF('Paste RTE Data'!I1649=0,"",'Paste RTE Data'!I1649)</f>
        <v/>
      </c>
      <c r="K1652" s="15" t="str">
        <f>IF('Paste RTE Data'!J1649=0,"",'Paste RTE Data'!J1649)</f>
        <v/>
      </c>
      <c r="L1652" s="14" t="str">
        <f>IF('Paste RTE Data'!K1649=0,"",'Paste RTE Data'!K1649)</f>
        <v/>
      </c>
      <c r="M1652" s="46"/>
    </row>
    <row r="1653" spans="1:13">
      <c r="A1653" s="8" t="str">
        <f>IF('Paste RTE Data'!A1650=0,"",'Paste RTE Data'!A1650)</f>
        <v/>
      </c>
      <c r="B1653" s="9" t="str">
        <f>IF('Paste RTE Data'!G1650=0,"",'Paste RTE Data'!G1650)</f>
        <v/>
      </c>
      <c r="C1653" s="10" t="str">
        <f>IF('Paste RTE Data'!E1650=0,"",'Paste RTE Data'!E1650)</f>
        <v/>
      </c>
      <c r="D1653" s="7"/>
      <c r="E1653" s="14" t="str">
        <f>IF('Paste RTE Data'!B1650=0,"",'Paste RTE Data'!B1650)</f>
        <v/>
      </c>
      <c r="F1653" s="14" t="str">
        <f>IF('Paste RTE Data'!C1650=0,"",'Paste RTE Data'!C1650)</f>
        <v/>
      </c>
      <c r="G1653" s="14" t="str">
        <f>IF('Paste RTE Data'!D1650=0,"",'Paste RTE Data'!D1650)</f>
        <v/>
      </c>
      <c r="H1653" s="14" t="str">
        <f>IF('Paste RTE Data'!F1650=0,"",'Paste RTE Data'!F1650)</f>
        <v/>
      </c>
      <c r="I1653" s="14" t="str">
        <f>IF('Paste RTE Data'!H1650=0,"",'Paste RTE Data'!H1650)</f>
        <v/>
      </c>
      <c r="J1653" s="14" t="str">
        <f>IF('Paste RTE Data'!I1650=0,"",'Paste RTE Data'!I1650)</f>
        <v/>
      </c>
      <c r="K1653" s="15" t="str">
        <f>IF('Paste RTE Data'!J1650=0,"",'Paste RTE Data'!J1650)</f>
        <v/>
      </c>
      <c r="L1653" s="14" t="str">
        <f>IF('Paste RTE Data'!K1650=0,"",'Paste RTE Data'!K1650)</f>
        <v/>
      </c>
      <c r="M1653" s="46"/>
    </row>
    <row r="1654" spans="1:13">
      <c r="A1654" s="8" t="str">
        <f>IF('Paste RTE Data'!A1651=0,"",'Paste RTE Data'!A1651)</f>
        <v/>
      </c>
      <c r="B1654" s="9" t="str">
        <f>IF('Paste RTE Data'!G1651=0,"",'Paste RTE Data'!G1651)</f>
        <v/>
      </c>
      <c r="C1654" s="10" t="str">
        <f>IF('Paste RTE Data'!E1651=0,"",'Paste RTE Data'!E1651)</f>
        <v/>
      </c>
      <c r="D1654" s="7"/>
      <c r="E1654" s="14" t="str">
        <f>IF('Paste RTE Data'!B1651=0,"",'Paste RTE Data'!B1651)</f>
        <v/>
      </c>
      <c r="F1654" s="14" t="str">
        <f>IF('Paste RTE Data'!C1651=0,"",'Paste RTE Data'!C1651)</f>
        <v/>
      </c>
      <c r="G1654" s="14" t="str">
        <f>IF('Paste RTE Data'!D1651=0,"",'Paste RTE Data'!D1651)</f>
        <v/>
      </c>
      <c r="H1654" s="14" t="str">
        <f>IF('Paste RTE Data'!F1651=0,"",'Paste RTE Data'!F1651)</f>
        <v/>
      </c>
      <c r="I1654" s="14" t="str">
        <f>IF('Paste RTE Data'!H1651=0,"",'Paste RTE Data'!H1651)</f>
        <v/>
      </c>
      <c r="J1654" s="14" t="str">
        <f>IF('Paste RTE Data'!I1651=0,"",'Paste RTE Data'!I1651)</f>
        <v/>
      </c>
      <c r="K1654" s="15" t="str">
        <f>IF('Paste RTE Data'!J1651=0,"",'Paste RTE Data'!J1651)</f>
        <v/>
      </c>
      <c r="L1654" s="14" t="str">
        <f>IF('Paste RTE Data'!K1651=0,"",'Paste RTE Data'!K1651)</f>
        <v/>
      </c>
      <c r="M1654" s="46"/>
    </row>
    <row r="1655" spans="1:13">
      <c r="A1655" s="8" t="str">
        <f>IF('Paste RTE Data'!A1652=0,"",'Paste RTE Data'!A1652)</f>
        <v/>
      </c>
      <c r="B1655" s="9" t="str">
        <f>IF('Paste RTE Data'!G1652=0,"",'Paste RTE Data'!G1652)</f>
        <v/>
      </c>
      <c r="C1655" s="10" t="str">
        <f>IF('Paste RTE Data'!E1652=0,"",'Paste RTE Data'!E1652)</f>
        <v/>
      </c>
      <c r="D1655" s="7"/>
      <c r="E1655" s="14" t="str">
        <f>IF('Paste RTE Data'!B1652=0,"",'Paste RTE Data'!B1652)</f>
        <v/>
      </c>
      <c r="F1655" s="14" t="str">
        <f>IF('Paste RTE Data'!C1652=0,"",'Paste RTE Data'!C1652)</f>
        <v/>
      </c>
      <c r="G1655" s="14" t="str">
        <f>IF('Paste RTE Data'!D1652=0,"",'Paste RTE Data'!D1652)</f>
        <v/>
      </c>
      <c r="H1655" s="14" t="str">
        <f>IF('Paste RTE Data'!F1652=0,"",'Paste RTE Data'!F1652)</f>
        <v/>
      </c>
      <c r="I1655" s="14" t="str">
        <f>IF('Paste RTE Data'!H1652=0,"",'Paste RTE Data'!H1652)</f>
        <v/>
      </c>
      <c r="J1655" s="14" t="str">
        <f>IF('Paste RTE Data'!I1652=0,"",'Paste RTE Data'!I1652)</f>
        <v/>
      </c>
      <c r="K1655" s="15" t="str">
        <f>IF('Paste RTE Data'!J1652=0,"",'Paste RTE Data'!J1652)</f>
        <v/>
      </c>
      <c r="L1655" s="14" t="str">
        <f>IF('Paste RTE Data'!K1652=0,"",'Paste RTE Data'!K1652)</f>
        <v/>
      </c>
      <c r="M1655" s="46"/>
    </row>
    <row r="1656" spans="1:13">
      <c r="A1656" s="8" t="str">
        <f>IF('Paste RTE Data'!A1653=0,"",'Paste RTE Data'!A1653)</f>
        <v/>
      </c>
      <c r="B1656" s="9" t="str">
        <f>IF('Paste RTE Data'!G1653=0,"",'Paste RTE Data'!G1653)</f>
        <v/>
      </c>
      <c r="C1656" s="10" t="str">
        <f>IF('Paste RTE Data'!E1653=0,"",'Paste RTE Data'!E1653)</f>
        <v/>
      </c>
      <c r="D1656" s="7"/>
      <c r="E1656" s="14" t="str">
        <f>IF('Paste RTE Data'!B1653=0,"",'Paste RTE Data'!B1653)</f>
        <v/>
      </c>
      <c r="F1656" s="14" t="str">
        <f>IF('Paste RTE Data'!C1653=0,"",'Paste RTE Data'!C1653)</f>
        <v/>
      </c>
      <c r="G1656" s="14" t="str">
        <f>IF('Paste RTE Data'!D1653=0,"",'Paste RTE Data'!D1653)</f>
        <v/>
      </c>
      <c r="H1656" s="14" t="str">
        <f>IF('Paste RTE Data'!F1653=0,"",'Paste RTE Data'!F1653)</f>
        <v/>
      </c>
      <c r="I1656" s="14" t="str">
        <f>IF('Paste RTE Data'!H1653=0,"",'Paste RTE Data'!H1653)</f>
        <v/>
      </c>
      <c r="J1656" s="14" t="str">
        <f>IF('Paste RTE Data'!I1653=0,"",'Paste RTE Data'!I1653)</f>
        <v/>
      </c>
      <c r="K1656" s="15" t="str">
        <f>IF('Paste RTE Data'!J1653=0,"",'Paste RTE Data'!J1653)</f>
        <v/>
      </c>
      <c r="L1656" s="14" t="str">
        <f>IF('Paste RTE Data'!K1653=0,"",'Paste RTE Data'!K1653)</f>
        <v/>
      </c>
      <c r="M1656" s="46"/>
    </row>
    <row r="1657" spans="1:13">
      <c r="A1657" s="8" t="str">
        <f>IF('Paste RTE Data'!A1654=0,"",'Paste RTE Data'!A1654)</f>
        <v/>
      </c>
      <c r="B1657" s="9" t="str">
        <f>IF('Paste RTE Data'!G1654=0,"",'Paste RTE Data'!G1654)</f>
        <v/>
      </c>
      <c r="C1657" s="10" t="str">
        <f>IF('Paste RTE Data'!E1654=0,"",'Paste RTE Data'!E1654)</f>
        <v/>
      </c>
      <c r="D1657" s="7"/>
      <c r="E1657" s="14" t="str">
        <f>IF('Paste RTE Data'!B1654=0,"",'Paste RTE Data'!B1654)</f>
        <v/>
      </c>
      <c r="F1657" s="14" t="str">
        <f>IF('Paste RTE Data'!C1654=0,"",'Paste RTE Data'!C1654)</f>
        <v/>
      </c>
      <c r="G1657" s="14" t="str">
        <f>IF('Paste RTE Data'!D1654=0,"",'Paste RTE Data'!D1654)</f>
        <v/>
      </c>
      <c r="H1657" s="14" t="str">
        <f>IF('Paste RTE Data'!F1654=0,"",'Paste RTE Data'!F1654)</f>
        <v/>
      </c>
      <c r="I1657" s="14" t="str">
        <f>IF('Paste RTE Data'!H1654=0,"",'Paste RTE Data'!H1654)</f>
        <v/>
      </c>
      <c r="J1657" s="14" t="str">
        <f>IF('Paste RTE Data'!I1654=0,"",'Paste RTE Data'!I1654)</f>
        <v/>
      </c>
      <c r="K1657" s="15" t="str">
        <f>IF('Paste RTE Data'!J1654=0,"",'Paste RTE Data'!J1654)</f>
        <v/>
      </c>
      <c r="L1657" s="14" t="str">
        <f>IF('Paste RTE Data'!K1654=0,"",'Paste RTE Data'!K1654)</f>
        <v/>
      </c>
      <c r="M1657" s="46"/>
    </row>
    <row r="1658" spans="1:13">
      <c r="A1658" s="8" t="str">
        <f>IF('Paste RTE Data'!A1655=0,"",'Paste RTE Data'!A1655)</f>
        <v/>
      </c>
      <c r="B1658" s="9" t="str">
        <f>IF('Paste RTE Data'!G1655=0,"",'Paste RTE Data'!G1655)</f>
        <v/>
      </c>
      <c r="C1658" s="10" t="str">
        <f>IF('Paste RTE Data'!E1655=0,"",'Paste RTE Data'!E1655)</f>
        <v/>
      </c>
      <c r="D1658" s="7"/>
      <c r="E1658" s="14" t="str">
        <f>IF('Paste RTE Data'!B1655=0,"",'Paste RTE Data'!B1655)</f>
        <v/>
      </c>
      <c r="F1658" s="14" t="str">
        <f>IF('Paste RTE Data'!C1655=0,"",'Paste RTE Data'!C1655)</f>
        <v/>
      </c>
      <c r="G1658" s="14" t="str">
        <f>IF('Paste RTE Data'!D1655=0,"",'Paste RTE Data'!D1655)</f>
        <v/>
      </c>
      <c r="H1658" s="14" t="str">
        <f>IF('Paste RTE Data'!F1655=0,"",'Paste RTE Data'!F1655)</f>
        <v/>
      </c>
      <c r="I1658" s="14" t="str">
        <f>IF('Paste RTE Data'!H1655=0,"",'Paste RTE Data'!H1655)</f>
        <v/>
      </c>
      <c r="J1658" s="14" t="str">
        <f>IF('Paste RTE Data'!I1655=0,"",'Paste RTE Data'!I1655)</f>
        <v/>
      </c>
      <c r="K1658" s="15" t="str">
        <f>IF('Paste RTE Data'!J1655=0,"",'Paste RTE Data'!J1655)</f>
        <v/>
      </c>
      <c r="L1658" s="14" t="str">
        <f>IF('Paste RTE Data'!K1655=0,"",'Paste RTE Data'!K1655)</f>
        <v/>
      </c>
      <c r="M1658" s="46"/>
    </row>
    <row r="1659" spans="1:13">
      <c r="A1659" s="8" t="str">
        <f>IF('Paste RTE Data'!A1656=0,"",'Paste RTE Data'!A1656)</f>
        <v/>
      </c>
      <c r="B1659" s="9" t="str">
        <f>IF('Paste RTE Data'!G1656=0,"",'Paste RTE Data'!G1656)</f>
        <v/>
      </c>
      <c r="C1659" s="10" t="str">
        <f>IF('Paste RTE Data'!E1656=0,"",'Paste RTE Data'!E1656)</f>
        <v/>
      </c>
      <c r="D1659" s="7"/>
      <c r="E1659" s="14" t="str">
        <f>IF('Paste RTE Data'!B1656=0,"",'Paste RTE Data'!B1656)</f>
        <v/>
      </c>
      <c r="F1659" s="14" t="str">
        <f>IF('Paste RTE Data'!C1656=0,"",'Paste RTE Data'!C1656)</f>
        <v/>
      </c>
      <c r="G1659" s="14" t="str">
        <f>IF('Paste RTE Data'!D1656=0,"",'Paste RTE Data'!D1656)</f>
        <v/>
      </c>
      <c r="H1659" s="14" t="str">
        <f>IF('Paste RTE Data'!F1656=0,"",'Paste RTE Data'!F1656)</f>
        <v/>
      </c>
      <c r="I1659" s="14" t="str">
        <f>IF('Paste RTE Data'!H1656=0,"",'Paste RTE Data'!H1656)</f>
        <v/>
      </c>
      <c r="J1659" s="14" t="str">
        <f>IF('Paste RTE Data'!I1656=0,"",'Paste RTE Data'!I1656)</f>
        <v/>
      </c>
      <c r="K1659" s="15" t="str">
        <f>IF('Paste RTE Data'!J1656=0,"",'Paste RTE Data'!J1656)</f>
        <v/>
      </c>
      <c r="L1659" s="14" t="str">
        <f>IF('Paste RTE Data'!K1656=0,"",'Paste RTE Data'!K1656)</f>
        <v/>
      </c>
      <c r="M1659" s="46"/>
    </row>
    <row r="1660" spans="1:13">
      <c r="A1660" s="8" t="str">
        <f>IF('Paste RTE Data'!A1657=0,"",'Paste RTE Data'!A1657)</f>
        <v/>
      </c>
      <c r="B1660" s="9" t="str">
        <f>IF('Paste RTE Data'!G1657=0,"",'Paste RTE Data'!G1657)</f>
        <v/>
      </c>
      <c r="C1660" s="10" t="str">
        <f>IF('Paste RTE Data'!E1657=0,"",'Paste RTE Data'!E1657)</f>
        <v/>
      </c>
      <c r="D1660" s="7"/>
      <c r="E1660" s="14" t="str">
        <f>IF('Paste RTE Data'!B1657=0,"",'Paste RTE Data'!B1657)</f>
        <v/>
      </c>
      <c r="F1660" s="14" t="str">
        <f>IF('Paste RTE Data'!C1657=0,"",'Paste RTE Data'!C1657)</f>
        <v/>
      </c>
      <c r="G1660" s="14" t="str">
        <f>IF('Paste RTE Data'!D1657=0,"",'Paste RTE Data'!D1657)</f>
        <v/>
      </c>
      <c r="H1660" s="14" t="str">
        <f>IF('Paste RTE Data'!F1657=0,"",'Paste RTE Data'!F1657)</f>
        <v/>
      </c>
      <c r="I1660" s="14" t="str">
        <f>IF('Paste RTE Data'!H1657=0,"",'Paste RTE Data'!H1657)</f>
        <v/>
      </c>
      <c r="J1660" s="14" t="str">
        <f>IF('Paste RTE Data'!I1657=0,"",'Paste RTE Data'!I1657)</f>
        <v/>
      </c>
      <c r="K1660" s="15" t="str">
        <f>IF('Paste RTE Data'!J1657=0,"",'Paste RTE Data'!J1657)</f>
        <v/>
      </c>
      <c r="L1660" s="14" t="str">
        <f>IF('Paste RTE Data'!K1657=0,"",'Paste RTE Data'!K1657)</f>
        <v/>
      </c>
      <c r="M1660" s="46"/>
    </row>
    <row r="1661" spans="1:13">
      <c r="A1661" s="8" t="str">
        <f>IF('Paste RTE Data'!A1658=0,"",'Paste RTE Data'!A1658)</f>
        <v/>
      </c>
      <c r="B1661" s="9" t="str">
        <f>IF('Paste RTE Data'!G1658=0,"",'Paste RTE Data'!G1658)</f>
        <v/>
      </c>
      <c r="C1661" s="10" t="str">
        <f>IF('Paste RTE Data'!E1658=0,"",'Paste RTE Data'!E1658)</f>
        <v/>
      </c>
      <c r="D1661" s="7"/>
      <c r="E1661" s="14" t="str">
        <f>IF('Paste RTE Data'!B1658=0,"",'Paste RTE Data'!B1658)</f>
        <v/>
      </c>
      <c r="F1661" s="14" t="str">
        <f>IF('Paste RTE Data'!C1658=0,"",'Paste RTE Data'!C1658)</f>
        <v/>
      </c>
      <c r="G1661" s="14" t="str">
        <f>IF('Paste RTE Data'!D1658=0,"",'Paste RTE Data'!D1658)</f>
        <v/>
      </c>
      <c r="H1661" s="14" t="str">
        <f>IF('Paste RTE Data'!F1658=0,"",'Paste RTE Data'!F1658)</f>
        <v/>
      </c>
      <c r="I1661" s="14" t="str">
        <f>IF('Paste RTE Data'!H1658=0,"",'Paste RTE Data'!H1658)</f>
        <v/>
      </c>
      <c r="J1661" s="14" t="str">
        <f>IF('Paste RTE Data'!I1658=0,"",'Paste RTE Data'!I1658)</f>
        <v/>
      </c>
      <c r="K1661" s="15" t="str">
        <f>IF('Paste RTE Data'!J1658=0,"",'Paste RTE Data'!J1658)</f>
        <v/>
      </c>
      <c r="L1661" s="14" t="str">
        <f>IF('Paste RTE Data'!K1658=0,"",'Paste RTE Data'!K1658)</f>
        <v/>
      </c>
      <c r="M1661" s="46"/>
    </row>
    <row r="1662" spans="1:13">
      <c r="A1662" s="8" t="str">
        <f>IF('Paste RTE Data'!A1659=0,"",'Paste RTE Data'!A1659)</f>
        <v/>
      </c>
      <c r="B1662" s="9" t="str">
        <f>IF('Paste RTE Data'!G1659=0,"",'Paste RTE Data'!G1659)</f>
        <v/>
      </c>
      <c r="C1662" s="10" t="str">
        <f>IF('Paste RTE Data'!E1659=0,"",'Paste RTE Data'!E1659)</f>
        <v/>
      </c>
      <c r="D1662" s="7"/>
      <c r="E1662" s="14" t="str">
        <f>IF('Paste RTE Data'!B1659=0,"",'Paste RTE Data'!B1659)</f>
        <v/>
      </c>
      <c r="F1662" s="14" t="str">
        <f>IF('Paste RTE Data'!C1659=0,"",'Paste RTE Data'!C1659)</f>
        <v/>
      </c>
      <c r="G1662" s="14" t="str">
        <f>IF('Paste RTE Data'!D1659=0,"",'Paste RTE Data'!D1659)</f>
        <v/>
      </c>
      <c r="H1662" s="14" t="str">
        <f>IF('Paste RTE Data'!F1659=0,"",'Paste RTE Data'!F1659)</f>
        <v/>
      </c>
      <c r="I1662" s="14" t="str">
        <f>IF('Paste RTE Data'!H1659=0,"",'Paste RTE Data'!H1659)</f>
        <v/>
      </c>
      <c r="J1662" s="14" t="str">
        <f>IF('Paste RTE Data'!I1659=0,"",'Paste RTE Data'!I1659)</f>
        <v/>
      </c>
      <c r="K1662" s="15" t="str">
        <f>IF('Paste RTE Data'!J1659=0,"",'Paste RTE Data'!J1659)</f>
        <v/>
      </c>
      <c r="L1662" s="14" t="str">
        <f>IF('Paste RTE Data'!K1659=0,"",'Paste RTE Data'!K1659)</f>
        <v/>
      </c>
      <c r="M1662" s="46"/>
    </row>
    <row r="1663" spans="1:13">
      <c r="A1663" s="8" t="str">
        <f>IF('Paste RTE Data'!A1660=0,"",'Paste RTE Data'!A1660)</f>
        <v/>
      </c>
      <c r="B1663" s="9" t="str">
        <f>IF('Paste RTE Data'!G1660=0,"",'Paste RTE Data'!G1660)</f>
        <v/>
      </c>
      <c r="C1663" s="10" t="str">
        <f>IF('Paste RTE Data'!E1660=0,"",'Paste RTE Data'!E1660)</f>
        <v/>
      </c>
      <c r="D1663" s="7"/>
      <c r="E1663" s="14" t="str">
        <f>IF('Paste RTE Data'!B1660=0,"",'Paste RTE Data'!B1660)</f>
        <v/>
      </c>
      <c r="F1663" s="14" t="str">
        <f>IF('Paste RTE Data'!C1660=0,"",'Paste RTE Data'!C1660)</f>
        <v/>
      </c>
      <c r="G1663" s="14" t="str">
        <f>IF('Paste RTE Data'!D1660=0,"",'Paste RTE Data'!D1660)</f>
        <v/>
      </c>
      <c r="H1663" s="14" t="str">
        <f>IF('Paste RTE Data'!F1660=0,"",'Paste RTE Data'!F1660)</f>
        <v/>
      </c>
      <c r="I1663" s="14" t="str">
        <f>IF('Paste RTE Data'!H1660=0,"",'Paste RTE Data'!H1660)</f>
        <v/>
      </c>
      <c r="J1663" s="14" t="str">
        <f>IF('Paste RTE Data'!I1660=0,"",'Paste RTE Data'!I1660)</f>
        <v/>
      </c>
      <c r="K1663" s="15" t="str">
        <f>IF('Paste RTE Data'!J1660=0,"",'Paste RTE Data'!J1660)</f>
        <v/>
      </c>
      <c r="L1663" s="14" t="str">
        <f>IF('Paste RTE Data'!K1660=0,"",'Paste RTE Data'!K1660)</f>
        <v/>
      </c>
      <c r="M1663" s="46"/>
    </row>
    <row r="1664" spans="1:13">
      <c r="A1664" s="8" t="str">
        <f>IF('Paste RTE Data'!A1661=0,"",'Paste RTE Data'!A1661)</f>
        <v/>
      </c>
      <c r="B1664" s="9" t="str">
        <f>IF('Paste RTE Data'!G1661=0,"",'Paste RTE Data'!G1661)</f>
        <v/>
      </c>
      <c r="C1664" s="10" t="str">
        <f>IF('Paste RTE Data'!E1661=0,"",'Paste RTE Data'!E1661)</f>
        <v/>
      </c>
      <c r="D1664" s="7"/>
      <c r="E1664" s="14" t="str">
        <f>IF('Paste RTE Data'!B1661=0,"",'Paste RTE Data'!B1661)</f>
        <v/>
      </c>
      <c r="F1664" s="14" t="str">
        <f>IF('Paste RTE Data'!C1661=0,"",'Paste RTE Data'!C1661)</f>
        <v/>
      </c>
      <c r="G1664" s="14" t="str">
        <f>IF('Paste RTE Data'!D1661=0,"",'Paste RTE Data'!D1661)</f>
        <v/>
      </c>
      <c r="H1664" s="14" t="str">
        <f>IF('Paste RTE Data'!F1661=0,"",'Paste RTE Data'!F1661)</f>
        <v/>
      </c>
      <c r="I1664" s="14" t="str">
        <f>IF('Paste RTE Data'!H1661=0,"",'Paste RTE Data'!H1661)</f>
        <v/>
      </c>
      <c r="J1664" s="14" t="str">
        <f>IF('Paste RTE Data'!I1661=0,"",'Paste RTE Data'!I1661)</f>
        <v/>
      </c>
      <c r="K1664" s="15" t="str">
        <f>IF('Paste RTE Data'!J1661=0,"",'Paste RTE Data'!J1661)</f>
        <v/>
      </c>
      <c r="L1664" s="14" t="str">
        <f>IF('Paste RTE Data'!K1661=0,"",'Paste RTE Data'!K1661)</f>
        <v/>
      </c>
      <c r="M1664" s="46"/>
    </row>
    <row r="1665" spans="1:13">
      <c r="A1665" s="8" t="str">
        <f>IF('Paste RTE Data'!A1662=0,"",'Paste RTE Data'!A1662)</f>
        <v/>
      </c>
      <c r="B1665" s="9" t="str">
        <f>IF('Paste RTE Data'!G1662=0,"",'Paste RTE Data'!G1662)</f>
        <v/>
      </c>
      <c r="C1665" s="10" t="str">
        <f>IF('Paste RTE Data'!E1662=0,"",'Paste RTE Data'!E1662)</f>
        <v/>
      </c>
      <c r="D1665" s="7"/>
      <c r="E1665" s="14" t="str">
        <f>IF('Paste RTE Data'!B1662=0,"",'Paste RTE Data'!B1662)</f>
        <v/>
      </c>
      <c r="F1665" s="14" t="str">
        <f>IF('Paste RTE Data'!C1662=0,"",'Paste RTE Data'!C1662)</f>
        <v/>
      </c>
      <c r="G1665" s="14" t="str">
        <f>IF('Paste RTE Data'!D1662=0,"",'Paste RTE Data'!D1662)</f>
        <v/>
      </c>
      <c r="H1665" s="14" t="str">
        <f>IF('Paste RTE Data'!F1662=0,"",'Paste RTE Data'!F1662)</f>
        <v/>
      </c>
      <c r="I1665" s="14" t="str">
        <f>IF('Paste RTE Data'!H1662=0,"",'Paste RTE Data'!H1662)</f>
        <v/>
      </c>
      <c r="J1665" s="14" t="str">
        <f>IF('Paste RTE Data'!I1662=0,"",'Paste RTE Data'!I1662)</f>
        <v/>
      </c>
      <c r="K1665" s="15" t="str">
        <f>IF('Paste RTE Data'!J1662=0,"",'Paste RTE Data'!J1662)</f>
        <v/>
      </c>
      <c r="L1665" s="14" t="str">
        <f>IF('Paste RTE Data'!K1662=0,"",'Paste RTE Data'!K1662)</f>
        <v/>
      </c>
      <c r="M1665" s="46"/>
    </row>
    <row r="1666" spans="1:13">
      <c r="A1666" s="8" t="str">
        <f>IF('Paste RTE Data'!A1663=0,"",'Paste RTE Data'!A1663)</f>
        <v/>
      </c>
      <c r="B1666" s="9" t="str">
        <f>IF('Paste RTE Data'!G1663=0,"",'Paste RTE Data'!G1663)</f>
        <v/>
      </c>
      <c r="C1666" s="10" t="str">
        <f>IF('Paste RTE Data'!E1663=0,"",'Paste RTE Data'!E1663)</f>
        <v/>
      </c>
      <c r="D1666" s="7"/>
      <c r="E1666" s="14" t="str">
        <f>IF('Paste RTE Data'!B1663=0,"",'Paste RTE Data'!B1663)</f>
        <v/>
      </c>
      <c r="F1666" s="14" t="str">
        <f>IF('Paste RTE Data'!C1663=0,"",'Paste RTE Data'!C1663)</f>
        <v/>
      </c>
      <c r="G1666" s="14" t="str">
        <f>IF('Paste RTE Data'!D1663=0,"",'Paste RTE Data'!D1663)</f>
        <v/>
      </c>
      <c r="H1666" s="14" t="str">
        <f>IF('Paste RTE Data'!F1663=0,"",'Paste RTE Data'!F1663)</f>
        <v/>
      </c>
      <c r="I1666" s="14" t="str">
        <f>IF('Paste RTE Data'!H1663=0,"",'Paste RTE Data'!H1663)</f>
        <v/>
      </c>
      <c r="J1666" s="14" t="str">
        <f>IF('Paste RTE Data'!I1663=0,"",'Paste RTE Data'!I1663)</f>
        <v/>
      </c>
      <c r="K1666" s="15" t="str">
        <f>IF('Paste RTE Data'!J1663=0,"",'Paste RTE Data'!J1663)</f>
        <v/>
      </c>
      <c r="L1666" s="14" t="str">
        <f>IF('Paste RTE Data'!K1663=0,"",'Paste RTE Data'!K1663)</f>
        <v/>
      </c>
      <c r="M1666" s="46"/>
    </row>
    <row r="1667" spans="1:13">
      <c r="A1667" s="8" t="str">
        <f>IF('Paste RTE Data'!A1664=0,"",'Paste RTE Data'!A1664)</f>
        <v/>
      </c>
      <c r="B1667" s="9" t="str">
        <f>IF('Paste RTE Data'!G1664=0,"",'Paste RTE Data'!G1664)</f>
        <v/>
      </c>
      <c r="C1667" s="10" t="str">
        <f>IF('Paste RTE Data'!E1664=0,"",'Paste RTE Data'!E1664)</f>
        <v/>
      </c>
      <c r="D1667" s="7"/>
      <c r="E1667" s="14" t="str">
        <f>IF('Paste RTE Data'!B1664=0,"",'Paste RTE Data'!B1664)</f>
        <v/>
      </c>
      <c r="F1667" s="14" t="str">
        <f>IF('Paste RTE Data'!C1664=0,"",'Paste RTE Data'!C1664)</f>
        <v/>
      </c>
      <c r="G1667" s="14" t="str">
        <f>IF('Paste RTE Data'!D1664=0,"",'Paste RTE Data'!D1664)</f>
        <v/>
      </c>
      <c r="H1667" s="14" t="str">
        <f>IF('Paste RTE Data'!F1664=0,"",'Paste RTE Data'!F1664)</f>
        <v/>
      </c>
      <c r="I1667" s="14" t="str">
        <f>IF('Paste RTE Data'!H1664=0,"",'Paste RTE Data'!H1664)</f>
        <v/>
      </c>
      <c r="J1667" s="14" t="str">
        <f>IF('Paste RTE Data'!I1664=0,"",'Paste RTE Data'!I1664)</f>
        <v/>
      </c>
      <c r="K1667" s="15" t="str">
        <f>IF('Paste RTE Data'!J1664=0,"",'Paste RTE Data'!J1664)</f>
        <v/>
      </c>
      <c r="L1667" s="14" t="str">
        <f>IF('Paste RTE Data'!K1664=0,"",'Paste RTE Data'!K1664)</f>
        <v/>
      </c>
      <c r="M1667" s="46"/>
    </row>
    <row r="1668" spans="1:13">
      <c r="A1668" s="8" t="str">
        <f>IF('Paste RTE Data'!A1665=0,"",'Paste RTE Data'!A1665)</f>
        <v/>
      </c>
      <c r="B1668" s="9" t="str">
        <f>IF('Paste RTE Data'!G1665=0,"",'Paste RTE Data'!G1665)</f>
        <v/>
      </c>
      <c r="C1668" s="10" t="str">
        <f>IF('Paste RTE Data'!E1665=0,"",'Paste RTE Data'!E1665)</f>
        <v/>
      </c>
      <c r="D1668" s="7"/>
      <c r="E1668" s="14" t="str">
        <f>IF('Paste RTE Data'!B1665=0,"",'Paste RTE Data'!B1665)</f>
        <v/>
      </c>
      <c r="F1668" s="14" t="str">
        <f>IF('Paste RTE Data'!C1665=0,"",'Paste RTE Data'!C1665)</f>
        <v/>
      </c>
      <c r="G1668" s="14" t="str">
        <f>IF('Paste RTE Data'!D1665=0,"",'Paste RTE Data'!D1665)</f>
        <v/>
      </c>
      <c r="H1668" s="14" t="str">
        <f>IF('Paste RTE Data'!F1665=0,"",'Paste RTE Data'!F1665)</f>
        <v/>
      </c>
      <c r="I1668" s="14" t="str">
        <f>IF('Paste RTE Data'!H1665=0,"",'Paste RTE Data'!H1665)</f>
        <v/>
      </c>
      <c r="J1668" s="14" t="str">
        <f>IF('Paste RTE Data'!I1665=0,"",'Paste RTE Data'!I1665)</f>
        <v/>
      </c>
      <c r="K1668" s="15" t="str">
        <f>IF('Paste RTE Data'!J1665=0,"",'Paste RTE Data'!J1665)</f>
        <v/>
      </c>
      <c r="L1668" s="14" t="str">
        <f>IF('Paste RTE Data'!K1665=0,"",'Paste RTE Data'!K1665)</f>
        <v/>
      </c>
      <c r="M1668" s="46"/>
    </row>
    <row r="1669" spans="1:13">
      <c r="A1669" s="8" t="str">
        <f>IF('Paste RTE Data'!A1666=0,"",'Paste RTE Data'!A1666)</f>
        <v/>
      </c>
      <c r="B1669" s="9" t="str">
        <f>IF('Paste RTE Data'!G1666=0,"",'Paste RTE Data'!G1666)</f>
        <v/>
      </c>
      <c r="C1669" s="10" t="str">
        <f>IF('Paste RTE Data'!E1666=0,"",'Paste RTE Data'!E1666)</f>
        <v/>
      </c>
      <c r="D1669" s="7"/>
      <c r="E1669" s="14" t="str">
        <f>IF('Paste RTE Data'!B1666=0,"",'Paste RTE Data'!B1666)</f>
        <v/>
      </c>
      <c r="F1669" s="14" t="str">
        <f>IF('Paste RTE Data'!C1666=0,"",'Paste RTE Data'!C1666)</f>
        <v/>
      </c>
      <c r="G1669" s="14" t="str">
        <f>IF('Paste RTE Data'!D1666=0,"",'Paste RTE Data'!D1666)</f>
        <v/>
      </c>
      <c r="H1669" s="14" t="str">
        <f>IF('Paste RTE Data'!F1666=0,"",'Paste RTE Data'!F1666)</f>
        <v/>
      </c>
      <c r="I1669" s="14" t="str">
        <f>IF('Paste RTE Data'!H1666=0,"",'Paste RTE Data'!H1666)</f>
        <v/>
      </c>
      <c r="J1669" s="14" t="str">
        <f>IF('Paste RTE Data'!I1666=0,"",'Paste RTE Data'!I1666)</f>
        <v/>
      </c>
      <c r="K1669" s="15" t="str">
        <f>IF('Paste RTE Data'!J1666=0,"",'Paste RTE Data'!J1666)</f>
        <v/>
      </c>
      <c r="L1669" s="14" t="str">
        <f>IF('Paste RTE Data'!K1666=0,"",'Paste RTE Data'!K1666)</f>
        <v/>
      </c>
      <c r="M1669" s="46"/>
    </row>
    <row r="1670" spans="1:13">
      <c r="A1670" s="8" t="str">
        <f>IF('Paste RTE Data'!A1667=0,"",'Paste RTE Data'!A1667)</f>
        <v/>
      </c>
      <c r="B1670" s="9" t="str">
        <f>IF('Paste RTE Data'!G1667=0,"",'Paste RTE Data'!G1667)</f>
        <v/>
      </c>
      <c r="C1670" s="10" t="str">
        <f>IF('Paste RTE Data'!E1667=0,"",'Paste RTE Data'!E1667)</f>
        <v/>
      </c>
      <c r="D1670" s="7"/>
      <c r="E1670" s="14" t="str">
        <f>IF('Paste RTE Data'!B1667=0,"",'Paste RTE Data'!B1667)</f>
        <v/>
      </c>
      <c r="F1670" s="14" t="str">
        <f>IF('Paste RTE Data'!C1667=0,"",'Paste RTE Data'!C1667)</f>
        <v/>
      </c>
      <c r="G1670" s="14" t="str">
        <f>IF('Paste RTE Data'!D1667=0,"",'Paste RTE Data'!D1667)</f>
        <v/>
      </c>
      <c r="H1670" s="14" t="str">
        <f>IF('Paste RTE Data'!F1667=0,"",'Paste RTE Data'!F1667)</f>
        <v/>
      </c>
      <c r="I1670" s="14" t="str">
        <f>IF('Paste RTE Data'!H1667=0,"",'Paste RTE Data'!H1667)</f>
        <v/>
      </c>
      <c r="J1670" s="14" t="str">
        <f>IF('Paste RTE Data'!I1667=0,"",'Paste RTE Data'!I1667)</f>
        <v/>
      </c>
      <c r="K1670" s="15" t="str">
        <f>IF('Paste RTE Data'!J1667=0,"",'Paste RTE Data'!J1667)</f>
        <v/>
      </c>
      <c r="L1670" s="14" t="str">
        <f>IF('Paste RTE Data'!K1667=0,"",'Paste RTE Data'!K1667)</f>
        <v/>
      </c>
      <c r="M1670" s="46"/>
    </row>
    <row r="1671" spans="1:13">
      <c r="A1671" s="8" t="str">
        <f>IF('Paste RTE Data'!A1668=0,"",'Paste RTE Data'!A1668)</f>
        <v/>
      </c>
      <c r="B1671" s="9" t="str">
        <f>IF('Paste RTE Data'!G1668=0,"",'Paste RTE Data'!G1668)</f>
        <v/>
      </c>
      <c r="C1671" s="10" t="str">
        <f>IF('Paste RTE Data'!E1668=0,"",'Paste RTE Data'!E1668)</f>
        <v/>
      </c>
      <c r="D1671" s="7"/>
      <c r="E1671" s="14" t="str">
        <f>IF('Paste RTE Data'!B1668=0,"",'Paste RTE Data'!B1668)</f>
        <v/>
      </c>
      <c r="F1671" s="14" t="str">
        <f>IF('Paste RTE Data'!C1668=0,"",'Paste RTE Data'!C1668)</f>
        <v/>
      </c>
      <c r="G1671" s="14" t="str">
        <f>IF('Paste RTE Data'!D1668=0,"",'Paste RTE Data'!D1668)</f>
        <v/>
      </c>
      <c r="H1671" s="14" t="str">
        <f>IF('Paste RTE Data'!F1668=0,"",'Paste RTE Data'!F1668)</f>
        <v/>
      </c>
      <c r="I1671" s="14" t="str">
        <f>IF('Paste RTE Data'!H1668=0,"",'Paste RTE Data'!H1668)</f>
        <v/>
      </c>
      <c r="J1671" s="14" t="str">
        <f>IF('Paste RTE Data'!I1668=0,"",'Paste RTE Data'!I1668)</f>
        <v/>
      </c>
      <c r="K1671" s="15" t="str">
        <f>IF('Paste RTE Data'!J1668=0,"",'Paste RTE Data'!J1668)</f>
        <v/>
      </c>
      <c r="L1671" s="14" t="str">
        <f>IF('Paste RTE Data'!K1668=0,"",'Paste RTE Data'!K1668)</f>
        <v/>
      </c>
      <c r="M1671" s="46"/>
    </row>
    <row r="1672" spans="1:13">
      <c r="A1672" s="8" t="str">
        <f>IF('Paste RTE Data'!A1669=0,"",'Paste RTE Data'!A1669)</f>
        <v/>
      </c>
      <c r="B1672" s="9" t="str">
        <f>IF('Paste RTE Data'!G1669=0,"",'Paste RTE Data'!G1669)</f>
        <v/>
      </c>
      <c r="C1672" s="10" t="str">
        <f>IF('Paste RTE Data'!E1669=0,"",'Paste RTE Data'!E1669)</f>
        <v/>
      </c>
      <c r="D1672" s="7"/>
      <c r="E1672" s="14" t="str">
        <f>IF('Paste RTE Data'!B1669=0,"",'Paste RTE Data'!B1669)</f>
        <v/>
      </c>
      <c r="F1672" s="14" t="str">
        <f>IF('Paste RTE Data'!C1669=0,"",'Paste RTE Data'!C1669)</f>
        <v/>
      </c>
      <c r="G1672" s="14" t="str">
        <f>IF('Paste RTE Data'!D1669=0,"",'Paste RTE Data'!D1669)</f>
        <v/>
      </c>
      <c r="H1672" s="14" t="str">
        <f>IF('Paste RTE Data'!F1669=0,"",'Paste RTE Data'!F1669)</f>
        <v/>
      </c>
      <c r="I1672" s="14" t="str">
        <f>IF('Paste RTE Data'!H1669=0,"",'Paste RTE Data'!H1669)</f>
        <v/>
      </c>
      <c r="J1672" s="14" t="str">
        <f>IF('Paste RTE Data'!I1669=0,"",'Paste RTE Data'!I1669)</f>
        <v/>
      </c>
      <c r="K1672" s="15" t="str">
        <f>IF('Paste RTE Data'!J1669=0,"",'Paste RTE Data'!J1669)</f>
        <v/>
      </c>
      <c r="L1672" s="14" t="str">
        <f>IF('Paste RTE Data'!K1669=0,"",'Paste RTE Data'!K1669)</f>
        <v/>
      </c>
      <c r="M1672" s="46"/>
    </row>
    <row r="1673" spans="1:13">
      <c r="A1673" s="8" t="str">
        <f>IF('Paste RTE Data'!A1670=0,"",'Paste RTE Data'!A1670)</f>
        <v/>
      </c>
      <c r="B1673" s="9" t="str">
        <f>IF('Paste RTE Data'!G1670=0,"",'Paste RTE Data'!G1670)</f>
        <v/>
      </c>
      <c r="C1673" s="10" t="str">
        <f>IF('Paste RTE Data'!E1670=0,"",'Paste RTE Data'!E1670)</f>
        <v/>
      </c>
      <c r="D1673" s="7"/>
      <c r="E1673" s="14" t="str">
        <f>IF('Paste RTE Data'!B1670=0,"",'Paste RTE Data'!B1670)</f>
        <v/>
      </c>
      <c r="F1673" s="14" t="str">
        <f>IF('Paste RTE Data'!C1670=0,"",'Paste RTE Data'!C1670)</f>
        <v/>
      </c>
      <c r="G1673" s="14" t="str">
        <f>IF('Paste RTE Data'!D1670=0,"",'Paste RTE Data'!D1670)</f>
        <v/>
      </c>
      <c r="H1673" s="14" t="str">
        <f>IF('Paste RTE Data'!F1670=0,"",'Paste RTE Data'!F1670)</f>
        <v/>
      </c>
      <c r="I1673" s="14" t="str">
        <f>IF('Paste RTE Data'!H1670=0,"",'Paste RTE Data'!H1670)</f>
        <v/>
      </c>
      <c r="J1673" s="14" t="str">
        <f>IF('Paste RTE Data'!I1670=0,"",'Paste RTE Data'!I1670)</f>
        <v/>
      </c>
      <c r="K1673" s="15" t="str">
        <f>IF('Paste RTE Data'!J1670=0,"",'Paste RTE Data'!J1670)</f>
        <v/>
      </c>
      <c r="L1673" s="14" t="str">
        <f>IF('Paste RTE Data'!K1670=0,"",'Paste RTE Data'!K1670)</f>
        <v/>
      </c>
      <c r="M1673" s="46"/>
    </row>
    <row r="1674" spans="1:13">
      <c r="A1674" s="8" t="str">
        <f>IF('Paste RTE Data'!A1671=0,"",'Paste RTE Data'!A1671)</f>
        <v/>
      </c>
      <c r="B1674" s="9" t="str">
        <f>IF('Paste RTE Data'!G1671=0,"",'Paste RTE Data'!G1671)</f>
        <v/>
      </c>
      <c r="C1674" s="10" t="str">
        <f>IF('Paste RTE Data'!E1671=0,"",'Paste RTE Data'!E1671)</f>
        <v/>
      </c>
      <c r="D1674" s="7"/>
      <c r="E1674" s="14" t="str">
        <f>IF('Paste RTE Data'!B1671=0,"",'Paste RTE Data'!B1671)</f>
        <v/>
      </c>
      <c r="F1674" s="14" t="str">
        <f>IF('Paste RTE Data'!C1671=0,"",'Paste RTE Data'!C1671)</f>
        <v/>
      </c>
      <c r="G1674" s="14" t="str">
        <f>IF('Paste RTE Data'!D1671=0,"",'Paste RTE Data'!D1671)</f>
        <v/>
      </c>
      <c r="H1674" s="14" t="str">
        <f>IF('Paste RTE Data'!F1671=0,"",'Paste RTE Data'!F1671)</f>
        <v/>
      </c>
      <c r="I1674" s="14" t="str">
        <f>IF('Paste RTE Data'!H1671=0,"",'Paste RTE Data'!H1671)</f>
        <v/>
      </c>
      <c r="J1674" s="14" t="str">
        <f>IF('Paste RTE Data'!I1671=0,"",'Paste RTE Data'!I1671)</f>
        <v/>
      </c>
      <c r="K1674" s="15" t="str">
        <f>IF('Paste RTE Data'!J1671=0,"",'Paste RTE Data'!J1671)</f>
        <v/>
      </c>
      <c r="L1674" s="14" t="str">
        <f>IF('Paste RTE Data'!K1671=0,"",'Paste RTE Data'!K1671)</f>
        <v/>
      </c>
      <c r="M1674" s="46"/>
    </row>
    <row r="1675" spans="1:13">
      <c r="A1675" s="8" t="str">
        <f>IF('Paste RTE Data'!A1672=0,"",'Paste RTE Data'!A1672)</f>
        <v/>
      </c>
      <c r="B1675" s="9" t="str">
        <f>IF('Paste RTE Data'!G1672=0,"",'Paste RTE Data'!G1672)</f>
        <v/>
      </c>
      <c r="C1675" s="10" t="str">
        <f>IF('Paste RTE Data'!E1672=0,"",'Paste RTE Data'!E1672)</f>
        <v/>
      </c>
      <c r="D1675" s="7"/>
      <c r="E1675" s="14" t="str">
        <f>IF('Paste RTE Data'!B1672=0,"",'Paste RTE Data'!B1672)</f>
        <v/>
      </c>
      <c r="F1675" s="14" t="str">
        <f>IF('Paste RTE Data'!C1672=0,"",'Paste RTE Data'!C1672)</f>
        <v/>
      </c>
      <c r="G1675" s="14" t="str">
        <f>IF('Paste RTE Data'!D1672=0,"",'Paste RTE Data'!D1672)</f>
        <v/>
      </c>
      <c r="H1675" s="14" t="str">
        <f>IF('Paste RTE Data'!F1672=0,"",'Paste RTE Data'!F1672)</f>
        <v/>
      </c>
      <c r="I1675" s="14" t="str">
        <f>IF('Paste RTE Data'!H1672=0,"",'Paste RTE Data'!H1672)</f>
        <v/>
      </c>
      <c r="J1675" s="14" t="str">
        <f>IF('Paste RTE Data'!I1672=0,"",'Paste RTE Data'!I1672)</f>
        <v/>
      </c>
      <c r="K1675" s="15" t="str">
        <f>IF('Paste RTE Data'!J1672=0,"",'Paste RTE Data'!J1672)</f>
        <v/>
      </c>
      <c r="L1675" s="14" t="str">
        <f>IF('Paste RTE Data'!K1672=0,"",'Paste RTE Data'!K1672)</f>
        <v/>
      </c>
      <c r="M1675" s="46"/>
    </row>
    <row r="1676" spans="1:13">
      <c r="A1676" s="8" t="str">
        <f>IF('Paste RTE Data'!A1673=0,"",'Paste RTE Data'!A1673)</f>
        <v/>
      </c>
      <c r="B1676" s="9" t="str">
        <f>IF('Paste RTE Data'!G1673=0,"",'Paste RTE Data'!G1673)</f>
        <v/>
      </c>
      <c r="C1676" s="10" t="str">
        <f>IF('Paste RTE Data'!E1673=0,"",'Paste RTE Data'!E1673)</f>
        <v/>
      </c>
      <c r="D1676" s="7"/>
      <c r="E1676" s="14" t="str">
        <f>IF('Paste RTE Data'!B1673=0,"",'Paste RTE Data'!B1673)</f>
        <v/>
      </c>
      <c r="F1676" s="14" t="str">
        <f>IF('Paste RTE Data'!C1673=0,"",'Paste RTE Data'!C1673)</f>
        <v/>
      </c>
      <c r="G1676" s="14" t="str">
        <f>IF('Paste RTE Data'!D1673=0,"",'Paste RTE Data'!D1673)</f>
        <v/>
      </c>
      <c r="H1676" s="14" t="str">
        <f>IF('Paste RTE Data'!F1673=0,"",'Paste RTE Data'!F1673)</f>
        <v/>
      </c>
      <c r="I1676" s="14" t="str">
        <f>IF('Paste RTE Data'!H1673=0,"",'Paste RTE Data'!H1673)</f>
        <v/>
      </c>
      <c r="J1676" s="14" t="str">
        <f>IF('Paste RTE Data'!I1673=0,"",'Paste RTE Data'!I1673)</f>
        <v/>
      </c>
      <c r="K1676" s="15" t="str">
        <f>IF('Paste RTE Data'!J1673=0,"",'Paste RTE Data'!J1673)</f>
        <v/>
      </c>
      <c r="L1676" s="14" t="str">
        <f>IF('Paste RTE Data'!K1673=0,"",'Paste RTE Data'!K1673)</f>
        <v/>
      </c>
      <c r="M1676" s="46"/>
    </row>
    <row r="1677" spans="1:13">
      <c r="A1677" s="8" t="str">
        <f>IF('Paste RTE Data'!A1674=0,"",'Paste RTE Data'!A1674)</f>
        <v/>
      </c>
      <c r="B1677" s="9" t="str">
        <f>IF('Paste RTE Data'!G1674=0,"",'Paste RTE Data'!G1674)</f>
        <v/>
      </c>
      <c r="C1677" s="10" t="str">
        <f>IF('Paste RTE Data'!E1674=0,"",'Paste RTE Data'!E1674)</f>
        <v/>
      </c>
      <c r="D1677" s="7"/>
      <c r="E1677" s="14" t="str">
        <f>IF('Paste RTE Data'!B1674=0,"",'Paste RTE Data'!B1674)</f>
        <v/>
      </c>
      <c r="F1677" s="14" t="str">
        <f>IF('Paste RTE Data'!C1674=0,"",'Paste RTE Data'!C1674)</f>
        <v/>
      </c>
      <c r="G1677" s="14" t="str">
        <f>IF('Paste RTE Data'!D1674=0,"",'Paste RTE Data'!D1674)</f>
        <v/>
      </c>
      <c r="H1677" s="14" t="str">
        <f>IF('Paste RTE Data'!F1674=0,"",'Paste RTE Data'!F1674)</f>
        <v/>
      </c>
      <c r="I1677" s="14" t="str">
        <f>IF('Paste RTE Data'!H1674=0,"",'Paste RTE Data'!H1674)</f>
        <v/>
      </c>
      <c r="J1677" s="14" t="str">
        <f>IF('Paste RTE Data'!I1674=0,"",'Paste RTE Data'!I1674)</f>
        <v/>
      </c>
      <c r="K1677" s="15" t="str">
        <f>IF('Paste RTE Data'!J1674=0,"",'Paste RTE Data'!J1674)</f>
        <v/>
      </c>
      <c r="L1677" s="14" t="str">
        <f>IF('Paste RTE Data'!K1674=0,"",'Paste RTE Data'!K1674)</f>
        <v/>
      </c>
      <c r="M1677" s="46"/>
    </row>
    <row r="1678" spans="1:13">
      <c r="A1678" s="8" t="str">
        <f>IF('Paste RTE Data'!A1675=0,"",'Paste RTE Data'!A1675)</f>
        <v/>
      </c>
      <c r="B1678" s="9" t="str">
        <f>IF('Paste RTE Data'!G1675=0,"",'Paste RTE Data'!G1675)</f>
        <v/>
      </c>
      <c r="C1678" s="10" t="str">
        <f>IF('Paste RTE Data'!E1675=0,"",'Paste RTE Data'!E1675)</f>
        <v/>
      </c>
      <c r="D1678" s="7"/>
      <c r="E1678" s="14" t="str">
        <f>IF('Paste RTE Data'!B1675=0,"",'Paste RTE Data'!B1675)</f>
        <v/>
      </c>
      <c r="F1678" s="14" t="str">
        <f>IF('Paste RTE Data'!C1675=0,"",'Paste RTE Data'!C1675)</f>
        <v/>
      </c>
      <c r="G1678" s="14" t="str">
        <f>IF('Paste RTE Data'!D1675=0,"",'Paste RTE Data'!D1675)</f>
        <v/>
      </c>
      <c r="H1678" s="14" t="str">
        <f>IF('Paste RTE Data'!F1675=0,"",'Paste RTE Data'!F1675)</f>
        <v/>
      </c>
      <c r="I1678" s="14" t="str">
        <f>IF('Paste RTE Data'!H1675=0,"",'Paste RTE Data'!H1675)</f>
        <v/>
      </c>
      <c r="J1678" s="14" t="str">
        <f>IF('Paste RTE Data'!I1675=0,"",'Paste RTE Data'!I1675)</f>
        <v/>
      </c>
      <c r="K1678" s="15" t="str">
        <f>IF('Paste RTE Data'!J1675=0,"",'Paste RTE Data'!J1675)</f>
        <v/>
      </c>
      <c r="L1678" s="14" t="str">
        <f>IF('Paste RTE Data'!K1675=0,"",'Paste RTE Data'!K1675)</f>
        <v/>
      </c>
      <c r="M1678" s="46"/>
    </row>
    <row r="1679" spans="1:13">
      <c r="A1679" s="8" t="str">
        <f>IF('Paste RTE Data'!A1676=0,"",'Paste RTE Data'!A1676)</f>
        <v/>
      </c>
      <c r="B1679" s="9" t="str">
        <f>IF('Paste RTE Data'!G1676=0,"",'Paste RTE Data'!G1676)</f>
        <v/>
      </c>
      <c r="C1679" s="10" t="str">
        <f>IF('Paste RTE Data'!E1676=0,"",'Paste RTE Data'!E1676)</f>
        <v/>
      </c>
      <c r="D1679" s="7"/>
      <c r="E1679" s="14" t="str">
        <f>IF('Paste RTE Data'!B1676=0,"",'Paste RTE Data'!B1676)</f>
        <v/>
      </c>
      <c r="F1679" s="14" t="str">
        <f>IF('Paste RTE Data'!C1676=0,"",'Paste RTE Data'!C1676)</f>
        <v/>
      </c>
      <c r="G1679" s="14" t="str">
        <f>IF('Paste RTE Data'!D1676=0,"",'Paste RTE Data'!D1676)</f>
        <v/>
      </c>
      <c r="H1679" s="14" t="str">
        <f>IF('Paste RTE Data'!F1676=0,"",'Paste RTE Data'!F1676)</f>
        <v/>
      </c>
      <c r="I1679" s="14" t="str">
        <f>IF('Paste RTE Data'!H1676=0,"",'Paste RTE Data'!H1676)</f>
        <v/>
      </c>
      <c r="J1679" s="14" t="str">
        <f>IF('Paste RTE Data'!I1676=0,"",'Paste RTE Data'!I1676)</f>
        <v/>
      </c>
      <c r="K1679" s="15" t="str">
        <f>IF('Paste RTE Data'!J1676=0,"",'Paste RTE Data'!J1676)</f>
        <v/>
      </c>
      <c r="L1679" s="14" t="str">
        <f>IF('Paste RTE Data'!K1676=0,"",'Paste RTE Data'!K1676)</f>
        <v/>
      </c>
      <c r="M1679" s="46"/>
    </row>
    <row r="1680" spans="1:13">
      <c r="A1680" s="8" t="str">
        <f>IF('Paste RTE Data'!A1677=0,"",'Paste RTE Data'!A1677)</f>
        <v/>
      </c>
      <c r="B1680" s="9" t="str">
        <f>IF('Paste RTE Data'!G1677=0,"",'Paste RTE Data'!G1677)</f>
        <v/>
      </c>
      <c r="C1680" s="10" t="str">
        <f>IF('Paste RTE Data'!E1677=0,"",'Paste RTE Data'!E1677)</f>
        <v/>
      </c>
      <c r="D1680" s="7"/>
      <c r="E1680" s="14" t="str">
        <f>IF('Paste RTE Data'!B1677=0,"",'Paste RTE Data'!B1677)</f>
        <v/>
      </c>
      <c r="F1680" s="14" t="str">
        <f>IF('Paste RTE Data'!C1677=0,"",'Paste RTE Data'!C1677)</f>
        <v/>
      </c>
      <c r="G1680" s="14" t="str">
        <f>IF('Paste RTE Data'!D1677=0,"",'Paste RTE Data'!D1677)</f>
        <v/>
      </c>
      <c r="H1680" s="14" t="str">
        <f>IF('Paste RTE Data'!F1677=0,"",'Paste RTE Data'!F1677)</f>
        <v/>
      </c>
      <c r="I1680" s="14" t="str">
        <f>IF('Paste RTE Data'!H1677=0,"",'Paste RTE Data'!H1677)</f>
        <v/>
      </c>
      <c r="J1680" s="14" t="str">
        <f>IF('Paste RTE Data'!I1677=0,"",'Paste RTE Data'!I1677)</f>
        <v/>
      </c>
      <c r="K1680" s="15" t="str">
        <f>IF('Paste RTE Data'!J1677=0,"",'Paste RTE Data'!J1677)</f>
        <v/>
      </c>
      <c r="L1680" s="14" t="str">
        <f>IF('Paste RTE Data'!K1677=0,"",'Paste RTE Data'!K1677)</f>
        <v/>
      </c>
      <c r="M1680" s="46"/>
    </row>
    <row r="1681" spans="1:13">
      <c r="A1681" s="8" t="str">
        <f>IF('Paste RTE Data'!A1678=0,"",'Paste RTE Data'!A1678)</f>
        <v/>
      </c>
      <c r="B1681" s="9" t="str">
        <f>IF('Paste RTE Data'!G1678=0,"",'Paste RTE Data'!G1678)</f>
        <v/>
      </c>
      <c r="C1681" s="10" t="str">
        <f>IF('Paste RTE Data'!E1678=0,"",'Paste RTE Data'!E1678)</f>
        <v/>
      </c>
      <c r="D1681" s="7"/>
      <c r="E1681" s="14" t="str">
        <f>IF('Paste RTE Data'!B1678=0,"",'Paste RTE Data'!B1678)</f>
        <v/>
      </c>
      <c r="F1681" s="14" t="str">
        <f>IF('Paste RTE Data'!C1678=0,"",'Paste RTE Data'!C1678)</f>
        <v/>
      </c>
      <c r="G1681" s="14" t="str">
        <f>IF('Paste RTE Data'!D1678=0,"",'Paste RTE Data'!D1678)</f>
        <v/>
      </c>
      <c r="H1681" s="14" t="str">
        <f>IF('Paste RTE Data'!F1678=0,"",'Paste RTE Data'!F1678)</f>
        <v/>
      </c>
      <c r="I1681" s="14" t="str">
        <f>IF('Paste RTE Data'!H1678=0,"",'Paste RTE Data'!H1678)</f>
        <v/>
      </c>
      <c r="J1681" s="14" t="str">
        <f>IF('Paste RTE Data'!I1678=0,"",'Paste RTE Data'!I1678)</f>
        <v/>
      </c>
      <c r="K1681" s="15" t="str">
        <f>IF('Paste RTE Data'!J1678=0,"",'Paste RTE Data'!J1678)</f>
        <v/>
      </c>
      <c r="L1681" s="14" t="str">
        <f>IF('Paste RTE Data'!K1678=0,"",'Paste RTE Data'!K1678)</f>
        <v/>
      </c>
      <c r="M1681" s="46"/>
    </row>
    <row r="1682" spans="1:13">
      <c r="A1682" s="8" t="str">
        <f>IF('Paste RTE Data'!A1679=0,"",'Paste RTE Data'!A1679)</f>
        <v/>
      </c>
      <c r="B1682" s="9" t="str">
        <f>IF('Paste RTE Data'!G1679=0,"",'Paste RTE Data'!G1679)</f>
        <v/>
      </c>
      <c r="C1682" s="10" t="str">
        <f>IF('Paste RTE Data'!E1679=0,"",'Paste RTE Data'!E1679)</f>
        <v/>
      </c>
      <c r="D1682" s="7"/>
      <c r="E1682" s="14" t="str">
        <f>IF('Paste RTE Data'!B1679=0,"",'Paste RTE Data'!B1679)</f>
        <v/>
      </c>
      <c r="F1682" s="14" t="str">
        <f>IF('Paste RTE Data'!C1679=0,"",'Paste RTE Data'!C1679)</f>
        <v/>
      </c>
      <c r="G1682" s="14" t="str">
        <f>IF('Paste RTE Data'!D1679=0,"",'Paste RTE Data'!D1679)</f>
        <v/>
      </c>
      <c r="H1682" s="14" t="str">
        <f>IF('Paste RTE Data'!F1679=0,"",'Paste RTE Data'!F1679)</f>
        <v/>
      </c>
      <c r="I1682" s="14" t="str">
        <f>IF('Paste RTE Data'!H1679=0,"",'Paste RTE Data'!H1679)</f>
        <v/>
      </c>
      <c r="J1682" s="14" t="str">
        <f>IF('Paste RTE Data'!I1679=0,"",'Paste RTE Data'!I1679)</f>
        <v/>
      </c>
      <c r="K1682" s="15" t="str">
        <f>IF('Paste RTE Data'!J1679=0,"",'Paste RTE Data'!J1679)</f>
        <v/>
      </c>
      <c r="L1682" s="14" t="str">
        <f>IF('Paste RTE Data'!K1679=0,"",'Paste RTE Data'!K1679)</f>
        <v/>
      </c>
      <c r="M1682" s="46"/>
    </row>
    <row r="1683" spans="1:13">
      <c r="A1683" s="8" t="str">
        <f>IF('Paste RTE Data'!A1680=0,"",'Paste RTE Data'!A1680)</f>
        <v/>
      </c>
      <c r="B1683" s="9" t="str">
        <f>IF('Paste RTE Data'!G1680=0,"",'Paste RTE Data'!G1680)</f>
        <v/>
      </c>
      <c r="C1683" s="10" t="str">
        <f>IF('Paste RTE Data'!E1680=0,"",'Paste RTE Data'!E1680)</f>
        <v/>
      </c>
      <c r="D1683" s="7"/>
      <c r="E1683" s="14" t="str">
        <f>IF('Paste RTE Data'!B1680=0,"",'Paste RTE Data'!B1680)</f>
        <v/>
      </c>
      <c r="F1683" s="14" t="str">
        <f>IF('Paste RTE Data'!C1680=0,"",'Paste RTE Data'!C1680)</f>
        <v/>
      </c>
      <c r="G1683" s="14" t="str">
        <f>IF('Paste RTE Data'!D1680=0,"",'Paste RTE Data'!D1680)</f>
        <v/>
      </c>
      <c r="H1683" s="14" t="str">
        <f>IF('Paste RTE Data'!F1680=0,"",'Paste RTE Data'!F1680)</f>
        <v/>
      </c>
      <c r="I1683" s="14" t="str">
        <f>IF('Paste RTE Data'!H1680=0,"",'Paste RTE Data'!H1680)</f>
        <v/>
      </c>
      <c r="J1683" s="14" t="str">
        <f>IF('Paste RTE Data'!I1680=0,"",'Paste RTE Data'!I1680)</f>
        <v/>
      </c>
      <c r="K1683" s="15" t="str">
        <f>IF('Paste RTE Data'!J1680=0,"",'Paste RTE Data'!J1680)</f>
        <v/>
      </c>
      <c r="L1683" s="14" t="str">
        <f>IF('Paste RTE Data'!K1680=0,"",'Paste RTE Data'!K1680)</f>
        <v/>
      </c>
      <c r="M1683" s="46"/>
    </row>
    <row r="1684" spans="1:13">
      <c r="A1684" s="8" t="str">
        <f>IF('Paste RTE Data'!A1681=0,"",'Paste RTE Data'!A1681)</f>
        <v/>
      </c>
      <c r="B1684" s="9" t="str">
        <f>IF('Paste RTE Data'!G1681=0,"",'Paste RTE Data'!G1681)</f>
        <v/>
      </c>
      <c r="C1684" s="10" t="str">
        <f>IF('Paste RTE Data'!E1681=0,"",'Paste RTE Data'!E1681)</f>
        <v/>
      </c>
      <c r="D1684" s="7"/>
      <c r="E1684" s="14" t="str">
        <f>IF('Paste RTE Data'!B1681=0,"",'Paste RTE Data'!B1681)</f>
        <v/>
      </c>
      <c r="F1684" s="14" t="str">
        <f>IF('Paste RTE Data'!C1681=0,"",'Paste RTE Data'!C1681)</f>
        <v/>
      </c>
      <c r="G1684" s="14" t="str">
        <f>IF('Paste RTE Data'!D1681=0,"",'Paste RTE Data'!D1681)</f>
        <v/>
      </c>
      <c r="H1684" s="14" t="str">
        <f>IF('Paste RTE Data'!F1681=0,"",'Paste RTE Data'!F1681)</f>
        <v/>
      </c>
      <c r="I1684" s="14" t="str">
        <f>IF('Paste RTE Data'!H1681=0,"",'Paste RTE Data'!H1681)</f>
        <v/>
      </c>
      <c r="J1684" s="14" t="str">
        <f>IF('Paste RTE Data'!I1681=0,"",'Paste RTE Data'!I1681)</f>
        <v/>
      </c>
      <c r="K1684" s="15" t="str">
        <f>IF('Paste RTE Data'!J1681=0,"",'Paste RTE Data'!J1681)</f>
        <v/>
      </c>
      <c r="L1684" s="14" t="str">
        <f>IF('Paste RTE Data'!K1681=0,"",'Paste RTE Data'!K1681)</f>
        <v/>
      </c>
      <c r="M1684" s="46"/>
    </row>
    <row r="1685" spans="1:13">
      <c r="A1685" s="8" t="str">
        <f>IF('Paste RTE Data'!A1682=0,"",'Paste RTE Data'!A1682)</f>
        <v/>
      </c>
      <c r="B1685" s="9" t="str">
        <f>IF('Paste RTE Data'!G1682=0,"",'Paste RTE Data'!G1682)</f>
        <v/>
      </c>
      <c r="C1685" s="10" t="str">
        <f>IF('Paste RTE Data'!E1682=0,"",'Paste RTE Data'!E1682)</f>
        <v/>
      </c>
      <c r="D1685" s="7"/>
      <c r="E1685" s="14" t="str">
        <f>IF('Paste RTE Data'!B1682=0,"",'Paste RTE Data'!B1682)</f>
        <v/>
      </c>
      <c r="F1685" s="14" t="str">
        <f>IF('Paste RTE Data'!C1682=0,"",'Paste RTE Data'!C1682)</f>
        <v/>
      </c>
      <c r="G1685" s="14" t="str">
        <f>IF('Paste RTE Data'!D1682=0,"",'Paste RTE Data'!D1682)</f>
        <v/>
      </c>
      <c r="H1685" s="14" t="str">
        <f>IF('Paste RTE Data'!F1682=0,"",'Paste RTE Data'!F1682)</f>
        <v/>
      </c>
      <c r="I1685" s="14" t="str">
        <f>IF('Paste RTE Data'!H1682=0,"",'Paste RTE Data'!H1682)</f>
        <v/>
      </c>
      <c r="J1685" s="14" t="str">
        <f>IF('Paste RTE Data'!I1682=0,"",'Paste RTE Data'!I1682)</f>
        <v/>
      </c>
      <c r="K1685" s="15" t="str">
        <f>IF('Paste RTE Data'!J1682=0,"",'Paste RTE Data'!J1682)</f>
        <v/>
      </c>
      <c r="L1685" s="14" t="str">
        <f>IF('Paste RTE Data'!K1682=0,"",'Paste RTE Data'!K1682)</f>
        <v/>
      </c>
      <c r="M1685" s="46"/>
    </row>
    <row r="1686" spans="1:13">
      <c r="A1686" s="8" t="str">
        <f>IF('Paste RTE Data'!A1683=0,"",'Paste RTE Data'!A1683)</f>
        <v/>
      </c>
      <c r="B1686" s="9" t="str">
        <f>IF('Paste RTE Data'!G1683=0,"",'Paste RTE Data'!G1683)</f>
        <v/>
      </c>
      <c r="C1686" s="10" t="str">
        <f>IF('Paste RTE Data'!E1683=0,"",'Paste RTE Data'!E1683)</f>
        <v/>
      </c>
      <c r="D1686" s="7"/>
      <c r="E1686" s="14" t="str">
        <f>IF('Paste RTE Data'!B1683=0,"",'Paste RTE Data'!B1683)</f>
        <v/>
      </c>
      <c r="F1686" s="14" t="str">
        <f>IF('Paste RTE Data'!C1683=0,"",'Paste RTE Data'!C1683)</f>
        <v/>
      </c>
      <c r="G1686" s="14" t="str">
        <f>IF('Paste RTE Data'!D1683=0,"",'Paste RTE Data'!D1683)</f>
        <v/>
      </c>
      <c r="H1686" s="14" t="str">
        <f>IF('Paste RTE Data'!F1683=0,"",'Paste RTE Data'!F1683)</f>
        <v/>
      </c>
      <c r="I1686" s="14" t="str">
        <f>IF('Paste RTE Data'!H1683=0,"",'Paste RTE Data'!H1683)</f>
        <v/>
      </c>
      <c r="J1686" s="14" t="str">
        <f>IF('Paste RTE Data'!I1683=0,"",'Paste RTE Data'!I1683)</f>
        <v/>
      </c>
      <c r="K1686" s="15" t="str">
        <f>IF('Paste RTE Data'!J1683=0,"",'Paste RTE Data'!J1683)</f>
        <v/>
      </c>
      <c r="L1686" s="14" t="str">
        <f>IF('Paste RTE Data'!K1683=0,"",'Paste RTE Data'!K1683)</f>
        <v/>
      </c>
      <c r="M1686" s="46"/>
    </row>
    <row r="1687" spans="1:13">
      <c r="A1687" s="8" t="str">
        <f>IF('Paste RTE Data'!A1684=0,"",'Paste RTE Data'!A1684)</f>
        <v/>
      </c>
      <c r="B1687" s="9" t="str">
        <f>IF('Paste RTE Data'!G1684=0,"",'Paste RTE Data'!G1684)</f>
        <v/>
      </c>
      <c r="C1687" s="10" t="str">
        <f>IF('Paste RTE Data'!E1684=0,"",'Paste RTE Data'!E1684)</f>
        <v/>
      </c>
      <c r="D1687" s="7"/>
      <c r="E1687" s="14" t="str">
        <f>IF('Paste RTE Data'!B1684=0,"",'Paste RTE Data'!B1684)</f>
        <v/>
      </c>
      <c r="F1687" s="14" t="str">
        <f>IF('Paste RTE Data'!C1684=0,"",'Paste RTE Data'!C1684)</f>
        <v/>
      </c>
      <c r="G1687" s="14" t="str">
        <f>IF('Paste RTE Data'!D1684=0,"",'Paste RTE Data'!D1684)</f>
        <v/>
      </c>
      <c r="H1687" s="14" t="str">
        <f>IF('Paste RTE Data'!F1684=0,"",'Paste RTE Data'!F1684)</f>
        <v/>
      </c>
      <c r="I1687" s="14" t="str">
        <f>IF('Paste RTE Data'!H1684=0,"",'Paste RTE Data'!H1684)</f>
        <v/>
      </c>
      <c r="J1687" s="14" t="str">
        <f>IF('Paste RTE Data'!I1684=0,"",'Paste RTE Data'!I1684)</f>
        <v/>
      </c>
      <c r="K1687" s="15" t="str">
        <f>IF('Paste RTE Data'!J1684=0,"",'Paste RTE Data'!J1684)</f>
        <v/>
      </c>
      <c r="L1687" s="14" t="str">
        <f>IF('Paste RTE Data'!K1684=0,"",'Paste RTE Data'!K1684)</f>
        <v/>
      </c>
      <c r="M1687" s="46"/>
    </row>
    <row r="1688" spans="1:13">
      <c r="A1688" s="8" t="str">
        <f>IF('Paste RTE Data'!A1685=0,"",'Paste RTE Data'!A1685)</f>
        <v/>
      </c>
      <c r="B1688" s="9" t="str">
        <f>IF('Paste RTE Data'!G1685=0,"",'Paste RTE Data'!G1685)</f>
        <v/>
      </c>
      <c r="C1688" s="10" t="str">
        <f>IF('Paste RTE Data'!E1685=0,"",'Paste RTE Data'!E1685)</f>
        <v/>
      </c>
      <c r="D1688" s="7"/>
      <c r="E1688" s="14" t="str">
        <f>IF('Paste RTE Data'!B1685=0,"",'Paste RTE Data'!B1685)</f>
        <v/>
      </c>
      <c r="F1688" s="14" t="str">
        <f>IF('Paste RTE Data'!C1685=0,"",'Paste RTE Data'!C1685)</f>
        <v/>
      </c>
      <c r="G1688" s="14" t="str">
        <f>IF('Paste RTE Data'!D1685=0,"",'Paste RTE Data'!D1685)</f>
        <v/>
      </c>
      <c r="H1688" s="14" t="str">
        <f>IF('Paste RTE Data'!F1685=0,"",'Paste RTE Data'!F1685)</f>
        <v/>
      </c>
      <c r="I1688" s="14" t="str">
        <f>IF('Paste RTE Data'!H1685=0,"",'Paste RTE Data'!H1685)</f>
        <v/>
      </c>
      <c r="J1688" s="14" t="str">
        <f>IF('Paste RTE Data'!I1685=0,"",'Paste RTE Data'!I1685)</f>
        <v/>
      </c>
      <c r="K1688" s="15" t="str">
        <f>IF('Paste RTE Data'!J1685=0,"",'Paste RTE Data'!J1685)</f>
        <v/>
      </c>
      <c r="L1688" s="14" t="str">
        <f>IF('Paste RTE Data'!K1685=0,"",'Paste RTE Data'!K1685)</f>
        <v/>
      </c>
      <c r="M1688" s="46"/>
    </row>
    <row r="1689" spans="1:13">
      <c r="A1689" s="8" t="str">
        <f>IF('Paste RTE Data'!A1686=0,"",'Paste RTE Data'!A1686)</f>
        <v/>
      </c>
      <c r="B1689" s="9" t="str">
        <f>IF('Paste RTE Data'!G1686=0,"",'Paste RTE Data'!G1686)</f>
        <v/>
      </c>
      <c r="C1689" s="10" t="str">
        <f>IF('Paste RTE Data'!E1686=0,"",'Paste RTE Data'!E1686)</f>
        <v/>
      </c>
      <c r="D1689" s="7"/>
      <c r="E1689" s="14" t="str">
        <f>IF('Paste RTE Data'!B1686=0,"",'Paste RTE Data'!B1686)</f>
        <v/>
      </c>
      <c r="F1689" s="14" t="str">
        <f>IF('Paste RTE Data'!C1686=0,"",'Paste RTE Data'!C1686)</f>
        <v/>
      </c>
      <c r="G1689" s="14" t="str">
        <f>IF('Paste RTE Data'!D1686=0,"",'Paste RTE Data'!D1686)</f>
        <v/>
      </c>
      <c r="H1689" s="14" t="str">
        <f>IF('Paste RTE Data'!F1686=0,"",'Paste RTE Data'!F1686)</f>
        <v/>
      </c>
      <c r="I1689" s="14" t="str">
        <f>IF('Paste RTE Data'!H1686=0,"",'Paste RTE Data'!H1686)</f>
        <v/>
      </c>
      <c r="J1689" s="14" t="str">
        <f>IF('Paste RTE Data'!I1686=0,"",'Paste RTE Data'!I1686)</f>
        <v/>
      </c>
      <c r="K1689" s="15" t="str">
        <f>IF('Paste RTE Data'!J1686=0,"",'Paste RTE Data'!J1686)</f>
        <v/>
      </c>
      <c r="L1689" s="14" t="str">
        <f>IF('Paste RTE Data'!K1686=0,"",'Paste RTE Data'!K1686)</f>
        <v/>
      </c>
      <c r="M1689" s="46"/>
    </row>
    <row r="1690" spans="1:13">
      <c r="A1690" s="8" t="str">
        <f>IF('Paste RTE Data'!A1687=0,"",'Paste RTE Data'!A1687)</f>
        <v/>
      </c>
      <c r="B1690" s="9" t="str">
        <f>IF('Paste RTE Data'!G1687=0,"",'Paste RTE Data'!G1687)</f>
        <v/>
      </c>
      <c r="C1690" s="10" t="str">
        <f>IF('Paste RTE Data'!E1687=0,"",'Paste RTE Data'!E1687)</f>
        <v/>
      </c>
      <c r="D1690" s="7"/>
      <c r="E1690" s="14" t="str">
        <f>IF('Paste RTE Data'!B1687=0,"",'Paste RTE Data'!B1687)</f>
        <v/>
      </c>
      <c r="F1690" s="14" t="str">
        <f>IF('Paste RTE Data'!C1687=0,"",'Paste RTE Data'!C1687)</f>
        <v/>
      </c>
      <c r="G1690" s="14" t="str">
        <f>IF('Paste RTE Data'!D1687=0,"",'Paste RTE Data'!D1687)</f>
        <v/>
      </c>
      <c r="H1690" s="14" t="str">
        <f>IF('Paste RTE Data'!F1687=0,"",'Paste RTE Data'!F1687)</f>
        <v/>
      </c>
      <c r="I1690" s="14" t="str">
        <f>IF('Paste RTE Data'!H1687=0,"",'Paste RTE Data'!H1687)</f>
        <v/>
      </c>
      <c r="J1690" s="14" t="str">
        <f>IF('Paste RTE Data'!I1687=0,"",'Paste RTE Data'!I1687)</f>
        <v/>
      </c>
      <c r="K1690" s="15" t="str">
        <f>IF('Paste RTE Data'!J1687=0,"",'Paste RTE Data'!J1687)</f>
        <v/>
      </c>
      <c r="L1690" s="14" t="str">
        <f>IF('Paste RTE Data'!K1687=0,"",'Paste RTE Data'!K1687)</f>
        <v/>
      </c>
      <c r="M1690" s="46"/>
    </row>
    <row r="1691" spans="1:13">
      <c r="A1691" s="8" t="str">
        <f>IF('Paste RTE Data'!A1688=0,"",'Paste RTE Data'!A1688)</f>
        <v/>
      </c>
      <c r="B1691" s="9" t="str">
        <f>IF('Paste RTE Data'!G1688=0,"",'Paste RTE Data'!G1688)</f>
        <v/>
      </c>
      <c r="C1691" s="10" t="str">
        <f>IF('Paste RTE Data'!E1688=0,"",'Paste RTE Data'!E1688)</f>
        <v/>
      </c>
      <c r="D1691" s="7"/>
      <c r="E1691" s="14" t="str">
        <f>IF('Paste RTE Data'!B1688=0,"",'Paste RTE Data'!B1688)</f>
        <v/>
      </c>
      <c r="F1691" s="14" t="str">
        <f>IF('Paste RTE Data'!C1688=0,"",'Paste RTE Data'!C1688)</f>
        <v/>
      </c>
      <c r="G1691" s="14" t="str">
        <f>IF('Paste RTE Data'!D1688=0,"",'Paste RTE Data'!D1688)</f>
        <v/>
      </c>
      <c r="H1691" s="14" t="str">
        <f>IF('Paste RTE Data'!F1688=0,"",'Paste RTE Data'!F1688)</f>
        <v/>
      </c>
      <c r="I1691" s="14" t="str">
        <f>IF('Paste RTE Data'!H1688=0,"",'Paste RTE Data'!H1688)</f>
        <v/>
      </c>
      <c r="J1691" s="14" t="str">
        <f>IF('Paste RTE Data'!I1688=0,"",'Paste RTE Data'!I1688)</f>
        <v/>
      </c>
      <c r="K1691" s="15" t="str">
        <f>IF('Paste RTE Data'!J1688=0,"",'Paste RTE Data'!J1688)</f>
        <v/>
      </c>
      <c r="L1691" s="14" t="str">
        <f>IF('Paste RTE Data'!K1688=0,"",'Paste RTE Data'!K1688)</f>
        <v/>
      </c>
      <c r="M1691" s="46"/>
    </row>
    <row r="1692" spans="1:13">
      <c r="A1692" s="8" t="str">
        <f>IF('Paste RTE Data'!A1689=0,"",'Paste RTE Data'!A1689)</f>
        <v/>
      </c>
      <c r="B1692" s="9" t="str">
        <f>IF('Paste RTE Data'!G1689=0,"",'Paste RTE Data'!G1689)</f>
        <v/>
      </c>
      <c r="C1692" s="10" t="str">
        <f>IF('Paste RTE Data'!E1689=0,"",'Paste RTE Data'!E1689)</f>
        <v/>
      </c>
      <c r="D1692" s="7"/>
      <c r="E1692" s="14" t="str">
        <f>IF('Paste RTE Data'!B1689=0,"",'Paste RTE Data'!B1689)</f>
        <v/>
      </c>
      <c r="F1692" s="14" t="str">
        <f>IF('Paste RTE Data'!C1689=0,"",'Paste RTE Data'!C1689)</f>
        <v/>
      </c>
      <c r="G1692" s="14" t="str">
        <f>IF('Paste RTE Data'!D1689=0,"",'Paste RTE Data'!D1689)</f>
        <v/>
      </c>
      <c r="H1692" s="14" t="str">
        <f>IF('Paste RTE Data'!F1689=0,"",'Paste RTE Data'!F1689)</f>
        <v/>
      </c>
      <c r="I1692" s="14" t="str">
        <f>IF('Paste RTE Data'!H1689=0,"",'Paste RTE Data'!H1689)</f>
        <v/>
      </c>
      <c r="J1692" s="14" t="str">
        <f>IF('Paste RTE Data'!I1689=0,"",'Paste RTE Data'!I1689)</f>
        <v/>
      </c>
      <c r="K1692" s="15" t="str">
        <f>IF('Paste RTE Data'!J1689=0,"",'Paste RTE Data'!J1689)</f>
        <v/>
      </c>
      <c r="L1692" s="14" t="str">
        <f>IF('Paste RTE Data'!K1689=0,"",'Paste RTE Data'!K1689)</f>
        <v/>
      </c>
      <c r="M1692" s="46"/>
    </row>
    <row r="1693" spans="1:13">
      <c r="A1693" s="8" t="str">
        <f>IF('Paste RTE Data'!A1690=0,"",'Paste RTE Data'!A1690)</f>
        <v/>
      </c>
      <c r="B1693" s="9" t="str">
        <f>IF('Paste RTE Data'!G1690=0,"",'Paste RTE Data'!G1690)</f>
        <v/>
      </c>
      <c r="C1693" s="10" t="str">
        <f>IF('Paste RTE Data'!E1690=0,"",'Paste RTE Data'!E1690)</f>
        <v/>
      </c>
      <c r="D1693" s="7"/>
      <c r="E1693" s="14" t="str">
        <f>IF('Paste RTE Data'!B1690=0,"",'Paste RTE Data'!B1690)</f>
        <v/>
      </c>
      <c r="F1693" s="14" t="str">
        <f>IF('Paste RTE Data'!C1690=0,"",'Paste RTE Data'!C1690)</f>
        <v/>
      </c>
      <c r="G1693" s="14" t="str">
        <f>IF('Paste RTE Data'!D1690=0,"",'Paste RTE Data'!D1690)</f>
        <v/>
      </c>
      <c r="H1693" s="14" t="str">
        <f>IF('Paste RTE Data'!F1690=0,"",'Paste RTE Data'!F1690)</f>
        <v/>
      </c>
      <c r="I1693" s="14" t="str">
        <f>IF('Paste RTE Data'!H1690=0,"",'Paste RTE Data'!H1690)</f>
        <v/>
      </c>
      <c r="J1693" s="14" t="str">
        <f>IF('Paste RTE Data'!I1690=0,"",'Paste RTE Data'!I1690)</f>
        <v/>
      </c>
      <c r="K1693" s="15" t="str">
        <f>IF('Paste RTE Data'!J1690=0,"",'Paste RTE Data'!J1690)</f>
        <v/>
      </c>
      <c r="L1693" s="14" t="str">
        <f>IF('Paste RTE Data'!K1690=0,"",'Paste RTE Data'!K1690)</f>
        <v/>
      </c>
      <c r="M1693" s="46"/>
    </row>
    <row r="1694" spans="1:13">
      <c r="A1694" s="8" t="str">
        <f>IF('Paste RTE Data'!A1691=0,"",'Paste RTE Data'!A1691)</f>
        <v/>
      </c>
      <c r="B1694" s="9" t="str">
        <f>IF('Paste RTE Data'!G1691=0,"",'Paste RTE Data'!G1691)</f>
        <v/>
      </c>
      <c r="C1694" s="10" t="str">
        <f>IF('Paste RTE Data'!E1691=0,"",'Paste RTE Data'!E1691)</f>
        <v/>
      </c>
      <c r="D1694" s="7"/>
      <c r="E1694" s="14" t="str">
        <f>IF('Paste RTE Data'!B1691=0,"",'Paste RTE Data'!B1691)</f>
        <v/>
      </c>
      <c r="F1694" s="14" t="str">
        <f>IF('Paste RTE Data'!C1691=0,"",'Paste RTE Data'!C1691)</f>
        <v/>
      </c>
      <c r="G1694" s="14" t="str">
        <f>IF('Paste RTE Data'!D1691=0,"",'Paste RTE Data'!D1691)</f>
        <v/>
      </c>
      <c r="H1694" s="14" t="str">
        <f>IF('Paste RTE Data'!F1691=0,"",'Paste RTE Data'!F1691)</f>
        <v/>
      </c>
      <c r="I1694" s="14" t="str">
        <f>IF('Paste RTE Data'!H1691=0,"",'Paste RTE Data'!H1691)</f>
        <v/>
      </c>
      <c r="J1694" s="14" t="str">
        <f>IF('Paste RTE Data'!I1691=0,"",'Paste RTE Data'!I1691)</f>
        <v/>
      </c>
      <c r="K1694" s="15" t="str">
        <f>IF('Paste RTE Data'!J1691=0,"",'Paste RTE Data'!J1691)</f>
        <v/>
      </c>
      <c r="L1694" s="14" t="str">
        <f>IF('Paste RTE Data'!K1691=0,"",'Paste RTE Data'!K1691)</f>
        <v/>
      </c>
      <c r="M1694" s="46"/>
    </row>
    <row r="1695" spans="1:13">
      <c r="A1695" s="8" t="str">
        <f>IF('Paste RTE Data'!A1692=0,"",'Paste RTE Data'!A1692)</f>
        <v/>
      </c>
      <c r="B1695" s="9" t="str">
        <f>IF('Paste RTE Data'!G1692=0,"",'Paste RTE Data'!G1692)</f>
        <v/>
      </c>
      <c r="C1695" s="10" t="str">
        <f>IF('Paste RTE Data'!E1692=0,"",'Paste RTE Data'!E1692)</f>
        <v/>
      </c>
      <c r="D1695" s="7"/>
      <c r="E1695" s="14" t="str">
        <f>IF('Paste RTE Data'!B1692=0,"",'Paste RTE Data'!B1692)</f>
        <v/>
      </c>
      <c r="F1695" s="14" t="str">
        <f>IF('Paste RTE Data'!C1692=0,"",'Paste RTE Data'!C1692)</f>
        <v/>
      </c>
      <c r="G1695" s="14" t="str">
        <f>IF('Paste RTE Data'!D1692=0,"",'Paste RTE Data'!D1692)</f>
        <v/>
      </c>
      <c r="H1695" s="14" t="str">
        <f>IF('Paste RTE Data'!F1692=0,"",'Paste RTE Data'!F1692)</f>
        <v/>
      </c>
      <c r="I1695" s="14" t="str">
        <f>IF('Paste RTE Data'!H1692=0,"",'Paste RTE Data'!H1692)</f>
        <v/>
      </c>
      <c r="J1695" s="14" t="str">
        <f>IF('Paste RTE Data'!I1692=0,"",'Paste RTE Data'!I1692)</f>
        <v/>
      </c>
      <c r="K1695" s="15" t="str">
        <f>IF('Paste RTE Data'!J1692=0,"",'Paste RTE Data'!J1692)</f>
        <v/>
      </c>
      <c r="L1695" s="14" t="str">
        <f>IF('Paste RTE Data'!K1692=0,"",'Paste RTE Data'!K1692)</f>
        <v/>
      </c>
      <c r="M1695" s="46"/>
    </row>
    <row r="1696" spans="1:13">
      <c r="A1696" s="8" t="str">
        <f>IF('Paste RTE Data'!A1693=0,"",'Paste RTE Data'!A1693)</f>
        <v/>
      </c>
      <c r="B1696" s="9" t="str">
        <f>IF('Paste RTE Data'!G1693=0,"",'Paste RTE Data'!G1693)</f>
        <v/>
      </c>
      <c r="C1696" s="10" t="str">
        <f>IF('Paste RTE Data'!E1693=0,"",'Paste RTE Data'!E1693)</f>
        <v/>
      </c>
      <c r="D1696" s="7"/>
      <c r="E1696" s="14" t="str">
        <f>IF('Paste RTE Data'!B1693=0,"",'Paste RTE Data'!B1693)</f>
        <v/>
      </c>
      <c r="F1696" s="14" t="str">
        <f>IF('Paste RTE Data'!C1693=0,"",'Paste RTE Data'!C1693)</f>
        <v/>
      </c>
      <c r="G1696" s="14" t="str">
        <f>IF('Paste RTE Data'!D1693=0,"",'Paste RTE Data'!D1693)</f>
        <v/>
      </c>
      <c r="H1696" s="14" t="str">
        <f>IF('Paste RTE Data'!F1693=0,"",'Paste RTE Data'!F1693)</f>
        <v/>
      </c>
      <c r="I1696" s="14" t="str">
        <f>IF('Paste RTE Data'!H1693=0,"",'Paste RTE Data'!H1693)</f>
        <v/>
      </c>
      <c r="J1696" s="14" t="str">
        <f>IF('Paste RTE Data'!I1693=0,"",'Paste RTE Data'!I1693)</f>
        <v/>
      </c>
      <c r="K1696" s="15" t="str">
        <f>IF('Paste RTE Data'!J1693=0,"",'Paste RTE Data'!J1693)</f>
        <v/>
      </c>
      <c r="L1696" s="14" t="str">
        <f>IF('Paste RTE Data'!K1693=0,"",'Paste RTE Data'!K1693)</f>
        <v/>
      </c>
      <c r="M1696" s="46"/>
    </row>
    <row r="1697" spans="1:13">
      <c r="A1697" s="8" t="str">
        <f>IF('Paste RTE Data'!A1694=0,"",'Paste RTE Data'!A1694)</f>
        <v/>
      </c>
      <c r="B1697" s="9" t="str">
        <f>IF('Paste RTE Data'!G1694=0,"",'Paste RTE Data'!G1694)</f>
        <v/>
      </c>
      <c r="C1697" s="10" t="str">
        <f>IF('Paste RTE Data'!E1694=0,"",'Paste RTE Data'!E1694)</f>
        <v/>
      </c>
      <c r="D1697" s="7"/>
      <c r="E1697" s="14" t="str">
        <f>IF('Paste RTE Data'!B1694=0,"",'Paste RTE Data'!B1694)</f>
        <v/>
      </c>
      <c r="F1697" s="14" t="str">
        <f>IF('Paste RTE Data'!C1694=0,"",'Paste RTE Data'!C1694)</f>
        <v/>
      </c>
      <c r="G1697" s="14" t="str">
        <f>IF('Paste RTE Data'!D1694=0,"",'Paste RTE Data'!D1694)</f>
        <v/>
      </c>
      <c r="H1697" s="14" t="str">
        <f>IF('Paste RTE Data'!F1694=0,"",'Paste RTE Data'!F1694)</f>
        <v/>
      </c>
      <c r="I1697" s="14" t="str">
        <f>IF('Paste RTE Data'!H1694=0,"",'Paste RTE Data'!H1694)</f>
        <v/>
      </c>
      <c r="J1697" s="14" t="str">
        <f>IF('Paste RTE Data'!I1694=0,"",'Paste RTE Data'!I1694)</f>
        <v/>
      </c>
      <c r="K1697" s="15" t="str">
        <f>IF('Paste RTE Data'!J1694=0,"",'Paste RTE Data'!J1694)</f>
        <v/>
      </c>
      <c r="L1697" s="14" t="str">
        <f>IF('Paste RTE Data'!K1694=0,"",'Paste RTE Data'!K1694)</f>
        <v/>
      </c>
      <c r="M1697" s="46"/>
    </row>
    <row r="1698" spans="1:13">
      <c r="A1698" s="8" t="str">
        <f>IF('Paste RTE Data'!A1695=0,"",'Paste RTE Data'!A1695)</f>
        <v/>
      </c>
      <c r="B1698" s="9" t="str">
        <f>IF('Paste RTE Data'!G1695=0,"",'Paste RTE Data'!G1695)</f>
        <v/>
      </c>
      <c r="C1698" s="10" t="str">
        <f>IF('Paste RTE Data'!E1695=0,"",'Paste RTE Data'!E1695)</f>
        <v/>
      </c>
      <c r="D1698" s="7"/>
      <c r="E1698" s="14" t="str">
        <f>IF('Paste RTE Data'!B1695=0,"",'Paste RTE Data'!B1695)</f>
        <v/>
      </c>
      <c r="F1698" s="14" t="str">
        <f>IF('Paste RTE Data'!C1695=0,"",'Paste RTE Data'!C1695)</f>
        <v/>
      </c>
      <c r="G1698" s="14" t="str">
        <f>IF('Paste RTE Data'!D1695=0,"",'Paste RTE Data'!D1695)</f>
        <v/>
      </c>
      <c r="H1698" s="14" t="str">
        <f>IF('Paste RTE Data'!F1695=0,"",'Paste RTE Data'!F1695)</f>
        <v/>
      </c>
      <c r="I1698" s="14" t="str">
        <f>IF('Paste RTE Data'!H1695=0,"",'Paste RTE Data'!H1695)</f>
        <v/>
      </c>
      <c r="J1698" s="14" t="str">
        <f>IF('Paste RTE Data'!I1695=0,"",'Paste RTE Data'!I1695)</f>
        <v/>
      </c>
      <c r="K1698" s="15" t="str">
        <f>IF('Paste RTE Data'!J1695=0,"",'Paste RTE Data'!J1695)</f>
        <v/>
      </c>
      <c r="L1698" s="14" t="str">
        <f>IF('Paste RTE Data'!K1695=0,"",'Paste RTE Data'!K1695)</f>
        <v/>
      </c>
      <c r="M1698" s="46"/>
    </row>
    <row r="1699" spans="1:13">
      <c r="A1699" s="8" t="str">
        <f>IF('Paste RTE Data'!A1696=0,"",'Paste RTE Data'!A1696)</f>
        <v/>
      </c>
      <c r="B1699" s="9" t="str">
        <f>IF('Paste RTE Data'!G1696=0,"",'Paste RTE Data'!G1696)</f>
        <v/>
      </c>
      <c r="C1699" s="10" t="str">
        <f>IF('Paste RTE Data'!E1696=0,"",'Paste RTE Data'!E1696)</f>
        <v/>
      </c>
      <c r="D1699" s="7"/>
      <c r="E1699" s="14" t="str">
        <f>IF('Paste RTE Data'!B1696=0,"",'Paste RTE Data'!B1696)</f>
        <v/>
      </c>
      <c r="F1699" s="14" t="str">
        <f>IF('Paste RTE Data'!C1696=0,"",'Paste RTE Data'!C1696)</f>
        <v/>
      </c>
      <c r="G1699" s="14" t="str">
        <f>IF('Paste RTE Data'!D1696=0,"",'Paste RTE Data'!D1696)</f>
        <v/>
      </c>
      <c r="H1699" s="14" t="str">
        <f>IF('Paste RTE Data'!F1696=0,"",'Paste RTE Data'!F1696)</f>
        <v/>
      </c>
      <c r="I1699" s="14" t="str">
        <f>IF('Paste RTE Data'!H1696=0,"",'Paste RTE Data'!H1696)</f>
        <v/>
      </c>
      <c r="J1699" s="14" t="str">
        <f>IF('Paste RTE Data'!I1696=0,"",'Paste RTE Data'!I1696)</f>
        <v/>
      </c>
      <c r="K1699" s="15" t="str">
        <f>IF('Paste RTE Data'!J1696=0,"",'Paste RTE Data'!J1696)</f>
        <v/>
      </c>
      <c r="L1699" s="14" t="str">
        <f>IF('Paste RTE Data'!K1696=0,"",'Paste RTE Data'!K1696)</f>
        <v/>
      </c>
      <c r="M1699" s="46"/>
    </row>
    <row r="1700" spans="1:13">
      <c r="A1700" s="8" t="str">
        <f>IF('Paste RTE Data'!A1697=0,"",'Paste RTE Data'!A1697)</f>
        <v/>
      </c>
      <c r="B1700" s="9" t="str">
        <f>IF('Paste RTE Data'!G1697=0,"",'Paste RTE Data'!G1697)</f>
        <v/>
      </c>
      <c r="C1700" s="10" t="str">
        <f>IF('Paste RTE Data'!E1697=0,"",'Paste RTE Data'!E1697)</f>
        <v/>
      </c>
      <c r="D1700" s="7"/>
      <c r="E1700" s="14" t="str">
        <f>IF('Paste RTE Data'!B1697=0,"",'Paste RTE Data'!B1697)</f>
        <v/>
      </c>
      <c r="F1700" s="14" t="str">
        <f>IF('Paste RTE Data'!C1697=0,"",'Paste RTE Data'!C1697)</f>
        <v/>
      </c>
      <c r="G1700" s="14" t="str">
        <f>IF('Paste RTE Data'!D1697=0,"",'Paste RTE Data'!D1697)</f>
        <v/>
      </c>
      <c r="H1700" s="14" t="str">
        <f>IF('Paste RTE Data'!F1697=0,"",'Paste RTE Data'!F1697)</f>
        <v/>
      </c>
      <c r="I1700" s="14" t="str">
        <f>IF('Paste RTE Data'!H1697=0,"",'Paste RTE Data'!H1697)</f>
        <v/>
      </c>
      <c r="J1700" s="14" t="str">
        <f>IF('Paste RTE Data'!I1697=0,"",'Paste RTE Data'!I1697)</f>
        <v/>
      </c>
      <c r="K1700" s="15" t="str">
        <f>IF('Paste RTE Data'!J1697=0,"",'Paste RTE Data'!J1697)</f>
        <v/>
      </c>
      <c r="L1700" s="14" t="str">
        <f>IF('Paste RTE Data'!K1697=0,"",'Paste RTE Data'!K1697)</f>
        <v/>
      </c>
      <c r="M1700" s="46"/>
    </row>
    <row r="1701" spans="1:13">
      <c r="A1701" s="8" t="str">
        <f>IF('Paste RTE Data'!A1698=0,"",'Paste RTE Data'!A1698)</f>
        <v/>
      </c>
      <c r="B1701" s="9" t="str">
        <f>IF('Paste RTE Data'!G1698=0,"",'Paste RTE Data'!G1698)</f>
        <v/>
      </c>
      <c r="C1701" s="10" t="str">
        <f>IF('Paste RTE Data'!E1698=0,"",'Paste RTE Data'!E1698)</f>
        <v/>
      </c>
      <c r="D1701" s="7"/>
      <c r="E1701" s="14" t="str">
        <f>IF('Paste RTE Data'!B1698=0,"",'Paste RTE Data'!B1698)</f>
        <v/>
      </c>
      <c r="F1701" s="14" t="str">
        <f>IF('Paste RTE Data'!C1698=0,"",'Paste RTE Data'!C1698)</f>
        <v/>
      </c>
      <c r="G1701" s="14" t="str">
        <f>IF('Paste RTE Data'!D1698=0,"",'Paste RTE Data'!D1698)</f>
        <v/>
      </c>
      <c r="H1701" s="14" t="str">
        <f>IF('Paste RTE Data'!F1698=0,"",'Paste RTE Data'!F1698)</f>
        <v/>
      </c>
      <c r="I1701" s="14" t="str">
        <f>IF('Paste RTE Data'!H1698=0,"",'Paste RTE Data'!H1698)</f>
        <v/>
      </c>
      <c r="J1701" s="14" t="str">
        <f>IF('Paste RTE Data'!I1698=0,"",'Paste RTE Data'!I1698)</f>
        <v/>
      </c>
      <c r="K1701" s="15" t="str">
        <f>IF('Paste RTE Data'!J1698=0,"",'Paste RTE Data'!J1698)</f>
        <v/>
      </c>
      <c r="L1701" s="14" t="str">
        <f>IF('Paste RTE Data'!K1698=0,"",'Paste RTE Data'!K1698)</f>
        <v/>
      </c>
      <c r="M1701" s="46"/>
    </row>
    <row r="1702" spans="1:13">
      <c r="A1702" s="8" t="str">
        <f>IF('Paste RTE Data'!A1699=0,"",'Paste RTE Data'!A1699)</f>
        <v/>
      </c>
      <c r="B1702" s="9" t="str">
        <f>IF('Paste RTE Data'!G1699=0,"",'Paste RTE Data'!G1699)</f>
        <v/>
      </c>
      <c r="C1702" s="10" t="str">
        <f>IF('Paste RTE Data'!E1699=0,"",'Paste RTE Data'!E1699)</f>
        <v/>
      </c>
      <c r="D1702" s="7"/>
      <c r="E1702" s="14" t="str">
        <f>IF('Paste RTE Data'!B1699=0,"",'Paste RTE Data'!B1699)</f>
        <v/>
      </c>
      <c r="F1702" s="14" t="str">
        <f>IF('Paste RTE Data'!C1699=0,"",'Paste RTE Data'!C1699)</f>
        <v/>
      </c>
      <c r="G1702" s="14" t="str">
        <f>IF('Paste RTE Data'!D1699=0,"",'Paste RTE Data'!D1699)</f>
        <v/>
      </c>
      <c r="H1702" s="14" t="str">
        <f>IF('Paste RTE Data'!F1699=0,"",'Paste RTE Data'!F1699)</f>
        <v/>
      </c>
      <c r="I1702" s="14" t="str">
        <f>IF('Paste RTE Data'!H1699=0,"",'Paste RTE Data'!H1699)</f>
        <v/>
      </c>
      <c r="J1702" s="14" t="str">
        <f>IF('Paste RTE Data'!I1699=0,"",'Paste RTE Data'!I1699)</f>
        <v/>
      </c>
      <c r="K1702" s="15" t="str">
        <f>IF('Paste RTE Data'!J1699=0,"",'Paste RTE Data'!J1699)</f>
        <v/>
      </c>
      <c r="L1702" s="14" t="str">
        <f>IF('Paste RTE Data'!K1699=0,"",'Paste RTE Data'!K1699)</f>
        <v/>
      </c>
      <c r="M1702" s="46"/>
    </row>
    <row r="1703" spans="1:13">
      <c r="A1703" s="8" t="str">
        <f>IF('Paste RTE Data'!A1700=0,"",'Paste RTE Data'!A1700)</f>
        <v/>
      </c>
      <c r="B1703" s="9" t="str">
        <f>IF('Paste RTE Data'!G1700=0,"",'Paste RTE Data'!G1700)</f>
        <v/>
      </c>
      <c r="C1703" s="10" t="str">
        <f>IF('Paste RTE Data'!E1700=0,"",'Paste RTE Data'!E1700)</f>
        <v/>
      </c>
      <c r="D1703" s="7"/>
      <c r="E1703" s="14" t="str">
        <f>IF('Paste RTE Data'!B1700=0,"",'Paste RTE Data'!B1700)</f>
        <v/>
      </c>
      <c r="F1703" s="14" t="str">
        <f>IF('Paste RTE Data'!C1700=0,"",'Paste RTE Data'!C1700)</f>
        <v/>
      </c>
      <c r="G1703" s="14" t="str">
        <f>IF('Paste RTE Data'!D1700=0,"",'Paste RTE Data'!D1700)</f>
        <v/>
      </c>
      <c r="H1703" s="14" t="str">
        <f>IF('Paste RTE Data'!F1700=0,"",'Paste RTE Data'!F1700)</f>
        <v/>
      </c>
      <c r="I1703" s="14" t="str">
        <f>IF('Paste RTE Data'!H1700=0,"",'Paste RTE Data'!H1700)</f>
        <v/>
      </c>
      <c r="J1703" s="14" t="str">
        <f>IF('Paste RTE Data'!I1700=0,"",'Paste RTE Data'!I1700)</f>
        <v/>
      </c>
      <c r="K1703" s="15" t="str">
        <f>IF('Paste RTE Data'!J1700=0,"",'Paste RTE Data'!J1700)</f>
        <v/>
      </c>
      <c r="L1703" s="14" t="str">
        <f>IF('Paste RTE Data'!K1700=0,"",'Paste RTE Data'!K1700)</f>
        <v/>
      </c>
      <c r="M1703" s="46"/>
    </row>
    <row r="1704" spans="1:13">
      <c r="A1704" s="8" t="str">
        <f>IF('Paste RTE Data'!A1701=0,"",'Paste RTE Data'!A1701)</f>
        <v/>
      </c>
      <c r="B1704" s="9" t="str">
        <f>IF('Paste RTE Data'!G1701=0,"",'Paste RTE Data'!G1701)</f>
        <v/>
      </c>
      <c r="C1704" s="10" t="str">
        <f>IF('Paste RTE Data'!E1701=0,"",'Paste RTE Data'!E1701)</f>
        <v/>
      </c>
      <c r="D1704" s="7"/>
      <c r="E1704" s="14" t="str">
        <f>IF('Paste RTE Data'!B1701=0,"",'Paste RTE Data'!B1701)</f>
        <v/>
      </c>
      <c r="F1704" s="14" t="str">
        <f>IF('Paste RTE Data'!C1701=0,"",'Paste RTE Data'!C1701)</f>
        <v/>
      </c>
      <c r="G1704" s="14" t="str">
        <f>IF('Paste RTE Data'!D1701=0,"",'Paste RTE Data'!D1701)</f>
        <v/>
      </c>
      <c r="H1704" s="14" t="str">
        <f>IF('Paste RTE Data'!F1701=0,"",'Paste RTE Data'!F1701)</f>
        <v/>
      </c>
      <c r="I1704" s="14" t="str">
        <f>IF('Paste RTE Data'!H1701=0,"",'Paste RTE Data'!H1701)</f>
        <v/>
      </c>
      <c r="J1704" s="14" t="str">
        <f>IF('Paste RTE Data'!I1701=0,"",'Paste RTE Data'!I1701)</f>
        <v/>
      </c>
      <c r="K1704" s="15" t="str">
        <f>IF('Paste RTE Data'!J1701=0,"",'Paste RTE Data'!J1701)</f>
        <v/>
      </c>
      <c r="L1704" s="14" t="str">
        <f>IF('Paste RTE Data'!K1701=0,"",'Paste RTE Data'!K1701)</f>
        <v/>
      </c>
      <c r="M1704" s="46"/>
    </row>
    <row r="1705" spans="1:13">
      <c r="A1705" s="8" t="str">
        <f>IF('Paste RTE Data'!A1702=0,"",'Paste RTE Data'!A1702)</f>
        <v/>
      </c>
      <c r="B1705" s="9" t="str">
        <f>IF('Paste RTE Data'!G1702=0,"",'Paste RTE Data'!G1702)</f>
        <v/>
      </c>
      <c r="C1705" s="10" t="str">
        <f>IF('Paste RTE Data'!E1702=0,"",'Paste RTE Data'!E1702)</f>
        <v/>
      </c>
      <c r="D1705" s="7"/>
      <c r="E1705" s="14" t="str">
        <f>IF('Paste RTE Data'!B1702=0,"",'Paste RTE Data'!B1702)</f>
        <v/>
      </c>
      <c r="F1705" s="14" t="str">
        <f>IF('Paste RTE Data'!C1702=0,"",'Paste RTE Data'!C1702)</f>
        <v/>
      </c>
      <c r="G1705" s="14" t="str">
        <f>IF('Paste RTE Data'!D1702=0,"",'Paste RTE Data'!D1702)</f>
        <v/>
      </c>
      <c r="H1705" s="14" t="str">
        <f>IF('Paste RTE Data'!F1702=0,"",'Paste RTE Data'!F1702)</f>
        <v/>
      </c>
      <c r="I1705" s="14" t="str">
        <f>IF('Paste RTE Data'!H1702=0,"",'Paste RTE Data'!H1702)</f>
        <v/>
      </c>
      <c r="J1705" s="14" t="str">
        <f>IF('Paste RTE Data'!I1702=0,"",'Paste RTE Data'!I1702)</f>
        <v/>
      </c>
      <c r="K1705" s="15" t="str">
        <f>IF('Paste RTE Data'!J1702=0,"",'Paste RTE Data'!J1702)</f>
        <v/>
      </c>
      <c r="L1705" s="14" t="str">
        <f>IF('Paste RTE Data'!K1702=0,"",'Paste RTE Data'!K1702)</f>
        <v/>
      </c>
      <c r="M1705" s="46"/>
    </row>
    <row r="1706" spans="1:13">
      <c r="A1706" s="8" t="str">
        <f>IF('Paste RTE Data'!A1703=0,"",'Paste RTE Data'!A1703)</f>
        <v/>
      </c>
      <c r="B1706" s="9" t="str">
        <f>IF('Paste RTE Data'!G1703=0,"",'Paste RTE Data'!G1703)</f>
        <v/>
      </c>
      <c r="C1706" s="10" t="str">
        <f>IF('Paste RTE Data'!E1703=0,"",'Paste RTE Data'!E1703)</f>
        <v/>
      </c>
      <c r="D1706" s="7"/>
      <c r="E1706" s="14" t="str">
        <f>IF('Paste RTE Data'!B1703=0,"",'Paste RTE Data'!B1703)</f>
        <v/>
      </c>
      <c r="F1706" s="14" t="str">
        <f>IF('Paste RTE Data'!C1703=0,"",'Paste RTE Data'!C1703)</f>
        <v/>
      </c>
      <c r="G1706" s="14" t="str">
        <f>IF('Paste RTE Data'!D1703=0,"",'Paste RTE Data'!D1703)</f>
        <v/>
      </c>
      <c r="H1706" s="14" t="str">
        <f>IF('Paste RTE Data'!F1703=0,"",'Paste RTE Data'!F1703)</f>
        <v/>
      </c>
      <c r="I1706" s="14" t="str">
        <f>IF('Paste RTE Data'!H1703=0,"",'Paste RTE Data'!H1703)</f>
        <v/>
      </c>
      <c r="J1706" s="14" t="str">
        <f>IF('Paste RTE Data'!I1703=0,"",'Paste RTE Data'!I1703)</f>
        <v/>
      </c>
      <c r="K1706" s="15" t="str">
        <f>IF('Paste RTE Data'!J1703=0,"",'Paste RTE Data'!J1703)</f>
        <v/>
      </c>
      <c r="L1706" s="14" t="str">
        <f>IF('Paste RTE Data'!K1703=0,"",'Paste RTE Data'!K1703)</f>
        <v/>
      </c>
      <c r="M1706" s="46"/>
    </row>
    <row r="1707" spans="1:13">
      <c r="A1707" s="8" t="str">
        <f>IF('Paste RTE Data'!A1704=0,"",'Paste RTE Data'!A1704)</f>
        <v/>
      </c>
      <c r="B1707" s="9" t="str">
        <f>IF('Paste RTE Data'!G1704=0,"",'Paste RTE Data'!G1704)</f>
        <v/>
      </c>
      <c r="C1707" s="10" t="str">
        <f>IF('Paste RTE Data'!E1704=0,"",'Paste RTE Data'!E1704)</f>
        <v/>
      </c>
      <c r="D1707" s="7"/>
      <c r="E1707" s="14" t="str">
        <f>IF('Paste RTE Data'!B1704=0,"",'Paste RTE Data'!B1704)</f>
        <v/>
      </c>
      <c r="F1707" s="14" t="str">
        <f>IF('Paste RTE Data'!C1704=0,"",'Paste RTE Data'!C1704)</f>
        <v/>
      </c>
      <c r="G1707" s="14" t="str">
        <f>IF('Paste RTE Data'!D1704=0,"",'Paste RTE Data'!D1704)</f>
        <v/>
      </c>
      <c r="H1707" s="14" t="str">
        <f>IF('Paste RTE Data'!F1704=0,"",'Paste RTE Data'!F1704)</f>
        <v/>
      </c>
      <c r="I1707" s="14" t="str">
        <f>IF('Paste RTE Data'!H1704=0,"",'Paste RTE Data'!H1704)</f>
        <v/>
      </c>
      <c r="J1707" s="14" t="str">
        <f>IF('Paste RTE Data'!I1704=0,"",'Paste RTE Data'!I1704)</f>
        <v/>
      </c>
      <c r="K1707" s="15" t="str">
        <f>IF('Paste RTE Data'!J1704=0,"",'Paste RTE Data'!J1704)</f>
        <v/>
      </c>
      <c r="L1707" s="14" t="str">
        <f>IF('Paste RTE Data'!K1704=0,"",'Paste RTE Data'!K1704)</f>
        <v/>
      </c>
      <c r="M1707" s="46"/>
    </row>
    <row r="1708" spans="1:13">
      <c r="A1708" s="8" t="str">
        <f>IF('Paste RTE Data'!A1705=0,"",'Paste RTE Data'!A1705)</f>
        <v/>
      </c>
      <c r="B1708" s="9" t="str">
        <f>IF('Paste RTE Data'!G1705=0,"",'Paste RTE Data'!G1705)</f>
        <v/>
      </c>
      <c r="C1708" s="10" t="str">
        <f>IF('Paste RTE Data'!E1705=0,"",'Paste RTE Data'!E1705)</f>
        <v/>
      </c>
      <c r="D1708" s="7"/>
      <c r="E1708" s="14" t="str">
        <f>IF('Paste RTE Data'!B1705=0,"",'Paste RTE Data'!B1705)</f>
        <v/>
      </c>
      <c r="F1708" s="14" t="str">
        <f>IF('Paste RTE Data'!C1705=0,"",'Paste RTE Data'!C1705)</f>
        <v/>
      </c>
      <c r="G1708" s="14" t="str">
        <f>IF('Paste RTE Data'!D1705=0,"",'Paste RTE Data'!D1705)</f>
        <v/>
      </c>
      <c r="H1708" s="14" t="str">
        <f>IF('Paste RTE Data'!F1705=0,"",'Paste RTE Data'!F1705)</f>
        <v/>
      </c>
      <c r="I1708" s="14" t="str">
        <f>IF('Paste RTE Data'!H1705=0,"",'Paste RTE Data'!H1705)</f>
        <v/>
      </c>
      <c r="J1708" s="14" t="str">
        <f>IF('Paste RTE Data'!I1705=0,"",'Paste RTE Data'!I1705)</f>
        <v/>
      </c>
      <c r="K1708" s="15" t="str">
        <f>IF('Paste RTE Data'!J1705=0,"",'Paste RTE Data'!J1705)</f>
        <v/>
      </c>
      <c r="L1708" s="14" t="str">
        <f>IF('Paste RTE Data'!K1705=0,"",'Paste RTE Data'!K1705)</f>
        <v/>
      </c>
      <c r="M1708" s="46"/>
    </row>
    <row r="1709" spans="1:13">
      <c r="A1709" s="8" t="str">
        <f>IF('Paste RTE Data'!A1706=0,"",'Paste RTE Data'!A1706)</f>
        <v/>
      </c>
      <c r="B1709" s="9" t="str">
        <f>IF('Paste RTE Data'!G1706=0,"",'Paste RTE Data'!G1706)</f>
        <v/>
      </c>
      <c r="C1709" s="10" t="str">
        <f>IF('Paste RTE Data'!E1706=0,"",'Paste RTE Data'!E1706)</f>
        <v/>
      </c>
      <c r="D1709" s="7"/>
      <c r="E1709" s="14" t="str">
        <f>IF('Paste RTE Data'!B1706=0,"",'Paste RTE Data'!B1706)</f>
        <v/>
      </c>
      <c r="F1709" s="14" t="str">
        <f>IF('Paste RTE Data'!C1706=0,"",'Paste RTE Data'!C1706)</f>
        <v/>
      </c>
      <c r="G1709" s="14" t="str">
        <f>IF('Paste RTE Data'!D1706=0,"",'Paste RTE Data'!D1706)</f>
        <v/>
      </c>
      <c r="H1709" s="14" t="str">
        <f>IF('Paste RTE Data'!F1706=0,"",'Paste RTE Data'!F1706)</f>
        <v/>
      </c>
      <c r="I1709" s="14" t="str">
        <f>IF('Paste RTE Data'!H1706=0,"",'Paste RTE Data'!H1706)</f>
        <v/>
      </c>
      <c r="J1709" s="14" t="str">
        <f>IF('Paste RTE Data'!I1706=0,"",'Paste RTE Data'!I1706)</f>
        <v/>
      </c>
      <c r="K1709" s="15" t="str">
        <f>IF('Paste RTE Data'!J1706=0,"",'Paste RTE Data'!J1706)</f>
        <v/>
      </c>
      <c r="L1709" s="14" t="str">
        <f>IF('Paste RTE Data'!K1706=0,"",'Paste RTE Data'!K1706)</f>
        <v/>
      </c>
      <c r="M1709" s="46"/>
    </row>
    <row r="1710" spans="1:13">
      <c r="A1710" s="8" t="str">
        <f>IF('Paste RTE Data'!A1707=0,"",'Paste RTE Data'!A1707)</f>
        <v/>
      </c>
      <c r="B1710" s="9" t="str">
        <f>IF('Paste RTE Data'!G1707=0,"",'Paste RTE Data'!G1707)</f>
        <v/>
      </c>
      <c r="C1710" s="10" t="str">
        <f>IF('Paste RTE Data'!E1707=0,"",'Paste RTE Data'!E1707)</f>
        <v/>
      </c>
      <c r="D1710" s="7"/>
      <c r="E1710" s="14" t="str">
        <f>IF('Paste RTE Data'!B1707=0,"",'Paste RTE Data'!B1707)</f>
        <v/>
      </c>
      <c r="F1710" s="14" t="str">
        <f>IF('Paste RTE Data'!C1707=0,"",'Paste RTE Data'!C1707)</f>
        <v/>
      </c>
      <c r="G1710" s="14" t="str">
        <f>IF('Paste RTE Data'!D1707=0,"",'Paste RTE Data'!D1707)</f>
        <v/>
      </c>
      <c r="H1710" s="14" t="str">
        <f>IF('Paste RTE Data'!F1707=0,"",'Paste RTE Data'!F1707)</f>
        <v/>
      </c>
      <c r="I1710" s="14" t="str">
        <f>IF('Paste RTE Data'!H1707=0,"",'Paste RTE Data'!H1707)</f>
        <v/>
      </c>
      <c r="J1710" s="14" t="str">
        <f>IF('Paste RTE Data'!I1707=0,"",'Paste RTE Data'!I1707)</f>
        <v/>
      </c>
      <c r="K1710" s="15" t="str">
        <f>IF('Paste RTE Data'!J1707=0,"",'Paste RTE Data'!J1707)</f>
        <v/>
      </c>
      <c r="L1710" s="14" t="str">
        <f>IF('Paste RTE Data'!K1707=0,"",'Paste RTE Data'!K1707)</f>
        <v/>
      </c>
      <c r="M1710" s="46"/>
    </row>
    <row r="1711" spans="1:13">
      <c r="A1711" s="8" t="str">
        <f>IF('Paste RTE Data'!A1708=0,"",'Paste RTE Data'!A1708)</f>
        <v/>
      </c>
      <c r="B1711" s="9" t="str">
        <f>IF('Paste RTE Data'!G1708=0,"",'Paste RTE Data'!G1708)</f>
        <v/>
      </c>
      <c r="C1711" s="10" t="str">
        <f>IF('Paste RTE Data'!E1708=0,"",'Paste RTE Data'!E1708)</f>
        <v/>
      </c>
      <c r="D1711" s="7"/>
      <c r="E1711" s="14" t="str">
        <f>IF('Paste RTE Data'!B1708=0,"",'Paste RTE Data'!B1708)</f>
        <v/>
      </c>
      <c r="F1711" s="14" t="str">
        <f>IF('Paste RTE Data'!C1708=0,"",'Paste RTE Data'!C1708)</f>
        <v/>
      </c>
      <c r="G1711" s="14" t="str">
        <f>IF('Paste RTE Data'!D1708=0,"",'Paste RTE Data'!D1708)</f>
        <v/>
      </c>
      <c r="H1711" s="14" t="str">
        <f>IF('Paste RTE Data'!F1708=0,"",'Paste RTE Data'!F1708)</f>
        <v/>
      </c>
      <c r="I1711" s="14" t="str">
        <f>IF('Paste RTE Data'!H1708=0,"",'Paste RTE Data'!H1708)</f>
        <v/>
      </c>
      <c r="J1711" s="14" t="str">
        <f>IF('Paste RTE Data'!I1708=0,"",'Paste RTE Data'!I1708)</f>
        <v/>
      </c>
      <c r="K1711" s="15" t="str">
        <f>IF('Paste RTE Data'!J1708=0,"",'Paste RTE Data'!J1708)</f>
        <v/>
      </c>
      <c r="L1711" s="14" t="str">
        <f>IF('Paste RTE Data'!K1708=0,"",'Paste RTE Data'!K1708)</f>
        <v/>
      </c>
      <c r="M1711" s="46"/>
    </row>
    <row r="1712" spans="1:13">
      <c r="A1712" s="8" t="str">
        <f>IF('Paste RTE Data'!A1709=0,"",'Paste RTE Data'!A1709)</f>
        <v/>
      </c>
      <c r="B1712" s="9" t="str">
        <f>IF('Paste RTE Data'!G1709=0,"",'Paste RTE Data'!G1709)</f>
        <v/>
      </c>
      <c r="C1712" s="10" t="str">
        <f>IF('Paste RTE Data'!E1709=0,"",'Paste RTE Data'!E1709)</f>
        <v/>
      </c>
      <c r="D1712" s="7"/>
      <c r="E1712" s="14" t="str">
        <f>IF('Paste RTE Data'!B1709=0,"",'Paste RTE Data'!B1709)</f>
        <v/>
      </c>
      <c r="F1712" s="14" t="str">
        <f>IF('Paste RTE Data'!C1709=0,"",'Paste RTE Data'!C1709)</f>
        <v/>
      </c>
      <c r="G1712" s="14" t="str">
        <f>IF('Paste RTE Data'!D1709=0,"",'Paste RTE Data'!D1709)</f>
        <v/>
      </c>
      <c r="H1712" s="14" t="str">
        <f>IF('Paste RTE Data'!F1709=0,"",'Paste RTE Data'!F1709)</f>
        <v/>
      </c>
      <c r="I1712" s="14" t="str">
        <f>IF('Paste RTE Data'!H1709=0,"",'Paste RTE Data'!H1709)</f>
        <v/>
      </c>
      <c r="J1712" s="14" t="str">
        <f>IF('Paste RTE Data'!I1709=0,"",'Paste RTE Data'!I1709)</f>
        <v/>
      </c>
      <c r="K1712" s="15" t="str">
        <f>IF('Paste RTE Data'!J1709=0,"",'Paste RTE Data'!J1709)</f>
        <v/>
      </c>
      <c r="L1712" s="14" t="str">
        <f>IF('Paste RTE Data'!K1709=0,"",'Paste RTE Data'!K1709)</f>
        <v/>
      </c>
      <c r="M1712" s="46"/>
    </row>
    <row r="1713" spans="1:13">
      <c r="A1713" s="8" t="str">
        <f>IF('Paste RTE Data'!A1710=0,"",'Paste RTE Data'!A1710)</f>
        <v/>
      </c>
      <c r="B1713" s="9" t="str">
        <f>IF('Paste RTE Data'!G1710=0,"",'Paste RTE Data'!G1710)</f>
        <v/>
      </c>
      <c r="C1713" s="10" t="str">
        <f>IF('Paste RTE Data'!E1710=0,"",'Paste RTE Data'!E1710)</f>
        <v/>
      </c>
      <c r="D1713" s="7"/>
      <c r="E1713" s="14" t="str">
        <f>IF('Paste RTE Data'!B1710=0,"",'Paste RTE Data'!B1710)</f>
        <v/>
      </c>
      <c r="F1713" s="14" t="str">
        <f>IF('Paste RTE Data'!C1710=0,"",'Paste RTE Data'!C1710)</f>
        <v/>
      </c>
      <c r="G1713" s="14" t="str">
        <f>IF('Paste RTE Data'!D1710=0,"",'Paste RTE Data'!D1710)</f>
        <v/>
      </c>
      <c r="H1713" s="14" t="str">
        <f>IF('Paste RTE Data'!F1710=0,"",'Paste RTE Data'!F1710)</f>
        <v/>
      </c>
      <c r="I1713" s="14" t="str">
        <f>IF('Paste RTE Data'!H1710=0,"",'Paste RTE Data'!H1710)</f>
        <v/>
      </c>
      <c r="J1713" s="14" t="str">
        <f>IF('Paste RTE Data'!I1710=0,"",'Paste RTE Data'!I1710)</f>
        <v/>
      </c>
      <c r="K1713" s="15" t="str">
        <f>IF('Paste RTE Data'!J1710=0,"",'Paste RTE Data'!J1710)</f>
        <v/>
      </c>
      <c r="L1713" s="14" t="str">
        <f>IF('Paste RTE Data'!K1710=0,"",'Paste RTE Data'!K1710)</f>
        <v/>
      </c>
      <c r="M1713" s="46"/>
    </row>
    <row r="1714" spans="1:13">
      <c r="A1714" s="8" t="str">
        <f>IF('Paste RTE Data'!A1711=0,"",'Paste RTE Data'!A1711)</f>
        <v/>
      </c>
      <c r="B1714" s="9" t="str">
        <f>IF('Paste RTE Data'!G1711=0,"",'Paste RTE Data'!G1711)</f>
        <v/>
      </c>
      <c r="C1714" s="10" t="str">
        <f>IF('Paste RTE Data'!E1711=0,"",'Paste RTE Data'!E1711)</f>
        <v/>
      </c>
      <c r="D1714" s="7"/>
      <c r="E1714" s="14" t="str">
        <f>IF('Paste RTE Data'!B1711=0,"",'Paste RTE Data'!B1711)</f>
        <v/>
      </c>
      <c r="F1714" s="14" t="str">
        <f>IF('Paste RTE Data'!C1711=0,"",'Paste RTE Data'!C1711)</f>
        <v/>
      </c>
      <c r="G1714" s="14" t="str">
        <f>IF('Paste RTE Data'!D1711=0,"",'Paste RTE Data'!D1711)</f>
        <v/>
      </c>
      <c r="H1714" s="14" t="str">
        <f>IF('Paste RTE Data'!F1711=0,"",'Paste RTE Data'!F1711)</f>
        <v/>
      </c>
      <c r="I1714" s="14" t="str">
        <f>IF('Paste RTE Data'!H1711=0,"",'Paste RTE Data'!H1711)</f>
        <v/>
      </c>
      <c r="J1714" s="14" t="str">
        <f>IF('Paste RTE Data'!I1711=0,"",'Paste RTE Data'!I1711)</f>
        <v/>
      </c>
      <c r="K1714" s="15" t="str">
        <f>IF('Paste RTE Data'!J1711=0,"",'Paste RTE Data'!J1711)</f>
        <v/>
      </c>
      <c r="L1714" s="14" t="str">
        <f>IF('Paste RTE Data'!K1711=0,"",'Paste RTE Data'!K1711)</f>
        <v/>
      </c>
      <c r="M1714" s="46"/>
    </row>
    <row r="1715" spans="1:13">
      <c r="A1715" s="8" t="str">
        <f>IF('Paste RTE Data'!A1712=0,"",'Paste RTE Data'!A1712)</f>
        <v/>
      </c>
      <c r="B1715" s="9" t="str">
        <f>IF('Paste RTE Data'!G1712=0,"",'Paste RTE Data'!G1712)</f>
        <v/>
      </c>
      <c r="C1715" s="10" t="str">
        <f>IF('Paste RTE Data'!E1712=0,"",'Paste RTE Data'!E1712)</f>
        <v/>
      </c>
      <c r="D1715" s="7"/>
      <c r="E1715" s="14" t="str">
        <f>IF('Paste RTE Data'!B1712=0,"",'Paste RTE Data'!B1712)</f>
        <v/>
      </c>
      <c r="F1715" s="14" t="str">
        <f>IF('Paste RTE Data'!C1712=0,"",'Paste RTE Data'!C1712)</f>
        <v/>
      </c>
      <c r="G1715" s="14" t="str">
        <f>IF('Paste RTE Data'!D1712=0,"",'Paste RTE Data'!D1712)</f>
        <v/>
      </c>
      <c r="H1715" s="14" t="str">
        <f>IF('Paste RTE Data'!F1712=0,"",'Paste RTE Data'!F1712)</f>
        <v/>
      </c>
      <c r="I1715" s="14" t="str">
        <f>IF('Paste RTE Data'!H1712=0,"",'Paste RTE Data'!H1712)</f>
        <v/>
      </c>
      <c r="J1715" s="14" t="str">
        <f>IF('Paste RTE Data'!I1712=0,"",'Paste RTE Data'!I1712)</f>
        <v/>
      </c>
      <c r="K1715" s="15" t="str">
        <f>IF('Paste RTE Data'!J1712=0,"",'Paste RTE Data'!J1712)</f>
        <v/>
      </c>
      <c r="L1715" s="14" t="str">
        <f>IF('Paste RTE Data'!K1712=0,"",'Paste RTE Data'!K1712)</f>
        <v/>
      </c>
      <c r="M1715" s="46"/>
    </row>
    <row r="1716" spans="1:13">
      <c r="A1716" s="8" t="str">
        <f>IF('Paste RTE Data'!A1713=0,"",'Paste RTE Data'!A1713)</f>
        <v/>
      </c>
      <c r="B1716" s="9" t="str">
        <f>IF('Paste RTE Data'!G1713=0,"",'Paste RTE Data'!G1713)</f>
        <v/>
      </c>
      <c r="C1716" s="10" t="str">
        <f>IF('Paste RTE Data'!E1713=0,"",'Paste RTE Data'!E1713)</f>
        <v/>
      </c>
      <c r="D1716" s="7"/>
      <c r="E1716" s="14" t="str">
        <f>IF('Paste RTE Data'!B1713=0,"",'Paste RTE Data'!B1713)</f>
        <v/>
      </c>
      <c r="F1716" s="14" t="str">
        <f>IF('Paste RTE Data'!C1713=0,"",'Paste RTE Data'!C1713)</f>
        <v/>
      </c>
      <c r="G1716" s="14" t="str">
        <f>IF('Paste RTE Data'!D1713=0,"",'Paste RTE Data'!D1713)</f>
        <v/>
      </c>
      <c r="H1716" s="14" t="str">
        <f>IF('Paste RTE Data'!F1713=0,"",'Paste RTE Data'!F1713)</f>
        <v/>
      </c>
      <c r="I1716" s="14" t="str">
        <f>IF('Paste RTE Data'!H1713=0,"",'Paste RTE Data'!H1713)</f>
        <v/>
      </c>
      <c r="J1716" s="14" t="str">
        <f>IF('Paste RTE Data'!I1713=0,"",'Paste RTE Data'!I1713)</f>
        <v/>
      </c>
      <c r="K1716" s="15" t="str">
        <f>IF('Paste RTE Data'!J1713=0,"",'Paste RTE Data'!J1713)</f>
        <v/>
      </c>
      <c r="L1716" s="14" t="str">
        <f>IF('Paste RTE Data'!K1713=0,"",'Paste RTE Data'!K1713)</f>
        <v/>
      </c>
      <c r="M1716" s="46"/>
    </row>
    <row r="1717" spans="1:13">
      <c r="A1717" s="8" t="str">
        <f>IF('Paste RTE Data'!A1714=0,"",'Paste RTE Data'!A1714)</f>
        <v/>
      </c>
      <c r="B1717" s="9" t="str">
        <f>IF('Paste RTE Data'!G1714=0,"",'Paste RTE Data'!G1714)</f>
        <v/>
      </c>
      <c r="C1717" s="10" t="str">
        <f>IF('Paste RTE Data'!E1714=0,"",'Paste RTE Data'!E1714)</f>
        <v/>
      </c>
      <c r="D1717" s="7"/>
      <c r="E1717" s="14" t="str">
        <f>IF('Paste RTE Data'!B1714=0,"",'Paste RTE Data'!B1714)</f>
        <v/>
      </c>
      <c r="F1717" s="14" t="str">
        <f>IF('Paste RTE Data'!C1714=0,"",'Paste RTE Data'!C1714)</f>
        <v/>
      </c>
      <c r="G1717" s="14" t="str">
        <f>IF('Paste RTE Data'!D1714=0,"",'Paste RTE Data'!D1714)</f>
        <v/>
      </c>
      <c r="H1717" s="14" t="str">
        <f>IF('Paste RTE Data'!F1714=0,"",'Paste RTE Data'!F1714)</f>
        <v/>
      </c>
      <c r="I1717" s="14" t="str">
        <f>IF('Paste RTE Data'!H1714=0,"",'Paste RTE Data'!H1714)</f>
        <v/>
      </c>
      <c r="J1717" s="14" t="str">
        <f>IF('Paste RTE Data'!I1714=0,"",'Paste RTE Data'!I1714)</f>
        <v/>
      </c>
      <c r="K1717" s="15" t="str">
        <f>IF('Paste RTE Data'!J1714=0,"",'Paste RTE Data'!J1714)</f>
        <v/>
      </c>
      <c r="L1717" s="14" t="str">
        <f>IF('Paste RTE Data'!K1714=0,"",'Paste RTE Data'!K1714)</f>
        <v/>
      </c>
      <c r="M1717" s="46"/>
    </row>
    <row r="1718" spans="1:13">
      <c r="A1718" s="8" t="str">
        <f>IF('Paste RTE Data'!A1715=0,"",'Paste RTE Data'!A1715)</f>
        <v/>
      </c>
      <c r="B1718" s="9" t="str">
        <f>IF('Paste RTE Data'!G1715=0,"",'Paste RTE Data'!G1715)</f>
        <v/>
      </c>
      <c r="C1718" s="10" t="str">
        <f>IF('Paste RTE Data'!E1715=0,"",'Paste RTE Data'!E1715)</f>
        <v/>
      </c>
      <c r="D1718" s="7"/>
      <c r="E1718" s="14" t="str">
        <f>IF('Paste RTE Data'!B1715=0,"",'Paste RTE Data'!B1715)</f>
        <v/>
      </c>
      <c r="F1718" s="14" t="str">
        <f>IF('Paste RTE Data'!C1715=0,"",'Paste RTE Data'!C1715)</f>
        <v/>
      </c>
      <c r="G1718" s="14" t="str">
        <f>IF('Paste RTE Data'!D1715=0,"",'Paste RTE Data'!D1715)</f>
        <v/>
      </c>
      <c r="H1718" s="14" t="str">
        <f>IF('Paste RTE Data'!F1715=0,"",'Paste RTE Data'!F1715)</f>
        <v/>
      </c>
      <c r="I1718" s="14" t="str">
        <f>IF('Paste RTE Data'!H1715=0,"",'Paste RTE Data'!H1715)</f>
        <v/>
      </c>
      <c r="J1718" s="14" t="str">
        <f>IF('Paste RTE Data'!I1715=0,"",'Paste RTE Data'!I1715)</f>
        <v/>
      </c>
      <c r="K1718" s="15" t="str">
        <f>IF('Paste RTE Data'!J1715=0,"",'Paste RTE Data'!J1715)</f>
        <v/>
      </c>
      <c r="L1718" s="14" t="str">
        <f>IF('Paste RTE Data'!K1715=0,"",'Paste RTE Data'!K1715)</f>
        <v/>
      </c>
      <c r="M1718" s="46"/>
    </row>
    <row r="1719" spans="1:13">
      <c r="A1719" s="8" t="str">
        <f>IF('Paste RTE Data'!A1716=0,"",'Paste RTE Data'!A1716)</f>
        <v/>
      </c>
      <c r="B1719" s="9" t="str">
        <f>IF('Paste RTE Data'!G1716=0,"",'Paste RTE Data'!G1716)</f>
        <v/>
      </c>
      <c r="C1719" s="10" t="str">
        <f>IF('Paste RTE Data'!E1716=0,"",'Paste RTE Data'!E1716)</f>
        <v/>
      </c>
      <c r="D1719" s="7"/>
      <c r="E1719" s="14" t="str">
        <f>IF('Paste RTE Data'!B1716=0,"",'Paste RTE Data'!B1716)</f>
        <v/>
      </c>
      <c r="F1719" s="14" t="str">
        <f>IF('Paste RTE Data'!C1716=0,"",'Paste RTE Data'!C1716)</f>
        <v/>
      </c>
      <c r="G1719" s="14" t="str">
        <f>IF('Paste RTE Data'!D1716=0,"",'Paste RTE Data'!D1716)</f>
        <v/>
      </c>
      <c r="H1719" s="14" t="str">
        <f>IF('Paste RTE Data'!F1716=0,"",'Paste RTE Data'!F1716)</f>
        <v/>
      </c>
      <c r="I1719" s="14" t="str">
        <f>IF('Paste RTE Data'!H1716=0,"",'Paste RTE Data'!H1716)</f>
        <v/>
      </c>
      <c r="J1719" s="14" t="str">
        <f>IF('Paste RTE Data'!I1716=0,"",'Paste RTE Data'!I1716)</f>
        <v/>
      </c>
      <c r="K1719" s="15" t="str">
        <f>IF('Paste RTE Data'!J1716=0,"",'Paste RTE Data'!J1716)</f>
        <v/>
      </c>
      <c r="L1719" s="14" t="str">
        <f>IF('Paste RTE Data'!K1716=0,"",'Paste RTE Data'!K1716)</f>
        <v/>
      </c>
      <c r="M1719" s="46"/>
    </row>
    <row r="1720" spans="1:13">
      <c r="A1720" s="8" t="str">
        <f>IF('Paste RTE Data'!A1717=0,"",'Paste RTE Data'!A1717)</f>
        <v/>
      </c>
      <c r="B1720" s="9" t="str">
        <f>IF('Paste RTE Data'!G1717=0,"",'Paste RTE Data'!G1717)</f>
        <v/>
      </c>
      <c r="C1720" s="10" t="str">
        <f>IF('Paste RTE Data'!E1717=0,"",'Paste RTE Data'!E1717)</f>
        <v/>
      </c>
      <c r="D1720" s="7"/>
      <c r="E1720" s="14" t="str">
        <f>IF('Paste RTE Data'!B1717=0,"",'Paste RTE Data'!B1717)</f>
        <v/>
      </c>
      <c r="F1720" s="14" t="str">
        <f>IF('Paste RTE Data'!C1717=0,"",'Paste RTE Data'!C1717)</f>
        <v/>
      </c>
      <c r="G1720" s="14" t="str">
        <f>IF('Paste RTE Data'!D1717=0,"",'Paste RTE Data'!D1717)</f>
        <v/>
      </c>
      <c r="H1720" s="14" t="str">
        <f>IF('Paste RTE Data'!F1717=0,"",'Paste RTE Data'!F1717)</f>
        <v/>
      </c>
      <c r="I1720" s="14" t="str">
        <f>IF('Paste RTE Data'!H1717=0,"",'Paste RTE Data'!H1717)</f>
        <v/>
      </c>
      <c r="J1720" s="14" t="str">
        <f>IF('Paste RTE Data'!I1717=0,"",'Paste RTE Data'!I1717)</f>
        <v/>
      </c>
      <c r="K1720" s="15" t="str">
        <f>IF('Paste RTE Data'!J1717=0,"",'Paste RTE Data'!J1717)</f>
        <v/>
      </c>
      <c r="L1720" s="14" t="str">
        <f>IF('Paste RTE Data'!K1717=0,"",'Paste RTE Data'!K1717)</f>
        <v/>
      </c>
      <c r="M1720" s="46"/>
    </row>
    <row r="1721" spans="1:13">
      <c r="A1721" s="8" t="str">
        <f>IF('Paste RTE Data'!A1718=0,"",'Paste RTE Data'!A1718)</f>
        <v/>
      </c>
      <c r="B1721" s="9" t="str">
        <f>IF('Paste RTE Data'!G1718=0,"",'Paste RTE Data'!G1718)</f>
        <v/>
      </c>
      <c r="C1721" s="10" t="str">
        <f>IF('Paste RTE Data'!E1718=0,"",'Paste RTE Data'!E1718)</f>
        <v/>
      </c>
      <c r="D1721" s="7"/>
      <c r="E1721" s="14" t="str">
        <f>IF('Paste RTE Data'!B1718=0,"",'Paste RTE Data'!B1718)</f>
        <v/>
      </c>
      <c r="F1721" s="14" t="str">
        <f>IF('Paste RTE Data'!C1718=0,"",'Paste RTE Data'!C1718)</f>
        <v/>
      </c>
      <c r="G1721" s="14" t="str">
        <f>IF('Paste RTE Data'!D1718=0,"",'Paste RTE Data'!D1718)</f>
        <v/>
      </c>
      <c r="H1721" s="14" t="str">
        <f>IF('Paste RTE Data'!F1718=0,"",'Paste RTE Data'!F1718)</f>
        <v/>
      </c>
      <c r="I1721" s="14" t="str">
        <f>IF('Paste RTE Data'!H1718=0,"",'Paste RTE Data'!H1718)</f>
        <v/>
      </c>
      <c r="J1721" s="14" t="str">
        <f>IF('Paste RTE Data'!I1718=0,"",'Paste RTE Data'!I1718)</f>
        <v/>
      </c>
      <c r="K1721" s="15" t="str">
        <f>IF('Paste RTE Data'!J1718=0,"",'Paste RTE Data'!J1718)</f>
        <v/>
      </c>
      <c r="L1721" s="14" t="str">
        <f>IF('Paste RTE Data'!K1718=0,"",'Paste RTE Data'!K1718)</f>
        <v/>
      </c>
      <c r="M1721" s="46"/>
    </row>
    <row r="1722" spans="1:13">
      <c r="A1722" s="8" t="str">
        <f>IF('Paste RTE Data'!A1719=0,"",'Paste RTE Data'!A1719)</f>
        <v/>
      </c>
      <c r="B1722" s="9" t="str">
        <f>IF('Paste RTE Data'!G1719=0,"",'Paste RTE Data'!G1719)</f>
        <v/>
      </c>
      <c r="C1722" s="10" t="str">
        <f>IF('Paste RTE Data'!E1719=0,"",'Paste RTE Data'!E1719)</f>
        <v/>
      </c>
      <c r="D1722" s="7"/>
      <c r="E1722" s="14" t="str">
        <f>IF('Paste RTE Data'!B1719=0,"",'Paste RTE Data'!B1719)</f>
        <v/>
      </c>
      <c r="F1722" s="14" t="str">
        <f>IF('Paste RTE Data'!C1719=0,"",'Paste RTE Data'!C1719)</f>
        <v/>
      </c>
      <c r="G1722" s="14" t="str">
        <f>IF('Paste RTE Data'!D1719=0,"",'Paste RTE Data'!D1719)</f>
        <v/>
      </c>
      <c r="H1722" s="14" t="str">
        <f>IF('Paste RTE Data'!F1719=0,"",'Paste RTE Data'!F1719)</f>
        <v/>
      </c>
      <c r="I1722" s="14" t="str">
        <f>IF('Paste RTE Data'!H1719=0,"",'Paste RTE Data'!H1719)</f>
        <v/>
      </c>
      <c r="J1722" s="14" t="str">
        <f>IF('Paste RTE Data'!I1719=0,"",'Paste RTE Data'!I1719)</f>
        <v/>
      </c>
      <c r="K1722" s="15" t="str">
        <f>IF('Paste RTE Data'!J1719=0,"",'Paste RTE Data'!J1719)</f>
        <v/>
      </c>
      <c r="L1722" s="14" t="str">
        <f>IF('Paste RTE Data'!K1719=0,"",'Paste RTE Data'!K1719)</f>
        <v/>
      </c>
      <c r="M1722" s="46"/>
    </row>
    <row r="1723" spans="1:13">
      <c r="A1723" s="8" t="str">
        <f>IF('Paste RTE Data'!A1720=0,"",'Paste RTE Data'!A1720)</f>
        <v/>
      </c>
      <c r="B1723" s="9" t="str">
        <f>IF('Paste RTE Data'!G1720=0,"",'Paste RTE Data'!G1720)</f>
        <v/>
      </c>
      <c r="C1723" s="10" t="str">
        <f>IF('Paste RTE Data'!E1720=0,"",'Paste RTE Data'!E1720)</f>
        <v/>
      </c>
      <c r="D1723" s="7"/>
      <c r="E1723" s="14" t="str">
        <f>IF('Paste RTE Data'!B1720=0,"",'Paste RTE Data'!B1720)</f>
        <v/>
      </c>
      <c r="F1723" s="14" t="str">
        <f>IF('Paste RTE Data'!C1720=0,"",'Paste RTE Data'!C1720)</f>
        <v/>
      </c>
      <c r="G1723" s="14" t="str">
        <f>IF('Paste RTE Data'!D1720=0,"",'Paste RTE Data'!D1720)</f>
        <v/>
      </c>
      <c r="H1723" s="14" t="str">
        <f>IF('Paste RTE Data'!F1720=0,"",'Paste RTE Data'!F1720)</f>
        <v/>
      </c>
      <c r="I1723" s="14" t="str">
        <f>IF('Paste RTE Data'!H1720=0,"",'Paste RTE Data'!H1720)</f>
        <v/>
      </c>
      <c r="J1723" s="14" t="str">
        <f>IF('Paste RTE Data'!I1720=0,"",'Paste RTE Data'!I1720)</f>
        <v/>
      </c>
      <c r="K1723" s="15" t="str">
        <f>IF('Paste RTE Data'!J1720=0,"",'Paste RTE Data'!J1720)</f>
        <v/>
      </c>
      <c r="L1723" s="14" t="str">
        <f>IF('Paste RTE Data'!K1720=0,"",'Paste RTE Data'!K1720)</f>
        <v/>
      </c>
      <c r="M1723" s="46"/>
    </row>
    <row r="1724" spans="1:13">
      <c r="A1724" s="8" t="str">
        <f>IF('Paste RTE Data'!A1721=0,"",'Paste RTE Data'!A1721)</f>
        <v/>
      </c>
      <c r="B1724" s="9" t="str">
        <f>IF('Paste RTE Data'!G1721=0,"",'Paste RTE Data'!G1721)</f>
        <v/>
      </c>
      <c r="C1724" s="10" t="str">
        <f>IF('Paste RTE Data'!E1721=0,"",'Paste RTE Data'!E1721)</f>
        <v/>
      </c>
      <c r="D1724" s="7"/>
      <c r="E1724" s="14" t="str">
        <f>IF('Paste RTE Data'!B1721=0,"",'Paste RTE Data'!B1721)</f>
        <v/>
      </c>
      <c r="F1724" s="14" t="str">
        <f>IF('Paste RTE Data'!C1721=0,"",'Paste RTE Data'!C1721)</f>
        <v/>
      </c>
      <c r="G1724" s="14" t="str">
        <f>IF('Paste RTE Data'!D1721=0,"",'Paste RTE Data'!D1721)</f>
        <v/>
      </c>
      <c r="H1724" s="14" t="str">
        <f>IF('Paste RTE Data'!F1721=0,"",'Paste RTE Data'!F1721)</f>
        <v/>
      </c>
      <c r="I1724" s="14" t="str">
        <f>IF('Paste RTE Data'!H1721=0,"",'Paste RTE Data'!H1721)</f>
        <v/>
      </c>
      <c r="J1724" s="14" t="str">
        <f>IF('Paste RTE Data'!I1721=0,"",'Paste RTE Data'!I1721)</f>
        <v/>
      </c>
      <c r="K1724" s="15" t="str">
        <f>IF('Paste RTE Data'!J1721=0,"",'Paste RTE Data'!J1721)</f>
        <v/>
      </c>
      <c r="L1724" s="14" t="str">
        <f>IF('Paste RTE Data'!K1721=0,"",'Paste RTE Data'!K1721)</f>
        <v/>
      </c>
      <c r="M1724" s="46"/>
    </row>
    <row r="1725" spans="1:13">
      <c r="A1725" s="8" t="str">
        <f>IF('Paste RTE Data'!A1722=0,"",'Paste RTE Data'!A1722)</f>
        <v/>
      </c>
      <c r="B1725" s="9" t="str">
        <f>IF('Paste RTE Data'!G1722=0,"",'Paste RTE Data'!G1722)</f>
        <v/>
      </c>
      <c r="C1725" s="10" t="str">
        <f>IF('Paste RTE Data'!E1722=0,"",'Paste RTE Data'!E1722)</f>
        <v/>
      </c>
      <c r="D1725" s="7"/>
      <c r="E1725" s="14" t="str">
        <f>IF('Paste RTE Data'!B1722=0,"",'Paste RTE Data'!B1722)</f>
        <v/>
      </c>
      <c r="F1725" s="14" t="str">
        <f>IF('Paste RTE Data'!C1722=0,"",'Paste RTE Data'!C1722)</f>
        <v/>
      </c>
      <c r="G1725" s="14" t="str">
        <f>IF('Paste RTE Data'!D1722=0,"",'Paste RTE Data'!D1722)</f>
        <v/>
      </c>
      <c r="H1725" s="14" t="str">
        <f>IF('Paste RTE Data'!F1722=0,"",'Paste RTE Data'!F1722)</f>
        <v/>
      </c>
      <c r="I1725" s="14" t="str">
        <f>IF('Paste RTE Data'!H1722=0,"",'Paste RTE Data'!H1722)</f>
        <v/>
      </c>
      <c r="J1725" s="14" t="str">
        <f>IF('Paste RTE Data'!I1722=0,"",'Paste RTE Data'!I1722)</f>
        <v/>
      </c>
      <c r="K1725" s="15" t="str">
        <f>IF('Paste RTE Data'!J1722=0,"",'Paste RTE Data'!J1722)</f>
        <v/>
      </c>
      <c r="L1725" s="14" t="str">
        <f>IF('Paste RTE Data'!K1722=0,"",'Paste RTE Data'!K1722)</f>
        <v/>
      </c>
      <c r="M1725" s="46"/>
    </row>
    <row r="1726" spans="1:13">
      <c r="A1726" s="8" t="str">
        <f>IF('Paste RTE Data'!A1723=0,"",'Paste RTE Data'!A1723)</f>
        <v/>
      </c>
      <c r="B1726" s="9" t="str">
        <f>IF('Paste RTE Data'!G1723=0,"",'Paste RTE Data'!G1723)</f>
        <v/>
      </c>
      <c r="C1726" s="10" t="str">
        <f>IF('Paste RTE Data'!E1723=0,"",'Paste RTE Data'!E1723)</f>
        <v/>
      </c>
      <c r="D1726" s="7"/>
      <c r="E1726" s="14" t="str">
        <f>IF('Paste RTE Data'!B1723=0,"",'Paste RTE Data'!B1723)</f>
        <v/>
      </c>
      <c r="F1726" s="14" t="str">
        <f>IF('Paste RTE Data'!C1723=0,"",'Paste RTE Data'!C1723)</f>
        <v/>
      </c>
      <c r="G1726" s="14" t="str">
        <f>IF('Paste RTE Data'!D1723=0,"",'Paste RTE Data'!D1723)</f>
        <v/>
      </c>
      <c r="H1726" s="14" t="str">
        <f>IF('Paste RTE Data'!F1723=0,"",'Paste RTE Data'!F1723)</f>
        <v/>
      </c>
      <c r="I1726" s="14" t="str">
        <f>IF('Paste RTE Data'!H1723=0,"",'Paste RTE Data'!H1723)</f>
        <v/>
      </c>
      <c r="J1726" s="14" t="str">
        <f>IF('Paste RTE Data'!I1723=0,"",'Paste RTE Data'!I1723)</f>
        <v/>
      </c>
      <c r="K1726" s="15" t="str">
        <f>IF('Paste RTE Data'!J1723=0,"",'Paste RTE Data'!J1723)</f>
        <v/>
      </c>
      <c r="L1726" s="14" t="str">
        <f>IF('Paste RTE Data'!K1723=0,"",'Paste RTE Data'!K1723)</f>
        <v/>
      </c>
      <c r="M1726" s="46"/>
    </row>
    <row r="1727" spans="1:13">
      <c r="A1727" s="8" t="str">
        <f>IF('Paste RTE Data'!A1724=0,"",'Paste RTE Data'!A1724)</f>
        <v/>
      </c>
      <c r="B1727" s="9" t="str">
        <f>IF('Paste RTE Data'!G1724=0,"",'Paste RTE Data'!G1724)</f>
        <v/>
      </c>
      <c r="C1727" s="10" t="str">
        <f>IF('Paste RTE Data'!E1724=0,"",'Paste RTE Data'!E1724)</f>
        <v/>
      </c>
      <c r="D1727" s="7"/>
      <c r="E1727" s="14" t="str">
        <f>IF('Paste RTE Data'!B1724=0,"",'Paste RTE Data'!B1724)</f>
        <v/>
      </c>
      <c r="F1727" s="14" t="str">
        <f>IF('Paste RTE Data'!C1724=0,"",'Paste RTE Data'!C1724)</f>
        <v/>
      </c>
      <c r="G1727" s="14" t="str">
        <f>IF('Paste RTE Data'!D1724=0,"",'Paste RTE Data'!D1724)</f>
        <v/>
      </c>
      <c r="H1727" s="14" t="str">
        <f>IF('Paste RTE Data'!F1724=0,"",'Paste RTE Data'!F1724)</f>
        <v/>
      </c>
      <c r="I1727" s="14" t="str">
        <f>IF('Paste RTE Data'!H1724=0,"",'Paste RTE Data'!H1724)</f>
        <v/>
      </c>
      <c r="J1727" s="14" t="str">
        <f>IF('Paste RTE Data'!I1724=0,"",'Paste RTE Data'!I1724)</f>
        <v/>
      </c>
      <c r="K1727" s="15" t="str">
        <f>IF('Paste RTE Data'!J1724=0,"",'Paste RTE Data'!J1724)</f>
        <v/>
      </c>
      <c r="L1727" s="14" t="str">
        <f>IF('Paste RTE Data'!K1724=0,"",'Paste RTE Data'!K1724)</f>
        <v/>
      </c>
      <c r="M1727" s="46"/>
    </row>
    <row r="1728" spans="1:13">
      <c r="A1728" s="8" t="str">
        <f>IF('Paste RTE Data'!A1725=0,"",'Paste RTE Data'!A1725)</f>
        <v/>
      </c>
      <c r="B1728" s="9" t="str">
        <f>IF('Paste RTE Data'!G1725=0,"",'Paste RTE Data'!G1725)</f>
        <v/>
      </c>
      <c r="C1728" s="10" t="str">
        <f>IF('Paste RTE Data'!E1725=0,"",'Paste RTE Data'!E1725)</f>
        <v/>
      </c>
      <c r="D1728" s="7"/>
      <c r="E1728" s="14" t="str">
        <f>IF('Paste RTE Data'!B1725=0,"",'Paste RTE Data'!B1725)</f>
        <v/>
      </c>
      <c r="F1728" s="14" t="str">
        <f>IF('Paste RTE Data'!C1725=0,"",'Paste RTE Data'!C1725)</f>
        <v/>
      </c>
      <c r="G1728" s="14" t="str">
        <f>IF('Paste RTE Data'!D1725=0,"",'Paste RTE Data'!D1725)</f>
        <v/>
      </c>
      <c r="H1728" s="14" t="str">
        <f>IF('Paste RTE Data'!F1725=0,"",'Paste RTE Data'!F1725)</f>
        <v/>
      </c>
      <c r="I1728" s="14" t="str">
        <f>IF('Paste RTE Data'!H1725=0,"",'Paste RTE Data'!H1725)</f>
        <v/>
      </c>
      <c r="J1728" s="14" t="str">
        <f>IF('Paste RTE Data'!I1725=0,"",'Paste RTE Data'!I1725)</f>
        <v/>
      </c>
      <c r="K1728" s="15" t="str">
        <f>IF('Paste RTE Data'!J1725=0,"",'Paste RTE Data'!J1725)</f>
        <v/>
      </c>
      <c r="L1728" s="14" t="str">
        <f>IF('Paste RTE Data'!K1725=0,"",'Paste RTE Data'!K1725)</f>
        <v/>
      </c>
      <c r="M1728" s="46"/>
    </row>
    <row r="1729" spans="1:13">
      <c r="A1729" s="8" t="str">
        <f>IF('Paste RTE Data'!A1726=0,"",'Paste RTE Data'!A1726)</f>
        <v/>
      </c>
      <c r="B1729" s="9" t="str">
        <f>IF('Paste RTE Data'!G1726=0,"",'Paste RTE Data'!G1726)</f>
        <v/>
      </c>
      <c r="C1729" s="10" t="str">
        <f>IF('Paste RTE Data'!E1726=0,"",'Paste RTE Data'!E1726)</f>
        <v/>
      </c>
      <c r="D1729" s="7"/>
      <c r="E1729" s="14" t="str">
        <f>IF('Paste RTE Data'!B1726=0,"",'Paste RTE Data'!B1726)</f>
        <v/>
      </c>
      <c r="F1729" s="14" t="str">
        <f>IF('Paste RTE Data'!C1726=0,"",'Paste RTE Data'!C1726)</f>
        <v/>
      </c>
      <c r="G1729" s="14" t="str">
        <f>IF('Paste RTE Data'!D1726=0,"",'Paste RTE Data'!D1726)</f>
        <v/>
      </c>
      <c r="H1729" s="14" t="str">
        <f>IF('Paste RTE Data'!F1726=0,"",'Paste RTE Data'!F1726)</f>
        <v/>
      </c>
      <c r="I1729" s="14" t="str">
        <f>IF('Paste RTE Data'!H1726=0,"",'Paste RTE Data'!H1726)</f>
        <v/>
      </c>
      <c r="J1729" s="14" t="str">
        <f>IF('Paste RTE Data'!I1726=0,"",'Paste RTE Data'!I1726)</f>
        <v/>
      </c>
      <c r="K1729" s="15" t="str">
        <f>IF('Paste RTE Data'!J1726=0,"",'Paste RTE Data'!J1726)</f>
        <v/>
      </c>
      <c r="L1729" s="14" t="str">
        <f>IF('Paste RTE Data'!K1726=0,"",'Paste RTE Data'!K1726)</f>
        <v/>
      </c>
      <c r="M1729" s="46"/>
    </row>
    <row r="1730" spans="1:13">
      <c r="A1730" s="8" t="str">
        <f>IF('Paste RTE Data'!A1727=0,"",'Paste RTE Data'!A1727)</f>
        <v/>
      </c>
      <c r="B1730" s="9" t="str">
        <f>IF('Paste RTE Data'!G1727=0,"",'Paste RTE Data'!G1727)</f>
        <v/>
      </c>
      <c r="C1730" s="10" t="str">
        <f>IF('Paste RTE Data'!E1727=0,"",'Paste RTE Data'!E1727)</f>
        <v/>
      </c>
      <c r="D1730" s="7"/>
      <c r="E1730" s="14" t="str">
        <f>IF('Paste RTE Data'!B1727=0,"",'Paste RTE Data'!B1727)</f>
        <v/>
      </c>
      <c r="F1730" s="14" t="str">
        <f>IF('Paste RTE Data'!C1727=0,"",'Paste RTE Data'!C1727)</f>
        <v/>
      </c>
      <c r="G1730" s="14" t="str">
        <f>IF('Paste RTE Data'!D1727=0,"",'Paste RTE Data'!D1727)</f>
        <v/>
      </c>
      <c r="H1730" s="14" t="str">
        <f>IF('Paste RTE Data'!F1727=0,"",'Paste RTE Data'!F1727)</f>
        <v/>
      </c>
      <c r="I1730" s="14" t="str">
        <f>IF('Paste RTE Data'!H1727=0,"",'Paste RTE Data'!H1727)</f>
        <v/>
      </c>
      <c r="J1730" s="14" t="str">
        <f>IF('Paste RTE Data'!I1727=0,"",'Paste RTE Data'!I1727)</f>
        <v/>
      </c>
      <c r="K1730" s="15" t="str">
        <f>IF('Paste RTE Data'!J1727=0,"",'Paste RTE Data'!J1727)</f>
        <v/>
      </c>
      <c r="L1730" s="14" t="str">
        <f>IF('Paste RTE Data'!K1727=0,"",'Paste RTE Data'!K1727)</f>
        <v/>
      </c>
      <c r="M1730" s="46"/>
    </row>
    <row r="1731" spans="1:13">
      <c r="A1731" s="8" t="str">
        <f>IF('Paste RTE Data'!A1728=0,"",'Paste RTE Data'!A1728)</f>
        <v/>
      </c>
      <c r="B1731" s="9" t="str">
        <f>IF('Paste RTE Data'!G1728=0,"",'Paste RTE Data'!G1728)</f>
        <v/>
      </c>
      <c r="C1731" s="10" t="str">
        <f>IF('Paste RTE Data'!E1728=0,"",'Paste RTE Data'!E1728)</f>
        <v/>
      </c>
      <c r="D1731" s="7"/>
      <c r="E1731" s="14" t="str">
        <f>IF('Paste RTE Data'!B1728=0,"",'Paste RTE Data'!B1728)</f>
        <v/>
      </c>
      <c r="F1731" s="14" t="str">
        <f>IF('Paste RTE Data'!C1728=0,"",'Paste RTE Data'!C1728)</f>
        <v/>
      </c>
      <c r="G1731" s="14" t="str">
        <f>IF('Paste RTE Data'!D1728=0,"",'Paste RTE Data'!D1728)</f>
        <v/>
      </c>
      <c r="H1731" s="14" t="str">
        <f>IF('Paste RTE Data'!F1728=0,"",'Paste RTE Data'!F1728)</f>
        <v/>
      </c>
      <c r="I1731" s="14" t="str">
        <f>IF('Paste RTE Data'!H1728=0,"",'Paste RTE Data'!H1728)</f>
        <v/>
      </c>
      <c r="J1731" s="14" t="str">
        <f>IF('Paste RTE Data'!I1728=0,"",'Paste RTE Data'!I1728)</f>
        <v/>
      </c>
      <c r="K1731" s="15" t="str">
        <f>IF('Paste RTE Data'!J1728=0,"",'Paste RTE Data'!J1728)</f>
        <v/>
      </c>
      <c r="L1731" s="14" t="str">
        <f>IF('Paste RTE Data'!K1728=0,"",'Paste RTE Data'!K1728)</f>
        <v/>
      </c>
      <c r="M1731" s="46"/>
    </row>
    <row r="1732" spans="1:13">
      <c r="A1732" s="8" t="str">
        <f>IF('Paste RTE Data'!A1729=0,"",'Paste RTE Data'!A1729)</f>
        <v/>
      </c>
      <c r="B1732" s="9" t="str">
        <f>IF('Paste RTE Data'!G1729=0,"",'Paste RTE Data'!G1729)</f>
        <v/>
      </c>
      <c r="C1732" s="10" t="str">
        <f>IF('Paste RTE Data'!E1729=0,"",'Paste RTE Data'!E1729)</f>
        <v/>
      </c>
      <c r="D1732" s="7"/>
      <c r="E1732" s="14" t="str">
        <f>IF('Paste RTE Data'!B1729=0,"",'Paste RTE Data'!B1729)</f>
        <v/>
      </c>
      <c r="F1732" s="14" t="str">
        <f>IF('Paste RTE Data'!C1729=0,"",'Paste RTE Data'!C1729)</f>
        <v/>
      </c>
      <c r="G1732" s="14" t="str">
        <f>IF('Paste RTE Data'!D1729=0,"",'Paste RTE Data'!D1729)</f>
        <v/>
      </c>
      <c r="H1732" s="14" t="str">
        <f>IF('Paste RTE Data'!F1729=0,"",'Paste RTE Data'!F1729)</f>
        <v/>
      </c>
      <c r="I1732" s="14" t="str">
        <f>IF('Paste RTE Data'!H1729=0,"",'Paste RTE Data'!H1729)</f>
        <v/>
      </c>
      <c r="J1732" s="14" t="str">
        <f>IF('Paste RTE Data'!I1729=0,"",'Paste RTE Data'!I1729)</f>
        <v/>
      </c>
      <c r="K1732" s="15" t="str">
        <f>IF('Paste RTE Data'!J1729=0,"",'Paste RTE Data'!J1729)</f>
        <v/>
      </c>
      <c r="L1732" s="14" t="str">
        <f>IF('Paste RTE Data'!K1729=0,"",'Paste RTE Data'!K1729)</f>
        <v/>
      </c>
      <c r="M1732" s="46"/>
    </row>
    <row r="1733" spans="1:13">
      <c r="A1733" s="8" t="str">
        <f>IF('Paste RTE Data'!A1730=0,"",'Paste RTE Data'!A1730)</f>
        <v/>
      </c>
      <c r="B1733" s="9" t="str">
        <f>IF('Paste RTE Data'!G1730=0,"",'Paste RTE Data'!G1730)</f>
        <v/>
      </c>
      <c r="C1733" s="10" t="str">
        <f>IF('Paste RTE Data'!E1730=0,"",'Paste RTE Data'!E1730)</f>
        <v/>
      </c>
      <c r="D1733" s="7"/>
      <c r="E1733" s="14" t="str">
        <f>IF('Paste RTE Data'!B1730=0,"",'Paste RTE Data'!B1730)</f>
        <v/>
      </c>
      <c r="F1733" s="14" t="str">
        <f>IF('Paste RTE Data'!C1730=0,"",'Paste RTE Data'!C1730)</f>
        <v/>
      </c>
      <c r="G1733" s="14" t="str">
        <f>IF('Paste RTE Data'!D1730=0,"",'Paste RTE Data'!D1730)</f>
        <v/>
      </c>
      <c r="H1733" s="14" t="str">
        <f>IF('Paste RTE Data'!F1730=0,"",'Paste RTE Data'!F1730)</f>
        <v/>
      </c>
      <c r="I1733" s="14" t="str">
        <f>IF('Paste RTE Data'!H1730=0,"",'Paste RTE Data'!H1730)</f>
        <v/>
      </c>
      <c r="J1733" s="14" t="str">
        <f>IF('Paste RTE Data'!I1730=0,"",'Paste RTE Data'!I1730)</f>
        <v/>
      </c>
      <c r="K1733" s="15" t="str">
        <f>IF('Paste RTE Data'!J1730=0,"",'Paste RTE Data'!J1730)</f>
        <v/>
      </c>
      <c r="L1733" s="14" t="str">
        <f>IF('Paste RTE Data'!K1730=0,"",'Paste RTE Data'!K1730)</f>
        <v/>
      </c>
      <c r="M1733" s="46"/>
    </row>
    <row r="1734" spans="1:13">
      <c r="A1734" s="8" t="str">
        <f>IF('Paste RTE Data'!A1731=0,"",'Paste RTE Data'!A1731)</f>
        <v/>
      </c>
      <c r="B1734" s="9" t="str">
        <f>IF('Paste RTE Data'!G1731=0,"",'Paste RTE Data'!G1731)</f>
        <v/>
      </c>
      <c r="C1734" s="10" t="str">
        <f>IF('Paste RTE Data'!E1731=0,"",'Paste RTE Data'!E1731)</f>
        <v/>
      </c>
      <c r="D1734" s="7"/>
      <c r="E1734" s="14" t="str">
        <f>IF('Paste RTE Data'!B1731=0,"",'Paste RTE Data'!B1731)</f>
        <v/>
      </c>
      <c r="F1734" s="14" t="str">
        <f>IF('Paste RTE Data'!C1731=0,"",'Paste RTE Data'!C1731)</f>
        <v/>
      </c>
      <c r="G1734" s="14" t="str">
        <f>IF('Paste RTE Data'!D1731=0,"",'Paste RTE Data'!D1731)</f>
        <v/>
      </c>
      <c r="H1734" s="14" t="str">
        <f>IF('Paste RTE Data'!F1731=0,"",'Paste RTE Data'!F1731)</f>
        <v/>
      </c>
      <c r="I1734" s="14" t="str">
        <f>IF('Paste RTE Data'!H1731=0,"",'Paste RTE Data'!H1731)</f>
        <v/>
      </c>
      <c r="J1734" s="14" t="str">
        <f>IF('Paste RTE Data'!I1731=0,"",'Paste RTE Data'!I1731)</f>
        <v/>
      </c>
      <c r="K1734" s="15" t="str">
        <f>IF('Paste RTE Data'!J1731=0,"",'Paste RTE Data'!J1731)</f>
        <v/>
      </c>
      <c r="L1734" s="14" t="str">
        <f>IF('Paste RTE Data'!K1731=0,"",'Paste RTE Data'!K1731)</f>
        <v/>
      </c>
      <c r="M1734" s="46"/>
    </row>
    <row r="1735" spans="1:13">
      <c r="A1735" s="8" t="str">
        <f>IF('Paste RTE Data'!A1732=0,"",'Paste RTE Data'!A1732)</f>
        <v/>
      </c>
      <c r="B1735" s="9" t="str">
        <f>IF('Paste RTE Data'!G1732=0,"",'Paste RTE Data'!G1732)</f>
        <v/>
      </c>
      <c r="C1735" s="10" t="str">
        <f>IF('Paste RTE Data'!E1732=0,"",'Paste RTE Data'!E1732)</f>
        <v/>
      </c>
      <c r="D1735" s="7"/>
      <c r="E1735" s="14" t="str">
        <f>IF('Paste RTE Data'!B1732=0,"",'Paste RTE Data'!B1732)</f>
        <v/>
      </c>
      <c r="F1735" s="14" t="str">
        <f>IF('Paste RTE Data'!C1732=0,"",'Paste RTE Data'!C1732)</f>
        <v/>
      </c>
      <c r="G1735" s="14" t="str">
        <f>IF('Paste RTE Data'!D1732=0,"",'Paste RTE Data'!D1732)</f>
        <v/>
      </c>
      <c r="H1735" s="14" t="str">
        <f>IF('Paste RTE Data'!F1732=0,"",'Paste RTE Data'!F1732)</f>
        <v/>
      </c>
      <c r="I1735" s="14" t="str">
        <f>IF('Paste RTE Data'!H1732=0,"",'Paste RTE Data'!H1732)</f>
        <v/>
      </c>
      <c r="J1735" s="14" t="str">
        <f>IF('Paste RTE Data'!I1732=0,"",'Paste RTE Data'!I1732)</f>
        <v/>
      </c>
      <c r="K1735" s="15" t="str">
        <f>IF('Paste RTE Data'!J1732=0,"",'Paste RTE Data'!J1732)</f>
        <v/>
      </c>
      <c r="L1735" s="14" t="str">
        <f>IF('Paste RTE Data'!K1732=0,"",'Paste RTE Data'!K1732)</f>
        <v/>
      </c>
      <c r="M1735" s="46"/>
    </row>
    <row r="1736" spans="1:13">
      <c r="A1736" s="8" t="str">
        <f>IF('Paste RTE Data'!A1733=0,"",'Paste RTE Data'!A1733)</f>
        <v/>
      </c>
      <c r="B1736" s="9" t="str">
        <f>IF('Paste RTE Data'!G1733=0,"",'Paste RTE Data'!G1733)</f>
        <v/>
      </c>
      <c r="C1736" s="10" t="str">
        <f>IF('Paste RTE Data'!E1733=0,"",'Paste RTE Data'!E1733)</f>
        <v/>
      </c>
      <c r="D1736" s="7"/>
      <c r="E1736" s="14" t="str">
        <f>IF('Paste RTE Data'!B1733=0,"",'Paste RTE Data'!B1733)</f>
        <v/>
      </c>
      <c r="F1736" s="14" t="str">
        <f>IF('Paste RTE Data'!C1733=0,"",'Paste RTE Data'!C1733)</f>
        <v/>
      </c>
      <c r="G1736" s="14" t="str">
        <f>IF('Paste RTE Data'!D1733=0,"",'Paste RTE Data'!D1733)</f>
        <v/>
      </c>
      <c r="H1736" s="14" t="str">
        <f>IF('Paste RTE Data'!F1733=0,"",'Paste RTE Data'!F1733)</f>
        <v/>
      </c>
      <c r="I1736" s="14" t="str">
        <f>IF('Paste RTE Data'!H1733=0,"",'Paste RTE Data'!H1733)</f>
        <v/>
      </c>
      <c r="J1736" s="14" t="str">
        <f>IF('Paste RTE Data'!I1733=0,"",'Paste RTE Data'!I1733)</f>
        <v/>
      </c>
      <c r="K1736" s="15" t="str">
        <f>IF('Paste RTE Data'!J1733=0,"",'Paste RTE Data'!J1733)</f>
        <v/>
      </c>
      <c r="L1736" s="14" t="str">
        <f>IF('Paste RTE Data'!K1733=0,"",'Paste RTE Data'!K1733)</f>
        <v/>
      </c>
      <c r="M1736" s="46"/>
    </row>
    <row r="1737" spans="1:13">
      <c r="A1737" s="8" t="str">
        <f>IF('Paste RTE Data'!A1734=0,"",'Paste RTE Data'!A1734)</f>
        <v/>
      </c>
      <c r="B1737" s="9" t="str">
        <f>IF('Paste RTE Data'!G1734=0,"",'Paste RTE Data'!G1734)</f>
        <v/>
      </c>
      <c r="C1737" s="10" t="str">
        <f>IF('Paste RTE Data'!E1734=0,"",'Paste RTE Data'!E1734)</f>
        <v/>
      </c>
      <c r="D1737" s="7"/>
      <c r="E1737" s="14" t="str">
        <f>IF('Paste RTE Data'!B1734=0,"",'Paste RTE Data'!B1734)</f>
        <v/>
      </c>
      <c r="F1737" s="14" t="str">
        <f>IF('Paste RTE Data'!C1734=0,"",'Paste RTE Data'!C1734)</f>
        <v/>
      </c>
      <c r="G1737" s="14" t="str">
        <f>IF('Paste RTE Data'!D1734=0,"",'Paste RTE Data'!D1734)</f>
        <v/>
      </c>
      <c r="H1737" s="14" t="str">
        <f>IF('Paste RTE Data'!F1734=0,"",'Paste RTE Data'!F1734)</f>
        <v/>
      </c>
      <c r="I1737" s="14" t="str">
        <f>IF('Paste RTE Data'!H1734=0,"",'Paste RTE Data'!H1734)</f>
        <v/>
      </c>
      <c r="J1737" s="14" t="str">
        <f>IF('Paste RTE Data'!I1734=0,"",'Paste RTE Data'!I1734)</f>
        <v/>
      </c>
      <c r="K1737" s="15" t="str">
        <f>IF('Paste RTE Data'!J1734=0,"",'Paste RTE Data'!J1734)</f>
        <v/>
      </c>
      <c r="L1737" s="14" t="str">
        <f>IF('Paste RTE Data'!K1734=0,"",'Paste RTE Data'!K1734)</f>
        <v/>
      </c>
      <c r="M1737" s="46"/>
    </row>
    <row r="1738" spans="1:13">
      <c r="A1738" s="8" t="str">
        <f>IF('Paste RTE Data'!A1735=0,"",'Paste RTE Data'!A1735)</f>
        <v/>
      </c>
      <c r="B1738" s="9" t="str">
        <f>IF('Paste RTE Data'!G1735=0,"",'Paste RTE Data'!G1735)</f>
        <v/>
      </c>
      <c r="C1738" s="10" t="str">
        <f>IF('Paste RTE Data'!E1735=0,"",'Paste RTE Data'!E1735)</f>
        <v/>
      </c>
      <c r="D1738" s="7"/>
      <c r="E1738" s="14" t="str">
        <f>IF('Paste RTE Data'!B1735=0,"",'Paste RTE Data'!B1735)</f>
        <v/>
      </c>
      <c r="F1738" s="14" t="str">
        <f>IF('Paste RTE Data'!C1735=0,"",'Paste RTE Data'!C1735)</f>
        <v/>
      </c>
      <c r="G1738" s="14" t="str">
        <f>IF('Paste RTE Data'!D1735=0,"",'Paste RTE Data'!D1735)</f>
        <v/>
      </c>
      <c r="H1738" s="14" t="str">
        <f>IF('Paste RTE Data'!F1735=0,"",'Paste RTE Data'!F1735)</f>
        <v/>
      </c>
      <c r="I1738" s="14" t="str">
        <f>IF('Paste RTE Data'!H1735=0,"",'Paste RTE Data'!H1735)</f>
        <v/>
      </c>
      <c r="J1738" s="14" t="str">
        <f>IF('Paste RTE Data'!I1735=0,"",'Paste RTE Data'!I1735)</f>
        <v/>
      </c>
      <c r="K1738" s="15" t="str">
        <f>IF('Paste RTE Data'!J1735=0,"",'Paste RTE Data'!J1735)</f>
        <v/>
      </c>
      <c r="L1738" s="14" t="str">
        <f>IF('Paste RTE Data'!K1735=0,"",'Paste RTE Data'!K1735)</f>
        <v/>
      </c>
      <c r="M1738" s="46"/>
    </row>
    <row r="1739" spans="1:13">
      <c r="A1739" s="8" t="str">
        <f>IF('Paste RTE Data'!A1736=0,"",'Paste RTE Data'!A1736)</f>
        <v/>
      </c>
      <c r="B1739" s="9" t="str">
        <f>IF('Paste RTE Data'!G1736=0,"",'Paste RTE Data'!G1736)</f>
        <v/>
      </c>
      <c r="C1739" s="10" t="str">
        <f>IF('Paste RTE Data'!E1736=0,"",'Paste RTE Data'!E1736)</f>
        <v/>
      </c>
      <c r="D1739" s="7"/>
      <c r="E1739" s="14" t="str">
        <f>IF('Paste RTE Data'!B1736=0,"",'Paste RTE Data'!B1736)</f>
        <v/>
      </c>
      <c r="F1739" s="14" t="str">
        <f>IF('Paste RTE Data'!C1736=0,"",'Paste RTE Data'!C1736)</f>
        <v/>
      </c>
      <c r="G1739" s="14" t="str">
        <f>IF('Paste RTE Data'!D1736=0,"",'Paste RTE Data'!D1736)</f>
        <v/>
      </c>
      <c r="H1739" s="14" t="str">
        <f>IF('Paste RTE Data'!F1736=0,"",'Paste RTE Data'!F1736)</f>
        <v/>
      </c>
      <c r="I1739" s="14" t="str">
        <f>IF('Paste RTE Data'!H1736=0,"",'Paste RTE Data'!H1736)</f>
        <v/>
      </c>
      <c r="J1739" s="14" t="str">
        <f>IF('Paste RTE Data'!I1736=0,"",'Paste RTE Data'!I1736)</f>
        <v/>
      </c>
      <c r="K1739" s="15" t="str">
        <f>IF('Paste RTE Data'!J1736=0,"",'Paste RTE Data'!J1736)</f>
        <v/>
      </c>
      <c r="L1739" s="14" t="str">
        <f>IF('Paste RTE Data'!K1736=0,"",'Paste RTE Data'!K1736)</f>
        <v/>
      </c>
      <c r="M1739" s="46"/>
    </row>
    <row r="1740" spans="1:13">
      <c r="A1740" s="8" t="str">
        <f>IF('Paste RTE Data'!A1737=0,"",'Paste RTE Data'!A1737)</f>
        <v/>
      </c>
      <c r="B1740" s="9" t="str">
        <f>IF('Paste RTE Data'!G1737=0,"",'Paste RTE Data'!G1737)</f>
        <v/>
      </c>
      <c r="C1740" s="10" t="str">
        <f>IF('Paste RTE Data'!E1737=0,"",'Paste RTE Data'!E1737)</f>
        <v/>
      </c>
      <c r="D1740" s="7"/>
      <c r="E1740" s="14" t="str">
        <f>IF('Paste RTE Data'!B1737=0,"",'Paste RTE Data'!B1737)</f>
        <v/>
      </c>
      <c r="F1740" s="14" t="str">
        <f>IF('Paste RTE Data'!C1737=0,"",'Paste RTE Data'!C1737)</f>
        <v/>
      </c>
      <c r="G1740" s="14" t="str">
        <f>IF('Paste RTE Data'!D1737=0,"",'Paste RTE Data'!D1737)</f>
        <v/>
      </c>
      <c r="H1740" s="14" t="str">
        <f>IF('Paste RTE Data'!F1737=0,"",'Paste RTE Data'!F1737)</f>
        <v/>
      </c>
      <c r="I1740" s="14" t="str">
        <f>IF('Paste RTE Data'!H1737=0,"",'Paste RTE Data'!H1737)</f>
        <v/>
      </c>
      <c r="J1740" s="14" t="str">
        <f>IF('Paste RTE Data'!I1737=0,"",'Paste RTE Data'!I1737)</f>
        <v/>
      </c>
      <c r="K1740" s="15" t="str">
        <f>IF('Paste RTE Data'!J1737=0,"",'Paste RTE Data'!J1737)</f>
        <v/>
      </c>
      <c r="L1740" s="14" t="str">
        <f>IF('Paste RTE Data'!K1737=0,"",'Paste RTE Data'!K1737)</f>
        <v/>
      </c>
      <c r="M1740" s="46"/>
    </row>
    <row r="1741" spans="1:13">
      <c r="A1741" s="8" t="str">
        <f>IF('Paste RTE Data'!A1738=0,"",'Paste RTE Data'!A1738)</f>
        <v/>
      </c>
      <c r="B1741" s="9" t="str">
        <f>IF('Paste RTE Data'!G1738=0,"",'Paste RTE Data'!G1738)</f>
        <v/>
      </c>
      <c r="C1741" s="10" t="str">
        <f>IF('Paste RTE Data'!E1738=0,"",'Paste RTE Data'!E1738)</f>
        <v/>
      </c>
      <c r="D1741" s="7"/>
      <c r="E1741" s="14" t="str">
        <f>IF('Paste RTE Data'!B1738=0,"",'Paste RTE Data'!B1738)</f>
        <v/>
      </c>
      <c r="F1741" s="14" t="str">
        <f>IF('Paste RTE Data'!C1738=0,"",'Paste RTE Data'!C1738)</f>
        <v/>
      </c>
      <c r="G1741" s="14" t="str">
        <f>IF('Paste RTE Data'!D1738=0,"",'Paste RTE Data'!D1738)</f>
        <v/>
      </c>
      <c r="H1741" s="14" t="str">
        <f>IF('Paste RTE Data'!F1738=0,"",'Paste RTE Data'!F1738)</f>
        <v/>
      </c>
      <c r="I1741" s="14" t="str">
        <f>IF('Paste RTE Data'!H1738=0,"",'Paste RTE Data'!H1738)</f>
        <v/>
      </c>
      <c r="J1741" s="14" t="str">
        <f>IF('Paste RTE Data'!I1738=0,"",'Paste RTE Data'!I1738)</f>
        <v/>
      </c>
      <c r="K1741" s="15" t="str">
        <f>IF('Paste RTE Data'!J1738=0,"",'Paste RTE Data'!J1738)</f>
        <v/>
      </c>
      <c r="L1741" s="14" t="str">
        <f>IF('Paste RTE Data'!K1738=0,"",'Paste RTE Data'!K1738)</f>
        <v/>
      </c>
      <c r="M1741" s="46"/>
    </row>
    <row r="1742" spans="1:13">
      <c r="A1742" s="8" t="str">
        <f>IF('Paste RTE Data'!A1739=0,"",'Paste RTE Data'!A1739)</f>
        <v/>
      </c>
      <c r="B1742" s="9" t="str">
        <f>IF('Paste RTE Data'!G1739=0,"",'Paste RTE Data'!G1739)</f>
        <v/>
      </c>
      <c r="C1742" s="10" t="str">
        <f>IF('Paste RTE Data'!E1739=0,"",'Paste RTE Data'!E1739)</f>
        <v/>
      </c>
      <c r="D1742" s="7"/>
      <c r="E1742" s="14" t="str">
        <f>IF('Paste RTE Data'!B1739=0,"",'Paste RTE Data'!B1739)</f>
        <v/>
      </c>
      <c r="F1742" s="14" t="str">
        <f>IF('Paste RTE Data'!C1739=0,"",'Paste RTE Data'!C1739)</f>
        <v/>
      </c>
      <c r="G1742" s="14" t="str">
        <f>IF('Paste RTE Data'!D1739=0,"",'Paste RTE Data'!D1739)</f>
        <v/>
      </c>
      <c r="H1742" s="14" t="str">
        <f>IF('Paste RTE Data'!F1739=0,"",'Paste RTE Data'!F1739)</f>
        <v/>
      </c>
      <c r="I1742" s="14" t="str">
        <f>IF('Paste RTE Data'!H1739=0,"",'Paste RTE Data'!H1739)</f>
        <v/>
      </c>
      <c r="J1742" s="14" t="str">
        <f>IF('Paste RTE Data'!I1739=0,"",'Paste RTE Data'!I1739)</f>
        <v/>
      </c>
      <c r="K1742" s="15" t="str">
        <f>IF('Paste RTE Data'!J1739=0,"",'Paste RTE Data'!J1739)</f>
        <v/>
      </c>
      <c r="L1742" s="14" t="str">
        <f>IF('Paste RTE Data'!K1739=0,"",'Paste RTE Data'!K1739)</f>
        <v/>
      </c>
      <c r="M1742" s="46"/>
    </row>
    <row r="1743" spans="1:13">
      <c r="A1743" s="8" t="str">
        <f>IF('Paste RTE Data'!A1740=0,"",'Paste RTE Data'!A1740)</f>
        <v/>
      </c>
      <c r="B1743" s="9" t="str">
        <f>IF('Paste RTE Data'!G1740=0,"",'Paste RTE Data'!G1740)</f>
        <v/>
      </c>
      <c r="C1743" s="10" t="str">
        <f>IF('Paste RTE Data'!E1740=0,"",'Paste RTE Data'!E1740)</f>
        <v/>
      </c>
      <c r="D1743" s="7"/>
      <c r="E1743" s="14" t="str">
        <f>IF('Paste RTE Data'!B1740=0,"",'Paste RTE Data'!B1740)</f>
        <v/>
      </c>
      <c r="F1743" s="14" t="str">
        <f>IF('Paste RTE Data'!C1740=0,"",'Paste RTE Data'!C1740)</f>
        <v/>
      </c>
      <c r="G1743" s="14" t="str">
        <f>IF('Paste RTE Data'!D1740=0,"",'Paste RTE Data'!D1740)</f>
        <v/>
      </c>
      <c r="H1743" s="14" t="str">
        <f>IF('Paste RTE Data'!F1740=0,"",'Paste RTE Data'!F1740)</f>
        <v/>
      </c>
      <c r="I1743" s="14" t="str">
        <f>IF('Paste RTE Data'!H1740=0,"",'Paste RTE Data'!H1740)</f>
        <v/>
      </c>
      <c r="J1743" s="14" t="str">
        <f>IF('Paste RTE Data'!I1740=0,"",'Paste RTE Data'!I1740)</f>
        <v/>
      </c>
      <c r="K1743" s="15" t="str">
        <f>IF('Paste RTE Data'!J1740=0,"",'Paste RTE Data'!J1740)</f>
        <v/>
      </c>
      <c r="L1743" s="14" t="str">
        <f>IF('Paste RTE Data'!K1740=0,"",'Paste RTE Data'!K1740)</f>
        <v/>
      </c>
      <c r="M1743" s="46"/>
    </row>
    <row r="1744" spans="1:13">
      <c r="A1744" s="8" t="str">
        <f>IF('Paste RTE Data'!A1741=0,"",'Paste RTE Data'!A1741)</f>
        <v/>
      </c>
      <c r="B1744" s="9" t="str">
        <f>IF('Paste RTE Data'!G1741=0,"",'Paste RTE Data'!G1741)</f>
        <v/>
      </c>
      <c r="C1744" s="10" t="str">
        <f>IF('Paste RTE Data'!E1741=0,"",'Paste RTE Data'!E1741)</f>
        <v/>
      </c>
      <c r="D1744" s="7"/>
      <c r="E1744" s="14" t="str">
        <f>IF('Paste RTE Data'!B1741=0,"",'Paste RTE Data'!B1741)</f>
        <v/>
      </c>
      <c r="F1744" s="14" t="str">
        <f>IF('Paste RTE Data'!C1741=0,"",'Paste RTE Data'!C1741)</f>
        <v/>
      </c>
      <c r="G1744" s="14" t="str">
        <f>IF('Paste RTE Data'!D1741=0,"",'Paste RTE Data'!D1741)</f>
        <v/>
      </c>
      <c r="H1744" s="14" t="str">
        <f>IF('Paste RTE Data'!F1741=0,"",'Paste RTE Data'!F1741)</f>
        <v/>
      </c>
      <c r="I1744" s="14" t="str">
        <f>IF('Paste RTE Data'!H1741=0,"",'Paste RTE Data'!H1741)</f>
        <v/>
      </c>
      <c r="J1744" s="14" t="str">
        <f>IF('Paste RTE Data'!I1741=0,"",'Paste RTE Data'!I1741)</f>
        <v/>
      </c>
      <c r="K1744" s="15" t="str">
        <f>IF('Paste RTE Data'!J1741=0,"",'Paste RTE Data'!J1741)</f>
        <v/>
      </c>
      <c r="L1744" s="14" t="str">
        <f>IF('Paste RTE Data'!K1741=0,"",'Paste RTE Data'!K1741)</f>
        <v/>
      </c>
      <c r="M1744" s="46"/>
    </row>
    <row r="1745" spans="1:13">
      <c r="A1745" s="8" t="str">
        <f>IF('Paste RTE Data'!A1742=0,"",'Paste RTE Data'!A1742)</f>
        <v/>
      </c>
      <c r="B1745" s="9" t="str">
        <f>IF('Paste RTE Data'!G1742=0,"",'Paste RTE Data'!G1742)</f>
        <v/>
      </c>
      <c r="C1745" s="10" t="str">
        <f>IF('Paste RTE Data'!E1742=0,"",'Paste RTE Data'!E1742)</f>
        <v/>
      </c>
      <c r="D1745" s="7"/>
      <c r="E1745" s="14" t="str">
        <f>IF('Paste RTE Data'!B1742=0,"",'Paste RTE Data'!B1742)</f>
        <v/>
      </c>
      <c r="F1745" s="14" t="str">
        <f>IF('Paste RTE Data'!C1742=0,"",'Paste RTE Data'!C1742)</f>
        <v/>
      </c>
      <c r="G1745" s="14" t="str">
        <f>IF('Paste RTE Data'!D1742=0,"",'Paste RTE Data'!D1742)</f>
        <v/>
      </c>
      <c r="H1745" s="14" t="str">
        <f>IF('Paste RTE Data'!F1742=0,"",'Paste RTE Data'!F1742)</f>
        <v/>
      </c>
      <c r="I1745" s="14" t="str">
        <f>IF('Paste RTE Data'!H1742=0,"",'Paste RTE Data'!H1742)</f>
        <v/>
      </c>
      <c r="J1745" s="14" t="str">
        <f>IF('Paste RTE Data'!I1742=0,"",'Paste RTE Data'!I1742)</f>
        <v/>
      </c>
      <c r="K1745" s="15" t="str">
        <f>IF('Paste RTE Data'!J1742=0,"",'Paste RTE Data'!J1742)</f>
        <v/>
      </c>
      <c r="L1745" s="14" t="str">
        <f>IF('Paste RTE Data'!K1742=0,"",'Paste RTE Data'!K1742)</f>
        <v/>
      </c>
      <c r="M1745" s="46"/>
    </row>
    <row r="1746" spans="1:13">
      <c r="A1746" s="8" t="str">
        <f>IF('Paste RTE Data'!A1743=0,"",'Paste RTE Data'!A1743)</f>
        <v/>
      </c>
      <c r="B1746" s="9" t="str">
        <f>IF('Paste RTE Data'!G1743=0,"",'Paste RTE Data'!G1743)</f>
        <v/>
      </c>
      <c r="C1746" s="10" t="str">
        <f>IF('Paste RTE Data'!E1743=0,"",'Paste RTE Data'!E1743)</f>
        <v/>
      </c>
      <c r="D1746" s="7"/>
      <c r="E1746" s="14" t="str">
        <f>IF('Paste RTE Data'!B1743=0,"",'Paste RTE Data'!B1743)</f>
        <v/>
      </c>
      <c r="F1746" s="14" t="str">
        <f>IF('Paste RTE Data'!C1743=0,"",'Paste RTE Data'!C1743)</f>
        <v/>
      </c>
      <c r="G1746" s="14" t="str">
        <f>IF('Paste RTE Data'!D1743=0,"",'Paste RTE Data'!D1743)</f>
        <v/>
      </c>
      <c r="H1746" s="14" t="str">
        <f>IF('Paste RTE Data'!F1743=0,"",'Paste RTE Data'!F1743)</f>
        <v/>
      </c>
      <c r="I1746" s="14" t="str">
        <f>IF('Paste RTE Data'!H1743=0,"",'Paste RTE Data'!H1743)</f>
        <v/>
      </c>
      <c r="J1746" s="14" t="str">
        <f>IF('Paste RTE Data'!I1743=0,"",'Paste RTE Data'!I1743)</f>
        <v/>
      </c>
      <c r="K1746" s="15" t="str">
        <f>IF('Paste RTE Data'!J1743=0,"",'Paste RTE Data'!J1743)</f>
        <v/>
      </c>
      <c r="L1746" s="14" t="str">
        <f>IF('Paste RTE Data'!K1743=0,"",'Paste RTE Data'!K1743)</f>
        <v/>
      </c>
      <c r="M1746" s="46"/>
    </row>
    <row r="1747" spans="1:13">
      <c r="A1747" s="8" t="str">
        <f>IF('Paste RTE Data'!A1744=0,"",'Paste RTE Data'!A1744)</f>
        <v/>
      </c>
      <c r="B1747" s="9" t="str">
        <f>IF('Paste RTE Data'!G1744=0,"",'Paste RTE Data'!G1744)</f>
        <v/>
      </c>
      <c r="C1747" s="10" t="str">
        <f>IF('Paste RTE Data'!E1744=0,"",'Paste RTE Data'!E1744)</f>
        <v/>
      </c>
      <c r="D1747" s="7"/>
      <c r="E1747" s="14" t="str">
        <f>IF('Paste RTE Data'!B1744=0,"",'Paste RTE Data'!B1744)</f>
        <v/>
      </c>
      <c r="F1747" s="14" t="str">
        <f>IF('Paste RTE Data'!C1744=0,"",'Paste RTE Data'!C1744)</f>
        <v/>
      </c>
      <c r="G1747" s="14" t="str">
        <f>IF('Paste RTE Data'!D1744=0,"",'Paste RTE Data'!D1744)</f>
        <v/>
      </c>
      <c r="H1747" s="14" t="str">
        <f>IF('Paste RTE Data'!F1744=0,"",'Paste RTE Data'!F1744)</f>
        <v/>
      </c>
      <c r="I1747" s="14" t="str">
        <f>IF('Paste RTE Data'!H1744=0,"",'Paste RTE Data'!H1744)</f>
        <v/>
      </c>
      <c r="J1747" s="14" t="str">
        <f>IF('Paste RTE Data'!I1744=0,"",'Paste RTE Data'!I1744)</f>
        <v/>
      </c>
      <c r="K1747" s="15" t="str">
        <f>IF('Paste RTE Data'!J1744=0,"",'Paste RTE Data'!J1744)</f>
        <v/>
      </c>
      <c r="L1747" s="14" t="str">
        <f>IF('Paste RTE Data'!K1744=0,"",'Paste RTE Data'!K1744)</f>
        <v/>
      </c>
      <c r="M1747" s="46"/>
    </row>
    <row r="1748" spans="1:13">
      <c r="A1748" s="8" t="str">
        <f>IF('Paste RTE Data'!A1745=0,"",'Paste RTE Data'!A1745)</f>
        <v/>
      </c>
      <c r="B1748" s="9" t="str">
        <f>IF('Paste RTE Data'!G1745=0,"",'Paste RTE Data'!G1745)</f>
        <v/>
      </c>
      <c r="C1748" s="10" t="str">
        <f>IF('Paste RTE Data'!E1745=0,"",'Paste RTE Data'!E1745)</f>
        <v/>
      </c>
      <c r="D1748" s="7"/>
      <c r="E1748" s="14" t="str">
        <f>IF('Paste RTE Data'!B1745=0,"",'Paste RTE Data'!B1745)</f>
        <v/>
      </c>
      <c r="F1748" s="14" t="str">
        <f>IF('Paste RTE Data'!C1745=0,"",'Paste RTE Data'!C1745)</f>
        <v/>
      </c>
      <c r="G1748" s="14" t="str">
        <f>IF('Paste RTE Data'!D1745=0,"",'Paste RTE Data'!D1745)</f>
        <v/>
      </c>
      <c r="H1748" s="14" t="str">
        <f>IF('Paste RTE Data'!F1745=0,"",'Paste RTE Data'!F1745)</f>
        <v/>
      </c>
      <c r="I1748" s="14" t="str">
        <f>IF('Paste RTE Data'!H1745=0,"",'Paste RTE Data'!H1745)</f>
        <v/>
      </c>
      <c r="J1748" s="14" t="str">
        <f>IF('Paste RTE Data'!I1745=0,"",'Paste RTE Data'!I1745)</f>
        <v/>
      </c>
      <c r="K1748" s="15" t="str">
        <f>IF('Paste RTE Data'!J1745=0,"",'Paste RTE Data'!J1745)</f>
        <v/>
      </c>
      <c r="L1748" s="14" t="str">
        <f>IF('Paste RTE Data'!K1745=0,"",'Paste RTE Data'!K1745)</f>
        <v/>
      </c>
      <c r="M1748" s="46"/>
    </row>
    <row r="1749" spans="1:13">
      <c r="A1749" s="8" t="str">
        <f>IF('Paste RTE Data'!A1746=0,"",'Paste RTE Data'!A1746)</f>
        <v/>
      </c>
      <c r="B1749" s="9" t="str">
        <f>IF('Paste RTE Data'!G1746=0,"",'Paste RTE Data'!G1746)</f>
        <v/>
      </c>
      <c r="C1749" s="10" t="str">
        <f>IF('Paste RTE Data'!E1746=0,"",'Paste RTE Data'!E1746)</f>
        <v/>
      </c>
      <c r="D1749" s="7"/>
      <c r="E1749" s="14" t="str">
        <f>IF('Paste RTE Data'!B1746=0,"",'Paste RTE Data'!B1746)</f>
        <v/>
      </c>
      <c r="F1749" s="14" t="str">
        <f>IF('Paste RTE Data'!C1746=0,"",'Paste RTE Data'!C1746)</f>
        <v/>
      </c>
      <c r="G1749" s="14" t="str">
        <f>IF('Paste RTE Data'!D1746=0,"",'Paste RTE Data'!D1746)</f>
        <v/>
      </c>
      <c r="H1749" s="14" t="str">
        <f>IF('Paste RTE Data'!F1746=0,"",'Paste RTE Data'!F1746)</f>
        <v/>
      </c>
      <c r="I1749" s="14" t="str">
        <f>IF('Paste RTE Data'!H1746=0,"",'Paste RTE Data'!H1746)</f>
        <v/>
      </c>
      <c r="J1749" s="14" t="str">
        <f>IF('Paste RTE Data'!I1746=0,"",'Paste RTE Data'!I1746)</f>
        <v/>
      </c>
      <c r="K1749" s="15" t="str">
        <f>IF('Paste RTE Data'!J1746=0,"",'Paste RTE Data'!J1746)</f>
        <v/>
      </c>
      <c r="L1749" s="14" t="str">
        <f>IF('Paste RTE Data'!K1746=0,"",'Paste RTE Data'!K1746)</f>
        <v/>
      </c>
      <c r="M1749" s="46"/>
    </row>
    <row r="1750" spans="1:13">
      <c r="A1750" s="8" t="str">
        <f>IF('Paste RTE Data'!A1747=0,"",'Paste RTE Data'!A1747)</f>
        <v/>
      </c>
      <c r="B1750" s="9" t="str">
        <f>IF('Paste RTE Data'!G1747=0,"",'Paste RTE Data'!G1747)</f>
        <v/>
      </c>
      <c r="C1750" s="10" t="str">
        <f>IF('Paste RTE Data'!E1747=0,"",'Paste RTE Data'!E1747)</f>
        <v/>
      </c>
      <c r="D1750" s="7"/>
      <c r="E1750" s="14" t="str">
        <f>IF('Paste RTE Data'!B1747=0,"",'Paste RTE Data'!B1747)</f>
        <v/>
      </c>
      <c r="F1750" s="14" t="str">
        <f>IF('Paste RTE Data'!C1747=0,"",'Paste RTE Data'!C1747)</f>
        <v/>
      </c>
      <c r="G1750" s="14" t="str">
        <f>IF('Paste RTE Data'!D1747=0,"",'Paste RTE Data'!D1747)</f>
        <v/>
      </c>
      <c r="H1750" s="14" t="str">
        <f>IF('Paste RTE Data'!F1747=0,"",'Paste RTE Data'!F1747)</f>
        <v/>
      </c>
      <c r="I1750" s="14" t="str">
        <f>IF('Paste RTE Data'!H1747=0,"",'Paste RTE Data'!H1747)</f>
        <v/>
      </c>
      <c r="J1750" s="14" t="str">
        <f>IF('Paste RTE Data'!I1747=0,"",'Paste RTE Data'!I1747)</f>
        <v/>
      </c>
      <c r="K1750" s="15" t="str">
        <f>IF('Paste RTE Data'!J1747=0,"",'Paste RTE Data'!J1747)</f>
        <v/>
      </c>
      <c r="L1750" s="14" t="str">
        <f>IF('Paste RTE Data'!K1747=0,"",'Paste RTE Data'!K1747)</f>
        <v/>
      </c>
      <c r="M1750" s="46"/>
    </row>
    <row r="1751" spans="1:13">
      <c r="A1751" s="8" t="str">
        <f>IF('Paste RTE Data'!A1748=0,"",'Paste RTE Data'!A1748)</f>
        <v/>
      </c>
      <c r="B1751" s="9" t="str">
        <f>IF('Paste RTE Data'!G1748=0,"",'Paste RTE Data'!G1748)</f>
        <v/>
      </c>
      <c r="C1751" s="10" t="str">
        <f>IF('Paste RTE Data'!E1748=0,"",'Paste RTE Data'!E1748)</f>
        <v/>
      </c>
      <c r="D1751" s="7"/>
      <c r="E1751" s="14" t="str">
        <f>IF('Paste RTE Data'!B1748=0,"",'Paste RTE Data'!B1748)</f>
        <v/>
      </c>
      <c r="F1751" s="14" t="str">
        <f>IF('Paste RTE Data'!C1748=0,"",'Paste RTE Data'!C1748)</f>
        <v/>
      </c>
      <c r="G1751" s="14" t="str">
        <f>IF('Paste RTE Data'!D1748=0,"",'Paste RTE Data'!D1748)</f>
        <v/>
      </c>
      <c r="H1751" s="14" t="str">
        <f>IF('Paste RTE Data'!F1748=0,"",'Paste RTE Data'!F1748)</f>
        <v/>
      </c>
      <c r="I1751" s="14" t="str">
        <f>IF('Paste RTE Data'!H1748=0,"",'Paste RTE Data'!H1748)</f>
        <v/>
      </c>
      <c r="J1751" s="14" t="str">
        <f>IF('Paste RTE Data'!I1748=0,"",'Paste RTE Data'!I1748)</f>
        <v/>
      </c>
      <c r="K1751" s="15" t="str">
        <f>IF('Paste RTE Data'!J1748=0,"",'Paste RTE Data'!J1748)</f>
        <v/>
      </c>
      <c r="L1751" s="14" t="str">
        <f>IF('Paste RTE Data'!K1748=0,"",'Paste RTE Data'!K1748)</f>
        <v/>
      </c>
      <c r="M1751" s="46"/>
    </row>
    <row r="1752" spans="1:13">
      <c r="A1752" s="8" t="str">
        <f>IF('Paste RTE Data'!A1749=0,"",'Paste RTE Data'!A1749)</f>
        <v/>
      </c>
      <c r="B1752" s="9" t="str">
        <f>IF('Paste RTE Data'!G1749=0,"",'Paste RTE Data'!G1749)</f>
        <v/>
      </c>
      <c r="C1752" s="10" t="str">
        <f>IF('Paste RTE Data'!E1749=0,"",'Paste RTE Data'!E1749)</f>
        <v/>
      </c>
      <c r="D1752" s="7"/>
      <c r="E1752" s="14" t="str">
        <f>IF('Paste RTE Data'!B1749=0,"",'Paste RTE Data'!B1749)</f>
        <v/>
      </c>
      <c r="F1752" s="14" t="str">
        <f>IF('Paste RTE Data'!C1749=0,"",'Paste RTE Data'!C1749)</f>
        <v/>
      </c>
      <c r="G1752" s="14" t="str">
        <f>IF('Paste RTE Data'!D1749=0,"",'Paste RTE Data'!D1749)</f>
        <v/>
      </c>
      <c r="H1752" s="14" t="str">
        <f>IF('Paste RTE Data'!F1749=0,"",'Paste RTE Data'!F1749)</f>
        <v/>
      </c>
      <c r="I1752" s="14" t="str">
        <f>IF('Paste RTE Data'!H1749=0,"",'Paste RTE Data'!H1749)</f>
        <v/>
      </c>
      <c r="J1752" s="14" t="str">
        <f>IF('Paste RTE Data'!I1749=0,"",'Paste RTE Data'!I1749)</f>
        <v/>
      </c>
      <c r="K1752" s="15" t="str">
        <f>IF('Paste RTE Data'!J1749=0,"",'Paste RTE Data'!J1749)</f>
        <v/>
      </c>
      <c r="L1752" s="14" t="str">
        <f>IF('Paste RTE Data'!K1749=0,"",'Paste RTE Data'!K1749)</f>
        <v/>
      </c>
      <c r="M1752" s="46"/>
    </row>
    <row r="1753" spans="1:13">
      <c r="A1753" s="8" t="str">
        <f>IF('Paste RTE Data'!A1750=0,"",'Paste RTE Data'!A1750)</f>
        <v/>
      </c>
      <c r="B1753" s="9" t="str">
        <f>IF('Paste RTE Data'!G1750=0,"",'Paste RTE Data'!G1750)</f>
        <v/>
      </c>
      <c r="C1753" s="10" t="str">
        <f>IF('Paste RTE Data'!E1750=0,"",'Paste RTE Data'!E1750)</f>
        <v/>
      </c>
      <c r="D1753" s="7"/>
      <c r="E1753" s="14" t="str">
        <f>IF('Paste RTE Data'!B1750=0,"",'Paste RTE Data'!B1750)</f>
        <v/>
      </c>
      <c r="F1753" s="14" t="str">
        <f>IF('Paste RTE Data'!C1750=0,"",'Paste RTE Data'!C1750)</f>
        <v/>
      </c>
      <c r="G1753" s="14" t="str">
        <f>IF('Paste RTE Data'!D1750=0,"",'Paste RTE Data'!D1750)</f>
        <v/>
      </c>
      <c r="H1753" s="14" t="str">
        <f>IF('Paste RTE Data'!F1750=0,"",'Paste RTE Data'!F1750)</f>
        <v/>
      </c>
      <c r="I1753" s="14" t="str">
        <f>IF('Paste RTE Data'!H1750=0,"",'Paste RTE Data'!H1750)</f>
        <v/>
      </c>
      <c r="J1753" s="14" t="str">
        <f>IF('Paste RTE Data'!I1750=0,"",'Paste RTE Data'!I1750)</f>
        <v/>
      </c>
      <c r="K1753" s="15" t="str">
        <f>IF('Paste RTE Data'!J1750=0,"",'Paste RTE Data'!J1750)</f>
        <v/>
      </c>
      <c r="L1753" s="14" t="str">
        <f>IF('Paste RTE Data'!K1750=0,"",'Paste RTE Data'!K1750)</f>
        <v/>
      </c>
      <c r="M1753" s="46"/>
    </row>
    <row r="1754" spans="1:13">
      <c r="A1754" s="8" t="str">
        <f>IF('Paste RTE Data'!A1751=0,"",'Paste RTE Data'!A1751)</f>
        <v/>
      </c>
      <c r="B1754" s="9" t="str">
        <f>IF('Paste RTE Data'!G1751=0,"",'Paste RTE Data'!G1751)</f>
        <v/>
      </c>
      <c r="C1754" s="10" t="str">
        <f>IF('Paste RTE Data'!E1751=0,"",'Paste RTE Data'!E1751)</f>
        <v/>
      </c>
      <c r="D1754" s="7"/>
      <c r="E1754" s="14" t="str">
        <f>IF('Paste RTE Data'!B1751=0,"",'Paste RTE Data'!B1751)</f>
        <v/>
      </c>
      <c r="F1754" s="14" t="str">
        <f>IF('Paste RTE Data'!C1751=0,"",'Paste RTE Data'!C1751)</f>
        <v/>
      </c>
      <c r="G1754" s="14" t="str">
        <f>IF('Paste RTE Data'!D1751=0,"",'Paste RTE Data'!D1751)</f>
        <v/>
      </c>
      <c r="H1754" s="14" t="str">
        <f>IF('Paste RTE Data'!F1751=0,"",'Paste RTE Data'!F1751)</f>
        <v/>
      </c>
      <c r="I1754" s="14" t="str">
        <f>IF('Paste RTE Data'!H1751=0,"",'Paste RTE Data'!H1751)</f>
        <v/>
      </c>
      <c r="J1754" s="14" t="str">
        <f>IF('Paste RTE Data'!I1751=0,"",'Paste RTE Data'!I1751)</f>
        <v/>
      </c>
      <c r="K1754" s="15" t="str">
        <f>IF('Paste RTE Data'!J1751=0,"",'Paste RTE Data'!J1751)</f>
        <v/>
      </c>
      <c r="L1754" s="14" t="str">
        <f>IF('Paste RTE Data'!K1751=0,"",'Paste RTE Data'!K1751)</f>
        <v/>
      </c>
      <c r="M1754" s="46"/>
    </row>
    <row r="1755" spans="1:13">
      <c r="A1755" s="8" t="str">
        <f>IF('Paste RTE Data'!A1752=0,"",'Paste RTE Data'!A1752)</f>
        <v/>
      </c>
      <c r="B1755" s="9" t="str">
        <f>IF('Paste RTE Data'!G1752=0,"",'Paste RTE Data'!G1752)</f>
        <v/>
      </c>
      <c r="C1755" s="10" t="str">
        <f>IF('Paste RTE Data'!E1752=0,"",'Paste RTE Data'!E1752)</f>
        <v/>
      </c>
      <c r="D1755" s="7"/>
      <c r="E1755" s="14" t="str">
        <f>IF('Paste RTE Data'!B1752=0,"",'Paste RTE Data'!B1752)</f>
        <v/>
      </c>
      <c r="F1755" s="14" t="str">
        <f>IF('Paste RTE Data'!C1752=0,"",'Paste RTE Data'!C1752)</f>
        <v/>
      </c>
      <c r="G1755" s="14" t="str">
        <f>IF('Paste RTE Data'!D1752=0,"",'Paste RTE Data'!D1752)</f>
        <v/>
      </c>
      <c r="H1755" s="14" t="str">
        <f>IF('Paste RTE Data'!F1752=0,"",'Paste RTE Data'!F1752)</f>
        <v/>
      </c>
      <c r="I1755" s="14" t="str">
        <f>IF('Paste RTE Data'!H1752=0,"",'Paste RTE Data'!H1752)</f>
        <v/>
      </c>
      <c r="J1755" s="14" t="str">
        <f>IF('Paste RTE Data'!I1752=0,"",'Paste RTE Data'!I1752)</f>
        <v/>
      </c>
      <c r="K1755" s="15" t="str">
        <f>IF('Paste RTE Data'!J1752=0,"",'Paste RTE Data'!J1752)</f>
        <v/>
      </c>
      <c r="L1755" s="14" t="str">
        <f>IF('Paste RTE Data'!K1752=0,"",'Paste RTE Data'!K1752)</f>
        <v/>
      </c>
      <c r="M1755" s="46"/>
    </row>
    <row r="1756" spans="1:13">
      <c r="A1756" s="8" t="str">
        <f>IF('Paste RTE Data'!A1753=0,"",'Paste RTE Data'!A1753)</f>
        <v/>
      </c>
      <c r="B1756" s="9" t="str">
        <f>IF('Paste RTE Data'!G1753=0,"",'Paste RTE Data'!G1753)</f>
        <v/>
      </c>
      <c r="C1756" s="10" t="str">
        <f>IF('Paste RTE Data'!E1753=0,"",'Paste RTE Data'!E1753)</f>
        <v/>
      </c>
      <c r="D1756" s="7"/>
      <c r="E1756" s="14" t="str">
        <f>IF('Paste RTE Data'!B1753=0,"",'Paste RTE Data'!B1753)</f>
        <v/>
      </c>
      <c r="F1756" s="14" t="str">
        <f>IF('Paste RTE Data'!C1753=0,"",'Paste RTE Data'!C1753)</f>
        <v/>
      </c>
      <c r="G1756" s="14" t="str">
        <f>IF('Paste RTE Data'!D1753=0,"",'Paste RTE Data'!D1753)</f>
        <v/>
      </c>
      <c r="H1756" s="14" t="str">
        <f>IF('Paste RTE Data'!F1753=0,"",'Paste RTE Data'!F1753)</f>
        <v/>
      </c>
      <c r="I1756" s="14" t="str">
        <f>IF('Paste RTE Data'!H1753=0,"",'Paste RTE Data'!H1753)</f>
        <v/>
      </c>
      <c r="J1756" s="14" t="str">
        <f>IF('Paste RTE Data'!I1753=0,"",'Paste RTE Data'!I1753)</f>
        <v/>
      </c>
      <c r="K1756" s="15" t="str">
        <f>IF('Paste RTE Data'!J1753=0,"",'Paste RTE Data'!J1753)</f>
        <v/>
      </c>
      <c r="L1756" s="14" t="str">
        <f>IF('Paste RTE Data'!K1753=0,"",'Paste RTE Data'!K1753)</f>
        <v/>
      </c>
      <c r="M1756" s="46"/>
    </row>
    <row r="1757" spans="1:13">
      <c r="A1757" s="8" t="str">
        <f>IF('Paste RTE Data'!A1754=0,"",'Paste RTE Data'!A1754)</f>
        <v/>
      </c>
      <c r="B1757" s="9" t="str">
        <f>IF('Paste RTE Data'!G1754=0,"",'Paste RTE Data'!G1754)</f>
        <v/>
      </c>
      <c r="C1757" s="10" t="str">
        <f>IF('Paste RTE Data'!E1754=0,"",'Paste RTE Data'!E1754)</f>
        <v/>
      </c>
      <c r="D1757" s="7"/>
      <c r="E1757" s="14" t="str">
        <f>IF('Paste RTE Data'!B1754=0,"",'Paste RTE Data'!B1754)</f>
        <v/>
      </c>
      <c r="F1757" s="14" t="str">
        <f>IF('Paste RTE Data'!C1754=0,"",'Paste RTE Data'!C1754)</f>
        <v/>
      </c>
      <c r="G1757" s="14" t="str">
        <f>IF('Paste RTE Data'!D1754=0,"",'Paste RTE Data'!D1754)</f>
        <v/>
      </c>
      <c r="H1757" s="14" t="str">
        <f>IF('Paste RTE Data'!F1754=0,"",'Paste RTE Data'!F1754)</f>
        <v/>
      </c>
      <c r="I1757" s="14" t="str">
        <f>IF('Paste RTE Data'!H1754=0,"",'Paste RTE Data'!H1754)</f>
        <v/>
      </c>
      <c r="J1757" s="14" t="str">
        <f>IF('Paste RTE Data'!I1754=0,"",'Paste RTE Data'!I1754)</f>
        <v/>
      </c>
      <c r="K1757" s="15" t="str">
        <f>IF('Paste RTE Data'!J1754=0,"",'Paste RTE Data'!J1754)</f>
        <v/>
      </c>
      <c r="L1757" s="14" t="str">
        <f>IF('Paste RTE Data'!K1754=0,"",'Paste RTE Data'!K1754)</f>
        <v/>
      </c>
      <c r="M1757" s="46"/>
    </row>
    <row r="1758" spans="1:13">
      <c r="A1758" s="8" t="str">
        <f>IF('Paste RTE Data'!A1755=0,"",'Paste RTE Data'!A1755)</f>
        <v/>
      </c>
      <c r="B1758" s="9" t="str">
        <f>IF('Paste RTE Data'!G1755=0,"",'Paste RTE Data'!G1755)</f>
        <v/>
      </c>
      <c r="C1758" s="10" t="str">
        <f>IF('Paste RTE Data'!E1755=0,"",'Paste RTE Data'!E1755)</f>
        <v/>
      </c>
      <c r="D1758" s="7"/>
      <c r="E1758" s="14" t="str">
        <f>IF('Paste RTE Data'!B1755=0,"",'Paste RTE Data'!B1755)</f>
        <v/>
      </c>
      <c r="F1758" s="14" t="str">
        <f>IF('Paste RTE Data'!C1755=0,"",'Paste RTE Data'!C1755)</f>
        <v/>
      </c>
      <c r="G1758" s="14" t="str">
        <f>IF('Paste RTE Data'!D1755=0,"",'Paste RTE Data'!D1755)</f>
        <v/>
      </c>
      <c r="H1758" s="14" t="str">
        <f>IF('Paste RTE Data'!F1755=0,"",'Paste RTE Data'!F1755)</f>
        <v/>
      </c>
      <c r="I1758" s="14" t="str">
        <f>IF('Paste RTE Data'!H1755=0,"",'Paste RTE Data'!H1755)</f>
        <v/>
      </c>
      <c r="J1758" s="14" t="str">
        <f>IF('Paste RTE Data'!I1755=0,"",'Paste RTE Data'!I1755)</f>
        <v/>
      </c>
      <c r="K1758" s="15" t="str">
        <f>IF('Paste RTE Data'!J1755=0,"",'Paste RTE Data'!J1755)</f>
        <v/>
      </c>
      <c r="L1758" s="14" t="str">
        <f>IF('Paste RTE Data'!K1755=0,"",'Paste RTE Data'!K1755)</f>
        <v/>
      </c>
      <c r="M1758" s="46"/>
    </row>
    <row r="1759" spans="1:13">
      <c r="A1759" s="8" t="str">
        <f>IF('Paste RTE Data'!A1756=0,"",'Paste RTE Data'!A1756)</f>
        <v/>
      </c>
      <c r="B1759" s="9" t="str">
        <f>IF('Paste RTE Data'!G1756=0,"",'Paste RTE Data'!G1756)</f>
        <v/>
      </c>
      <c r="C1759" s="10" t="str">
        <f>IF('Paste RTE Data'!E1756=0,"",'Paste RTE Data'!E1756)</f>
        <v/>
      </c>
      <c r="D1759" s="7"/>
      <c r="E1759" s="14" t="str">
        <f>IF('Paste RTE Data'!B1756=0,"",'Paste RTE Data'!B1756)</f>
        <v/>
      </c>
      <c r="F1759" s="14" t="str">
        <f>IF('Paste RTE Data'!C1756=0,"",'Paste RTE Data'!C1756)</f>
        <v/>
      </c>
      <c r="G1759" s="14" t="str">
        <f>IF('Paste RTE Data'!D1756=0,"",'Paste RTE Data'!D1756)</f>
        <v/>
      </c>
      <c r="H1759" s="14" t="str">
        <f>IF('Paste RTE Data'!F1756=0,"",'Paste RTE Data'!F1756)</f>
        <v/>
      </c>
      <c r="I1759" s="14" t="str">
        <f>IF('Paste RTE Data'!H1756=0,"",'Paste RTE Data'!H1756)</f>
        <v/>
      </c>
      <c r="J1759" s="14" t="str">
        <f>IF('Paste RTE Data'!I1756=0,"",'Paste RTE Data'!I1756)</f>
        <v/>
      </c>
      <c r="K1759" s="15" t="str">
        <f>IF('Paste RTE Data'!J1756=0,"",'Paste RTE Data'!J1756)</f>
        <v/>
      </c>
      <c r="L1759" s="14" t="str">
        <f>IF('Paste RTE Data'!K1756=0,"",'Paste RTE Data'!K1756)</f>
        <v/>
      </c>
      <c r="M1759" s="46"/>
    </row>
    <row r="1760" spans="1:13">
      <c r="A1760" s="8" t="str">
        <f>IF('Paste RTE Data'!A1757=0,"",'Paste RTE Data'!A1757)</f>
        <v/>
      </c>
      <c r="B1760" s="9" t="str">
        <f>IF('Paste RTE Data'!G1757=0,"",'Paste RTE Data'!G1757)</f>
        <v/>
      </c>
      <c r="C1760" s="10" t="str">
        <f>IF('Paste RTE Data'!E1757=0,"",'Paste RTE Data'!E1757)</f>
        <v/>
      </c>
      <c r="D1760" s="7"/>
      <c r="E1760" s="14" t="str">
        <f>IF('Paste RTE Data'!B1757=0,"",'Paste RTE Data'!B1757)</f>
        <v/>
      </c>
      <c r="F1760" s="14" t="str">
        <f>IF('Paste RTE Data'!C1757=0,"",'Paste RTE Data'!C1757)</f>
        <v/>
      </c>
      <c r="G1760" s="14" t="str">
        <f>IF('Paste RTE Data'!D1757=0,"",'Paste RTE Data'!D1757)</f>
        <v/>
      </c>
      <c r="H1760" s="14" t="str">
        <f>IF('Paste RTE Data'!F1757=0,"",'Paste RTE Data'!F1757)</f>
        <v/>
      </c>
      <c r="I1760" s="14" t="str">
        <f>IF('Paste RTE Data'!H1757=0,"",'Paste RTE Data'!H1757)</f>
        <v/>
      </c>
      <c r="J1760" s="14" t="str">
        <f>IF('Paste RTE Data'!I1757=0,"",'Paste RTE Data'!I1757)</f>
        <v/>
      </c>
      <c r="K1760" s="15" t="str">
        <f>IF('Paste RTE Data'!J1757=0,"",'Paste RTE Data'!J1757)</f>
        <v/>
      </c>
      <c r="L1760" s="14" t="str">
        <f>IF('Paste RTE Data'!K1757=0,"",'Paste RTE Data'!K1757)</f>
        <v/>
      </c>
      <c r="M1760" s="46"/>
    </row>
    <row r="1761" spans="1:13">
      <c r="A1761" s="8" t="str">
        <f>IF('Paste RTE Data'!A1758=0,"",'Paste RTE Data'!A1758)</f>
        <v/>
      </c>
      <c r="B1761" s="9" t="str">
        <f>IF('Paste RTE Data'!G1758=0,"",'Paste RTE Data'!G1758)</f>
        <v/>
      </c>
      <c r="C1761" s="10" t="str">
        <f>IF('Paste RTE Data'!E1758=0,"",'Paste RTE Data'!E1758)</f>
        <v/>
      </c>
      <c r="D1761" s="7"/>
      <c r="E1761" s="14" t="str">
        <f>IF('Paste RTE Data'!B1758=0,"",'Paste RTE Data'!B1758)</f>
        <v/>
      </c>
      <c r="F1761" s="14" t="str">
        <f>IF('Paste RTE Data'!C1758=0,"",'Paste RTE Data'!C1758)</f>
        <v/>
      </c>
      <c r="G1761" s="14" t="str">
        <f>IF('Paste RTE Data'!D1758=0,"",'Paste RTE Data'!D1758)</f>
        <v/>
      </c>
      <c r="H1761" s="14" t="str">
        <f>IF('Paste RTE Data'!F1758=0,"",'Paste RTE Data'!F1758)</f>
        <v/>
      </c>
      <c r="I1761" s="14" t="str">
        <f>IF('Paste RTE Data'!H1758=0,"",'Paste RTE Data'!H1758)</f>
        <v/>
      </c>
      <c r="J1761" s="14" t="str">
        <f>IF('Paste RTE Data'!I1758=0,"",'Paste RTE Data'!I1758)</f>
        <v/>
      </c>
      <c r="K1761" s="15" t="str">
        <f>IF('Paste RTE Data'!J1758=0,"",'Paste RTE Data'!J1758)</f>
        <v/>
      </c>
      <c r="L1761" s="14" t="str">
        <f>IF('Paste RTE Data'!K1758=0,"",'Paste RTE Data'!K1758)</f>
        <v/>
      </c>
      <c r="M1761" s="46"/>
    </row>
    <row r="1762" spans="1:13">
      <c r="A1762" s="8" t="str">
        <f>IF('Paste RTE Data'!A1759=0,"",'Paste RTE Data'!A1759)</f>
        <v/>
      </c>
      <c r="B1762" s="9" t="str">
        <f>IF('Paste RTE Data'!G1759=0,"",'Paste RTE Data'!G1759)</f>
        <v/>
      </c>
      <c r="C1762" s="10" t="str">
        <f>IF('Paste RTE Data'!E1759=0,"",'Paste RTE Data'!E1759)</f>
        <v/>
      </c>
      <c r="D1762" s="7"/>
      <c r="E1762" s="14" t="str">
        <f>IF('Paste RTE Data'!B1759=0,"",'Paste RTE Data'!B1759)</f>
        <v/>
      </c>
      <c r="F1762" s="14" t="str">
        <f>IF('Paste RTE Data'!C1759=0,"",'Paste RTE Data'!C1759)</f>
        <v/>
      </c>
      <c r="G1762" s="14" t="str">
        <f>IF('Paste RTE Data'!D1759=0,"",'Paste RTE Data'!D1759)</f>
        <v/>
      </c>
      <c r="H1762" s="14" t="str">
        <f>IF('Paste RTE Data'!F1759=0,"",'Paste RTE Data'!F1759)</f>
        <v/>
      </c>
      <c r="I1762" s="14" t="str">
        <f>IF('Paste RTE Data'!H1759=0,"",'Paste RTE Data'!H1759)</f>
        <v/>
      </c>
      <c r="J1762" s="14" t="str">
        <f>IF('Paste RTE Data'!I1759=0,"",'Paste RTE Data'!I1759)</f>
        <v/>
      </c>
      <c r="K1762" s="15" t="str">
        <f>IF('Paste RTE Data'!J1759=0,"",'Paste RTE Data'!J1759)</f>
        <v/>
      </c>
      <c r="L1762" s="14" t="str">
        <f>IF('Paste RTE Data'!K1759=0,"",'Paste RTE Data'!K1759)</f>
        <v/>
      </c>
      <c r="M1762" s="46"/>
    </row>
    <row r="1763" spans="1:13">
      <c r="A1763" s="8" t="str">
        <f>IF('Paste RTE Data'!A1760=0,"",'Paste RTE Data'!A1760)</f>
        <v/>
      </c>
      <c r="B1763" s="9" t="str">
        <f>IF('Paste RTE Data'!G1760=0,"",'Paste RTE Data'!G1760)</f>
        <v/>
      </c>
      <c r="C1763" s="10" t="str">
        <f>IF('Paste RTE Data'!E1760=0,"",'Paste RTE Data'!E1760)</f>
        <v/>
      </c>
      <c r="D1763" s="7"/>
      <c r="E1763" s="14" t="str">
        <f>IF('Paste RTE Data'!B1760=0,"",'Paste RTE Data'!B1760)</f>
        <v/>
      </c>
      <c r="F1763" s="14" t="str">
        <f>IF('Paste RTE Data'!C1760=0,"",'Paste RTE Data'!C1760)</f>
        <v/>
      </c>
      <c r="G1763" s="14" t="str">
        <f>IF('Paste RTE Data'!D1760=0,"",'Paste RTE Data'!D1760)</f>
        <v/>
      </c>
      <c r="H1763" s="14" t="str">
        <f>IF('Paste RTE Data'!F1760=0,"",'Paste RTE Data'!F1760)</f>
        <v/>
      </c>
      <c r="I1763" s="14" t="str">
        <f>IF('Paste RTE Data'!H1760=0,"",'Paste RTE Data'!H1760)</f>
        <v/>
      </c>
      <c r="J1763" s="14" t="str">
        <f>IF('Paste RTE Data'!I1760=0,"",'Paste RTE Data'!I1760)</f>
        <v/>
      </c>
      <c r="K1763" s="15" t="str">
        <f>IF('Paste RTE Data'!J1760=0,"",'Paste RTE Data'!J1760)</f>
        <v/>
      </c>
      <c r="L1763" s="14" t="str">
        <f>IF('Paste RTE Data'!K1760=0,"",'Paste RTE Data'!K1760)</f>
        <v/>
      </c>
      <c r="M1763" s="46"/>
    </row>
    <row r="1764" spans="1:13">
      <c r="A1764" s="8" t="str">
        <f>IF('Paste RTE Data'!A1761=0,"",'Paste RTE Data'!A1761)</f>
        <v/>
      </c>
      <c r="B1764" s="9" t="str">
        <f>IF('Paste RTE Data'!G1761=0,"",'Paste RTE Data'!G1761)</f>
        <v/>
      </c>
      <c r="C1764" s="10" t="str">
        <f>IF('Paste RTE Data'!E1761=0,"",'Paste RTE Data'!E1761)</f>
        <v/>
      </c>
      <c r="D1764" s="7"/>
      <c r="E1764" s="14" t="str">
        <f>IF('Paste RTE Data'!B1761=0,"",'Paste RTE Data'!B1761)</f>
        <v/>
      </c>
      <c r="F1764" s="14" t="str">
        <f>IF('Paste RTE Data'!C1761=0,"",'Paste RTE Data'!C1761)</f>
        <v/>
      </c>
      <c r="G1764" s="14" t="str">
        <f>IF('Paste RTE Data'!D1761=0,"",'Paste RTE Data'!D1761)</f>
        <v/>
      </c>
      <c r="H1764" s="14" t="str">
        <f>IF('Paste RTE Data'!F1761=0,"",'Paste RTE Data'!F1761)</f>
        <v/>
      </c>
      <c r="I1764" s="14" t="str">
        <f>IF('Paste RTE Data'!H1761=0,"",'Paste RTE Data'!H1761)</f>
        <v/>
      </c>
      <c r="J1764" s="14" t="str">
        <f>IF('Paste RTE Data'!I1761=0,"",'Paste RTE Data'!I1761)</f>
        <v/>
      </c>
      <c r="K1764" s="15" t="str">
        <f>IF('Paste RTE Data'!J1761=0,"",'Paste RTE Data'!J1761)</f>
        <v/>
      </c>
      <c r="L1764" s="14" t="str">
        <f>IF('Paste RTE Data'!K1761=0,"",'Paste RTE Data'!K1761)</f>
        <v/>
      </c>
      <c r="M1764" s="46"/>
    </row>
    <row r="1765" spans="1:13">
      <c r="A1765" s="8" t="str">
        <f>IF('Paste RTE Data'!A1762=0,"",'Paste RTE Data'!A1762)</f>
        <v/>
      </c>
      <c r="B1765" s="9" t="str">
        <f>IF('Paste RTE Data'!G1762=0,"",'Paste RTE Data'!G1762)</f>
        <v/>
      </c>
      <c r="C1765" s="10" t="str">
        <f>IF('Paste RTE Data'!E1762=0,"",'Paste RTE Data'!E1762)</f>
        <v/>
      </c>
      <c r="D1765" s="7"/>
      <c r="E1765" s="14" t="str">
        <f>IF('Paste RTE Data'!B1762=0,"",'Paste RTE Data'!B1762)</f>
        <v/>
      </c>
      <c r="F1765" s="14" t="str">
        <f>IF('Paste RTE Data'!C1762=0,"",'Paste RTE Data'!C1762)</f>
        <v/>
      </c>
      <c r="G1765" s="14" t="str">
        <f>IF('Paste RTE Data'!D1762=0,"",'Paste RTE Data'!D1762)</f>
        <v/>
      </c>
      <c r="H1765" s="14" t="str">
        <f>IF('Paste RTE Data'!F1762=0,"",'Paste RTE Data'!F1762)</f>
        <v/>
      </c>
      <c r="I1765" s="14" t="str">
        <f>IF('Paste RTE Data'!H1762=0,"",'Paste RTE Data'!H1762)</f>
        <v/>
      </c>
      <c r="J1765" s="14" t="str">
        <f>IF('Paste RTE Data'!I1762=0,"",'Paste RTE Data'!I1762)</f>
        <v/>
      </c>
      <c r="K1765" s="15" t="str">
        <f>IF('Paste RTE Data'!J1762=0,"",'Paste RTE Data'!J1762)</f>
        <v/>
      </c>
      <c r="L1765" s="14" t="str">
        <f>IF('Paste RTE Data'!K1762=0,"",'Paste RTE Data'!K1762)</f>
        <v/>
      </c>
      <c r="M1765" s="46"/>
    </row>
    <row r="1766" spans="1:13">
      <c r="A1766" s="8" t="str">
        <f>IF('Paste RTE Data'!A1763=0,"",'Paste RTE Data'!A1763)</f>
        <v/>
      </c>
      <c r="B1766" s="9" t="str">
        <f>IF('Paste RTE Data'!G1763=0,"",'Paste RTE Data'!G1763)</f>
        <v/>
      </c>
      <c r="C1766" s="10" t="str">
        <f>IF('Paste RTE Data'!E1763=0,"",'Paste RTE Data'!E1763)</f>
        <v/>
      </c>
      <c r="D1766" s="7"/>
      <c r="E1766" s="14" t="str">
        <f>IF('Paste RTE Data'!B1763=0,"",'Paste RTE Data'!B1763)</f>
        <v/>
      </c>
      <c r="F1766" s="14" t="str">
        <f>IF('Paste RTE Data'!C1763=0,"",'Paste RTE Data'!C1763)</f>
        <v/>
      </c>
      <c r="G1766" s="14" t="str">
        <f>IF('Paste RTE Data'!D1763=0,"",'Paste RTE Data'!D1763)</f>
        <v/>
      </c>
      <c r="H1766" s="14" t="str">
        <f>IF('Paste RTE Data'!F1763=0,"",'Paste RTE Data'!F1763)</f>
        <v/>
      </c>
      <c r="I1766" s="14" t="str">
        <f>IF('Paste RTE Data'!H1763=0,"",'Paste RTE Data'!H1763)</f>
        <v/>
      </c>
      <c r="J1766" s="14" t="str">
        <f>IF('Paste RTE Data'!I1763=0,"",'Paste RTE Data'!I1763)</f>
        <v/>
      </c>
      <c r="K1766" s="15" t="str">
        <f>IF('Paste RTE Data'!J1763=0,"",'Paste RTE Data'!J1763)</f>
        <v/>
      </c>
      <c r="L1766" s="14" t="str">
        <f>IF('Paste RTE Data'!K1763=0,"",'Paste RTE Data'!K1763)</f>
        <v/>
      </c>
      <c r="M1766" s="46"/>
    </row>
    <row r="1767" spans="1:13">
      <c r="A1767" s="8" t="str">
        <f>IF('Paste RTE Data'!A1764=0,"",'Paste RTE Data'!A1764)</f>
        <v/>
      </c>
      <c r="B1767" s="9" t="str">
        <f>IF('Paste RTE Data'!G1764=0,"",'Paste RTE Data'!G1764)</f>
        <v/>
      </c>
      <c r="C1767" s="10" t="str">
        <f>IF('Paste RTE Data'!E1764=0,"",'Paste RTE Data'!E1764)</f>
        <v/>
      </c>
      <c r="D1767" s="7"/>
      <c r="E1767" s="14" t="str">
        <f>IF('Paste RTE Data'!B1764=0,"",'Paste RTE Data'!B1764)</f>
        <v/>
      </c>
      <c r="F1767" s="14" t="str">
        <f>IF('Paste RTE Data'!C1764=0,"",'Paste RTE Data'!C1764)</f>
        <v/>
      </c>
      <c r="G1767" s="14" t="str">
        <f>IF('Paste RTE Data'!D1764=0,"",'Paste RTE Data'!D1764)</f>
        <v/>
      </c>
      <c r="H1767" s="14" t="str">
        <f>IF('Paste RTE Data'!F1764=0,"",'Paste RTE Data'!F1764)</f>
        <v/>
      </c>
      <c r="I1767" s="14" t="str">
        <f>IF('Paste RTE Data'!H1764=0,"",'Paste RTE Data'!H1764)</f>
        <v/>
      </c>
      <c r="J1767" s="14" t="str">
        <f>IF('Paste RTE Data'!I1764=0,"",'Paste RTE Data'!I1764)</f>
        <v/>
      </c>
      <c r="K1767" s="15" t="str">
        <f>IF('Paste RTE Data'!J1764=0,"",'Paste RTE Data'!J1764)</f>
        <v/>
      </c>
      <c r="L1767" s="14" t="str">
        <f>IF('Paste RTE Data'!K1764=0,"",'Paste RTE Data'!K1764)</f>
        <v/>
      </c>
      <c r="M1767" s="46"/>
    </row>
    <row r="1768" spans="1:13">
      <c r="A1768" s="8" t="str">
        <f>IF('Paste RTE Data'!A1765=0,"",'Paste RTE Data'!A1765)</f>
        <v/>
      </c>
      <c r="B1768" s="9" t="str">
        <f>IF('Paste RTE Data'!G1765=0,"",'Paste RTE Data'!G1765)</f>
        <v/>
      </c>
      <c r="C1768" s="10" t="str">
        <f>IF('Paste RTE Data'!E1765=0,"",'Paste RTE Data'!E1765)</f>
        <v/>
      </c>
      <c r="D1768" s="7"/>
      <c r="E1768" s="14" t="str">
        <f>IF('Paste RTE Data'!B1765=0,"",'Paste RTE Data'!B1765)</f>
        <v/>
      </c>
      <c r="F1768" s="14" t="str">
        <f>IF('Paste RTE Data'!C1765=0,"",'Paste RTE Data'!C1765)</f>
        <v/>
      </c>
      <c r="G1768" s="14" t="str">
        <f>IF('Paste RTE Data'!D1765=0,"",'Paste RTE Data'!D1765)</f>
        <v/>
      </c>
      <c r="H1768" s="14" t="str">
        <f>IF('Paste RTE Data'!F1765=0,"",'Paste RTE Data'!F1765)</f>
        <v/>
      </c>
      <c r="I1768" s="14" t="str">
        <f>IF('Paste RTE Data'!H1765=0,"",'Paste RTE Data'!H1765)</f>
        <v/>
      </c>
      <c r="J1768" s="14" t="str">
        <f>IF('Paste RTE Data'!I1765=0,"",'Paste RTE Data'!I1765)</f>
        <v/>
      </c>
      <c r="K1768" s="15" t="str">
        <f>IF('Paste RTE Data'!J1765=0,"",'Paste RTE Data'!J1765)</f>
        <v/>
      </c>
      <c r="L1768" s="14" t="str">
        <f>IF('Paste RTE Data'!K1765=0,"",'Paste RTE Data'!K1765)</f>
        <v/>
      </c>
      <c r="M1768" s="46"/>
    </row>
    <row r="1769" spans="1:13">
      <c r="A1769" s="8" t="str">
        <f>IF('Paste RTE Data'!A1766=0,"",'Paste RTE Data'!A1766)</f>
        <v/>
      </c>
      <c r="B1769" s="9" t="str">
        <f>IF('Paste RTE Data'!G1766=0,"",'Paste RTE Data'!G1766)</f>
        <v/>
      </c>
      <c r="C1769" s="10" t="str">
        <f>IF('Paste RTE Data'!E1766=0,"",'Paste RTE Data'!E1766)</f>
        <v/>
      </c>
      <c r="D1769" s="7"/>
      <c r="E1769" s="14" t="str">
        <f>IF('Paste RTE Data'!B1766=0,"",'Paste RTE Data'!B1766)</f>
        <v/>
      </c>
      <c r="F1769" s="14" t="str">
        <f>IF('Paste RTE Data'!C1766=0,"",'Paste RTE Data'!C1766)</f>
        <v/>
      </c>
      <c r="G1769" s="14" t="str">
        <f>IF('Paste RTE Data'!D1766=0,"",'Paste RTE Data'!D1766)</f>
        <v/>
      </c>
      <c r="H1769" s="14" t="str">
        <f>IF('Paste RTE Data'!F1766=0,"",'Paste RTE Data'!F1766)</f>
        <v/>
      </c>
      <c r="I1769" s="14" t="str">
        <f>IF('Paste RTE Data'!H1766=0,"",'Paste RTE Data'!H1766)</f>
        <v/>
      </c>
      <c r="J1769" s="14" t="str">
        <f>IF('Paste RTE Data'!I1766=0,"",'Paste RTE Data'!I1766)</f>
        <v/>
      </c>
      <c r="K1769" s="15" t="str">
        <f>IF('Paste RTE Data'!J1766=0,"",'Paste RTE Data'!J1766)</f>
        <v/>
      </c>
      <c r="L1769" s="14" t="str">
        <f>IF('Paste RTE Data'!K1766=0,"",'Paste RTE Data'!K1766)</f>
        <v/>
      </c>
      <c r="M1769" s="46"/>
    </row>
    <row r="1770" spans="1:13">
      <c r="A1770" s="8" t="str">
        <f>IF('Paste RTE Data'!A1767=0,"",'Paste RTE Data'!A1767)</f>
        <v/>
      </c>
      <c r="B1770" s="9" t="str">
        <f>IF('Paste RTE Data'!G1767=0,"",'Paste RTE Data'!G1767)</f>
        <v/>
      </c>
      <c r="C1770" s="10" t="str">
        <f>IF('Paste RTE Data'!E1767=0,"",'Paste RTE Data'!E1767)</f>
        <v/>
      </c>
      <c r="D1770" s="7"/>
      <c r="E1770" s="14" t="str">
        <f>IF('Paste RTE Data'!B1767=0,"",'Paste RTE Data'!B1767)</f>
        <v/>
      </c>
      <c r="F1770" s="14" t="str">
        <f>IF('Paste RTE Data'!C1767=0,"",'Paste RTE Data'!C1767)</f>
        <v/>
      </c>
      <c r="G1770" s="14" t="str">
        <f>IF('Paste RTE Data'!D1767=0,"",'Paste RTE Data'!D1767)</f>
        <v/>
      </c>
      <c r="H1770" s="14" t="str">
        <f>IF('Paste RTE Data'!F1767=0,"",'Paste RTE Data'!F1767)</f>
        <v/>
      </c>
      <c r="I1770" s="14" t="str">
        <f>IF('Paste RTE Data'!H1767=0,"",'Paste RTE Data'!H1767)</f>
        <v/>
      </c>
      <c r="J1770" s="14" t="str">
        <f>IF('Paste RTE Data'!I1767=0,"",'Paste RTE Data'!I1767)</f>
        <v/>
      </c>
      <c r="K1770" s="15" t="str">
        <f>IF('Paste RTE Data'!J1767=0,"",'Paste RTE Data'!J1767)</f>
        <v/>
      </c>
      <c r="L1770" s="14" t="str">
        <f>IF('Paste RTE Data'!K1767=0,"",'Paste RTE Data'!K1767)</f>
        <v/>
      </c>
      <c r="M1770" s="46"/>
    </row>
    <row r="1771" spans="1:13">
      <c r="A1771" s="8" t="str">
        <f>IF('Paste RTE Data'!A1768=0,"",'Paste RTE Data'!A1768)</f>
        <v/>
      </c>
      <c r="B1771" s="9" t="str">
        <f>IF('Paste RTE Data'!G1768=0,"",'Paste RTE Data'!G1768)</f>
        <v/>
      </c>
      <c r="C1771" s="10" t="str">
        <f>IF('Paste RTE Data'!E1768=0,"",'Paste RTE Data'!E1768)</f>
        <v/>
      </c>
      <c r="D1771" s="7"/>
      <c r="E1771" s="14" t="str">
        <f>IF('Paste RTE Data'!B1768=0,"",'Paste RTE Data'!B1768)</f>
        <v/>
      </c>
      <c r="F1771" s="14" t="str">
        <f>IF('Paste RTE Data'!C1768=0,"",'Paste RTE Data'!C1768)</f>
        <v/>
      </c>
      <c r="G1771" s="14" t="str">
        <f>IF('Paste RTE Data'!D1768=0,"",'Paste RTE Data'!D1768)</f>
        <v/>
      </c>
      <c r="H1771" s="14" t="str">
        <f>IF('Paste RTE Data'!F1768=0,"",'Paste RTE Data'!F1768)</f>
        <v/>
      </c>
      <c r="I1771" s="14" t="str">
        <f>IF('Paste RTE Data'!H1768=0,"",'Paste RTE Data'!H1768)</f>
        <v/>
      </c>
      <c r="J1771" s="14" t="str">
        <f>IF('Paste RTE Data'!I1768=0,"",'Paste RTE Data'!I1768)</f>
        <v/>
      </c>
      <c r="K1771" s="15" t="str">
        <f>IF('Paste RTE Data'!J1768=0,"",'Paste RTE Data'!J1768)</f>
        <v/>
      </c>
      <c r="L1771" s="14" t="str">
        <f>IF('Paste RTE Data'!K1768=0,"",'Paste RTE Data'!K1768)</f>
        <v/>
      </c>
      <c r="M1771" s="46"/>
    </row>
    <row r="1772" spans="1:13">
      <c r="A1772" s="8" t="str">
        <f>IF('Paste RTE Data'!A1769=0,"",'Paste RTE Data'!A1769)</f>
        <v/>
      </c>
      <c r="B1772" s="9" t="str">
        <f>IF('Paste RTE Data'!G1769=0,"",'Paste RTE Data'!G1769)</f>
        <v/>
      </c>
      <c r="C1772" s="10" t="str">
        <f>IF('Paste RTE Data'!E1769=0,"",'Paste RTE Data'!E1769)</f>
        <v/>
      </c>
      <c r="D1772" s="7"/>
      <c r="E1772" s="14" t="str">
        <f>IF('Paste RTE Data'!B1769=0,"",'Paste RTE Data'!B1769)</f>
        <v/>
      </c>
      <c r="F1772" s="14" t="str">
        <f>IF('Paste RTE Data'!C1769=0,"",'Paste RTE Data'!C1769)</f>
        <v/>
      </c>
      <c r="G1772" s="14" t="str">
        <f>IF('Paste RTE Data'!D1769=0,"",'Paste RTE Data'!D1769)</f>
        <v/>
      </c>
      <c r="H1772" s="14" t="str">
        <f>IF('Paste RTE Data'!F1769=0,"",'Paste RTE Data'!F1769)</f>
        <v/>
      </c>
      <c r="I1772" s="14" t="str">
        <f>IF('Paste RTE Data'!H1769=0,"",'Paste RTE Data'!H1769)</f>
        <v/>
      </c>
      <c r="J1772" s="14" t="str">
        <f>IF('Paste RTE Data'!I1769=0,"",'Paste RTE Data'!I1769)</f>
        <v/>
      </c>
      <c r="K1772" s="15" t="str">
        <f>IF('Paste RTE Data'!J1769=0,"",'Paste RTE Data'!J1769)</f>
        <v/>
      </c>
      <c r="L1772" s="14" t="str">
        <f>IF('Paste RTE Data'!K1769=0,"",'Paste RTE Data'!K1769)</f>
        <v/>
      </c>
      <c r="M1772" s="46"/>
    </row>
    <row r="1773" spans="1:13">
      <c r="A1773" s="8" t="str">
        <f>IF('Paste RTE Data'!A1770=0,"",'Paste RTE Data'!A1770)</f>
        <v/>
      </c>
      <c r="B1773" s="9" t="str">
        <f>IF('Paste RTE Data'!G1770=0,"",'Paste RTE Data'!G1770)</f>
        <v/>
      </c>
      <c r="C1773" s="10" t="str">
        <f>IF('Paste RTE Data'!E1770=0,"",'Paste RTE Data'!E1770)</f>
        <v/>
      </c>
      <c r="D1773" s="7"/>
      <c r="E1773" s="14" t="str">
        <f>IF('Paste RTE Data'!B1770=0,"",'Paste RTE Data'!B1770)</f>
        <v/>
      </c>
      <c r="F1773" s="14" t="str">
        <f>IF('Paste RTE Data'!C1770=0,"",'Paste RTE Data'!C1770)</f>
        <v/>
      </c>
      <c r="G1773" s="14" t="str">
        <f>IF('Paste RTE Data'!D1770=0,"",'Paste RTE Data'!D1770)</f>
        <v/>
      </c>
      <c r="H1773" s="14" t="str">
        <f>IF('Paste RTE Data'!F1770=0,"",'Paste RTE Data'!F1770)</f>
        <v/>
      </c>
      <c r="I1773" s="14" t="str">
        <f>IF('Paste RTE Data'!H1770=0,"",'Paste RTE Data'!H1770)</f>
        <v/>
      </c>
      <c r="J1773" s="14" t="str">
        <f>IF('Paste RTE Data'!I1770=0,"",'Paste RTE Data'!I1770)</f>
        <v/>
      </c>
      <c r="K1773" s="15" t="str">
        <f>IF('Paste RTE Data'!J1770=0,"",'Paste RTE Data'!J1770)</f>
        <v/>
      </c>
      <c r="L1773" s="14" t="str">
        <f>IF('Paste RTE Data'!K1770=0,"",'Paste RTE Data'!K1770)</f>
        <v/>
      </c>
      <c r="M1773" s="46"/>
    </row>
    <row r="1774" spans="1:13">
      <c r="A1774" s="8" t="str">
        <f>IF('Paste RTE Data'!A1771=0,"",'Paste RTE Data'!A1771)</f>
        <v/>
      </c>
      <c r="B1774" s="9" t="str">
        <f>IF('Paste RTE Data'!G1771=0,"",'Paste RTE Data'!G1771)</f>
        <v/>
      </c>
      <c r="C1774" s="10" t="str">
        <f>IF('Paste RTE Data'!E1771=0,"",'Paste RTE Data'!E1771)</f>
        <v/>
      </c>
      <c r="D1774" s="7"/>
      <c r="E1774" s="14" t="str">
        <f>IF('Paste RTE Data'!B1771=0,"",'Paste RTE Data'!B1771)</f>
        <v/>
      </c>
      <c r="F1774" s="14" t="str">
        <f>IF('Paste RTE Data'!C1771=0,"",'Paste RTE Data'!C1771)</f>
        <v/>
      </c>
      <c r="G1774" s="14" t="str">
        <f>IF('Paste RTE Data'!D1771=0,"",'Paste RTE Data'!D1771)</f>
        <v/>
      </c>
      <c r="H1774" s="14" t="str">
        <f>IF('Paste RTE Data'!F1771=0,"",'Paste RTE Data'!F1771)</f>
        <v/>
      </c>
      <c r="I1774" s="14" t="str">
        <f>IF('Paste RTE Data'!H1771=0,"",'Paste RTE Data'!H1771)</f>
        <v/>
      </c>
      <c r="J1774" s="14" t="str">
        <f>IF('Paste RTE Data'!I1771=0,"",'Paste RTE Data'!I1771)</f>
        <v/>
      </c>
      <c r="K1774" s="15" t="str">
        <f>IF('Paste RTE Data'!J1771=0,"",'Paste RTE Data'!J1771)</f>
        <v/>
      </c>
      <c r="L1774" s="14" t="str">
        <f>IF('Paste RTE Data'!K1771=0,"",'Paste RTE Data'!K1771)</f>
        <v/>
      </c>
      <c r="M1774" s="46"/>
    </row>
    <row r="1775" spans="1:13">
      <c r="A1775" s="8" t="str">
        <f>IF('Paste RTE Data'!A1772=0,"",'Paste RTE Data'!A1772)</f>
        <v/>
      </c>
      <c r="B1775" s="9" t="str">
        <f>IF('Paste RTE Data'!G1772=0,"",'Paste RTE Data'!G1772)</f>
        <v/>
      </c>
      <c r="C1775" s="10" t="str">
        <f>IF('Paste RTE Data'!E1772=0,"",'Paste RTE Data'!E1772)</f>
        <v/>
      </c>
      <c r="D1775" s="7"/>
      <c r="E1775" s="14" t="str">
        <f>IF('Paste RTE Data'!B1772=0,"",'Paste RTE Data'!B1772)</f>
        <v/>
      </c>
      <c r="F1775" s="14" t="str">
        <f>IF('Paste RTE Data'!C1772=0,"",'Paste RTE Data'!C1772)</f>
        <v/>
      </c>
      <c r="G1775" s="14" t="str">
        <f>IF('Paste RTE Data'!D1772=0,"",'Paste RTE Data'!D1772)</f>
        <v/>
      </c>
      <c r="H1775" s="14" t="str">
        <f>IF('Paste RTE Data'!F1772=0,"",'Paste RTE Data'!F1772)</f>
        <v/>
      </c>
      <c r="I1775" s="14" t="str">
        <f>IF('Paste RTE Data'!H1772=0,"",'Paste RTE Data'!H1772)</f>
        <v/>
      </c>
      <c r="J1775" s="14" t="str">
        <f>IF('Paste RTE Data'!I1772=0,"",'Paste RTE Data'!I1772)</f>
        <v/>
      </c>
      <c r="K1775" s="15" t="str">
        <f>IF('Paste RTE Data'!J1772=0,"",'Paste RTE Data'!J1772)</f>
        <v/>
      </c>
      <c r="L1775" s="14" t="str">
        <f>IF('Paste RTE Data'!K1772=0,"",'Paste RTE Data'!K1772)</f>
        <v/>
      </c>
      <c r="M1775" s="46"/>
    </row>
    <row r="1776" spans="1:13">
      <c r="A1776" s="8" t="str">
        <f>IF('Paste RTE Data'!A1773=0,"",'Paste RTE Data'!A1773)</f>
        <v/>
      </c>
      <c r="B1776" s="9" t="str">
        <f>IF('Paste RTE Data'!G1773=0,"",'Paste RTE Data'!G1773)</f>
        <v/>
      </c>
      <c r="C1776" s="10" t="str">
        <f>IF('Paste RTE Data'!E1773=0,"",'Paste RTE Data'!E1773)</f>
        <v/>
      </c>
      <c r="D1776" s="7"/>
      <c r="E1776" s="14" t="str">
        <f>IF('Paste RTE Data'!B1773=0,"",'Paste RTE Data'!B1773)</f>
        <v/>
      </c>
      <c r="F1776" s="14" t="str">
        <f>IF('Paste RTE Data'!C1773=0,"",'Paste RTE Data'!C1773)</f>
        <v/>
      </c>
      <c r="G1776" s="14" t="str">
        <f>IF('Paste RTE Data'!D1773=0,"",'Paste RTE Data'!D1773)</f>
        <v/>
      </c>
      <c r="H1776" s="14" t="str">
        <f>IF('Paste RTE Data'!F1773=0,"",'Paste RTE Data'!F1773)</f>
        <v/>
      </c>
      <c r="I1776" s="14" t="str">
        <f>IF('Paste RTE Data'!H1773=0,"",'Paste RTE Data'!H1773)</f>
        <v/>
      </c>
      <c r="J1776" s="14" t="str">
        <f>IF('Paste RTE Data'!I1773=0,"",'Paste RTE Data'!I1773)</f>
        <v/>
      </c>
      <c r="K1776" s="15" t="str">
        <f>IF('Paste RTE Data'!J1773=0,"",'Paste RTE Data'!J1773)</f>
        <v/>
      </c>
      <c r="L1776" s="14" t="str">
        <f>IF('Paste RTE Data'!K1773=0,"",'Paste RTE Data'!K1773)</f>
        <v/>
      </c>
      <c r="M1776" s="46"/>
    </row>
    <row r="1777" spans="1:13">
      <c r="A1777" s="8" t="str">
        <f>IF('Paste RTE Data'!A1774=0,"",'Paste RTE Data'!A1774)</f>
        <v/>
      </c>
      <c r="B1777" s="9" t="str">
        <f>IF('Paste RTE Data'!G1774=0,"",'Paste RTE Data'!G1774)</f>
        <v/>
      </c>
      <c r="C1777" s="10" t="str">
        <f>IF('Paste RTE Data'!E1774=0,"",'Paste RTE Data'!E1774)</f>
        <v/>
      </c>
      <c r="D1777" s="7"/>
      <c r="E1777" s="14" t="str">
        <f>IF('Paste RTE Data'!B1774=0,"",'Paste RTE Data'!B1774)</f>
        <v/>
      </c>
      <c r="F1777" s="14" t="str">
        <f>IF('Paste RTE Data'!C1774=0,"",'Paste RTE Data'!C1774)</f>
        <v/>
      </c>
      <c r="G1777" s="14" t="str">
        <f>IF('Paste RTE Data'!D1774=0,"",'Paste RTE Data'!D1774)</f>
        <v/>
      </c>
      <c r="H1777" s="14" t="str">
        <f>IF('Paste RTE Data'!F1774=0,"",'Paste RTE Data'!F1774)</f>
        <v/>
      </c>
      <c r="I1777" s="14" t="str">
        <f>IF('Paste RTE Data'!H1774=0,"",'Paste RTE Data'!H1774)</f>
        <v/>
      </c>
      <c r="J1777" s="14" t="str">
        <f>IF('Paste RTE Data'!I1774=0,"",'Paste RTE Data'!I1774)</f>
        <v/>
      </c>
      <c r="K1777" s="15" t="str">
        <f>IF('Paste RTE Data'!J1774=0,"",'Paste RTE Data'!J1774)</f>
        <v/>
      </c>
      <c r="L1777" s="14" t="str">
        <f>IF('Paste RTE Data'!K1774=0,"",'Paste RTE Data'!K1774)</f>
        <v/>
      </c>
      <c r="M1777" s="46"/>
    </row>
    <row r="1778" spans="1:13">
      <c r="A1778" s="8" t="str">
        <f>IF('Paste RTE Data'!A1775=0,"",'Paste RTE Data'!A1775)</f>
        <v/>
      </c>
      <c r="B1778" s="9" t="str">
        <f>IF('Paste RTE Data'!G1775=0,"",'Paste RTE Data'!G1775)</f>
        <v/>
      </c>
      <c r="C1778" s="10" t="str">
        <f>IF('Paste RTE Data'!E1775=0,"",'Paste RTE Data'!E1775)</f>
        <v/>
      </c>
      <c r="D1778" s="7"/>
      <c r="E1778" s="14" t="str">
        <f>IF('Paste RTE Data'!B1775=0,"",'Paste RTE Data'!B1775)</f>
        <v/>
      </c>
      <c r="F1778" s="14" t="str">
        <f>IF('Paste RTE Data'!C1775=0,"",'Paste RTE Data'!C1775)</f>
        <v/>
      </c>
      <c r="G1778" s="14" t="str">
        <f>IF('Paste RTE Data'!D1775=0,"",'Paste RTE Data'!D1775)</f>
        <v/>
      </c>
      <c r="H1778" s="14" t="str">
        <f>IF('Paste RTE Data'!F1775=0,"",'Paste RTE Data'!F1775)</f>
        <v/>
      </c>
      <c r="I1778" s="14" t="str">
        <f>IF('Paste RTE Data'!H1775=0,"",'Paste RTE Data'!H1775)</f>
        <v/>
      </c>
      <c r="J1778" s="14" t="str">
        <f>IF('Paste RTE Data'!I1775=0,"",'Paste RTE Data'!I1775)</f>
        <v/>
      </c>
      <c r="K1778" s="15" t="str">
        <f>IF('Paste RTE Data'!J1775=0,"",'Paste RTE Data'!J1775)</f>
        <v/>
      </c>
      <c r="L1778" s="14" t="str">
        <f>IF('Paste RTE Data'!K1775=0,"",'Paste RTE Data'!K1775)</f>
        <v/>
      </c>
      <c r="M1778" s="46"/>
    </row>
    <row r="1779" spans="1:13">
      <c r="A1779" s="8" t="str">
        <f>IF('Paste RTE Data'!A1776=0,"",'Paste RTE Data'!A1776)</f>
        <v/>
      </c>
      <c r="B1779" s="9" t="str">
        <f>IF('Paste RTE Data'!G1776=0,"",'Paste RTE Data'!G1776)</f>
        <v/>
      </c>
      <c r="C1779" s="10" t="str">
        <f>IF('Paste RTE Data'!E1776=0,"",'Paste RTE Data'!E1776)</f>
        <v/>
      </c>
      <c r="D1779" s="7"/>
      <c r="E1779" s="14" t="str">
        <f>IF('Paste RTE Data'!B1776=0,"",'Paste RTE Data'!B1776)</f>
        <v/>
      </c>
      <c r="F1779" s="14" t="str">
        <f>IF('Paste RTE Data'!C1776=0,"",'Paste RTE Data'!C1776)</f>
        <v/>
      </c>
      <c r="G1779" s="14" t="str">
        <f>IF('Paste RTE Data'!D1776=0,"",'Paste RTE Data'!D1776)</f>
        <v/>
      </c>
      <c r="H1779" s="14" t="str">
        <f>IF('Paste RTE Data'!F1776=0,"",'Paste RTE Data'!F1776)</f>
        <v/>
      </c>
      <c r="I1779" s="14" t="str">
        <f>IF('Paste RTE Data'!H1776=0,"",'Paste RTE Data'!H1776)</f>
        <v/>
      </c>
      <c r="J1779" s="14" t="str">
        <f>IF('Paste RTE Data'!I1776=0,"",'Paste RTE Data'!I1776)</f>
        <v/>
      </c>
      <c r="K1779" s="15" t="str">
        <f>IF('Paste RTE Data'!J1776=0,"",'Paste RTE Data'!J1776)</f>
        <v/>
      </c>
      <c r="L1779" s="14" t="str">
        <f>IF('Paste RTE Data'!K1776=0,"",'Paste RTE Data'!K1776)</f>
        <v/>
      </c>
      <c r="M1779" s="46"/>
    </row>
    <row r="1780" spans="1:13">
      <c r="A1780" s="8" t="str">
        <f>IF('Paste RTE Data'!A1777=0,"",'Paste RTE Data'!A1777)</f>
        <v/>
      </c>
      <c r="B1780" s="9" t="str">
        <f>IF('Paste RTE Data'!G1777=0,"",'Paste RTE Data'!G1777)</f>
        <v/>
      </c>
      <c r="C1780" s="10" t="str">
        <f>IF('Paste RTE Data'!E1777=0,"",'Paste RTE Data'!E1777)</f>
        <v/>
      </c>
      <c r="D1780" s="7"/>
      <c r="E1780" s="14" t="str">
        <f>IF('Paste RTE Data'!B1777=0,"",'Paste RTE Data'!B1777)</f>
        <v/>
      </c>
      <c r="F1780" s="14" t="str">
        <f>IF('Paste RTE Data'!C1777=0,"",'Paste RTE Data'!C1777)</f>
        <v/>
      </c>
      <c r="G1780" s="14" t="str">
        <f>IF('Paste RTE Data'!D1777=0,"",'Paste RTE Data'!D1777)</f>
        <v/>
      </c>
      <c r="H1780" s="14" t="str">
        <f>IF('Paste RTE Data'!F1777=0,"",'Paste RTE Data'!F1777)</f>
        <v/>
      </c>
      <c r="I1780" s="14" t="str">
        <f>IF('Paste RTE Data'!H1777=0,"",'Paste RTE Data'!H1777)</f>
        <v/>
      </c>
      <c r="J1780" s="14" t="str">
        <f>IF('Paste RTE Data'!I1777=0,"",'Paste RTE Data'!I1777)</f>
        <v/>
      </c>
      <c r="K1780" s="15" t="str">
        <f>IF('Paste RTE Data'!J1777=0,"",'Paste RTE Data'!J1777)</f>
        <v/>
      </c>
      <c r="L1780" s="14" t="str">
        <f>IF('Paste RTE Data'!K1777=0,"",'Paste RTE Data'!K1777)</f>
        <v/>
      </c>
      <c r="M1780" s="46"/>
    </row>
    <row r="1781" spans="1:13">
      <c r="A1781" s="8" t="str">
        <f>IF('Paste RTE Data'!A1778=0,"",'Paste RTE Data'!A1778)</f>
        <v/>
      </c>
      <c r="B1781" s="9" t="str">
        <f>IF('Paste RTE Data'!G1778=0,"",'Paste RTE Data'!G1778)</f>
        <v/>
      </c>
      <c r="C1781" s="10" t="str">
        <f>IF('Paste RTE Data'!E1778=0,"",'Paste RTE Data'!E1778)</f>
        <v/>
      </c>
      <c r="D1781" s="7"/>
      <c r="E1781" s="14" t="str">
        <f>IF('Paste RTE Data'!B1778=0,"",'Paste RTE Data'!B1778)</f>
        <v/>
      </c>
      <c r="F1781" s="14" t="str">
        <f>IF('Paste RTE Data'!C1778=0,"",'Paste RTE Data'!C1778)</f>
        <v/>
      </c>
      <c r="G1781" s="14" t="str">
        <f>IF('Paste RTE Data'!D1778=0,"",'Paste RTE Data'!D1778)</f>
        <v/>
      </c>
      <c r="H1781" s="14" t="str">
        <f>IF('Paste RTE Data'!F1778=0,"",'Paste RTE Data'!F1778)</f>
        <v/>
      </c>
      <c r="I1781" s="14" t="str">
        <f>IF('Paste RTE Data'!H1778=0,"",'Paste RTE Data'!H1778)</f>
        <v/>
      </c>
      <c r="J1781" s="14" t="str">
        <f>IF('Paste RTE Data'!I1778=0,"",'Paste RTE Data'!I1778)</f>
        <v/>
      </c>
      <c r="K1781" s="15" t="str">
        <f>IF('Paste RTE Data'!J1778=0,"",'Paste RTE Data'!J1778)</f>
        <v/>
      </c>
      <c r="L1781" s="14" t="str">
        <f>IF('Paste RTE Data'!K1778=0,"",'Paste RTE Data'!K1778)</f>
        <v/>
      </c>
      <c r="M1781" s="46"/>
    </row>
    <row r="1782" spans="1:13">
      <c r="A1782" s="8" t="str">
        <f>IF('Paste RTE Data'!A1779=0,"",'Paste RTE Data'!A1779)</f>
        <v/>
      </c>
      <c r="B1782" s="9" t="str">
        <f>IF('Paste RTE Data'!G1779=0,"",'Paste RTE Data'!G1779)</f>
        <v/>
      </c>
      <c r="C1782" s="10" t="str">
        <f>IF('Paste RTE Data'!E1779=0,"",'Paste RTE Data'!E1779)</f>
        <v/>
      </c>
      <c r="D1782" s="7"/>
      <c r="E1782" s="14" t="str">
        <f>IF('Paste RTE Data'!B1779=0,"",'Paste RTE Data'!B1779)</f>
        <v/>
      </c>
      <c r="F1782" s="14" t="str">
        <f>IF('Paste RTE Data'!C1779=0,"",'Paste RTE Data'!C1779)</f>
        <v/>
      </c>
      <c r="G1782" s="14" t="str">
        <f>IF('Paste RTE Data'!D1779=0,"",'Paste RTE Data'!D1779)</f>
        <v/>
      </c>
      <c r="H1782" s="14" t="str">
        <f>IF('Paste RTE Data'!F1779=0,"",'Paste RTE Data'!F1779)</f>
        <v/>
      </c>
      <c r="I1782" s="14" t="str">
        <f>IF('Paste RTE Data'!H1779=0,"",'Paste RTE Data'!H1779)</f>
        <v/>
      </c>
      <c r="J1782" s="14" t="str">
        <f>IF('Paste RTE Data'!I1779=0,"",'Paste RTE Data'!I1779)</f>
        <v/>
      </c>
      <c r="K1782" s="15" t="str">
        <f>IF('Paste RTE Data'!J1779=0,"",'Paste RTE Data'!J1779)</f>
        <v/>
      </c>
      <c r="L1782" s="14" t="str">
        <f>IF('Paste RTE Data'!K1779=0,"",'Paste RTE Data'!K1779)</f>
        <v/>
      </c>
      <c r="M1782" s="46"/>
    </row>
    <row r="1783" spans="1:13">
      <c r="A1783" s="8" t="str">
        <f>IF('Paste RTE Data'!A1780=0,"",'Paste RTE Data'!A1780)</f>
        <v/>
      </c>
      <c r="B1783" s="9" t="str">
        <f>IF('Paste RTE Data'!G1780=0,"",'Paste RTE Data'!G1780)</f>
        <v/>
      </c>
      <c r="C1783" s="10" t="str">
        <f>IF('Paste RTE Data'!E1780=0,"",'Paste RTE Data'!E1780)</f>
        <v/>
      </c>
      <c r="D1783" s="7"/>
      <c r="E1783" s="14" t="str">
        <f>IF('Paste RTE Data'!B1780=0,"",'Paste RTE Data'!B1780)</f>
        <v/>
      </c>
      <c r="F1783" s="14" t="str">
        <f>IF('Paste RTE Data'!C1780=0,"",'Paste RTE Data'!C1780)</f>
        <v/>
      </c>
      <c r="G1783" s="14" t="str">
        <f>IF('Paste RTE Data'!D1780=0,"",'Paste RTE Data'!D1780)</f>
        <v/>
      </c>
      <c r="H1783" s="14" t="str">
        <f>IF('Paste RTE Data'!F1780=0,"",'Paste RTE Data'!F1780)</f>
        <v/>
      </c>
      <c r="I1783" s="14" t="str">
        <f>IF('Paste RTE Data'!H1780=0,"",'Paste RTE Data'!H1780)</f>
        <v/>
      </c>
      <c r="J1783" s="14" t="str">
        <f>IF('Paste RTE Data'!I1780=0,"",'Paste RTE Data'!I1780)</f>
        <v/>
      </c>
      <c r="K1783" s="15" t="str">
        <f>IF('Paste RTE Data'!J1780=0,"",'Paste RTE Data'!J1780)</f>
        <v/>
      </c>
      <c r="L1783" s="14" t="str">
        <f>IF('Paste RTE Data'!K1780=0,"",'Paste RTE Data'!K1780)</f>
        <v/>
      </c>
      <c r="M1783" s="46"/>
    </row>
    <row r="1784" spans="1:13">
      <c r="A1784" s="8" t="str">
        <f>IF('Paste RTE Data'!A1781=0,"",'Paste RTE Data'!A1781)</f>
        <v/>
      </c>
      <c r="B1784" s="9" t="str">
        <f>IF('Paste RTE Data'!G1781=0,"",'Paste RTE Data'!G1781)</f>
        <v/>
      </c>
      <c r="C1784" s="10" t="str">
        <f>IF('Paste RTE Data'!E1781=0,"",'Paste RTE Data'!E1781)</f>
        <v/>
      </c>
      <c r="D1784" s="7"/>
      <c r="E1784" s="14" t="str">
        <f>IF('Paste RTE Data'!B1781=0,"",'Paste RTE Data'!B1781)</f>
        <v/>
      </c>
      <c r="F1784" s="14" t="str">
        <f>IF('Paste RTE Data'!C1781=0,"",'Paste RTE Data'!C1781)</f>
        <v/>
      </c>
      <c r="G1784" s="14" t="str">
        <f>IF('Paste RTE Data'!D1781=0,"",'Paste RTE Data'!D1781)</f>
        <v/>
      </c>
      <c r="H1784" s="14" t="str">
        <f>IF('Paste RTE Data'!F1781=0,"",'Paste RTE Data'!F1781)</f>
        <v/>
      </c>
      <c r="I1784" s="14" t="str">
        <f>IF('Paste RTE Data'!H1781=0,"",'Paste RTE Data'!H1781)</f>
        <v/>
      </c>
      <c r="J1784" s="14" t="str">
        <f>IF('Paste RTE Data'!I1781=0,"",'Paste RTE Data'!I1781)</f>
        <v/>
      </c>
      <c r="K1784" s="15" t="str">
        <f>IF('Paste RTE Data'!J1781=0,"",'Paste RTE Data'!J1781)</f>
        <v/>
      </c>
      <c r="L1784" s="14" t="str">
        <f>IF('Paste RTE Data'!K1781=0,"",'Paste RTE Data'!K1781)</f>
        <v/>
      </c>
      <c r="M1784" s="46"/>
    </row>
    <row r="1785" spans="1:13">
      <c r="A1785" s="8" t="str">
        <f>IF('Paste RTE Data'!A1782=0,"",'Paste RTE Data'!A1782)</f>
        <v/>
      </c>
      <c r="B1785" s="9" t="str">
        <f>IF('Paste RTE Data'!G1782=0,"",'Paste RTE Data'!G1782)</f>
        <v/>
      </c>
      <c r="C1785" s="10" t="str">
        <f>IF('Paste RTE Data'!E1782=0,"",'Paste RTE Data'!E1782)</f>
        <v/>
      </c>
      <c r="D1785" s="7"/>
      <c r="E1785" s="14" t="str">
        <f>IF('Paste RTE Data'!B1782=0,"",'Paste RTE Data'!B1782)</f>
        <v/>
      </c>
      <c r="F1785" s="14" t="str">
        <f>IF('Paste RTE Data'!C1782=0,"",'Paste RTE Data'!C1782)</f>
        <v/>
      </c>
      <c r="G1785" s="14" t="str">
        <f>IF('Paste RTE Data'!D1782=0,"",'Paste RTE Data'!D1782)</f>
        <v/>
      </c>
      <c r="H1785" s="14" t="str">
        <f>IF('Paste RTE Data'!F1782=0,"",'Paste RTE Data'!F1782)</f>
        <v/>
      </c>
      <c r="I1785" s="14" t="str">
        <f>IF('Paste RTE Data'!H1782=0,"",'Paste RTE Data'!H1782)</f>
        <v/>
      </c>
      <c r="J1785" s="14" t="str">
        <f>IF('Paste RTE Data'!I1782=0,"",'Paste RTE Data'!I1782)</f>
        <v/>
      </c>
      <c r="K1785" s="15" t="str">
        <f>IF('Paste RTE Data'!J1782=0,"",'Paste RTE Data'!J1782)</f>
        <v/>
      </c>
      <c r="L1785" s="14" t="str">
        <f>IF('Paste RTE Data'!K1782=0,"",'Paste RTE Data'!K1782)</f>
        <v/>
      </c>
      <c r="M1785" s="46"/>
    </row>
    <row r="1786" spans="1:13">
      <c r="A1786" s="8" t="str">
        <f>IF('Paste RTE Data'!A1783=0,"",'Paste RTE Data'!A1783)</f>
        <v/>
      </c>
      <c r="B1786" s="9" t="str">
        <f>IF('Paste RTE Data'!G1783=0,"",'Paste RTE Data'!G1783)</f>
        <v/>
      </c>
      <c r="C1786" s="10" t="str">
        <f>IF('Paste RTE Data'!E1783=0,"",'Paste RTE Data'!E1783)</f>
        <v/>
      </c>
      <c r="D1786" s="7"/>
      <c r="E1786" s="14" t="str">
        <f>IF('Paste RTE Data'!B1783=0,"",'Paste RTE Data'!B1783)</f>
        <v/>
      </c>
      <c r="F1786" s="14" t="str">
        <f>IF('Paste RTE Data'!C1783=0,"",'Paste RTE Data'!C1783)</f>
        <v/>
      </c>
      <c r="G1786" s="14" t="str">
        <f>IF('Paste RTE Data'!D1783=0,"",'Paste RTE Data'!D1783)</f>
        <v/>
      </c>
      <c r="H1786" s="14" t="str">
        <f>IF('Paste RTE Data'!F1783=0,"",'Paste RTE Data'!F1783)</f>
        <v/>
      </c>
      <c r="I1786" s="14" t="str">
        <f>IF('Paste RTE Data'!H1783=0,"",'Paste RTE Data'!H1783)</f>
        <v/>
      </c>
      <c r="J1786" s="14" t="str">
        <f>IF('Paste RTE Data'!I1783=0,"",'Paste RTE Data'!I1783)</f>
        <v/>
      </c>
      <c r="K1786" s="15" t="str">
        <f>IF('Paste RTE Data'!J1783=0,"",'Paste RTE Data'!J1783)</f>
        <v/>
      </c>
      <c r="L1786" s="14" t="str">
        <f>IF('Paste RTE Data'!K1783=0,"",'Paste RTE Data'!K1783)</f>
        <v/>
      </c>
      <c r="M1786" s="46"/>
    </row>
    <row r="1787" spans="1:13">
      <c r="A1787" s="8" t="str">
        <f>IF('Paste RTE Data'!A1784=0,"",'Paste RTE Data'!A1784)</f>
        <v/>
      </c>
      <c r="B1787" s="9" t="str">
        <f>IF('Paste RTE Data'!G1784=0,"",'Paste RTE Data'!G1784)</f>
        <v/>
      </c>
      <c r="C1787" s="10" t="str">
        <f>IF('Paste RTE Data'!E1784=0,"",'Paste RTE Data'!E1784)</f>
        <v/>
      </c>
      <c r="D1787" s="7"/>
      <c r="E1787" s="14" t="str">
        <f>IF('Paste RTE Data'!B1784=0,"",'Paste RTE Data'!B1784)</f>
        <v/>
      </c>
      <c r="F1787" s="14" t="str">
        <f>IF('Paste RTE Data'!C1784=0,"",'Paste RTE Data'!C1784)</f>
        <v/>
      </c>
      <c r="G1787" s="14" t="str">
        <f>IF('Paste RTE Data'!D1784=0,"",'Paste RTE Data'!D1784)</f>
        <v/>
      </c>
      <c r="H1787" s="14" t="str">
        <f>IF('Paste RTE Data'!F1784=0,"",'Paste RTE Data'!F1784)</f>
        <v/>
      </c>
      <c r="I1787" s="14" t="str">
        <f>IF('Paste RTE Data'!H1784=0,"",'Paste RTE Data'!H1784)</f>
        <v/>
      </c>
      <c r="J1787" s="14" t="str">
        <f>IF('Paste RTE Data'!I1784=0,"",'Paste RTE Data'!I1784)</f>
        <v/>
      </c>
      <c r="K1787" s="15" t="str">
        <f>IF('Paste RTE Data'!J1784=0,"",'Paste RTE Data'!J1784)</f>
        <v/>
      </c>
      <c r="L1787" s="14" t="str">
        <f>IF('Paste RTE Data'!K1784=0,"",'Paste RTE Data'!K1784)</f>
        <v/>
      </c>
      <c r="M1787" s="46"/>
    </row>
    <row r="1788" spans="1:13">
      <c r="A1788" s="8" t="str">
        <f>IF('Paste RTE Data'!A1785=0,"",'Paste RTE Data'!A1785)</f>
        <v/>
      </c>
      <c r="B1788" s="9" t="str">
        <f>IF('Paste RTE Data'!G1785=0,"",'Paste RTE Data'!G1785)</f>
        <v/>
      </c>
      <c r="C1788" s="10" t="str">
        <f>IF('Paste RTE Data'!E1785=0,"",'Paste RTE Data'!E1785)</f>
        <v/>
      </c>
      <c r="D1788" s="7"/>
      <c r="E1788" s="14" t="str">
        <f>IF('Paste RTE Data'!B1785=0,"",'Paste RTE Data'!B1785)</f>
        <v/>
      </c>
      <c r="F1788" s="14" t="str">
        <f>IF('Paste RTE Data'!C1785=0,"",'Paste RTE Data'!C1785)</f>
        <v/>
      </c>
      <c r="G1788" s="14" t="str">
        <f>IF('Paste RTE Data'!D1785=0,"",'Paste RTE Data'!D1785)</f>
        <v/>
      </c>
      <c r="H1788" s="14" t="str">
        <f>IF('Paste RTE Data'!F1785=0,"",'Paste RTE Data'!F1785)</f>
        <v/>
      </c>
      <c r="I1788" s="14" t="str">
        <f>IF('Paste RTE Data'!H1785=0,"",'Paste RTE Data'!H1785)</f>
        <v/>
      </c>
      <c r="J1788" s="14" t="str">
        <f>IF('Paste RTE Data'!I1785=0,"",'Paste RTE Data'!I1785)</f>
        <v/>
      </c>
      <c r="K1788" s="15" t="str">
        <f>IF('Paste RTE Data'!J1785=0,"",'Paste RTE Data'!J1785)</f>
        <v/>
      </c>
      <c r="L1788" s="14" t="str">
        <f>IF('Paste RTE Data'!K1785=0,"",'Paste RTE Data'!K1785)</f>
        <v/>
      </c>
      <c r="M1788" s="46"/>
    </row>
    <row r="1789" spans="1:13">
      <c r="A1789" s="8" t="str">
        <f>IF('Paste RTE Data'!A1786=0,"",'Paste RTE Data'!A1786)</f>
        <v/>
      </c>
      <c r="B1789" s="9" t="str">
        <f>IF('Paste RTE Data'!G1786=0,"",'Paste RTE Data'!G1786)</f>
        <v/>
      </c>
      <c r="C1789" s="10" t="str">
        <f>IF('Paste RTE Data'!E1786=0,"",'Paste RTE Data'!E1786)</f>
        <v/>
      </c>
      <c r="D1789" s="7"/>
      <c r="E1789" s="14" t="str">
        <f>IF('Paste RTE Data'!B1786=0,"",'Paste RTE Data'!B1786)</f>
        <v/>
      </c>
      <c r="F1789" s="14" t="str">
        <f>IF('Paste RTE Data'!C1786=0,"",'Paste RTE Data'!C1786)</f>
        <v/>
      </c>
      <c r="G1789" s="14" t="str">
        <f>IF('Paste RTE Data'!D1786=0,"",'Paste RTE Data'!D1786)</f>
        <v/>
      </c>
      <c r="H1789" s="14" t="str">
        <f>IF('Paste RTE Data'!F1786=0,"",'Paste RTE Data'!F1786)</f>
        <v/>
      </c>
      <c r="I1789" s="14" t="str">
        <f>IF('Paste RTE Data'!H1786=0,"",'Paste RTE Data'!H1786)</f>
        <v/>
      </c>
      <c r="J1789" s="14" t="str">
        <f>IF('Paste RTE Data'!I1786=0,"",'Paste RTE Data'!I1786)</f>
        <v/>
      </c>
      <c r="K1789" s="15" t="str">
        <f>IF('Paste RTE Data'!J1786=0,"",'Paste RTE Data'!J1786)</f>
        <v/>
      </c>
      <c r="L1789" s="14" t="str">
        <f>IF('Paste RTE Data'!K1786=0,"",'Paste RTE Data'!K1786)</f>
        <v/>
      </c>
      <c r="M1789" s="46"/>
    </row>
    <row r="1790" spans="1:13">
      <c r="A1790" s="8" t="str">
        <f>IF('Paste RTE Data'!A1787=0,"",'Paste RTE Data'!A1787)</f>
        <v/>
      </c>
      <c r="B1790" s="9" t="str">
        <f>IF('Paste RTE Data'!G1787=0,"",'Paste RTE Data'!G1787)</f>
        <v/>
      </c>
      <c r="C1790" s="10" t="str">
        <f>IF('Paste RTE Data'!E1787=0,"",'Paste RTE Data'!E1787)</f>
        <v/>
      </c>
      <c r="D1790" s="7"/>
      <c r="E1790" s="14" t="str">
        <f>IF('Paste RTE Data'!B1787=0,"",'Paste RTE Data'!B1787)</f>
        <v/>
      </c>
      <c r="F1790" s="14" t="str">
        <f>IF('Paste RTE Data'!C1787=0,"",'Paste RTE Data'!C1787)</f>
        <v/>
      </c>
      <c r="G1790" s="14" t="str">
        <f>IF('Paste RTE Data'!D1787=0,"",'Paste RTE Data'!D1787)</f>
        <v/>
      </c>
      <c r="H1790" s="14" t="str">
        <f>IF('Paste RTE Data'!F1787=0,"",'Paste RTE Data'!F1787)</f>
        <v/>
      </c>
      <c r="I1790" s="14" t="str">
        <f>IF('Paste RTE Data'!H1787=0,"",'Paste RTE Data'!H1787)</f>
        <v/>
      </c>
      <c r="J1790" s="14" t="str">
        <f>IF('Paste RTE Data'!I1787=0,"",'Paste RTE Data'!I1787)</f>
        <v/>
      </c>
      <c r="K1790" s="15" t="str">
        <f>IF('Paste RTE Data'!J1787=0,"",'Paste RTE Data'!J1787)</f>
        <v/>
      </c>
      <c r="L1790" s="14" t="str">
        <f>IF('Paste RTE Data'!K1787=0,"",'Paste RTE Data'!K1787)</f>
        <v/>
      </c>
      <c r="M1790" s="46"/>
    </row>
    <row r="1791" spans="1:13">
      <c r="A1791" s="8" t="str">
        <f>IF('Paste RTE Data'!A1788=0,"",'Paste RTE Data'!A1788)</f>
        <v/>
      </c>
      <c r="B1791" s="9" t="str">
        <f>IF('Paste RTE Data'!G1788=0,"",'Paste RTE Data'!G1788)</f>
        <v/>
      </c>
      <c r="C1791" s="10" t="str">
        <f>IF('Paste RTE Data'!E1788=0,"",'Paste RTE Data'!E1788)</f>
        <v/>
      </c>
      <c r="D1791" s="7"/>
      <c r="E1791" s="14" t="str">
        <f>IF('Paste RTE Data'!B1788=0,"",'Paste RTE Data'!B1788)</f>
        <v/>
      </c>
      <c r="F1791" s="14" t="str">
        <f>IF('Paste RTE Data'!C1788=0,"",'Paste RTE Data'!C1788)</f>
        <v/>
      </c>
      <c r="G1791" s="14" t="str">
        <f>IF('Paste RTE Data'!D1788=0,"",'Paste RTE Data'!D1788)</f>
        <v/>
      </c>
      <c r="H1791" s="14" t="str">
        <f>IF('Paste RTE Data'!F1788=0,"",'Paste RTE Data'!F1788)</f>
        <v/>
      </c>
      <c r="I1791" s="14" t="str">
        <f>IF('Paste RTE Data'!H1788=0,"",'Paste RTE Data'!H1788)</f>
        <v/>
      </c>
      <c r="J1791" s="14" t="str">
        <f>IF('Paste RTE Data'!I1788=0,"",'Paste RTE Data'!I1788)</f>
        <v/>
      </c>
      <c r="K1791" s="15" t="str">
        <f>IF('Paste RTE Data'!J1788=0,"",'Paste RTE Data'!J1788)</f>
        <v/>
      </c>
      <c r="L1791" s="14" t="str">
        <f>IF('Paste RTE Data'!K1788=0,"",'Paste RTE Data'!K1788)</f>
        <v/>
      </c>
      <c r="M1791" s="46"/>
    </row>
    <row r="1792" spans="1:13">
      <c r="A1792" s="8" t="str">
        <f>IF('Paste RTE Data'!A1789=0,"",'Paste RTE Data'!A1789)</f>
        <v/>
      </c>
      <c r="B1792" s="9" t="str">
        <f>IF('Paste RTE Data'!G1789=0,"",'Paste RTE Data'!G1789)</f>
        <v/>
      </c>
      <c r="C1792" s="10" t="str">
        <f>IF('Paste RTE Data'!E1789=0,"",'Paste RTE Data'!E1789)</f>
        <v/>
      </c>
      <c r="D1792" s="7"/>
      <c r="E1792" s="14" t="str">
        <f>IF('Paste RTE Data'!B1789=0,"",'Paste RTE Data'!B1789)</f>
        <v/>
      </c>
      <c r="F1792" s="14" t="str">
        <f>IF('Paste RTE Data'!C1789=0,"",'Paste RTE Data'!C1789)</f>
        <v/>
      </c>
      <c r="G1792" s="14" t="str">
        <f>IF('Paste RTE Data'!D1789=0,"",'Paste RTE Data'!D1789)</f>
        <v/>
      </c>
      <c r="H1792" s="14" t="str">
        <f>IF('Paste RTE Data'!F1789=0,"",'Paste RTE Data'!F1789)</f>
        <v/>
      </c>
      <c r="I1792" s="14" t="str">
        <f>IF('Paste RTE Data'!H1789=0,"",'Paste RTE Data'!H1789)</f>
        <v/>
      </c>
      <c r="J1792" s="14" t="str">
        <f>IF('Paste RTE Data'!I1789=0,"",'Paste RTE Data'!I1789)</f>
        <v/>
      </c>
      <c r="K1792" s="15" t="str">
        <f>IF('Paste RTE Data'!J1789=0,"",'Paste RTE Data'!J1789)</f>
        <v/>
      </c>
      <c r="L1792" s="14" t="str">
        <f>IF('Paste RTE Data'!K1789=0,"",'Paste RTE Data'!K1789)</f>
        <v/>
      </c>
      <c r="M1792" s="46"/>
    </row>
    <row r="1793" spans="1:13">
      <c r="A1793" s="8" t="str">
        <f>IF('Paste RTE Data'!A1790=0,"",'Paste RTE Data'!A1790)</f>
        <v/>
      </c>
      <c r="B1793" s="9" t="str">
        <f>IF('Paste RTE Data'!G1790=0,"",'Paste RTE Data'!G1790)</f>
        <v/>
      </c>
      <c r="C1793" s="10" t="str">
        <f>IF('Paste RTE Data'!E1790=0,"",'Paste RTE Data'!E1790)</f>
        <v/>
      </c>
      <c r="D1793" s="7"/>
      <c r="E1793" s="14" t="str">
        <f>IF('Paste RTE Data'!B1790=0,"",'Paste RTE Data'!B1790)</f>
        <v/>
      </c>
      <c r="F1793" s="14" t="str">
        <f>IF('Paste RTE Data'!C1790=0,"",'Paste RTE Data'!C1790)</f>
        <v/>
      </c>
      <c r="G1793" s="14" t="str">
        <f>IF('Paste RTE Data'!D1790=0,"",'Paste RTE Data'!D1790)</f>
        <v/>
      </c>
      <c r="H1793" s="14" t="str">
        <f>IF('Paste RTE Data'!F1790=0,"",'Paste RTE Data'!F1790)</f>
        <v/>
      </c>
      <c r="I1793" s="14" t="str">
        <f>IF('Paste RTE Data'!H1790=0,"",'Paste RTE Data'!H1790)</f>
        <v/>
      </c>
      <c r="J1793" s="14" t="str">
        <f>IF('Paste RTE Data'!I1790=0,"",'Paste RTE Data'!I1790)</f>
        <v/>
      </c>
      <c r="K1793" s="15" t="str">
        <f>IF('Paste RTE Data'!J1790=0,"",'Paste RTE Data'!J1790)</f>
        <v/>
      </c>
      <c r="L1793" s="14" t="str">
        <f>IF('Paste RTE Data'!K1790=0,"",'Paste RTE Data'!K1790)</f>
        <v/>
      </c>
      <c r="M1793" s="46"/>
    </row>
    <row r="1794" spans="1:13">
      <c r="A1794" s="8" t="str">
        <f>IF('Paste RTE Data'!A1791=0,"",'Paste RTE Data'!A1791)</f>
        <v/>
      </c>
      <c r="B1794" s="9" t="str">
        <f>IF('Paste RTE Data'!G1791=0,"",'Paste RTE Data'!G1791)</f>
        <v/>
      </c>
      <c r="C1794" s="10" t="str">
        <f>IF('Paste RTE Data'!E1791=0,"",'Paste RTE Data'!E1791)</f>
        <v/>
      </c>
      <c r="D1794" s="7"/>
      <c r="E1794" s="14" t="str">
        <f>IF('Paste RTE Data'!B1791=0,"",'Paste RTE Data'!B1791)</f>
        <v/>
      </c>
      <c r="F1794" s="14" t="str">
        <f>IF('Paste RTE Data'!C1791=0,"",'Paste RTE Data'!C1791)</f>
        <v/>
      </c>
      <c r="G1794" s="14" t="str">
        <f>IF('Paste RTE Data'!D1791=0,"",'Paste RTE Data'!D1791)</f>
        <v/>
      </c>
      <c r="H1794" s="14" t="str">
        <f>IF('Paste RTE Data'!F1791=0,"",'Paste RTE Data'!F1791)</f>
        <v/>
      </c>
      <c r="I1794" s="14" t="str">
        <f>IF('Paste RTE Data'!H1791=0,"",'Paste RTE Data'!H1791)</f>
        <v/>
      </c>
      <c r="J1794" s="14" t="str">
        <f>IF('Paste RTE Data'!I1791=0,"",'Paste RTE Data'!I1791)</f>
        <v/>
      </c>
      <c r="K1794" s="15" t="str">
        <f>IF('Paste RTE Data'!J1791=0,"",'Paste RTE Data'!J1791)</f>
        <v/>
      </c>
      <c r="L1794" s="14" t="str">
        <f>IF('Paste RTE Data'!K1791=0,"",'Paste RTE Data'!K1791)</f>
        <v/>
      </c>
      <c r="M1794" s="46"/>
    </row>
    <row r="1795" spans="1:13">
      <c r="A1795" s="8" t="str">
        <f>IF('Paste RTE Data'!A1792=0,"",'Paste RTE Data'!A1792)</f>
        <v/>
      </c>
      <c r="B1795" s="9" t="str">
        <f>IF('Paste RTE Data'!G1792=0,"",'Paste RTE Data'!G1792)</f>
        <v/>
      </c>
      <c r="C1795" s="10" t="str">
        <f>IF('Paste RTE Data'!E1792=0,"",'Paste RTE Data'!E1792)</f>
        <v/>
      </c>
      <c r="D1795" s="7"/>
      <c r="E1795" s="14" t="str">
        <f>IF('Paste RTE Data'!B1792=0,"",'Paste RTE Data'!B1792)</f>
        <v/>
      </c>
      <c r="F1795" s="14" t="str">
        <f>IF('Paste RTE Data'!C1792=0,"",'Paste RTE Data'!C1792)</f>
        <v/>
      </c>
      <c r="G1795" s="14" t="str">
        <f>IF('Paste RTE Data'!D1792=0,"",'Paste RTE Data'!D1792)</f>
        <v/>
      </c>
      <c r="H1795" s="14" t="str">
        <f>IF('Paste RTE Data'!F1792=0,"",'Paste RTE Data'!F1792)</f>
        <v/>
      </c>
      <c r="I1795" s="14" t="str">
        <f>IF('Paste RTE Data'!H1792=0,"",'Paste RTE Data'!H1792)</f>
        <v/>
      </c>
      <c r="J1795" s="14" t="str">
        <f>IF('Paste RTE Data'!I1792=0,"",'Paste RTE Data'!I1792)</f>
        <v/>
      </c>
      <c r="K1795" s="15" t="str">
        <f>IF('Paste RTE Data'!J1792=0,"",'Paste RTE Data'!J1792)</f>
        <v/>
      </c>
      <c r="L1795" s="14" t="str">
        <f>IF('Paste RTE Data'!K1792=0,"",'Paste RTE Data'!K1792)</f>
        <v/>
      </c>
      <c r="M1795" s="46"/>
    </row>
    <row r="1796" spans="1:13">
      <c r="A1796" s="8" t="str">
        <f>IF('Paste RTE Data'!A1793=0,"",'Paste RTE Data'!A1793)</f>
        <v/>
      </c>
      <c r="B1796" s="9" t="str">
        <f>IF('Paste RTE Data'!G1793=0,"",'Paste RTE Data'!G1793)</f>
        <v/>
      </c>
      <c r="C1796" s="10" t="str">
        <f>IF('Paste RTE Data'!E1793=0,"",'Paste RTE Data'!E1793)</f>
        <v/>
      </c>
      <c r="D1796" s="7"/>
      <c r="E1796" s="14" t="str">
        <f>IF('Paste RTE Data'!B1793=0,"",'Paste RTE Data'!B1793)</f>
        <v/>
      </c>
      <c r="F1796" s="14" t="str">
        <f>IF('Paste RTE Data'!C1793=0,"",'Paste RTE Data'!C1793)</f>
        <v/>
      </c>
      <c r="G1796" s="14" t="str">
        <f>IF('Paste RTE Data'!D1793=0,"",'Paste RTE Data'!D1793)</f>
        <v/>
      </c>
      <c r="H1796" s="14" t="str">
        <f>IF('Paste RTE Data'!F1793=0,"",'Paste RTE Data'!F1793)</f>
        <v/>
      </c>
      <c r="I1796" s="14" t="str">
        <f>IF('Paste RTE Data'!H1793=0,"",'Paste RTE Data'!H1793)</f>
        <v/>
      </c>
      <c r="J1796" s="14" t="str">
        <f>IF('Paste RTE Data'!I1793=0,"",'Paste RTE Data'!I1793)</f>
        <v/>
      </c>
      <c r="K1796" s="15" t="str">
        <f>IF('Paste RTE Data'!J1793=0,"",'Paste RTE Data'!J1793)</f>
        <v/>
      </c>
      <c r="L1796" s="14" t="str">
        <f>IF('Paste RTE Data'!K1793=0,"",'Paste RTE Data'!K1793)</f>
        <v/>
      </c>
      <c r="M1796" s="46"/>
    </row>
    <row r="1797" spans="1:13">
      <c r="A1797" s="8" t="str">
        <f>IF('Paste RTE Data'!A1794=0,"",'Paste RTE Data'!A1794)</f>
        <v/>
      </c>
      <c r="B1797" s="9" t="str">
        <f>IF('Paste RTE Data'!G1794=0,"",'Paste RTE Data'!G1794)</f>
        <v/>
      </c>
      <c r="C1797" s="10" t="str">
        <f>IF('Paste RTE Data'!E1794=0,"",'Paste RTE Data'!E1794)</f>
        <v/>
      </c>
      <c r="D1797" s="7"/>
      <c r="E1797" s="14" t="str">
        <f>IF('Paste RTE Data'!B1794=0,"",'Paste RTE Data'!B1794)</f>
        <v/>
      </c>
      <c r="F1797" s="14" t="str">
        <f>IF('Paste RTE Data'!C1794=0,"",'Paste RTE Data'!C1794)</f>
        <v/>
      </c>
      <c r="G1797" s="14" t="str">
        <f>IF('Paste RTE Data'!D1794=0,"",'Paste RTE Data'!D1794)</f>
        <v/>
      </c>
      <c r="H1797" s="14" t="str">
        <f>IF('Paste RTE Data'!F1794=0,"",'Paste RTE Data'!F1794)</f>
        <v/>
      </c>
      <c r="I1797" s="14" t="str">
        <f>IF('Paste RTE Data'!H1794=0,"",'Paste RTE Data'!H1794)</f>
        <v/>
      </c>
      <c r="J1797" s="14" t="str">
        <f>IF('Paste RTE Data'!I1794=0,"",'Paste RTE Data'!I1794)</f>
        <v/>
      </c>
      <c r="K1797" s="15" t="str">
        <f>IF('Paste RTE Data'!J1794=0,"",'Paste RTE Data'!J1794)</f>
        <v/>
      </c>
      <c r="L1797" s="14" t="str">
        <f>IF('Paste RTE Data'!K1794=0,"",'Paste RTE Data'!K1794)</f>
        <v/>
      </c>
      <c r="M1797" s="46"/>
    </row>
    <row r="1798" spans="1:13">
      <c r="A1798" s="8" t="str">
        <f>IF('Paste RTE Data'!A1795=0,"",'Paste RTE Data'!A1795)</f>
        <v/>
      </c>
      <c r="B1798" s="9" t="str">
        <f>IF('Paste RTE Data'!G1795=0,"",'Paste RTE Data'!G1795)</f>
        <v/>
      </c>
      <c r="C1798" s="10" t="str">
        <f>IF('Paste RTE Data'!E1795=0,"",'Paste RTE Data'!E1795)</f>
        <v/>
      </c>
      <c r="D1798" s="7"/>
      <c r="E1798" s="14" t="str">
        <f>IF('Paste RTE Data'!B1795=0,"",'Paste RTE Data'!B1795)</f>
        <v/>
      </c>
      <c r="F1798" s="14" t="str">
        <f>IF('Paste RTE Data'!C1795=0,"",'Paste RTE Data'!C1795)</f>
        <v/>
      </c>
      <c r="G1798" s="14" t="str">
        <f>IF('Paste RTE Data'!D1795=0,"",'Paste RTE Data'!D1795)</f>
        <v/>
      </c>
      <c r="H1798" s="14" t="str">
        <f>IF('Paste RTE Data'!F1795=0,"",'Paste RTE Data'!F1795)</f>
        <v/>
      </c>
      <c r="I1798" s="14" t="str">
        <f>IF('Paste RTE Data'!H1795=0,"",'Paste RTE Data'!H1795)</f>
        <v/>
      </c>
      <c r="J1798" s="14" t="str">
        <f>IF('Paste RTE Data'!I1795=0,"",'Paste RTE Data'!I1795)</f>
        <v/>
      </c>
      <c r="K1798" s="15" t="str">
        <f>IF('Paste RTE Data'!J1795=0,"",'Paste RTE Data'!J1795)</f>
        <v/>
      </c>
      <c r="L1798" s="14" t="str">
        <f>IF('Paste RTE Data'!K1795=0,"",'Paste RTE Data'!K1795)</f>
        <v/>
      </c>
      <c r="M1798" s="46"/>
    </row>
    <row r="1799" spans="1:13">
      <c r="A1799" s="8" t="str">
        <f>IF('Paste RTE Data'!A1796=0,"",'Paste RTE Data'!A1796)</f>
        <v/>
      </c>
      <c r="B1799" s="9" t="str">
        <f>IF('Paste RTE Data'!G1796=0,"",'Paste RTE Data'!G1796)</f>
        <v/>
      </c>
      <c r="C1799" s="10" t="str">
        <f>IF('Paste RTE Data'!E1796=0,"",'Paste RTE Data'!E1796)</f>
        <v/>
      </c>
      <c r="D1799" s="7"/>
      <c r="E1799" s="14" t="str">
        <f>IF('Paste RTE Data'!B1796=0,"",'Paste RTE Data'!B1796)</f>
        <v/>
      </c>
      <c r="F1799" s="14" t="str">
        <f>IF('Paste RTE Data'!C1796=0,"",'Paste RTE Data'!C1796)</f>
        <v/>
      </c>
      <c r="G1799" s="14" t="str">
        <f>IF('Paste RTE Data'!D1796=0,"",'Paste RTE Data'!D1796)</f>
        <v/>
      </c>
      <c r="H1799" s="14" t="str">
        <f>IF('Paste RTE Data'!F1796=0,"",'Paste RTE Data'!F1796)</f>
        <v/>
      </c>
      <c r="I1799" s="14" t="str">
        <f>IF('Paste RTE Data'!H1796=0,"",'Paste RTE Data'!H1796)</f>
        <v/>
      </c>
      <c r="J1799" s="14" t="str">
        <f>IF('Paste RTE Data'!I1796=0,"",'Paste RTE Data'!I1796)</f>
        <v/>
      </c>
      <c r="K1799" s="15" t="str">
        <f>IF('Paste RTE Data'!J1796=0,"",'Paste RTE Data'!J1796)</f>
        <v/>
      </c>
      <c r="L1799" s="14" t="str">
        <f>IF('Paste RTE Data'!K1796=0,"",'Paste RTE Data'!K1796)</f>
        <v/>
      </c>
      <c r="M1799" s="46"/>
    </row>
    <row r="1800" spans="1:13">
      <c r="A1800" s="8" t="str">
        <f>IF('Paste RTE Data'!A1797=0,"",'Paste RTE Data'!A1797)</f>
        <v/>
      </c>
      <c r="B1800" s="9" t="str">
        <f>IF('Paste RTE Data'!G1797=0,"",'Paste RTE Data'!G1797)</f>
        <v/>
      </c>
      <c r="C1800" s="10" t="str">
        <f>IF('Paste RTE Data'!E1797=0,"",'Paste RTE Data'!E1797)</f>
        <v/>
      </c>
      <c r="D1800" s="7"/>
      <c r="E1800" s="14" t="str">
        <f>IF('Paste RTE Data'!B1797=0,"",'Paste RTE Data'!B1797)</f>
        <v/>
      </c>
      <c r="F1800" s="14" t="str">
        <f>IF('Paste RTE Data'!C1797=0,"",'Paste RTE Data'!C1797)</f>
        <v/>
      </c>
      <c r="G1800" s="14" t="str">
        <f>IF('Paste RTE Data'!D1797=0,"",'Paste RTE Data'!D1797)</f>
        <v/>
      </c>
      <c r="H1800" s="14" t="str">
        <f>IF('Paste RTE Data'!F1797=0,"",'Paste RTE Data'!F1797)</f>
        <v/>
      </c>
      <c r="I1800" s="14" t="str">
        <f>IF('Paste RTE Data'!H1797=0,"",'Paste RTE Data'!H1797)</f>
        <v/>
      </c>
      <c r="J1800" s="14" t="str">
        <f>IF('Paste RTE Data'!I1797=0,"",'Paste RTE Data'!I1797)</f>
        <v/>
      </c>
      <c r="K1800" s="15" t="str">
        <f>IF('Paste RTE Data'!J1797=0,"",'Paste RTE Data'!J1797)</f>
        <v/>
      </c>
      <c r="L1800" s="14" t="str">
        <f>IF('Paste RTE Data'!K1797=0,"",'Paste RTE Data'!K1797)</f>
        <v/>
      </c>
      <c r="M1800" s="46"/>
    </row>
    <row r="1801" spans="1:13">
      <c r="A1801" s="8" t="str">
        <f>IF('Paste RTE Data'!A1798=0,"",'Paste RTE Data'!A1798)</f>
        <v/>
      </c>
      <c r="B1801" s="9" t="str">
        <f>IF('Paste RTE Data'!G1798=0,"",'Paste RTE Data'!G1798)</f>
        <v/>
      </c>
      <c r="C1801" s="10" t="str">
        <f>IF('Paste RTE Data'!E1798=0,"",'Paste RTE Data'!E1798)</f>
        <v/>
      </c>
      <c r="D1801" s="7"/>
      <c r="E1801" s="14" t="str">
        <f>IF('Paste RTE Data'!B1798=0,"",'Paste RTE Data'!B1798)</f>
        <v/>
      </c>
      <c r="F1801" s="14" t="str">
        <f>IF('Paste RTE Data'!C1798=0,"",'Paste RTE Data'!C1798)</f>
        <v/>
      </c>
      <c r="G1801" s="14" t="str">
        <f>IF('Paste RTE Data'!D1798=0,"",'Paste RTE Data'!D1798)</f>
        <v/>
      </c>
      <c r="H1801" s="14" t="str">
        <f>IF('Paste RTE Data'!F1798=0,"",'Paste RTE Data'!F1798)</f>
        <v/>
      </c>
      <c r="I1801" s="14" t="str">
        <f>IF('Paste RTE Data'!H1798=0,"",'Paste RTE Data'!H1798)</f>
        <v/>
      </c>
      <c r="J1801" s="14" t="str">
        <f>IF('Paste RTE Data'!I1798=0,"",'Paste RTE Data'!I1798)</f>
        <v/>
      </c>
      <c r="K1801" s="15" t="str">
        <f>IF('Paste RTE Data'!J1798=0,"",'Paste RTE Data'!J1798)</f>
        <v/>
      </c>
      <c r="L1801" s="14" t="str">
        <f>IF('Paste RTE Data'!K1798=0,"",'Paste RTE Data'!K1798)</f>
        <v/>
      </c>
      <c r="M1801" s="46"/>
    </row>
    <row r="1802" spans="1:13">
      <c r="A1802" s="8" t="str">
        <f>IF('Paste RTE Data'!A1799=0,"",'Paste RTE Data'!A1799)</f>
        <v/>
      </c>
      <c r="B1802" s="9" t="str">
        <f>IF('Paste RTE Data'!G1799=0,"",'Paste RTE Data'!G1799)</f>
        <v/>
      </c>
      <c r="C1802" s="10" t="str">
        <f>IF('Paste RTE Data'!E1799=0,"",'Paste RTE Data'!E1799)</f>
        <v/>
      </c>
      <c r="D1802" s="7"/>
      <c r="E1802" s="14" t="str">
        <f>IF('Paste RTE Data'!B1799=0,"",'Paste RTE Data'!B1799)</f>
        <v/>
      </c>
      <c r="F1802" s="14" t="str">
        <f>IF('Paste RTE Data'!C1799=0,"",'Paste RTE Data'!C1799)</f>
        <v/>
      </c>
      <c r="G1802" s="14" t="str">
        <f>IF('Paste RTE Data'!D1799=0,"",'Paste RTE Data'!D1799)</f>
        <v/>
      </c>
      <c r="H1802" s="14" t="str">
        <f>IF('Paste RTE Data'!F1799=0,"",'Paste RTE Data'!F1799)</f>
        <v/>
      </c>
      <c r="I1802" s="14" t="str">
        <f>IF('Paste RTE Data'!H1799=0,"",'Paste RTE Data'!H1799)</f>
        <v/>
      </c>
      <c r="J1802" s="14" t="str">
        <f>IF('Paste RTE Data'!I1799=0,"",'Paste RTE Data'!I1799)</f>
        <v/>
      </c>
      <c r="K1802" s="15" t="str">
        <f>IF('Paste RTE Data'!J1799=0,"",'Paste RTE Data'!J1799)</f>
        <v/>
      </c>
      <c r="L1802" s="14" t="str">
        <f>IF('Paste RTE Data'!K1799=0,"",'Paste RTE Data'!K1799)</f>
        <v/>
      </c>
      <c r="M1802" s="46"/>
    </row>
    <row r="1803" spans="1:13">
      <c r="A1803" s="8" t="str">
        <f>IF('Paste RTE Data'!A1800=0,"",'Paste RTE Data'!A1800)</f>
        <v/>
      </c>
      <c r="B1803" s="9" t="str">
        <f>IF('Paste RTE Data'!G1800=0,"",'Paste RTE Data'!G1800)</f>
        <v/>
      </c>
      <c r="C1803" s="10" t="str">
        <f>IF('Paste RTE Data'!E1800=0,"",'Paste RTE Data'!E1800)</f>
        <v/>
      </c>
      <c r="D1803" s="7"/>
      <c r="E1803" s="14" t="str">
        <f>IF('Paste RTE Data'!B1800=0,"",'Paste RTE Data'!B1800)</f>
        <v/>
      </c>
      <c r="F1803" s="14" t="str">
        <f>IF('Paste RTE Data'!C1800=0,"",'Paste RTE Data'!C1800)</f>
        <v/>
      </c>
      <c r="G1803" s="14" t="str">
        <f>IF('Paste RTE Data'!D1800=0,"",'Paste RTE Data'!D1800)</f>
        <v/>
      </c>
      <c r="H1803" s="14" t="str">
        <f>IF('Paste RTE Data'!F1800=0,"",'Paste RTE Data'!F1800)</f>
        <v/>
      </c>
      <c r="I1803" s="14" t="str">
        <f>IF('Paste RTE Data'!H1800=0,"",'Paste RTE Data'!H1800)</f>
        <v/>
      </c>
      <c r="J1803" s="14" t="str">
        <f>IF('Paste RTE Data'!I1800=0,"",'Paste RTE Data'!I1800)</f>
        <v/>
      </c>
      <c r="K1803" s="15" t="str">
        <f>IF('Paste RTE Data'!J1800=0,"",'Paste RTE Data'!J1800)</f>
        <v/>
      </c>
      <c r="L1803" s="14" t="str">
        <f>IF('Paste RTE Data'!K1800=0,"",'Paste RTE Data'!K1800)</f>
        <v/>
      </c>
      <c r="M1803" s="46"/>
    </row>
    <row r="1804" spans="1:13">
      <c r="A1804" s="8" t="str">
        <f>IF('Paste RTE Data'!A1801=0,"",'Paste RTE Data'!A1801)</f>
        <v/>
      </c>
      <c r="B1804" s="9" t="str">
        <f>IF('Paste RTE Data'!G1801=0,"",'Paste RTE Data'!G1801)</f>
        <v/>
      </c>
      <c r="C1804" s="10" t="str">
        <f>IF('Paste RTE Data'!E1801=0,"",'Paste RTE Data'!E1801)</f>
        <v/>
      </c>
      <c r="D1804" s="7"/>
      <c r="E1804" s="14" t="str">
        <f>IF('Paste RTE Data'!B1801=0,"",'Paste RTE Data'!B1801)</f>
        <v/>
      </c>
      <c r="F1804" s="14" t="str">
        <f>IF('Paste RTE Data'!C1801=0,"",'Paste RTE Data'!C1801)</f>
        <v/>
      </c>
      <c r="G1804" s="14" t="str">
        <f>IF('Paste RTE Data'!D1801=0,"",'Paste RTE Data'!D1801)</f>
        <v/>
      </c>
      <c r="H1804" s="14" t="str">
        <f>IF('Paste RTE Data'!F1801=0,"",'Paste RTE Data'!F1801)</f>
        <v/>
      </c>
      <c r="I1804" s="14" t="str">
        <f>IF('Paste RTE Data'!H1801=0,"",'Paste RTE Data'!H1801)</f>
        <v/>
      </c>
      <c r="J1804" s="14" t="str">
        <f>IF('Paste RTE Data'!I1801=0,"",'Paste RTE Data'!I1801)</f>
        <v/>
      </c>
      <c r="K1804" s="15" t="str">
        <f>IF('Paste RTE Data'!J1801=0,"",'Paste RTE Data'!J1801)</f>
        <v/>
      </c>
      <c r="L1804" s="14" t="str">
        <f>IF('Paste RTE Data'!K1801=0,"",'Paste RTE Data'!K1801)</f>
        <v/>
      </c>
      <c r="M1804" s="46"/>
    </row>
    <row r="1805" spans="1:13">
      <c r="A1805" s="8" t="str">
        <f>IF('Paste RTE Data'!A1802=0,"",'Paste RTE Data'!A1802)</f>
        <v/>
      </c>
      <c r="B1805" s="9" t="str">
        <f>IF('Paste RTE Data'!G1802=0,"",'Paste RTE Data'!G1802)</f>
        <v/>
      </c>
      <c r="C1805" s="10" t="str">
        <f>IF('Paste RTE Data'!E1802=0,"",'Paste RTE Data'!E1802)</f>
        <v/>
      </c>
      <c r="D1805" s="7"/>
      <c r="E1805" s="14" t="str">
        <f>IF('Paste RTE Data'!B1802=0,"",'Paste RTE Data'!B1802)</f>
        <v/>
      </c>
      <c r="F1805" s="14" t="str">
        <f>IF('Paste RTE Data'!C1802=0,"",'Paste RTE Data'!C1802)</f>
        <v/>
      </c>
      <c r="G1805" s="14" t="str">
        <f>IF('Paste RTE Data'!D1802=0,"",'Paste RTE Data'!D1802)</f>
        <v/>
      </c>
      <c r="H1805" s="14" t="str">
        <f>IF('Paste RTE Data'!F1802=0,"",'Paste RTE Data'!F1802)</f>
        <v/>
      </c>
      <c r="I1805" s="14" t="str">
        <f>IF('Paste RTE Data'!H1802=0,"",'Paste RTE Data'!H1802)</f>
        <v/>
      </c>
      <c r="J1805" s="14" t="str">
        <f>IF('Paste RTE Data'!I1802=0,"",'Paste RTE Data'!I1802)</f>
        <v/>
      </c>
      <c r="K1805" s="15" t="str">
        <f>IF('Paste RTE Data'!J1802=0,"",'Paste RTE Data'!J1802)</f>
        <v/>
      </c>
      <c r="L1805" s="14" t="str">
        <f>IF('Paste RTE Data'!K1802=0,"",'Paste RTE Data'!K1802)</f>
        <v/>
      </c>
      <c r="M1805" s="46"/>
    </row>
    <row r="1806" spans="1:13">
      <c r="A1806" s="8" t="str">
        <f>IF('Paste RTE Data'!A1803=0,"",'Paste RTE Data'!A1803)</f>
        <v/>
      </c>
      <c r="B1806" s="9" t="str">
        <f>IF('Paste RTE Data'!G1803=0,"",'Paste RTE Data'!G1803)</f>
        <v/>
      </c>
      <c r="C1806" s="10" t="str">
        <f>IF('Paste RTE Data'!E1803=0,"",'Paste RTE Data'!E1803)</f>
        <v/>
      </c>
      <c r="D1806" s="7"/>
      <c r="E1806" s="14" t="str">
        <f>IF('Paste RTE Data'!B1803=0,"",'Paste RTE Data'!B1803)</f>
        <v/>
      </c>
      <c r="F1806" s="14" t="str">
        <f>IF('Paste RTE Data'!C1803=0,"",'Paste RTE Data'!C1803)</f>
        <v/>
      </c>
      <c r="G1806" s="14" t="str">
        <f>IF('Paste RTE Data'!D1803=0,"",'Paste RTE Data'!D1803)</f>
        <v/>
      </c>
      <c r="H1806" s="14" t="str">
        <f>IF('Paste RTE Data'!F1803=0,"",'Paste RTE Data'!F1803)</f>
        <v/>
      </c>
      <c r="I1806" s="14" t="str">
        <f>IF('Paste RTE Data'!H1803=0,"",'Paste RTE Data'!H1803)</f>
        <v/>
      </c>
      <c r="J1806" s="14" t="str">
        <f>IF('Paste RTE Data'!I1803=0,"",'Paste RTE Data'!I1803)</f>
        <v/>
      </c>
      <c r="K1806" s="15" t="str">
        <f>IF('Paste RTE Data'!J1803=0,"",'Paste RTE Data'!J1803)</f>
        <v/>
      </c>
      <c r="L1806" s="14" t="str">
        <f>IF('Paste RTE Data'!K1803=0,"",'Paste RTE Data'!K1803)</f>
        <v/>
      </c>
      <c r="M1806" s="46"/>
    </row>
    <row r="1807" spans="1:13">
      <c r="A1807" s="8" t="str">
        <f>IF('Paste RTE Data'!A1804=0,"",'Paste RTE Data'!A1804)</f>
        <v/>
      </c>
      <c r="B1807" s="9" t="str">
        <f>IF('Paste RTE Data'!G1804=0,"",'Paste RTE Data'!G1804)</f>
        <v/>
      </c>
      <c r="C1807" s="10" t="str">
        <f>IF('Paste RTE Data'!E1804=0,"",'Paste RTE Data'!E1804)</f>
        <v/>
      </c>
      <c r="D1807" s="7"/>
      <c r="E1807" s="14" t="str">
        <f>IF('Paste RTE Data'!B1804=0,"",'Paste RTE Data'!B1804)</f>
        <v/>
      </c>
      <c r="F1807" s="14" t="str">
        <f>IF('Paste RTE Data'!C1804=0,"",'Paste RTE Data'!C1804)</f>
        <v/>
      </c>
      <c r="G1807" s="14" t="str">
        <f>IF('Paste RTE Data'!D1804=0,"",'Paste RTE Data'!D1804)</f>
        <v/>
      </c>
      <c r="H1807" s="14" t="str">
        <f>IF('Paste RTE Data'!F1804=0,"",'Paste RTE Data'!F1804)</f>
        <v/>
      </c>
      <c r="I1807" s="14" t="str">
        <f>IF('Paste RTE Data'!H1804=0,"",'Paste RTE Data'!H1804)</f>
        <v/>
      </c>
      <c r="J1807" s="14" t="str">
        <f>IF('Paste RTE Data'!I1804=0,"",'Paste RTE Data'!I1804)</f>
        <v/>
      </c>
      <c r="K1807" s="15" t="str">
        <f>IF('Paste RTE Data'!J1804=0,"",'Paste RTE Data'!J1804)</f>
        <v/>
      </c>
      <c r="L1807" s="14" t="str">
        <f>IF('Paste RTE Data'!K1804=0,"",'Paste RTE Data'!K1804)</f>
        <v/>
      </c>
      <c r="M1807" s="46"/>
    </row>
    <row r="1808" spans="1:13">
      <c r="A1808" s="8" t="str">
        <f>IF('Paste RTE Data'!A1805=0,"",'Paste RTE Data'!A1805)</f>
        <v/>
      </c>
      <c r="B1808" s="9" t="str">
        <f>IF('Paste RTE Data'!G1805=0,"",'Paste RTE Data'!G1805)</f>
        <v/>
      </c>
      <c r="C1808" s="10" t="str">
        <f>IF('Paste RTE Data'!E1805=0,"",'Paste RTE Data'!E1805)</f>
        <v/>
      </c>
      <c r="D1808" s="7"/>
      <c r="E1808" s="14" t="str">
        <f>IF('Paste RTE Data'!B1805=0,"",'Paste RTE Data'!B1805)</f>
        <v/>
      </c>
      <c r="F1808" s="14" t="str">
        <f>IF('Paste RTE Data'!C1805=0,"",'Paste RTE Data'!C1805)</f>
        <v/>
      </c>
      <c r="G1808" s="14" t="str">
        <f>IF('Paste RTE Data'!D1805=0,"",'Paste RTE Data'!D1805)</f>
        <v/>
      </c>
      <c r="H1808" s="14" t="str">
        <f>IF('Paste RTE Data'!F1805=0,"",'Paste RTE Data'!F1805)</f>
        <v/>
      </c>
      <c r="I1808" s="14" t="str">
        <f>IF('Paste RTE Data'!H1805=0,"",'Paste RTE Data'!H1805)</f>
        <v/>
      </c>
      <c r="J1808" s="14" t="str">
        <f>IF('Paste RTE Data'!I1805=0,"",'Paste RTE Data'!I1805)</f>
        <v/>
      </c>
      <c r="K1808" s="15" t="str">
        <f>IF('Paste RTE Data'!J1805=0,"",'Paste RTE Data'!J1805)</f>
        <v/>
      </c>
      <c r="L1808" s="14" t="str">
        <f>IF('Paste RTE Data'!K1805=0,"",'Paste RTE Data'!K1805)</f>
        <v/>
      </c>
      <c r="M1808" s="46"/>
    </row>
    <row r="1809" spans="1:13">
      <c r="A1809" s="8" t="str">
        <f>IF('Paste RTE Data'!A1806=0,"",'Paste RTE Data'!A1806)</f>
        <v/>
      </c>
      <c r="B1809" s="9" t="str">
        <f>IF('Paste RTE Data'!G1806=0,"",'Paste RTE Data'!G1806)</f>
        <v/>
      </c>
      <c r="C1809" s="10" t="str">
        <f>IF('Paste RTE Data'!E1806=0,"",'Paste RTE Data'!E1806)</f>
        <v/>
      </c>
      <c r="D1809" s="7"/>
      <c r="E1809" s="14" t="str">
        <f>IF('Paste RTE Data'!B1806=0,"",'Paste RTE Data'!B1806)</f>
        <v/>
      </c>
      <c r="F1809" s="14" t="str">
        <f>IF('Paste RTE Data'!C1806=0,"",'Paste RTE Data'!C1806)</f>
        <v/>
      </c>
      <c r="G1809" s="14" t="str">
        <f>IF('Paste RTE Data'!D1806=0,"",'Paste RTE Data'!D1806)</f>
        <v/>
      </c>
      <c r="H1809" s="14" t="str">
        <f>IF('Paste RTE Data'!F1806=0,"",'Paste RTE Data'!F1806)</f>
        <v/>
      </c>
      <c r="I1809" s="14" t="str">
        <f>IF('Paste RTE Data'!H1806=0,"",'Paste RTE Data'!H1806)</f>
        <v/>
      </c>
      <c r="J1809" s="14" t="str">
        <f>IF('Paste RTE Data'!I1806=0,"",'Paste RTE Data'!I1806)</f>
        <v/>
      </c>
      <c r="K1809" s="15" t="str">
        <f>IF('Paste RTE Data'!J1806=0,"",'Paste RTE Data'!J1806)</f>
        <v/>
      </c>
      <c r="L1809" s="14" t="str">
        <f>IF('Paste RTE Data'!K1806=0,"",'Paste RTE Data'!K1806)</f>
        <v/>
      </c>
      <c r="M1809" s="46"/>
    </row>
    <row r="1810" spans="1:13">
      <c r="A1810" s="8" t="str">
        <f>IF('Paste RTE Data'!A1807=0,"",'Paste RTE Data'!A1807)</f>
        <v/>
      </c>
      <c r="B1810" s="9" t="str">
        <f>IF('Paste RTE Data'!G1807=0,"",'Paste RTE Data'!G1807)</f>
        <v/>
      </c>
      <c r="C1810" s="10" t="str">
        <f>IF('Paste RTE Data'!E1807=0,"",'Paste RTE Data'!E1807)</f>
        <v/>
      </c>
      <c r="D1810" s="7"/>
      <c r="E1810" s="14" t="str">
        <f>IF('Paste RTE Data'!B1807=0,"",'Paste RTE Data'!B1807)</f>
        <v/>
      </c>
      <c r="F1810" s="14" t="str">
        <f>IF('Paste RTE Data'!C1807=0,"",'Paste RTE Data'!C1807)</f>
        <v/>
      </c>
      <c r="G1810" s="14" t="str">
        <f>IF('Paste RTE Data'!D1807=0,"",'Paste RTE Data'!D1807)</f>
        <v/>
      </c>
      <c r="H1810" s="14" t="str">
        <f>IF('Paste RTE Data'!F1807=0,"",'Paste RTE Data'!F1807)</f>
        <v/>
      </c>
      <c r="I1810" s="14" t="str">
        <f>IF('Paste RTE Data'!H1807=0,"",'Paste RTE Data'!H1807)</f>
        <v/>
      </c>
      <c r="J1810" s="14" t="str">
        <f>IF('Paste RTE Data'!I1807=0,"",'Paste RTE Data'!I1807)</f>
        <v/>
      </c>
      <c r="K1810" s="15" t="str">
        <f>IF('Paste RTE Data'!J1807=0,"",'Paste RTE Data'!J1807)</f>
        <v/>
      </c>
      <c r="L1810" s="14" t="str">
        <f>IF('Paste RTE Data'!K1807=0,"",'Paste RTE Data'!K1807)</f>
        <v/>
      </c>
      <c r="M1810" s="46"/>
    </row>
    <row r="1811" spans="1:13">
      <c r="A1811" s="8" t="str">
        <f>IF('Paste RTE Data'!A1808=0,"",'Paste RTE Data'!A1808)</f>
        <v/>
      </c>
      <c r="B1811" s="9" t="str">
        <f>IF('Paste RTE Data'!G1808=0,"",'Paste RTE Data'!G1808)</f>
        <v/>
      </c>
      <c r="C1811" s="10" t="str">
        <f>IF('Paste RTE Data'!E1808=0,"",'Paste RTE Data'!E1808)</f>
        <v/>
      </c>
      <c r="D1811" s="7"/>
      <c r="E1811" s="14" t="str">
        <f>IF('Paste RTE Data'!B1808=0,"",'Paste RTE Data'!B1808)</f>
        <v/>
      </c>
      <c r="F1811" s="14" t="str">
        <f>IF('Paste RTE Data'!C1808=0,"",'Paste RTE Data'!C1808)</f>
        <v/>
      </c>
      <c r="G1811" s="14" t="str">
        <f>IF('Paste RTE Data'!D1808=0,"",'Paste RTE Data'!D1808)</f>
        <v/>
      </c>
      <c r="H1811" s="14" t="str">
        <f>IF('Paste RTE Data'!F1808=0,"",'Paste RTE Data'!F1808)</f>
        <v/>
      </c>
      <c r="I1811" s="14" t="str">
        <f>IF('Paste RTE Data'!H1808=0,"",'Paste RTE Data'!H1808)</f>
        <v/>
      </c>
      <c r="J1811" s="14" t="str">
        <f>IF('Paste RTE Data'!I1808=0,"",'Paste RTE Data'!I1808)</f>
        <v/>
      </c>
      <c r="K1811" s="15" t="str">
        <f>IF('Paste RTE Data'!J1808=0,"",'Paste RTE Data'!J1808)</f>
        <v/>
      </c>
      <c r="L1811" s="14" t="str">
        <f>IF('Paste RTE Data'!K1808=0,"",'Paste RTE Data'!K1808)</f>
        <v/>
      </c>
      <c r="M1811" s="46"/>
    </row>
    <row r="1812" spans="1:13">
      <c r="A1812" s="8" t="str">
        <f>IF('Paste RTE Data'!A1809=0,"",'Paste RTE Data'!A1809)</f>
        <v/>
      </c>
      <c r="B1812" s="9" t="str">
        <f>IF('Paste RTE Data'!G1809=0,"",'Paste RTE Data'!G1809)</f>
        <v/>
      </c>
      <c r="C1812" s="10" t="str">
        <f>IF('Paste RTE Data'!E1809=0,"",'Paste RTE Data'!E1809)</f>
        <v/>
      </c>
      <c r="D1812" s="7"/>
      <c r="E1812" s="14" t="str">
        <f>IF('Paste RTE Data'!B1809=0,"",'Paste RTE Data'!B1809)</f>
        <v/>
      </c>
      <c r="F1812" s="14" t="str">
        <f>IF('Paste RTE Data'!C1809=0,"",'Paste RTE Data'!C1809)</f>
        <v/>
      </c>
      <c r="G1812" s="14" t="str">
        <f>IF('Paste RTE Data'!D1809=0,"",'Paste RTE Data'!D1809)</f>
        <v/>
      </c>
      <c r="H1812" s="14" t="str">
        <f>IF('Paste RTE Data'!F1809=0,"",'Paste RTE Data'!F1809)</f>
        <v/>
      </c>
      <c r="I1812" s="14" t="str">
        <f>IF('Paste RTE Data'!H1809=0,"",'Paste RTE Data'!H1809)</f>
        <v/>
      </c>
      <c r="J1812" s="14" t="str">
        <f>IF('Paste RTE Data'!I1809=0,"",'Paste RTE Data'!I1809)</f>
        <v/>
      </c>
      <c r="K1812" s="15" t="str">
        <f>IF('Paste RTE Data'!J1809=0,"",'Paste RTE Data'!J1809)</f>
        <v/>
      </c>
      <c r="L1812" s="14" t="str">
        <f>IF('Paste RTE Data'!K1809=0,"",'Paste RTE Data'!K1809)</f>
        <v/>
      </c>
      <c r="M1812" s="46"/>
    </row>
    <row r="1813" spans="1:13">
      <c r="A1813" s="8" t="str">
        <f>IF('Paste RTE Data'!A1810=0,"",'Paste RTE Data'!A1810)</f>
        <v/>
      </c>
      <c r="B1813" s="9" t="str">
        <f>IF('Paste RTE Data'!G1810=0,"",'Paste RTE Data'!G1810)</f>
        <v/>
      </c>
      <c r="C1813" s="10" t="str">
        <f>IF('Paste RTE Data'!E1810=0,"",'Paste RTE Data'!E1810)</f>
        <v/>
      </c>
      <c r="D1813" s="7"/>
      <c r="E1813" s="14" t="str">
        <f>IF('Paste RTE Data'!B1810=0,"",'Paste RTE Data'!B1810)</f>
        <v/>
      </c>
      <c r="F1813" s="14" t="str">
        <f>IF('Paste RTE Data'!C1810=0,"",'Paste RTE Data'!C1810)</f>
        <v/>
      </c>
      <c r="G1813" s="14" t="str">
        <f>IF('Paste RTE Data'!D1810=0,"",'Paste RTE Data'!D1810)</f>
        <v/>
      </c>
      <c r="H1813" s="14" t="str">
        <f>IF('Paste RTE Data'!F1810=0,"",'Paste RTE Data'!F1810)</f>
        <v/>
      </c>
      <c r="I1813" s="14" t="str">
        <f>IF('Paste RTE Data'!H1810=0,"",'Paste RTE Data'!H1810)</f>
        <v/>
      </c>
      <c r="J1813" s="14" t="str">
        <f>IF('Paste RTE Data'!I1810=0,"",'Paste RTE Data'!I1810)</f>
        <v/>
      </c>
      <c r="K1813" s="15" t="str">
        <f>IF('Paste RTE Data'!J1810=0,"",'Paste RTE Data'!J1810)</f>
        <v/>
      </c>
      <c r="L1813" s="14" t="str">
        <f>IF('Paste RTE Data'!K1810=0,"",'Paste RTE Data'!K1810)</f>
        <v/>
      </c>
      <c r="M1813" s="46"/>
    </row>
    <row r="1814" spans="1:13">
      <c r="A1814" s="8" t="str">
        <f>IF('Paste RTE Data'!A1811=0,"",'Paste RTE Data'!A1811)</f>
        <v/>
      </c>
      <c r="B1814" s="9" t="str">
        <f>IF('Paste RTE Data'!G1811=0,"",'Paste RTE Data'!G1811)</f>
        <v/>
      </c>
      <c r="C1814" s="10" t="str">
        <f>IF('Paste RTE Data'!E1811=0,"",'Paste RTE Data'!E1811)</f>
        <v/>
      </c>
      <c r="D1814" s="7"/>
      <c r="E1814" s="14" t="str">
        <f>IF('Paste RTE Data'!B1811=0,"",'Paste RTE Data'!B1811)</f>
        <v/>
      </c>
      <c r="F1814" s="14" t="str">
        <f>IF('Paste RTE Data'!C1811=0,"",'Paste RTE Data'!C1811)</f>
        <v/>
      </c>
      <c r="G1814" s="14" t="str">
        <f>IF('Paste RTE Data'!D1811=0,"",'Paste RTE Data'!D1811)</f>
        <v/>
      </c>
      <c r="H1814" s="14" t="str">
        <f>IF('Paste RTE Data'!F1811=0,"",'Paste RTE Data'!F1811)</f>
        <v/>
      </c>
      <c r="I1814" s="14" t="str">
        <f>IF('Paste RTE Data'!H1811=0,"",'Paste RTE Data'!H1811)</f>
        <v/>
      </c>
      <c r="J1814" s="14" t="str">
        <f>IF('Paste RTE Data'!I1811=0,"",'Paste RTE Data'!I1811)</f>
        <v/>
      </c>
      <c r="K1814" s="15" t="str">
        <f>IF('Paste RTE Data'!J1811=0,"",'Paste RTE Data'!J1811)</f>
        <v/>
      </c>
      <c r="L1814" s="14" t="str">
        <f>IF('Paste RTE Data'!K1811=0,"",'Paste RTE Data'!K1811)</f>
        <v/>
      </c>
      <c r="M1814" s="46"/>
    </row>
    <row r="1815" spans="1:13">
      <c r="A1815" s="8" t="str">
        <f>IF('Paste RTE Data'!A1812=0,"",'Paste RTE Data'!A1812)</f>
        <v/>
      </c>
      <c r="B1815" s="9" t="str">
        <f>IF('Paste RTE Data'!G1812=0,"",'Paste RTE Data'!G1812)</f>
        <v/>
      </c>
      <c r="C1815" s="10" t="str">
        <f>IF('Paste RTE Data'!E1812=0,"",'Paste RTE Data'!E1812)</f>
        <v/>
      </c>
      <c r="D1815" s="7"/>
      <c r="E1815" s="14" t="str">
        <f>IF('Paste RTE Data'!B1812=0,"",'Paste RTE Data'!B1812)</f>
        <v/>
      </c>
      <c r="F1815" s="14" t="str">
        <f>IF('Paste RTE Data'!C1812=0,"",'Paste RTE Data'!C1812)</f>
        <v/>
      </c>
      <c r="G1815" s="14" t="str">
        <f>IF('Paste RTE Data'!D1812=0,"",'Paste RTE Data'!D1812)</f>
        <v/>
      </c>
      <c r="H1815" s="14" t="str">
        <f>IF('Paste RTE Data'!F1812=0,"",'Paste RTE Data'!F1812)</f>
        <v/>
      </c>
      <c r="I1815" s="14" t="str">
        <f>IF('Paste RTE Data'!H1812=0,"",'Paste RTE Data'!H1812)</f>
        <v/>
      </c>
      <c r="J1815" s="14" t="str">
        <f>IF('Paste RTE Data'!I1812=0,"",'Paste RTE Data'!I1812)</f>
        <v/>
      </c>
      <c r="K1815" s="15" t="str">
        <f>IF('Paste RTE Data'!J1812=0,"",'Paste RTE Data'!J1812)</f>
        <v/>
      </c>
      <c r="L1815" s="14" t="str">
        <f>IF('Paste RTE Data'!K1812=0,"",'Paste RTE Data'!K1812)</f>
        <v/>
      </c>
      <c r="M1815" s="46"/>
    </row>
    <row r="1816" spans="1:13">
      <c r="A1816" s="8" t="str">
        <f>IF('Paste RTE Data'!A1813=0,"",'Paste RTE Data'!A1813)</f>
        <v/>
      </c>
      <c r="B1816" s="9" t="str">
        <f>IF('Paste RTE Data'!G1813=0,"",'Paste RTE Data'!G1813)</f>
        <v/>
      </c>
      <c r="C1816" s="10" t="str">
        <f>IF('Paste RTE Data'!E1813=0,"",'Paste RTE Data'!E1813)</f>
        <v/>
      </c>
      <c r="D1816" s="7"/>
      <c r="E1816" s="14" t="str">
        <f>IF('Paste RTE Data'!B1813=0,"",'Paste RTE Data'!B1813)</f>
        <v/>
      </c>
      <c r="F1816" s="14" t="str">
        <f>IF('Paste RTE Data'!C1813=0,"",'Paste RTE Data'!C1813)</f>
        <v/>
      </c>
      <c r="G1816" s="14" t="str">
        <f>IF('Paste RTE Data'!D1813=0,"",'Paste RTE Data'!D1813)</f>
        <v/>
      </c>
      <c r="H1816" s="14" t="str">
        <f>IF('Paste RTE Data'!F1813=0,"",'Paste RTE Data'!F1813)</f>
        <v/>
      </c>
      <c r="I1816" s="14" t="str">
        <f>IF('Paste RTE Data'!H1813=0,"",'Paste RTE Data'!H1813)</f>
        <v/>
      </c>
      <c r="J1816" s="14" t="str">
        <f>IF('Paste RTE Data'!I1813=0,"",'Paste RTE Data'!I1813)</f>
        <v/>
      </c>
      <c r="K1816" s="15" t="str">
        <f>IF('Paste RTE Data'!J1813=0,"",'Paste RTE Data'!J1813)</f>
        <v/>
      </c>
      <c r="L1816" s="14" t="str">
        <f>IF('Paste RTE Data'!K1813=0,"",'Paste RTE Data'!K1813)</f>
        <v/>
      </c>
      <c r="M1816" s="46"/>
    </row>
    <row r="1817" spans="1:13">
      <c r="A1817" s="8" t="str">
        <f>IF('Paste RTE Data'!A1814=0,"",'Paste RTE Data'!A1814)</f>
        <v/>
      </c>
      <c r="B1817" s="9" t="str">
        <f>IF('Paste RTE Data'!G1814=0,"",'Paste RTE Data'!G1814)</f>
        <v/>
      </c>
      <c r="C1817" s="10" t="str">
        <f>IF('Paste RTE Data'!E1814=0,"",'Paste RTE Data'!E1814)</f>
        <v/>
      </c>
      <c r="D1817" s="7"/>
      <c r="E1817" s="14" t="str">
        <f>IF('Paste RTE Data'!B1814=0,"",'Paste RTE Data'!B1814)</f>
        <v/>
      </c>
      <c r="F1817" s="14" t="str">
        <f>IF('Paste RTE Data'!C1814=0,"",'Paste RTE Data'!C1814)</f>
        <v/>
      </c>
      <c r="G1817" s="14" t="str">
        <f>IF('Paste RTE Data'!D1814=0,"",'Paste RTE Data'!D1814)</f>
        <v/>
      </c>
      <c r="H1817" s="14" t="str">
        <f>IF('Paste RTE Data'!F1814=0,"",'Paste RTE Data'!F1814)</f>
        <v/>
      </c>
      <c r="I1817" s="14" t="str">
        <f>IF('Paste RTE Data'!H1814=0,"",'Paste RTE Data'!H1814)</f>
        <v/>
      </c>
      <c r="J1817" s="14" t="str">
        <f>IF('Paste RTE Data'!I1814=0,"",'Paste RTE Data'!I1814)</f>
        <v/>
      </c>
      <c r="K1817" s="15" t="str">
        <f>IF('Paste RTE Data'!J1814=0,"",'Paste RTE Data'!J1814)</f>
        <v/>
      </c>
      <c r="L1817" s="14" t="str">
        <f>IF('Paste RTE Data'!K1814=0,"",'Paste RTE Data'!K1814)</f>
        <v/>
      </c>
      <c r="M1817" s="46"/>
    </row>
    <row r="1818" spans="1:13">
      <c r="A1818" s="8" t="str">
        <f>IF('Paste RTE Data'!A1815=0,"",'Paste RTE Data'!A1815)</f>
        <v/>
      </c>
      <c r="B1818" s="9" t="str">
        <f>IF('Paste RTE Data'!G1815=0,"",'Paste RTE Data'!G1815)</f>
        <v/>
      </c>
      <c r="C1818" s="10" t="str">
        <f>IF('Paste RTE Data'!E1815=0,"",'Paste RTE Data'!E1815)</f>
        <v/>
      </c>
      <c r="D1818" s="7"/>
      <c r="E1818" s="14" t="str">
        <f>IF('Paste RTE Data'!B1815=0,"",'Paste RTE Data'!B1815)</f>
        <v/>
      </c>
      <c r="F1818" s="14" t="str">
        <f>IF('Paste RTE Data'!C1815=0,"",'Paste RTE Data'!C1815)</f>
        <v/>
      </c>
      <c r="G1818" s="14" t="str">
        <f>IF('Paste RTE Data'!D1815=0,"",'Paste RTE Data'!D1815)</f>
        <v/>
      </c>
      <c r="H1818" s="14" t="str">
        <f>IF('Paste RTE Data'!F1815=0,"",'Paste RTE Data'!F1815)</f>
        <v/>
      </c>
      <c r="I1818" s="14" t="str">
        <f>IF('Paste RTE Data'!H1815=0,"",'Paste RTE Data'!H1815)</f>
        <v/>
      </c>
      <c r="J1818" s="14" t="str">
        <f>IF('Paste RTE Data'!I1815=0,"",'Paste RTE Data'!I1815)</f>
        <v/>
      </c>
      <c r="K1818" s="15" t="str">
        <f>IF('Paste RTE Data'!J1815=0,"",'Paste RTE Data'!J1815)</f>
        <v/>
      </c>
      <c r="L1818" s="14" t="str">
        <f>IF('Paste RTE Data'!K1815=0,"",'Paste RTE Data'!K1815)</f>
        <v/>
      </c>
      <c r="M1818" s="46"/>
    </row>
    <row r="1819" spans="1:13">
      <c r="A1819" s="8" t="str">
        <f>IF('Paste RTE Data'!A1816=0,"",'Paste RTE Data'!A1816)</f>
        <v/>
      </c>
      <c r="B1819" s="9" t="str">
        <f>IF('Paste RTE Data'!G1816=0,"",'Paste RTE Data'!G1816)</f>
        <v/>
      </c>
      <c r="C1819" s="10" t="str">
        <f>IF('Paste RTE Data'!E1816=0,"",'Paste RTE Data'!E1816)</f>
        <v/>
      </c>
      <c r="D1819" s="7"/>
      <c r="E1819" s="14" t="str">
        <f>IF('Paste RTE Data'!B1816=0,"",'Paste RTE Data'!B1816)</f>
        <v/>
      </c>
      <c r="F1819" s="14" t="str">
        <f>IF('Paste RTE Data'!C1816=0,"",'Paste RTE Data'!C1816)</f>
        <v/>
      </c>
      <c r="G1819" s="14" t="str">
        <f>IF('Paste RTE Data'!D1816=0,"",'Paste RTE Data'!D1816)</f>
        <v/>
      </c>
      <c r="H1819" s="14" t="str">
        <f>IF('Paste RTE Data'!F1816=0,"",'Paste RTE Data'!F1816)</f>
        <v/>
      </c>
      <c r="I1819" s="14" t="str">
        <f>IF('Paste RTE Data'!H1816=0,"",'Paste RTE Data'!H1816)</f>
        <v/>
      </c>
      <c r="J1819" s="14" t="str">
        <f>IF('Paste RTE Data'!I1816=0,"",'Paste RTE Data'!I1816)</f>
        <v/>
      </c>
      <c r="K1819" s="15" t="str">
        <f>IF('Paste RTE Data'!J1816=0,"",'Paste RTE Data'!J1816)</f>
        <v/>
      </c>
      <c r="L1819" s="14" t="str">
        <f>IF('Paste RTE Data'!K1816=0,"",'Paste RTE Data'!K1816)</f>
        <v/>
      </c>
      <c r="M1819" s="46"/>
    </row>
    <row r="1820" spans="1:13">
      <c r="A1820" s="8" t="str">
        <f>IF('Paste RTE Data'!A1817=0,"",'Paste RTE Data'!A1817)</f>
        <v/>
      </c>
      <c r="B1820" s="9" t="str">
        <f>IF('Paste RTE Data'!G1817=0,"",'Paste RTE Data'!G1817)</f>
        <v/>
      </c>
      <c r="C1820" s="10" t="str">
        <f>IF('Paste RTE Data'!E1817=0,"",'Paste RTE Data'!E1817)</f>
        <v/>
      </c>
      <c r="D1820" s="7"/>
      <c r="E1820" s="14" t="str">
        <f>IF('Paste RTE Data'!B1817=0,"",'Paste RTE Data'!B1817)</f>
        <v/>
      </c>
      <c r="F1820" s="14" t="str">
        <f>IF('Paste RTE Data'!C1817=0,"",'Paste RTE Data'!C1817)</f>
        <v/>
      </c>
      <c r="G1820" s="14" t="str">
        <f>IF('Paste RTE Data'!D1817=0,"",'Paste RTE Data'!D1817)</f>
        <v/>
      </c>
      <c r="H1820" s="14" t="str">
        <f>IF('Paste RTE Data'!F1817=0,"",'Paste RTE Data'!F1817)</f>
        <v/>
      </c>
      <c r="I1820" s="14" t="str">
        <f>IF('Paste RTE Data'!H1817=0,"",'Paste RTE Data'!H1817)</f>
        <v/>
      </c>
      <c r="J1820" s="14" t="str">
        <f>IF('Paste RTE Data'!I1817=0,"",'Paste RTE Data'!I1817)</f>
        <v/>
      </c>
      <c r="K1820" s="15" t="str">
        <f>IF('Paste RTE Data'!J1817=0,"",'Paste RTE Data'!J1817)</f>
        <v/>
      </c>
      <c r="L1820" s="14" t="str">
        <f>IF('Paste RTE Data'!K1817=0,"",'Paste RTE Data'!K1817)</f>
        <v/>
      </c>
      <c r="M1820" s="46"/>
    </row>
    <row r="1821" spans="1:13">
      <c r="A1821" s="8" t="str">
        <f>IF('Paste RTE Data'!A1818=0,"",'Paste RTE Data'!A1818)</f>
        <v/>
      </c>
      <c r="B1821" s="9" t="str">
        <f>IF('Paste RTE Data'!G1818=0,"",'Paste RTE Data'!G1818)</f>
        <v/>
      </c>
      <c r="C1821" s="10" t="str">
        <f>IF('Paste RTE Data'!E1818=0,"",'Paste RTE Data'!E1818)</f>
        <v/>
      </c>
      <c r="D1821" s="7"/>
      <c r="E1821" s="14" t="str">
        <f>IF('Paste RTE Data'!B1818=0,"",'Paste RTE Data'!B1818)</f>
        <v/>
      </c>
      <c r="F1821" s="14" t="str">
        <f>IF('Paste RTE Data'!C1818=0,"",'Paste RTE Data'!C1818)</f>
        <v/>
      </c>
      <c r="G1821" s="14" t="str">
        <f>IF('Paste RTE Data'!D1818=0,"",'Paste RTE Data'!D1818)</f>
        <v/>
      </c>
      <c r="H1821" s="14" t="str">
        <f>IF('Paste RTE Data'!F1818=0,"",'Paste RTE Data'!F1818)</f>
        <v/>
      </c>
      <c r="I1821" s="14" t="str">
        <f>IF('Paste RTE Data'!H1818=0,"",'Paste RTE Data'!H1818)</f>
        <v/>
      </c>
      <c r="J1821" s="14" t="str">
        <f>IF('Paste RTE Data'!I1818=0,"",'Paste RTE Data'!I1818)</f>
        <v/>
      </c>
      <c r="K1821" s="15" t="str">
        <f>IF('Paste RTE Data'!J1818=0,"",'Paste RTE Data'!J1818)</f>
        <v/>
      </c>
      <c r="L1821" s="14" t="str">
        <f>IF('Paste RTE Data'!K1818=0,"",'Paste RTE Data'!K1818)</f>
        <v/>
      </c>
      <c r="M1821" s="46"/>
    </row>
    <row r="1822" spans="1:13">
      <c r="A1822" s="8" t="str">
        <f>IF('Paste RTE Data'!A1819=0,"",'Paste RTE Data'!A1819)</f>
        <v/>
      </c>
      <c r="B1822" s="9" t="str">
        <f>IF('Paste RTE Data'!G1819=0,"",'Paste RTE Data'!G1819)</f>
        <v/>
      </c>
      <c r="C1822" s="10" t="str">
        <f>IF('Paste RTE Data'!E1819=0,"",'Paste RTE Data'!E1819)</f>
        <v/>
      </c>
      <c r="D1822" s="7"/>
      <c r="E1822" s="14" t="str">
        <f>IF('Paste RTE Data'!B1819=0,"",'Paste RTE Data'!B1819)</f>
        <v/>
      </c>
      <c r="F1822" s="14" t="str">
        <f>IF('Paste RTE Data'!C1819=0,"",'Paste RTE Data'!C1819)</f>
        <v/>
      </c>
      <c r="G1822" s="14" t="str">
        <f>IF('Paste RTE Data'!D1819=0,"",'Paste RTE Data'!D1819)</f>
        <v/>
      </c>
      <c r="H1822" s="14" t="str">
        <f>IF('Paste RTE Data'!F1819=0,"",'Paste RTE Data'!F1819)</f>
        <v/>
      </c>
      <c r="I1822" s="14" t="str">
        <f>IF('Paste RTE Data'!H1819=0,"",'Paste RTE Data'!H1819)</f>
        <v/>
      </c>
      <c r="J1822" s="14" t="str">
        <f>IF('Paste RTE Data'!I1819=0,"",'Paste RTE Data'!I1819)</f>
        <v/>
      </c>
      <c r="K1822" s="15" t="str">
        <f>IF('Paste RTE Data'!J1819=0,"",'Paste RTE Data'!J1819)</f>
        <v/>
      </c>
      <c r="L1822" s="14" t="str">
        <f>IF('Paste RTE Data'!K1819=0,"",'Paste RTE Data'!K1819)</f>
        <v/>
      </c>
      <c r="M1822" s="46"/>
    </row>
    <row r="1823" spans="1:13">
      <c r="A1823" s="8" t="str">
        <f>IF('Paste RTE Data'!A1820=0,"",'Paste RTE Data'!A1820)</f>
        <v/>
      </c>
      <c r="B1823" s="9" t="str">
        <f>IF('Paste RTE Data'!G1820=0,"",'Paste RTE Data'!G1820)</f>
        <v/>
      </c>
      <c r="C1823" s="10" t="str">
        <f>IF('Paste RTE Data'!E1820=0,"",'Paste RTE Data'!E1820)</f>
        <v/>
      </c>
      <c r="D1823" s="7"/>
      <c r="E1823" s="14" t="str">
        <f>IF('Paste RTE Data'!B1820=0,"",'Paste RTE Data'!B1820)</f>
        <v/>
      </c>
      <c r="F1823" s="14" t="str">
        <f>IF('Paste RTE Data'!C1820=0,"",'Paste RTE Data'!C1820)</f>
        <v/>
      </c>
      <c r="G1823" s="14" t="str">
        <f>IF('Paste RTE Data'!D1820=0,"",'Paste RTE Data'!D1820)</f>
        <v/>
      </c>
      <c r="H1823" s="14" t="str">
        <f>IF('Paste RTE Data'!F1820=0,"",'Paste RTE Data'!F1820)</f>
        <v/>
      </c>
      <c r="I1823" s="14" t="str">
        <f>IF('Paste RTE Data'!H1820=0,"",'Paste RTE Data'!H1820)</f>
        <v/>
      </c>
      <c r="J1823" s="14" t="str">
        <f>IF('Paste RTE Data'!I1820=0,"",'Paste RTE Data'!I1820)</f>
        <v/>
      </c>
      <c r="K1823" s="15" t="str">
        <f>IF('Paste RTE Data'!J1820=0,"",'Paste RTE Data'!J1820)</f>
        <v/>
      </c>
      <c r="L1823" s="14" t="str">
        <f>IF('Paste RTE Data'!K1820=0,"",'Paste RTE Data'!K1820)</f>
        <v/>
      </c>
      <c r="M1823" s="46"/>
    </row>
    <row r="1824" spans="1:13">
      <c r="A1824" s="8" t="str">
        <f>IF('Paste RTE Data'!A1821=0,"",'Paste RTE Data'!A1821)</f>
        <v/>
      </c>
      <c r="B1824" s="9" t="str">
        <f>IF('Paste RTE Data'!G1821=0,"",'Paste RTE Data'!G1821)</f>
        <v/>
      </c>
      <c r="C1824" s="10" t="str">
        <f>IF('Paste RTE Data'!E1821=0,"",'Paste RTE Data'!E1821)</f>
        <v/>
      </c>
      <c r="D1824" s="7"/>
      <c r="E1824" s="14" t="str">
        <f>IF('Paste RTE Data'!B1821=0,"",'Paste RTE Data'!B1821)</f>
        <v/>
      </c>
      <c r="F1824" s="14" t="str">
        <f>IF('Paste RTE Data'!C1821=0,"",'Paste RTE Data'!C1821)</f>
        <v/>
      </c>
      <c r="G1824" s="14" t="str">
        <f>IF('Paste RTE Data'!D1821=0,"",'Paste RTE Data'!D1821)</f>
        <v/>
      </c>
      <c r="H1824" s="14" t="str">
        <f>IF('Paste RTE Data'!F1821=0,"",'Paste RTE Data'!F1821)</f>
        <v/>
      </c>
      <c r="I1824" s="14" t="str">
        <f>IF('Paste RTE Data'!H1821=0,"",'Paste RTE Data'!H1821)</f>
        <v/>
      </c>
      <c r="J1824" s="14" t="str">
        <f>IF('Paste RTE Data'!I1821=0,"",'Paste RTE Data'!I1821)</f>
        <v/>
      </c>
      <c r="K1824" s="15" t="str">
        <f>IF('Paste RTE Data'!J1821=0,"",'Paste RTE Data'!J1821)</f>
        <v/>
      </c>
      <c r="L1824" s="14" t="str">
        <f>IF('Paste RTE Data'!K1821=0,"",'Paste RTE Data'!K1821)</f>
        <v/>
      </c>
      <c r="M1824" s="46"/>
    </row>
    <row r="1825" spans="1:13">
      <c r="A1825" s="8" t="str">
        <f>IF('Paste RTE Data'!A1822=0,"",'Paste RTE Data'!A1822)</f>
        <v/>
      </c>
      <c r="B1825" s="9" t="str">
        <f>IF('Paste RTE Data'!G1822=0,"",'Paste RTE Data'!G1822)</f>
        <v/>
      </c>
      <c r="C1825" s="10" t="str">
        <f>IF('Paste RTE Data'!E1822=0,"",'Paste RTE Data'!E1822)</f>
        <v/>
      </c>
      <c r="D1825" s="7"/>
      <c r="E1825" s="14" t="str">
        <f>IF('Paste RTE Data'!B1822=0,"",'Paste RTE Data'!B1822)</f>
        <v/>
      </c>
      <c r="F1825" s="14" t="str">
        <f>IF('Paste RTE Data'!C1822=0,"",'Paste RTE Data'!C1822)</f>
        <v/>
      </c>
      <c r="G1825" s="14" t="str">
        <f>IF('Paste RTE Data'!D1822=0,"",'Paste RTE Data'!D1822)</f>
        <v/>
      </c>
      <c r="H1825" s="14" t="str">
        <f>IF('Paste RTE Data'!F1822=0,"",'Paste RTE Data'!F1822)</f>
        <v/>
      </c>
      <c r="I1825" s="14" t="str">
        <f>IF('Paste RTE Data'!H1822=0,"",'Paste RTE Data'!H1822)</f>
        <v/>
      </c>
      <c r="J1825" s="14" t="str">
        <f>IF('Paste RTE Data'!I1822=0,"",'Paste RTE Data'!I1822)</f>
        <v/>
      </c>
      <c r="K1825" s="15" t="str">
        <f>IF('Paste RTE Data'!J1822=0,"",'Paste RTE Data'!J1822)</f>
        <v/>
      </c>
      <c r="L1825" s="14" t="str">
        <f>IF('Paste RTE Data'!K1822=0,"",'Paste RTE Data'!K1822)</f>
        <v/>
      </c>
      <c r="M1825" s="46"/>
    </row>
    <row r="1826" spans="1:13">
      <c r="A1826" s="8" t="str">
        <f>IF('Paste RTE Data'!A1823=0,"",'Paste RTE Data'!A1823)</f>
        <v/>
      </c>
      <c r="B1826" s="9" t="str">
        <f>IF('Paste RTE Data'!G1823=0,"",'Paste RTE Data'!G1823)</f>
        <v/>
      </c>
      <c r="C1826" s="10" t="str">
        <f>IF('Paste RTE Data'!E1823=0,"",'Paste RTE Data'!E1823)</f>
        <v/>
      </c>
      <c r="D1826" s="7"/>
      <c r="E1826" s="14" t="str">
        <f>IF('Paste RTE Data'!B1823=0,"",'Paste RTE Data'!B1823)</f>
        <v/>
      </c>
      <c r="F1826" s="14" t="str">
        <f>IF('Paste RTE Data'!C1823=0,"",'Paste RTE Data'!C1823)</f>
        <v/>
      </c>
      <c r="G1826" s="14" t="str">
        <f>IF('Paste RTE Data'!D1823=0,"",'Paste RTE Data'!D1823)</f>
        <v/>
      </c>
      <c r="H1826" s="14" t="str">
        <f>IF('Paste RTE Data'!F1823=0,"",'Paste RTE Data'!F1823)</f>
        <v/>
      </c>
      <c r="I1826" s="14" t="str">
        <f>IF('Paste RTE Data'!H1823=0,"",'Paste RTE Data'!H1823)</f>
        <v/>
      </c>
      <c r="J1826" s="14" t="str">
        <f>IF('Paste RTE Data'!I1823=0,"",'Paste RTE Data'!I1823)</f>
        <v/>
      </c>
      <c r="K1826" s="15" t="str">
        <f>IF('Paste RTE Data'!J1823=0,"",'Paste RTE Data'!J1823)</f>
        <v/>
      </c>
      <c r="L1826" s="14" t="str">
        <f>IF('Paste RTE Data'!K1823=0,"",'Paste RTE Data'!K1823)</f>
        <v/>
      </c>
      <c r="M1826" s="46"/>
    </row>
    <row r="1827" spans="1:13">
      <c r="A1827" s="8" t="str">
        <f>IF('Paste RTE Data'!A1824=0,"",'Paste RTE Data'!A1824)</f>
        <v/>
      </c>
      <c r="B1827" s="9" t="str">
        <f>IF('Paste RTE Data'!G1824=0,"",'Paste RTE Data'!G1824)</f>
        <v/>
      </c>
      <c r="C1827" s="10" t="str">
        <f>IF('Paste RTE Data'!E1824=0,"",'Paste RTE Data'!E1824)</f>
        <v/>
      </c>
      <c r="D1827" s="7"/>
      <c r="E1827" s="14" t="str">
        <f>IF('Paste RTE Data'!B1824=0,"",'Paste RTE Data'!B1824)</f>
        <v/>
      </c>
      <c r="F1827" s="14" t="str">
        <f>IF('Paste RTE Data'!C1824=0,"",'Paste RTE Data'!C1824)</f>
        <v/>
      </c>
      <c r="G1827" s="14" t="str">
        <f>IF('Paste RTE Data'!D1824=0,"",'Paste RTE Data'!D1824)</f>
        <v/>
      </c>
      <c r="H1827" s="14" t="str">
        <f>IF('Paste RTE Data'!F1824=0,"",'Paste RTE Data'!F1824)</f>
        <v/>
      </c>
      <c r="I1827" s="14" t="str">
        <f>IF('Paste RTE Data'!H1824=0,"",'Paste RTE Data'!H1824)</f>
        <v/>
      </c>
      <c r="J1827" s="14" t="str">
        <f>IF('Paste RTE Data'!I1824=0,"",'Paste RTE Data'!I1824)</f>
        <v/>
      </c>
      <c r="K1827" s="15" t="str">
        <f>IF('Paste RTE Data'!J1824=0,"",'Paste RTE Data'!J1824)</f>
        <v/>
      </c>
      <c r="L1827" s="14" t="str">
        <f>IF('Paste RTE Data'!K1824=0,"",'Paste RTE Data'!K1824)</f>
        <v/>
      </c>
      <c r="M1827" s="46"/>
    </row>
    <row r="1828" spans="1:13">
      <c r="A1828" s="8" t="str">
        <f>IF('Paste RTE Data'!A1825=0,"",'Paste RTE Data'!A1825)</f>
        <v/>
      </c>
      <c r="B1828" s="9" t="str">
        <f>IF('Paste RTE Data'!G1825=0,"",'Paste RTE Data'!G1825)</f>
        <v/>
      </c>
      <c r="C1828" s="10" t="str">
        <f>IF('Paste RTE Data'!E1825=0,"",'Paste RTE Data'!E1825)</f>
        <v/>
      </c>
      <c r="D1828" s="7"/>
      <c r="E1828" s="14" t="str">
        <f>IF('Paste RTE Data'!B1825=0,"",'Paste RTE Data'!B1825)</f>
        <v/>
      </c>
      <c r="F1828" s="14" t="str">
        <f>IF('Paste RTE Data'!C1825=0,"",'Paste RTE Data'!C1825)</f>
        <v/>
      </c>
      <c r="G1828" s="14" t="str">
        <f>IF('Paste RTE Data'!D1825=0,"",'Paste RTE Data'!D1825)</f>
        <v/>
      </c>
      <c r="H1828" s="14" t="str">
        <f>IF('Paste RTE Data'!F1825=0,"",'Paste RTE Data'!F1825)</f>
        <v/>
      </c>
      <c r="I1828" s="14" t="str">
        <f>IF('Paste RTE Data'!H1825=0,"",'Paste RTE Data'!H1825)</f>
        <v/>
      </c>
      <c r="J1828" s="14" t="str">
        <f>IF('Paste RTE Data'!I1825=0,"",'Paste RTE Data'!I1825)</f>
        <v/>
      </c>
      <c r="K1828" s="15" t="str">
        <f>IF('Paste RTE Data'!J1825=0,"",'Paste RTE Data'!J1825)</f>
        <v/>
      </c>
      <c r="L1828" s="14" t="str">
        <f>IF('Paste RTE Data'!K1825=0,"",'Paste RTE Data'!K1825)</f>
        <v/>
      </c>
      <c r="M1828" s="46"/>
    </row>
    <row r="1829" spans="1:13">
      <c r="A1829" s="8" t="str">
        <f>IF('Paste RTE Data'!A1826=0,"",'Paste RTE Data'!A1826)</f>
        <v/>
      </c>
      <c r="B1829" s="9" t="str">
        <f>IF('Paste RTE Data'!G1826=0,"",'Paste RTE Data'!G1826)</f>
        <v/>
      </c>
      <c r="C1829" s="10" t="str">
        <f>IF('Paste RTE Data'!E1826=0,"",'Paste RTE Data'!E1826)</f>
        <v/>
      </c>
      <c r="D1829" s="7"/>
      <c r="E1829" s="14" t="str">
        <f>IF('Paste RTE Data'!B1826=0,"",'Paste RTE Data'!B1826)</f>
        <v/>
      </c>
      <c r="F1829" s="14" t="str">
        <f>IF('Paste RTE Data'!C1826=0,"",'Paste RTE Data'!C1826)</f>
        <v/>
      </c>
      <c r="G1829" s="14" t="str">
        <f>IF('Paste RTE Data'!D1826=0,"",'Paste RTE Data'!D1826)</f>
        <v/>
      </c>
      <c r="H1829" s="14" t="str">
        <f>IF('Paste RTE Data'!F1826=0,"",'Paste RTE Data'!F1826)</f>
        <v/>
      </c>
      <c r="I1829" s="14" t="str">
        <f>IF('Paste RTE Data'!H1826=0,"",'Paste RTE Data'!H1826)</f>
        <v/>
      </c>
      <c r="J1829" s="14" t="str">
        <f>IF('Paste RTE Data'!I1826=0,"",'Paste RTE Data'!I1826)</f>
        <v/>
      </c>
      <c r="K1829" s="15" t="str">
        <f>IF('Paste RTE Data'!J1826=0,"",'Paste RTE Data'!J1826)</f>
        <v/>
      </c>
      <c r="L1829" s="14" t="str">
        <f>IF('Paste RTE Data'!K1826=0,"",'Paste RTE Data'!K1826)</f>
        <v/>
      </c>
      <c r="M1829" s="46"/>
    </row>
    <row r="1830" spans="1:13">
      <c r="A1830" s="8" t="str">
        <f>IF('Paste RTE Data'!A1827=0,"",'Paste RTE Data'!A1827)</f>
        <v/>
      </c>
      <c r="B1830" s="9" t="str">
        <f>IF('Paste RTE Data'!G1827=0,"",'Paste RTE Data'!G1827)</f>
        <v/>
      </c>
      <c r="C1830" s="10" t="str">
        <f>IF('Paste RTE Data'!E1827=0,"",'Paste RTE Data'!E1827)</f>
        <v/>
      </c>
      <c r="D1830" s="7"/>
      <c r="E1830" s="14" t="str">
        <f>IF('Paste RTE Data'!B1827=0,"",'Paste RTE Data'!B1827)</f>
        <v/>
      </c>
      <c r="F1830" s="14" t="str">
        <f>IF('Paste RTE Data'!C1827=0,"",'Paste RTE Data'!C1827)</f>
        <v/>
      </c>
      <c r="G1830" s="14" t="str">
        <f>IF('Paste RTE Data'!D1827=0,"",'Paste RTE Data'!D1827)</f>
        <v/>
      </c>
      <c r="H1830" s="14" t="str">
        <f>IF('Paste RTE Data'!F1827=0,"",'Paste RTE Data'!F1827)</f>
        <v/>
      </c>
      <c r="I1830" s="14" t="str">
        <f>IF('Paste RTE Data'!H1827=0,"",'Paste RTE Data'!H1827)</f>
        <v/>
      </c>
      <c r="J1830" s="14" t="str">
        <f>IF('Paste RTE Data'!I1827=0,"",'Paste RTE Data'!I1827)</f>
        <v/>
      </c>
      <c r="K1830" s="15" t="str">
        <f>IF('Paste RTE Data'!J1827=0,"",'Paste RTE Data'!J1827)</f>
        <v/>
      </c>
      <c r="L1830" s="14" t="str">
        <f>IF('Paste RTE Data'!K1827=0,"",'Paste RTE Data'!K1827)</f>
        <v/>
      </c>
      <c r="M1830" s="46"/>
    </row>
    <row r="1831" spans="1:13">
      <c r="A1831" s="8" t="str">
        <f>IF('Paste RTE Data'!A1828=0,"",'Paste RTE Data'!A1828)</f>
        <v/>
      </c>
      <c r="B1831" s="9" t="str">
        <f>IF('Paste RTE Data'!G1828=0,"",'Paste RTE Data'!G1828)</f>
        <v/>
      </c>
      <c r="C1831" s="10" t="str">
        <f>IF('Paste RTE Data'!E1828=0,"",'Paste RTE Data'!E1828)</f>
        <v/>
      </c>
      <c r="D1831" s="7"/>
      <c r="E1831" s="14" t="str">
        <f>IF('Paste RTE Data'!B1828=0,"",'Paste RTE Data'!B1828)</f>
        <v/>
      </c>
      <c r="F1831" s="14" t="str">
        <f>IF('Paste RTE Data'!C1828=0,"",'Paste RTE Data'!C1828)</f>
        <v/>
      </c>
      <c r="G1831" s="14" t="str">
        <f>IF('Paste RTE Data'!D1828=0,"",'Paste RTE Data'!D1828)</f>
        <v/>
      </c>
      <c r="H1831" s="14" t="str">
        <f>IF('Paste RTE Data'!F1828=0,"",'Paste RTE Data'!F1828)</f>
        <v/>
      </c>
      <c r="I1831" s="14" t="str">
        <f>IF('Paste RTE Data'!H1828=0,"",'Paste RTE Data'!H1828)</f>
        <v/>
      </c>
      <c r="J1831" s="14" t="str">
        <f>IF('Paste RTE Data'!I1828=0,"",'Paste RTE Data'!I1828)</f>
        <v/>
      </c>
      <c r="K1831" s="15" t="str">
        <f>IF('Paste RTE Data'!J1828=0,"",'Paste RTE Data'!J1828)</f>
        <v/>
      </c>
      <c r="L1831" s="14" t="str">
        <f>IF('Paste RTE Data'!K1828=0,"",'Paste RTE Data'!K1828)</f>
        <v/>
      </c>
      <c r="M1831" s="46"/>
    </row>
    <row r="1832" spans="1:13">
      <c r="A1832" s="8" t="str">
        <f>IF('Paste RTE Data'!A1829=0,"",'Paste RTE Data'!A1829)</f>
        <v/>
      </c>
      <c r="B1832" s="9" t="str">
        <f>IF('Paste RTE Data'!G1829=0,"",'Paste RTE Data'!G1829)</f>
        <v/>
      </c>
      <c r="C1832" s="10" t="str">
        <f>IF('Paste RTE Data'!E1829=0,"",'Paste RTE Data'!E1829)</f>
        <v/>
      </c>
      <c r="D1832" s="7"/>
      <c r="E1832" s="14" t="str">
        <f>IF('Paste RTE Data'!B1829=0,"",'Paste RTE Data'!B1829)</f>
        <v/>
      </c>
      <c r="F1832" s="14" t="str">
        <f>IF('Paste RTE Data'!C1829=0,"",'Paste RTE Data'!C1829)</f>
        <v/>
      </c>
      <c r="G1832" s="14" t="str">
        <f>IF('Paste RTE Data'!D1829=0,"",'Paste RTE Data'!D1829)</f>
        <v/>
      </c>
      <c r="H1832" s="14" t="str">
        <f>IF('Paste RTE Data'!F1829=0,"",'Paste RTE Data'!F1829)</f>
        <v/>
      </c>
      <c r="I1832" s="14" t="str">
        <f>IF('Paste RTE Data'!H1829=0,"",'Paste RTE Data'!H1829)</f>
        <v/>
      </c>
      <c r="J1832" s="14" t="str">
        <f>IF('Paste RTE Data'!I1829=0,"",'Paste RTE Data'!I1829)</f>
        <v/>
      </c>
      <c r="K1832" s="15" t="str">
        <f>IF('Paste RTE Data'!J1829=0,"",'Paste RTE Data'!J1829)</f>
        <v/>
      </c>
      <c r="L1832" s="14" t="str">
        <f>IF('Paste RTE Data'!K1829=0,"",'Paste RTE Data'!K1829)</f>
        <v/>
      </c>
      <c r="M1832" s="46"/>
    </row>
    <row r="1833" spans="1:13">
      <c r="A1833" s="8" t="str">
        <f>IF('Paste RTE Data'!A1830=0,"",'Paste RTE Data'!A1830)</f>
        <v/>
      </c>
      <c r="B1833" s="9" t="str">
        <f>IF('Paste RTE Data'!G1830=0,"",'Paste RTE Data'!G1830)</f>
        <v/>
      </c>
      <c r="C1833" s="10" t="str">
        <f>IF('Paste RTE Data'!E1830=0,"",'Paste RTE Data'!E1830)</f>
        <v/>
      </c>
      <c r="D1833" s="7"/>
      <c r="E1833" s="14" t="str">
        <f>IF('Paste RTE Data'!B1830=0,"",'Paste RTE Data'!B1830)</f>
        <v/>
      </c>
      <c r="F1833" s="14" t="str">
        <f>IF('Paste RTE Data'!C1830=0,"",'Paste RTE Data'!C1830)</f>
        <v/>
      </c>
      <c r="G1833" s="14" t="str">
        <f>IF('Paste RTE Data'!D1830=0,"",'Paste RTE Data'!D1830)</f>
        <v/>
      </c>
      <c r="H1833" s="14" t="str">
        <f>IF('Paste RTE Data'!F1830=0,"",'Paste RTE Data'!F1830)</f>
        <v/>
      </c>
      <c r="I1833" s="14" t="str">
        <f>IF('Paste RTE Data'!H1830=0,"",'Paste RTE Data'!H1830)</f>
        <v/>
      </c>
      <c r="J1833" s="14" t="str">
        <f>IF('Paste RTE Data'!I1830=0,"",'Paste RTE Data'!I1830)</f>
        <v/>
      </c>
      <c r="K1833" s="15" t="str">
        <f>IF('Paste RTE Data'!J1830=0,"",'Paste RTE Data'!J1830)</f>
        <v/>
      </c>
      <c r="L1833" s="14" t="str">
        <f>IF('Paste RTE Data'!K1830=0,"",'Paste RTE Data'!K1830)</f>
        <v/>
      </c>
      <c r="M1833" s="46"/>
    </row>
    <row r="1834" spans="1:13">
      <c r="A1834" s="8" t="str">
        <f>IF('Paste RTE Data'!A1831=0,"",'Paste RTE Data'!A1831)</f>
        <v/>
      </c>
      <c r="B1834" s="9" t="str">
        <f>IF('Paste RTE Data'!G1831=0,"",'Paste RTE Data'!G1831)</f>
        <v/>
      </c>
      <c r="C1834" s="10" t="str">
        <f>IF('Paste RTE Data'!E1831=0,"",'Paste RTE Data'!E1831)</f>
        <v/>
      </c>
      <c r="D1834" s="7"/>
      <c r="E1834" s="14" t="str">
        <f>IF('Paste RTE Data'!B1831=0,"",'Paste RTE Data'!B1831)</f>
        <v/>
      </c>
      <c r="F1834" s="14" t="str">
        <f>IF('Paste RTE Data'!C1831=0,"",'Paste RTE Data'!C1831)</f>
        <v/>
      </c>
      <c r="G1834" s="14" t="str">
        <f>IF('Paste RTE Data'!D1831=0,"",'Paste RTE Data'!D1831)</f>
        <v/>
      </c>
      <c r="H1834" s="14" t="str">
        <f>IF('Paste RTE Data'!F1831=0,"",'Paste RTE Data'!F1831)</f>
        <v/>
      </c>
      <c r="I1834" s="14" t="str">
        <f>IF('Paste RTE Data'!H1831=0,"",'Paste RTE Data'!H1831)</f>
        <v/>
      </c>
      <c r="J1834" s="14" t="str">
        <f>IF('Paste RTE Data'!I1831=0,"",'Paste RTE Data'!I1831)</f>
        <v/>
      </c>
      <c r="K1834" s="15" t="str">
        <f>IF('Paste RTE Data'!J1831=0,"",'Paste RTE Data'!J1831)</f>
        <v/>
      </c>
      <c r="L1834" s="14" t="str">
        <f>IF('Paste RTE Data'!K1831=0,"",'Paste RTE Data'!K1831)</f>
        <v/>
      </c>
      <c r="M1834" s="46"/>
    </row>
    <row r="1835" spans="1:13">
      <c r="A1835" s="8" t="str">
        <f>IF('Paste RTE Data'!A1832=0,"",'Paste RTE Data'!A1832)</f>
        <v/>
      </c>
      <c r="B1835" s="9" t="str">
        <f>IF('Paste RTE Data'!G1832=0,"",'Paste RTE Data'!G1832)</f>
        <v/>
      </c>
      <c r="C1835" s="10" t="str">
        <f>IF('Paste RTE Data'!E1832=0,"",'Paste RTE Data'!E1832)</f>
        <v/>
      </c>
      <c r="D1835" s="7"/>
      <c r="E1835" s="14" t="str">
        <f>IF('Paste RTE Data'!B1832=0,"",'Paste RTE Data'!B1832)</f>
        <v/>
      </c>
      <c r="F1835" s="14" t="str">
        <f>IF('Paste RTE Data'!C1832=0,"",'Paste RTE Data'!C1832)</f>
        <v/>
      </c>
      <c r="G1835" s="14" t="str">
        <f>IF('Paste RTE Data'!D1832=0,"",'Paste RTE Data'!D1832)</f>
        <v/>
      </c>
      <c r="H1835" s="14" t="str">
        <f>IF('Paste RTE Data'!F1832=0,"",'Paste RTE Data'!F1832)</f>
        <v/>
      </c>
      <c r="I1835" s="14" t="str">
        <f>IF('Paste RTE Data'!H1832=0,"",'Paste RTE Data'!H1832)</f>
        <v/>
      </c>
      <c r="J1835" s="14" t="str">
        <f>IF('Paste RTE Data'!I1832=0,"",'Paste RTE Data'!I1832)</f>
        <v/>
      </c>
      <c r="K1835" s="15" t="str">
        <f>IF('Paste RTE Data'!J1832=0,"",'Paste RTE Data'!J1832)</f>
        <v/>
      </c>
      <c r="L1835" s="14" t="str">
        <f>IF('Paste RTE Data'!K1832=0,"",'Paste RTE Data'!K1832)</f>
        <v/>
      </c>
      <c r="M1835" s="46"/>
    </row>
    <row r="1836" spans="1:13">
      <c r="A1836" s="8" t="str">
        <f>IF('Paste RTE Data'!A1833=0,"",'Paste RTE Data'!A1833)</f>
        <v/>
      </c>
      <c r="B1836" s="9" t="str">
        <f>IF('Paste RTE Data'!G1833=0,"",'Paste RTE Data'!G1833)</f>
        <v/>
      </c>
      <c r="C1836" s="10" t="str">
        <f>IF('Paste RTE Data'!E1833=0,"",'Paste RTE Data'!E1833)</f>
        <v/>
      </c>
      <c r="D1836" s="7"/>
      <c r="E1836" s="14" t="str">
        <f>IF('Paste RTE Data'!B1833=0,"",'Paste RTE Data'!B1833)</f>
        <v/>
      </c>
      <c r="F1836" s="14" t="str">
        <f>IF('Paste RTE Data'!C1833=0,"",'Paste RTE Data'!C1833)</f>
        <v/>
      </c>
      <c r="G1836" s="14" t="str">
        <f>IF('Paste RTE Data'!D1833=0,"",'Paste RTE Data'!D1833)</f>
        <v/>
      </c>
      <c r="H1836" s="14" t="str">
        <f>IF('Paste RTE Data'!F1833=0,"",'Paste RTE Data'!F1833)</f>
        <v/>
      </c>
      <c r="I1836" s="14" t="str">
        <f>IF('Paste RTE Data'!H1833=0,"",'Paste RTE Data'!H1833)</f>
        <v/>
      </c>
      <c r="J1836" s="14" t="str">
        <f>IF('Paste RTE Data'!I1833=0,"",'Paste RTE Data'!I1833)</f>
        <v/>
      </c>
      <c r="K1836" s="15" t="str">
        <f>IF('Paste RTE Data'!J1833=0,"",'Paste RTE Data'!J1833)</f>
        <v/>
      </c>
      <c r="L1836" s="14" t="str">
        <f>IF('Paste RTE Data'!K1833=0,"",'Paste RTE Data'!K1833)</f>
        <v/>
      </c>
      <c r="M1836" s="46"/>
    </row>
    <row r="1837" spans="1:13">
      <c r="A1837" s="8" t="str">
        <f>IF('Paste RTE Data'!A1834=0,"",'Paste RTE Data'!A1834)</f>
        <v/>
      </c>
      <c r="B1837" s="9" t="str">
        <f>IF('Paste RTE Data'!G1834=0,"",'Paste RTE Data'!G1834)</f>
        <v/>
      </c>
      <c r="C1837" s="10" t="str">
        <f>IF('Paste RTE Data'!E1834=0,"",'Paste RTE Data'!E1834)</f>
        <v/>
      </c>
      <c r="D1837" s="7"/>
      <c r="E1837" s="14" t="str">
        <f>IF('Paste RTE Data'!B1834=0,"",'Paste RTE Data'!B1834)</f>
        <v/>
      </c>
      <c r="F1837" s="14" t="str">
        <f>IF('Paste RTE Data'!C1834=0,"",'Paste RTE Data'!C1834)</f>
        <v/>
      </c>
      <c r="G1837" s="14" t="str">
        <f>IF('Paste RTE Data'!D1834=0,"",'Paste RTE Data'!D1834)</f>
        <v/>
      </c>
      <c r="H1837" s="14" t="str">
        <f>IF('Paste RTE Data'!F1834=0,"",'Paste RTE Data'!F1834)</f>
        <v/>
      </c>
      <c r="I1837" s="14" t="str">
        <f>IF('Paste RTE Data'!H1834=0,"",'Paste RTE Data'!H1834)</f>
        <v/>
      </c>
      <c r="J1837" s="14" t="str">
        <f>IF('Paste RTE Data'!I1834=0,"",'Paste RTE Data'!I1834)</f>
        <v/>
      </c>
      <c r="K1837" s="15" t="str">
        <f>IF('Paste RTE Data'!J1834=0,"",'Paste RTE Data'!J1834)</f>
        <v/>
      </c>
      <c r="L1837" s="14" t="str">
        <f>IF('Paste RTE Data'!K1834=0,"",'Paste RTE Data'!K1834)</f>
        <v/>
      </c>
      <c r="M1837" s="46"/>
    </row>
    <row r="1838" spans="1:13">
      <c r="A1838" s="8" t="str">
        <f>IF('Paste RTE Data'!A1835=0,"",'Paste RTE Data'!A1835)</f>
        <v/>
      </c>
      <c r="B1838" s="9" t="str">
        <f>IF('Paste RTE Data'!G1835=0,"",'Paste RTE Data'!G1835)</f>
        <v/>
      </c>
      <c r="C1838" s="10" t="str">
        <f>IF('Paste RTE Data'!E1835=0,"",'Paste RTE Data'!E1835)</f>
        <v/>
      </c>
      <c r="D1838" s="7"/>
      <c r="E1838" s="14" t="str">
        <f>IF('Paste RTE Data'!B1835=0,"",'Paste RTE Data'!B1835)</f>
        <v/>
      </c>
      <c r="F1838" s="14" t="str">
        <f>IF('Paste RTE Data'!C1835=0,"",'Paste RTE Data'!C1835)</f>
        <v/>
      </c>
      <c r="G1838" s="14" t="str">
        <f>IF('Paste RTE Data'!D1835=0,"",'Paste RTE Data'!D1835)</f>
        <v/>
      </c>
      <c r="H1838" s="14" t="str">
        <f>IF('Paste RTE Data'!F1835=0,"",'Paste RTE Data'!F1835)</f>
        <v/>
      </c>
      <c r="I1838" s="14" t="str">
        <f>IF('Paste RTE Data'!H1835=0,"",'Paste RTE Data'!H1835)</f>
        <v/>
      </c>
      <c r="J1838" s="14" t="str">
        <f>IF('Paste RTE Data'!I1835=0,"",'Paste RTE Data'!I1835)</f>
        <v/>
      </c>
      <c r="K1838" s="15" t="str">
        <f>IF('Paste RTE Data'!J1835=0,"",'Paste RTE Data'!J1835)</f>
        <v/>
      </c>
      <c r="L1838" s="14" t="str">
        <f>IF('Paste RTE Data'!K1835=0,"",'Paste RTE Data'!K1835)</f>
        <v/>
      </c>
      <c r="M1838" s="46"/>
    </row>
    <row r="1839" spans="1:13">
      <c r="A1839" s="8" t="str">
        <f>IF('Paste RTE Data'!A1836=0,"",'Paste RTE Data'!A1836)</f>
        <v/>
      </c>
      <c r="B1839" s="9" t="str">
        <f>IF('Paste RTE Data'!G1836=0,"",'Paste RTE Data'!G1836)</f>
        <v/>
      </c>
      <c r="C1839" s="10" t="str">
        <f>IF('Paste RTE Data'!E1836=0,"",'Paste RTE Data'!E1836)</f>
        <v/>
      </c>
      <c r="D1839" s="7"/>
      <c r="E1839" s="14" t="str">
        <f>IF('Paste RTE Data'!B1836=0,"",'Paste RTE Data'!B1836)</f>
        <v/>
      </c>
      <c r="F1839" s="14" t="str">
        <f>IF('Paste RTE Data'!C1836=0,"",'Paste RTE Data'!C1836)</f>
        <v/>
      </c>
      <c r="G1839" s="14" t="str">
        <f>IF('Paste RTE Data'!D1836=0,"",'Paste RTE Data'!D1836)</f>
        <v/>
      </c>
      <c r="H1839" s="14" t="str">
        <f>IF('Paste RTE Data'!F1836=0,"",'Paste RTE Data'!F1836)</f>
        <v/>
      </c>
      <c r="I1839" s="14" t="str">
        <f>IF('Paste RTE Data'!H1836=0,"",'Paste RTE Data'!H1836)</f>
        <v/>
      </c>
      <c r="J1839" s="14" t="str">
        <f>IF('Paste RTE Data'!I1836=0,"",'Paste RTE Data'!I1836)</f>
        <v/>
      </c>
      <c r="K1839" s="15" t="str">
        <f>IF('Paste RTE Data'!J1836=0,"",'Paste RTE Data'!J1836)</f>
        <v/>
      </c>
      <c r="L1839" s="14" t="str">
        <f>IF('Paste RTE Data'!K1836=0,"",'Paste RTE Data'!K1836)</f>
        <v/>
      </c>
      <c r="M1839" s="46"/>
    </row>
    <row r="1840" spans="1:13">
      <c r="A1840" s="8" t="str">
        <f>IF('Paste RTE Data'!A1837=0,"",'Paste RTE Data'!A1837)</f>
        <v/>
      </c>
      <c r="B1840" s="9" t="str">
        <f>IF('Paste RTE Data'!G1837=0,"",'Paste RTE Data'!G1837)</f>
        <v/>
      </c>
      <c r="C1840" s="10" t="str">
        <f>IF('Paste RTE Data'!E1837=0,"",'Paste RTE Data'!E1837)</f>
        <v/>
      </c>
      <c r="D1840" s="7"/>
      <c r="E1840" s="14" t="str">
        <f>IF('Paste RTE Data'!B1837=0,"",'Paste RTE Data'!B1837)</f>
        <v/>
      </c>
      <c r="F1840" s="14" t="str">
        <f>IF('Paste RTE Data'!C1837=0,"",'Paste RTE Data'!C1837)</f>
        <v/>
      </c>
      <c r="G1840" s="14" t="str">
        <f>IF('Paste RTE Data'!D1837=0,"",'Paste RTE Data'!D1837)</f>
        <v/>
      </c>
      <c r="H1840" s="14" t="str">
        <f>IF('Paste RTE Data'!F1837=0,"",'Paste RTE Data'!F1837)</f>
        <v/>
      </c>
      <c r="I1840" s="14" t="str">
        <f>IF('Paste RTE Data'!H1837=0,"",'Paste RTE Data'!H1837)</f>
        <v/>
      </c>
      <c r="J1840" s="14" t="str">
        <f>IF('Paste RTE Data'!I1837=0,"",'Paste RTE Data'!I1837)</f>
        <v/>
      </c>
      <c r="K1840" s="15" t="str">
        <f>IF('Paste RTE Data'!J1837=0,"",'Paste RTE Data'!J1837)</f>
        <v/>
      </c>
      <c r="L1840" s="14" t="str">
        <f>IF('Paste RTE Data'!K1837=0,"",'Paste RTE Data'!K1837)</f>
        <v/>
      </c>
      <c r="M1840" s="46"/>
    </row>
    <row r="1841" spans="1:13">
      <c r="A1841" s="8" t="str">
        <f>IF('Paste RTE Data'!A1838=0,"",'Paste RTE Data'!A1838)</f>
        <v/>
      </c>
      <c r="B1841" s="9" t="str">
        <f>IF('Paste RTE Data'!G1838=0,"",'Paste RTE Data'!G1838)</f>
        <v/>
      </c>
      <c r="C1841" s="10" t="str">
        <f>IF('Paste RTE Data'!E1838=0,"",'Paste RTE Data'!E1838)</f>
        <v/>
      </c>
      <c r="D1841" s="7"/>
      <c r="E1841" s="14" t="str">
        <f>IF('Paste RTE Data'!B1838=0,"",'Paste RTE Data'!B1838)</f>
        <v/>
      </c>
      <c r="F1841" s="14" t="str">
        <f>IF('Paste RTE Data'!C1838=0,"",'Paste RTE Data'!C1838)</f>
        <v/>
      </c>
      <c r="G1841" s="14" t="str">
        <f>IF('Paste RTE Data'!D1838=0,"",'Paste RTE Data'!D1838)</f>
        <v/>
      </c>
      <c r="H1841" s="14" t="str">
        <f>IF('Paste RTE Data'!F1838=0,"",'Paste RTE Data'!F1838)</f>
        <v/>
      </c>
      <c r="I1841" s="14" t="str">
        <f>IF('Paste RTE Data'!H1838=0,"",'Paste RTE Data'!H1838)</f>
        <v/>
      </c>
      <c r="J1841" s="14" t="str">
        <f>IF('Paste RTE Data'!I1838=0,"",'Paste RTE Data'!I1838)</f>
        <v/>
      </c>
      <c r="K1841" s="15" t="str">
        <f>IF('Paste RTE Data'!J1838=0,"",'Paste RTE Data'!J1838)</f>
        <v/>
      </c>
      <c r="L1841" s="14" t="str">
        <f>IF('Paste RTE Data'!K1838=0,"",'Paste RTE Data'!K1838)</f>
        <v/>
      </c>
      <c r="M1841" s="46"/>
    </row>
    <row r="1842" spans="1:13">
      <c r="A1842" s="8" t="str">
        <f>IF('Paste RTE Data'!A1839=0,"",'Paste RTE Data'!A1839)</f>
        <v/>
      </c>
      <c r="B1842" s="9" t="str">
        <f>IF('Paste RTE Data'!G1839=0,"",'Paste RTE Data'!G1839)</f>
        <v/>
      </c>
      <c r="C1842" s="10" t="str">
        <f>IF('Paste RTE Data'!E1839=0,"",'Paste RTE Data'!E1839)</f>
        <v/>
      </c>
      <c r="D1842" s="7"/>
      <c r="E1842" s="14" t="str">
        <f>IF('Paste RTE Data'!B1839=0,"",'Paste RTE Data'!B1839)</f>
        <v/>
      </c>
      <c r="F1842" s="14" t="str">
        <f>IF('Paste RTE Data'!C1839=0,"",'Paste RTE Data'!C1839)</f>
        <v/>
      </c>
      <c r="G1842" s="14" t="str">
        <f>IF('Paste RTE Data'!D1839=0,"",'Paste RTE Data'!D1839)</f>
        <v/>
      </c>
      <c r="H1842" s="14" t="str">
        <f>IF('Paste RTE Data'!F1839=0,"",'Paste RTE Data'!F1839)</f>
        <v/>
      </c>
      <c r="I1842" s="14" t="str">
        <f>IF('Paste RTE Data'!H1839=0,"",'Paste RTE Data'!H1839)</f>
        <v/>
      </c>
      <c r="J1842" s="14" t="str">
        <f>IF('Paste RTE Data'!I1839=0,"",'Paste RTE Data'!I1839)</f>
        <v/>
      </c>
      <c r="K1842" s="15" t="str">
        <f>IF('Paste RTE Data'!J1839=0,"",'Paste RTE Data'!J1839)</f>
        <v/>
      </c>
      <c r="L1842" s="14" t="str">
        <f>IF('Paste RTE Data'!K1839=0,"",'Paste RTE Data'!K1839)</f>
        <v/>
      </c>
      <c r="M1842" s="46"/>
    </row>
    <row r="1843" spans="1:13">
      <c r="A1843" s="8" t="str">
        <f>IF('Paste RTE Data'!A1840=0,"",'Paste RTE Data'!A1840)</f>
        <v/>
      </c>
      <c r="B1843" s="9" t="str">
        <f>IF('Paste RTE Data'!G1840=0,"",'Paste RTE Data'!G1840)</f>
        <v/>
      </c>
      <c r="C1843" s="10" t="str">
        <f>IF('Paste RTE Data'!E1840=0,"",'Paste RTE Data'!E1840)</f>
        <v/>
      </c>
      <c r="D1843" s="7"/>
      <c r="E1843" s="14" t="str">
        <f>IF('Paste RTE Data'!B1840=0,"",'Paste RTE Data'!B1840)</f>
        <v/>
      </c>
      <c r="F1843" s="14" t="str">
        <f>IF('Paste RTE Data'!C1840=0,"",'Paste RTE Data'!C1840)</f>
        <v/>
      </c>
      <c r="G1843" s="14" t="str">
        <f>IF('Paste RTE Data'!D1840=0,"",'Paste RTE Data'!D1840)</f>
        <v/>
      </c>
      <c r="H1843" s="14" t="str">
        <f>IF('Paste RTE Data'!F1840=0,"",'Paste RTE Data'!F1840)</f>
        <v/>
      </c>
      <c r="I1843" s="14" t="str">
        <f>IF('Paste RTE Data'!H1840=0,"",'Paste RTE Data'!H1840)</f>
        <v/>
      </c>
      <c r="J1843" s="14" t="str">
        <f>IF('Paste RTE Data'!I1840=0,"",'Paste RTE Data'!I1840)</f>
        <v/>
      </c>
      <c r="K1843" s="15" t="str">
        <f>IF('Paste RTE Data'!J1840=0,"",'Paste RTE Data'!J1840)</f>
        <v/>
      </c>
      <c r="L1843" s="14" t="str">
        <f>IF('Paste RTE Data'!K1840=0,"",'Paste RTE Data'!K1840)</f>
        <v/>
      </c>
      <c r="M1843" s="46"/>
    </row>
    <row r="1844" spans="1:13">
      <c r="A1844" s="8" t="str">
        <f>IF('Paste RTE Data'!A1841=0,"",'Paste RTE Data'!A1841)</f>
        <v/>
      </c>
      <c r="B1844" s="9" t="str">
        <f>IF('Paste RTE Data'!G1841=0,"",'Paste RTE Data'!G1841)</f>
        <v/>
      </c>
      <c r="C1844" s="10" t="str">
        <f>IF('Paste RTE Data'!E1841=0,"",'Paste RTE Data'!E1841)</f>
        <v/>
      </c>
      <c r="D1844" s="7"/>
      <c r="E1844" s="14" t="str">
        <f>IF('Paste RTE Data'!B1841=0,"",'Paste RTE Data'!B1841)</f>
        <v/>
      </c>
      <c r="F1844" s="14" t="str">
        <f>IF('Paste RTE Data'!C1841=0,"",'Paste RTE Data'!C1841)</f>
        <v/>
      </c>
      <c r="G1844" s="14" t="str">
        <f>IF('Paste RTE Data'!D1841=0,"",'Paste RTE Data'!D1841)</f>
        <v/>
      </c>
      <c r="H1844" s="14" t="str">
        <f>IF('Paste RTE Data'!F1841=0,"",'Paste RTE Data'!F1841)</f>
        <v/>
      </c>
      <c r="I1844" s="14" t="str">
        <f>IF('Paste RTE Data'!H1841=0,"",'Paste RTE Data'!H1841)</f>
        <v/>
      </c>
      <c r="J1844" s="14" t="str">
        <f>IF('Paste RTE Data'!I1841=0,"",'Paste RTE Data'!I1841)</f>
        <v/>
      </c>
      <c r="K1844" s="15" t="str">
        <f>IF('Paste RTE Data'!J1841=0,"",'Paste RTE Data'!J1841)</f>
        <v/>
      </c>
      <c r="L1844" s="14" t="str">
        <f>IF('Paste RTE Data'!K1841=0,"",'Paste RTE Data'!K1841)</f>
        <v/>
      </c>
      <c r="M1844" s="46"/>
    </row>
    <row r="1845" spans="1:13">
      <c r="A1845" s="8" t="str">
        <f>IF('Paste RTE Data'!A1842=0,"",'Paste RTE Data'!A1842)</f>
        <v/>
      </c>
      <c r="B1845" s="9" t="str">
        <f>IF('Paste RTE Data'!G1842=0,"",'Paste RTE Data'!G1842)</f>
        <v/>
      </c>
      <c r="C1845" s="10" t="str">
        <f>IF('Paste RTE Data'!E1842=0,"",'Paste RTE Data'!E1842)</f>
        <v/>
      </c>
      <c r="D1845" s="7"/>
      <c r="E1845" s="14" t="str">
        <f>IF('Paste RTE Data'!B1842=0,"",'Paste RTE Data'!B1842)</f>
        <v/>
      </c>
      <c r="F1845" s="14" t="str">
        <f>IF('Paste RTE Data'!C1842=0,"",'Paste RTE Data'!C1842)</f>
        <v/>
      </c>
      <c r="G1845" s="14" t="str">
        <f>IF('Paste RTE Data'!D1842=0,"",'Paste RTE Data'!D1842)</f>
        <v/>
      </c>
      <c r="H1845" s="14" t="str">
        <f>IF('Paste RTE Data'!F1842=0,"",'Paste RTE Data'!F1842)</f>
        <v/>
      </c>
      <c r="I1845" s="14" t="str">
        <f>IF('Paste RTE Data'!H1842=0,"",'Paste RTE Data'!H1842)</f>
        <v/>
      </c>
      <c r="J1845" s="14" t="str">
        <f>IF('Paste RTE Data'!I1842=0,"",'Paste RTE Data'!I1842)</f>
        <v/>
      </c>
      <c r="K1845" s="15" t="str">
        <f>IF('Paste RTE Data'!J1842=0,"",'Paste RTE Data'!J1842)</f>
        <v/>
      </c>
      <c r="L1845" s="14" t="str">
        <f>IF('Paste RTE Data'!K1842=0,"",'Paste RTE Data'!K1842)</f>
        <v/>
      </c>
      <c r="M1845" s="46"/>
    </row>
    <row r="1846" spans="1:13">
      <c r="A1846" s="8" t="str">
        <f>IF('Paste RTE Data'!A1843=0,"",'Paste RTE Data'!A1843)</f>
        <v/>
      </c>
      <c r="B1846" s="9" t="str">
        <f>IF('Paste RTE Data'!G1843=0,"",'Paste RTE Data'!G1843)</f>
        <v/>
      </c>
      <c r="C1846" s="10" t="str">
        <f>IF('Paste RTE Data'!E1843=0,"",'Paste RTE Data'!E1843)</f>
        <v/>
      </c>
      <c r="D1846" s="7"/>
      <c r="E1846" s="14" t="str">
        <f>IF('Paste RTE Data'!B1843=0,"",'Paste RTE Data'!B1843)</f>
        <v/>
      </c>
      <c r="F1846" s="14" t="str">
        <f>IF('Paste RTE Data'!C1843=0,"",'Paste RTE Data'!C1843)</f>
        <v/>
      </c>
      <c r="G1846" s="14" t="str">
        <f>IF('Paste RTE Data'!D1843=0,"",'Paste RTE Data'!D1843)</f>
        <v/>
      </c>
      <c r="H1846" s="14" t="str">
        <f>IF('Paste RTE Data'!F1843=0,"",'Paste RTE Data'!F1843)</f>
        <v/>
      </c>
      <c r="I1846" s="14" t="str">
        <f>IF('Paste RTE Data'!H1843=0,"",'Paste RTE Data'!H1843)</f>
        <v/>
      </c>
      <c r="J1846" s="14" t="str">
        <f>IF('Paste RTE Data'!I1843=0,"",'Paste RTE Data'!I1843)</f>
        <v/>
      </c>
      <c r="K1846" s="15" t="str">
        <f>IF('Paste RTE Data'!J1843=0,"",'Paste RTE Data'!J1843)</f>
        <v/>
      </c>
      <c r="L1846" s="14" t="str">
        <f>IF('Paste RTE Data'!K1843=0,"",'Paste RTE Data'!K1843)</f>
        <v/>
      </c>
      <c r="M1846" s="46"/>
    </row>
    <row r="1847" spans="1:13">
      <c r="A1847" s="8" t="str">
        <f>IF('Paste RTE Data'!A1844=0,"",'Paste RTE Data'!A1844)</f>
        <v/>
      </c>
      <c r="B1847" s="9" t="str">
        <f>IF('Paste RTE Data'!G1844=0,"",'Paste RTE Data'!G1844)</f>
        <v/>
      </c>
      <c r="C1847" s="10" t="str">
        <f>IF('Paste RTE Data'!E1844=0,"",'Paste RTE Data'!E1844)</f>
        <v/>
      </c>
      <c r="D1847" s="7"/>
      <c r="E1847" s="14" t="str">
        <f>IF('Paste RTE Data'!B1844=0,"",'Paste RTE Data'!B1844)</f>
        <v/>
      </c>
      <c r="F1847" s="14" t="str">
        <f>IF('Paste RTE Data'!C1844=0,"",'Paste RTE Data'!C1844)</f>
        <v/>
      </c>
      <c r="G1847" s="14" t="str">
        <f>IF('Paste RTE Data'!D1844=0,"",'Paste RTE Data'!D1844)</f>
        <v/>
      </c>
      <c r="H1847" s="14" t="str">
        <f>IF('Paste RTE Data'!F1844=0,"",'Paste RTE Data'!F1844)</f>
        <v/>
      </c>
      <c r="I1847" s="14" t="str">
        <f>IF('Paste RTE Data'!H1844=0,"",'Paste RTE Data'!H1844)</f>
        <v/>
      </c>
      <c r="J1847" s="14" t="str">
        <f>IF('Paste RTE Data'!I1844=0,"",'Paste RTE Data'!I1844)</f>
        <v/>
      </c>
      <c r="K1847" s="15" t="str">
        <f>IF('Paste RTE Data'!J1844=0,"",'Paste RTE Data'!J1844)</f>
        <v/>
      </c>
      <c r="L1847" s="14" t="str">
        <f>IF('Paste RTE Data'!K1844=0,"",'Paste RTE Data'!K1844)</f>
        <v/>
      </c>
      <c r="M1847" s="46"/>
    </row>
    <row r="1848" spans="1:13">
      <c r="A1848" s="8" t="str">
        <f>IF('Paste RTE Data'!A1845=0,"",'Paste RTE Data'!A1845)</f>
        <v/>
      </c>
      <c r="B1848" s="9" t="str">
        <f>IF('Paste RTE Data'!G1845=0,"",'Paste RTE Data'!G1845)</f>
        <v/>
      </c>
      <c r="C1848" s="10" t="str">
        <f>IF('Paste RTE Data'!E1845=0,"",'Paste RTE Data'!E1845)</f>
        <v/>
      </c>
      <c r="D1848" s="7"/>
      <c r="E1848" s="14" t="str">
        <f>IF('Paste RTE Data'!B1845=0,"",'Paste RTE Data'!B1845)</f>
        <v/>
      </c>
      <c r="F1848" s="14" t="str">
        <f>IF('Paste RTE Data'!C1845=0,"",'Paste RTE Data'!C1845)</f>
        <v/>
      </c>
      <c r="G1848" s="14" t="str">
        <f>IF('Paste RTE Data'!D1845=0,"",'Paste RTE Data'!D1845)</f>
        <v/>
      </c>
      <c r="H1848" s="14" t="str">
        <f>IF('Paste RTE Data'!F1845=0,"",'Paste RTE Data'!F1845)</f>
        <v/>
      </c>
      <c r="I1848" s="14" t="str">
        <f>IF('Paste RTE Data'!H1845=0,"",'Paste RTE Data'!H1845)</f>
        <v/>
      </c>
      <c r="J1848" s="14" t="str">
        <f>IF('Paste RTE Data'!I1845=0,"",'Paste RTE Data'!I1845)</f>
        <v/>
      </c>
      <c r="K1848" s="15" t="str">
        <f>IF('Paste RTE Data'!J1845=0,"",'Paste RTE Data'!J1845)</f>
        <v/>
      </c>
      <c r="L1848" s="14" t="str">
        <f>IF('Paste RTE Data'!K1845=0,"",'Paste RTE Data'!K1845)</f>
        <v/>
      </c>
      <c r="M1848" s="46"/>
    </row>
    <row r="1849" spans="1:13">
      <c r="A1849" s="8" t="str">
        <f>IF('Paste RTE Data'!A1846=0,"",'Paste RTE Data'!A1846)</f>
        <v/>
      </c>
      <c r="B1849" s="9" t="str">
        <f>IF('Paste RTE Data'!G1846=0,"",'Paste RTE Data'!G1846)</f>
        <v/>
      </c>
      <c r="C1849" s="10" t="str">
        <f>IF('Paste RTE Data'!E1846=0,"",'Paste RTE Data'!E1846)</f>
        <v/>
      </c>
      <c r="D1849" s="7"/>
      <c r="E1849" s="14" t="str">
        <f>IF('Paste RTE Data'!B1846=0,"",'Paste RTE Data'!B1846)</f>
        <v/>
      </c>
      <c r="F1849" s="14" t="str">
        <f>IF('Paste RTE Data'!C1846=0,"",'Paste RTE Data'!C1846)</f>
        <v/>
      </c>
      <c r="G1849" s="14" t="str">
        <f>IF('Paste RTE Data'!D1846=0,"",'Paste RTE Data'!D1846)</f>
        <v/>
      </c>
      <c r="H1849" s="14" t="str">
        <f>IF('Paste RTE Data'!F1846=0,"",'Paste RTE Data'!F1846)</f>
        <v/>
      </c>
      <c r="I1849" s="14" t="str">
        <f>IF('Paste RTE Data'!H1846=0,"",'Paste RTE Data'!H1846)</f>
        <v/>
      </c>
      <c r="J1849" s="14" t="str">
        <f>IF('Paste RTE Data'!I1846=0,"",'Paste RTE Data'!I1846)</f>
        <v/>
      </c>
      <c r="K1849" s="15" t="str">
        <f>IF('Paste RTE Data'!J1846=0,"",'Paste RTE Data'!J1846)</f>
        <v/>
      </c>
      <c r="L1849" s="14" t="str">
        <f>IF('Paste RTE Data'!K1846=0,"",'Paste RTE Data'!K1846)</f>
        <v/>
      </c>
      <c r="M1849" s="46"/>
    </row>
    <row r="1850" spans="1:13">
      <c r="A1850" s="8" t="str">
        <f>IF('Paste RTE Data'!A1847=0,"",'Paste RTE Data'!A1847)</f>
        <v/>
      </c>
      <c r="B1850" s="9" t="str">
        <f>IF('Paste RTE Data'!G1847=0,"",'Paste RTE Data'!G1847)</f>
        <v/>
      </c>
      <c r="C1850" s="10" t="str">
        <f>IF('Paste RTE Data'!E1847=0,"",'Paste RTE Data'!E1847)</f>
        <v/>
      </c>
      <c r="D1850" s="7"/>
      <c r="E1850" s="14" t="str">
        <f>IF('Paste RTE Data'!B1847=0,"",'Paste RTE Data'!B1847)</f>
        <v/>
      </c>
      <c r="F1850" s="14" t="str">
        <f>IF('Paste RTE Data'!C1847=0,"",'Paste RTE Data'!C1847)</f>
        <v/>
      </c>
      <c r="G1850" s="14" t="str">
        <f>IF('Paste RTE Data'!D1847=0,"",'Paste RTE Data'!D1847)</f>
        <v/>
      </c>
      <c r="H1850" s="14" t="str">
        <f>IF('Paste RTE Data'!F1847=0,"",'Paste RTE Data'!F1847)</f>
        <v/>
      </c>
      <c r="I1850" s="14" t="str">
        <f>IF('Paste RTE Data'!H1847=0,"",'Paste RTE Data'!H1847)</f>
        <v/>
      </c>
      <c r="J1850" s="14" t="str">
        <f>IF('Paste RTE Data'!I1847=0,"",'Paste RTE Data'!I1847)</f>
        <v/>
      </c>
      <c r="K1850" s="15" t="str">
        <f>IF('Paste RTE Data'!J1847=0,"",'Paste RTE Data'!J1847)</f>
        <v/>
      </c>
      <c r="L1850" s="14" t="str">
        <f>IF('Paste RTE Data'!K1847=0,"",'Paste RTE Data'!K1847)</f>
        <v/>
      </c>
      <c r="M1850" s="46"/>
    </row>
    <row r="1851" spans="1:13">
      <c r="A1851" s="8" t="str">
        <f>IF('Paste RTE Data'!A1848=0,"",'Paste RTE Data'!A1848)</f>
        <v/>
      </c>
      <c r="B1851" s="9" t="str">
        <f>IF('Paste RTE Data'!G1848=0,"",'Paste RTE Data'!G1848)</f>
        <v/>
      </c>
      <c r="C1851" s="10" t="str">
        <f>IF('Paste RTE Data'!E1848=0,"",'Paste RTE Data'!E1848)</f>
        <v/>
      </c>
      <c r="D1851" s="7"/>
      <c r="E1851" s="14" t="str">
        <f>IF('Paste RTE Data'!B1848=0,"",'Paste RTE Data'!B1848)</f>
        <v/>
      </c>
      <c r="F1851" s="14" t="str">
        <f>IF('Paste RTE Data'!C1848=0,"",'Paste RTE Data'!C1848)</f>
        <v/>
      </c>
      <c r="G1851" s="14" t="str">
        <f>IF('Paste RTE Data'!D1848=0,"",'Paste RTE Data'!D1848)</f>
        <v/>
      </c>
      <c r="H1851" s="14" t="str">
        <f>IF('Paste RTE Data'!F1848=0,"",'Paste RTE Data'!F1848)</f>
        <v/>
      </c>
      <c r="I1851" s="14" t="str">
        <f>IF('Paste RTE Data'!H1848=0,"",'Paste RTE Data'!H1848)</f>
        <v/>
      </c>
      <c r="J1851" s="14" t="str">
        <f>IF('Paste RTE Data'!I1848=0,"",'Paste RTE Data'!I1848)</f>
        <v/>
      </c>
      <c r="K1851" s="15" t="str">
        <f>IF('Paste RTE Data'!J1848=0,"",'Paste RTE Data'!J1848)</f>
        <v/>
      </c>
      <c r="L1851" s="14" t="str">
        <f>IF('Paste RTE Data'!K1848=0,"",'Paste RTE Data'!K1848)</f>
        <v/>
      </c>
      <c r="M1851" s="46"/>
    </row>
    <row r="1852" spans="1:13">
      <c r="A1852" s="8" t="str">
        <f>IF('Paste RTE Data'!A1849=0,"",'Paste RTE Data'!A1849)</f>
        <v/>
      </c>
      <c r="B1852" s="9" t="str">
        <f>IF('Paste RTE Data'!G1849=0,"",'Paste RTE Data'!G1849)</f>
        <v/>
      </c>
      <c r="C1852" s="10" t="str">
        <f>IF('Paste RTE Data'!E1849=0,"",'Paste RTE Data'!E1849)</f>
        <v/>
      </c>
      <c r="D1852" s="7"/>
      <c r="E1852" s="14" t="str">
        <f>IF('Paste RTE Data'!B1849=0,"",'Paste RTE Data'!B1849)</f>
        <v/>
      </c>
      <c r="F1852" s="14" t="str">
        <f>IF('Paste RTE Data'!C1849=0,"",'Paste RTE Data'!C1849)</f>
        <v/>
      </c>
      <c r="G1852" s="14" t="str">
        <f>IF('Paste RTE Data'!D1849=0,"",'Paste RTE Data'!D1849)</f>
        <v/>
      </c>
      <c r="H1852" s="14" t="str">
        <f>IF('Paste RTE Data'!F1849=0,"",'Paste RTE Data'!F1849)</f>
        <v/>
      </c>
      <c r="I1852" s="14" t="str">
        <f>IF('Paste RTE Data'!H1849=0,"",'Paste RTE Data'!H1849)</f>
        <v/>
      </c>
      <c r="J1852" s="14" t="str">
        <f>IF('Paste RTE Data'!I1849=0,"",'Paste RTE Data'!I1849)</f>
        <v/>
      </c>
      <c r="K1852" s="15" t="str">
        <f>IF('Paste RTE Data'!J1849=0,"",'Paste RTE Data'!J1849)</f>
        <v/>
      </c>
      <c r="L1852" s="14" t="str">
        <f>IF('Paste RTE Data'!K1849=0,"",'Paste RTE Data'!K1849)</f>
        <v/>
      </c>
      <c r="M1852" s="46"/>
    </row>
    <row r="1853" spans="1:13">
      <c r="A1853" s="8" t="str">
        <f>IF('Paste RTE Data'!A1850=0,"",'Paste RTE Data'!A1850)</f>
        <v/>
      </c>
      <c r="B1853" s="9" t="str">
        <f>IF('Paste RTE Data'!G1850=0,"",'Paste RTE Data'!G1850)</f>
        <v/>
      </c>
      <c r="C1853" s="10" t="str">
        <f>IF('Paste RTE Data'!E1850=0,"",'Paste RTE Data'!E1850)</f>
        <v/>
      </c>
      <c r="D1853" s="7"/>
      <c r="E1853" s="14" t="str">
        <f>IF('Paste RTE Data'!B1850=0,"",'Paste RTE Data'!B1850)</f>
        <v/>
      </c>
      <c r="F1853" s="14" t="str">
        <f>IF('Paste RTE Data'!C1850=0,"",'Paste RTE Data'!C1850)</f>
        <v/>
      </c>
      <c r="G1853" s="14" t="str">
        <f>IF('Paste RTE Data'!D1850=0,"",'Paste RTE Data'!D1850)</f>
        <v/>
      </c>
      <c r="H1853" s="14" t="str">
        <f>IF('Paste RTE Data'!F1850=0,"",'Paste RTE Data'!F1850)</f>
        <v/>
      </c>
      <c r="I1853" s="14" t="str">
        <f>IF('Paste RTE Data'!H1850=0,"",'Paste RTE Data'!H1850)</f>
        <v/>
      </c>
      <c r="J1853" s="14" t="str">
        <f>IF('Paste RTE Data'!I1850=0,"",'Paste RTE Data'!I1850)</f>
        <v/>
      </c>
      <c r="K1853" s="15" t="str">
        <f>IF('Paste RTE Data'!J1850=0,"",'Paste RTE Data'!J1850)</f>
        <v/>
      </c>
      <c r="L1853" s="14" t="str">
        <f>IF('Paste RTE Data'!K1850=0,"",'Paste RTE Data'!K1850)</f>
        <v/>
      </c>
      <c r="M1853" s="46"/>
    </row>
    <row r="1854" spans="1:13">
      <c r="A1854" s="8" t="str">
        <f>IF('Paste RTE Data'!A1851=0,"",'Paste RTE Data'!A1851)</f>
        <v/>
      </c>
      <c r="B1854" s="9" t="str">
        <f>IF('Paste RTE Data'!G1851=0,"",'Paste RTE Data'!G1851)</f>
        <v/>
      </c>
      <c r="C1854" s="10" t="str">
        <f>IF('Paste RTE Data'!E1851=0,"",'Paste RTE Data'!E1851)</f>
        <v/>
      </c>
      <c r="D1854" s="7"/>
      <c r="E1854" s="14" t="str">
        <f>IF('Paste RTE Data'!B1851=0,"",'Paste RTE Data'!B1851)</f>
        <v/>
      </c>
      <c r="F1854" s="14" t="str">
        <f>IF('Paste RTE Data'!C1851=0,"",'Paste RTE Data'!C1851)</f>
        <v/>
      </c>
      <c r="G1854" s="14" t="str">
        <f>IF('Paste RTE Data'!D1851=0,"",'Paste RTE Data'!D1851)</f>
        <v/>
      </c>
      <c r="H1854" s="14" t="str">
        <f>IF('Paste RTE Data'!F1851=0,"",'Paste RTE Data'!F1851)</f>
        <v/>
      </c>
      <c r="I1854" s="14" t="str">
        <f>IF('Paste RTE Data'!H1851=0,"",'Paste RTE Data'!H1851)</f>
        <v/>
      </c>
      <c r="J1854" s="14" t="str">
        <f>IF('Paste RTE Data'!I1851=0,"",'Paste RTE Data'!I1851)</f>
        <v/>
      </c>
      <c r="K1854" s="15" t="str">
        <f>IF('Paste RTE Data'!J1851=0,"",'Paste RTE Data'!J1851)</f>
        <v/>
      </c>
      <c r="L1854" s="14" t="str">
        <f>IF('Paste RTE Data'!K1851=0,"",'Paste RTE Data'!K1851)</f>
        <v/>
      </c>
      <c r="M1854" s="46"/>
    </row>
    <row r="1855" spans="1:13">
      <c r="A1855" s="8" t="str">
        <f>IF('Paste RTE Data'!A1852=0,"",'Paste RTE Data'!A1852)</f>
        <v/>
      </c>
      <c r="B1855" s="9" t="str">
        <f>IF('Paste RTE Data'!G1852=0,"",'Paste RTE Data'!G1852)</f>
        <v/>
      </c>
      <c r="C1855" s="10" t="str">
        <f>IF('Paste RTE Data'!E1852=0,"",'Paste RTE Data'!E1852)</f>
        <v/>
      </c>
      <c r="D1855" s="7"/>
      <c r="E1855" s="14" t="str">
        <f>IF('Paste RTE Data'!B1852=0,"",'Paste RTE Data'!B1852)</f>
        <v/>
      </c>
      <c r="F1855" s="14" t="str">
        <f>IF('Paste RTE Data'!C1852=0,"",'Paste RTE Data'!C1852)</f>
        <v/>
      </c>
      <c r="G1855" s="14" t="str">
        <f>IF('Paste RTE Data'!D1852=0,"",'Paste RTE Data'!D1852)</f>
        <v/>
      </c>
      <c r="H1855" s="14" t="str">
        <f>IF('Paste RTE Data'!F1852=0,"",'Paste RTE Data'!F1852)</f>
        <v/>
      </c>
      <c r="I1855" s="14" t="str">
        <f>IF('Paste RTE Data'!H1852=0,"",'Paste RTE Data'!H1852)</f>
        <v/>
      </c>
      <c r="J1855" s="14" t="str">
        <f>IF('Paste RTE Data'!I1852=0,"",'Paste RTE Data'!I1852)</f>
        <v/>
      </c>
      <c r="K1855" s="15" t="str">
        <f>IF('Paste RTE Data'!J1852=0,"",'Paste RTE Data'!J1852)</f>
        <v/>
      </c>
      <c r="L1855" s="14" t="str">
        <f>IF('Paste RTE Data'!K1852=0,"",'Paste RTE Data'!K1852)</f>
        <v/>
      </c>
      <c r="M1855" s="46"/>
    </row>
    <row r="1856" spans="1:13">
      <c r="A1856" s="8" t="str">
        <f>IF('Paste RTE Data'!A1853=0,"",'Paste RTE Data'!A1853)</f>
        <v/>
      </c>
      <c r="B1856" s="9" t="str">
        <f>IF('Paste RTE Data'!G1853=0,"",'Paste RTE Data'!G1853)</f>
        <v/>
      </c>
      <c r="C1856" s="10" t="str">
        <f>IF('Paste RTE Data'!E1853=0,"",'Paste RTE Data'!E1853)</f>
        <v/>
      </c>
      <c r="D1856" s="7"/>
      <c r="E1856" s="14" t="str">
        <f>IF('Paste RTE Data'!B1853=0,"",'Paste RTE Data'!B1853)</f>
        <v/>
      </c>
      <c r="F1856" s="14" t="str">
        <f>IF('Paste RTE Data'!C1853=0,"",'Paste RTE Data'!C1853)</f>
        <v/>
      </c>
      <c r="G1856" s="14" t="str">
        <f>IF('Paste RTE Data'!D1853=0,"",'Paste RTE Data'!D1853)</f>
        <v/>
      </c>
      <c r="H1856" s="14" t="str">
        <f>IF('Paste RTE Data'!F1853=0,"",'Paste RTE Data'!F1853)</f>
        <v/>
      </c>
      <c r="I1856" s="14" t="str">
        <f>IF('Paste RTE Data'!H1853=0,"",'Paste RTE Data'!H1853)</f>
        <v/>
      </c>
      <c r="J1856" s="14" t="str">
        <f>IF('Paste RTE Data'!I1853=0,"",'Paste RTE Data'!I1853)</f>
        <v/>
      </c>
      <c r="K1856" s="15" t="str">
        <f>IF('Paste RTE Data'!J1853=0,"",'Paste RTE Data'!J1853)</f>
        <v/>
      </c>
      <c r="L1856" s="14" t="str">
        <f>IF('Paste RTE Data'!K1853=0,"",'Paste RTE Data'!K1853)</f>
        <v/>
      </c>
      <c r="M1856" s="46"/>
    </row>
    <row r="1857" spans="1:13">
      <c r="A1857" s="8" t="str">
        <f>IF('Paste RTE Data'!A1854=0,"",'Paste RTE Data'!A1854)</f>
        <v/>
      </c>
      <c r="B1857" s="9" t="str">
        <f>IF('Paste RTE Data'!G1854=0,"",'Paste RTE Data'!G1854)</f>
        <v/>
      </c>
      <c r="C1857" s="10" t="str">
        <f>IF('Paste RTE Data'!E1854=0,"",'Paste RTE Data'!E1854)</f>
        <v/>
      </c>
      <c r="D1857" s="7"/>
      <c r="E1857" s="14" t="str">
        <f>IF('Paste RTE Data'!B1854=0,"",'Paste RTE Data'!B1854)</f>
        <v/>
      </c>
      <c r="F1857" s="14" t="str">
        <f>IF('Paste RTE Data'!C1854=0,"",'Paste RTE Data'!C1854)</f>
        <v/>
      </c>
      <c r="G1857" s="14" t="str">
        <f>IF('Paste RTE Data'!D1854=0,"",'Paste RTE Data'!D1854)</f>
        <v/>
      </c>
      <c r="H1857" s="14" t="str">
        <f>IF('Paste RTE Data'!F1854=0,"",'Paste RTE Data'!F1854)</f>
        <v/>
      </c>
      <c r="I1857" s="14" t="str">
        <f>IF('Paste RTE Data'!H1854=0,"",'Paste RTE Data'!H1854)</f>
        <v/>
      </c>
      <c r="J1857" s="14" t="str">
        <f>IF('Paste RTE Data'!I1854=0,"",'Paste RTE Data'!I1854)</f>
        <v/>
      </c>
      <c r="K1857" s="15" t="str">
        <f>IF('Paste RTE Data'!J1854=0,"",'Paste RTE Data'!J1854)</f>
        <v/>
      </c>
      <c r="L1857" s="14" t="str">
        <f>IF('Paste RTE Data'!K1854=0,"",'Paste RTE Data'!K1854)</f>
        <v/>
      </c>
      <c r="M1857" s="46"/>
    </row>
    <row r="1858" spans="1:13">
      <c r="A1858" s="8" t="str">
        <f>IF('Paste RTE Data'!A1855=0,"",'Paste RTE Data'!A1855)</f>
        <v/>
      </c>
      <c r="B1858" s="9" t="str">
        <f>IF('Paste RTE Data'!G1855=0,"",'Paste RTE Data'!G1855)</f>
        <v/>
      </c>
      <c r="C1858" s="10" t="str">
        <f>IF('Paste RTE Data'!E1855=0,"",'Paste RTE Data'!E1855)</f>
        <v/>
      </c>
      <c r="D1858" s="7"/>
      <c r="E1858" s="14" t="str">
        <f>IF('Paste RTE Data'!B1855=0,"",'Paste RTE Data'!B1855)</f>
        <v/>
      </c>
      <c r="F1858" s="14" t="str">
        <f>IF('Paste RTE Data'!C1855=0,"",'Paste RTE Data'!C1855)</f>
        <v/>
      </c>
      <c r="G1858" s="14" t="str">
        <f>IF('Paste RTE Data'!D1855=0,"",'Paste RTE Data'!D1855)</f>
        <v/>
      </c>
      <c r="H1858" s="14" t="str">
        <f>IF('Paste RTE Data'!F1855=0,"",'Paste RTE Data'!F1855)</f>
        <v/>
      </c>
      <c r="I1858" s="14" t="str">
        <f>IF('Paste RTE Data'!H1855=0,"",'Paste RTE Data'!H1855)</f>
        <v/>
      </c>
      <c r="J1858" s="14" t="str">
        <f>IF('Paste RTE Data'!I1855=0,"",'Paste RTE Data'!I1855)</f>
        <v/>
      </c>
      <c r="K1858" s="15" t="str">
        <f>IF('Paste RTE Data'!J1855=0,"",'Paste RTE Data'!J1855)</f>
        <v/>
      </c>
      <c r="L1858" s="14" t="str">
        <f>IF('Paste RTE Data'!K1855=0,"",'Paste RTE Data'!K1855)</f>
        <v/>
      </c>
      <c r="M1858" s="46"/>
    </row>
    <row r="1859" spans="1:13">
      <c r="A1859" s="8" t="str">
        <f>IF('Paste RTE Data'!A1856=0,"",'Paste RTE Data'!A1856)</f>
        <v/>
      </c>
      <c r="B1859" s="9" t="str">
        <f>IF('Paste RTE Data'!G1856=0,"",'Paste RTE Data'!G1856)</f>
        <v/>
      </c>
      <c r="C1859" s="10" t="str">
        <f>IF('Paste RTE Data'!E1856=0,"",'Paste RTE Data'!E1856)</f>
        <v/>
      </c>
      <c r="D1859" s="7"/>
      <c r="E1859" s="14" t="str">
        <f>IF('Paste RTE Data'!B1856=0,"",'Paste RTE Data'!B1856)</f>
        <v/>
      </c>
      <c r="F1859" s="14" t="str">
        <f>IF('Paste RTE Data'!C1856=0,"",'Paste RTE Data'!C1856)</f>
        <v/>
      </c>
      <c r="G1859" s="14" t="str">
        <f>IF('Paste RTE Data'!D1856=0,"",'Paste RTE Data'!D1856)</f>
        <v/>
      </c>
      <c r="H1859" s="14" t="str">
        <f>IF('Paste RTE Data'!F1856=0,"",'Paste RTE Data'!F1856)</f>
        <v/>
      </c>
      <c r="I1859" s="14" t="str">
        <f>IF('Paste RTE Data'!H1856=0,"",'Paste RTE Data'!H1856)</f>
        <v/>
      </c>
      <c r="J1859" s="14" t="str">
        <f>IF('Paste RTE Data'!I1856=0,"",'Paste RTE Data'!I1856)</f>
        <v/>
      </c>
      <c r="K1859" s="15" t="str">
        <f>IF('Paste RTE Data'!J1856=0,"",'Paste RTE Data'!J1856)</f>
        <v/>
      </c>
      <c r="L1859" s="14" t="str">
        <f>IF('Paste RTE Data'!K1856=0,"",'Paste RTE Data'!K1856)</f>
        <v/>
      </c>
      <c r="M1859" s="46"/>
    </row>
    <row r="1860" spans="1:13">
      <c r="A1860" s="8" t="str">
        <f>IF('Paste RTE Data'!A1857=0,"",'Paste RTE Data'!A1857)</f>
        <v/>
      </c>
      <c r="B1860" s="9" t="str">
        <f>IF('Paste RTE Data'!G1857=0,"",'Paste RTE Data'!G1857)</f>
        <v/>
      </c>
      <c r="C1860" s="10" t="str">
        <f>IF('Paste RTE Data'!E1857=0,"",'Paste RTE Data'!E1857)</f>
        <v/>
      </c>
      <c r="D1860" s="7"/>
      <c r="E1860" s="14" t="str">
        <f>IF('Paste RTE Data'!B1857=0,"",'Paste RTE Data'!B1857)</f>
        <v/>
      </c>
      <c r="F1860" s="14" t="str">
        <f>IF('Paste RTE Data'!C1857=0,"",'Paste RTE Data'!C1857)</f>
        <v/>
      </c>
      <c r="G1860" s="14" t="str">
        <f>IF('Paste RTE Data'!D1857=0,"",'Paste RTE Data'!D1857)</f>
        <v/>
      </c>
      <c r="H1860" s="14" t="str">
        <f>IF('Paste RTE Data'!F1857=0,"",'Paste RTE Data'!F1857)</f>
        <v/>
      </c>
      <c r="I1860" s="14" t="str">
        <f>IF('Paste RTE Data'!H1857=0,"",'Paste RTE Data'!H1857)</f>
        <v/>
      </c>
      <c r="J1860" s="14" t="str">
        <f>IF('Paste RTE Data'!I1857=0,"",'Paste RTE Data'!I1857)</f>
        <v/>
      </c>
      <c r="K1860" s="15" t="str">
        <f>IF('Paste RTE Data'!J1857=0,"",'Paste RTE Data'!J1857)</f>
        <v/>
      </c>
      <c r="L1860" s="14" t="str">
        <f>IF('Paste RTE Data'!K1857=0,"",'Paste RTE Data'!K1857)</f>
        <v/>
      </c>
      <c r="M1860" s="46"/>
    </row>
    <row r="1861" spans="1:13">
      <c r="A1861" s="8" t="str">
        <f>IF('Paste RTE Data'!A1858=0,"",'Paste RTE Data'!A1858)</f>
        <v/>
      </c>
      <c r="B1861" s="9" t="str">
        <f>IF('Paste RTE Data'!G1858=0,"",'Paste RTE Data'!G1858)</f>
        <v/>
      </c>
      <c r="C1861" s="10" t="str">
        <f>IF('Paste RTE Data'!E1858=0,"",'Paste RTE Data'!E1858)</f>
        <v/>
      </c>
      <c r="D1861" s="7"/>
      <c r="E1861" s="14" t="str">
        <f>IF('Paste RTE Data'!B1858=0,"",'Paste RTE Data'!B1858)</f>
        <v/>
      </c>
      <c r="F1861" s="14" t="str">
        <f>IF('Paste RTE Data'!C1858=0,"",'Paste RTE Data'!C1858)</f>
        <v/>
      </c>
      <c r="G1861" s="14" t="str">
        <f>IF('Paste RTE Data'!D1858=0,"",'Paste RTE Data'!D1858)</f>
        <v/>
      </c>
      <c r="H1861" s="14" t="str">
        <f>IF('Paste RTE Data'!F1858=0,"",'Paste RTE Data'!F1858)</f>
        <v/>
      </c>
      <c r="I1861" s="14" t="str">
        <f>IF('Paste RTE Data'!H1858=0,"",'Paste RTE Data'!H1858)</f>
        <v/>
      </c>
      <c r="J1861" s="14" t="str">
        <f>IF('Paste RTE Data'!I1858=0,"",'Paste RTE Data'!I1858)</f>
        <v/>
      </c>
      <c r="K1861" s="15" t="str">
        <f>IF('Paste RTE Data'!J1858=0,"",'Paste RTE Data'!J1858)</f>
        <v/>
      </c>
      <c r="L1861" s="14" t="str">
        <f>IF('Paste RTE Data'!K1858=0,"",'Paste RTE Data'!K1858)</f>
        <v/>
      </c>
      <c r="M1861" s="46"/>
    </row>
    <row r="1862" spans="1:13">
      <c r="A1862" s="8" t="str">
        <f>IF('Paste RTE Data'!A1859=0,"",'Paste RTE Data'!A1859)</f>
        <v/>
      </c>
      <c r="B1862" s="9" t="str">
        <f>IF('Paste RTE Data'!G1859=0,"",'Paste RTE Data'!G1859)</f>
        <v/>
      </c>
      <c r="C1862" s="10" t="str">
        <f>IF('Paste RTE Data'!E1859=0,"",'Paste RTE Data'!E1859)</f>
        <v/>
      </c>
      <c r="D1862" s="7"/>
      <c r="E1862" s="14" t="str">
        <f>IF('Paste RTE Data'!B1859=0,"",'Paste RTE Data'!B1859)</f>
        <v/>
      </c>
      <c r="F1862" s="14" t="str">
        <f>IF('Paste RTE Data'!C1859=0,"",'Paste RTE Data'!C1859)</f>
        <v/>
      </c>
      <c r="G1862" s="14" t="str">
        <f>IF('Paste RTE Data'!D1859=0,"",'Paste RTE Data'!D1859)</f>
        <v/>
      </c>
      <c r="H1862" s="14" t="str">
        <f>IF('Paste RTE Data'!F1859=0,"",'Paste RTE Data'!F1859)</f>
        <v/>
      </c>
      <c r="I1862" s="14" t="str">
        <f>IF('Paste RTE Data'!H1859=0,"",'Paste RTE Data'!H1859)</f>
        <v/>
      </c>
      <c r="J1862" s="14" t="str">
        <f>IF('Paste RTE Data'!I1859=0,"",'Paste RTE Data'!I1859)</f>
        <v/>
      </c>
      <c r="K1862" s="15" t="str">
        <f>IF('Paste RTE Data'!J1859=0,"",'Paste RTE Data'!J1859)</f>
        <v/>
      </c>
      <c r="L1862" s="14" t="str">
        <f>IF('Paste RTE Data'!K1859=0,"",'Paste RTE Data'!K1859)</f>
        <v/>
      </c>
      <c r="M1862" s="46"/>
    </row>
    <row r="1863" spans="1:13">
      <c r="A1863" s="8" t="str">
        <f>IF('Paste RTE Data'!A1860=0,"",'Paste RTE Data'!A1860)</f>
        <v/>
      </c>
      <c r="B1863" s="9" t="str">
        <f>IF('Paste RTE Data'!G1860=0,"",'Paste RTE Data'!G1860)</f>
        <v/>
      </c>
      <c r="C1863" s="10" t="str">
        <f>IF('Paste RTE Data'!E1860=0,"",'Paste RTE Data'!E1860)</f>
        <v/>
      </c>
      <c r="D1863" s="7"/>
      <c r="E1863" s="14" t="str">
        <f>IF('Paste RTE Data'!B1860=0,"",'Paste RTE Data'!B1860)</f>
        <v/>
      </c>
      <c r="F1863" s="14" t="str">
        <f>IF('Paste RTE Data'!C1860=0,"",'Paste RTE Data'!C1860)</f>
        <v/>
      </c>
      <c r="G1863" s="14" t="str">
        <f>IF('Paste RTE Data'!D1860=0,"",'Paste RTE Data'!D1860)</f>
        <v/>
      </c>
      <c r="H1863" s="14" t="str">
        <f>IF('Paste RTE Data'!F1860=0,"",'Paste RTE Data'!F1860)</f>
        <v/>
      </c>
      <c r="I1863" s="14" t="str">
        <f>IF('Paste RTE Data'!H1860=0,"",'Paste RTE Data'!H1860)</f>
        <v/>
      </c>
      <c r="J1863" s="14" t="str">
        <f>IF('Paste RTE Data'!I1860=0,"",'Paste RTE Data'!I1860)</f>
        <v/>
      </c>
      <c r="K1863" s="15" t="str">
        <f>IF('Paste RTE Data'!J1860=0,"",'Paste RTE Data'!J1860)</f>
        <v/>
      </c>
      <c r="L1863" s="14" t="str">
        <f>IF('Paste RTE Data'!K1860=0,"",'Paste RTE Data'!K1860)</f>
        <v/>
      </c>
      <c r="M1863" s="46"/>
    </row>
    <row r="1864" spans="1:13">
      <c r="A1864" s="8" t="str">
        <f>IF('Paste RTE Data'!A1861=0,"",'Paste RTE Data'!A1861)</f>
        <v/>
      </c>
      <c r="B1864" s="9" t="str">
        <f>IF('Paste RTE Data'!G1861=0,"",'Paste RTE Data'!G1861)</f>
        <v/>
      </c>
      <c r="C1864" s="10" t="str">
        <f>IF('Paste RTE Data'!E1861=0,"",'Paste RTE Data'!E1861)</f>
        <v/>
      </c>
      <c r="D1864" s="7"/>
      <c r="E1864" s="14" t="str">
        <f>IF('Paste RTE Data'!B1861=0,"",'Paste RTE Data'!B1861)</f>
        <v/>
      </c>
      <c r="F1864" s="14" t="str">
        <f>IF('Paste RTE Data'!C1861=0,"",'Paste RTE Data'!C1861)</f>
        <v/>
      </c>
      <c r="G1864" s="14" t="str">
        <f>IF('Paste RTE Data'!D1861=0,"",'Paste RTE Data'!D1861)</f>
        <v/>
      </c>
      <c r="H1864" s="14" t="str">
        <f>IF('Paste RTE Data'!F1861=0,"",'Paste RTE Data'!F1861)</f>
        <v/>
      </c>
      <c r="I1864" s="14" t="str">
        <f>IF('Paste RTE Data'!H1861=0,"",'Paste RTE Data'!H1861)</f>
        <v/>
      </c>
      <c r="J1864" s="14" t="str">
        <f>IF('Paste RTE Data'!I1861=0,"",'Paste RTE Data'!I1861)</f>
        <v/>
      </c>
      <c r="K1864" s="15" t="str">
        <f>IF('Paste RTE Data'!J1861=0,"",'Paste RTE Data'!J1861)</f>
        <v/>
      </c>
      <c r="L1864" s="14" t="str">
        <f>IF('Paste RTE Data'!K1861=0,"",'Paste RTE Data'!K1861)</f>
        <v/>
      </c>
      <c r="M1864" s="46"/>
    </row>
    <row r="1865" spans="1:13">
      <c r="A1865" s="8" t="str">
        <f>IF('Paste RTE Data'!A1862=0,"",'Paste RTE Data'!A1862)</f>
        <v/>
      </c>
      <c r="B1865" s="9" t="str">
        <f>IF('Paste RTE Data'!G1862=0,"",'Paste RTE Data'!G1862)</f>
        <v/>
      </c>
      <c r="C1865" s="10" t="str">
        <f>IF('Paste RTE Data'!E1862=0,"",'Paste RTE Data'!E1862)</f>
        <v/>
      </c>
      <c r="D1865" s="7"/>
      <c r="E1865" s="14" t="str">
        <f>IF('Paste RTE Data'!B1862=0,"",'Paste RTE Data'!B1862)</f>
        <v/>
      </c>
      <c r="F1865" s="14" t="str">
        <f>IF('Paste RTE Data'!C1862=0,"",'Paste RTE Data'!C1862)</f>
        <v/>
      </c>
      <c r="G1865" s="14" t="str">
        <f>IF('Paste RTE Data'!D1862=0,"",'Paste RTE Data'!D1862)</f>
        <v/>
      </c>
      <c r="H1865" s="14" t="str">
        <f>IF('Paste RTE Data'!F1862=0,"",'Paste RTE Data'!F1862)</f>
        <v/>
      </c>
      <c r="I1865" s="14" t="str">
        <f>IF('Paste RTE Data'!H1862=0,"",'Paste RTE Data'!H1862)</f>
        <v/>
      </c>
      <c r="J1865" s="14" t="str">
        <f>IF('Paste RTE Data'!I1862=0,"",'Paste RTE Data'!I1862)</f>
        <v/>
      </c>
      <c r="K1865" s="15" t="str">
        <f>IF('Paste RTE Data'!J1862=0,"",'Paste RTE Data'!J1862)</f>
        <v/>
      </c>
      <c r="L1865" s="14" t="str">
        <f>IF('Paste RTE Data'!K1862=0,"",'Paste RTE Data'!K1862)</f>
        <v/>
      </c>
      <c r="M1865" s="46"/>
    </row>
    <row r="1866" spans="1:13">
      <c r="A1866" s="8" t="str">
        <f>IF('Paste RTE Data'!A1863=0,"",'Paste RTE Data'!A1863)</f>
        <v/>
      </c>
      <c r="B1866" s="9" t="str">
        <f>IF('Paste RTE Data'!G1863=0,"",'Paste RTE Data'!G1863)</f>
        <v/>
      </c>
      <c r="C1866" s="10" t="str">
        <f>IF('Paste RTE Data'!E1863=0,"",'Paste RTE Data'!E1863)</f>
        <v/>
      </c>
      <c r="D1866" s="7"/>
      <c r="E1866" s="14" t="str">
        <f>IF('Paste RTE Data'!B1863=0,"",'Paste RTE Data'!B1863)</f>
        <v/>
      </c>
      <c r="F1866" s="14" t="str">
        <f>IF('Paste RTE Data'!C1863=0,"",'Paste RTE Data'!C1863)</f>
        <v/>
      </c>
      <c r="G1866" s="14" t="str">
        <f>IF('Paste RTE Data'!D1863=0,"",'Paste RTE Data'!D1863)</f>
        <v/>
      </c>
      <c r="H1866" s="14" t="str">
        <f>IF('Paste RTE Data'!F1863=0,"",'Paste RTE Data'!F1863)</f>
        <v/>
      </c>
      <c r="I1866" s="14" t="str">
        <f>IF('Paste RTE Data'!H1863=0,"",'Paste RTE Data'!H1863)</f>
        <v/>
      </c>
      <c r="J1866" s="14" t="str">
        <f>IF('Paste RTE Data'!I1863=0,"",'Paste RTE Data'!I1863)</f>
        <v/>
      </c>
      <c r="K1866" s="15" t="str">
        <f>IF('Paste RTE Data'!J1863=0,"",'Paste RTE Data'!J1863)</f>
        <v/>
      </c>
      <c r="L1866" s="14" t="str">
        <f>IF('Paste RTE Data'!K1863=0,"",'Paste RTE Data'!K1863)</f>
        <v/>
      </c>
      <c r="M1866" s="46"/>
    </row>
    <row r="1867" spans="1:13">
      <c r="A1867" s="8" t="str">
        <f>IF('Paste RTE Data'!A1864=0,"",'Paste RTE Data'!A1864)</f>
        <v/>
      </c>
      <c r="B1867" s="9" t="str">
        <f>IF('Paste RTE Data'!G1864=0,"",'Paste RTE Data'!G1864)</f>
        <v/>
      </c>
      <c r="C1867" s="10" t="str">
        <f>IF('Paste RTE Data'!E1864=0,"",'Paste RTE Data'!E1864)</f>
        <v/>
      </c>
      <c r="D1867" s="7"/>
      <c r="E1867" s="14" t="str">
        <f>IF('Paste RTE Data'!B1864=0,"",'Paste RTE Data'!B1864)</f>
        <v/>
      </c>
      <c r="F1867" s="14" t="str">
        <f>IF('Paste RTE Data'!C1864=0,"",'Paste RTE Data'!C1864)</f>
        <v/>
      </c>
      <c r="G1867" s="14" t="str">
        <f>IF('Paste RTE Data'!D1864=0,"",'Paste RTE Data'!D1864)</f>
        <v/>
      </c>
      <c r="H1867" s="14" t="str">
        <f>IF('Paste RTE Data'!F1864=0,"",'Paste RTE Data'!F1864)</f>
        <v/>
      </c>
      <c r="I1867" s="14" t="str">
        <f>IF('Paste RTE Data'!H1864=0,"",'Paste RTE Data'!H1864)</f>
        <v/>
      </c>
      <c r="J1867" s="14" t="str">
        <f>IF('Paste RTE Data'!I1864=0,"",'Paste RTE Data'!I1864)</f>
        <v/>
      </c>
      <c r="K1867" s="15" t="str">
        <f>IF('Paste RTE Data'!J1864=0,"",'Paste RTE Data'!J1864)</f>
        <v/>
      </c>
      <c r="L1867" s="14" t="str">
        <f>IF('Paste RTE Data'!K1864=0,"",'Paste RTE Data'!K1864)</f>
        <v/>
      </c>
      <c r="M1867" s="46"/>
    </row>
    <row r="1868" spans="1:13">
      <c r="A1868" s="8" t="str">
        <f>IF('Paste RTE Data'!A1865=0,"",'Paste RTE Data'!A1865)</f>
        <v/>
      </c>
      <c r="B1868" s="9" t="str">
        <f>IF('Paste RTE Data'!G1865=0,"",'Paste RTE Data'!G1865)</f>
        <v/>
      </c>
      <c r="C1868" s="10" t="str">
        <f>IF('Paste RTE Data'!E1865=0,"",'Paste RTE Data'!E1865)</f>
        <v/>
      </c>
      <c r="D1868" s="7"/>
      <c r="E1868" s="14" t="str">
        <f>IF('Paste RTE Data'!B1865=0,"",'Paste RTE Data'!B1865)</f>
        <v/>
      </c>
      <c r="F1868" s="14" t="str">
        <f>IF('Paste RTE Data'!C1865=0,"",'Paste RTE Data'!C1865)</f>
        <v/>
      </c>
      <c r="G1868" s="14" t="str">
        <f>IF('Paste RTE Data'!D1865=0,"",'Paste RTE Data'!D1865)</f>
        <v/>
      </c>
      <c r="H1868" s="14" t="str">
        <f>IF('Paste RTE Data'!F1865=0,"",'Paste RTE Data'!F1865)</f>
        <v/>
      </c>
      <c r="I1868" s="14" t="str">
        <f>IF('Paste RTE Data'!H1865=0,"",'Paste RTE Data'!H1865)</f>
        <v/>
      </c>
      <c r="J1868" s="14" t="str">
        <f>IF('Paste RTE Data'!I1865=0,"",'Paste RTE Data'!I1865)</f>
        <v/>
      </c>
      <c r="K1868" s="15" t="str">
        <f>IF('Paste RTE Data'!J1865=0,"",'Paste RTE Data'!J1865)</f>
        <v/>
      </c>
      <c r="L1868" s="14" t="str">
        <f>IF('Paste RTE Data'!K1865=0,"",'Paste RTE Data'!K1865)</f>
        <v/>
      </c>
      <c r="M1868" s="46"/>
    </row>
    <row r="1869" spans="1:13">
      <c r="A1869" s="8" t="str">
        <f>IF('Paste RTE Data'!A1866=0,"",'Paste RTE Data'!A1866)</f>
        <v/>
      </c>
      <c r="B1869" s="9" t="str">
        <f>IF('Paste RTE Data'!G1866=0,"",'Paste RTE Data'!G1866)</f>
        <v/>
      </c>
      <c r="C1869" s="10" t="str">
        <f>IF('Paste RTE Data'!E1866=0,"",'Paste RTE Data'!E1866)</f>
        <v/>
      </c>
      <c r="D1869" s="7"/>
      <c r="E1869" s="14" t="str">
        <f>IF('Paste RTE Data'!B1866=0,"",'Paste RTE Data'!B1866)</f>
        <v/>
      </c>
      <c r="F1869" s="14" t="str">
        <f>IF('Paste RTE Data'!C1866=0,"",'Paste RTE Data'!C1866)</f>
        <v/>
      </c>
      <c r="G1869" s="14" t="str">
        <f>IF('Paste RTE Data'!D1866=0,"",'Paste RTE Data'!D1866)</f>
        <v/>
      </c>
      <c r="H1869" s="14" t="str">
        <f>IF('Paste RTE Data'!F1866=0,"",'Paste RTE Data'!F1866)</f>
        <v/>
      </c>
      <c r="I1869" s="14" t="str">
        <f>IF('Paste RTE Data'!H1866=0,"",'Paste RTE Data'!H1866)</f>
        <v/>
      </c>
      <c r="J1869" s="14" t="str">
        <f>IF('Paste RTE Data'!I1866=0,"",'Paste RTE Data'!I1866)</f>
        <v/>
      </c>
      <c r="K1869" s="15" t="str">
        <f>IF('Paste RTE Data'!J1866=0,"",'Paste RTE Data'!J1866)</f>
        <v/>
      </c>
      <c r="L1869" s="14" t="str">
        <f>IF('Paste RTE Data'!K1866=0,"",'Paste RTE Data'!K1866)</f>
        <v/>
      </c>
      <c r="M1869" s="46"/>
    </row>
    <row r="1870" spans="1:13">
      <c r="A1870" s="8" t="str">
        <f>IF('Paste RTE Data'!A1867=0,"",'Paste RTE Data'!A1867)</f>
        <v/>
      </c>
      <c r="B1870" s="9" t="str">
        <f>IF('Paste RTE Data'!G1867=0,"",'Paste RTE Data'!G1867)</f>
        <v/>
      </c>
      <c r="C1870" s="10" t="str">
        <f>IF('Paste RTE Data'!E1867=0,"",'Paste RTE Data'!E1867)</f>
        <v/>
      </c>
      <c r="D1870" s="7"/>
      <c r="E1870" s="14" t="str">
        <f>IF('Paste RTE Data'!B1867=0,"",'Paste RTE Data'!B1867)</f>
        <v/>
      </c>
      <c r="F1870" s="14" t="str">
        <f>IF('Paste RTE Data'!C1867=0,"",'Paste RTE Data'!C1867)</f>
        <v/>
      </c>
      <c r="G1870" s="14" t="str">
        <f>IF('Paste RTE Data'!D1867=0,"",'Paste RTE Data'!D1867)</f>
        <v/>
      </c>
      <c r="H1870" s="14" t="str">
        <f>IF('Paste RTE Data'!F1867=0,"",'Paste RTE Data'!F1867)</f>
        <v/>
      </c>
      <c r="I1870" s="14" t="str">
        <f>IF('Paste RTE Data'!H1867=0,"",'Paste RTE Data'!H1867)</f>
        <v/>
      </c>
      <c r="J1870" s="14" t="str">
        <f>IF('Paste RTE Data'!I1867=0,"",'Paste RTE Data'!I1867)</f>
        <v/>
      </c>
      <c r="K1870" s="15" t="str">
        <f>IF('Paste RTE Data'!J1867=0,"",'Paste RTE Data'!J1867)</f>
        <v/>
      </c>
      <c r="L1870" s="14" t="str">
        <f>IF('Paste RTE Data'!K1867=0,"",'Paste RTE Data'!K1867)</f>
        <v/>
      </c>
      <c r="M1870" s="46"/>
    </row>
    <row r="1871" spans="1:13">
      <c r="A1871" s="8" t="str">
        <f>IF('Paste RTE Data'!A1868=0,"",'Paste RTE Data'!A1868)</f>
        <v/>
      </c>
      <c r="B1871" s="9" t="str">
        <f>IF('Paste RTE Data'!G1868=0,"",'Paste RTE Data'!G1868)</f>
        <v/>
      </c>
      <c r="C1871" s="10" t="str">
        <f>IF('Paste RTE Data'!E1868=0,"",'Paste RTE Data'!E1868)</f>
        <v/>
      </c>
      <c r="D1871" s="7"/>
      <c r="E1871" s="14" t="str">
        <f>IF('Paste RTE Data'!B1868=0,"",'Paste RTE Data'!B1868)</f>
        <v/>
      </c>
      <c r="F1871" s="14" t="str">
        <f>IF('Paste RTE Data'!C1868=0,"",'Paste RTE Data'!C1868)</f>
        <v/>
      </c>
      <c r="G1871" s="14" t="str">
        <f>IF('Paste RTE Data'!D1868=0,"",'Paste RTE Data'!D1868)</f>
        <v/>
      </c>
      <c r="H1871" s="14" t="str">
        <f>IF('Paste RTE Data'!F1868=0,"",'Paste RTE Data'!F1868)</f>
        <v/>
      </c>
      <c r="I1871" s="14" t="str">
        <f>IF('Paste RTE Data'!H1868=0,"",'Paste RTE Data'!H1868)</f>
        <v/>
      </c>
      <c r="J1871" s="14" t="str">
        <f>IF('Paste RTE Data'!I1868=0,"",'Paste RTE Data'!I1868)</f>
        <v/>
      </c>
      <c r="K1871" s="15" t="str">
        <f>IF('Paste RTE Data'!J1868=0,"",'Paste RTE Data'!J1868)</f>
        <v/>
      </c>
      <c r="L1871" s="14" t="str">
        <f>IF('Paste RTE Data'!K1868=0,"",'Paste RTE Data'!K1868)</f>
        <v/>
      </c>
      <c r="M1871" s="46"/>
    </row>
    <row r="1872" spans="1:13">
      <c r="A1872" s="8" t="str">
        <f>IF('Paste RTE Data'!A1869=0,"",'Paste RTE Data'!A1869)</f>
        <v/>
      </c>
      <c r="B1872" s="9" t="str">
        <f>IF('Paste RTE Data'!G1869=0,"",'Paste RTE Data'!G1869)</f>
        <v/>
      </c>
      <c r="C1872" s="10" t="str">
        <f>IF('Paste RTE Data'!E1869=0,"",'Paste RTE Data'!E1869)</f>
        <v/>
      </c>
      <c r="D1872" s="7"/>
      <c r="E1872" s="14" t="str">
        <f>IF('Paste RTE Data'!B1869=0,"",'Paste RTE Data'!B1869)</f>
        <v/>
      </c>
      <c r="F1872" s="14" t="str">
        <f>IF('Paste RTE Data'!C1869=0,"",'Paste RTE Data'!C1869)</f>
        <v/>
      </c>
      <c r="G1872" s="14" t="str">
        <f>IF('Paste RTE Data'!D1869=0,"",'Paste RTE Data'!D1869)</f>
        <v/>
      </c>
      <c r="H1872" s="14" t="str">
        <f>IF('Paste RTE Data'!F1869=0,"",'Paste RTE Data'!F1869)</f>
        <v/>
      </c>
      <c r="I1872" s="14" t="str">
        <f>IF('Paste RTE Data'!H1869=0,"",'Paste RTE Data'!H1869)</f>
        <v/>
      </c>
      <c r="J1872" s="14" t="str">
        <f>IF('Paste RTE Data'!I1869=0,"",'Paste RTE Data'!I1869)</f>
        <v/>
      </c>
      <c r="K1872" s="15" t="str">
        <f>IF('Paste RTE Data'!J1869=0,"",'Paste RTE Data'!J1869)</f>
        <v/>
      </c>
      <c r="L1872" s="14" t="str">
        <f>IF('Paste RTE Data'!K1869=0,"",'Paste RTE Data'!K1869)</f>
        <v/>
      </c>
      <c r="M1872" s="46"/>
    </row>
    <row r="1873" spans="1:13">
      <c r="A1873" s="8" t="str">
        <f>IF('Paste RTE Data'!A1870=0,"",'Paste RTE Data'!A1870)</f>
        <v/>
      </c>
      <c r="B1873" s="9" t="str">
        <f>IF('Paste RTE Data'!G1870=0,"",'Paste RTE Data'!G1870)</f>
        <v/>
      </c>
      <c r="C1873" s="10" t="str">
        <f>IF('Paste RTE Data'!E1870=0,"",'Paste RTE Data'!E1870)</f>
        <v/>
      </c>
      <c r="D1873" s="7"/>
      <c r="E1873" s="14" t="str">
        <f>IF('Paste RTE Data'!B1870=0,"",'Paste RTE Data'!B1870)</f>
        <v/>
      </c>
      <c r="F1873" s="14" t="str">
        <f>IF('Paste RTE Data'!C1870=0,"",'Paste RTE Data'!C1870)</f>
        <v/>
      </c>
      <c r="G1873" s="14" t="str">
        <f>IF('Paste RTE Data'!D1870=0,"",'Paste RTE Data'!D1870)</f>
        <v/>
      </c>
      <c r="H1873" s="14" t="str">
        <f>IF('Paste RTE Data'!F1870=0,"",'Paste RTE Data'!F1870)</f>
        <v/>
      </c>
      <c r="I1873" s="14" t="str">
        <f>IF('Paste RTE Data'!H1870=0,"",'Paste RTE Data'!H1870)</f>
        <v/>
      </c>
      <c r="J1873" s="14" t="str">
        <f>IF('Paste RTE Data'!I1870=0,"",'Paste RTE Data'!I1870)</f>
        <v/>
      </c>
      <c r="K1873" s="15" t="str">
        <f>IF('Paste RTE Data'!J1870=0,"",'Paste RTE Data'!J1870)</f>
        <v/>
      </c>
      <c r="L1873" s="14" t="str">
        <f>IF('Paste RTE Data'!K1870=0,"",'Paste RTE Data'!K1870)</f>
        <v/>
      </c>
      <c r="M1873" s="46"/>
    </row>
    <row r="1874" spans="1:13">
      <c r="A1874" s="8" t="str">
        <f>IF('Paste RTE Data'!A1871=0,"",'Paste RTE Data'!A1871)</f>
        <v/>
      </c>
      <c r="B1874" s="9" t="str">
        <f>IF('Paste RTE Data'!G1871=0,"",'Paste RTE Data'!G1871)</f>
        <v/>
      </c>
      <c r="C1874" s="10" t="str">
        <f>IF('Paste RTE Data'!E1871=0,"",'Paste RTE Data'!E1871)</f>
        <v/>
      </c>
      <c r="D1874" s="7"/>
      <c r="E1874" s="14" t="str">
        <f>IF('Paste RTE Data'!B1871=0,"",'Paste RTE Data'!B1871)</f>
        <v/>
      </c>
      <c r="F1874" s="14" t="str">
        <f>IF('Paste RTE Data'!C1871=0,"",'Paste RTE Data'!C1871)</f>
        <v/>
      </c>
      <c r="G1874" s="14" t="str">
        <f>IF('Paste RTE Data'!D1871=0,"",'Paste RTE Data'!D1871)</f>
        <v/>
      </c>
      <c r="H1874" s="14" t="str">
        <f>IF('Paste RTE Data'!F1871=0,"",'Paste RTE Data'!F1871)</f>
        <v/>
      </c>
      <c r="I1874" s="14" t="str">
        <f>IF('Paste RTE Data'!H1871=0,"",'Paste RTE Data'!H1871)</f>
        <v/>
      </c>
      <c r="J1874" s="14" t="str">
        <f>IF('Paste RTE Data'!I1871=0,"",'Paste RTE Data'!I1871)</f>
        <v/>
      </c>
      <c r="K1874" s="15" t="str">
        <f>IF('Paste RTE Data'!J1871=0,"",'Paste RTE Data'!J1871)</f>
        <v/>
      </c>
      <c r="L1874" s="14" t="str">
        <f>IF('Paste RTE Data'!K1871=0,"",'Paste RTE Data'!K1871)</f>
        <v/>
      </c>
      <c r="M1874" s="46"/>
    </row>
    <row r="1875" spans="1:13">
      <c r="A1875" s="8" t="str">
        <f>IF('Paste RTE Data'!A1872=0,"",'Paste RTE Data'!A1872)</f>
        <v/>
      </c>
      <c r="B1875" s="9" t="str">
        <f>IF('Paste RTE Data'!G1872=0,"",'Paste RTE Data'!G1872)</f>
        <v/>
      </c>
      <c r="C1875" s="10" t="str">
        <f>IF('Paste RTE Data'!E1872=0,"",'Paste RTE Data'!E1872)</f>
        <v/>
      </c>
      <c r="D1875" s="7"/>
      <c r="E1875" s="14" t="str">
        <f>IF('Paste RTE Data'!B1872=0,"",'Paste RTE Data'!B1872)</f>
        <v/>
      </c>
      <c r="F1875" s="14" t="str">
        <f>IF('Paste RTE Data'!C1872=0,"",'Paste RTE Data'!C1872)</f>
        <v/>
      </c>
      <c r="G1875" s="14" t="str">
        <f>IF('Paste RTE Data'!D1872=0,"",'Paste RTE Data'!D1872)</f>
        <v/>
      </c>
      <c r="H1875" s="14" t="str">
        <f>IF('Paste RTE Data'!F1872=0,"",'Paste RTE Data'!F1872)</f>
        <v/>
      </c>
      <c r="I1875" s="14" t="str">
        <f>IF('Paste RTE Data'!H1872=0,"",'Paste RTE Data'!H1872)</f>
        <v/>
      </c>
      <c r="J1875" s="14" t="str">
        <f>IF('Paste RTE Data'!I1872=0,"",'Paste RTE Data'!I1872)</f>
        <v/>
      </c>
      <c r="K1875" s="15" t="str">
        <f>IF('Paste RTE Data'!J1872=0,"",'Paste RTE Data'!J1872)</f>
        <v/>
      </c>
      <c r="L1875" s="14" t="str">
        <f>IF('Paste RTE Data'!K1872=0,"",'Paste RTE Data'!K1872)</f>
        <v/>
      </c>
      <c r="M1875" s="46"/>
    </row>
    <row r="1876" spans="1:13">
      <c r="A1876" s="8" t="str">
        <f>IF('Paste RTE Data'!A1873=0,"",'Paste RTE Data'!A1873)</f>
        <v/>
      </c>
      <c r="B1876" s="9" t="str">
        <f>IF('Paste RTE Data'!G1873=0,"",'Paste RTE Data'!G1873)</f>
        <v/>
      </c>
      <c r="C1876" s="10" t="str">
        <f>IF('Paste RTE Data'!E1873=0,"",'Paste RTE Data'!E1873)</f>
        <v/>
      </c>
      <c r="D1876" s="7"/>
      <c r="E1876" s="14" t="str">
        <f>IF('Paste RTE Data'!B1873=0,"",'Paste RTE Data'!B1873)</f>
        <v/>
      </c>
      <c r="F1876" s="14" t="str">
        <f>IF('Paste RTE Data'!C1873=0,"",'Paste RTE Data'!C1873)</f>
        <v/>
      </c>
      <c r="G1876" s="14" t="str">
        <f>IF('Paste RTE Data'!D1873=0,"",'Paste RTE Data'!D1873)</f>
        <v/>
      </c>
      <c r="H1876" s="14" t="str">
        <f>IF('Paste RTE Data'!F1873=0,"",'Paste RTE Data'!F1873)</f>
        <v/>
      </c>
      <c r="I1876" s="14" t="str">
        <f>IF('Paste RTE Data'!H1873=0,"",'Paste RTE Data'!H1873)</f>
        <v/>
      </c>
      <c r="J1876" s="14" t="str">
        <f>IF('Paste RTE Data'!I1873=0,"",'Paste RTE Data'!I1873)</f>
        <v/>
      </c>
      <c r="K1876" s="15" t="str">
        <f>IF('Paste RTE Data'!J1873=0,"",'Paste RTE Data'!J1873)</f>
        <v/>
      </c>
      <c r="L1876" s="14" t="str">
        <f>IF('Paste RTE Data'!K1873=0,"",'Paste RTE Data'!K1873)</f>
        <v/>
      </c>
      <c r="M1876" s="46"/>
    </row>
    <row r="1877" spans="1:13">
      <c r="A1877" s="8" t="str">
        <f>IF('Paste RTE Data'!A1874=0,"",'Paste RTE Data'!A1874)</f>
        <v/>
      </c>
      <c r="B1877" s="9" t="str">
        <f>IF('Paste RTE Data'!G1874=0,"",'Paste RTE Data'!G1874)</f>
        <v/>
      </c>
      <c r="C1877" s="10" t="str">
        <f>IF('Paste RTE Data'!E1874=0,"",'Paste RTE Data'!E1874)</f>
        <v/>
      </c>
      <c r="D1877" s="7"/>
      <c r="E1877" s="14" t="str">
        <f>IF('Paste RTE Data'!B1874=0,"",'Paste RTE Data'!B1874)</f>
        <v/>
      </c>
      <c r="F1877" s="14" t="str">
        <f>IF('Paste RTE Data'!C1874=0,"",'Paste RTE Data'!C1874)</f>
        <v/>
      </c>
      <c r="G1877" s="14" t="str">
        <f>IF('Paste RTE Data'!D1874=0,"",'Paste RTE Data'!D1874)</f>
        <v/>
      </c>
      <c r="H1877" s="14" t="str">
        <f>IF('Paste RTE Data'!F1874=0,"",'Paste RTE Data'!F1874)</f>
        <v/>
      </c>
      <c r="I1877" s="14" t="str">
        <f>IF('Paste RTE Data'!H1874=0,"",'Paste RTE Data'!H1874)</f>
        <v/>
      </c>
      <c r="J1877" s="14" t="str">
        <f>IF('Paste RTE Data'!I1874=0,"",'Paste RTE Data'!I1874)</f>
        <v/>
      </c>
      <c r="K1877" s="15" t="str">
        <f>IF('Paste RTE Data'!J1874=0,"",'Paste RTE Data'!J1874)</f>
        <v/>
      </c>
      <c r="L1877" s="14" t="str">
        <f>IF('Paste RTE Data'!K1874=0,"",'Paste RTE Data'!K1874)</f>
        <v/>
      </c>
      <c r="M1877" s="46"/>
    </row>
    <row r="1878" spans="1:13">
      <c r="A1878" s="8" t="str">
        <f>IF('Paste RTE Data'!A1875=0,"",'Paste RTE Data'!A1875)</f>
        <v/>
      </c>
      <c r="B1878" s="9" t="str">
        <f>IF('Paste RTE Data'!G1875=0,"",'Paste RTE Data'!G1875)</f>
        <v/>
      </c>
      <c r="C1878" s="10" t="str">
        <f>IF('Paste RTE Data'!E1875=0,"",'Paste RTE Data'!E1875)</f>
        <v/>
      </c>
      <c r="D1878" s="7"/>
      <c r="E1878" s="14" t="str">
        <f>IF('Paste RTE Data'!B1875=0,"",'Paste RTE Data'!B1875)</f>
        <v/>
      </c>
      <c r="F1878" s="14" t="str">
        <f>IF('Paste RTE Data'!C1875=0,"",'Paste RTE Data'!C1875)</f>
        <v/>
      </c>
      <c r="G1878" s="14" t="str">
        <f>IF('Paste RTE Data'!D1875=0,"",'Paste RTE Data'!D1875)</f>
        <v/>
      </c>
      <c r="H1878" s="14" t="str">
        <f>IF('Paste RTE Data'!F1875=0,"",'Paste RTE Data'!F1875)</f>
        <v/>
      </c>
      <c r="I1878" s="14" t="str">
        <f>IF('Paste RTE Data'!H1875=0,"",'Paste RTE Data'!H1875)</f>
        <v/>
      </c>
      <c r="J1878" s="14" t="str">
        <f>IF('Paste RTE Data'!I1875=0,"",'Paste RTE Data'!I1875)</f>
        <v/>
      </c>
      <c r="K1878" s="15" t="str">
        <f>IF('Paste RTE Data'!J1875=0,"",'Paste RTE Data'!J1875)</f>
        <v/>
      </c>
      <c r="L1878" s="14" t="str">
        <f>IF('Paste RTE Data'!K1875=0,"",'Paste RTE Data'!K1875)</f>
        <v/>
      </c>
      <c r="M1878" s="46"/>
    </row>
    <row r="1879" spans="1:13">
      <c r="A1879" s="8" t="str">
        <f>IF('Paste RTE Data'!A1876=0,"",'Paste RTE Data'!A1876)</f>
        <v/>
      </c>
      <c r="B1879" s="9" t="str">
        <f>IF('Paste RTE Data'!G1876=0,"",'Paste RTE Data'!G1876)</f>
        <v/>
      </c>
      <c r="C1879" s="10" t="str">
        <f>IF('Paste RTE Data'!E1876=0,"",'Paste RTE Data'!E1876)</f>
        <v/>
      </c>
      <c r="D1879" s="7"/>
      <c r="E1879" s="14" t="str">
        <f>IF('Paste RTE Data'!B1876=0,"",'Paste RTE Data'!B1876)</f>
        <v/>
      </c>
      <c r="F1879" s="14" t="str">
        <f>IF('Paste RTE Data'!C1876=0,"",'Paste RTE Data'!C1876)</f>
        <v/>
      </c>
      <c r="G1879" s="14" t="str">
        <f>IF('Paste RTE Data'!D1876=0,"",'Paste RTE Data'!D1876)</f>
        <v/>
      </c>
      <c r="H1879" s="14" t="str">
        <f>IF('Paste RTE Data'!F1876=0,"",'Paste RTE Data'!F1876)</f>
        <v/>
      </c>
      <c r="I1879" s="14" t="str">
        <f>IF('Paste RTE Data'!H1876=0,"",'Paste RTE Data'!H1876)</f>
        <v/>
      </c>
      <c r="J1879" s="14" t="str">
        <f>IF('Paste RTE Data'!I1876=0,"",'Paste RTE Data'!I1876)</f>
        <v/>
      </c>
      <c r="K1879" s="15" t="str">
        <f>IF('Paste RTE Data'!J1876=0,"",'Paste RTE Data'!J1876)</f>
        <v/>
      </c>
      <c r="L1879" s="14" t="str">
        <f>IF('Paste RTE Data'!K1876=0,"",'Paste RTE Data'!K1876)</f>
        <v/>
      </c>
      <c r="M1879" s="46"/>
    </row>
    <row r="1880" spans="1:13">
      <c r="A1880" s="8" t="str">
        <f>IF('Paste RTE Data'!A1877=0,"",'Paste RTE Data'!A1877)</f>
        <v/>
      </c>
      <c r="B1880" s="9" t="str">
        <f>IF('Paste RTE Data'!G1877=0,"",'Paste RTE Data'!G1877)</f>
        <v/>
      </c>
      <c r="C1880" s="10" t="str">
        <f>IF('Paste RTE Data'!E1877=0,"",'Paste RTE Data'!E1877)</f>
        <v/>
      </c>
      <c r="D1880" s="7"/>
      <c r="E1880" s="14" t="str">
        <f>IF('Paste RTE Data'!B1877=0,"",'Paste RTE Data'!B1877)</f>
        <v/>
      </c>
      <c r="F1880" s="14" t="str">
        <f>IF('Paste RTE Data'!C1877=0,"",'Paste RTE Data'!C1877)</f>
        <v/>
      </c>
      <c r="G1880" s="14" t="str">
        <f>IF('Paste RTE Data'!D1877=0,"",'Paste RTE Data'!D1877)</f>
        <v/>
      </c>
      <c r="H1880" s="14" t="str">
        <f>IF('Paste RTE Data'!F1877=0,"",'Paste RTE Data'!F1877)</f>
        <v/>
      </c>
      <c r="I1880" s="14" t="str">
        <f>IF('Paste RTE Data'!H1877=0,"",'Paste RTE Data'!H1877)</f>
        <v/>
      </c>
      <c r="J1880" s="14" t="str">
        <f>IF('Paste RTE Data'!I1877=0,"",'Paste RTE Data'!I1877)</f>
        <v/>
      </c>
      <c r="K1880" s="15" t="str">
        <f>IF('Paste RTE Data'!J1877=0,"",'Paste RTE Data'!J1877)</f>
        <v/>
      </c>
      <c r="L1880" s="14" t="str">
        <f>IF('Paste RTE Data'!K1877=0,"",'Paste RTE Data'!K1877)</f>
        <v/>
      </c>
      <c r="M1880" s="46"/>
    </row>
    <row r="1881" spans="1:13">
      <c r="A1881" s="8" t="str">
        <f>IF('Paste RTE Data'!A1878=0,"",'Paste RTE Data'!A1878)</f>
        <v/>
      </c>
      <c r="B1881" s="9" t="str">
        <f>IF('Paste RTE Data'!G1878=0,"",'Paste RTE Data'!G1878)</f>
        <v/>
      </c>
      <c r="C1881" s="10" t="str">
        <f>IF('Paste RTE Data'!E1878=0,"",'Paste RTE Data'!E1878)</f>
        <v/>
      </c>
      <c r="D1881" s="7"/>
      <c r="E1881" s="14" t="str">
        <f>IF('Paste RTE Data'!B1878=0,"",'Paste RTE Data'!B1878)</f>
        <v/>
      </c>
      <c r="F1881" s="14" t="str">
        <f>IF('Paste RTE Data'!C1878=0,"",'Paste RTE Data'!C1878)</f>
        <v/>
      </c>
      <c r="G1881" s="14" t="str">
        <f>IF('Paste RTE Data'!D1878=0,"",'Paste RTE Data'!D1878)</f>
        <v/>
      </c>
      <c r="H1881" s="14" t="str">
        <f>IF('Paste RTE Data'!F1878=0,"",'Paste RTE Data'!F1878)</f>
        <v/>
      </c>
      <c r="I1881" s="14" t="str">
        <f>IF('Paste RTE Data'!H1878=0,"",'Paste RTE Data'!H1878)</f>
        <v/>
      </c>
      <c r="J1881" s="14" t="str">
        <f>IF('Paste RTE Data'!I1878=0,"",'Paste RTE Data'!I1878)</f>
        <v/>
      </c>
      <c r="K1881" s="15" t="str">
        <f>IF('Paste RTE Data'!J1878=0,"",'Paste RTE Data'!J1878)</f>
        <v/>
      </c>
      <c r="L1881" s="14" t="str">
        <f>IF('Paste RTE Data'!K1878=0,"",'Paste RTE Data'!K1878)</f>
        <v/>
      </c>
      <c r="M1881" s="46"/>
    </row>
    <row r="1882" spans="1:13">
      <c r="A1882" s="8" t="str">
        <f>IF('Paste RTE Data'!A1879=0,"",'Paste RTE Data'!A1879)</f>
        <v/>
      </c>
      <c r="B1882" s="9" t="str">
        <f>IF('Paste RTE Data'!G1879=0,"",'Paste RTE Data'!G1879)</f>
        <v/>
      </c>
      <c r="C1882" s="10" t="str">
        <f>IF('Paste RTE Data'!E1879=0,"",'Paste RTE Data'!E1879)</f>
        <v/>
      </c>
      <c r="D1882" s="7"/>
      <c r="E1882" s="14" t="str">
        <f>IF('Paste RTE Data'!B1879=0,"",'Paste RTE Data'!B1879)</f>
        <v/>
      </c>
      <c r="F1882" s="14" t="str">
        <f>IF('Paste RTE Data'!C1879=0,"",'Paste RTE Data'!C1879)</f>
        <v/>
      </c>
      <c r="G1882" s="14" t="str">
        <f>IF('Paste RTE Data'!D1879=0,"",'Paste RTE Data'!D1879)</f>
        <v/>
      </c>
      <c r="H1882" s="14" t="str">
        <f>IF('Paste RTE Data'!F1879=0,"",'Paste RTE Data'!F1879)</f>
        <v/>
      </c>
      <c r="I1882" s="14" t="str">
        <f>IF('Paste RTE Data'!H1879=0,"",'Paste RTE Data'!H1879)</f>
        <v/>
      </c>
      <c r="J1882" s="14" t="str">
        <f>IF('Paste RTE Data'!I1879=0,"",'Paste RTE Data'!I1879)</f>
        <v/>
      </c>
      <c r="K1882" s="15" t="str">
        <f>IF('Paste RTE Data'!J1879=0,"",'Paste RTE Data'!J1879)</f>
        <v/>
      </c>
      <c r="L1882" s="14" t="str">
        <f>IF('Paste RTE Data'!K1879=0,"",'Paste RTE Data'!K1879)</f>
        <v/>
      </c>
      <c r="M1882" s="46"/>
    </row>
    <row r="1883" spans="1:13">
      <c r="A1883" s="8" t="str">
        <f>IF('Paste RTE Data'!A1880=0,"",'Paste RTE Data'!A1880)</f>
        <v/>
      </c>
      <c r="B1883" s="9" t="str">
        <f>IF('Paste RTE Data'!G1880=0,"",'Paste RTE Data'!G1880)</f>
        <v/>
      </c>
      <c r="C1883" s="10" t="str">
        <f>IF('Paste RTE Data'!E1880=0,"",'Paste RTE Data'!E1880)</f>
        <v/>
      </c>
      <c r="D1883" s="7"/>
      <c r="E1883" s="14" t="str">
        <f>IF('Paste RTE Data'!B1880=0,"",'Paste RTE Data'!B1880)</f>
        <v/>
      </c>
      <c r="F1883" s="14" t="str">
        <f>IF('Paste RTE Data'!C1880=0,"",'Paste RTE Data'!C1880)</f>
        <v/>
      </c>
      <c r="G1883" s="14" t="str">
        <f>IF('Paste RTE Data'!D1880=0,"",'Paste RTE Data'!D1880)</f>
        <v/>
      </c>
      <c r="H1883" s="14" t="str">
        <f>IF('Paste RTE Data'!F1880=0,"",'Paste RTE Data'!F1880)</f>
        <v/>
      </c>
      <c r="I1883" s="14" t="str">
        <f>IF('Paste RTE Data'!H1880=0,"",'Paste RTE Data'!H1880)</f>
        <v/>
      </c>
      <c r="J1883" s="14" t="str">
        <f>IF('Paste RTE Data'!I1880=0,"",'Paste RTE Data'!I1880)</f>
        <v/>
      </c>
      <c r="K1883" s="15" t="str">
        <f>IF('Paste RTE Data'!J1880=0,"",'Paste RTE Data'!J1880)</f>
        <v/>
      </c>
      <c r="L1883" s="14" t="str">
        <f>IF('Paste RTE Data'!K1880=0,"",'Paste RTE Data'!K1880)</f>
        <v/>
      </c>
      <c r="M1883" s="46"/>
    </row>
    <row r="1884" spans="1:13">
      <c r="A1884" s="8" t="str">
        <f>IF('Paste RTE Data'!A1881=0,"",'Paste RTE Data'!A1881)</f>
        <v/>
      </c>
      <c r="B1884" s="9" t="str">
        <f>IF('Paste RTE Data'!G1881=0,"",'Paste RTE Data'!G1881)</f>
        <v/>
      </c>
      <c r="C1884" s="10" t="str">
        <f>IF('Paste RTE Data'!E1881=0,"",'Paste RTE Data'!E1881)</f>
        <v/>
      </c>
      <c r="D1884" s="7"/>
      <c r="E1884" s="14" t="str">
        <f>IF('Paste RTE Data'!B1881=0,"",'Paste RTE Data'!B1881)</f>
        <v/>
      </c>
      <c r="F1884" s="14" t="str">
        <f>IF('Paste RTE Data'!C1881=0,"",'Paste RTE Data'!C1881)</f>
        <v/>
      </c>
      <c r="G1884" s="14" t="str">
        <f>IF('Paste RTE Data'!D1881=0,"",'Paste RTE Data'!D1881)</f>
        <v/>
      </c>
      <c r="H1884" s="14" t="str">
        <f>IF('Paste RTE Data'!F1881=0,"",'Paste RTE Data'!F1881)</f>
        <v/>
      </c>
      <c r="I1884" s="14" t="str">
        <f>IF('Paste RTE Data'!H1881=0,"",'Paste RTE Data'!H1881)</f>
        <v/>
      </c>
      <c r="J1884" s="14" t="str">
        <f>IF('Paste RTE Data'!I1881=0,"",'Paste RTE Data'!I1881)</f>
        <v/>
      </c>
      <c r="K1884" s="15" t="str">
        <f>IF('Paste RTE Data'!J1881=0,"",'Paste RTE Data'!J1881)</f>
        <v/>
      </c>
      <c r="L1884" s="14" t="str">
        <f>IF('Paste RTE Data'!K1881=0,"",'Paste RTE Data'!K1881)</f>
        <v/>
      </c>
      <c r="M1884" s="46"/>
    </row>
    <row r="1885" spans="1:13">
      <c r="A1885" s="8" t="str">
        <f>IF('Paste RTE Data'!A1882=0,"",'Paste RTE Data'!A1882)</f>
        <v/>
      </c>
      <c r="B1885" s="9" t="str">
        <f>IF('Paste RTE Data'!G1882=0,"",'Paste RTE Data'!G1882)</f>
        <v/>
      </c>
      <c r="C1885" s="10" t="str">
        <f>IF('Paste RTE Data'!E1882=0,"",'Paste RTE Data'!E1882)</f>
        <v/>
      </c>
      <c r="D1885" s="7"/>
      <c r="E1885" s="14" t="str">
        <f>IF('Paste RTE Data'!B1882=0,"",'Paste RTE Data'!B1882)</f>
        <v/>
      </c>
      <c r="F1885" s="14" t="str">
        <f>IF('Paste RTE Data'!C1882=0,"",'Paste RTE Data'!C1882)</f>
        <v/>
      </c>
      <c r="G1885" s="14" t="str">
        <f>IF('Paste RTE Data'!D1882=0,"",'Paste RTE Data'!D1882)</f>
        <v/>
      </c>
      <c r="H1885" s="14" t="str">
        <f>IF('Paste RTE Data'!F1882=0,"",'Paste RTE Data'!F1882)</f>
        <v/>
      </c>
      <c r="I1885" s="14" t="str">
        <f>IF('Paste RTE Data'!H1882=0,"",'Paste RTE Data'!H1882)</f>
        <v/>
      </c>
      <c r="J1885" s="14" t="str">
        <f>IF('Paste RTE Data'!I1882=0,"",'Paste RTE Data'!I1882)</f>
        <v/>
      </c>
      <c r="K1885" s="15" t="str">
        <f>IF('Paste RTE Data'!J1882=0,"",'Paste RTE Data'!J1882)</f>
        <v/>
      </c>
      <c r="L1885" s="14" t="str">
        <f>IF('Paste RTE Data'!K1882=0,"",'Paste RTE Data'!K1882)</f>
        <v/>
      </c>
      <c r="M1885" s="46"/>
    </row>
    <row r="1886" spans="1:13">
      <c r="A1886" s="8" t="str">
        <f>IF('Paste RTE Data'!A1883=0,"",'Paste RTE Data'!A1883)</f>
        <v/>
      </c>
      <c r="B1886" s="9" t="str">
        <f>IF('Paste RTE Data'!G1883=0,"",'Paste RTE Data'!G1883)</f>
        <v/>
      </c>
      <c r="C1886" s="10" t="str">
        <f>IF('Paste RTE Data'!E1883=0,"",'Paste RTE Data'!E1883)</f>
        <v/>
      </c>
      <c r="D1886" s="7"/>
      <c r="E1886" s="14" t="str">
        <f>IF('Paste RTE Data'!B1883=0,"",'Paste RTE Data'!B1883)</f>
        <v/>
      </c>
      <c r="F1886" s="14" t="str">
        <f>IF('Paste RTE Data'!C1883=0,"",'Paste RTE Data'!C1883)</f>
        <v/>
      </c>
      <c r="G1886" s="14" t="str">
        <f>IF('Paste RTE Data'!D1883=0,"",'Paste RTE Data'!D1883)</f>
        <v/>
      </c>
      <c r="H1886" s="14" t="str">
        <f>IF('Paste RTE Data'!F1883=0,"",'Paste RTE Data'!F1883)</f>
        <v/>
      </c>
      <c r="I1886" s="14" t="str">
        <f>IF('Paste RTE Data'!H1883=0,"",'Paste RTE Data'!H1883)</f>
        <v/>
      </c>
      <c r="J1886" s="14" t="str">
        <f>IF('Paste RTE Data'!I1883=0,"",'Paste RTE Data'!I1883)</f>
        <v/>
      </c>
      <c r="K1886" s="15" t="str">
        <f>IF('Paste RTE Data'!J1883=0,"",'Paste RTE Data'!J1883)</f>
        <v/>
      </c>
      <c r="L1886" s="14" t="str">
        <f>IF('Paste RTE Data'!K1883=0,"",'Paste RTE Data'!K1883)</f>
        <v/>
      </c>
      <c r="M1886" s="46"/>
    </row>
    <row r="1887" spans="1:13">
      <c r="A1887" s="8" t="str">
        <f>IF('Paste RTE Data'!A1884=0,"",'Paste RTE Data'!A1884)</f>
        <v/>
      </c>
      <c r="B1887" s="9" t="str">
        <f>IF('Paste RTE Data'!G1884=0,"",'Paste RTE Data'!G1884)</f>
        <v/>
      </c>
      <c r="C1887" s="10" t="str">
        <f>IF('Paste RTE Data'!E1884=0,"",'Paste RTE Data'!E1884)</f>
        <v/>
      </c>
      <c r="D1887" s="7"/>
      <c r="E1887" s="14" t="str">
        <f>IF('Paste RTE Data'!B1884=0,"",'Paste RTE Data'!B1884)</f>
        <v/>
      </c>
      <c r="F1887" s="14" t="str">
        <f>IF('Paste RTE Data'!C1884=0,"",'Paste RTE Data'!C1884)</f>
        <v/>
      </c>
      <c r="G1887" s="14" t="str">
        <f>IF('Paste RTE Data'!D1884=0,"",'Paste RTE Data'!D1884)</f>
        <v/>
      </c>
      <c r="H1887" s="14" t="str">
        <f>IF('Paste RTE Data'!F1884=0,"",'Paste RTE Data'!F1884)</f>
        <v/>
      </c>
      <c r="I1887" s="14" t="str">
        <f>IF('Paste RTE Data'!H1884=0,"",'Paste RTE Data'!H1884)</f>
        <v/>
      </c>
      <c r="J1887" s="14" t="str">
        <f>IF('Paste RTE Data'!I1884=0,"",'Paste RTE Data'!I1884)</f>
        <v/>
      </c>
      <c r="K1887" s="15" t="str">
        <f>IF('Paste RTE Data'!J1884=0,"",'Paste RTE Data'!J1884)</f>
        <v/>
      </c>
      <c r="L1887" s="14" t="str">
        <f>IF('Paste RTE Data'!K1884=0,"",'Paste RTE Data'!K1884)</f>
        <v/>
      </c>
      <c r="M1887" s="46"/>
    </row>
    <row r="1888" spans="1:13">
      <c r="A1888" s="8" t="str">
        <f>IF('Paste RTE Data'!A1885=0,"",'Paste RTE Data'!A1885)</f>
        <v/>
      </c>
      <c r="B1888" s="9" t="str">
        <f>IF('Paste RTE Data'!G1885=0,"",'Paste RTE Data'!G1885)</f>
        <v/>
      </c>
      <c r="C1888" s="10" t="str">
        <f>IF('Paste RTE Data'!E1885=0,"",'Paste RTE Data'!E1885)</f>
        <v/>
      </c>
      <c r="D1888" s="7"/>
      <c r="E1888" s="14" t="str">
        <f>IF('Paste RTE Data'!B1885=0,"",'Paste RTE Data'!B1885)</f>
        <v/>
      </c>
      <c r="F1888" s="14" t="str">
        <f>IF('Paste RTE Data'!C1885=0,"",'Paste RTE Data'!C1885)</f>
        <v/>
      </c>
      <c r="G1888" s="14" t="str">
        <f>IF('Paste RTE Data'!D1885=0,"",'Paste RTE Data'!D1885)</f>
        <v/>
      </c>
      <c r="H1888" s="14" t="str">
        <f>IF('Paste RTE Data'!F1885=0,"",'Paste RTE Data'!F1885)</f>
        <v/>
      </c>
      <c r="I1888" s="14" t="str">
        <f>IF('Paste RTE Data'!H1885=0,"",'Paste RTE Data'!H1885)</f>
        <v/>
      </c>
      <c r="J1888" s="14" t="str">
        <f>IF('Paste RTE Data'!I1885=0,"",'Paste RTE Data'!I1885)</f>
        <v/>
      </c>
      <c r="K1888" s="15" t="str">
        <f>IF('Paste RTE Data'!J1885=0,"",'Paste RTE Data'!J1885)</f>
        <v/>
      </c>
      <c r="L1888" s="14" t="str">
        <f>IF('Paste RTE Data'!K1885=0,"",'Paste RTE Data'!K1885)</f>
        <v/>
      </c>
      <c r="M1888" s="46"/>
    </row>
    <row r="1889" spans="1:13">
      <c r="A1889" s="8" t="str">
        <f>IF('Paste RTE Data'!A1886=0,"",'Paste RTE Data'!A1886)</f>
        <v/>
      </c>
      <c r="B1889" s="9" t="str">
        <f>IF('Paste RTE Data'!G1886=0,"",'Paste RTE Data'!G1886)</f>
        <v/>
      </c>
      <c r="C1889" s="10" t="str">
        <f>IF('Paste RTE Data'!E1886=0,"",'Paste RTE Data'!E1886)</f>
        <v/>
      </c>
      <c r="D1889" s="7"/>
      <c r="E1889" s="14" t="str">
        <f>IF('Paste RTE Data'!B1886=0,"",'Paste RTE Data'!B1886)</f>
        <v/>
      </c>
      <c r="F1889" s="14" t="str">
        <f>IF('Paste RTE Data'!C1886=0,"",'Paste RTE Data'!C1886)</f>
        <v/>
      </c>
      <c r="G1889" s="14" t="str">
        <f>IF('Paste RTE Data'!D1886=0,"",'Paste RTE Data'!D1886)</f>
        <v/>
      </c>
      <c r="H1889" s="14" t="str">
        <f>IF('Paste RTE Data'!F1886=0,"",'Paste RTE Data'!F1886)</f>
        <v/>
      </c>
      <c r="I1889" s="14" t="str">
        <f>IF('Paste RTE Data'!H1886=0,"",'Paste RTE Data'!H1886)</f>
        <v/>
      </c>
      <c r="J1889" s="14" t="str">
        <f>IF('Paste RTE Data'!I1886=0,"",'Paste RTE Data'!I1886)</f>
        <v/>
      </c>
      <c r="K1889" s="15" t="str">
        <f>IF('Paste RTE Data'!J1886=0,"",'Paste RTE Data'!J1886)</f>
        <v/>
      </c>
      <c r="L1889" s="14" t="str">
        <f>IF('Paste RTE Data'!K1886=0,"",'Paste RTE Data'!K1886)</f>
        <v/>
      </c>
      <c r="M1889" s="46"/>
    </row>
    <row r="1890" spans="1:13">
      <c r="A1890" s="8" t="str">
        <f>IF('Paste RTE Data'!A1887=0,"",'Paste RTE Data'!A1887)</f>
        <v/>
      </c>
      <c r="B1890" s="9" t="str">
        <f>IF('Paste RTE Data'!G1887=0,"",'Paste RTE Data'!G1887)</f>
        <v/>
      </c>
      <c r="C1890" s="10" t="str">
        <f>IF('Paste RTE Data'!E1887=0,"",'Paste RTE Data'!E1887)</f>
        <v/>
      </c>
      <c r="D1890" s="7"/>
      <c r="E1890" s="14" t="str">
        <f>IF('Paste RTE Data'!B1887=0,"",'Paste RTE Data'!B1887)</f>
        <v/>
      </c>
      <c r="F1890" s="14" t="str">
        <f>IF('Paste RTE Data'!C1887=0,"",'Paste RTE Data'!C1887)</f>
        <v/>
      </c>
      <c r="G1890" s="14" t="str">
        <f>IF('Paste RTE Data'!D1887=0,"",'Paste RTE Data'!D1887)</f>
        <v/>
      </c>
      <c r="H1890" s="14" t="str">
        <f>IF('Paste RTE Data'!F1887=0,"",'Paste RTE Data'!F1887)</f>
        <v/>
      </c>
      <c r="I1890" s="14" t="str">
        <f>IF('Paste RTE Data'!H1887=0,"",'Paste RTE Data'!H1887)</f>
        <v/>
      </c>
      <c r="J1890" s="14" t="str">
        <f>IF('Paste RTE Data'!I1887=0,"",'Paste RTE Data'!I1887)</f>
        <v/>
      </c>
      <c r="K1890" s="15" t="str">
        <f>IF('Paste RTE Data'!J1887=0,"",'Paste RTE Data'!J1887)</f>
        <v/>
      </c>
      <c r="L1890" s="14" t="str">
        <f>IF('Paste RTE Data'!K1887=0,"",'Paste RTE Data'!K1887)</f>
        <v/>
      </c>
      <c r="M1890" s="46"/>
    </row>
    <row r="1891" spans="1:13">
      <c r="A1891" s="8" t="str">
        <f>IF('Paste RTE Data'!A1888=0,"",'Paste RTE Data'!A1888)</f>
        <v/>
      </c>
      <c r="B1891" s="9" t="str">
        <f>IF('Paste RTE Data'!G1888=0,"",'Paste RTE Data'!G1888)</f>
        <v/>
      </c>
      <c r="C1891" s="10" t="str">
        <f>IF('Paste RTE Data'!E1888=0,"",'Paste RTE Data'!E1888)</f>
        <v/>
      </c>
      <c r="D1891" s="7"/>
      <c r="E1891" s="14" t="str">
        <f>IF('Paste RTE Data'!B1888=0,"",'Paste RTE Data'!B1888)</f>
        <v/>
      </c>
      <c r="F1891" s="14" t="str">
        <f>IF('Paste RTE Data'!C1888=0,"",'Paste RTE Data'!C1888)</f>
        <v/>
      </c>
      <c r="G1891" s="14" t="str">
        <f>IF('Paste RTE Data'!D1888=0,"",'Paste RTE Data'!D1888)</f>
        <v/>
      </c>
      <c r="H1891" s="14" t="str">
        <f>IF('Paste RTE Data'!F1888=0,"",'Paste RTE Data'!F1888)</f>
        <v/>
      </c>
      <c r="I1891" s="14" t="str">
        <f>IF('Paste RTE Data'!H1888=0,"",'Paste RTE Data'!H1888)</f>
        <v/>
      </c>
      <c r="J1891" s="14" t="str">
        <f>IF('Paste RTE Data'!I1888=0,"",'Paste RTE Data'!I1888)</f>
        <v/>
      </c>
      <c r="K1891" s="15" t="str">
        <f>IF('Paste RTE Data'!J1888=0,"",'Paste RTE Data'!J1888)</f>
        <v/>
      </c>
      <c r="L1891" s="14" t="str">
        <f>IF('Paste RTE Data'!K1888=0,"",'Paste RTE Data'!K1888)</f>
        <v/>
      </c>
      <c r="M1891" s="46"/>
    </row>
    <row r="1892" spans="1:13">
      <c r="A1892" s="8" t="str">
        <f>IF('Paste RTE Data'!A1889=0,"",'Paste RTE Data'!A1889)</f>
        <v/>
      </c>
      <c r="B1892" s="9" t="str">
        <f>IF('Paste RTE Data'!G1889=0,"",'Paste RTE Data'!G1889)</f>
        <v/>
      </c>
      <c r="C1892" s="10" t="str">
        <f>IF('Paste RTE Data'!E1889=0,"",'Paste RTE Data'!E1889)</f>
        <v/>
      </c>
      <c r="D1892" s="7"/>
      <c r="E1892" s="14" t="str">
        <f>IF('Paste RTE Data'!B1889=0,"",'Paste RTE Data'!B1889)</f>
        <v/>
      </c>
      <c r="F1892" s="14" t="str">
        <f>IF('Paste RTE Data'!C1889=0,"",'Paste RTE Data'!C1889)</f>
        <v/>
      </c>
      <c r="G1892" s="14" t="str">
        <f>IF('Paste RTE Data'!D1889=0,"",'Paste RTE Data'!D1889)</f>
        <v/>
      </c>
      <c r="H1892" s="14" t="str">
        <f>IF('Paste RTE Data'!F1889=0,"",'Paste RTE Data'!F1889)</f>
        <v/>
      </c>
      <c r="I1892" s="14" t="str">
        <f>IF('Paste RTE Data'!H1889=0,"",'Paste RTE Data'!H1889)</f>
        <v/>
      </c>
      <c r="J1892" s="14" t="str">
        <f>IF('Paste RTE Data'!I1889=0,"",'Paste RTE Data'!I1889)</f>
        <v/>
      </c>
      <c r="K1892" s="15" t="str">
        <f>IF('Paste RTE Data'!J1889=0,"",'Paste RTE Data'!J1889)</f>
        <v/>
      </c>
      <c r="L1892" s="14" t="str">
        <f>IF('Paste RTE Data'!K1889=0,"",'Paste RTE Data'!K1889)</f>
        <v/>
      </c>
      <c r="M1892" s="46"/>
    </row>
    <row r="1893" spans="1:13">
      <c r="A1893" s="8" t="str">
        <f>IF('Paste RTE Data'!A1890=0,"",'Paste RTE Data'!A1890)</f>
        <v/>
      </c>
      <c r="B1893" s="9" t="str">
        <f>IF('Paste RTE Data'!G1890=0,"",'Paste RTE Data'!G1890)</f>
        <v/>
      </c>
      <c r="C1893" s="10" t="str">
        <f>IF('Paste RTE Data'!E1890=0,"",'Paste RTE Data'!E1890)</f>
        <v/>
      </c>
      <c r="D1893" s="7"/>
      <c r="E1893" s="14" t="str">
        <f>IF('Paste RTE Data'!B1890=0,"",'Paste RTE Data'!B1890)</f>
        <v/>
      </c>
      <c r="F1893" s="14" t="str">
        <f>IF('Paste RTE Data'!C1890=0,"",'Paste RTE Data'!C1890)</f>
        <v/>
      </c>
      <c r="G1893" s="14" t="str">
        <f>IF('Paste RTE Data'!D1890=0,"",'Paste RTE Data'!D1890)</f>
        <v/>
      </c>
      <c r="H1893" s="14" t="str">
        <f>IF('Paste RTE Data'!F1890=0,"",'Paste RTE Data'!F1890)</f>
        <v/>
      </c>
      <c r="I1893" s="14" t="str">
        <f>IF('Paste RTE Data'!H1890=0,"",'Paste RTE Data'!H1890)</f>
        <v/>
      </c>
      <c r="J1893" s="14" t="str">
        <f>IF('Paste RTE Data'!I1890=0,"",'Paste RTE Data'!I1890)</f>
        <v/>
      </c>
      <c r="K1893" s="15" t="str">
        <f>IF('Paste RTE Data'!J1890=0,"",'Paste RTE Data'!J1890)</f>
        <v/>
      </c>
      <c r="L1893" s="14" t="str">
        <f>IF('Paste RTE Data'!K1890=0,"",'Paste RTE Data'!K1890)</f>
        <v/>
      </c>
      <c r="M1893" s="46"/>
    </row>
    <row r="1894" spans="1:13">
      <c r="A1894" s="8" t="str">
        <f>IF('Paste RTE Data'!A1891=0,"",'Paste RTE Data'!A1891)</f>
        <v/>
      </c>
      <c r="B1894" s="9" t="str">
        <f>IF('Paste RTE Data'!G1891=0,"",'Paste RTE Data'!G1891)</f>
        <v/>
      </c>
      <c r="C1894" s="10" t="str">
        <f>IF('Paste RTE Data'!E1891=0,"",'Paste RTE Data'!E1891)</f>
        <v/>
      </c>
      <c r="D1894" s="7"/>
      <c r="E1894" s="14" t="str">
        <f>IF('Paste RTE Data'!B1891=0,"",'Paste RTE Data'!B1891)</f>
        <v/>
      </c>
      <c r="F1894" s="14" t="str">
        <f>IF('Paste RTE Data'!C1891=0,"",'Paste RTE Data'!C1891)</f>
        <v/>
      </c>
      <c r="G1894" s="14" t="str">
        <f>IF('Paste RTE Data'!D1891=0,"",'Paste RTE Data'!D1891)</f>
        <v/>
      </c>
      <c r="H1894" s="14" t="str">
        <f>IF('Paste RTE Data'!F1891=0,"",'Paste RTE Data'!F1891)</f>
        <v/>
      </c>
      <c r="I1894" s="14" t="str">
        <f>IF('Paste RTE Data'!H1891=0,"",'Paste RTE Data'!H1891)</f>
        <v/>
      </c>
      <c r="J1894" s="14" t="str">
        <f>IF('Paste RTE Data'!I1891=0,"",'Paste RTE Data'!I1891)</f>
        <v/>
      </c>
      <c r="K1894" s="15" t="str">
        <f>IF('Paste RTE Data'!J1891=0,"",'Paste RTE Data'!J1891)</f>
        <v/>
      </c>
      <c r="L1894" s="14" t="str">
        <f>IF('Paste RTE Data'!K1891=0,"",'Paste RTE Data'!K1891)</f>
        <v/>
      </c>
      <c r="M1894" s="46"/>
    </row>
    <row r="1895" spans="1:13">
      <c r="A1895" s="8" t="str">
        <f>IF('Paste RTE Data'!A1892=0,"",'Paste RTE Data'!A1892)</f>
        <v/>
      </c>
      <c r="B1895" s="9" t="str">
        <f>IF('Paste RTE Data'!G1892=0,"",'Paste RTE Data'!G1892)</f>
        <v/>
      </c>
      <c r="C1895" s="10" t="str">
        <f>IF('Paste RTE Data'!E1892=0,"",'Paste RTE Data'!E1892)</f>
        <v/>
      </c>
      <c r="D1895" s="7"/>
      <c r="E1895" s="14" t="str">
        <f>IF('Paste RTE Data'!B1892=0,"",'Paste RTE Data'!B1892)</f>
        <v/>
      </c>
      <c r="F1895" s="14" t="str">
        <f>IF('Paste RTE Data'!C1892=0,"",'Paste RTE Data'!C1892)</f>
        <v/>
      </c>
      <c r="G1895" s="14" t="str">
        <f>IF('Paste RTE Data'!D1892=0,"",'Paste RTE Data'!D1892)</f>
        <v/>
      </c>
      <c r="H1895" s="14" t="str">
        <f>IF('Paste RTE Data'!F1892=0,"",'Paste RTE Data'!F1892)</f>
        <v/>
      </c>
      <c r="I1895" s="14" t="str">
        <f>IF('Paste RTE Data'!H1892=0,"",'Paste RTE Data'!H1892)</f>
        <v/>
      </c>
      <c r="J1895" s="14" t="str">
        <f>IF('Paste RTE Data'!I1892=0,"",'Paste RTE Data'!I1892)</f>
        <v/>
      </c>
      <c r="K1895" s="15" t="str">
        <f>IF('Paste RTE Data'!J1892=0,"",'Paste RTE Data'!J1892)</f>
        <v/>
      </c>
      <c r="L1895" s="14" t="str">
        <f>IF('Paste RTE Data'!K1892=0,"",'Paste RTE Data'!K1892)</f>
        <v/>
      </c>
      <c r="M1895" s="46"/>
    </row>
    <row r="1896" spans="1:13">
      <c r="A1896" s="8" t="str">
        <f>IF('Paste RTE Data'!A1893=0,"",'Paste RTE Data'!A1893)</f>
        <v/>
      </c>
      <c r="B1896" s="9" t="str">
        <f>IF('Paste RTE Data'!G1893=0,"",'Paste RTE Data'!G1893)</f>
        <v/>
      </c>
      <c r="C1896" s="10" t="str">
        <f>IF('Paste RTE Data'!E1893=0,"",'Paste RTE Data'!E1893)</f>
        <v/>
      </c>
      <c r="D1896" s="7"/>
      <c r="E1896" s="14" t="str">
        <f>IF('Paste RTE Data'!B1893=0,"",'Paste RTE Data'!B1893)</f>
        <v/>
      </c>
      <c r="F1896" s="14" t="str">
        <f>IF('Paste RTE Data'!C1893=0,"",'Paste RTE Data'!C1893)</f>
        <v/>
      </c>
      <c r="G1896" s="14" t="str">
        <f>IF('Paste RTE Data'!D1893=0,"",'Paste RTE Data'!D1893)</f>
        <v/>
      </c>
      <c r="H1896" s="14" t="str">
        <f>IF('Paste RTE Data'!F1893=0,"",'Paste RTE Data'!F1893)</f>
        <v/>
      </c>
      <c r="I1896" s="14" t="str">
        <f>IF('Paste RTE Data'!H1893=0,"",'Paste RTE Data'!H1893)</f>
        <v/>
      </c>
      <c r="J1896" s="14" t="str">
        <f>IF('Paste RTE Data'!I1893=0,"",'Paste RTE Data'!I1893)</f>
        <v/>
      </c>
      <c r="K1896" s="15" t="str">
        <f>IF('Paste RTE Data'!J1893=0,"",'Paste RTE Data'!J1893)</f>
        <v/>
      </c>
      <c r="L1896" s="14" t="str">
        <f>IF('Paste RTE Data'!K1893=0,"",'Paste RTE Data'!K1893)</f>
        <v/>
      </c>
      <c r="M1896" s="46"/>
    </row>
    <row r="1897" spans="1:13">
      <c r="A1897" s="8" t="str">
        <f>IF('Paste RTE Data'!A1894=0,"",'Paste RTE Data'!A1894)</f>
        <v/>
      </c>
      <c r="B1897" s="9" t="str">
        <f>IF('Paste RTE Data'!G1894=0,"",'Paste RTE Data'!G1894)</f>
        <v/>
      </c>
      <c r="C1897" s="10" t="str">
        <f>IF('Paste RTE Data'!E1894=0,"",'Paste RTE Data'!E1894)</f>
        <v/>
      </c>
      <c r="D1897" s="7"/>
      <c r="E1897" s="14" t="str">
        <f>IF('Paste RTE Data'!B1894=0,"",'Paste RTE Data'!B1894)</f>
        <v/>
      </c>
      <c r="F1897" s="14" t="str">
        <f>IF('Paste RTE Data'!C1894=0,"",'Paste RTE Data'!C1894)</f>
        <v/>
      </c>
      <c r="G1897" s="14" t="str">
        <f>IF('Paste RTE Data'!D1894=0,"",'Paste RTE Data'!D1894)</f>
        <v/>
      </c>
      <c r="H1897" s="14" t="str">
        <f>IF('Paste RTE Data'!F1894=0,"",'Paste RTE Data'!F1894)</f>
        <v/>
      </c>
      <c r="I1897" s="14" t="str">
        <f>IF('Paste RTE Data'!H1894=0,"",'Paste RTE Data'!H1894)</f>
        <v/>
      </c>
      <c r="J1897" s="14" t="str">
        <f>IF('Paste RTE Data'!I1894=0,"",'Paste RTE Data'!I1894)</f>
        <v/>
      </c>
      <c r="K1897" s="15" t="str">
        <f>IF('Paste RTE Data'!J1894=0,"",'Paste RTE Data'!J1894)</f>
        <v/>
      </c>
      <c r="L1897" s="14" t="str">
        <f>IF('Paste RTE Data'!K1894=0,"",'Paste RTE Data'!K1894)</f>
        <v/>
      </c>
      <c r="M1897" s="46"/>
    </row>
    <row r="1898" spans="1:13">
      <c r="A1898" s="8" t="str">
        <f>IF('Paste RTE Data'!A1895=0,"",'Paste RTE Data'!A1895)</f>
        <v/>
      </c>
      <c r="B1898" s="9" t="str">
        <f>IF('Paste RTE Data'!G1895=0,"",'Paste RTE Data'!G1895)</f>
        <v/>
      </c>
      <c r="C1898" s="10" t="str">
        <f>IF('Paste RTE Data'!E1895=0,"",'Paste RTE Data'!E1895)</f>
        <v/>
      </c>
      <c r="D1898" s="7"/>
      <c r="E1898" s="14" t="str">
        <f>IF('Paste RTE Data'!B1895=0,"",'Paste RTE Data'!B1895)</f>
        <v/>
      </c>
      <c r="F1898" s="14" t="str">
        <f>IF('Paste RTE Data'!C1895=0,"",'Paste RTE Data'!C1895)</f>
        <v/>
      </c>
      <c r="G1898" s="14" t="str">
        <f>IF('Paste RTE Data'!D1895=0,"",'Paste RTE Data'!D1895)</f>
        <v/>
      </c>
      <c r="H1898" s="14" t="str">
        <f>IF('Paste RTE Data'!F1895=0,"",'Paste RTE Data'!F1895)</f>
        <v/>
      </c>
      <c r="I1898" s="14" t="str">
        <f>IF('Paste RTE Data'!H1895=0,"",'Paste RTE Data'!H1895)</f>
        <v/>
      </c>
      <c r="J1898" s="14" t="str">
        <f>IF('Paste RTE Data'!I1895=0,"",'Paste RTE Data'!I1895)</f>
        <v/>
      </c>
      <c r="K1898" s="15" t="str">
        <f>IF('Paste RTE Data'!J1895=0,"",'Paste RTE Data'!J1895)</f>
        <v/>
      </c>
      <c r="L1898" s="14" t="str">
        <f>IF('Paste RTE Data'!K1895=0,"",'Paste RTE Data'!K1895)</f>
        <v/>
      </c>
      <c r="M1898" s="46"/>
    </row>
    <row r="1899" spans="1:13">
      <c r="A1899" s="8" t="str">
        <f>IF('Paste RTE Data'!A1896=0,"",'Paste RTE Data'!A1896)</f>
        <v/>
      </c>
      <c r="B1899" s="9" t="str">
        <f>IF('Paste RTE Data'!G1896=0,"",'Paste RTE Data'!G1896)</f>
        <v/>
      </c>
      <c r="C1899" s="10" t="str">
        <f>IF('Paste RTE Data'!E1896=0,"",'Paste RTE Data'!E1896)</f>
        <v/>
      </c>
      <c r="D1899" s="7"/>
      <c r="E1899" s="14" t="str">
        <f>IF('Paste RTE Data'!B1896=0,"",'Paste RTE Data'!B1896)</f>
        <v/>
      </c>
      <c r="F1899" s="14" t="str">
        <f>IF('Paste RTE Data'!C1896=0,"",'Paste RTE Data'!C1896)</f>
        <v/>
      </c>
      <c r="G1899" s="14" t="str">
        <f>IF('Paste RTE Data'!D1896=0,"",'Paste RTE Data'!D1896)</f>
        <v/>
      </c>
      <c r="H1899" s="14" t="str">
        <f>IF('Paste RTE Data'!F1896=0,"",'Paste RTE Data'!F1896)</f>
        <v/>
      </c>
      <c r="I1899" s="14" t="str">
        <f>IF('Paste RTE Data'!H1896=0,"",'Paste RTE Data'!H1896)</f>
        <v/>
      </c>
      <c r="J1899" s="14" t="str">
        <f>IF('Paste RTE Data'!I1896=0,"",'Paste RTE Data'!I1896)</f>
        <v/>
      </c>
      <c r="K1899" s="15" t="str">
        <f>IF('Paste RTE Data'!J1896=0,"",'Paste RTE Data'!J1896)</f>
        <v/>
      </c>
      <c r="L1899" s="14" t="str">
        <f>IF('Paste RTE Data'!K1896=0,"",'Paste RTE Data'!K1896)</f>
        <v/>
      </c>
      <c r="M1899" s="46"/>
    </row>
    <row r="1900" spans="1:13">
      <c r="A1900" s="8" t="str">
        <f>IF('Paste RTE Data'!A1897=0,"",'Paste RTE Data'!A1897)</f>
        <v/>
      </c>
      <c r="B1900" s="9" t="str">
        <f>IF('Paste RTE Data'!G1897=0,"",'Paste RTE Data'!G1897)</f>
        <v/>
      </c>
      <c r="C1900" s="10" t="str">
        <f>IF('Paste RTE Data'!E1897=0,"",'Paste RTE Data'!E1897)</f>
        <v/>
      </c>
      <c r="D1900" s="7"/>
      <c r="E1900" s="14" t="str">
        <f>IF('Paste RTE Data'!B1897=0,"",'Paste RTE Data'!B1897)</f>
        <v/>
      </c>
      <c r="F1900" s="14" t="str">
        <f>IF('Paste RTE Data'!C1897=0,"",'Paste RTE Data'!C1897)</f>
        <v/>
      </c>
      <c r="G1900" s="14" t="str">
        <f>IF('Paste RTE Data'!D1897=0,"",'Paste RTE Data'!D1897)</f>
        <v/>
      </c>
      <c r="H1900" s="14" t="str">
        <f>IF('Paste RTE Data'!F1897=0,"",'Paste RTE Data'!F1897)</f>
        <v/>
      </c>
      <c r="I1900" s="14" t="str">
        <f>IF('Paste RTE Data'!H1897=0,"",'Paste RTE Data'!H1897)</f>
        <v/>
      </c>
      <c r="J1900" s="14" t="str">
        <f>IF('Paste RTE Data'!I1897=0,"",'Paste RTE Data'!I1897)</f>
        <v/>
      </c>
      <c r="K1900" s="15" t="str">
        <f>IF('Paste RTE Data'!J1897=0,"",'Paste RTE Data'!J1897)</f>
        <v/>
      </c>
      <c r="L1900" s="14" t="str">
        <f>IF('Paste RTE Data'!K1897=0,"",'Paste RTE Data'!K1897)</f>
        <v/>
      </c>
      <c r="M1900" s="46"/>
    </row>
    <row r="1901" spans="1:13">
      <c r="A1901" s="8" t="str">
        <f>IF('Paste RTE Data'!A1898=0,"",'Paste RTE Data'!A1898)</f>
        <v/>
      </c>
      <c r="B1901" s="9" t="str">
        <f>IF('Paste RTE Data'!G1898=0,"",'Paste RTE Data'!G1898)</f>
        <v/>
      </c>
      <c r="C1901" s="10" t="str">
        <f>IF('Paste RTE Data'!E1898=0,"",'Paste RTE Data'!E1898)</f>
        <v/>
      </c>
      <c r="D1901" s="7"/>
      <c r="E1901" s="14" t="str">
        <f>IF('Paste RTE Data'!B1898=0,"",'Paste RTE Data'!B1898)</f>
        <v/>
      </c>
      <c r="F1901" s="14" t="str">
        <f>IF('Paste RTE Data'!C1898=0,"",'Paste RTE Data'!C1898)</f>
        <v/>
      </c>
      <c r="G1901" s="14" t="str">
        <f>IF('Paste RTE Data'!D1898=0,"",'Paste RTE Data'!D1898)</f>
        <v/>
      </c>
      <c r="H1901" s="14" t="str">
        <f>IF('Paste RTE Data'!F1898=0,"",'Paste RTE Data'!F1898)</f>
        <v/>
      </c>
      <c r="I1901" s="14" t="str">
        <f>IF('Paste RTE Data'!H1898=0,"",'Paste RTE Data'!H1898)</f>
        <v/>
      </c>
      <c r="J1901" s="14" t="str">
        <f>IF('Paste RTE Data'!I1898=0,"",'Paste RTE Data'!I1898)</f>
        <v/>
      </c>
      <c r="K1901" s="15" t="str">
        <f>IF('Paste RTE Data'!J1898=0,"",'Paste RTE Data'!J1898)</f>
        <v/>
      </c>
      <c r="L1901" s="14" t="str">
        <f>IF('Paste RTE Data'!K1898=0,"",'Paste RTE Data'!K1898)</f>
        <v/>
      </c>
      <c r="M1901" s="46"/>
    </row>
    <row r="1902" spans="1:13">
      <c r="A1902" s="8" t="str">
        <f>IF('Paste RTE Data'!A1899=0,"",'Paste RTE Data'!A1899)</f>
        <v/>
      </c>
      <c r="B1902" s="9" t="str">
        <f>IF('Paste RTE Data'!G1899=0,"",'Paste RTE Data'!G1899)</f>
        <v/>
      </c>
      <c r="C1902" s="10" t="str">
        <f>IF('Paste RTE Data'!E1899=0,"",'Paste RTE Data'!E1899)</f>
        <v/>
      </c>
      <c r="D1902" s="7"/>
      <c r="E1902" s="14" t="str">
        <f>IF('Paste RTE Data'!B1899=0,"",'Paste RTE Data'!B1899)</f>
        <v/>
      </c>
      <c r="F1902" s="14" t="str">
        <f>IF('Paste RTE Data'!C1899=0,"",'Paste RTE Data'!C1899)</f>
        <v/>
      </c>
      <c r="G1902" s="14" t="str">
        <f>IF('Paste RTE Data'!D1899=0,"",'Paste RTE Data'!D1899)</f>
        <v/>
      </c>
      <c r="H1902" s="14" t="str">
        <f>IF('Paste RTE Data'!F1899=0,"",'Paste RTE Data'!F1899)</f>
        <v/>
      </c>
      <c r="I1902" s="14" t="str">
        <f>IF('Paste RTE Data'!H1899=0,"",'Paste RTE Data'!H1899)</f>
        <v/>
      </c>
      <c r="J1902" s="14" t="str">
        <f>IF('Paste RTE Data'!I1899=0,"",'Paste RTE Data'!I1899)</f>
        <v/>
      </c>
      <c r="K1902" s="15" t="str">
        <f>IF('Paste RTE Data'!J1899=0,"",'Paste RTE Data'!J1899)</f>
        <v/>
      </c>
      <c r="L1902" s="14" t="str">
        <f>IF('Paste RTE Data'!K1899=0,"",'Paste RTE Data'!K1899)</f>
        <v/>
      </c>
      <c r="M1902" s="46"/>
    </row>
    <row r="1903" spans="1:13">
      <c r="A1903" s="8" t="str">
        <f>IF('Paste RTE Data'!A1900=0,"",'Paste RTE Data'!A1900)</f>
        <v/>
      </c>
      <c r="B1903" s="9" t="str">
        <f>IF('Paste RTE Data'!G1900=0,"",'Paste RTE Data'!G1900)</f>
        <v/>
      </c>
      <c r="C1903" s="10" t="str">
        <f>IF('Paste RTE Data'!E1900=0,"",'Paste RTE Data'!E1900)</f>
        <v/>
      </c>
      <c r="D1903" s="7"/>
      <c r="E1903" s="14" t="str">
        <f>IF('Paste RTE Data'!B1900=0,"",'Paste RTE Data'!B1900)</f>
        <v/>
      </c>
      <c r="F1903" s="14" t="str">
        <f>IF('Paste RTE Data'!C1900=0,"",'Paste RTE Data'!C1900)</f>
        <v/>
      </c>
      <c r="G1903" s="14" t="str">
        <f>IF('Paste RTE Data'!D1900=0,"",'Paste RTE Data'!D1900)</f>
        <v/>
      </c>
      <c r="H1903" s="14" t="str">
        <f>IF('Paste RTE Data'!F1900=0,"",'Paste RTE Data'!F1900)</f>
        <v/>
      </c>
      <c r="I1903" s="14" t="str">
        <f>IF('Paste RTE Data'!H1900=0,"",'Paste RTE Data'!H1900)</f>
        <v/>
      </c>
      <c r="J1903" s="14" t="str">
        <f>IF('Paste RTE Data'!I1900=0,"",'Paste RTE Data'!I1900)</f>
        <v/>
      </c>
      <c r="K1903" s="15" t="str">
        <f>IF('Paste RTE Data'!J1900=0,"",'Paste RTE Data'!J1900)</f>
        <v/>
      </c>
      <c r="L1903" s="14" t="str">
        <f>IF('Paste RTE Data'!K1900=0,"",'Paste RTE Data'!K1900)</f>
        <v/>
      </c>
      <c r="M1903" s="46"/>
    </row>
    <row r="1904" spans="1:13">
      <c r="A1904" s="8" t="str">
        <f>IF('Paste RTE Data'!A1901=0,"",'Paste RTE Data'!A1901)</f>
        <v/>
      </c>
      <c r="B1904" s="9" t="str">
        <f>IF('Paste RTE Data'!G1901=0,"",'Paste RTE Data'!G1901)</f>
        <v/>
      </c>
      <c r="C1904" s="10" t="str">
        <f>IF('Paste RTE Data'!E1901=0,"",'Paste RTE Data'!E1901)</f>
        <v/>
      </c>
      <c r="D1904" s="7"/>
      <c r="E1904" s="14" t="str">
        <f>IF('Paste RTE Data'!B1901=0,"",'Paste RTE Data'!B1901)</f>
        <v/>
      </c>
      <c r="F1904" s="14" t="str">
        <f>IF('Paste RTE Data'!C1901=0,"",'Paste RTE Data'!C1901)</f>
        <v/>
      </c>
      <c r="G1904" s="14" t="str">
        <f>IF('Paste RTE Data'!D1901=0,"",'Paste RTE Data'!D1901)</f>
        <v/>
      </c>
      <c r="H1904" s="14" t="str">
        <f>IF('Paste RTE Data'!F1901=0,"",'Paste RTE Data'!F1901)</f>
        <v/>
      </c>
      <c r="I1904" s="14" t="str">
        <f>IF('Paste RTE Data'!H1901=0,"",'Paste RTE Data'!H1901)</f>
        <v/>
      </c>
      <c r="J1904" s="14" t="str">
        <f>IF('Paste RTE Data'!I1901=0,"",'Paste RTE Data'!I1901)</f>
        <v/>
      </c>
      <c r="K1904" s="15" t="str">
        <f>IF('Paste RTE Data'!J1901=0,"",'Paste RTE Data'!J1901)</f>
        <v/>
      </c>
      <c r="L1904" s="14" t="str">
        <f>IF('Paste RTE Data'!K1901=0,"",'Paste RTE Data'!K1901)</f>
        <v/>
      </c>
      <c r="M1904" s="46"/>
    </row>
    <row r="1905" spans="1:13">
      <c r="A1905" s="8" t="str">
        <f>IF('Paste RTE Data'!A1902=0,"",'Paste RTE Data'!A1902)</f>
        <v/>
      </c>
      <c r="B1905" s="9" t="str">
        <f>IF('Paste RTE Data'!G1902=0,"",'Paste RTE Data'!G1902)</f>
        <v/>
      </c>
      <c r="C1905" s="10" t="str">
        <f>IF('Paste RTE Data'!E1902=0,"",'Paste RTE Data'!E1902)</f>
        <v/>
      </c>
      <c r="D1905" s="7"/>
      <c r="E1905" s="14" t="str">
        <f>IF('Paste RTE Data'!B1902=0,"",'Paste RTE Data'!B1902)</f>
        <v/>
      </c>
      <c r="F1905" s="14" t="str">
        <f>IF('Paste RTE Data'!C1902=0,"",'Paste RTE Data'!C1902)</f>
        <v/>
      </c>
      <c r="G1905" s="14" t="str">
        <f>IF('Paste RTE Data'!D1902=0,"",'Paste RTE Data'!D1902)</f>
        <v/>
      </c>
      <c r="H1905" s="14" t="str">
        <f>IF('Paste RTE Data'!F1902=0,"",'Paste RTE Data'!F1902)</f>
        <v/>
      </c>
      <c r="I1905" s="14" t="str">
        <f>IF('Paste RTE Data'!H1902=0,"",'Paste RTE Data'!H1902)</f>
        <v/>
      </c>
      <c r="J1905" s="14" t="str">
        <f>IF('Paste RTE Data'!I1902=0,"",'Paste RTE Data'!I1902)</f>
        <v/>
      </c>
      <c r="K1905" s="15" t="str">
        <f>IF('Paste RTE Data'!J1902=0,"",'Paste RTE Data'!J1902)</f>
        <v/>
      </c>
      <c r="L1905" s="14" t="str">
        <f>IF('Paste RTE Data'!K1902=0,"",'Paste RTE Data'!K1902)</f>
        <v/>
      </c>
      <c r="M1905" s="46"/>
    </row>
    <row r="1906" spans="1:13">
      <c r="A1906" s="8" t="str">
        <f>IF('Paste RTE Data'!A1903=0,"",'Paste RTE Data'!A1903)</f>
        <v/>
      </c>
      <c r="B1906" s="9" t="str">
        <f>IF('Paste RTE Data'!G1903=0,"",'Paste RTE Data'!G1903)</f>
        <v/>
      </c>
      <c r="C1906" s="10" t="str">
        <f>IF('Paste RTE Data'!E1903=0,"",'Paste RTE Data'!E1903)</f>
        <v/>
      </c>
      <c r="D1906" s="7"/>
      <c r="E1906" s="14" t="str">
        <f>IF('Paste RTE Data'!B1903=0,"",'Paste RTE Data'!B1903)</f>
        <v/>
      </c>
      <c r="F1906" s="14" t="str">
        <f>IF('Paste RTE Data'!C1903=0,"",'Paste RTE Data'!C1903)</f>
        <v/>
      </c>
      <c r="G1906" s="14" t="str">
        <f>IF('Paste RTE Data'!D1903=0,"",'Paste RTE Data'!D1903)</f>
        <v/>
      </c>
      <c r="H1906" s="14" t="str">
        <f>IF('Paste RTE Data'!F1903=0,"",'Paste RTE Data'!F1903)</f>
        <v/>
      </c>
      <c r="I1906" s="14" t="str">
        <f>IF('Paste RTE Data'!H1903=0,"",'Paste RTE Data'!H1903)</f>
        <v/>
      </c>
      <c r="J1906" s="14" t="str">
        <f>IF('Paste RTE Data'!I1903=0,"",'Paste RTE Data'!I1903)</f>
        <v/>
      </c>
      <c r="K1906" s="15" t="str">
        <f>IF('Paste RTE Data'!J1903=0,"",'Paste RTE Data'!J1903)</f>
        <v/>
      </c>
      <c r="L1906" s="14" t="str">
        <f>IF('Paste RTE Data'!K1903=0,"",'Paste RTE Data'!K1903)</f>
        <v/>
      </c>
      <c r="M1906" s="46"/>
    </row>
    <row r="1907" spans="1:13">
      <c r="A1907" s="8" t="str">
        <f>IF('Paste RTE Data'!A1904=0,"",'Paste RTE Data'!A1904)</f>
        <v/>
      </c>
      <c r="B1907" s="9" t="str">
        <f>IF('Paste RTE Data'!G1904=0,"",'Paste RTE Data'!G1904)</f>
        <v/>
      </c>
      <c r="C1907" s="10" t="str">
        <f>IF('Paste RTE Data'!E1904=0,"",'Paste RTE Data'!E1904)</f>
        <v/>
      </c>
      <c r="D1907" s="7"/>
      <c r="E1907" s="14" t="str">
        <f>IF('Paste RTE Data'!B1904=0,"",'Paste RTE Data'!B1904)</f>
        <v/>
      </c>
      <c r="F1907" s="14" t="str">
        <f>IF('Paste RTE Data'!C1904=0,"",'Paste RTE Data'!C1904)</f>
        <v/>
      </c>
      <c r="G1907" s="14" t="str">
        <f>IF('Paste RTE Data'!D1904=0,"",'Paste RTE Data'!D1904)</f>
        <v/>
      </c>
      <c r="H1907" s="14" t="str">
        <f>IF('Paste RTE Data'!F1904=0,"",'Paste RTE Data'!F1904)</f>
        <v/>
      </c>
      <c r="I1907" s="14" t="str">
        <f>IF('Paste RTE Data'!H1904=0,"",'Paste RTE Data'!H1904)</f>
        <v/>
      </c>
      <c r="J1907" s="14" t="str">
        <f>IF('Paste RTE Data'!I1904=0,"",'Paste RTE Data'!I1904)</f>
        <v/>
      </c>
      <c r="K1907" s="15" t="str">
        <f>IF('Paste RTE Data'!J1904=0,"",'Paste RTE Data'!J1904)</f>
        <v/>
      </c>
      <c r="L1907" s="14" t="str">
        <f>IF('Paste RTE Data'!K1904=0,"",'Paste RTE Data'!K1904)</f>
        <v/>
      </c>
      <c r="M1907" s="46"/>
    </row>
    <row r="1908" spans="1:13">
      <c r="A1908" s="8" t="str">
        <f>IF('Paste RTE Data'!A1905=0,"",'Paste RTE Data'!A1905)</f>
        <v/>
      </c>
      <c r="B1908" s="9" t="str">
        <f>IF('Paste RTE Data'!G1905=0,"",'Paste RTE Data'!G1905)</f>
        <v/>
      </c>
      <c r="C1908" s="10" t="str">
        <f>IF('Paste RTE Data'!E1905=0,"",'Paste RTE Data'!E1905)</f>
        <v/>
      </c>
      <c r="D1908" s="7"/>
      <c r="E1908" s="14" t="str">
        <f>IF('Paste RTE Data'!B1905=0,"",'Paste RTE Data'!B1905)</f>
        <v/>
      </c>
      <c r="F1908" s="14" t="str">
        <f>IF('Paste RTE Data'!C1905=0,"",'Paste RTE Data'!C1905)</f>
        <v/>
      </c>
      <c r="G1908" s="14" t="str">
        <f>IF('Paste RTE Data'!D1905=0,"",'Paste RTE Data'!D1905)</f>
        <v/>
      </c>
      <c r="H1908" s="14" t="str">
        <f>IF('Paste RTE Data'!F1905=0,"",'Paste RTE Data'!F1905)</f>
        <v/>
      </c>
      <c r="I1908" s="14" t="str">
        <f>IF('Paste RTE Data'!H1905=0,"",'Paste RTE Data'!H1905)</f>
        <v/>
      </c>
      <c r="J1908" s="14" t="str">
        <f>IF('Paste RTE Data'!I1905=0,"",'Paste RTE Data'!I1905)</f>
        <v/>
      </c>
      <c r="K1908" s="15" t="str">
        <f>IF('Paste RTE Data'!J1905=0,"",'Paste RTE Data'!J1905)</f>
        <v/>
      </c>
      <c r="L1908" s="14" t="str">
        <f>IF('Paste RTE Data'!K1905=0,"",'Paste RTE Data'!K1905)</f>
        <v/>
      </c>
      <c r="M1908" s="46"/>
    </row>
    <row r="1909" spans="1:13">
      <c r="A1909" s="8" t="str">
        <f>IF('Paste RTE Data'!A1906=0,"",'Paste RTE Data'!A1906)</f>
        <v/>
      </c>
      <c r="B1909" s="9" t="str">
        <f>IF('Paste RTE Data'!G1906=0,"",'Paste RTE Data'!G1906)</f>
        <v/>
      </c>
      <c r="C1909" s="10" t="str">
        <f>IF('Paste RTE Data'!E1906=0,"",'Paste RTE Data'!E1906)</f>
        <v/>
      </c>
      <c r="D1909" s="7"/>
      <c r="E1909" s="14" t="str">
        <f>IF('Paste RTE Data'!B1906=0,"",'Paste RTE Data'!B1906)</f>
        <v/>
      </c>
      <c r="F1909" s="14" t="str">
        <f>IF('Paste RTE Data'!C1906=0,"",'Paste RTE Data'!C1906)</f>
        <v/>
      </c>
      <c r="G1909" s="14" t="str">
        <f>IF('Paste RTE Data'!D1906=0,"",'Paste RTE Data'!D1906)</f>
        <v/>
      </c>
      <c r="H1909" s="14" t="str">
        <f>IF('Paste RTE Data'!F1906=0,"",'Paste RTE Data'!F1906)</f>
        <v/>
      </c>
      <c r="I1909" s="14" t="str">
        <f>IF('Paste RTE Data'!H1906=0,"",'Paste RTE Data'!H1906)</f>
        <v/>
      </c>
      <c r="J1909" s="14" t="str">
        <f>IF('Paste RTE Data'!I1906=0,"",'Paste RTE Data'!I1906)</f>
        <v/>
      </c>
      <c r="K1909" s="15" t="str">
        <f>IF('Paste RTE Data'!J1906=0,"",'Paste RTE Data'!J1906)</f>
        <v/>
      </c>
      <c r="L1909" s="14" t="str">
        <f>IF('Paste RTE Data'!K1906=0,"",'Paste RTE Data'!K1906)</f>
        <v/>
      </c>
      <c r="M1909" s="46"/>
    </row>
    <row r="1910" spans="1:13">
      <c r="A1910" s="8" t="str">
        <f>IF('Paste RTE Data'!A1907=0,"",'Paste RTE Data'!A1907)</f>
        <v/>
      </c>
      <c r="B1910" s="9" t="str">
        <f>IF('Paste RTE Data'!G1907=0,"",'Paste RTE Data'!G1907)</f>
        <v/>
      </c>
      <c r="C1910" s="10" t="str">
        <f>IF('Paste RTE Data'!E1907=0,"",'Paste RTE Data'!E1907)</f>
        <v/>
      </c>
      <c r="D1910" s="7"/>
      <c r="E1910" s="14" t="str">
        <f>IF('Paste RTE Data'!B1907=0,"",'Paste RTE Data'!B1907)</f>
        <v/>
      </c>
      <c r="F1910" s="14" t="str">
        <f>IF('Paste RTE Data'!C1907=0,"",'Paste RTE Data'!C1907)</f>
        <v/>
      </c>
      <c r="G1910" s="14" t="str">
        <f>IF('Paste RTE Data'!D1907=0,"",'Paste RTE Data'!D1907)</f>
        <v/>
      </c>
      <c r="H1910" s="14" t="str">
        <f>IF('Paste RTE Data'!F1907=0,"",'Paste RTE Data'!F1907)</f>
        <v/>
      </c>
      <c r="I1910" s="14" t="str">
        <f>IF('Paste RTE Data'!H1907=0,"",'Paste RTE Data'!H1907)</f>
        <v/>
      </c>
      <c r="J1910" s="14" t="str">
        <f>IF('Paste RTE Data'!I1907=0,"",'Paste RTE Data'!I1907)</f>
        <v/>
      </c>
      <c r="K1910" s="15" t="str">
        <f>IF('Paste RTE Data'!J1907=0,"",'Paste RTE Data'!J1907)</f>
        <v/>
      </c>
      <c r="L1910" s="14" t="str">
        <f>IF('Paste RTE Data'!K1907=0,"",'Paste RTE Data'!K1907)</f>
        <v/>
      </c>
      <c r="M1910" s="46"/>
    </row>
    <row r="1911" spans="1:13">
      <c r="A1911" s="8" t="str">
        <f>IF('Paste RTE Data'!A1908=0,"",'Paste RTE Data'!A1908)</f>
        <v/>
      </c>
      <c r="B1911" s="9" t="str">
        <f>IF('Paste RTE Data'!G1908=0,"",'Paste RTE Data'!G1908)</f>
        <v/>
      </c>
      <c r="C1911" s="10" t="str">
        <f>IF('Paste RTE Data'!E1908=0,"",'Paste RTE Data'!E1908)</f>
        <v/>
      </c>
      <c r="D1911" s="7"/>
      <c r="E1911" s="14" t="str">
        <f>IF('Paste RTE Data'!B1908=0,"",'Paste RTE Data'!B1908)</f>
        <v/>
      </c>
      <c r="F1911" s="14" t="str">
        <f>IF('Paste RTE Data'!C1908=0,"",'Paste RTE Data'!C1908)</f>
        <v/>
      </c>
      <c r="G1911" s="14" t="str">
        <f>IF('Paste RTE Data'!D1908=0,"",'Paste RTE Data'!D1908)</f>
        <v/>
      </c>
      <c r="H1911" s="14" t="str">
        <f>IF('Paste RTE Data'!F1908=0,"",'Paste RTE Data'!F1908)</f>
        <v/>
      </c>
      <c r="I1911" s="14" t="str">
        <f>IF('Paste RTE Data'!H1908=0,"",'Paste RTE Data'!H1908)</f>
        <v/>
      </c>
      <c r="J1911" s="14" t="str">
        <f>IF('Paste RTE Data'!I1908=0,"",'Paste RTE Data'!I1908)</f>
        <v/>
      </c>
      <c r="K1911" s="15" t="str">
        <f>IF('Paste RTE Data'!J1908=0,"",'Paste RTE Data'!J1908)</f>
        <v/>
      </c>
      <c r="L1911" s="14" t="str">
        <f>IF('Paste RTE Data'!K1908=0,"",'Paste RTE Data'!K1908)</f>
        <v/>
      </c>
      <c r="M1911" s="46"/>
    </row>
    <row r="1912" spans="1:13">
      <c r="A1912" s="8" t="str">
        <f>IF('Paste RTE Data'!A1909=0,"",'Paste RTE Data'!A1909)</f>
        <v/>
      </c>
      <c r="B1912" s="9" t="str">
        <f>IF('Paste RTE Data'!G1909=0,"",'Paste RTE Data'!G1909)</f>
        <v/>
      </c>
      <c r="C1912" s="10" t="str">
        <f>IF('Paste RTE Data'!E1909=0,"",'Paste RTE Data'!E1909)</f>
        <v/>
      </c>
      <c r="D1912" s="7"/>
      <c r="E1912" s="14" t="str">
        <f>IF('Paste RTE Data'!B1909=0,"",'Paste RTE Data'!B1909)</f>
        <v/>
      </c>
      <c r="F1912" s="14" t="str">
        <f>IF('Paste RTE Data'!C1909=0,"",'Paste RTE Data'!C1909)</f>
        <v/>
      </c>
      <c r="G1912" s="14" t="str">
        <f>IF('Paste RTE Data'!D1909=0,"",'Paste RTE Data'!D1909)</f>
        <v/>
      </c>
      <c r="H1912" s="14" t="str">
        <f>IF('Paste RTE Data'!F1909=0,"",'Paste RTE Data'!F1909)</f>
        <v/>
      </c>
      <c r="I1912" s="14" t="str">
        <f>IF('Paste RTE Data'!H1909=0,"",'Paste RTE Data'!H1909)</f>
        <v/>
      </c>
      <c r="J1912" s="14" t="str">
        <f>IF('Paste RTE Data'!I1909=0,"",'Paste RTE Data'!I1909)</f>
        <v/>
      </c>
      <c r="K1912" s="15" t="str">
        <f>IF('Paste RTE Data'!J1909=0,"",'Paste RTE Data'!J1909)</f>
        <v/>
      </c>
      <c r="L1912" s="14" t="str">
        <f>IF('Paste RTE Data'!K1909=0,"",'Paste RTE Data'!K1909)</f>
        <v/>
      </c>
      <c r="M1912" s="46"/>
    </row>
    <row r="1913" spans="1:13">
      <c r="A1913" s="8" t="str">
        <f>IF('Paste RTE Data'!A1910=0,"",'Paste RTE Data'!A1910)</f>
        <v/>
      </c>
      <c r="B1913" s="9" t="str">
        <f>IF('Paste RTE Data'!G1910=0,"",'Paste RTE Data'!G1910)</f>
        <v/>
      </c>
      <c r="C1913" s="10" t="str">
        <f>IF('Paste RTE Data'!E1910=0,"",'Paste RTE Data'!E1910)</f>
        <v/>
      </c>
      <c r="D1913" s="7"/>
      <c r="E1913" s="14" t="str">
        <f>IF('Paste RTE Data'!B1910=0,"",'Paste RTE Data'!B1910)</f>
        <v/>
      </c>
      <c r="F1913" s="14" t="str">
        <f>IF('Paste RTE Data'!C1910=0,"",'Paste RTE Data'!C1910)</f>
        <v/>
      </c>
      <c r="G1913" s="14" t="str">
        <f>IF('Paste RTE Data'!D1910=0,"",'Paste RTE Data'!D1910)</f>
        <v/>
      </c>
      <c r="H1913" s="14" t="str">
        <f>IF('Paste RTE Data'!F1910=0,"",'Paste RTE Data'!F1910)</f>
        <v/>
      </c>
      <c r="I1913" s="14" t="str">
        <f>IF('Paste RTE Data'!H1910=0,"",'Paste RTE Data'!H1910)</f>
        <v/>
      </c>
      <c r="J1913" s="14" t="str">
        <f>IF('Paste RTE Data'!I1910=0,"",'Paste RTE Data'!I1910)</f>
        <v/>
      </c>
      <c r="K1913" s="15" t="str">
        <f>IF('Paste RTE Data'!J1910=0,"",'Paste RTE Data'!J1910)</f>
        <v/>
      </c>
      <c r="L1913" s="14" t="str">
        <f>IF('Paste RTE Data'!K1910=0,"",'Paste RTE Data'!K1910)</f>
        <v/>
      </c>
      <c r="M1913" s="46"/>
    </row>
    <row r="1914" spans="1:13">
      <c r="A1914" s="8" t="str">
        <f>IF('Paste RTE Data'!A1911=0,"",'Paste RTE Data'!A1911)</f>
        <v/>
      </c>
      <c r="B1914" s="9" t="str">
        <f>IF('Paste RTE Data'!G1911=0,"",'Paste RTE Data'!G1911)</f>
        <v/>
      </c>
      <c r="C1914" s="10" t="str">
        <f>IF('Paste RTE Data'!E1911=0,"",'Paste RTE Data'!E1911)</f>
        <v/>
      </c>
      <c r="D1914" s="7"/>
      <c r="E1914" s="14" t="str">
        <f>IF('Paste RTE Data'!B1911=0,"",'Paste RTE Data'!B1911)</f>
        <v/>
      </c>
      <c r="F1914" s="14" t="str">
        <f>IF('Paste RTE Data'!C1911=0,"",'Paste RTE Data'!C1911)</f>
        <v/>
      </c>
      <c r="G1914" s="14" t="str">
        <f>IF('Paste RTE Data'!D1911=0,"",'Paste RTE Data'!D1911)</f>
        <v/>
      </c>
      <c r="H1914" s="14" t="str">
        <f>IF('Paste RTE Data'!F1911=0,"",'Paste RTE Data'!F1911)</f>
        <v/>
      </c>
      <c r="I1914" s="14" t="str">
        <f>IF('Paste RTE Data'!H1911=0,"",'Paste RTE Data'!H1911)</f>
        <v/>
      </c>
      <c r="J1914" s="14" t="str">
        <f>IF('Paste RTE Data'!I1911=0,"",'Paste RTE Data'!I1911)</f>
        <v/>
      </c>
      <c r="K1914" s="15" t="str">
        <f>IF('Paste RTE Data'!J1911=0,"",'Paste RTE Data'!J1911)</f>
        <v/>
      </c>
      <c r="L1914" s="14" t="str">
        <f>IF('Paste RTE Data'!K1911=0,"",'Paste RTE Data'!K1911)</f>
        <v/>
      </c>
      <c r="M1914" s="46"/>
    </row>
    <row r="1915" spans="1:13">
      <c r="A1915" s="8" t="str">
        <f>IF('Paste RTE Data'!A1912=0,"",'Paste RTE Data'!A1912)</f>
        <v/>
      </c>
      <c r="B1915" s="9" t="str">
        <f>IF('Paste RTE Data'!G1912=0,"",'Paste RTE Data'!G1912)</f>
        <v/>
      </c>
      <c r="C1915" s="10" t="str">
        <f>IF('Paste RTE Data'!E1912=0,"",'Paste RTE Data'!E1912)</f>
        <v/>
      </c>
      <c r="D1915" s="7"/>
      <c r="E1915" s="14" t="str">
        <f>IF('Paste RTE Data'!B1912=0,"",'Paste RTE Data'!B1912)</f>
        <v/>
      </c>
      <c r="F1915" s="14" t="str">
        <f>IF('Paste RTE Data'!C1912=0,"",'Paste RTE Data'!C1912)</f>
        <v/>
      </c>
      <c r="G1915" s="14" t="str">
        <f>IF('Paste RTE Data'!D1912=0,"",'Paste RTE Data'!D1912)</f>
        <v/>
      </c>
      <c r="H1915" s="14" t="str">
        <f>IF('Paste RTE Data'!F1912=0,"",'Paste RTE Data'!F1912)</f>
        <v/>
      </c>
      <c r="I1915" s="14" t="str">
        <f>IF('Paste RTE Data'!H1912=0,"",'Paste RTE Data'!H1912)</f>
        <v/>
      </c>
      <c r="J1915" s="14" t="str">
        <f>IF('Paste RTE Data'!I1912=0,"",'Paste RTE Data'!I1912)</f>
        <v/>
      </c>
      <c r="K1915" s="15" t="str">
        <f>IF('Paste RTE Data'!J1912=0,"",'Paste RTE Data'!J1912)</f>
        <v/>
      </c>
      <c r="L1915" s="14" t="str">
        <f>IF('Paste RTE Data'!K1912=0,"",'Paste RTE Data'!K1912)</f>
        <v/>
      </c>
      <c r="M1915" s="46"/>
    </row>
    <row r="1916" spans="1:13">
      <c r="A1916" s="8" t="str">
        <f>IF('Paste RTE Data'!A1913=0,"",'Paste RTE Data'!A1913)</f>
        <v/>
      </c>
      <c r="B1916" s="9" t="str">
        <f>IF('Paste RTE Data'!G1913=0,"",'Paste RTE Data'!G1913)</f>
        <v/>
      </c>
      <c r="C1916" s="10" t="str">
        <f>IF('Paste RTE Data'!E1913=0,"",'Paste RTE Data'!E1913)</f>
        <v/>
      </c>
      <c r="D1916" s="7"/>
      <c r="E1916" s="14" t="str">
        <f>IF('Paste RTE Data'!B1913=0,"",'Paste RTE Data'!B1913)</f>
        <v/>
      </c>
      <c r="F1916" s="14" t="str">
        <f>IF('Paste RTE Data'!C1913=0,"",'Paste RTE Data'!C1913)</f>
        <v/>
      </c>
      <c r="G1916" s="14" t="str">
        <f>IF('Paste RTE Data'!D1913=0,"",'Paste RTE Data'!D1913)</f>
        <v/>
      </c>
      <c r="H1916" s="14" t="str">
        <f>IF('Paste RTE Data'!F1913=0,"",'Paste RTE Data'!F1913)</f>
        <v/>
      </c>
      <c r="I1916" s="14" t="str">
        <f>IF('Paste RTE Data'!H1913=0,"",'Paste RTE Data'!H1913)</f>
        <v/>
      </c>
      <c r="J1916" s="14" t="str">
        <f>IF('Paste RTE Data'!I1913=0,"",'Paste RTE Data'!I1913)</f>
        <v/>
      </c>
      <c r="K1916" s="15" t="str">
        <f>IF('Paste RTE Data'!J1913=0,"",'Paste RTE Data'!J1913)</f>
        <v/>
      </c>
      <c r="L1916" s="14" t="str">
        <f>IF('Paste RTE Data'!K1913=0,"",'Paste RTE Data'!K1913)</f>
        <v/>
      </c>
      <c r="M1916" s="46"/>
    </row>
    <row r="1917" spans="1:13">
      <c r="A1917" s="8" t="str">
        <f>IF('Paste RTE Data'!A1914=0,"",'Paste RTE Data'!A1914)</f>
        <v/>
      </c>
      <c r="B1917" s="9" t="str">
        <f>IF('Paste RTE Data'!G1914=0,"",'Paste RTE Data'!G1914)</f>
        <v/>
      </c>
      <c r="C1917" s="10" t="str">
        <f>IF('Paste RTE Data'!E1914=0,"",'Paste RTE Data'!E1914)</f>
        <v/>
      </c>
      <c r="D1917" s="7"/>
      <c r="E1917" s="14" t="str">
        <f>IF('Paste RTE Data'!B1914=0,"",'Paste RTE Data'!B1914)</f>
        <v/>
      </c>
      <c r="F1917" s="14" t="str">
        <f>IF('Paste RTE Data'!C1914=0,"",'Paste RTE Data'!C1914)</f>
        <v/>
      </c>
      <c r="G1917" s="14" t="str">
        <f>IF('Paste RTE Data'!D1914=0,"",'Paste RTE Data'!D1914)</f>
        <v/>
      </c>
      <c r="H1917" s="14" t="str">
        <f>IF('Paste RTE Data'!F1914=0,"",'Paste RTE Data'!F1914)</f>
        <v/>
      </c>
      <c r="I1917" s="14" t="str">
        <f>IF('Paste RTE Data'!H1914=0,"",'Paste RTE Data'!H1914)</f>
        <v/>
      </c>
      <c r="J1917" s="14" t="str">
        <f>IF('Paste RTE Data'!I1914=0,"",'Paste RTE Data'!I1914)</f>
        <v/>
      </c>
      <c r="K1917" s="15" t="str">
        <f>IF('Paste RTE Data'!J1914=0,"",'Paste RTE Data'!J1914)</f>
        <v/>
      </c>
      <c r="L1917" s="14" t="str">
        <f>IF('Paste RTE Data'!K1914=0,"",'Paste RTE Data'!K1914)</f>
        <v/>
      </c>
      <c r="M1917" s="46"/>
    </row>
    <row r="1918" spans="1:13">
      <c r="A1918" s="8" t="str">
        <f>IF('Paste RTE Data'!A1915=0,"",'Paste RTE Data'!A1915)</f>
        <v/>
      </c>
      <c r="B1918" s="9" t="str">
        <f>IF('Paste RTE Data'!G1915=0,"",'Paste RTE Data'!G1915)</f>
        <v/>
      </c>
      <c r="C1918" s="10" t="str">
        <f>IF('Paste RTE Data'!E1915=0,"",'Paste RTE Data'!E1915)</f>
        <v/>
      </c>
      <c r="D1918" s="7"/>
      <c r="E1918" s="14" t="str">
        <f>IF('Paste RTE Data'!B1915=0,"",'Paste RTE Data'!B1915)</f>
        <v/>
      </c>
      <c r="F1918" s="14" t="str">
        <f>IF('Paste RTE Data'!C1915=0,"",'Paste RTE Data'!C1915)</f>
        <v/>
      </c>
      <c r="G1918" s="14" t="str">
        <f>IF('Paste RTE Data'!D1915=0,"",'Paste RTE Data'!D1915)</f>
        <v/>
      </c>
      <c r="H1918" s="14" t="str">
        <f>IF('Paste RTE Data'!F1915=0,"",'Paste RTE Data'!F1915)</f>
        <v/>
      </c>
      <c r="I1918" s="14" t="str">
        <f>IF('Paste RTE Data'!H1915=0,"",'Paste RTE Data'!H1915)</f>
        <v/>
      </c>
      <c r="J1918" s="14" t="str">
        <f>IF('Paste RTE Data'!I1915=0,"",'Paste RTE Data'!I1915)</f>
        <v/>
      </c>
      <c r="K1918" s="15" t="str">
        <f>IF('Paste RTE Data'!J1915=0,"",'Paste RTE Data'!J1915)</f>
        <v/>
      </c>
      <c r="L1918" s="14" t="str">
        <f>IF('Paste RTE Data'!K1915=0,"",'Paste RTE Data'!K1915)</f>
        <v/>
      </c>
      <c r="M1918" s="46"/>
    </row>
    <row r="1919" spans="1:13">
      <c r="A1919" s="8" t="str">
        <f>IF('Paste RTE Data'!A1916=0,"",'Paste RTE Data'!A1916)</f>
        <v/>
      </c>
      <c r="B1919" s="9" t="str">
        <f>IF('Paste RTE Data'!G1916=0,"",'Paste RTE Data'!G1916)</f>
        <v/>
      </c>
      <c r="C1919" s="10" t="str">
        <f>IF('Paste RTE Data'!E1916=0,"",'Paste RTE Data'!E1916)</f>
        <v/>
      </c>
      <c r="D1919" s="7"/>
      <c r="E1919" s="14" t="str">
        <f>IF('Paste RTE Data'!B1916=0,"",'Paste RTE Data'!B1916)</f>
        <v/>
      </c>
      <c r="F1919" s="14" t="str">
        <f>IF('Paste RTE Data'!C1916=0,"",'Paste RTE Data'!C1916)</f>
        <v/>
      </c>
      <c r="G1919" s="14" t="str">
        <f>IF('Paste RTE Data'!D1916=0,"",'Paste RTE Data'!D1916)</f>
        <v/>
      </c>
      <c r="H1919" s="14" t="str">
        <f>IF('Paste RTE Data'!F1916=0,"",'Paste RTE Data'!F1916)</f>
        <v/>
      </c>
      <c r="I1919" s="14" t="str">
        <f>IF('Paste RTE Data'!H1916=0,"",'Paste RTE Data'!H1916)</f>
        <v/>
      </c>
      <c r="J1919" s="14" t="str">
        <f>IF('Paste RTE Data'!I1916=0,"",'Paste RTE Data'!I1916)</f>
        <v/>
      </c>
      <c r="K1919" s="15" t="str">
        <f>IF('Paste RTE Data'!J1916=0,"",'Paste RTE Data'!J1916)</f>
        <v/>
      </c>
      <c r="L1919" s="14" t="str">
        <f>IF('Paste RTE Data'!K1916=0,"",'Paste RTE Data'!K1916)</f>
        <v/>
      </c>
      <c r="M1919" s="46"/>
    </row>
    <row r="1920" spans="1:13">
      <c r="A1920" s="8" t="str">
        <f>IF('Paste RTE Data'!A1917=0,"",'Paste RTE Data'!A1917)</f>
        <v/>
      </c>
      <c r="B1920" s="9" t="str">
        <f>IF('Paste RTE Data'!G1917=0,"",'Paste RTE Data'!G1917)</f>
        <v/>
      </c>
      <c r="C1920" s="10" t="str">
        <f>IF('Paste RTE Data'!E1917=0,"",'Paste RTE Data'!E1917)</f>
        <v/>
      </c>
      <c r="D1920" s="7"/>
      <c r="E1920" s="14" t="str">
        <f>IF('Paste RTE Data'!B1917=0,"",'Paste RTE Data'!B1917)</f>
        <v/>
      </c>
      <c r="F1920" s="14" t="str">
        <f>IF('Paste RTE Data'!C1917=0,"",'Paste RTE Data'!C1917)</f>
        <v/>
      </c>
      <c r="G1920" s="14" t="str">
        <f>IF('Paste RTE Data'!D1917=0,"",'Paste RTE Data'!D1917)</f>
        <v/>
      </c>
      <c r="H1920" s="14" t="str">
        <f>IF('Paste RTE Data'!F1917=0,"",'Paste RTE Data'!F1917)</f>
        <v/>
      </c>
      <c r="I1920" s="14" t="str">
        <f>IF('Paste RTE Data'!H1917=0,"",'Paste RTE Data'!H1917)</f>
        <v/>
      </c>
      <c r="J1920" s="14" t="str">
        <f>IF('Paste RTE Data'!I1917=0,"",'Paste RTE Data'!I1917)</f>
        <v/>
      </c>
      <c r="K1920" s="15" t="str">
        <f>IF('Paste RTE Data'!J1917=0,"",'Paste RTE Data'!J1917)</f>
        <v/>
      </c>
      <c r="L1920" s="14" t="str">
        <f>IF('Paste RTE Data'!K1917=0,"",'Paste RTE Data'!K1917)</f>
        <v/>
      </c>
      <c r="M1920" s="46"/>
    </row>
    <row r="1921" spans="1:13">
      <c r="A1921" s="8" t="str">
        <f>IF('Paste RTE Data'!A1918=0,"",'Paste RTE Data'!A1918)</f>
        <v/>
      </c>
      <c r="B1921" s="9" t="str">
        <f>IF('Paste RTE Data'!G1918=0,"",'Paste RTE Data'!G1918)</f>
        <v/>
      </c>
      <c r="C1921" s="10" t="str">
        <f>IF('Paste RTE Data'!E1918=0,"",'Paste RTE Data'!E1918)</f>
        <v/>
      </c>
      <c r="D1921" s="7"/>
      <c r="E1921" s="14" t="str">
        <f>IF('Paste RTE Data'!B1918=0,"",'Paste RTE Data'!B1918)</f>
        <v/>
      </c>
      <c r="F1921" s="14" t="str">
        <f>IF('Paste RTE Data'!C1918=0,"",'Paste RTE Data'!C1918)</f>
        <v/>
      </c>
      <c r="G1921" s="14" t="str">
        <f>IF('Paste RTE Data'!D1918=0,"",'Paste RTE Data'!D1918)</f>
        <v/>
      </c>
      <c r="H1921" s="14" t="str">
        <f>IF('Paste RTE Data'!F1918=0,"",'Paste RTE Data'!F1918)</f>
        <v/>
      </c>
      <c r="I1921" s="14" t="str">
        <f>IF('Paste RTE Data'!H1918=0,"",'Paste RTE Data'!H1918)</f>
        <v/>
      </c>
      <c r="J1921" s="14" t="str">
        <f>IF('Paste RTE Data'!I1918=0,"",'Paste RTE Data'!I1918)</f>
        <v/>
      </c>
      <c r="K1921" s="15" t="str">
        <f>IF('Paste RTE Data'!J1918=0,"",'Paste RTE Data'!J1918)</f>
        <v/>
      </c>
      <c r="L1921" s="14" t="str">
        <f>IF('Paste RTE Data'!K1918=0,"",'Paste RTE Data'!K1918)</f>
        <v/>
      </c>
      <c r="M1921" s="46"/>
    </row>
    <row r="1922" spans="1:13">
      <c r="A1922" s="8" t="str">
        <f>IF('Paste RTE Data'!A1919=0,"",'Paste RTE Data'!A1919)</f>
        <v/>
      </c>
      <c r="B1922" s="9" t="str">
        <f>IF('Paste RTE Data'!G1919=0,"",'Paste RTE Data'!G1919)</f>
        <v/>
      </c>
      <c r="C1922" s="10" t="str">
        <f>IF('Paste RTE Data'!E1919=0,"",'Paste RTE Data'!E1919)</f>
        <v/>
      </c>
      <c r="D1922" s="7"/>
      <c r="E1922" s="14" t="str">
        <f>IF('Paste RTE Data'!B1919=0,"",'Paste RTE Data'!B1919)</f>
        <v/>
      </c>
      <c r="F1922" s="14" t="str">
        <f>IF('Paste RTE Data'!C1919=0,"",'Paste RTE Data'!C1919)</f>
        <v/>
      </c>
      <c r="G1922" s="14" t="str">
        <f>IF('Paste RTE Data'!D1919=0,"",'Paste RTE Data'!D1919)</f>
        <v/>
      </c>
      <c r="H1922" s="14" t="str">
        <f>IF('Paste RTE Data'!F1919=0,"",'Paste RTE Data'!F1919)</f>
        <v/>
      </c>
      <c r="I1922" s="14" t="str">
        <f>IF('Paste RTE Data'!H1919=0,"",'Paste RTE Data'!H1919)</f>
        <v/>
      </c>
      <c r="J1922" s="14" t="str">
        <f>IF('Paste RTE Data'!I1919=0,"",'Paste RTE Data'!I1919)</f>
        <v/>
      </c>
      <c r="K1922" s="15" t="str">
        <f>IF('Paste RTE Data'!J1919=0,"",'Paste RTE Data'!J1919)</f>
        <v/>
      </c>
      <c r="L1922" s="14" t="str">
        <f>IF('Paste RTE Data'!K1919=0,"",'Paste RTE Data'!K1919)</f>
        <v/>
      </c>
      <c r="M1922" s="46"/>
    </row>
    <row r="1923" spans="1:13">
      <c r="A1923" s="8" t="str">
        <f>IF('Paste RTE Data'!A1920=0,"",'Paste RTE Data'!A1920)</f>
        <v/>
      </c>
      <c r="B1923" s="9" t="str">
        <f>IF('Paste RTE Data'!G1920=0,"",'Paste RTE Data'!G1920)</f>
        <v/>
      </c>
      <c r="C1923" s="10" t="str">
        <f>IF('Paste RTE Data'!E1920=0,"",'Paste RTE Data'!E1920)</f>
        <v/>
      </c>
      <c r="D1923" s="7"/>
      <c r="E1923" s="14" t="str">
        <f>IF('Paste RTE Data'!B1920=0,"",'Paste RTE Data'!B1920)</f>
        <v/>
      </c>
      <c r="F1923" s="14" t="str">
        <f>IF('Paste RTE Data'!C1920=0,"",'Paste RTE Data'!C1920)</f>
        <v/>
      </c>
      <c r="G1923" s="14" t="str">
        <f>IF('Paste RTE Data'!D1920=0,"",'Paste RTE Data'!D1920)</f>
        <v/>
      </c>
      <c r="H1923" s="14" t="str">
        <f>IF('Paste RTE Data'!F1920=0,"",'Paste RTE Data'!F1920)</f>
        <v/>
      </c>
      <c r="I1923" s="14" t="str">
        <f>IF('Paste RTE Data'!H1920=0,"",'Paste RTE Data'!H1920)</f>
        <v/>
      </c>
      <c r="J1923" s="14" t="str">
        <f>IF('Paste RTE Data'!I1920=0,"",'Paste RTE Data'!I1920)</f>
        <v/>
      </c>
      <c r="K1923" s="15" t="str">
        <f>IF('Paste RTE Data'!J1920=0,"",'Paste RTE Data'!J1920)</f>
        <v/>
      </c>
      <c r="L1923" s="14" t="str">
        <f>IF('Paste RTE Data'!K1920=0,"",'Paste RTE Data'!K1920)</f>
        <v/>
      </c>
      <c r="M1923" s="46"/>
    </row>
    <row r="1924" spans="1:13">
      <c r="A1924" s="8" t="str">
        <f>IF('Paste RTE Data'!A1921=0,"",'Paste RTE Data'!A1921)</f>
        <v/>
      </c>
      <c r="B1924" s="9" t="str">
        <f>IF('Paste RTE Data'!G1921=0,"",'Paste RTE Data'!G1921)</f>
        <v/>
      </c>
      <c r="C1924" s="10" t="str">
        <f>IF('Paste RTE Data'!E1921=0,"",'Paste RTE Data'!E1921)</f>
        <v/>
      </c>
      <c r="D1924" s="7"/>
      <c r="E1924" s="14" t="str">
        <f>IF('Paste RTE Data'!B1921=0,"",'Paste RTE Data'!B1921)</f>
        <v/>
      </c>
      <c r="F1924" s="14" t="str">
        <f>IF('Paste RTE Data'!C1921=0,"",'Paste RTE Data'!C1921)</f>
        <v/>
      </c>
      <c r="G1924" s="14" t="str">
        <f>IF('Paste RTE Data'!D1921=0,"",'Paste RTE Data'!D1921)</f>
        <v/>
      </c>
      <c r="H1924" s="14" t="str">
        <f>IF('Paste RTE Data'!F1921=0,"",'Paste RTE Data'!F1921)</f>
        <v/>
      </c>
      <c r="I1924" s="14" t="str">
        <f>IF('Paste RTE Data'!H1921=0,"",'Paste RTE Data'!H1921)</f>
        <v/>
      </c>
      <c r="J1924" s="14" t="str">
        <f>IF('Paste RTE Data'!I1921=0,"",'Paste RTE Data'!I1921)</f>
        <v/>
      </c>
      <c r="K1924" s="15" t="str">
        <f>IF('Paste RTE Data'!J1921=0,"",'Paste RTE Data'!J1921)</f>
        <v/>
      </c>
      <c r="L1924" s="14" t="str">
        <f>IF('Paste RTE Data'!K1921=0,"",'Paste RTE Data'!K1921)</f>
        <v/>
      </c>
      <c r="M1924" s="46"/>
    </row>
    <row r="1925" spans="1:13">
      <c r="A1925" s="8" t="str">
        <f>IF('Paste RTE Data'!A1922=0,"",'Paste RTE Data'!A1922)</f>
        <v/>
      </c>
      <c r="B1925" s="9" t="str">
        <f>IF('Paste RTE Data'!G1922=0,"",'Paste RTE Data'!G1922)</f>
        <v/>
      </c>
      <c r="C1925" s="10" t="str">
        <f>IF('Paste RTE Data'!E1922=0,"",'Paste RTE Data'!E1922)</f>
        <v/>
      </c>
      <c r="D1925" s="7"/>
      <c r="E1925" s="14" t="str">
        <f>IF('Paste RTE Data'!B1922=0,"",'Paste RTE Data'!B1922)</f>
        <v/>
      </c>
      <c r="F1925" s="14" t="str">
        <f>IF('Paste RTE Data'!C1922=0,"",'Paste RTE Data'!C1922)</f>
        <v/>
      </c>
      <c r="G1925" s="14" t="str">
        <f>IF('Paste RTE Data'!D1922=0,"",'Paste RTE Data'!D1922)</f>
        <v/>
      </c>
      <c r="H1925" s="14" t="str">
        <f>IF('Paste RTE Data'!F1922=0,"",'Paste RTE Data'!F1922)</f>
        <v/>
      </c>
      <c r="I1925" s="14" t="str">
        <f>IF('Paste RTE Data'!H1922=0,"",'Paste RTE Data'!H1922)</f>
        <v/>
      </c>
      <c r="J1925" s="14" t="str">
        <f>IF('Paste RTE Data'!I1922=0,"",'Paste RTE Data'!I1922)</f>
        <v/>
      </c>
      <c r="K1925" s="15" t="str">
        <f>IF('Paste RTE Data'!J1922=0,"",'Paste RTE Data'!J1922)</f>
        <v/>
      </c>
      <c r="L1925" s="14" t="str">
        <f>IF('Paste RTE Data'!K1922=0,"",'Paste RTE Data'!K1922)</f>
        <v/>
      </c>
      <c r="M1925" s="46"/>
    </row>
    <row r="1926" spans="1:13">
      <c r="A1926" s="8" t="str">
        <f>IF('Paste RTE Data'!A1923=0,"",'Paste RTE Data'!A1923)</f>
        <v/>
      </c>
      <c r="B1926" s="9" t="str">
        <f>IF('Paste RTE Data'!G1923=0,"",'Paste RTE Data'!G1923)</f>
        <v/>
      </c>
      <c r="C1926" s="10" t="str">
        <f>IF('Paste RTE Data'!E1923=0,"",'Paste RTE Data'!E1923)</f>
        <v/>
      </c>
      <c r="D1926" s="7"/>
      <c r="E1926" s="14" t="str">
        <f>IF('Paste RTE Data'!B1923=0,"",'Paste RTE Data'!B1923)</f>
        <v/>
      </c>
      <c r="F1926" s="14" t="str">
        <f>IF('Paste RTE Data'!C1923=0,"",'Paste RTE Data'!C1923)</f>
        <v/>
      </c>
      <c r="G1926" s="14" t="str">
        <f>IF('Paste RTE Data'!D1923=0,"",'Paste RTE Data'!D1923)</f>
        <v/>
      </c>
      <c r="H1926" s="14" t="str">
        <f>IF('Paste RTE Data'!F1923=0,"",'Paste RTE Data'!F1923)</f>
        <v/>
      </c>
      <c r="I1926" s="14" t="str">
        <f>IF('Paste RTE Data'!H1923=0,"",'Paste RTE Data'!H1923)</f>
        <v/>
      </c>
      <c r="J1926" s="14" t="str">
        <f>IF('Paste RTE Data'!I1923=0,"",'Paste RTE Data'!I1923)</f>
        <v/>
      </c>
      <c r="K1926" s="15" t="str">
        <f>IF('Paste RTE Data'!J1923=0,"",'Paste RTE Data'!J1923)</f>
        <v/>
      </c>
      <c r="L1926" s="14" t="str">
        <f>IF('Paste RTE Data'!K1923=0,"",'Paste RTE Data'!K1923)</f>
        <v/>
      </c>
      <c r="M1926" s="46"/>
    </row>
    <row r="1927" spans="1:13">
      <c r="A1927" s="8" t="str">
        <f>IF('Paste RTE Data'!A1924=0,"",'Paste RTE Data'!A1924)</f>
        <v/>
      </c>
      <c r="B1927" s="9" t="str">
        <f>IF('Paste RTE Data'!G1924=0,"",'Paste RTE Data'!G1924)</f>
        <v/>
      </c>
      <c r="C1927" s="10" t="str">
        <f>IF('Paste RTE Data'!E1924=0,"",'Paste RTE Data'!E1924)</f>
        <v/>
      </c>
      <c r="D1927" s="7"/>
      <c r="E1927" s="14" t="str">
        <f>IF('Paste RTE Data'!B1924=0,"",'Paste RTE Data'!B1924)</f>
        <v/>
      </c>
      <c r="F1927" s="14" t="str">
        <f>IF('Paste RTE Data'!C1924=0,"",'Paste RTE Data'!C1924)</f>
        <v/>
      </c>
      <c r="G1927" s="14" t="str">
        <f>IF('Paste RTE Data'!D1924=0,"",'Paste RTE Data'!D1924)</f>
        <v/>
      </c>
      <c r="H1927" s="14" t="str">
        <f>IF('Paste RTE Data'!F1924=0,"",'Paste RTE Data'!F1924)</f>
        <v/>
      </c>
      <c r="I1927" s="14" t="str">
        <f>IF('Paste RTE Data'!H1924=0,"",'Paste RTE Data'!H1924)</f>
        <v/>
      </c>
      <c r="J1927" s="14" t="str">
        <f>IF('Paste RTE Data'!I1924=0,"",'Paste RTE Data'!I1924)</f>
        <v/>
      </c>
      <c r="K1927" s="15" t="str">
        <f>IF('Paste RTE Data'!J1924=0,"",'Paste RTE Data'!J1924)</f>
        <v/>
      </c>
      <c r="L1927" s="14" t="str">
        <f>IF('Paste RTE Data'!K1924=0,"",'Paste RTE Data'!K1924)</f>
        <v/>
      </c>
      <c r="M1927" s="46"/>
    </row>
    <row r="1928" spans="1:13">
      <c r="A1928" s="8" t="str">
        <f>IF('Paste RTE Data'!A1925=0,"",'Paste RTE Data'!A1925)</f>
        <v/>
      </c>
      <c r="B1928" s="9" t="str">
        <f>IF('Paste RTE Data'!G1925=0,"",'Paste RTE Data'!G1925)</f>
        <v/>
      </c>
      <c r="C1928" s="10" t="str">
        <f>IF('Paste RTE Data'!E1925=0,"",'Paste RTE Data'!E1925)</f>
        <v/>
      </c>
      <c r="D1928" s="7"/>
      <c r="E1928" s="14" t="str">
        <f>IF('Paste RTE Data'!B1925=0,"",'Paste RTE Data'!B1925)</f>
        <v/>
      </c>
      <c r="F1928" s="14" t="str">
        <f>IF('Paste RTE Data'!C1925=0,"",'Paste RTE Data'!C1925)</f>
        <v/>
      </c>
      <c r="G1928" s="14" t="str">
        <f>IF('Paste RTE Data'!D1925=0,"",'Paste RTE Data'!D1925)</f>
        <v/>
      </c>
      <c r="H1928" s="14" t="str">
        <f>IF('Paste RTE Data'!F1925=0,"",'Paste RTE Data'!F1925)</f>
        <v/>
      </c>
      <c r="I1928" s="14" t="str">
        <f>IF('Paste RTE Data'!H1925=0,"",'Paste RTE Data'!H1925)</f>
        <v/>
      </c>
      <c r="J1928" s="14" t="str">
        <f>IF('Paste RTE Data'!I1925=0,"",'Paste RTE Data'!I1925)</f>
        <v/>
      </c>
      <c r="K1928" s="15" t="str">
        <f>IF('Paste RTE Data'!J1925=0,"",'Paste RTE Data'!J1925)</f>
        <v/>
      </c>
      <c r="L1928" s="14" t="str">
        <f>IF('Paste RTE Data'!K1925=0,"",'Paste RTE Data'!K1925)</f>
        <v/>
      </c>
      <c r="M1928" s="46"/>
    </row>
    <row r="1929" spans="1:13">
      <c r="A1929" s="8" t="str">
        <f>IF('Paste RTE Data'!A1926=0,"",'Paste RTE Data'!A1926)</f>
        <v/>
      </c>
      <c r="B1929" s="9" t="str">
        <f>IF('Paste RTE Data'!G1926=0,"",'Paste RTE Data'!G1926)</f>
        <v/>
      </c>
      <c r="C1929" s="10" t="str">
        <f>IF('Paste RTE Data'!E1926=0,"",'Paste RTE Data'!E1926)</f>
        <v/>
      </c>
      <c r="D1929" s="7"/>
      <c r="E1929" s="14" t="str">
        <f>IF('Paste RTE Data'!B1926=0,"",'Paste RTE Data'!B1926)</f>
        <v/>
      </c>
      <c r="F1929" s="14" t="str">
        <f>IF('Paste RTE Data'!C1926=0,"",'Paste RTE Data'!C1926)</f>
        <v/>
      </c>
      <c r="G1929" s="14" t="str">
        <f>IF('Paste RTE Data'!D1926=0,"",'Paste RTE Data'!D1926)</f>
        <v/>
      </c>
      <c r="H1929" s="14" t="str">
        <f>IF('Paste RTE Data'!F1926=0,"",'Paste RTE Data'!F1926)</f>
        <v/>
      </c>
      <c r="I1929" s="14" t="str">
        <f>IF('Paste RTE Data'!H1926=0,"",'Paste RTE Data'!H1926)</f>
        <v/>
      </c>
      <c r="J1929" s="14" t="str">
        <f>IF('Paste RTE Data'!I1926=0,"",'Paste RTE Data'!I1926)</f>
        <v/>
      </c>
      <c r="K1929" s="15" t="str">
        <f>IF('Paste RTE Data'!J1926=0,"",'Paste RTE Data'!J1926)</f>
        <v/>
      </c>
      <c r="L1929" s="14" t="str">
        <f>IF('Paste RTE Data'!K1926=0,"",'Paste RTE Data'!K1926)</f>
        <v/>
      </c>
      <c r="M1929" s="46"/>
    </row>
    <row r="1930" spans="1:13">
      <c r="A1930" s="8" t="str">
        <f>IF('Paste RTE Data'!A1927=0,"",'Paste RTE Data'!A1927)</f>
        <v/>
      </c>
      <c r="B1930" s="9" t="str">
        <f>IF('Paste RTE Data'!G1927=0,"",'Paste RTE Data'!G1927)</f>
        <v/>
      </c>
      <c r="C1930" s="10" t="str">
        <f>IF('Paste RTE Data'!E1927=0,"",'Paste RTE Data'!E1927)</f>
        <v/>
      </c>
      <c r="D1930" s="7"/>
      <c r="E1930" s="14" t="str">
        <f>IF('Paste RTE Data'!B1927=0,"",'Paste RTE Data'!B1927)</f>
        <v/>
      </c>
      <c r="F1930" s="14" t="str">
        <f>IF('Paste RTE Data'!C1927=0,"",'Paste RTE Data'!C1927)</f>
        <v/>
      </c>
      <c r="G1930" s="14" t="str">
        <f>IF('Paste RTE Data'!D1927=0,"",'Paste RTE Data'!D1927)</f>
        <v/>
      </c>
      <c r="H1930" s="14" t="str">
        <f>IF('Paste RTE Data'!F1927=0,"",'Paste RTE Data'!F1927)</f>
        <v/>
      </c>
      <c r="I1930" s="14" t="str">
        <f>IF('Paste RTE Data'!H1927=0,"",'Paste RTE Data'!H1927)</f>
        <v/>
      </c>
      <c r="J1930" s="14" t="str">
        <f>IF('Paste RTE Data'!I1927=0,"",'Paste RTE Data'!I1927)</f>
        <v/>
      </c>
      <c r="K1930" s="15" t="str">
        <f>IF('Paste RTE Data'!J1927=0,"",'Paste RTE Data'!J1927)</f>
        <v/>
      </c>
      <c r="L1930" s="14" t="str">
        <f>IF('Paste RTE Data'!K1927=0,"",'Paste RTE Data'!K1927)</f>
        <v/>
      </c>
      <c r="M1930" s="46"/>
    </row>
    <row r="1931" spans="1:13">
      <c r="A1931" s="8" t="str">
        <f>IF('Paste RTE Data'!A1928=0,"",'Paste RTE Data'!A1928)</f>
        <v/>
      </c>
      <c r="B1931" s="9" t="str">
        <f>IF('Paste RTE Data'!G1928=0,"",'Paste RTE Data'!G1928)</f>
        <v/>
      </c>
      <c r="C1931" s="10" t="str">
        <f>IF('Paste RTE Data'!E1928=0,"",'Paste RTE Data'!E1928)</f>
        <v/>
      </c>
      <c r="D1931" s="7"/>
      <c r="E1931" s="14" t="str">
        <f>IF('Paste RTE Data'!B1928=0,"",'Paste RTE Data'!B1928)</f>
        <v/>
      </c>
      <c r="F1931" s="14" t="str">
        <f>IF('Paste RTE Data'!C1928=0,"",'Paste RTE Data'!C1928)</f>
        <v/>
      </c>
      <c r="G1931" s="14" t="str">
        <f>IF('Paste RTE Data'!D1928=0,"",'Paste RTE Data'!D1928)</f>
        <v/>
      </c>
      <c r="H1931" s="14" t="str">
        <f>IF('Paste RTE Data'!F1928=0,"",'Paste RTE Data'!F1928)</f>
        <v/>
      </c>
      <c r="I1931" s="14" t="str">
        <f>IF('Paste RTE Data'!H1928=0,"",'Paste RTE Data'!H1928)</f>
        <v/>
      </c>
      <c r="J1931" s="14" t="str">
        <f>IF('Paste RTE Data'!I1928=0,"",'Paste RTE Data'!I1928)</f>
        <v/>
      </c>
      <c r="K1931" s="15" t="str">
        <f>IF('Paste RTE Data'!J1928=0,"",'Paste RTE Data'!J1928)</f>
        <v/>
      </c>
      <c r="L1931" s="14" t="str">
        <f>IF('Paste RTE Data'!K1928=0,"",'Paste RTE Data'!K1928)</f>
        <v/>
      </c>
      <c r="M1931" s="46"/>
    </row>
    <row r="1932" spans="1:13">
      <c r="A1932" s="8" t="str">
        <f>IF('Paste RTE Data'!A1929=0,"",'Paste RTE Data'!A1929)</f>
        <v/>
      </c>
      <c r="B1932" s="9" t="str">
        <f>IF('Paste RTE Data'!G1929=0,"",'Paste RTE Data'!G1929)</f>
        <v/>
      </c>
      <c r="C1932" s="10" t="str">
        <f>IF('Paste RTE Data'!E1929=0,"",'Paste RTE Data'!E1929)</f>
        <v/>
      </c>
      <c r="D1932" s="7"/>
      <c r="E1932" s="14" t="str">
        <f>IF('Paste RTE Data'!B1929=0,"",'Paste RTE Data'!B1929)</f>
        <v/>
      </c>
      <c r="F1932" s="14" t="str">
        <f>IF('Paste RTE Data'!C1929=0,"",'Paste RTE Data'!C1929)</f>
        <v/>
      </c>
      <c r="G1932" s="14" t="str">
        <f>IF('Paste RTE Data'!D1929=0,"",'Paste RTE Data'!D1929)</f>
        <v/>
      </c>
      <c r="H1932" s="14" t="str">
        <f>IF('Paste RTE Data'!F1929=0,"",'Paste RTE Data'!F1929)</f>
        <v/>
      </c>
      <c r="I1932" s="14" t="str">
        <f>IF('Paste RTE Data'!H1929=0,"",'Paste RTE Data'!H1929)</f>
        <v/>
      </c>
      <c r="J1932" s="14" t="str">
        <f>IF('Paste RTE Data'!I1929=0,"",'Paste RTE Data'!I1929)</f>
        <v/>
      </c>
      <c r="K1932" s="15" t="str">
        <f>IF('Paste RTE Data'!J1929=0,"",'Paste RTE Data'!J1929)</f>
        <v/>
      </c>
      <c r="L1932" s="14" t="str">
        <f>IF('Paste RTE Data'!K1929=0,"",'Paste RTE Data'!K1929)</f>
        <v/>
      </c>
      <c r="M1932" s="46"/>
    </row>
    <row r="1933" spans="1:13">
      <c r="A1933" s="8" t="str">
        <f>IF('Paste RTE Data'!A1930=0,"",'Paste RTE Data'!A1930)</f>
        <v/>
      </c>
      <c r="B1933" s="9" t="str">
        <f>IF('Paste RTE Data'!G1930=0,"",'Paste RTE Data'!G1930)</f>
        <v/>
      </c>
      <c r="C1933" s="10" t="str">
        <f>IF('Paste RTE Data'!E1930=0,"",'Paste RTE Data'!E1930)</f>
        <v/>
      </c>
      <c r="D1933" s="7"/>
      <c r="E1933" s="14" t="str">
        <f>IF('Paste RTE Data'!B1930=0,"",'Paste RTE Data'!B1930)</f>
        <v/>
      </c>
      <c r="F1933" s="14" t="str">
        <f>IF('Paste RTE Data'!C1930=0,"",'Paste RTE Data'!C1930)</f>
        <v/>
      </c>
      <c r="G1933" s="14" t="str">
        <f>IF('Paste RTE Data'!D1930=0,"",'Paste RTE Data'!D1930)</f>
        <v/>
      </c>
      <c r="H1933" s="14" t="str">
        <f>IF('Paste RTE Data'!F1930=0,"",'Paste RTE Data'!F1930)</f>
        <v/>
      </c>
      <c r="I1933" s="14" t="str">
        <f>IF('Paste RTE Data'!H1930=0,"",'Paste RTE Data'!H1930)</f>
        <v/>
      </c>
      <c r="J1933" s="14" t="str">
        <f>IF('Paste RTE Data'!I1930=0,"",'Paste RTE Data'!I1930)</f>
        <v/>
      </c>
      <c r="K1933" s="15" t="str">
        <f>IF('Paste RTE Data'!J1930=0,"",'Paste RTE Data'!J1930)</f>
        <v/>
      </c>
      <c r="L1933" s="14" t="str">
        <f>IF('Paste RTE Data'!K1930=0,"",'Paste RTE Data'!K1930)</f>
        <v/>
      </c>
      <c r="M1933" s="46"/>
    </row>
    <row r="1934" spans="1:13">
      <c r="A1934" s="8" t="str">
        <f>IF('Paste RTE Data'!A1931=0,"",'Paste RTE Data'!A1931)</f>
        <v/>
      </c>
      <c r="B1934" s="9" t="str">
        <f>IF('Paste RTE Data'!G1931=0,"",'Paste RTE Data'!G1931)</f>
        <v/>
      </c>
      <c r="C1934" s="10" t="str">
        <f>IF('Paste RTE Data'!E1931=0,"",'Paste RTE Data'!E1931)</f>
        <v/>
      </c>
      <c r="D1934" s="7"/>
      <c r="E1934" s="14" t="str">
        <f>IF('Paste RTE Data'!B1931=0,"",'Paste RTE Data'!B1931)</f>
        <v/>
      </c>
      <c r="F1934" s="14" t="str">
        <f>IF('Paste RTE Data'!C1931=0,"",'Paste RTE Data'!C1931)</f>
        <v/>
      </c>
      <c r="G1934" s="14" t="str">
        <f>IF('Paste RTE Data'!D1931=0,"",'Paste RTE Data'!D1931)</f>
        <v/>
      </c>
      <c r="H1934" s="14" t="str">
        <f>IF('Paste RTE Data'!F1931=0,"",'Paste RTE Data'!F1931)</f>
        <v/>
      </c>
      <c r="I1934" s="14" t="str">
        <f>IF('Paste RTE Data'!H1931=0,"",'Paste RTE Data'!H1931)</f>
        <v/>
      </c>
      <c r="J1934" s="14" t="str">
        <f>IF('Paste RTE Data'!I1931=0,"",'Paste RTE Data'!I1931)</f>
        <v/>
      </c>
      <c r="K1934" s="15" t="str">
        <f>IF('Paste RTE Data'!J1931=0,"",'Paste RTE Data'!J1931)</f>
        <v/>
      </c>
      <c r="L1934" s="14" t="str">
        <f>IF('Paste RTE Data'!K1931=0,"",'Paste RTE Data'!K1931)</f>
        <v/>
      </c>
      <c r="M1934" s="46"/>
    </row>
    <row r="1935" spans="1:13">
      <c r="A1935" s="8" t="str">
        <f>IF('Paste RTE Data'!A1932=0,"",'Paste RTE Data'!A1932)</f>
        <v/>
      </c>
      <c r="B1935" s="9" t="str">
        <f>IF('Paste RTE Data'!G1932=0,"",'Paste RTE Data'!G1932)</f>
        <v/>
      </c>
      <c r="C1935" s="10" t="str">
        <f>IF('Paste RTE Data'!E1932=0,"",'Paste RTE Data'!E1932)</f>
        <v/>
      </c>
      <c r="D1935" s="7"/>
      <c r="E1935" s="14" t="str">
        <f>IF('Paste RTE Data'!B1932=0,"",'Paste RTE Data'!B1932)</f>
        <v/>
      </c>
      <c r="F1935" s="14" t="str">
        <f>IF('Paste RTE Data'!C1932=0,"",'Paste RTE Data'!C1932)</f>
        <v/>
      </c>
      <c r="G1935" s="14" t="str">
        <f>IF('Paste RTE Data'!D1932=0,"",'Paste RTE Data'!D1932)</f>
        <v/>
      </c>
      <c r="H1935" s="14" t="str">
        <f>IF('Paste RTE Data'!F1932=0,"",'Paste RTE Data'!F1932)</f>
        <v/>
      </c>
      <c r="I1935" s="14" t="str">
        <f>IF('Paste RTE Data'!H1932=0,"",'Paste RTE Data'!H1932)</f>
        <v/>
      </c>
      <c r="J1935" s="14" t="str">
        <f>IF('Paste RTE Data'!I1932=0,"",'Paste RTE Data'!I1932)</f>
        <v/>
      </c>
      <c r="K1935" s="15" t="str">
        <f>IF('Paste RTE Data'!J1932=0,"",'Paste RTE Data'!J1932)</f>
        <v/>
      </c>
      <c r="L1935" s="14" t="str">
        <f>IF('Paste RTE Data'!K1932=0,"",'Paste RTE Data'!K1932)</f>
        <v/>
      </c>
      <c r="M1935" s="46"/>
    </row>
    <row r="1936" spans="1:13">
      <c r="A1936" s="8" t="str">
        <f>IF('Paste RTE Data'!A1933=0,"",'Paste RTE Data'!A1933)</f>
        <v/>
      </c>
      <c r="B1936" s="9" t="str">
        <f>IF('Paste RTE Data'!G1933=0,"",'Paste RTE Data'!G1933)</f>
        <v/>
      </c>
      <c r="C1936" s="10" t="str">
        <f>IF('Paste RTE Data'!E1933=0,"",'Paste RTE Data'!E1933)</f>
        <v/>
      </c>
      <c r="D1936" s="7"/>
      <c r="E1936" s="14" t="str">
        <f>IF('Paste RTE Data'!B1933=0,"",'Paste RTE Data'!B1933)</f>
        <v/>
      </c>
      <c r="F1936" s="14" t="str">
        <f>IF('Paste RTE Data'!C1933=0,"",'Paste RTE Data'!C1933)</f>
        <v/>
      </c>
      <c r="G1936" s="14" t="str">
        <f>IF('Paste RTE Data'!D1933=0,"",'Paste RTE Data'!D1933)</f>
        <v/>
      </c>
      <c r="H1936" s="14" t="str">
        <f>IF('Paste RTE Data'!F1933=0,"",'Paste RTE Data'!F1933)</f>
        <v/>
      </c>
      <c r="I1936" s="14" t="str">
        <f>IF('Paste RTE Data'!H1933=0,"",'Paste RTE Data'!H1933)</f>
        <v/>
      </c>
      <c r="J1936" s="14" t="str">
        <f>IF('Paste RTE Data'!I1933=0,"",'Paste RTE Data'!I1933)</f>
        <v/>
      </c>
      <c r="K1936" s="15" t="str">
        <f>IF('Paste RTE Data'!J1933=0,"",'Paste RTE Data'!J1933)</f>
        <v/>
      </c>
      <c r="L1936" s="14" t="str">
        <f>IF('Paste RTE Data'!K1933=0,"",'Paste RTE Data'!K1933)</f>
        <v/>
      </c>
      <c r="M1936" s="46"/>
    </row>
    <row r="1937" spans="1:13">
      <c r="A1937" s="8" t="str">
        <f>IF('Paste RTE Data'!A1934=0,"",'Paste RTE Data'!A1934)</f>
        <v/>
      </c>
      <c r="B1937" s="9" t="str">
        <f>IF('Paste RTE Data'!G1934=0,"",'Paste RTE Data'!G1934)</f>
        <v/>
      </c>
      <c r="C1937" s="10" t="str">
        <f>IF('Paste RTE Data'!E1934=0,"",'Paste RTE Data'!E1934)</f>
        <v/>
      </c>
      <c r="D1937" s="7"/>
      <c r="E1937" s="14" t="str">
        <f>IF('Paste RTE Data'!B1934=0,"",'Paste RTE Data'!B1934)</f>
        <v/>
      </c>
      <c r="F1937" s="14" t="str">
        <f>IF('Paste RTE Data'!C1934=0,"",'Paste RTE Data'!C1934)</f>
        <v/>
      </c>
      <c r="G1937" s="14" t="str">
        <f>IF('Paste RTE Data'!D1934=0,"",'Paste RTE Data'!D1934)</f>
        <v/>
      </c>
      <c r="H1937" s="14" t="str">
        <f>IF('Paste RTE Data'!F1934=0,"",'Paste RTE Data'!F1934)</f>
        <v/>
      </c>
      <c r="I1937" s="14" t="str">
        <f>IF('Paste RTE Data'!H1934=0,"",'Paste RTE Data'!H1934)</f>
        <v/>
      </c>
      <c r="J1937" s="14" t="str">
        <f>IF('Paste RTE Data'!I1934=0,"",'Paste RTE Data'!I1934)</f>
        <v/>
      </c>
      <c r="K1937" s="15" t="str">
        <f>IF('Paste RTE Data'!J1934=0,"",'Paste RTE Data'!J1934)</f>
        <v/>
      </c>
      <c r="L1937" s="14" t="str">
        <f>IF('Paste RTE Data'!K1934=0,"",'Paste RTE Data'!K1934)</f>
        <v/>
      </c>
      <c r="M1937" s="46"/>
    </row>
    <row r="1938" spans="1:13">
      <c r="A1938" s="8" t="str">
        <f>IF('Paste RTE Data'!A1935=0,"",'Paste RTE Data'!A1935)</f>
        <v/>
      </c>
      <c r="B1938" s="9" t="str">
        <f>IF('Paste RTE Data'!G1935=0,"",'Paste RTE Data'!G1935)</f>
        <v/>
      </c>
      <c r="C1938" s="10" t="str">
        <f>IF('Paste RTE Data'!E1935=0,"",'Paste RTE Data'!E1935)</f>
        <v/>
      </c>
      <c r="D1938" s="7"/>
      <c r="E1938" s="14" t="str">
        <f>IF('Paste RTE Data'!B1935=0,"",'Paste RTE Data'!B1935)</f>
        <v/>
      </c>
      <c r="F1938" s="14" t="str">
        <f>IF('Paste RTE Data'!C1935=0,"",'Paste RTE Data'!C1935)</f>
        <v/>
      </c>
      <c r="G1938" s="14" t="str">
        <f>IF('Paste RTE Data'!D1935=0,"",'Paste RTE Data'!D1935)</f>
        <v/>
      </c>
      <c r="H1938" s="14" t="str">
        <f>IF('Paste RTE Data'!F1935=0,"",'Paste RTE Data'!F1935)</f>
        <v/>
      </c>
      <c r="I1938" s="14" t="str">
        <f>IF('Paste RTE Data'!H1935=0,"",'Paste RTE Data'!H1935)</f>
        <v/>
      </c>
      <c r="J1938" s="14" t="str">
        <f>IF('Paste RTE Data'!I1935=0,"",'Paste RTE Data'!I1935)</f>
        <v/>
      </c>
      <c r="K1938" s="15" t="str">
        <f>IF('Paste RTE Data'!J1935=0,"",'Paste RTE Data'!J1935)</f>
        <v/>
      </c>
      <c r="L1938" s="14" t="str">
        <f>IF('Paste RTE Data'!K1935=0,"",'Paste RTE Data'!K1935)</f>
        <v/>
      </c>
      <c r="M1938" s="46"/>
    </row>
    <row r="1939" spans="1:13">
      <c r="A1939" s="8" t="str">
        <f>IF('Paste RTE Data'!A1936=0,"",'Paste RTE Data'!A1936)</f>
        <v/>
      </c>
      <c r="B1939" s="9" t="str">
        <f>IF('Paste RTE Data'!G1936=0,"",'Paste RTE Data'!G1936)</f>
        <v/>
      </c>
      <c r="C1939" s="10" t="str">
        <f>IF('Paste RTE Data'!E1936=0,"",'Paste RTE Data'!E1936)</f>
        <v/>
      </c>
      <c r="D1939" s="7"/>
      <c r="E1939" s="14" t="str">
        <f>IF('Paste RTE Data'!B1936=0,"",'Paste RTE Data'!B1936)</f>
        <v/>
      </c>
      <c r="F1939" s="14" t="str">
        <f>IF('Paste RTE Data'!C1936=0,"",'Paste RTE Data'!C1936)</f>
        <v/>
      </c>
      <c r="G1939" s="14" t="str">
        <f>IF('Paste RTE Data'!D1936=0,"",'Paste RTE Data'!D1936)</f>
        <v/>
      </c>
      <c r="H1939" s="14" t="str">
        <f>IF('Paste RTE Data'!F1936=0,"",'Paste RTE Data'!F1936)</f>
        <v/>
      </c>
      <c r="I1939" s="14" t="str">
        <f>IF('Paste RTE Data'!H1936=0,"",'Paste RTE Data'!H1936)</f>
        <v/>
      </c>
      <c r="J1939" s="14" t="str">
        <f>IF('Paste RTE Data'!I1936=0,"",'Paste RTE Data'!I1936)</f>
        <v/>
      </c>
      <c r="K1939" s="15" t="str">
        <f>IF('Paste RTE Data'!J1936=0,"",'Paste RTE Data'!J1936)</f>
        <v/>
      </c>
      <c r="L1939" s="14" t="str">
        <f>IF('Paste RTE Data'!K1936=0,"",'Paste RTE Data'!K1936)</f>
        <v/>
      </c>
      <c r="M1939" s="46"/>
    </row>
    <row r="1940" spans="1:13">
      <c r="A1940" s="8" t="str">
        <f>IF('Paste RTE Data'!A1937=0,"",'Paste RTE Data'!A1937)</f>
        <v/>
      </c>
      <c r="B1940" s="9" t="str">
        <f>IF('Paste RTE Data'!G1937=0,"",'Paste RTE Data'!G1937)</f>
        <v/>
      </c>
      <c r="C1940" s="10" t="str">
        <f>IF('Paste RTE Data'!E1937=0,"",'Paste RTE Data'!E1937)</f>
        <v/>
      </c>
      <c r="D1940" s="7"/>
      <c r="E1940" s="14" t="str">
        <f>IF('Paste RTE Data'!B1937=0,"",'Paste RTE Data'!B1937)</f>
        <v/>
      </c>
      <c r="F1940" s="14" t="str">
        <f>IF('Paste RTE Data'!C1937=0,"",'Paste RTE Data'!C1937)</f>
        <v/>
      </c>
      <c r="G1940" s="14" t="str">
        <f>IF('Paste RTE Data'!D1937=0,"",'Paste RTE Data'!D1937)</f>
        <v/>
      </c>
      <c r="H1940" s="14" t="str">
        <f>IF('Paste RTE Data'!F1937=0,"",'Paste RTE Data'!F1937)</f>
        <v/>
      </c>
      <c r="I1940" s="14" t="str">
        <f>IF('Paste RTE Data'!H1937=0,"",'Paste RTE Data'!H1937)</f>
        <v/>
      </c>
      <c r="J1940" s="14" t="str">
        <f>IF('Paste RTE Data'!I1937=0,"",'Paste RTE Data'!I1937)</f>
        <v/>
      </c>
      <c r="K1940" s="15" t="str">
        <f>IF('Paste RTE Data'!J1937=0,"",'Paste RTE Data'!J1937)</f>
        <v/>
      </c>
      <c r="L1940" s="14" t="str">
        <f>IF('Paste RTE Data'!K1937=0,"",'Paste RTE Data'!K1937)</f>
        <v/>
      </c>
      <c r="M1940" s="46"/>
    </row>
    <row r="1941" spans="1:13">
      <c r="A1941" s="8" t="str">
        <f>IF('Paste RTE Data'!A1938=0,"",'Paste RTE Data'!A1938)</f>
        <v/>
      </c>
      <c r="B1941" s="9" t="str">
        <f>IF('Paste RTE Data'!G1938=0,"",'Paste RTE Data'!G1938)</f>
        <v/>
      </c>
      <c r="C1941" s="10" t="str">
        <f>IF('Paste RTE Data'!E1938=0,"",'Paste RTE Data'!E1938)</f>
        <v/>
      </c>
      <c r="D1941" s="7"/>
      <c r="E1941" s="14" t="str">
        <f>IF('Paste RTE Data'!B1938=0,"",'Paste RTE Data'!B1938)</f>
        <v/>
      </c>
      <c r="F1941" s="14" t="str">
        <f>IF('Paste RTE Data'!C1938=0,"",'Paste RTE Data'!C1938)</f>
        <v/>
      </c>
      <c r="G1941" s="14" t="str">
        <f>IF('Paste RTE Data'!D1938=0,"",'Paste RTE Data'!D1938)</f>
        <v/>
      </c>
      <c r="H1941" s="14" t="str">
        <f>IF('Paste RTE Data'!F1938=0,"",'Paste RTE Data'!F1938)</f>
        <v/>
      </c>
      <c r="I1941" s="14" t="str">
        <f>IF('Paste RTE Data'!H1938=0,"",'Paste RTE Data'!H1938)</f>
        <v/>
      </c>
      <c r="J1941" s="14" t="str">
        <f>IF('Paste RTE Data'!I1938=0,"",'Paste RTE Data'!I1938)</f>
        <v/>
      </c>
      <c r="K1941" s="15" t="str">
        <f>IF('Paste RTE Data'!J1938=0,"",'Paste RTE Data'!J1938)</f>
        <v/>
      </c>
      <c r="L1941" s="14" t="str">
        <f>IF('Paste RTE Data'!K1938=0,"",'Paste RTE Data'!K1938)</f>
        <v/>
      </c>
      <c r="M1941" s="46"/>
    </row>
    <row r="1942" spans="1:13">
      <c r="A1942" s="8" t="str">
        <f>IF('Paste RTE Data'!A1939=0,"",'Paste RTE Data'!A1939)</f>
        <v/>
      </c>
      <c r="B1942" s="9" t="str">
        <f>IF('Paste RTE Data'!G1939=0,"",'Paste RTE Data'!G1939)</f>
        <v/>
      </c>
      <c r="C1942" s="10" t="str">
        <f>IF('Paste RTE Data'!E1939=0,"",'Paste RTE Data'!E1939)</f>
        <v/>
      </c>
      <c r="D1942" s="7"/>
      <c r="E1942" s="14" t="str">
        <f>IF('Paste RTE Data'!B1939=0,"",'Paste RTE Data'!B1939)</f>
        <v/>
      </c>
      <c r="F1942" s="14" t="str">
        <f>IF('Paste RTE Data'!C1939=0,"",'Paste RTE Data'!C1939)</f>
        <v/>
      </c>
      <c r="G1942" s="14" t="str">
        <f>IF('Paste RTE Data'!D1939=0,"",'Paste RTE Data'!D1939)</f>
        <v/>
      </c>
      <c r="H1942" s="14" t="str">
        <f>IF('Paste RTE Data'!F1939=0,"",'Paste RTE Data'!F1939)</f>
        <v/>
      </c>
      <c r="I1942" s="14" t="str">
        <f>IF('Paste RTE Data'!H1939=0,"",'Paste RTE Data'!H1939)</f>
        <v/>
      </c>
      <c r="J1942" s="14" t="str">
        <f>IF('Paste RTE Data'!I1939=0,"",'Paste RTE Data'!I1939)</f>
        <v/>
      </c>
      <c r="K1942" s="15" t="str">
        <f>IF('Paste RTE Data'!J1939=0,"",'Paste RTE Data'!J1939)</f>
        <v/>
      </c>
      <c r="L1942" s="14" t="str">
        <f>IF('Paste RTE Data'!K1939=0,"",'Paste RTE Data'!K1939)</f>
        <v/>
      </c>
      <c r="M1942" s="46"/>
    </row>
    <row r="1943" spans="1:13">
      <c r="A1943" s="8" t="str">
        <f>IF('Paste RTE Data'!A1940=0,"",'Paste RTE Data'!A1940)</f>
        <v/>
      </c>
      <c r="B1943" s="9" t="str">
        <f>IF('Paste RTE Data'!G1940=0,"",'Paste RTE Data'!G1940)</f>
        <v/>
      </c>
      <c r="C1943" s="10" t="str">
        <f>IF('Paste RTE Data'!E1940=0,"",'Paste RTE Data'!E1940)</f>
        <v/>
      </c>
      <c r="D1943" s="7"/>
      <c r="E1943" s="14" t="str">
        <f>IF('Paste RTE Data'!B1940=0,"",'Paste RTE Data'!B1940)</f>
        <v/>
      </c>
      <c r="F1943" s="14" t="str">
        <f>IF('Paste RTE Data'!C1940=0,"",'Paste RTE Data'!C1940)</f>
        <v/>
      </c>
      <c r="G1943" s="14" t="str">
        <f>IF('Paste RTE Data'!D1940=0,"",'Paste RTE Data'!D1940)</f>
        <v/>
      </c>
      <c r="H1943" s="14" t="str">
        <f>IF('Paste RTE Data'!F1940=0,"",'Paste RTE Data'!F1940)</f>
        <v/>
      </c>
      <c r="I1943" s="14" t="str">
        <f>IF('Paste RTE Data'!H1940=0,"",'Paste RTE Data'!H1940)</f>
        <v/>
      </c>
      <c r="J1943" s="14" t="str">
        <f>IF('Paste RTE Data'!I1940=0,"",'Paste RTE Data'!I1940)</f>
        <v/>
      </c>
      <c r="K1943" s="15" t="str">
        <f>IF('Paste RTE Data'!J1940=0,"",'Paste RTE Data'!J1940)</f>
        <v/>
      </c>
      <c r="L1943" s="14" t="str">
        <f>IF('Paste RTE Data'!K1940=0,"",'Paste RTE Data'!K1940)</f>
        <v/>
      </c>
      <c r="M1943" s="46"/>
    </row>
    <row r="1944" spans="1:13">
      <c r="A1944" s="8" t="str">
        <f>IF('Paste RTE Data'!A1941=0,"",'Paste RTE Data'!A1941)</f>
        <v/>
      </c>
      <c r="B1944" s="9" t="str">
        <f>IF('Paste RTE Data'!G1941=0,"",'Paste RTE Data'!G1941)</f>
        <v/>
      </c>
      <c r="C1944" s="10" t="str">
        <f>IF('Paste RTE Data'!E1941=0,"",'Paste RTE Data'!E1941)</f>
        <v/>
      </c>
      <c r="D1944" s="7"/>
      <c r="E1944" s="14" t="str">
        <f>IF('Paste RTE Data'!B1941=0,"",'Paste RTE Data'!B1941)</f>
        <v/>
      </c>
      <c r="F1944" s="14" t="str">
        <f>IF('Paste RTE Data'!C1941=0,"",'Paste RTE Data'!C1941)</f>
        <v/>
      </c>
      <c r="G1944" s="14" t="str">
        <f>IF('Paste RTE Data'!D1941=0,"",'Paste RTE Data'!D1941)</f>
        <v/>
      </c>
      <c r="H1944" s="14" t="str">
        <f>IF('Paste RTE Data'!F1941=0,"",'Paste RTE Data'!F1941)</f>
        <v/>
      </c>
      <c r="I1944" s="14" t="str">
        <f>IF('Paste RTE Data'!H1941=0,"",'Paste RTE Data'!H1941)</f>
        <v/>
      </c>
      <c r="J1944" s="14" t="str">
        <f>IF('Paste RTE Data'!I1941=0,"",'Paste RTE Data'!I1941)</f>
        <v/>
      </c>
      <c r="K1944" s="15" t="str">
        <f>IF('Paste RTE Data'!J1941=0,"",'Paste RTE Data'!J1941)</f>
        <v/>
      </c>
      <c r="L1944" s="14" t="str">
        <f>IF('Paste RTE Data'!K1941=0,"",'Paste RTE Data'!K1941)</f>
        <v/>
      </c>
      <c r="M1944" s="46"/>
    </row>
    <row r="1945" spans="1:13">
      <c r="A1945" s="8" t="str">
        <f>IF('Paste RTE Data'!A1942=0,"",'Paste RTE Data'!A1942)</f>
        <v/>
      </c>
      <c r="B1945" s="9" t="str">
        <f>IF('Paste RTE Data'!G1942=0,"",'Paste RTE Data'!G1942)</f>
        <v/>
      </c>
      <c r="C1945" s="10" t="str">
        <f>IF('Paste RTE Data'!E1942=0,"",'Paste RTE Data'!E1942)</f>
        <v/>
      </c>
      <c r="D1945" s="7"/>
      <c r="E1945" s="14" t="str">
        <f>IF('Paste RTE Data'!B1942=0,"",'Paste RTE Data'!B1942)</f>
        <v/>
      </c>
      <c r="F1945" s="14" t="str">
        <f>IF('Paste RTE Data'!C1942=0,"",'Paste RTE Data'!C1942)</f>
        <v/>
      </c>
      <c r="G1945" s="14" t="str">
        <f>IF('Paste RTE Data'!D1942=0,"",'Paste RTE Data'!D1942)</f>
        <v/>
      </c>
      <c r="H1945" s="14" t="str">
        <f>IF('Paste RTE Data'!F1942=0,"",'Paste RTE Data'!F1942)</f>
        <v/>
      </c>
      <c r="I1945" s="14" t="str">
        <f>IF('Paste RTE Data'!H1942=0,"",'Paste RTE Data'!H1942)</f>
        <v/>
      </c>
      <c r="J1945" s="14" t="str">
        <f>IF('Paste RTE Data'!I1942=0,"",'Paste RTE Data'!I1942)</f>
        <v/>
      </c>
      <c r="K1945" s="15" t="str">
        <f>IF('Paste RTE Data'!J1942=0,"",'Paste RTE Data'!J1942)</f>
        <v/>
      </c>
      <c r="L1945" s="14" t="str">
        <f>IF('Paste RTE Data'!K1942=0,"",'Paste RTE Data'!K1942)</f>
        <v/>
      </c>
      <c r="M1945" s="46"/>
    </row>
    <row r="1946" spans="1:13">
      <c r="A1946" s="8" t="str">
        <f>IF('Paste RTE Data'!A1943=0,"",'Paste RTE Data'!A1943)</f>
        <v/>
      </c>
      <c r="B1946" s="9" t="str">
        <f>IF('Paste RTE Data'!G1943=0,"",'Paste RTE Data'!G1943)</f>
        <v/>
      </c>
      <c r="C1946" s="10" t="str">
        <f>IF('Paste RTE Data'!E1943=0,"",'Paste RTE Data'!E1943)</f>
        <v/>
      </c>
      <c r="D1946" s="7"/>
      <c r="E1946" s="14" t="str">
        <f>IF('Paste RTE Data'!B1943=0,"",'Paste RTE Data'!B1943)</f>
        <v/>
      </c>
      <c r="F1946" s="14" t="str">
        <f>IF('Paste RTE Data'!C1943=0,"",'Paste RTE Data'!C1943)</f>
        <v/>
      </c>
      <c r="G1946" s="14" t="str">
        <f>IF('Paste RTE Data'!D1943=0,"",'Paste RTE Data'!D1943)</f>
        <v/>
      </c>
      <c r="H1946" s="14" t="str">
        <f>IF('Paste RTE Data'!F1943=0,"",'Paste RTE Data'!F1943)</f>
        <v/>
      </c>
      <c r="I1946" s="14" t="str">
        <f>IF('Paste RTE Data'!H1943=0,"",'Paste RTE Data'!H1943)</f>
        <v/>
      </c>
      <c r="J1946" s="14" t="str">
        <f>IF('Paste RTE Data'!I1943=0,"",'Paste RTE Data'!I1943)</f>
        <v/>
      </c>
      <c r="K1946" s="15" t="str">
        <f>IF('Paste RTE Data'!J1943=0,"",'Paste RTE Data'!J1943)</f>
        <v/>
      </c>
      <c r="L1946" s="14" t="str">
        <f>IF('Paste RTE Data'!K1943=0,"",'Paste RTE Data'!K1943)</f>
        <v/>
      </c>
      <c r="M1946" s="46"/>
    </row>
    <row r="1947" spans="1:13">
      <c r="A1947" s="8" t="str">
        <f>IF('Paste RTE Data'!A1944=0,"",'Paste RTE Data'!A1944)</f>
        <v/>
      </c>
      <c r="B1947" s="9" t="str">
        <f>IF('Paste RTE Data'!G1944=0,"",'Paste RTE Data'!G1944)</f>
        <v/>
      </c>
      <c r="C1947" s="10" t="str">
        <f>IF('Paste RTE Data'!E1944=0,"",'Paste RTE Data'!E1944)</f>
        <v/>
      </c>
      <c r="D1947" s="7"/>
      <c r="E1947" s="14" t="str">
        <f>IF('Paste RTE Data'!B1944=0,"",'Paste RTE Data'!B1944)</f>
        <v/>
      </c>
      <c r="F1947" s="14" t="str">
        <f>IF('Paste RTE Data'!C1944=0,"",'Paste RTE Data'!C1944)</f>
        <v/>
      </c>
      <c r="G1947" s="14" t="str">
        <f>IF('Paste RTE Data'!D1944=0,"",'Paste RTE Data'!D1944)</f>
        <v/>
      </c>
      <c r="H1947" s="14" t="str">
        <f>IF('Paste RTE Data'!F1944=0,"",'Paste RTE Data'!F1944)</f>
        <v/>
      </c>
      <c r="I1947" s="14" t="str">
        <f>IF('Paste RTE Data'!H1944=0,"",'Paste RTE Data'!H1944)</f>
        <v/>
      </c>
      <c r="J1947" s="14" t="str">
        <f>IF('Paste RTE Data'!I1944=0,"",'Paste RTE Data'!I1944)</f>
        <v/>
      </c>
      <c r="K1947" s="15" t="str">
        <f>IF('Paste RTE Data'!J1944=0,"",'Paste RTE Data'!J1944)</f>
        <v/>
      </c>
      <c r="L1947" s="14" t="str">
        <f>IF('Paste RTE Data'!K1944=0,"",'Paste RTE Data'!K1944)</f>
        <v/>
      </c>
      <c r="M1947" s="46"/>
    </row>
    <row r="1948" spans="1:13">
      <c r="A1948" s="8" t="str">
        <f>IF('Paste RTE Data'!A1945=0,"",'Paste RTE Data'!A1945)</f>
        <v/>
      </c>
      <c r="B1948" s="9" t="str">
        <f>IF('Paste RTE Data'!G1945=0,"",'Paste RTE Data'!G1945)</f>
        <v/>
      </c>
      <c r="C1948" s="10" t="str">
        <f>IF('Paste RTE Data'!E1945=0,"",'Paste RTE Data'!E1945)</f>
        <v/>
      </c>
      <c r="D1948" s="7"/>
      <c r="E1948" s="14" t="str">
        <f>IF('Paste RTE Data'!B1945=0,"",'Paste RTE Data'!B1945)</f>
        <v/>
      </c>
      <c r="F1948" s="14" t="str">
        <f>IF('Paste RTE Data'!C1945=0,"",'Paste RTE Data'!C1945)</f>
        <v/>
      </c>
      <c r="G1948" s="14" t="str">
        <f>IF('Paste RTE Data'!D1945=0,"",'Paste RTE Data'!D1945)</f>
        <v/>
      </c>
      <c r="H1948" s="14" t="str">
        <f>IF('Paste RTE Data'!F1945=0,"",'Paste RTE Data'!F1945)</f>
        <v/>
      </c>
      <c r="I1948" s="14" t="str">
        <f>IF('Paste RTE Data'!H1945=0,"",'Paste RTE Data'!H1945)</f>
        <v/>
      </c>
      <c r="J1948" s="14" t="str">
        <f>IF('Paste RTE Data'!I1945=0,"",'Paste RTE Data'!I1945)</f>
        <v/>
      </c>
      <c r="K1948" s="15" t="str">
        <f>IF('Paste RTE Data'!J1945=0,"",'Paste RTE Data'!J1945)</f>
        <v/>
      </c>
      <c r="L1948" s="14" t="str">
        <f>IF('Paste RTE Data'!K1945=0,"",'Paste RTE Data'!K1945)</f>
        <v/>
      </c>
      <c r="M1948" s="46"/>
    </row>
    <row r="1949" spans="1:13">
      <c r="A1949" s="8" t="str">
        <f>IF('Paste RTE Data'!A1946=0,"",'Paste RTE Data'!A1946)</f>
        <v/>
      </c>
      <c r="B1949" s="9" t="str">
        <f>IF('Paste RTE Data'!G1946=0,"",'Paste RTE Data'!G1946)</f>
        <v/>
      </c>
      <c r="C1949" s="10" t="str">
        <f>IF('Paste RTE Data'!E1946=0,"",'Paste RTE Data'!E1946)</f>
        <v/>
      </c>
      <c r="D1949" s="7"/>
      <c r="E1949" s="14" t="str">
        <f>IF('Paste RTE Data'!B1946=0,"",'Paste RTE Data'!B1946)</f>
        <v/>
      </c>
      <c r="F1949" s="14" t="str">
        <f>IF('Paste RTE Data'!C1946=0,"",'Paste RTE Data'!C1946)</f>
        <v/>
      </c>
      <c r="G1949" s="14" t="str">
        <f>IF('Paste RTE Data'!D1946=0,"",'Paste RTE Data'!D1946)</f>
        <v/>
      </c>
      <c r="H1949" s="14" t="str">
        <f>IF('Paste RTE Data'!F1946=0,"",'Paste RTE Data'!F1946)</f>
        <v/>
      </c>
      <c r="I1949" s="14" t="str">
        <f>IF('Paste RTE Data'!H1946=0,"",'Paste RTE Data'!H1946)</f>
        <v/>
      </c>
      <c r="J1949" s="14" t="str">
        <f>IF('Paste RTE Data'!I1946=0,"",'Paste RTE Data'!I1946)</f>
        <v/>
      </c>
      <c r="K1949" s="15" t="str">
        <f>IF('Paste RTE Data'!J1946=0,"",'Paste RTE Data'!J1946)</f>
        <v/>
      </c>
      <c r="L1949" s="14" t="str">
        <f>IF('Paste RTE Data'!K1946=0,"",'Paste RTE Data'!K1946)</f>
        <v/>
      </c>
      <c r="M1949" s="46"/>
    </row>
    <row r="1950" spans="1:13">
      <c r="A1950" s="8" t="str">
        <f>IF('Paste RTE Data'!A1947=0,"",'Paste RTE Data'!A1947)</f>
        <v/>
      </c>
      <c r="B1950" s="9" t="str">
        <f>IF('Paste RTE Data'!G1947=0,"",'Paste RTE Data'!G1947)</f>
        <v/>
      </c>
      <c r="C1950" s="10" t="str">
        <f>IF('Paste RTE Data'!E1947=0,"",'Paste RTE Data'!E1947)</f>
        <v/>
      </c>
      <c r="D1950" s="7"/>
      <c r="E1950" s="14" t="str">
        <f>IF('Paste RTE Data'!B1947=0,"",'Paste RTE Data'!B1947)</f>
        <v/>
      </c>
      <c r="F1950" s="14" t="str">
        <f>IF('Paste RTE Data'!C1947=0,"",'Paste RTE Data'!C1947)</f>
        <v/>
      </c>
      <c r="G1950" s="14" t="str">
        <f>IF('Paste RTE Data'!D1947=0,"",'Paste RTE Data'!D1947)</f>
        <v/>
      </c>
      <c r="H1950" s="14" t="str">
        <f>IF('Paste RTE Data'!F1947=0,"",'Paste RTE Data'!F1947)</f>
        <v/>
      </c>
      <c r="I1950" s="14" t="str">
        <f>IF('Paste RTE Data'!H1947=0,"",'Paste RTE Data'!H1947)</f>
        <v/>
      </c>
      <c r="J1950" s="14" t="str">
        <f>IF('Paste RTE Data'!I1947=0,"",'Paste RTE Data'!I1947)</f>
        <v/>
      </c>
      <c r="K1950" s="15" t="str">
        <f>IF('Paste RTE Data'!J1947=0,"",'Paste RTE Data'!J1947)</f>
        <v/>
      </c>
      <c r="L1950" s="14" t="str">
        <f>IF('Paste RTE Data'!K1947=0,"",'Paste RTE Data'!K1947)</f>
        <v/>
      </c>
      <c r="M1950" s="46"/>
    </row>
    <row r="1951" spans="1:13">
      <c r="A1951" s="8" t="str">
        <f>IF('Paste RTE Data'!A1948=0,"",'Paste RTE Data'!A1948)</f>
        <v/>
      </c>
      <c r="B1951" s="9" t="str">
        <f>IF('Paste RTE Data'!G1948=0,"",'Paste RTE Data'!G1948)</f>
        <v/>
      </c>
      <c r="C1951" s="10" t="str">
        <f>IF('Paste RTE Data'!E1948=0,"",'Paste RTE Data'!E1948)</f>
        <v/>
      </c>
      <c r="D1951" s="7"/>
      <c r="E1951" s="14" t="str">
        <f>IF('Paste RTE Data'!B1948=0,"",'Paste RTE Data'!B1948)</f>
        <v/>
      </c>
      <c r="F1951" s="14" t="str">
        <f>IF('Paste RTE Data'!C1948=0,"",'Paste RTE Data'!C1948)</f>
        <v/>
      </c>
      <c r="G1951" s="14" t="str">
        <f>IF('Paste RTE Data'!D1948=0,"",'Paste RTE Data'!D1948)</f>
        <v/>
      </c>
      <c r="H1951" s="14" t="str">
        <f>IF('Paste RTE Data'!F1948=0,"",'Paste RTE Data'!F1948)</f>
        <v/>
      </c>
      <c r="I1951" s="14" t="str">
        <f>IF('Paste RTE Data'!H1948=0,"",'Paste RTE Data'!H1948)</f>
        <v/>
      </c>
      <c r="J1951" s="14" t="str">
        <f>IF('Paste RTE Data'!I1948=0,"",'Paste RTE Data'!I1948)</f>
        <v/>
      </c>
      <c r="K1951" s="15" t="str">
        <f>IF('Paste RTE Data'!J1948=0,"",'Paste RTE Data'!J1948)</f>
        <v/>
      </c>
      <c r="L1951" s="14" t="str">
        <f>IF('Paste RTE Data'!K1948=0,"",'Paste RTE Data'!K1948)</f>
        <v/>
      </c>
      <c r="M1951" s="46"/>
    </row>
    <row r="1952" spans="1:13">
      <c r="A1952" s="8" t="str">
        <f>IF('Paste RTE Data'!A1949=0,"",'Paste RTE Data'!A1949)</f>
        <v/>
      </c>
      <c r="B1952" s="9" t="str">
        <f>IF('Paste RTE Data'!G1949=0,"",'Paste RTE Data'!G1949)</f>
        <v/>
      </c>
      <c r="C1952" s="10" t="str">
        <f>IF('Paste RTE Data'!E1949=0,"",'Paste RTE Data'!E1949)</f>
        <v/>
      </c>
      <c r="D1952" s="7"/>
      <c r="E1952" s="14" t="str">
        <f>IF('Paste RTE Data'!B1949=0,"",'Paste RTE Data'!B1949)</f>
        <v/>
      </c>
      <c r="F1952" s="14" t="str">
        <f>IF('Paste RTE Data'!C1949=0,"",'Paste RTE Data'!C1949)</f>
        <v/>
      </c>
      <c r="G1952" s="14" t="str">
        <f>IF('Paste RTE Data'!D1949=0,"",'Paste RTE Data'!D1949)</f>
        <v/>
      </c>
      <c r="H1952" s="14" t="str">
        <f>IF('Paste RTE Data'!F1949=0,"",'Paste RTE Data'!F1949)</f>
        <v/>
      </c>
      <c r="I1952" s="14" t="str">
        <f>IF('Paste RTE Data'!H1949=0,"",'Paste RTE Data'!H1949)</f>
        <v/>
      </c>
      <c r="J1952" s="14" t="str">
        <f>IF('Paste RTE Data'!I1949=0,"",'Paste RTE Data'!I1949)</f>
        <v/>
      </c>
      <c r="K1952" s="15" t="str">
        <f>IF('Paste RTE Data'!J1949=0,"",'Paste RTE Data'!J1949)</f>
        <v/>
      </c>
      <c r="L1952" s="14" t="str">
        <f>IF('Paste RTE Data'!K1949=0,"",'Paste RTE Data'!K1949)</f>
        <v/>
      </c>
      <c r="M1952" s="46"/>
    </row>
    <row r="1953" spans="1:13">
      <c r="A1953" s="8" t="str">
        <f>IF('Paste RTE Data'!A1950=0,"",'Paste RTE Data'!A1950)</f>
        <v/>
      </c>
      <c r="B1953" s="9" t="str">
        <f>IF('Paste RTE Data'!G1950=0,"",'Paste RTE Data'!G1950)</f>
        <v/>
      </c>
      <c r="C1953" s="10" t="str">
        <f>IF('Paste RTE Data'!E1950=0,"",'Paste RTE Data'!E1950)</f>
        <v/>
      </c>
      <c r="D1953" s="7"/>
      <c r="E1953" s="14" t="str">
        <f>IF('Paste RTE Data'!B1950=0,"",'Paste RTE Data'!B1950)</f>
        <v/>
      </c>
      <c r="F1953" s="14" t="str">
        <f>IF('Paste RTE Data'!C1950=0,"",'Paste RTE Data'!C1950)</f>
        <v/>
      </c>
      <c r="G1953" s="14" t="str">
        <f>IF('Paste RTE Data'!D1950=0,"",'Paste RTE Data'!D1950)</f>
        <v/>
      </c>
      <c r="H1953" s="14" t="str">
        <f>IF('Paste RTE Data'!F1950=0,"",'Paste RTE Data'!F1950)</f>
        <v/>
      </c>
      <c r="I1953" s="14" t="str">
        <f>IF('Paste RTE Data'!H1950=0,"",'Paste RTE Data'!H1950)</f>
        <v/>
      </c>
      <c r="J1953" s="14" t="str">
        <f>IF('Paste RTE Data'!I1950=0,"",'Paste RTE Data'!I1950)</f>
        <v/>
      </c>
      <c r="K1953" s="15" t="str">
        <f>IF('Paste RTE Data'!J1950=0,"",'Paste RTE Data'!J1950)</f>
        <v/>
      </c>
      <c r="L1953" s="14" t="str">
        <f>IF('Paste RTE Data'!K1950=0,"",'Paste RTE Data'!K1950)</f>
        <v/>
      </c>
      <c r="M1953" s="46"/>
    </row>
    <row r="1954" spans="1:13">
      <c r="A1954" s="8" t="str">
        <f>IF('Paste RTE Data'!A1951=0,"",'Paste RTE Data'!A1951)</f>
        <v/>
      </c>
      <c r="B1954" s="9" t="str">
        <f>IF('Paste RTE Data'!G1951=0,"",'Paste RTE Data'!G1951)</f>
        <v/>
      </c>
      <c r="C1954" s="10" t="str">
        <f>IF('Paste RTE Data'!E1951=0,"",'Paste RTE Data'!E1951)</f>
        <v/>
      </c>
      <c r="D1954" s="7"/>
      <c r="E1954" s="14" t="str">
        <f>IF('Paste RTE Data'!B1951=0,"",'Paste RTE Data'!B1951)</f>
        <v/>
      </c>
      <c r="F1954" s="14" t="str">
        <f>IF('Paste RTE Data'!C1951=0,"",'Paste RTE Data'!C1951)</f>
        <v/>
      </c>
      <c r="G1954" s="14" t="str">
        <f>IF('Paste RTE Data'!D1951=0,"",'Paste RTE Data'!D1951)</f>
        <v/>
      </c>
      <c r="H1954" s="14" t="str">
        <f>IF('Paste RTE Data'!F1951=0,"",'Paste RTE Data'!F1951)</f>
        <v/>
      </c>
      <c r="I1954" s="14" t="str">
        <f>IF('Paste RTE Data'!H1951=0,"",'Paste RTE Data'!H1951)</f>
        <v/>
      </c>
      <c r="J1954" s="14" t="str">
        <f>IF('Paste RTE Data'!I1951=0,"",'Paste RTE Data'!I1951)</f>
        <v/>
      </c>
      <c r="K1954" s="15" t="str">
        <f>IF('Paste RTE Data'!J1951=0,"",'Paste RTE Data'!J1951)</f>
        <v/>
      </c>
      <c r="L1954" s="14" t="str">
        <f>IF('Paste RTE Data'!K1951=0,"",'Paste RTE Data'!K1951)</f>
        <v/>
      </c>
      <c r="M1954" s="46"/>
    </row>
    <row r="1955" spans="1:13">
      <c r="A1955" s="8" t="str">
        <f>IF('Paste RTE Data'!A1952=0,"",'Paste RTE Data'!A1952)</f>
        <v/>
      </c>
      <c r="B1955" s="9" t="str">
        <f>IF('Paste RTE Data'!G1952=0,"",'Paste RTE Data'!G1952)</f>
        <v/>
      </c>
      <c r="C1955" s="10" t="str">
        <f>IF('Paste RTE Data'!E1952=0,"",'Paste RTE Data'!E1952)</f>
        <v/>
      </c>
      <c r="D1955" s="7"/>
      <c r="E1955" s="14" t="str">
        <f>IF('Paste RTE Data'!B1952=0,"",'Paste RTE Data'!B1952)</f>
        <v/>
      </c>
      <c r="F1955" s="14" t="str">
        <f>IF('Paste RTE Data'!C1952=0,"",'Paste RTE Data'!C1952)</f>
        <v/>
      </c>
      <c r="G1955" s="14" t="str">
        <f>IF('Paste RTE Data'!D1952=0,"",'Paste RTE Data'!D1952)</f>
        <v/>
      </c>
      <c r="H1955" s="14" t="str">
        <f>IF('Paste RTE Data'!F1952=0,"",'Paste RTE Data'!F1952)</f>
        <v/>
      </c>
      <c r="I1955" s="14" t="str">
        <f>IF('Paste RTE Data'!H1952=0,"",'Paste RTE Data'!H1952)</f>
        <v/>
      </c>
      <c r="J1955" s="14" t="str">
        <f>IF('Paste RTE Data'!I1952=0,"",'Paste RTE Data'!I1952)</f>
        <v/>
      </c>
      <c r="K1955" s="15" t="str">
        <f>IF('Paste RTE Data'!J1952=0,"",'Paste RTE Data'!J1952)</f>
        <v/>
      </c>
      <c r="L1955" s="14" t="str">
        <f>IF('Paste RTE Data'!K1952=0,"",'Paste RTE Data'!K1952)</f>
        <v/>
      </c>
      <c r="M1955" s="46"/>
    </row>
    <row r="1956" spans="1:13">
      <c r="A1956" s="8" t="str">
        <f>IF('Paste RTE Data'!A1953=0,"",'Paste RTE Data'!A1953)</f>
        <v/>
      </c>
      <c r="B1956" s="9" t="str">
        <f>IF('Paste RTE Data'!G1953=0,"",'Paste RTE Data'!G1953)</f>
        <v/>
      </c>
      <c r="C1956" s="10" t="str">
        <f>IF('Paste RTE Data'!E1953=0,"",'Paste RTE Data'!E1953)</f>
        <v/>
      </c>
      <c r="D1956" s="7"/>
      <c r="E1956" s="14" t="str">
        <f>IF('Paste RTE Data'!B1953=0,"",'Paste RTE Data'!B1953)</f>
        <v/>
      </c>
      <c r="F1956" s="14" t="str">
        <f>IF('Paste RTE Data'!C1953=0,"",'Paste RTE Data'!C1953)</f>
        <v/>
      </c>
      <c r="G1956" s="14" t="str">
        <f>IF('Paste RTE Data'!D1953=0,"",'Paste RTE Data'!D1953)</f>
        <v/>
      </c>
      <c r="H1956" s="14" t="str">
        <f>IF('Paste RTE Data'!F1953=0,"",'Paste RTE Data'!F1953)</f>
        <v/>
      </c>
      <c r="I1956" s="14" t="str">
        <f>IF('Paste RTE Data'!H1953=0,"",'Paste RTE Data'!H1953)</f>
        <v/>
      </c>
      <c r="J1956" s="14" t="str">
        <f>IF('Paste RTE Data'!I1953=0,"",'Paste RTE Data'!I1953)</f>
        <v/>
      </c>
      <c r="K1956" s="15" t="str">
        <f>IF('Paste RTE Data'!J1953=0,"",'Paste RTE Data'!J1953)</f>
        <v/>
      </c>
      <c r="L1956" s="14" t="str">
        <f>IF('Paste RTE Data'!K1953=0,"",'Paste RTE Data'!K1953)</f>
        <v/>
      </c>
      <c r="M1956" s="46"/>
    </row>
    <row r="1957" spans="1:13">
      <c r="A1957" s="8" t="str">
        <f>IF('Paste RTE Data'!A1954=0,"",'Paste RTE Data'!A1954)</f>
        <v/>
      </c>
      <c r="B1957" s="9" t="str">
        <f>IF('Paste RTE Data'!G1954=0,"",'Paste RTE Data'!G1954)</f>
        <v/>
      </c>
      <c r="C1957" s="10" t="str">
        <f>IF('Paste RTE Data'!E1954=0,"",'Paste RTE Data'!E1954)</f>
        <v/>
      </c>
      <c r="D1957" s="7"/>
      <c r="E1957" s="14" t="str">
        <f>IF('Paste RTE Data'!B1954=0,"",'Paste RTE Data'!B1954)</f>
        <v/>
      </c>
      <c r="F1957" s="14" t="str">
        <f>IF('Paste RTE Data'!C1954=0,"",'Paste RTE Data'!C1954)</f>
        <v/>
      </c>
      <c r="G1957" s="14" t="str">
        <f>IF('Paste RTE Data'!D1954=0,"",'Paste RTE Data'!D1954)</f>
        <v/>
      </c>
      <c r="H1957" s="14" t="str">
        <f>IF('Paste RTE Data'!F1954=0,"",'Paste RTE Data'!F1954)</f>
        <v/>
      </c>
      <c r="I1957" s="14" t="str">
        <f>IF('Paste RTE Data'!H1954=0,"",'Paste RTE Data'!H1954)</f>
        <v/>
      </c>
      <c r="J1957" s="14" t="str">
        <f>IF('Paste RTE Data'!I1954=0,"",'Paste RTE Data'!I1954)</f>
        <v/>
      </c>
      <c r="K1957" s="15" t="str">
        <f>IF('Paste RTE Data'!J1954=0,"",'Paste RTE Data'!J1954)</f>
        <v/>
      </c>
      <c r="L1957" s="14" t="str">
        <f>IF('Paste RTE Data'!K1954=0,"",'Paste RTE Data'!K1954)</f>
        <v/>
      </c>
      <c r="M1957" s="46"/>
    </row>
    <row r="1958" spans="1:13">
      <c r="A1958" s="8" t="str">
        <f>IF('Paste RTE Data'!A1955=0,"",'Paste RTE Data'!A1955)</f>
        <v/>
      </c>
      <c r="B1958" s="9" t="str">
        <f>IF('Paste RTE Data'!G1955=0,"",'Paste RTE Data'!G1955)</f>
        <v/>
      </c>
      <c r="C1958" s="10" t="str">
        <f>IF('Paste RTE Data'!E1955=0,"",'Paste RTE Data'!E1955)</f>
        <v/>
      </c>
      <c r="D1958" s="7"/>
      <c r="E1958" s="14" t="str">
        <f>IF('Paste RTE Data'!B1955=0,"",'Paste RTE Data'!B1955)</f>
        <v/>
      </c>
      <c r="F1958" s="14" t="str">
        <f>IF('Paste RTE Data'!C1955=0,"",'Paste RTE Data'!C1955)</f>
        <v/>
      </c>
      <c r="G1958" s="14" t="str">
        <f>IF('Paste RTE Data'!D1955=0,"",'Paste RTE Data'!D1955)</f>
        <v/>
      </c>
      <c r="H1958" s="14" t="str">
        <f>IF('Paste RTE Data'!F1955=0,"",'Paste RTE Data'!F1955)</f>
        <v/>
      </c>
      <c r="I1958" s="14" t="str">
        <f>IF('Paste RTE Data'!H1955=0,"",'Paste RTE Data'!H1955)</f>
        <v/>
      </c>
      <c r="J1958" s="14" t="str">
        <f>IF('Paste RTE Data'!I1955=0,"",'Paste RTE Data'!I1955)</f>
        <v/>
      </c>
      <c r="K1958" s="15" t="str">
        <f>IF('Paste RTE Data'!J1955=0,"",'Paste RTE Data'!J1955)</f>
        <v/>
      </c>
      <c r="L1958" s="14" t="str">
        <f>IF('Paste RTE Data'!K1955=0,"",'Paste RTE Data'!K1955)</f>
        <v/>
      </c>
      <c r="M1958" s="46"/>
    </row>
    <row r="1959" spans="1:13">
      <c r="A1959" s="8" t="str">
        <f>IF('Paste RTE Data'!A1956=0,"",'Paste RTE Data'!A1956)</f>
        <v/>
      </c>
      <c r="B1959" s="9" t="str">
        <f>IF('Paste RTE Data'!G1956=0,"",'Paste RTE Data'!G1956)</f>
        <v/>
      </c>
      <c r="C1959" s="10" t="str">
        <f>IF('Paste RTE Data'!E1956=0,"",'Paste RTE Data'!E1956)</f>
        <v/>
      </c>
      <c r="D1959" s="7"/>
      <c r="E1959" s="14" t="str">
        <f>IF('Paste RTE Data'!B1956=0,"",'Paste RTE Data'!B1956)</f>
        <v/>
      </c>
      <c r="F1959" s="14" t="str">
        <f>IF('Paste RTE Data'!C1956=0,"",'Paste RTE Data'!C1956)</f>
        <v/>
      </c>
      <c r="G1959" s="14" t="str">
        <f>IF('Paste RTE Data'!D1956=0,"",'Paste RTE Data'!D1956)</f>
        <v/>
      </c>
      <c r="H1959" s="14" t="str">
        <f>IF('Paste RTE Data'!F1956=0,"",'Paste RTE Data'!F1956)</f>
        <v/>
      </c>
      <c r="I1959" s="14" t="str">
        <f>IF('Paste RTE Data'!H1956=0,"",'Paste RTE Data'!H1956)</f>
        <v/>
      </c>
      <c r="J1959" s="14" t="str">
        <f>IF('Paste RTE Data'!I1956=0,"",'Paste RTE Data'!I1956)</f>
        <v/>
      </c>
      <c r="K1959" s="15" t="str">
        <f>IF('Paste RTE Data'!J1956=0,"",'Paste RTE Data'!J1956)</f>
        <v/>
      </c>
      <c r="L1959" s="14" t="str">
        <f>IF('Paste RTE Data'!K1956=0,"",'Paste RTE Data'!K1956)</f>
        <v/>
      </c>
      <c r="M1959" s="46"/>
    </row>
    <row r="1960" spans="1:13">
      <c r="A1960" s="8" t="str">
        <f>IF('Paste RTE Data'!A1957=0,"",'Paste RTE Data'!A1957)</f>
        <v/>
      </c>
      <c r="B1960" s="9" t="str">
        <f>IF('Paste RTE Data'!G1957=0,"",'Paste RTE Data'!G1957)</f>
        <v/>
      </c>
      <c r="C1960" s="10" t="str">
        <f>IF('Paste RTE Data'!E1957=0,"",'Paste RTE Data'!E1957)</f>
        <v/>
      </c>
      <c r="D1960" s="7"/>
      <c r="E1960" s="14" t="str">
        <f>IF('Paste RTE Data'!B1957=0,"",'Paste RTE Data'!B1957)</f>
        <v/>
      </c>
      <c r="F1960" s="14" t="str">
        <f>IF('Paste RTE Data'!C1957=0,"",'Paste RTE Data'!C1957)</f>
        <v/>
      </c>
      <c r="G1960" s="14" t="str">
        <f>IF('Paste RTE Data'!D1957=0,"",'Paste RTE Data'!D1957)</f>
        <v/>
      </c>
      <c r="H1960" s="14" t="str">
        <f>IF('Paste RTE Data'!F1957=0,"",'Paste RTE Data'!F1957)</f>
        <v/>
      </c>
      <c r="I1960" s="14" t="str">
        <f>IF('Paste RTE Data'!H1957=0,"",'Paste RTE Data'!H1957)</f>
        <v/>
      </c>
      <c r="J1960" s="14" t="str">
        <f>IF('Paste RTE Data'!I1957=0,"",'Paste RTE Data'!I1957)</f>
        <v/>
      </c>
      <c r="K1960" s="15" t="str">
        <f>IF('Paste RTE Data'!J1957=0,"",'Paste RTE Data'!J1957)</f>
        <v/>
      </c>
      <c r="L1960" s="14" t="str">
        <f>IF('Paste RTE Data'!K1957=0,"",'Paste RTE Data'!K1957)</f>
        <v/>
      </c>
      <c r="M1960" s="46"/>
    </row>
    <row r="1961" spans="1:13">
      <c r="A1961" s="8" t="str">
        <f>IF('Paste RTE Data'!A1958=0,"",'Paste RTE Data'!A1958)</f>
        <v/>
      </c>
      <c r="B1961" s="9" t="str">
        <f>IF('Paste RTE Data'!G1958=0,"",'Paste RTE Data'!G1958)</f>
        <v/>
      </c>
      <c r="C1961" s="10" t="str">
        <f>IF('Paste RTE Data'!E1958=0,"",'Paste RTE Data'!E1958)</f>
        <v/>
      </c>
      <c r="D1961" s="7"/>
      <c r="E1961" s="14" t="str">
        <f>IF('Paste RTE Data'!B1958=0,"",'Paste RTE Data'!B1958)</f>
        <v/>
      </c>
      <c r="F1961" s="14" t="str">
        <f>IF('Paste RTE Data'!C1958=0,"",'Paste RTE Data'!C1958)</f>
        <v/>
      </c>
      <c r="G1961" s="14" t="str">
        <f>IF('Paste RTE Data'!D1958=0,"",'Paste RTE Data'!D1958)</f>
        <v/>
      </c>
      <c r="H1961" s="14" t="str">
        <f>IF('Paste RTE Data'!F1958=0,"",'Paste RTE Data'!F1958)</f>
        <v/>
      </c>
      <c r="I1961" s="14" t="str">
        <f>IF('Paste RTE Data'!H1958=0,"",'Paste RTE Data'!H1958)</f>
        <v/>
      </c>
      <c r="J1961" s="14" t="str">
        <f>IF('Paste RTE Data'!I1958=0,"",'Paste RTE Data'!I1958)</f>
        <v/>
      </c>
      <c r="K1961" s="15" t="str">
        <f>IF('Paste RTE Data'!J1958=0,"",'Paste RTE Data'!J1958)</f>
        <v/>
      </c>
      <c r="L1961" s="14" t="str">
        <f>IF('Paste RTE Data'!K1958=0,"",'Paste RTE Data'!K1958)</f>
        <v/>
      </c>
      <c r="M1961" s="46"/>
    </row>
    <row r="1962" spans="1:13">
      <c r="A1962" s="8" t="str">
        <f>IF('Paste RTE Data'!A1959=0,"",'Paste RTE Data'!A1959)</f>
        <v/>
      </c>
      <c r="B1962" s="9" t="str">
        <f>IF('Paste RTE Data'!G1959=0,"",'Paste RTE Data'!G1959)</f>
        <v/>
      </c>
      <c r="C1962" s="10" t="str">
        <f>IF('Paste RTE Data'!E1959=0,"",'Paste RTE Data'!E1959)</f>
        <v/>
      </c>
      <c r="D1962" s="7"/>
      <c r="E1962" s="14" t="str">
        <f>IF('Paste RTE Data'!B1959=0,"",'Paste RTE Data'!B1959)</f>
        <v/>
      </c>
      <c r="F1962" s="14" t="str">
        <f>IF('Paste RTE Data'!C1959=0,"",'Paste RTE Data'!C1959)</f>
        <v/>
      </c>
      <c r="G1962" s="14" t="str">
        <f>IF('Paste RTE Data'!D1959=0,"",'Paste RTE Data'!D1959)</f>
        <v/>
      </c>
      <c r="H1962" s="14" t="str">
        <f>IF('Paste RTE Data'!F1959=0,"",'Paste RTE Data'!F1959)</f>
        <v/>
      </c>
      <c r="I1962" s="14" t="str">
        <f>IF('Paste RTE Data'!H1959=0,"",'Paste RTE Data'!H1959)</f>
        <v/>
      </c>
      <c r="J1962" s="14" t="str">
        <f>IF('Paste RTE Data'!I1959=0,"",'Paste RTE Data'!I1959)</f>
        <v/>
      </c>
      <c r="K1962" s="15" t="str">
        <f>IF('Paste RTE Data'!J1959=0,"",'Paste RTE Data'!J1959)</f>
        <v/>
      </c>
      <c r="L1962" s="14" t="str">
        <f>IF('Paste RTE Data'!K1959=0,"",'Paste RTE Data'!K1959)</f>
        <v/>
      </c>
      <c r="M1962" s="46"/>
    </row>
    <row r="1963" spans="1:13">
      <c r="A1963" s="8" t="str">
        <f>IF('Paste RTE Data'!A1960=0,"",'Paste RTE Data'!A1960)</f>
        <v/>
      </c>
      <c r="B1963" s="9" t="str">
        <f>IF('Paste RTE Data'!G1960=0,"",'Paste RTE Data'!G1960)</f>
        <v/>
      </c>
      <c r="C1963" s="10" t="str">
        <f>IF('Paste RTE Data'!E1960=0,"",'Paste RTE Data'!E1960)</f>
        <v/>
      </c>
      <c r="D1963" s="7"/>
      <c r="E1963" s="14" t="str">
        <f>IF('Paste RTE Data'!B1960=0,"",'Paste RTE Data'!B1960)</f>
        <v/>
      </c>
      <c r="F1963" s="14" t="str">
        <f>IF('Paste RTE Data'!C1960=0,"",'Paste RTE Data'!C1960)</f>
        <v/>
      </c>
      <c r="G1963" s="14" t="str">
        <f>IF('Paste RTE Data'!D1960=0,"",'Paste RTE Data'!D1960)</f>
        <v/>
      </c>
      <c r="H1963" s="14" t="str">
        <f>IF('Paste RTE Data'!F1960=0,"",'Paste RTE Data'!F1960)</f>
        <v/>
      </c>
      <c r="I1963" s="14" t="str">
        <f>IF('Paste RTE Data'!H1960=0,"",'Paste RTE Data'!H1960)</f>
        <v/>
      </c>
      <c r="J1963" s="14" t="str">
        <f>IF('Paste RTE Data'!I1960=0,"",'Paste RTE Data'!I1960)</f>
        <v/>
      </c>
      <c r="K1963" s="15" t="str">
        <f>IF('Paste RTE Data'!J1960=0,"",'Paste RTE Data'!J1960)</f>
        <v/>
      </c>
      <c r="L1963" s="14" t="str">
        <f>IF('Paste RTE Data'!K1960=0,"",'Paste RTE Data'!K1960)</f>
        <v/>
      </c>
      <c r="M1963" s="46"/>
    </row>
    <row r="1964" spans="1:13">
      <c r="A1964" s="8" t="str">
        <f>IF('Paste RTE Data'!A1961=0,"",'Paste RTE Data'!A1961)</f>
        <v/>
      </c>
      <c r="B1964" s="9" t="str">
        <f>IF('Paste RTE Data'!G1961=0,"",'Paste RTE Data'!G1961)</f>
        <v/>
      </c>
      <c r="C1964" s="10" t="str">
        <f>IF('Paste RTE Data'!E1961=0,"",'Paste RTE Data'!E1961)</f>
        <v/>
      </c>
      <c r="D1964" s="7"/>
      <c r="E1964" s="14" t="str">
        <f>IF('Paste RTE Data'!B1961=0,"",'Paste RTE Data'!B1961)</f>
        <v/>
      </c>
      <c r="F1964" s="14" t="str">
        <f>IF('Paste RTE Data'!C1961=0,"",'Paste RTE Data'!C1961)</f>
        <v/>
      </c>
      <c r="G1964" s="14" t="str">
        <f>IF('Paste RTE Data'!D1961=0,"",'Paste RTE Data'!D1961)</f>
        <v/>
      </c>
      <c r="H1964" s="14" t="str">
        <f>IF('Paste RTE Data'!F1961=0,"",'Paste RTE Data'!F1961)</f>
        <v/>
      </c>
      <c r="I1964" s="14" t="str">
        <f>IF('Paste RTE Data'!H1961=0,"",'Paste RTE Data'!H1961)</f>
        <v/>
      </c>
      <c r="J1964" s="14" t="str">
        <f>IF('Paste RTE Data'!I1961=0,"",'Paste RTE Data'!I1961)</f>
        <v/>
      </c>
      <c r="K1964" s="15" t="str">
        <f>IF('Paste RTE Data'!J1961=0,"",'Paste RTE Data'!J1961)</f>
        <v/>
      </c>
      <c r="L1964" s="14" t="str">
        <f>IF('Paste RTE Data'!K1961=0,"",'Paste RTE Data'!K1961)</f>
        <v/>
      </c>
      <c r="M1964" s="46"/>
    </row>
    <row r="1965" spans="1:13">
      <c r="A1965" s="8" t="str">
        <f>IF('Paste RTE Data'!A1962=0,"",'Paste RTE Data'!A1962)</f>
        <v/>
      </c>
      <c r="B1965" s="9" t="str">
        <f>IF('Paste RTE Data'!G1962=0,"",'Paste RTE Data'!G1962)</f>
        <v/>
      </c>
      <c r="C1965" s="10" t="str">
        <f>IF('Paste RTE Data'!E1962=0,"",'Paste RTE Data'!E1962)</f>
        <v/>
      </c>
      <c r="D1965" s="7"/>
      <c r="E1965" s="14" t="str">
        <f>IF('Paste RTE Data'!B1962=0,"",'Paste RTE Data'!B1962)</f>
        <v/>
      </c>
      <c r="F1965" s="14" t="str">
        <f>IF('Paste RTE Data'!C1962=0,"",'Paste RTE Data'!C1962)</f>
        <v/>
      </c>
      <c r="G1965" s="14" t="str">
        <f>IF('Paste RTE Data'!D1962=0,"",'Paste RTE Data'!D1962)</f>
        <v/>
      </c>
      <c r="H1965" s="14" t="str">
        <f>IF('Paste RTE Data'!F1962=0,"",'Paste RTE Data'!F1962)</f>
        <v/>
      </c>
      <c r="I1965" s="14" t="str">
        <f>IF('Paste RTE Data'!H1962=0,"",'Paste RTE Data'!H1962)</f>
        <v/>
      </c>
      <c r="J1965" s="14" t="str">
        <f>IF('Paste RTE Data'!I1962=0,"",'Paste RTE Data'!I1962)</f>
        <v/>
      </c>
      <c r="K1965" s="15" t="str">
        <f>IF('Paste RTE Data'!J1962=0,"",'Paste RTE Data'!J1962)</f>
        <v/>
      </c>
      <c r="L1965" s="14" t="str">
        <f>IF('Paste RTE Data'!K1962=0,"",'Paste RTE Data'!K1962)</f>
        <v/>
      </c>
      <c r="M1965" s="46"/>
    </row>
    <row r="1966" spans="1:13">
      <c r="A1966" s="8" t="str">
        <f>IF('Paste RTE Data'!A1963=0,"",'Paste RTE Data'!A1963)</f>
        <v/>
      </c>
      <c r="B1966" s="9" t="str">
        <f>IF('Paste RTE Data'!G1963=0,"",'Paste RTE Data'!G1963)</f>
        <v/>
      </c>
      <c r="C1966" s="10" t="str">
        <f>IF('Paste RTE Data'!E1963=0,"",'Paste RTE Data'!E1963)</f>
        <v/>
      </c>
      <c r="D1966" s="7"/>
      <c r="E1966" s="14" t="str">
        <f>IF('Paste RTE Data'!B1963=0,"",'Paste RTE Data'!B1963)</f>
        <v/>
      </c>
      <c r="F1966" s="14" t="str">
        <f>IF('Paste RTE Data'!C1963=0,"",'Paste RTE Data'!C1963)</f>
        <v/>
      </c>
      <c r="G1966" s="14" t="str">
        <f>IF('Paste RTE Data'!D1963=0,"",'Paste RTE Data'!D1963)</f>
        <v/>
      </c>
      <c r="H1966" s="14" t="str">
        <f>IF('Paste RTE Data'!F1963=0,"",'Paste RTE Data'!F1963)</f>
        <v/>
      </c>
      <c r="I1966" s="14" t="str">
        <f>IF('Paste RTE Data'!H1963=0,"",'Paste RTE Data'!H1963)</f>
        <v/>
      </c>
      <c r="J1966" s="14" t="str">
        <f>IF('Paste RTE Data'!I1963=0,"",'Paste RTE Data'!I1963)</f>
        <v/>
      </c>
      <c r="K1966" s="15" t="str">
        <f>IF('Paste RTE Data'!J1963=0,"",'Paste RTE Data'!J1963)</f>
        <v/>
      </c>
      <c r="L1966" s="14" t="str">
        <f>IF('Paste RTE Data'!K1963=0,"",'Paste RTE Data'!K1963)</f>
        <v/>
      </c>
      <c r="M1966" s="46"/>
    </row>
    <row r="1967" spans="1:13">
      <c r="A1967" s="8" t="str">
        <f>IF('Paste RTE Data'!A1964=0,"",'Paste RTE Data'!A1964)</f>
        <v/>
      </c>
      <c r="B1967" s="9" t="str">
        <f>IF('Paste RTE Data'!G1964=0,"",'Paste RTE Data'!G1964)</f>
        <v/>
      </c>
      <c r="C1967" s="10" t="str">
        <f>IF('Paste RTE Data'!E1964=0,"",'Paste RTE Data'!E1964)</f>
        <v/>
      </c>
      <c r="D1967" s="7"/>
      <c r="E1967" s="14" t="str">
        <f>IF('Paste RTE Data'!B1964=0,"",'Paste RTE Data'!B1964)</f>
        <v/>
      </c>
      <c r="F1967" s="14" t="str">
        <f>IF('Paste RTE Data'!C1964=0,"",'Paste RTE Data'!C1964)</f>
        <v/>
      </c>
      <c r="G1967" s="14" t="str">
        <f>IF('Paste RTE Data'!D1964=0,"",'Paste RTE Data'!D1964)</f>
        <v/>
      </c>
      <c r="H1967" s="14" t="str">
        <f>IF('Paste RTE Data'!F1964=0,"",'Paste RTE Data'!F1964)</f>
        <v/>
      </c>
      <c r="I1967" s="14" t="str">
        <f>IF('Paste RTE Data'!H1964=0,"",'Paste RTE Data'!H1964)</f>
        <v/>
      </c>
      <c r="J1967" s="14" t="str">
        <f>IF('Paste RTE Data'!I1964=0,"",'Paste RTE Data'!I1964)</f>
        <v/>
      </c>
      <c r="K1967" s="15" t="str">
        <f>IF('Paste RTE Data'!J1964=0,"",'Paste RTE Data'!J1964)</f>
        <v/>
      </c>
      <c r="L1967" s="14" t="str">
        <f>IF('Paste RTE Data'!K1964=0,"",'Paste RTE Data'!K1964)</f>
        <v/>
      </c>
      <c r="M1967" s="46"/>
    </row>
    <row r="1968" spans="1:13">
      <c r="A1968" s="8" t="str">
        <f>IF('Paste RTE Data'!A1965=0,"",'Paste RTE Data'!A1965)</f>
        <v/>
      </c>
      <c r="B1968" s="9" t="str">
        <f>IF('Paste RTE Data'!G1965=0,"",'Paste RTE Data'!G1965)</f>
        <v/>
      </c>
      <c r="C1968" s="10" t="str">
        <f>IF('Paste RTE Data'!E1965=0,"",'Paste RTE Data'!E1965)</f>
        <v/>
      </c>
      <c r="D1968" s="7"/>
      <c r="E1968" s="14" t="str">
        <f>IF('Paste RTE Data'!B1965=0,"",'Paste RTE Data'!B1965)</f>
        <v/>
      </c>
      <c r="F1968" s="14" t="str">
        <f>IF('Paste RTE Data'!C1965=0,"",'Paste RTE Data'!C1965)</f>
        <v/>
      </c>
      <c r="G1968" s="14" t="str">
        <f>IF('Paste RTE Data'!D1965=0,"",'Paste RTE Data'!D1965)</f>
        <v/>
      </c>
      <c r="H1968" s="14" t="str">
        <f>IF('Paste RTE Data'!F1965=0,"",'Paste RTE Data'!F1965)</f>
        <v/>
      </c>
      <c r="I1968" s="14" t="str">
        <f>IF('Paste RTE Data'!H1965=0,"",'Paste RTE Data'!H1965)</f>
        <v/>
      </c>
      <c r="J1968" s="14" t="str">
        <f>IF('Paste RTE Data'!I1965=0,"",'Paste RTE Data'!I1965)</f>
        <v/>
      </c>
      <c r="K1968" s="15" t="str">
        <f>IF('Paste RTE Data'!J1965=0,"",'Paste RTE Data'!J1965)</f>
        <v/>
      </c>
      <c r="L1968" s="14" t="str">
        <f>IF('Paste RTE Data'!K1965=0,"",'Paste RTE Data'!K1965)</f>
        <v/>
      </c>
      <c r="M1968" s="46"/>
    </row>
    <row r="1969" spans="1:13">
      <c r="A1969" s="8" t="str">
        <f>IF('Paste RTE Data'!A1966=0,"",'Paste RTE Data'!A1966)</f>
        <v/>
      </c>
      <c r="B1969" s="9" t="str">
        <f>IF('Paste RTE Data'!G1966=0,"",'Paste RTE Data'!G1966)</f>
        <v/>
      </c>
      <c r="C1969" s="10" t="str">
        <f>IF('Paste RTE Data'!E1966=0,"",'Paste RTE Data'!E1966)</f>
        <v/>
      </c>
      <c r="D1969" s="7"/>
      <c r="E1969" s="14" t="str">
        <f>IF('Paste RTE Data'!B1966=0,"",'Paste RTE Data'!B1966)</f>
        <v/>
      </c>
      <c r="F1969" s="14" t="str">
        <f>IF('Paste RTE Data'!C1966=0,"",'Paste RTE Data'!C1966)</f>
        <v/>
      </c>
      <c r="G1969" s="14" t="str">
        <f>IF('Paste RTE Data'!D1966=0,"",'Paste RTE Data'!D1966)</f>
        <v/>
      </c>
      <c r="H1969" s="14" t="str">
        <f>IF('Paste RTE Data'!F1966=0,"",'Paste RTE Data'!F1966)</f>
        <v/>
      </c>
      <c r="I1969" s="14" t="str">
        <f>IF('Paste RTE Data'!H1966=0,"",'Paste RTE Data'!H1966)</f>
        <v/>
      </c>
      <c r="J1969" s="14" t="str">
        <f>IF('Paste RTE Data'!I1966=0,"",'Paste RTE Data'!I1966)</f>
        <v/>
      </c>
      <c r="K1969" s="15" t="str">
        <f>IF('Paste RTE Data'!J1966=0,"",'Paste RTE Data'!J1966)</f>
        <v/>
      </c>
      <c r="L1969" s="14" t="str">
        <f>IF('Paste RTE Data'!K1966=0,"",'Paste RTE Data'!K1966)</f>
        <v/>
      </c>
      <c r="M1969" s="46"/>
    </row>
    <row r="1970" spans="1:13">
      <c r="A1970" s="8" t="str">
        <f>IF('Paste RTE Data'!A1967=0,"",'Paste RTE Data'!A1967)</f>
        <v/>
      </c>
      <c r="B1970" s="9" t="str">
        <f>IF('Paste RTE Data'!G1967=0,"",'Paste RTE Data'!G1967)</f>
        <v/>
      </c>
      <c r="C1970" s="10" t="str">
        <f>IF('Paste RTE Data'!E1967=0,"",'Paste RTE Data'!E1967)</f>
        <v/>
      </c>
      <c r="D1970" s="7"/>
      <c r="E1970" s="14" t="str">
        <f>IF('Paste RTE Data'!B1967=0,"",'Paste RTE Data'!B1967)</f>
        <v/>
      </c>
      <c r="F1970" s="14" t="str">
        <f>IF('Paste RTE Data'!C1967=0,"",'Paste RTE Data'!C1967)</f>
        <v/>
      </c>
      <c r="G1970" s="14" t="str">
        <f>IF('Paste RTE Data'!D1967=0,"",'Paste RTE Data'!D1967)</f>
        <v/>
      </c>
      <c r="H1970" s="14" t="str">
        <f>IF('Paste RTE Data'!F1967=0,"",'Paste RTE Data'!F1967)</f>
        <v/>
      </c>
      <c r="I1970" s="14" t="str">
        <f>IF('Paste RTE Data'!H1967=0,"",'Paste RTE Data'!H1967)</f>
        <v/>
      </c>
      <c r="J1970" s="14" t="str">
        <f>IF('Paste RTE Data'!I1967=0,"",'Paste RTE Data'!I1967)</f>
        <v/>
      </c>
      <c r="K1970" s="15" t="str">
        <f>IF('Paste RTE Data'!J1967=0,"",'Paste RTE Data'!J1967)</f>
        <v/>
      </c>
      <c r="L1970" s="14" t="str">
        <f>IF('Paste RTE Data'!K1967=0,"",'Paste RTE Data'!K1967)</f>
        <v/>
      </c>
      <c r="M1970" s="46"/>
    </row>
    <row r="1971" spans="1:13">
      <c r="A1971" s="8" t="str">
        <f>IF('Paste RTE Data'!A1968=0,"",'Paste RTE Data'!A1968)</f>
        <v/>
      </c>
      <c r="B1971" s="9" t="str">
        <f>IF('Paste RTE Data'!G1968=0,"",'Paste RTE Data'!G1968)</f>
        <v/>
      </c>
      <c r="C1971" s="10" t="str">
        <f>IF('Paste RTE Data'!E1968=0,"",'Paste RTE Data'!E1968)</f>
        <v/>
      </c>
      <c r="D1971" s="7"/>
      <c r="E1971" s="14" t="str">
        <f>IF('Paste RTE Data'!B1968=0,"",'Paste RTE Data'!B1968)</f>
        <v/>
      </c>
      <c r="F1971" s="14" t="str">
        <f>IF('Paste RTE Data'!C1968=0,"",'Paste RTE Data'!C1968)</f>
        <v/>
      </c>
      <c r="G1971" s="14" t="str">
        <f>IF('Paste RTE Data'!D1968=0,"",'Paste RTE Data'!D1968)</f>
        <v/>
      </c>
      <c r="H1971" s="14" t="str">
        <f>IF('Paste RTE Data'!F1968=0,"",'Paste RTE Data'!F1968)</f>
        <v/>
      </c>
      <c r="I1971" s="14" t="str">
        <f>IF('Paste RTE Data'!H1968=0,"",'Paste RTE Data'!H1968)</f>
        <v/>
      </c>
      <c r="J1971" s="14" t="str">
        <f>IF('Paste RTE Data'!I1968=0,"",'Paste RTE Data'!I1968)</f>
        <v/>
      </c>
      <c r="K1971" s="15" t="str">
        <f>IF('Paste RTE Data'!J1968=0,"",'Paste RTE Data'!J1968)</f>
        <v/>
      </c>
      <c r="L1971" s="14" t="str">
        <f>IF('Paste RTE Data'!K1968=0,"",'Paste RTE Data'!K1968)</f>
        <v/>
      </c>
      <c r="M1971" s="46"/>
    </row>
    <row r="1972" spans="1:13">
      <c r="A1972" s="8" t="str">
        <f>IF('Paste RTE Data'!A1969=0,"",'Paste RTE Data'!A1969)</f>
        <v/>
      </c>
      <c r="B1972" s="9" t="str">
        <f>IF('Paste RTE Data'!G1969=0,"",'Paste RTE Data'!G1969)</f>
        <v/>
      </c>
      <c r="C1972" s="10" t="str">
        <f>IF('Paste RTE Data'!E1969=0,"",'Paste RTE Data'!E1969)</f>
        <v/>
      </c>
      <c r="D1972" s="7"/>
      <c r="E1972" s="14" t="str">
        <f>IF('Paste RTE Data'!B1969=0,"",'Paste RTE Data'!B1969)</f>
        <v/>
      </c>
      <c r="F1972" s="14" t="str">
        <f>IF('Paste RTE Data'!C1969=0,"",'Paste RTE Data'!C1969)</f>
        <v/>
      </c>
      <c r="G1972" s="14" t="str">
        <f>IF('Paste RTE Data'!D1969=0,"",'Paste RTE Data'!D1969)</f>
        <v/>
      </c>
      <c r="H1972" s="14" t="str">
        <f>IF('Paste RTE Data'!F1969=0,"",'Paste RTE Data'!F1969)</f>
        <v/>
      </c>
      <c r="I1972" s="14" t="str">
        <f>IF('Paste RTE Data'!H1969=0,"",'Paste RTE Data'!H1969)</f>
        <v/>
      </c>
      <c r="J1972" s="14" t="str">
        <f>IF('Paste RTE Data'!I1969=0,"",'Paste RTE Data'!I1969)</f>
        <v/>
      </c>
      <c r="K1972" s="15" t="str">
        <f>IF('Paste RTE Data'!J1969=0,"",'Paste RTE Data'!J1969)</f>
        <v/>
      </c>
      <c r="L1972" s="14" t="str">
        <f>IF('Paste RTE Data'!K1969=0,"",'Paste RTE Data'!K1969)</f>
        <v/>
      </c>
      <c r="M1972" s="46"/>
    </row>
    <row r="1973" spans="1:13">
      <c r="A1973" s="8" t="str">
        <f>IF('Paste RTE Data'!A1970=0,"",'Paste RTE Data'!A1970)</f>
        <v/>
      </c>
      <c r="B1973" s="9" t="str">
        <f>IF('Paste RTE Data'!G1970=0,"",'Paste RTE Data'!G1970)</f>
        <v/>
      </c>
      <c r="C1973" s="10" t="str">
        <f>IF('Paste RTE Data'!E1970=0,"",'Paste RTE Data'!E1970)</f>
        <v/>
      </c>
      <c r="D1973" s="7"/>
      <c r="E1973" s="14" t="str">
        <f>IF('Paste RTE Data'!B1970=0,"",'Paste RTE Data'!B1970)</f>
        <v/>
      </c>
      <c r="F1973" s="14" t="str">
        <f>IF('Paste RTE Data'!C1970=0,"",'Paste RTE Data'!C1970)</f>
        <v/>
      </c>
      <c r="G1973" s="14" t="str">
        <f>IF('Paste RTE Data'!D1970=0,"",'Paste RTE Data'!D1970)</f>
        <v/>
      </c>
      <c r="H1973" s="14" t="str">
        <f>IF('Paste RTE Data'!F1970=0,"",'Paste RTE Data'!F1970)</f>
        <v/>
      </c>
      <c r="I1973" s="14" t="str">
        <f>IF('Paste RTE Data'!H1970=0,"",'Paste RTE Data'!H1970)</f>
        <v/>
      </c>
      <c r="J1973" s="14" t="str">
        <f>IF('Paste RTE Data'!I1970=0,"",'Paste RTE Data'!I1970)</f>
        <v/>
      </c>
      <c r="K1973" s="15" t="str">
        <f>IF('Paste RTE Data'!J1970=0,"",'Paste RTE Data'!J1970)</f>
        <v/>
      </c>
      <c r="L1973" s="14" t="str">
        <f>IF('Paste RTE Data'!K1970=0,"",'Paste RTE Data'!K1970)</f>
        <v/>
      </c>
      <c r="M1973" s="46"/>
    </row>
    <row r="1974" spans="1:13">
      <c r="A1974" s="8" t="str">
        <f>IF('Paste RTE Data'!A1971=0,"",'Paste RTE Data'!A1971)</f>
        <v/>
      </c>
      <c r="B1974" s="9" t="str">
        <f>IF('Paste RTE Data'!G1971=0,"",'Paste RTE Data'!G1971)</f>
        <v/>
      </c>
      <c r="C1974" s="10" t="str">
        <f>IF('Paste RTE Data'!E1971=0,"",'Paste RTE Data'!E1971)</f>
        <v/>
      </c>
      <c r="D1974" s="7"/>
      <c r="E1974" s="14" t="str">
        <f>IF('Paste RTE Data'!B1971=0,"",'Paste RTE Data'!B1971)</f>
        <v/>
      </c>
      <c r="F1974" s="14" t="str">
        <f>IF('Paste RTE Data'!C1971=0,"",'Paste RTE Data'!C1971)</f>
        <v/>
      </c>
      <c r="G1974" s="14" t="str">
        <f>IF('Paste RTE Data'!D1971=0,"",'Paste RTE Data'!D1971)</f>
        <v/>
      </c>
      <c r="H1974" s="14" t="str">
        <f>IF('Paste RTE Data'!F1971=0,"",'Paste RTE Data'!F1971)</f>
        <v/>
      </c>
      <c r="I1974" s="14" t="str">
        <f>IF('Paste RTE Data'!H1971=0,"",'Paste RTE Data'!H1971)</f>
        <v/>
      </c>
      <c r="J1974" s="14" t="str">
        <f>IF('Paste RTE Data'!I1971=0,"",'Paste RTE Data'!I1971)</f>
        <v/>
      </c>
      <c r="K1974" s="15" t="str">
        <f>IF('Paste RTE Data'!J1971=0,"",'Paste RTE Data'!J1971)</f>
        <v/>
      </c>
      <c r="L1974" s="14" t="str">
        <f>IF('Paste RTE Data'!K1971=0,"",'Paste RTE Data'!K1971)</f>
        <v/>
      </c>
      <c r="M1974" s="46"/>
    </row>
    <row r="1975" spans="1:13">
      <c r="A1975" s="8" t="str">
        <f>IF('Paste RTE Data'!A1972=0,"",'Paste RTE Data'!A1972)</f>
        <v/>
      </c>
      <c r="B1975" s="9" t="str">
        <f>IF('Paste RTE Data'!G1972=0,"",'Paste RTE Data'!G1972)</f>
        <v/>
      </c>
      <c r="C1975" s="10" t="str">
        <f>IF('Paste RTE Data'!E1972=0,"",'Paste RTE Data'!E1972)</f>
        <v/>
      </c>
      <c r="D1975" s="7"/>
      <c r="E1975" s="14" t="str">
        <f>IF('Paste RTE Data'!B1972=0,"",'Paste RTE Data'!B1972)</f>
        <v/>
      </c>
      <c r="F1975" s="14" t="str">
        <f>IF('Paste RTE Data'!C1972=0,"",'Paste RTE Data'!C1972)</f>
        <v/>
      </c>
      <c r="G1975" s="14" t="str">
        <f>IF('Paste RTE Data'!D1972=0,"",'Paste RTE Data'!D1972)</f>
        <v/>
      </c>
      <c r="H1975" s="14" t="str">
        <f>IF('Paste RTE Data'!F1972=0,"",'Paste RTE Data'!F1972)</f>
        <v/>
      </c>
      <c r="I1975" s="14" t="str">
        <f>IF('Paste RTE Data'!H1972=0,"",'Paste RTE Data'!H1972)</f>
        <v/>
      </c>
      <c r="J1975" s="14" t="str">
        <f>IF('Paste RTE Data'!I1972=0,"",'Paste RTE Data'!I1972)</f>
        <v/>
      </c>
      <c r="K1975" s="15" t="str">
        <f>IF('Paste RTE Data'!J1972=0,"",'Paste RTE Data'!J1972)</f>
        <v/>
      </c>
      <c r="L1975" s="14" t="str">
        <f>IF('Paste RTE Data'!K1972=0,"",'Paste RTE Data'!K1972)</f>
        <v/>
      </c>
      <c r="M1975" s="46"/>
    </row>
    <row r="1976" spans="1:13">
      <c r="A1976" s="8" t="str">
        <f>IF('Paste RTE Data'!A1973=0,"",'Paste RTE Data'!A1973)</f>
        <v/>
      </c>
      <c r="B1976" s="9" t="str">
        <f>IF('Paste RTE Data'!G1973=0,"",'Paste RTE Data'!G1973)</f>
        <v/>
      </c>
      <c r="C1976" s="10" t="str">
        <f>IF('Paste RTE Data'!E1973=0,"",'Paste RTE Data'!E1973)</f>
        <v/>
      </c>
      <c r="D1976" s="7"/>
      <c r="E1976" s="14" t="str">
        <f>IF('Paste RTE Data'!B1973=0,"",'Paste RTE Data'!B1973)</f>
        <v/>
      </c>
      <c r="F1976" s="14" t="str">
        <f>IF('Paste RTE Data'!C1973=0,"",'Paste RTE Data'!C1973)</f>
        <v/>
      </c>
      <c r="G1976" s="14" t="str">
        <f>IF('Paste RTE Data'!D1973=0,"",'Paste RTE Data'!D1973)</f>
        <v/>
      </c>
      <c r="H1976" s="14" t="str">
        <f>IF('Paste RTE Data'!F1973=0,"",'Paste RTE Data'!F1973)</f>
        <v/>
      </c>
      <c r="I1976" s="14" t="str">
        <f>IF('Paste RTE Data'!H1973=0,"",'Paste RTE Data'!H1973)</f>
        <v/>
      </c>
      <c r="J1976" s="14" t="str">
        <f>IF('Paste RTE Data'!I1973=0,"",'Paste RTE Data'!I1973)</f>
        <v/>
      </c>
      <c r="K1976" s="15" t="str">
        <f>IF('Paste RTE Data'!J1973=0,"",'Paste RTE Data'!J1973)</f>
        <v/>
      </c>
      <c r="L1976" s="14" t="str">
        <f>IF('Paste RTE Data'!K1973=0,"",'Paste RTE Data'!K1973)</f>
        <v/>
      </c>
      <c r="M1976" s="46"/>
    </row>
    <row r="1977" spans="1:13">
      <c r="A1977" s="8" t="str">
        <f>IF('Paste RTE Data'!A1974=0,"",'Paste RTE Data'!A1974)</f>
        <v/>
      </c>
      <c r="B1977" s="9" t="str">
        <f>IF('Paste RTE Data'!G1974=0,"",'Paste RTE Data'!G1974)</f>
        <v/>
      </c>
      <c r="C1977" s="10" t="str">
        <f>IF('Paste RTE Data'!E1974=0,"",'Paste RTE Data'!E1974)</f>
        <v/>
      </c>
      <c r="D1977" s="7"/>
      <c r="E1977" s="14" t="str">
        <f>IF('Paste RTE Data'!B1974=0,"",'Paste RTE Data'!B1974)</f>
        <v/>
      </c>
      <c r="F1977" s="14" t="str">
        <f>IF('Paste RTE Data'!C1974=0,"",'Paste RTE Data'!C1974)</f>
        <v/>
      </c>
      <c r="G1977" s="14" t="str">
        <f>IF('Paste RTE Data'!D1974=0,"",'Paste RTE Data'!D1974)</f>
        <v/>
      </c>
      <c r="H1977" s="14" t="str">
        <f>IF('Paste RTE Data'!F1974=0,"",'Paste RTE Data'!F1974)</f>
        <v/>
      </c>
      <c r="I1977" s="14" t="str">
        <f>IF('Paste RTE Data'!H1974=0,"",'Paste RTE Data'!H1974)</f>
        <v/>
      </c>
      <c r="J1977" s="14" t="str">
        <f>IF('Paste RTE Data'!I1974=0,"",'Paste RTE Data'!I1974)</f>
        <v/>
      </c>
      <c r="K1977" s="15" t="str">
        <f>IF('Paste RTE Data'!J1974=0,"",'Paste RTE Data'!J1974)</f>
        <v/>
      </c>
      <c r="L1977" s="14" t="str">
        <f>IF('Paste RTE Data'!K1974=0,"",'Paste RTE Data'!K1974)</f>
        <v/>
      </c>
      <c r="M1977" s="46"/>
    </row>
    <row r="1978" spans="1:13">
      <c r="A1978" s="8" t="str">
        <f>IF('Paste RTE Data'!A1975=0,"",'Paste RTE Data'!A1975)</f>
        <v/>
      </c>
      <c r="B1978" s="9" t="str">
        <f>IF('Paste RTE Data'!G1975=0,"",'Paste RTE Data'!G1975)</f>
        <v/>
      </c>
      <c r="C1978" s="10" t="str">
        <f>IF('Paste RTE Data'!E1975=0,"",'Paste RTE Data'!E1975)</f>
        <v/>
      </c>
      <c r="D1978" s="7"/>
      <c r="E1978" s="14" t="str">
        <f>IF('Paste RTE Data'!B1975=0,"",'Paste RTE Data'!B1975)</f>
        <v/>
      </c>
      <c r="F1978" s="14" t="str">
        <f>IF('Paste RTE Data'!C1975=0,"",'Paste RTE Data'!C1975)</f>
        <v/>
      </c>
      <c r="G1978" s="14" t="str">
        <f>IF('Paste RTE Data'!D1975=0,"",'Paste RTE Data'!D1975)</f>
        <v/>
      </c>
      <c r="H1978" s="14" t="str">
        <f>IF('Paste RTE Data'!F1975=0,"",'Paste RTE Data'!F1975)</f>
        <v/>
      </c>
      <c r="I1978" s="14" t="str">
        <f>IF('Paste RTE Data'!H1975=0,"",'Paste RTE Data'!H1975)</f>
        <v/>
      </c>
      <c r="J1978" s="14" t="str">
        <f>IF('Paste RTE Data'!I1975=0,"",'Paste RTE Data'!I1975)</f>
        <v/>
      </c>
      <c r="K1978" s="15" t="str">
        <f>IF('Paste RTE Data'!J1975=0,"",'Paste RTE Data'!J1975)</f>
        <v/>
      </c>
      <c r="L1978" s="14" t="str">
        <f>IF('Paste RTE Data'!K1975=0,"",'Paste RTE Data'!K1975)</f>
        <v/>
      </c>
      <c r="M1978" s="46"/>
    </row>
    <row r="1979" spans="1:13">
      <c r="A1979" s="8" t="str">
        <f>IF('Paste RTE Data'!A1976=0,"",'Paste RTE Data'!A1976)</f>
        <v/>
      </c>
      <c r="B1979" s="9" t="str">
        <f>IF('Paste RTE Data'!G1976=0,"",'Paste RTE Data'!G1976)</f>
        <v/>
      </c>
      <c r="C1979" s="10" t="str">
        <f>IF('Paste RTE Data'!E1976=0,"",'Paste RTE Data'!E1976)</f>
        <v/>
      </c>
      <c r="D1979" s="7"/>
      <c r="E1979" s="14" t="str">
        <f>IF('Paste RTE Data'!B1976=0,"",'Paste RTE Data'!B1976)</f>
        <v/>
      </c>
      <c r="F1979" s="14" t="str">
        <f>IF('Paste RTE Data'!C1976=0,"",'Paste RTE Data'!C1976)</f>
        <v/>
      </c>
      <c r="G1979" s="14" t="str">
        <f>IF('Paste RTE Data'!D1976=0,"",'Paste RTE Data'!D1976)</f>
        <v/>
      </c>
      <c r="H1979" s="14" t="str">
        <f>IF('Paste RTE Data'!F1976=0,"",'Paste RTE Data'!F1976)</f>
        <v/>
      </c>
      <c r="I1979" s="14" t="str">
        <f>IF('Paste RTE Data'!H1976=0,"",'Paste RTE Data'!H1976)</f>
        <v/>
      </c>
      <c r="J1979" s="14" t="str">
        <f>IF('Paste RTE Data'!I1976=0,"",'Paste RTE Data'!I1976)</f>
        <v/>
      </c>
      <c r="K1979" s="15" t="str">
        <f>IF('Paste RTE Data'!J1976=0,"",'Paste RTE Data'!J1976)</f>
        <v/>
      </c>
      <c r="L1979" s="14" t="str">
        <f>IF('Paste RTE Data'!K1976=0,"",'Paste RTE Data'!K1976)</f>
        <v/>
      </c>
      <c r="M1979" s="46"/>
    </row>
    <row r="1980" spans="1:13">
      <c r="A1980" s="8" t="str">
        <f>IF('Paste RTE Data'!A1977=0,"",'Paste RTE Data'!A1977)</f>
        <v/>
      </c>
      <c r="B1980" s="9" t="str">
        <f>IF('Paste RTE Data'!G1977=0,"",'Paste RTE Data'!G1977)</f>
        <v/>
      </c>
      <c r="C1980" s="10" t="str">
        <f>IF('Paste RTE Data'!E1977=0,"",'Paste RTE Data'!E1977)</f>
        <v/>
      </c>
      <c r="D1980" s="7"/>
      <c r="E1980" s="14" t="str">
        <f>IF('Paste RTE Data'!B1977=0,"",'Paste RTE Data'!B1977)</f>
        <v/>
      </c>
      <c r="F1980" s="14" t="str">
        <f>IF('Paste RTE Data'!C1977=0,"",'Paste RTE Data'!C1977)</f>
        <v/>
      </c>
      <c r="G1980" s="14" t="str">
        <f>IF('Paste RTE Data'!D1977=0,"",'Paste RTE Data'!D1977)</f>
        <v/>
      </c>
      <c r="H1980" s="14" t="str">
        <f>IF('Paste RTE Data'!F1977=0,"",'Paste RTE Data'!F1977)</f>
        <v/>
      </c>
      <c r="I1980" s="14" t="str">
        <f>IF('Paste RTE Data'!H1977=0,"",'Paste RTE Data'!H1977)</f>
        <v/>
      </c>
      <c r="J1980" s="14" t="str">
        <f>IF('Paste RTE Data'!I1977=0,"",'Paste RTE Data'!I1977)</f>
        <v/>
      </c>
      <c r="K1980" s="15" t="str">
        <f>IF('Paste RTE Data'!J1977=0,"",'Paste RTE Data'!J1977)</f>
        <v/>
      </c>
      <c r="L1980" s="14" t="str">
        <f>IF('Paste RTE Data'!K1977=0,"",'Paste RTE Data'!K1977)</f>
        <v/>
      </c>
      <c r="M1980" s="46"/>
    </row>
    <row r="1981" spans="1:13">
      <c r="A1981" s="8" t="str">
        <f>IF('Paste RTE Data'!A1978=0,"",'Paste RTE Data'!A1978)</f>
        <v/>
      </c>
      <c r="B1981" s="9" t="str">
        <f>IF('Paste RTE Data'!G1978=0,"",'Paste RTE Data'!G1978)</f>
        <v/>
      </c>
      <c r="C1981" s="10" t="str">
        <f>IF('Paste RTE Data'!E1978=0,"",'Paste RTE Data'!E1978)</f>
        <v/>
      </c>
      <c r="D1981" s="7"/>
      <c r="E1981" s="14" t="str">
        <f>IF('Paste RTE Data'!B1978=0,"",'Paste RTE Data'!B1978)</f>
        <v/>
      </c>
      <c r="F1981" s="14" t="str">
        <f>IF('Paste RTE Data'!C1978=0,"",'Paste RTE Data'!C1978)</f>
        <v/>
      </c>
      <c r="G1981" s="14" t="str">
        <f>IF('Paste RTE Data'!D1978=0,"",'Paste RTE Data'!D1978)</f>
        <v/>
      </c>
      <c r="H1981" s="14" t="str">
        <f>IF('Paste RTE Data'!F1978=0,"",'Paste RTE Data'!F1978)</f>
        <v/>
      </c>
      <c r="I1981" s="14" t="str">
        <f>IF('Paste RTE Data'!H1978=0,"",'Paste RTE Data'!H1978)</f>
        <v/>
      </c>
      <c r="J1981" s="14" t="str">
        <f>IF('Paste RTE Data'!I1978=0,"",'Paste RTE Data'!I1978)</f>
        <v/>
      </c>
      <c r="K1981" s="15" t="str">
        <f>IF('Paste RTE Data'!J1978=0,"",'Paste RTE Data'!J1978)</f>
        <v/>
      </c>
      <c r="L1981" s="14" t="str">
        <f>IF('Paste RTE Data'!K1978=0,"",'Paste RTE Data'!K1978)</f>
        <v/>
      </c>
      <c r="M1981" s="46"/>
    </row>
    <row r="1982" spans="1:13">
      <c r="A1982" s="8" t="str">
        <f>IF('Paste RTE Data'!A1979=0,"",'Paste RTE Data'!A1979)</f>
        <v/>
      </c>
      <c r="B1982" s="9" t="str">
        <f>IF('Paste RTE Data'!G1979=0,"",'Paste RTE Data'!G1979)</f>
        <v/>
      </c>
      <c r="C1982" s="10" t="str">
        <f>IF('Paste RTE Data'!E1979=0,"",'Paste RTE Data'!E1979)</f>
        <v/>
      </c>
      <c r="D1982" s="7"/>
      <c r="E1982" s="14" t="str">
        <f>IF('Paste RTE Data'!B1979=0,"",'Paste RTE Data'!B1979)</f>
        <v/>
      </c>
      <c r="F1982" s="14" t="str">
        <f>IF('Paste RTE Data'!C1979=0,"",'Paste RTE Data'!C1979)</f>
        <v/>
      </c>
      <c r="G1982" s="14" t="str">
        <f>IF('Paste RTE Data'!D1979=0,"",'Paste RTE Data'!D1979)</f>
        <v/>
      </c>
      <c r="H1982" s="14" t="str">
        <f>IF('Paste RTE Data'!F1979=0,"",'Paste RTE Data'!F1979)</f>
        <v/>
      </c>
      <c r="I1982" s="14" t="str">
        <f>IF('Paste RTE Data'!H1979=0,"",'Paste RTE Data'!H1979)</f>
        <v/>
      </c>
      <c r="J1982" s="14" t="str">
        <f>IF('Paste RTE Data'!I1979=0,"",'Paste RTE Data'!I1979)</f>
        <v/>
      </c>
      <c r="K1982" s="15" t="str">
        <f>IF('Paste RTE Data'!J1979=0,"",'Paste RTE Data'!J1979)</f>
        <v/>
      </c>
      <c r="L1982" s="14" t="str">
        <f>IF('Paste RTE Data'!K1979=0,"",'Paste RTE Data'!K1979)</f>
        <v/>
      </c>
      <c r="M1982" s="46"/>
    </row>
    <row r="1983" spans="1:13">
      <c r="A1983" s="8" t="str">
        <f>IF('Paste RTE Data'!A1980=0,"",'Paste RTE Data'!A1980)</f>
        <v/>
      </c>
      <c r="B1983" s="9" t="str">
        <f>IF('Paste RTE Data'!G1980=0,"",'Paste RTE Data'!G1980)</f>
        <v/>
      </c>
      <c r="C1983" s="10" t="str">
        <f>IF('Paste RTE Data'!E1980=0,"",'Paste RTE Data'!E1980)</f>
        <v/>
      </c>
      <c r="D1983" s="7"/>
      <c r="E1983" s="14" t="str">
        <f>IF('Paste RTE Data'!B1980=0,"",'Paste RTE Data'!B1980)</f>
        <v/>
      </c>
      <c r="F1983" s="14" t="str">
        <f>IF('Paste RTE Data'!C1980=0,"",'Paste RTE Data'!C1980)</f>
        <v/>
      </c>
      <c r="G1983" s="14" t="str">
        <f>IF('Paste RTE Data'!D1980=0,"",'Paste RTE Data'!D1980)</f>
        <v/>
      </c>
      <c r="H1983" s="14" t="str">
        <f>IF('Paste RTE Data'!F1980=0,"",'Paste RTE Data'!F1980)</f>
        <v/>
      </c>
      <c r="I1983" s="14" t="str">
        <f>IF('Paste RTE Data'!H1980=0,"",'Paste RTE Data'!H1980)</f>
        <v/>
      </c>
      <c r="J1983" s="14" t="str">
        <f>IF('Paste RTE Data'!I1980=0,"",'Paste RTE Data'!I1980)</f>
        <v/>
      </c>
      <c r="K1983" s="15" t="str">
        <f>IF('Paste RTE Data'!J1980=0,"",'Paste RTE Data'!J1980)</f>
        <v/>
      </c>
      <c r="L1983" s="14" t="str">
        <f>IF('Paste RTE Data'!K1980=0,"",'Paste RTE Data'!K1980)</f>
        <v/>
      </c>
      <c r="M1983" s="46"/>
    </row>
    <row r="1984" spans="1:13">
      <c r="A1984" s="8" t="str">
        <f>IF('Paste RTE Data'!A1981=0,"",'Paste RTE Data'!A1981)</f>
        <v/>
      </c>
      <c r="B1984" s="9" t="str">
        <f>IF('Paste RTE Data'!G1981=0,"",'Paste RTE Data'!G1981)</f>
        <v/>
      </c>
      <c r="C1984" s="10" t="str">
        <f>IF('Paste RTE Data'!E1981=0,"",'Paste RTE Data'!E1981)</f>
        <v/>
      </c>
      <c r="D1984" s="7"/>
      <c r="E1984" s="14" t="str">
        <f>IF('Paste RTE Data'!B1981=0,"",'Paste RTE Data'!B1981)</f>
        <v/>
      </c>
      <c r="F1984" s="14" t="str">
        <f>IF('Paste RTE Data'!C1981=0,"",'Paste RTE Data'!C1981)</f>
        <v/>
      </c>
      <c r="G1984" s="14" t="str">
        <f>IF('Paste RTE Data'!D1981=0,"",'Paste RTE Data'!D1981)</f>
        <v/>
      </c>
      <c r="H1984" s="14" t="str">
        <f>IF('Paste RTE Data'!F1981=0,"",'Paste RTE Data'!F1981)</f>
        <v/>
      </c>
      <c r="I1984" s="14" t="str">
        <f>IF('Paste RTE Data'!H1981=0,"",'Paste RTE Data'!H1981)</f>
        <v/>
      </c>
      <c r="J1984" s="14" t="str">
        <f>IF('Paste RTE Data'!I1981=0,"",'Paste RTE Data'!I1981)</f>
        <v/>
      </c>
      <c r="K1984" s="15" t="str">
        <f>IF('Paste RTE Data'!J1981=0,"",'Paste RTE Data'!J1981)</f>
        <v/>
      </c>
      <c r="L1984" s="14" t="str">
        <f>IF('Paste RTE Data'!K1981=0,"",'Paste RTE Data'!K1981)</f>
        <v/>
      </c>
      <c r="M1984" s="46"/>
    </row>
    <row r="1985" spans="1:13">
      <c r="A1985" s="8" t="str">
        <f>IF('Paste RTE Data'!A1982=0,"",'Paste RTE Data'!A1982)</f>
        <v/>
      </c>
      <c r="B1985" s="9" t="str">
        <f>IF('Paste RTE Data'!G1982=0,"",'Paste RTE Data'!G1982)</f>
        <v/>
      </c>
      <c r="C1985" s="10" t="str">
        <f>IF('Paste RTE Data'!E1982=0,"",'Paste RTE Data'!E1982)</f>
        <v/>
      </c>
      <c r="D1985" s="7"/>
      <c r="E1985" s="14" t="str">
        <f>IF('Paste RTE Data'!B1982=0,"",'Paste RTE Data'!B1982)</f>
        <v/>
      </c>
      <c r="F1985" s="14" t="str">
        <f>IF('Paste RTE Data'!C1982=0,"",'Paste RTE Data'!C1982)</f>
        <v/>
      </c>
      <c r="G1985" s="14" t="str">
        <f>IF('Paste RTE Data'!D1982=0,"",'Paste RTE Data'!D1982)</f>
        <v/>
      </c>
      <c r="H1985" s="14" t="str">
        <f>IF('Paste RTE Data'!F1982=0,"",'Paste RTE Data'!F1982)</f>
        <v/>
      </c>
      <c r="I1985" s="14" t="str">
        <f>IF('Paste RTE Data'!H1982=0,"",'Paste RTE Data'!H1982)</f>
        <v/>
      </c>
      <c r="J1985" s="14" t="str">
        <f>IF('Paste RTE Data'!I1982=0,"",'Paste RTE Data'!I1982)</f>
        <v/>
      </c>
      <c r="K1985" s="15" t="str">
        <f>IF('Paste RTE Data'!J1982=0,"",'Paste RTE Data'!J1982)</f>
        <v/>
      </c>
      <c r="L1985" s="14" t="str">
        <f>IF('Paste RTE Data'!K1982=0,"",'Paste RTE Data'!K1982)</f>
        <v/>
      </c>
      <c r="M1985" s="46"/>
    </row>
    <row r="1986" spans="1:13">
      <c r="A1986" s="8" t="str">
        <f>IF('Paste RTE Data'!A1983=0,"",'Paste RTE Data'!A1983)</f>
        <v/>
      </c>
      <c r="B1986" s="9" t="str">
        <f>IF('Paste RTE Data'!G1983=0,"",'Paste RTE Data'!G1983)</f>
        <v/>
      </c>
      <c r="C1986" s="10" t="str">
        <f>IF('Paste RTE Data'!E1983=0,"",'Paste RTE Data'!E1983)</f>
        <v/>
      </c>
      <c r="D1986" s="7"/>
      <c r="E1986" s="14" t="str">
        <f>IF('Paste RTE Data'!B1983=0,"",'Paste RTE Data'!B1983)</f>
        <v/>
      </c>
      <c r="F1986" s="14" t="str">
        <f>IF('Paste RTE Data'!C1983=0,"",'Paste RTE Data'!C1983)</f>
        <v/>
      </c>
      <c r="G1986" s="14" t="str">
        <f>IF('Paste RTE Data'!D1983=0,"",'Paste RTE Data'!D1983)</f>
        <v/>
      </c>
      <c r="H1986" s="14" t="str">
        <f>IF('Paste RTE Data'!F1983=0,"",'Paste RTE Data'!F1983)</f>
        <v/>
      </c>
      <c r="I1986" s="14" t="str">
        <f>IF('Paste RTE Data'!H1983=0,"",'Paste RTE Data'!H1983)</f>
        <v/>
      </c>
      <c r="J1986" s="14" t="str">
        <f>IF('Paste RTE Data'!I1983=0,"",'Paste RTE Data'!I1983)</f>
        <v/>
      </c>
      <c r="K1986" s="15" t="str">
        <f>IF('Paste RTE Data'!J1983=0,"",'Paste RTE Data'!J1983)</f>
        <v/>
      </c>
      <c r="L1986" s="14" t="str">
        <f>IF('Paste RTE Data'!K1983=0,"",'Paste RTE Data'!K1983)</f>
        <v/>
      </c>
      <c r="M1986" s="46"/>
    </row>
    <row r="1987" spans="1:13">
      <c r="A1987" s="8" t="str">
        <f>IF('Paste RTE Data'!A1984=0,"",'Paste RTE Data'!A1984)</f>
        <v/>
      </c>
      <c r="B1987" s="9" t="str">
        <f>IF('Paste RTE Data'!G1984=0,"",'Paste RTE Data'!G1984)</f>
        <v/>
      </c>
      <c r="C1987" s="10" t="str">
        <f>IF('Paste RTE Data'!E1984=0,"",'Paste RTE Data'!E1984)</f>
        <v/>
      </c>
      <c r="D1987" s="7"/>
      <c r="E1987" s="14" t="str">
        <f>IF('Paste RTE Data'!B1984=0,"",'Paste RTE Data'!B1984)</f>
        <v/>
      </c>
      <c r="F1987" s="14" t="str">
        <f>IF('Paste RTE Data'!C1984=0,"",'Paste RTE Data'!C1984)</f>
        <v/>
      </c>
      <c r="G1987" s="14" t="str">
        <f>IF('Paste RTE Data'!D1984=0,"",'Paste RTE Data'!D1984)</f>
        <v/>
      </c>
      <c r="H1987" s="14" t="str">
        <f>IF('Paste RTE Data'!F1984=0,"",'Paste RTE Data'!F1984)</f>
        <v/>
      </c>
      <c r="I1987" s="14" t="str">
        <f>IF('Paste RTE Data'!H1984=0,"",'Paste RTE Data'!H1984)</f>
        <v/>
      </c>
      <c r="J1987" s="14" t="str">
        <f>IF('Paste RTE Data'!I1984=0,"",'Paste RTE Data'!I1984)</f>
        <v/>
      </c>
      <c r="K1987" s="15" t="str">
        <f>IF('Paste RTE Data'!J1984=0,"",'Paste RTE Data'!J1984)</f>
        <v/>
      </c>
      <c r="L1987" s="14" t="str">
        <f>IF('Paste RTE Data'!K1984=0,"",'Paste RTE Data'!K1984)</f>
        <v/>
      </c>
      <c r="M1987" s="46"/>
    </row>
    <row r="1988" spans="1:13">
      <c r="A1988" s="8" t="str">
        <f>IF('Paste RTE Data'!A1985=0,"",'Paste RTE Data'!A1985)</f>
        <v/>
      </c>
      <c r="B1988" s="9" t="str">
        <f>IF('Paste RTE Data'!G1985=0,"",'Paste RTE Data'!G1985)</f>
        <v/>
      </c>
      <c r="C1988" s="10" t="str">
        <f>IF('Paste RTE Data'!E1985=0,"",'Paste RTE Data'!E1985)</f>
        <v/>
      </c>
      <c r="D1988" s="7"/>
      <c r="E1988" s="14" t="str">
        <f>IF('Paste RTE Data'!B1985=0,"",'Paste RTE Data'!B1985)</f>
        <v/>
      </c>
      <c r="F1988" s="14" t="str">
        <f>IF('Paste RTE Data'!C1985=0,"",'Paste RTE Data'!C1985)</f>
        <v/>
      </c>
      <c r="G1988" s="14" t="str">
        <f>IF('Paste RTE Data'!D1985=0,"",'Paste RTE Data'!D1985)</f>
        <v/>
      </c>
      <c r="H1988" s="14" t="str">
        <f>IF('Paste RTE Data'!F1985=0,"",'Paste RTE Data'!F1985)</f>
        <v/>
      </c>
      <c r="I1988" s="14" t="str">
        <f>IF('Paste RTE Data'!H1985=0,"",'Paste RTE Data'!H1985)</f>
        <v/>
      </c>
      <c r="J1988" s="14" t="str">
        <f>IF('Paste RTE Data'!I1985=0,"",'Paste RTE Data'!I1985)</f>
        <v/>
      </c>
      <c r="K1988" s="15" t="str">
        <f>IF('Paste RTE Data'!J1985=0,"",'Paste RTE Data'!J1985)</f>
        <v/>
      </c>
      <c r="L1988" s="14" t="str">
        <f>IF('Paste RTE Data'!K1985=0,"",'Paste RTE Data'!K1985)</f>
        <v/>
      </c>
      <c r="M1988" s="46"/>
    </row>
    <row r="1989" spans="1:13">
      <c r="A1989" s="8" t="str">
        <f>IF('Paste RTE Data'!A1986=0,"",'Paste RTE Data'!A1986)</f>
        <v/>
      </c>
      <c r="B1989" s="9" t="str">
        <f>IF('Paste RTE Data'!G1986=0,"",'Paste RTE Data'!G1986)</f>
        <v/>
      </c>
      <c r="C1989" s="10" t="str">
        <f>IF('Paste RTE Data'!E1986=0,"",'Paste RTE Data'!E1986)</f>
        <v/>
      </c>
      <c r="D1989" s="7"/>
      <c r="E1989" s="14" t="str">
        <f>IF('Paste RTE Data'!B1986=0,"",'Paste RTE Data'!B1986)</f>
        <v/>
      </c>
      <c r="F1989" s="14" t="str">
        <f>IF('Paste RTE Data'!C1986=0,"",'Paste RTE Data'!C1986)</f>
        <v/>
      </c>
      <c r="G1989" s="14" t="str">
        <f>IF('Paste RTE Data'!D1986=0,"",'Paste RTE Data'!D1986)</f>
        <v/>
      </c>
      <c r="H1989" s="14" t="str">
        <f>IF('Paste RTE Data'!F1986=0,"",'Paste RTE Data'!F1986)</f>
        <v/>
      </c>
      <c r="I1989" s="14" t="str">
        <f>IF('Paste RTE Data'!H1986=0,"",'Paste RTE Data'!H1986)</f>
        <v/>
      </c>
      <c r="J1989" s="14" t="str">
        <f>IF('Paste RTE Data'!I1986=0,"",'Paste RTE Data'!I1986)</f>
        <v/>
      </c>
      <c r="K1989" s="15" t="str">
        <f>IF('Paste RTE Data'!J1986=0,"",'Paste RTE Data'!J1986)</f>
        <v/>
      </c>
      <c r="L1989" s="14" t="str">
        <f>IF('Paste RTE Data'!K1986=0,"",'Paste RTE Data'!K1986)</f>
        <v/>
      </c>
      <c r="M1989" s="46"/>
    </row>
    <row r="1990" spans="1:13">
      <c r="A1990" s="8" t="str">
        <f>IF('Paste RTE Data'!A1987=0,"",'Paste RTE Data'!A1987)</f>
        <v/>
      </c>
      <c r="B1990" s="9" t="str">
        <f>IF('Paste RTE Data'!G1987=0,"",'Paste RTE Data'!G1987)</f>
        <v/>
      </c>
      <c r="C1990" s="10" t="str">
        <f>IF('Paste RTE Data'!E1987=0,"",'Paste RTE Data'!E1987)</f>
        <v/>
      </c>
      <c r="D1990" s="7"/>
      <c r="E1990" s="14" t="str">
        <f>IF('Paste RTE Data'!B1987=0,"",'Paste RTE Data'!B1987)</f>
        <v/>
      </c>
      <c r="F1990" s="14" t="str">
        <f>IF('Paste RTE Data'!C1987=0,"",'Paste RTE Data'!C1987)</f>
        <v/>
      </c>
      <c r="G1990" s="14" t="str">
        <f>IF('Paste RTE Data'!D1987=0,"",'Paste RTE Data'!D1987)</f>
        <v/>
      </c>
      <c r="H1990" s="14" t="str">
        <f>IF('Paste RTE Data'!F1987=0,"",'Paste RTE Data'!F1987)</f>
        <v/>
      </c>
      <c r="I1990" s="14" t="str">
        <f>IF('Paste RTE Data'!H1987=0,"",'Paste RTE Data'!H1987)</f>
        <v/>
      </c>
      <c r="J1990" s="14" t="str">
        <f>IF('Paste RTE Data'!I1987=0,"",'Paste RTE Data'!I1987)</f>
        <v/>
      </c>
      <c r="K1990" s="15" t="str">
        <f>IF('Paste RTE Data'!J1987=0,"",'Paste RTE Data'!J1987)</f>
        <v/>
      </c>
      <c r="L1990" s="14" t="str">
        <f>IF('Paste RTE Data'!K1987=0,"",'Paste RTE Data'!K1987)</f>
        <v/>
      </c>
      <c r="M1990" s="46"/>
    </row>
    <row r="1991" spans="1:13">
      <c r="A1991" s="8" t="str">
        <f>IF('Paste RTE Data'!A1988=0,"",'Paste RTE Data'!A1988)</f>
        <v/>
      </c>
      <c r="B1991" s="9" t="str">
        <f>IF('Paste RTE Data'!G1988=0,"",'Paste RTE Data'!G1988)</f>
        <v/>
      </c>
      <c r="C1991" s="10" t="str">
        <f>IF('Paste RTE Data'!E1988=0,"",'Paste RTE Data'!E1988)</f>
        <v/>
      </c>
      <c r="D1991" s="7"/>
      <c r="E1991" s="14" t="str">
        <f>IF('Paste RTE Data'!B1988=0,"",'Paste RTE Data'!B1988)</f>
        <v/>
      </c>
      <c r="F1991" s="14" t="str">
        <f>IF('Paste RTE Data'!C1988=0,"",'Paste RTE Data'!C1988)</f>
        <v/>
      </c>
      <c r="G1991" s="14" t="str">
        <f>IF('Paste RTE Data'!D1988=0,"",'Paste RTE Data'!D1988)</f>
        <v/>
      </c>
      <c r="H1991" s="14" t="str">
        <f>IF('Paste RTE Data'!F1988=0,"",'Paste RTE Data'!F1988)</f>
        <v/>
      </c>
      <c r="I1991" s="14" t="str">
        <f>IF('Paste RTE Data'!H1988=0,"",'Paste RTE Data'!H1988)</f>
        <v/>
      </c>
      <c r="J1991" s="14" t="str">
        <f>IF('Paste RTE Data'!I1988=0,"",'Paste RTE Data'!I1988)</f>
        <v/>
      </c>
      <c r="K1991" s="15" t="str">
        <f>IF('Paste RTE Data'!J1988=0,"",'Paste RTE Data'!J1988)</f>
        <v/>
      </c>
      <c r="L1991" s="14" t="str">
        <f>IF('Paste RTE Data'!K1988=0,"",'Paste RTE Data'!K1988)</f>
        <v/>
      </c>
      <c r="M1991" s="46"/>
    </row>
    <row r="1992" spans="1:13">
      <c r="A1992" s="8" t="str">
        <f>IF('Paste RTE Data'!A1989=0,"",'Paste RTE Data'!A1989)</f>
        <v/>
      </c>
      <c r="B1992" s="9" t="str">
        <f>IF('Paste RTE Data'!G1989=0,"",'Paste RTE Data'!G1989)</f>
        <v/>
      </c>
      <c r="C1992" s="10" t="str">
        <f>IF('Paste RTE Data'!E1989=0,"",'Paste RTE Data'!E1989)</f>
        <v/>
      </c>
      <c r="D1992" s="7"/>
      <c r="E1992" s="14" t="str">
        <f>IF('Paste RTE Data'!B1989=0,"",'Paste RTE Data'!B1989)</f>
        <v/>
      </c>
      <c r="F1992" s="14" t="str">
        <f>IF('Paste RTE Data'!C1989=0,"",'Paste RTE Data'!C1989)</f>
        <v/>
      </c>
      <c r="G1992" s="14" t="str">
        <f>IF('Paste RTE Data'!D1989=0,"",'Paste RTE Data'!D1989)</f>
        <v/>
      </c>
      <c r="H1992" s="14" t="str">
        <f>IF('Paste RTE Data'!F1989=0,"",'Paste RTE Data'!F1989)</f>
        <v/>
      </c>
      <c r="I1992" s="14" t="str">
        <f>IF('Paste RTE Data'!H1989=0,"",'Paste RTE Data'!H1989)</f>
        <v/>
      </c>
      <c r="J1992" s="14" t="str">
        <f>IF('Paste RTE Data'!I1989=0,"",'Paste RTE Data'!I1989)</f>
        <v/>
      </c>
      <c r="K1992" s="15" t="str">
        <f>IF('Paste RTE Data'!J1989=0,"",'Paste RTE Data'!J1989)</f>
        <v/>
      </c>
      <c r="L1992" s="14" t="str">
        <f>IF('Paste RTE Data'!K1989=0,"",'Paste RTE Data'!K1989)</f>
        <v/>
      </c>
      <c r="M1992" s="46"/>
    </row>
    <row r="1993" spans="1:13">
      <c r="A1993" s="8" t="str">
        <f>IF('Paste RTE Data'!A1990=0,"",'Paste RTE Data'!A1990)</f>
        <v/>
      </c>
      <c r="B1993" s="9" t="str">
        <f>IF('Paste RTE Data'!G1990=0,"",'Paste RTE Data'!G1990)</f>
        <v/>
      </c>
      <c r="C1993" s="10" t="str">
        <f>IF('Paste RTE Data'!E1990=0,"",'Paste RTE Data'!E1990)</f>
        <v/>
      </c>
      <c r="D1993" s="7"/>
      <c r="E1993" s="14" t="str">
        <f>IF('Paste RTE Data'!B1990=0,"",'Paste RTE Data'!B1990)</f>
        <v/>
      </c>
      <c r="F1993" s="14" t="str">
        <f>IF('Paste RTE Data'!C1990=0,"",'Paste RTE Data'!C1990)</f>
        <v/>
      </c>
      <c r="G1993" s="14" t="str">
        <f>IF('Paste RTE Data'!D1990=0,"",'Paste RTE Data'!D1990)</f>
        <v/>
      </c>
      <c r="H1993" s="14" t="str">
        <f>IF('Paste RTE Data'!F1990=0,"",'Paste RTE Data'!F1990)</f>
        <v/>
      </c>
      <c r="I1993" s="14" t="str">
        <f>IF('Paste RTE Data'!H1990=0,"",'Paste RTE Data'!H1990)</f>
        <v/>
      </c>
      <c r="J1993" s="14" t="str">
        <f>IF('Paste RTE Data'!I1990=0,"",'Paste RTE Data'!I1990)</f>
        <v/>
      </c>
      <c r="K1993" s="15" t="str">
        <f>IF('Paste RTE Data'!J1990=0,"",'Paste RTE Data'!J1990)</f>
        <v/>
      </c>
      <c r="L1993" s="14" t="str">
        <f>IF('Paste RTE Data'!K1990=0,"",'Paste RTE Data'!K1990)</f>
        <v/>
      </c>
      <c r="M1993" s="46"/>
    </row>
    <row r="1994" spans="1:13">
      <c r="A1994" s="8" t="str">
        <f>IF('Paste RTE Data'!A1991=0,"",'Paste RTE Data'!A1991)</f>
        <v/>
      </c>
      <c r="B1994" s="9" t="str">
        <f>IF('Paste RTE Data'!G1991=0,"",'Paste RTE Data'!G1991)</f>
        <v/>
      </c>
      <c r="C1994" s="10" t="str">
        <f>IF('Paste RTE Data'!E1991=0,"",'Paste RTE Data'!E1991)</f>
        <v/>
      </c>
      <c r="D1994" s="7"/>
      <c r="E1994" s="14" t="str">
        <f>IF('Paste RTE Data'!B1991=0,"",'Paste RTE Data'!B1991)</f>
        <v/>
      </c>
      <c r="F1994" s="14" t="str">
        <f>IF('Paste RTE Data'!C1991=0,"",'Paste RTE Data'!C1991)</f>
        <v/>
      </c>
      <c r="G1994" s="14" t="str">
        <f>IF('Paste RTE Data'!D1991=0,"",'Paste RTE Data'!D1991)</f>
        <v/>
      </c>
      <c r="H1994" s="14" t="str">
        <f>IF('Paste RTE Data'!F1991=0,"",'Paste RTE Data'!F1991)</f>
        <v/>
      </c>
      <c r="I1994" s="14" t="str">
        <f>IF('Paste RTE Data'!H1991=0,"",'Paste RTE Data'!H1991)</f>
        <v/>
      </c>
      <c r="J1994" s="14" t="str">
        <f>IF('Paste RTE Data'!I1991=0,"",'Paste RTE Data'!I1991)</f>
        <v/>
      </c>
      <c r="K1994" s="15" t="str">
        <f>IF('Paste RTE Data'!J1991=0,"",'Paste RTE Data'!J1991)</f>
        <v/>
      </c>
      <c r="L1994" s="14" t="str">
        <f>IF('Paste RTE Data'!K1991=0,"",'Paste RTE Data'!K1991)</f>
        <v/>
      </c>
      <c r="M1994" s="46"/>
    </row>
    <row r="1995" spans="1:13">
      <c r="A1995" s="8" t="str">
        <f>IF('Paste RTE Data'!A1992=0,"",'Paste RTE Data'!A1992)</f>
        <v/>
      </c>
      <c r="B1995" s="9" t="str">
        <f>IF('Paste RTE Data'!G1992=0,"",'Paste RTE Data'!G1992)</f>
        <v/>
      </c>
      <c r="C1995" s="10" t="str">
        <f>IF('Paste RTE Data'!E1992=0,"",'Paste RTE Data'!E1992)</f>
        <v/>
      </c>
      <c r="D1995" s="7"/>
      <c r="E1995" s="14" t="str">
        <f>IF('Paste RTE Data'!B1992=0,"",'Paste RTE Data'!B1992)</f>
        <v/>
      </c>
      <c r="F1995" s="14" t="str">
        <f>IF('Paste RTE Data'!C1992=0,"",'Paste RTE Data'!C1992)</f>
        <v/>
      </c>
      <c r="G1995" s="14" t="str">
        <f>IF('Paste RTE Data'!D1992=0,"",'Paste RTE Data'!D1992)</f>
        <v/>
      </c>
      <c r="H1995" s="14" t="str">
        <f>IF('Paste RTE Data'!F1992=0,"",'Paste RTE Data'!F1992)</f>
        <v/>
      </c>
      <c r="I1995" s="14" t="str">
        <f>IF('Paste RTE Data'!H1992=0,"",'Paste RTE Data'!H1992)</f>
        <v/>
      </c>
      <c r="J1995" s="14" t="str">
        <f>IF('Paste RTE Data'!I1992=0,"",'Paste RTE Data'!I1992)</f>
        <v/>
      </c>
      <c r="K1995" s="15" t="str">
        <f>IF('Paste RTE Data'!J1992=0,"",'Paste RTE Data'!J1992)</f>
        <v/>
      </c>
      <c r="L1995" s="14" t="str">
        <f>IF('Paste RTE Data'!K1992=0,"",'Paste RTE Data'!K1992)</f>
        <v/>
      </c>
      <c r="M1995" s="46"/>
    </row>
    <row r="1996" spans="1:13">
      <c r="A1996" s="8" t="str">
        <f>IF('Paste RTE Data'!A1993=0,"",'Paste RTE Data'!A1993)</f>
        <v/>
      </c>
      <c r="B1996" s="9" t="str">
        <f>IF('Paste RTE Data'!G1993=0,"",'Paste RTE Data'!G1993)</f>
        <v/>
      </c>
      <c r="C1996" s="10" t="str">
        <f>IF('Paste RTE Data'!E1993=0,"",'Paste RTE Data'!E1993)</f>
        <v/>
      </c>
      <c r="D1996" s="7"/>
      <c r="E1996" s="14" t="str">
        <f>IF('Paste RTE Data'!B1993=0,"",'Paste RTE Data'!B1993)</f>
        <v/>
      </c>
      <c r="F1996" s="14" t="str">
        <f>IF('Paste RTE Data'!C1993=0,"",'Paste RTE Data'!C1993)</f>
        <v/>
      </c>
      <c r="G1996" s="14" t="str">
        <f>IF('Paste RTE Data'!D1993=0,"",'Paste RTE Data'!D1993)</f>
        <v/>
      </c>
      <c r="H1996" s="14" t="str">
        <f>IF('Paste RTE Data'!F1993=0,"",'Paste RTE Data'!F1993)</f>
        <v/>
      </c>
      <c r="I1996" s="14" t="str">
        <f>IF('Paste RTE Data'!H1993=0,"",'Paste RTE Data'!H1993)</f>
        <v/>
      </c>
      <c r="J1996" s="14" t="str">
        <f>IF('Paste RTE Data'!I1993=0,"",'Paste RTE Data'!I1993)</f>
        <v/>
      </c>
      <c r="K1996" s="15" t="str">
        <f>IF('Paste RTE Data'!J1993=0,"",'Paste RTE Data'!J1993)</f>
        <v/>
      </c>
      <c r="L1996" s="14" t="str">
        <f>IF('Paste RTE Data'!K1993=0,"",'Paste RTE Data'!K1993)</f>
        <v/>
      </c>
      <c r="M1996" s="46"/>
    </row>
    <row r="1997" spans="1:13">
      <c r="A1997" s="8" t="str">
        <f>IF('Paste RTE Data'!A1994=0,"",'Paste RTE Data'!A1994)</f>
        <v/>
      </c>
      <c r="B1997" s="9" t="str">
        <f>IF('Paste RTE Data'!G1994=0,"",'Paste RTE Data'!G1994)</f>
        <v/>
      </c>
      <c r="C1997" s="10" t="str">
        <f>IF('Paste RTE Data'!E1994=0,"",'Paste RTE Data'!E1994)</f>
        <v/>
      </c>
      <c r="D1997" s="7"/>
      <c r="E1997" s="14" t="str">
        <f>IF('Paste RTE Data'!B1994=0,"",'Paste RTE Data'!B1994)</f>
        <v/>
      </c>
      <c r="F1997" s="14" t="str">
        <f>IF('Paste RTE Data'!C1994=0,"",'Paste RTE Data'!C1994)</f>
        <v/>
      </c>
      <c r="G1997" s="14" t="str">
        <f>IF('Paste RTE Data'!D1994=0,"",'Paste RTE Data'!D1994)</f>
        <v/>
      </c>
      <c r="H1997" s="14" t="str">
        <f>IF('Paste RTE Data'!F1994=0,"",'Paste RTE Data'!F1994)</f>
        <v/>
      </c>
      <c r="I1997" s="14" t="str">
        <f>IF('Paste RTE Data'!H1994=0,"",'Paste RTE Data'!H1994)</f>
        <v/>
      </c>
      <c r="J1997" s="14" t="str">
        <f>IF('Paste RTE Data'!I1994=0,"",'Paste RTE Data'!I1994)</f>
        <v/>
      </c>
      <c r="K1997" s="15" t="str">
        <f>IF('Paste RTE Data'!J1994=0,"",'Paste RTE Data'!J1994)</f>
        <v/>
      </c>
      <c r="L1997" s="14" t="str">
        <f>IF('Paste RTE Data'!K1994=0,"",'Paste RTE Data'!K1994)</f>
        <v/>
      </c>
      <c r="M1997" s="46"/>
    </row>
    <row r="1998" spans="1:13">
      <c r="A1998" s="8" t="str">
        <f>IF('Paste RTE Data'!A1995=0,"",'Paste RTE Data'!A1995)</f>
        <v/>
      </c>
      <c r="B1998" s="9" t="str">
        <f>IF('Paste RTE Data'!G1995=0,"",'Paste RTE Data'!G1995)</f>
        <v/>
      </c>
      <c r="C1998" s="10" t="str">
        <f>IF('Paste RTE Data'!E1995=0,"",'Paste RTE Data'!E1995)</f>
        <v/>
      </c>
      <c r="D1998" s="7"/>
      <c r="E1998" s="14" t="str">
        <f>IF('Paste RTE Data'!B1995=0,"",'Paste RTE Data'!B1995)</f>
        <v/>
      </c>
      <c r="F1998" s="14" t="str">
        <f>IF('Paste RTE Data'!C1995=0,"",'Paste RTE Data'!C1995)</f>
        <v/>
      </c>
      <c r="G1998" s="14" t="str">
        <f>IF('Paste RTE Data'!D1995=0,"",'Paste RTE Data'!D1995)</f>
        <v/>
      </c>
      <c r="H1998" s="14" t="str">
        <f>IF('Paste RTE Data'!F1995=0,"",'Paste RTE Data'!F1995)</f>
        <v/>
      </c>
      <c r="I1998" s="14" t="str">
        <f>IF('Paste RTE Data'!H1995=0,"",'Paste RTE Data'!H1995)</f>
        <v/>
      </c>
      <c r="J1998" s="14" t="str">
        <f>IF('Paste RTE Data'!I1995=0,"",'Paste RTE Data'!I1995)</f>
        <v/>
      </c>
      <c r="K1998" s="15" t="str">
        <f>IF('Paste RTE Data'!J1995=0,"",'Paste RTE Data'!J1995)</f>
        <v/>
      </c>
      <c r="L1998" s="14" t="str">
        <f>IF('Paste RTE Data'!K1995=0,"",'Paste RTE Data'!K1995)</f>
        <v/>
      </c>
      <c r="M1998" s="46"/>
    </row>
    <row r="1999" spans="1:13">
      <c r="A1999" s="8" t="str">
        <f>IF('Paste RTE Data'!A1996=0,"",'Paste RTE Data'!A1996)</f>
        <v/>
      </c>
      <c r="B1999" s="9" t="str">
        <f>IF('Paste RTE Data'!G1996=0,"",'Paste RTE Data'!G1996)</f>
        <v/>
      </c>
      <c r="C1999" s="10" t="str">
        <f>IF('Paste RTE Data'!E1996=0,"",'Paste RTE Data'!E1996)</f>
        <v/>
      </c>
      <c r="D1999" s="7"/>
      <c r="E1999" s="14" t="str">
        <f>IF('Paste RTE Data'!B1996=0,"",'Paste RTE Data'!B1996)</f>
        <v/>
      </c>
      <c r="F1999" s="14" t="str">
        <f>IF('Paste RTE Data'!C1996=0,"",'Paste RTE Data'!C1996)</f>
        <v/>
      </c>
      <c r="G1999" s="14" t="str">
        <f>IF('Paste RTE Data'!D1996=0,"",'Paste RTE Data'!D1996)</f>
        <v/>
      </c>
      <c r="H1999" s="14" t="str">
        <f>IF('Paste RTE Data'!F1996=0,"",'Paste RTE Data'!F1996)</f>
        <v/>
      </c>
      <c r="I1999" s="14" t="str">
        <f>IF('Paste RTE Data'!H1996=0,"",'Paste RTE Data'!H1996)</f>
        <v/>
      </c>
      <c r="J1999" s="14" t="str">
        <f>IF('Paste RTE Data'!I1996=0,"",'Paste RTE Data'!I1996)</f>
        <v/>
      </c>
      <c r="K1999" s="15" t="str">
        <f>IF('Paste RTE Data'!J1996=0,"",'Paste RTE Data'!J1996)</f>
        <v/>
      </c>
      <c r="L1999" s="14" t="str">
        <f>IF('Paste RTE Data'!K1996=0,"",'Paste RTE Data'!K1996)</f>
        <v/>
      </c>
      <c r="M1999" s="46"/>
    </row>
    <row r="2000" spans="1:13">
      <c r="A2000" s="8" t="str">
        <f>IF('Paste RTE Data'!A1997=0,"",'Paste RTE Data'!A1997)</f>
        <v/>
      </c>
      <c r="B2000" s="9" t="str">
        <f>IF('Paste RTE Data'!G1997=0,"",'Paste RTE Data'!G1997)</f>
        <v/>
      </c>
      <c r="C2000" s="10" t="str">
        <f>IF('Paste RTE Data'!E1997=0,"",'Paste RTE Data'!E1997)</f>
        <v/>
      </c>
      <c r="D2000" s="7"/>
      <c r="E2000" s="14" t="str">
        <f>IF('Paste RTE Data'!B1997=0,"",'Paste RTE Data'!B1997)</f>
        <v/>
      </c>
      <c r="F2000" s="14" t="str">
        <f>IF('Paste RTE Data'!C1997=0,"",'Paste RTE Data'!C1997)</f>
        <v/>
      </c>
      <c r="G2000" s="14" t="str">
        <f>IF('Paste RTE Data'!D1997=0,"",'Paste RTE Data'!D1997)</f>
        <v/>
      </c>
      <c r="H2000" s="14" t="str">
        <f>IF('Paste RTE Data'!F1997=0,"",'Paste RTE Data'!F1997)</f>
        <v/>
      </c>
      <c r="I2000" s="14" t="str">
        <f>IF('Paste RTE Data'!H1997=0,"",'Paste RTE Data'!H1997)</f>
        <v/>
      </c>
      <c r="J2000" s="14" t="str">
        <f>IF('Paste RTE Data'!I1997=0,"",'Paste RTE Data'!I1997)</f>
        <v/>
      </c>
      <c r="K2000" s="15" t="str">
        <f>IF('Paste RTE Data'!J1997=0,"",'Paste RTE Data'!J1997)</f>
        <v/>
      </c>
      <c r="L2000" s="14" t="str">
        <f>IF('Paste RTE Data'!K1997=0,"",'Paste RTE Data'!K1997)</f>
        <v/>
      </c>
      <c r="M2000" s="46"/>
    </row>
    <row r="2001" spans="1:13">
      <c r="A2001" s="8" t="str">
        <f>IF('Paste RTE Data'!A1998=0,"",'Paste RTE Data'!A1998)</f>
        <v/>
      </c>
      <c r="B2001" s="9" t="str">
        <f>IF('Paste RTE Data'!G1998=0,"",'Paste RTE Data'!G1998)</f>
        <v/>
      </c>
      <c r="C2001" s="10" t="str">
        <f>IF('Paste RTE Data'!E1998=0,"",'Paste RTE Data'!E1998)</f>
        <v/>
      </c>
      <c r="D2001" s="7"/>
      <c r="E2001" s="14" t="str">
        <f>IF('Paste RTE Data'!B1998=0,"",'Paste RTE Data'!B1998)</f>
        <v/>
      </c>
      <c r="F2001" s="14" t="str">
        <f>IF('Paste RTE Data'!C1998=0,"",'Paste RTE Data'!C1998)</f>
        <v/>
      </c>
      <c r="G2001" s="14" t="str">
        <f>IF('Paste RTE Data'!D1998=0,"",'Paste RTE Data'!D1998)</f>
        <v/>
      </c>
      <c r="H2001" s="14" t="str">
        <f>IF('Paste RTE Data'!F1998=0,"",'Paste RTE Data'!F1998)</f>
        <v/>
      </c>
      <c r="I2001" s="14" t="str">
        <f>IF('Paste RTE Data'!H1998=0,"",'Paste RTE Data'!H1998)</f>
        <v/>
      </c>
      <c r="J2001" s="14" t="str">
        <f>IF('Paste RTE Data'!I1998=0,"",'Paste RTE Data'!I1998)</f>
        <v/>
      </c>
      <c r="K2001" s="15" t="str">
        <f>IF('Paste RTE Data'!J1998=0,"",'Paste RTE Data'!J1998)</f>
        <v/>
      </c>
      <c r="L2001" s="14" t="str">
        <f>IF('Paste RTE Data'!K1998=0,"",'Paste RTE Data'!K1998)</f>
        <v/>
      </c>
      <c r="M2001" s="46"/>
    </row>
    <row r="2002" spans="1:13">
      <c r="A2002" s="8" t="str">
        <f>IF('Paste RTE Data'!A1999=0,"",'Paste RTE Data'!A1999)</f>
        <v/>
      </c>
      <c r="B2002" s="9" t="str">
        <f>IF('Paste RTE Data'!G1999=0,"",'Paste RTE Data'!G1999)</f>
        <v/>
      </c>
      <c r="C2002" s="10" t="str">
        <f>IF('Paste RTE Data'!E1999=0,"",'Paste RTE Data'!E1999)</f>
        <v/>
      </c>
      <c r="D2002" s="7"/>
      <c r="E2002" s="14" t="str">
        <f>IF('Paste RTE Data'!B1999=0,"",'Paste RTE Data'!B1999)</f>
        <v/>
      </c>
      <c r="F2002" s="14" t="str">
        <f>IF('Paste RTE Data'!C1999=0,"",'Paste RTE Data'!C1999)</f>
        <v/>
      </c>
      <c r="G2002" s="14" t="str">
        <f>IF('Paste RTE Data'!D1999=0,"",'Paste RTE Data'!D1999)</f>
        <v/>
      </c>
      <c r="H2002" s="14" t="str">
        <f>IF('Paste RTE Data'!F1999=0,"",'Paste RTE Data'!F1999)</f>
        <v/>
      </c>
      <c r="I2002" s="14" t="str">
        <f>IF('Paste RTE Data'!H1999=0,"",'Paste RTE Data'!H1999)</f>
        <v/>
      </c>
      <c r="J2002" s="14" t="str">
        <f>IF('Paste RTE Data'!I1999=0,"",'Paste RTE Data'!I1999)</f>
        <v/>
      </c>
      <c r="K2002" s="15" t="str">
        <f>IF('Paste RTE Data'!J1999=0,"",'Paste RTE Data'!J1999)</f>
        <v/>
      </c>
      <c r="L2002" s="14" t="str">
        <f>IF('Paste RTE Data'!K1999=0,"",'Paste RTE Data'!K1999)</f>
        <v/>
      </c>
      <c r="M2002" s="46"/>
    </row>
    <row r="2003" spans="1:13">
      <c r="A2003" s="8" t="str">
        <f>IF('Paste RTE Data'!A2000=0,"",'Paste RTE Data'!A2000)</f>
        <v/>
      </c>
      <c r="B2003" s="9" t="str">
        <f>IF('Paste RTE Data'!G2000=0,"",'Paste RTE Data'!G2000)</f>
        <v/>
      </c>
      <c r="C2003" s="10" t="str">
        <f>IF('Paste RTE Data'!E2000=0,"",'Paste RTE Data'!E2000)</f>
        <v/>
      </c>
      <c r="D2003" s="7"/>
      <c r="E2003" s="14" t="str">
        <f>IF('Paste RTE Data'!B2000=0,"",'Paste RTE Data'!B2000)</f>
        <v/>
      </c>
      <c r="F2003" s="14" t="str">
        <f>IF('Paste RTE Data'!C2000=0,"",'Paste RTE Data'!C2000)</f>
        <v/>
      </c>
      <c r="G2003" s="14" t="str">
        <f>IF('Paste RTE Data'!D2000=0,"",'Paste RTE Data'!D2000)</f>
        <v/>
      </c>
      <c r="H2003" s="14" t="str">
        <f>IF('Paste RTE Data'!F2000=0,"",'Paste RTE Data'!F2000)</f>
        <v/>
      </c>
      <c r="I2003" s="14" t="str">
        <f>IF('Paste RTE Data'!H2000=0,"",'Paste RTE Data'!H2000)</f>
        <v/>
      </c>
      <c r="J2003" s="14" t="str">
        <f>IF('Paste RTE Data'!I2000=0,"",'Paste RTE Data'!I2000)</f>
        <v/>
      </c>
      <c r="K2003" s="15" t="str">
        <f>IF('Paste RTE Data'!J2000=0,"",'Paste RTE Data'!J2000)</f>
        <v/>
      </c>
      <c r="L2003" s="14" t="str">
        <f>IF('Paste RTE Data'!K2000=0,"",'Paste RTE Data'!K2000)</f>
        <v/>
      </c>
      <c r="M2003" s="46"/>
    </row>
    <row r="2004" spans="1:13">
      <c r="A2004" s="8" t="str">
        <f>IF('Paste RTE Data'!A2001=0,"",'Paste RTE Data'!A2001)</f>
        <v/>
      </c>
      <c r="B2004" s="9" t="str">
        <f>IF('Paste RTE Data'!G2001=0,"",'Paste RTE Data'!G2001)</f>
        <v/>
      </c>
      <c r="C2004" s="10" t="str">
        <f>IF('Paste RTE Data'!E2001=0,"",'Paste RTE Data'!E2001)</f>
        <v/>
      </c>
      <c r="D2004" s="7"/>
      <c r="E2004" s="14" t="str">
        <f>IF('Paste RTE Data'!B2001=0,"",'Paste RTE Data'!B2001)</f>
        <v/>
      </c>
      <c r="F2004" s="14" t="str">
        <f>IF('Paste RTE Data'!C2001=0,"",'Paste RTE Data'!C2001)</f>
        <v/>
      </c>
      <c r="G2004" s="14" t="str">
        <f>IF('Paste RTE Data'!D2001=0,"",'Paste RTE Data'!D2001)</f>
        <v/>
      </c>
      <c r="H2004" s="14" t="str">
        <f>IF('Paste RTE Data'!F2001=0,"",'Paste RTE Data'!F2001)</f>
        <v/>
      </c>
      <c r="I2004" s="14" t="str">
        <f>IF('Paste RTE Data'!H2001=0,"",'Paste RTE Data'!H2001)</f>
        <v/>
      </c>
      <c r="J2004" s="14" t="str">
        <f>IF('Paste RTE Data'!I2001=0,"",'Paste RTE Data'!I2001)</f>
        <v/>
      </c>
      <c r="K2004" s="15" t="str">
        <f>IF('Paste RTE Data'!J2001=0,"",'Paste RTE Data'!J2001)</f>
        <v/>
      </c>
      <c r="L2004" s="14" t="str">
        <f>IF('Paste RTE Data'!K2001=0,"",'Paste RTE Data'!K2001)</f>
        <v/>
      </c>
      <c r="M2004" s="46"/>
    </row>
    <row r="2005" spans="1:13">
      <c r="A2005" s="8" t="str">
        <f>IF('Paste RTE Data'!A2002=0,"",'Paste RTE Data'!A2002)</f>
        <v/>
      </c>
      <c r="B2005" s="9" t="str">
        <f>IF('Paste RTE Data'!G2002=0,"",'Paste RTE Data'!G2002)</f>
        <v/>
      </c>
      <c r="C2005" s="10" t="str">
        <f>IF('Paste RTE Data'!E2002=0,"",'Paste RTE Data'!E2002)</f>
        <v/>
      </c>
      <c r="D2005" s="7"/>
      <c r="E2005" s="14" t="str">
        <f>IF('Paste RTE Data'!B2002=0,"",'Paste RTE Data'!B2002)</f>
        <v/>
      </c>
      <c r="F2005" s="14" t="str">
        <f>IF('Paste RTE Data'!C2002=0,"",'Paste RTE Data'!C2002)</f>
        <v/>
      </c>
      <c r="G2005" s="14" t="str">
        <f>IF('Paste RTE Data'!D2002=0,"",'Paste RTE Data'!D2002)</f>
        <v/>
      </c>
      <c r="H2005" s="14" t="str">
        <f>IF('Paste RTE Data'!F2002=0,"",'Paste RTE Data'!F2002)</f>
        <v/>
      </c>
      <c r="I2005" s="14" t="str">
        <f>IF('Paste RTE Data'!H2002=0,"",'Paste RTE Data'!H2002)</f>
        <v/>
      </c>
      <c r="J2005" s="14" t="str">
        <f>IF('Paste RTE Data'!I2002=0,"",'Paste RTE Data'!I2002)</f>
        <v/>
      </c>
      <c r="K2005" s="15" t="str">
        <f>IF('Paste RTE Data'!J2002=0,"",'Paste RTE Data'!J2002)</f>
        <v/>
      </c>
      <c r="L2005" s="14" t="str">
        <f>IF('Paste RTE Data'!K2002=0,"",'Paste RTE Data'!K2002)</f>
        <v/>
      </c>
      <c r="M2005" s="46"/>
    </row>
    <row r="2006" spans="1:13">
      <c r="A2006" s="8" t="str">
        <f>IF('Paste RTE Data'!A2003=0,"",'Paste RTE Data'!A2003)</f>
        <v/>
      </c>
      <c r="B2006" s="9" t="str">
        <f>IF('Paste RTE Data'!G2003=0,"",'Paste RTE Data'!G2003)</f>
        <v/>
      </c>
      <c r="C2006" s="10" t="str">
        <f>IF('Paste RTE Data'!E2003=0,"",'Paste RTE Data'!E2003)</f>
        <v/>
      </c>
      <c r="D2006" s="7"/>
      <c r="E2006" s="14" t="str">
        <f>IF('Paste RTE Data'!B2003=0,"",'Paste RTE Data'!B2003)</f>
        <v/>
      </c>
      <c r="F2006" s="14" t="str">
        <f>IF('Paste RTE Data'!C2003=0,"",'Paste RTE Data'!C2003)</f>
        <v/>
      </c>
      <c r="G2006" s="14" t="str">
        <f>IF('Paste RTE Data'!D2003=0,"",'Paste RTE Data'!D2003)</f>
        <v/>
      </c>
      <c r="H2006" s="14" t="str">
        <f>IF('Paste RTE Data'!F2003=0,"",'Paste RTE Data'!F2003)</f>
        <v/>
      </c>
      <c r="I2006" s="14" t="str">
        <f>IF('Paste RTE Data'!H2003=0,"",'Paste RTE Data'!H2003)</f>
        <v/>
      </c>
      <c r="J2006" s="14" t="str">
        <f>IF('Paste RTE Data'!I2003=0,"",'Paste RTE Data'!I2003)</f>
        <v/>
      </c>
      <c r="K2006" s="15" t="str">
        <f>IF('Paste RTE Data'!J2003=0,"",'Paste RTE Data'!J2003)</f>
        <v/>
      </c>
      <c r="L2006" s="14" t="str">
        <f>IF('Paste RTE Data'!K2003=0,"",'Paste RTE Data'!K2003)</f>
        <v/>
      </c>
      <c r="M2006" s="46"/>
    </row>
    <row r="2007" spans="1:13">
      <c r="A2007" s="8" t="str">
        <f>IF('Paste RTE Data'!A2004=0,"",'Paste RTE Data'!A2004)</f>
        <v/>
      </c>
      <c r="B2007" s="9" t="str">
        <f>IF('Paste RTE Data'!G2004=0,"",'Paste RTE Data'!G2004)</f>
        <v/>
      </c>
      <c r="C2007" s="10" t="str">
        <f>IF('Paste RTE Data'!E2004=0,"",'Paste RTE Data'!E2004)</f>
        <v/>
      </c>
      <c r="D2007" s="7"/>
      <c r="E2007" s="14" t="str">
        <f>IF('Paste RTE Data'!B2004=0,"",'Paste RTE Data'!B2004)</f>
        <v/>
      </c>
      <c r="F2007" s="14" t="str">
        <f>IF('Paste RTE Data'!C2004=0,"",'Paste RTE Data'!C2004)</f>
        <v/>
      </c>
      <c r="G2007" s="14" t="str">
        <f>IF('Paste RTE Data'!D2004=0,"",'Paste RTE Data'!D2004)</f>
        <v/>
      </c>
      <c r="H2007" s="14" t="str">
        <f>IF('Paste RTE Data'!F2004=0,"",'Paste RTE Data'!F2004)</f>
        <v/>
      </c>
      <c r="I2007" s="14" t="str">
        <f>IF('Paste RTE Data'!H2004=0,"",'Paste RTE Data'!H2004)</f>
        <v/>
      </c>
      <c r="J2007" s="14" t="str">
        <f>IF('Paste RTE Data'!I2004=0,"",'Paste RTE Data'!I2004)</f>
        <v/>
      </c>
      <c r="K2007" s="15" t="str">
        <f>IF('Paste RTE Data'!J2004=0,"",'Paste RTE Data'!J2004)</f>
        <v/>
      </c>
      <c r="L2007" s="14" t="str">
        <f>IF('Paste RTE Data'!K2004=0,"",'Paste RTE Data'!K2004)</f>
        <v/>
      </c>
      <c r="M2007" s="46"/>
    </row>
    <row r="2008" spans="1:13">
      <c r="A2008" s="8" t="str">
        <f>IF('Paste RTE Data'!A2005=0,"",'Paste RTE Data'!A2005)</f>
        <v/>
      </c>
      <c r="B2008" s="9" t="str">
        <f>IF('Paste RTE Data'!G2005=0,"",'Paste RTE Data'!G2005)</f>
        <v/>
      </c>
      <c r="C2008" s="10" t="str">
        <f>IF('Paste RTE Data'!E2005=0,"",'Paste RTE Data'!E2005)</f>
        <v/>
      </c>
      <c r="D2008" s="7"/>
      <c r="E2008" s="14" t="str">
        <f>IF('Paste RTE Data'!B2005=0,"",'Paste RTE Data'!B2005)</f>
        <v/>
      </c>
      <c r="F2008" s="14" t="str">
        <f>IF('Paste RTE Data'!C2005=0,"",'Paste RTE Data'!C2005)</f>
        <v/>
      </c>
      <c r="G2008" s="14" t="str">
        <f>IF('Paste RTE Data'!D2005=0,"",'Paste RTE Data'!D2005)</f>
        <v/>
      </c>
      <c r="H2008" s="14" t="str">
        <f>IF('Paste RTE Data'!F2005=0,"",'Paste RTE Data'!F2005)</f>
        <v/>
      </c>
      <c r="I2008" s="14" t="str">
        <f>IF('Paste RTE Data'!H2005=0,"",'Paste RTE Data'!H2005)</f>
        <v/>
      </c>
      <c r="J2008" s="14" t="str">
        <f>IF('Paste RTE Data'!I2005=0,"",'Paste RTE Data'!I2005)</f>
        <v/>
      </c>
      <c r="K2008" s="15" t="str">
        <f>IF('Paste RTE Data'!J2005=0,"",'Paste RTE Data'!J2005)</f>
        <v/>
      </c>
      <c r="L2008" s="14" t="str">
        <f>IF('Paste RTE Data'!K2005=0,"",'Paste RTE Data'!K2005)</f>
        <v/>
      </c>
      <c r="M2008" s="46"/>
    </row>
    <row r="2009" spans="1:13">
      <c r="A2009" s="8" t="str">
        <f>IF('Paste RTE Data'!A2006=0,"",'Paste RTE Data'!A2006)</f>
        <v/>
      </c>
      <c r="B2009" s="9" t="str">
        <f>IF('Paste RTE Data'!G2006=0,"",'Paste RTE Data'!G2006)</f>
        <v/>
      </c>
      <c r="C2009" s="10" t="str">
        <f>IF('Paste RTE Data'!E2006=0,"",'Paste RTE Data'!E2006)</f>
        <v/>
      </c>
      <c r="D2009" s="7"/>
      <c r="E2009" s="14" t="str">
        <f>IF('Paste RTE Data'!B2006=0,"",'Paste RTE Data'!B2006)</f>
        <v/>
      </c>
      <c r="F2009" s="14" t="str">
        <f>IF('Paste RTE Data'!C2006=0,"",'Paste RTE Data'!C2006)</f>
        <v/>
      </c>
      <c r="G2009" s="14" t="str">
        <f>IF('Paste RTE Data'!D2006=0,"",'Paste RTE Data'!D2006)</f>
        <v/>
      </c>
      <c r="H2009" s="14" t="str">
        <f>IF('Paste RTE Data'!F2006=0,"",'Paste RTE Data'!F2006)</f>
        <v/>
      </c>
      <c r="I2009" s="14" t="str">
        <f>IF('Paste RTE Data'!H2006=0,"",'Paste RTE Data'!H2006)</f>
        <v/>
      </c>
      <c r="J2009" s="14" t="str">
        <f>IF('Paste RTE Data'!I2006=0,"",'Paste RTE Data'!I2006)</f>
        <v/>
      </c>
      <c r="K2009" s="15" t="str">
        <f>IF('Paste RTE Data'!J2006=0,"",'Paste RTE Data'!J2006)</f>
        <v/>
      </c>
      <c r="L2009" s="14" t="str">
        <f>IF('Paste RTE Data'!K2006=0,"",'Paste RTE Data'!K2006)</f>
        <v/>
      </c>
      <c r="M2009" s="46"/>
    </row>
    <row r="2010" spans="1:13">
      <c r="A2010" s="8" t="str">
        <f>IF('Paste RTE Data'!A2007=0,"",'Paste RTE Data'!A2007)</f>
        <v/>
      </c>
      <c r="B2010" s="9" t="str">
        <f>IF('Paste RTE Data'!G2007=0,"",'Paste RTE Data'!G2007)</f>
        <v/>
      </c>
      <c r="C2010" s="10" t="str">
        <f>IF('Paste RTE Data'!E2007=0,"",'Paste RTE Data'!E2007)</f>
        <v/>
      </c>
      <c r="D2010" s="7"/>
      <c r="E2010" s="14" t="str">
        <f>IF('Paste RTE Data'!B2007=0,"",'Paste RTE Data'!B2007)</f>
        <v/>
      </c>
      <c r="F2010" s="14" t="str">
        <f>IF('Paste RTE Data'!C2007=0,"",'Paste RTE Data'!C2007)</f>
        <v/>
      </c>
      <c r="G2010" s="14" t="str">
        <f>IF('Paste RTE Data'!D2007=0,"",'Paste RTE Data'!D2007)</f>
        <v/>
      </c>
      <c r="H2010" s="14" t="str">
        <f>IF('Paste RTE Data'!F2007=0,"",'Paste RTE Data'!F2007)</f>
        <v/>
      </c>
      <c r="I2010" s="14" t="str">
        <f>IF('Paste RTE Data'!H2007=0,"",'Paste RTE Data'!H2007)</f>
        <v/>
      </c>
      <c r="J2010" s="14" t="str">
        <f>IF('Paste RTE Data'!I2007=0,"",'Paste RTE Data'!I2007)</f>
        <v/>
      </c>
      <c r="K2010" s="15" t="str">
        <f>IF('Paste RTE Data'!J2007=0,"",'Paste RTE Data'!J2007)</f>
        <v/>
      </c>
      <c r="L2010" s="14" t="str">
        <f>IF('Paste RTE Data'!K2007=0,"",'Paste RTE Data'!K2007)</f>
        <v/>
      </c>
      <c r="M2010" s="46"/>
    </row>
    <row r="2011" spans="1:13">
      <c r="A2011" s="8" t="str">
        <f>IF('Paste RTE Data'!A2008=0,"",'Paste RTE Data'!A2008)</f>
        <v/>
      </c>
      <c r="B2011" s="9" t="str">
        <f>IF('Paste RTE Data'!G2008=0,"",'Paste RTE Data'!G2008)</f>
        <v/>
      </c>
      <c r="C2011" s="10" t="str">
        <f>IF('Paste RTE Data'!E2008=0,"",'Paste RTE Data'!E2008)</f>
        <v/>
      </c>
      <c r="D2011" s="7"/>
      <c r="E2011" s="14" t="str">
        <f>IF('Paste RTE Data'!B2008=0,"",'Paste RTE Data'!B2008)</f>
        <v/>
      </c>
      <c r="F2011" s="14" t="str">
        <f>IF('Paste RTE Data'!C2008=0,"",'Paste RTE Data'!C2008)</f>
        <v/>
      </c>
      <c r="G2011" s="14" t="str">
        <f>IF('Paste RTE Data'!D2008=0,"",'Paste RTE Data'!D2008)</f>
        <v/>
      </c>
      <c r="H2011" s="14" t="str">
        <f>IF('Paste RTE Data'!F2008=0,"",'Paste RTE Data'!F2008)</f>
        <v/>
      </c>
      <c r="I2011" s="14" t="str">
        <f>IF('Paste RTE Data'!H2008=0,"",'Paste RTE Data'!H2008)</f>
        <v/>
      </c>
      <c r="J2011" s="14" t="str">
        <f>IF('Paste RTE Data'!I2008=0,"",'Paste RTE Data'!I2008)</f>
        <v/>
      </c>
      <c r="K2011" s="15" t="str">
        <f>IF('Paste RTE Data'!J2008=0,"",'Paste RTE Data'!J2008)</f>
        <v/>
      </c>
      <c r="L2011" s="14" t="str">
        <f>IF('Paste RTE Data'!K2008=0,"",'Paste RTE Data'!K2008)</f>
        <v/>
      </c>
      <c r="M2011" s="46"/>
    </row>
    <row r="2012" spans="1:13">
      <c r="A2012" s="8" t="str">
        <f>IF('Paste RTE Data'!A2009=0,"",'Paste RTE Data'!A2009)</f>
        <v/>
      </c>
      <c r="B2012" s="9" t="str">
        <f>IF('Paste RTE Data'!G2009=0,"",'Paste RTE Data'!G2009)</f>
        <v/>
      </c>
      <c r="C2012" s="10" t="str">
        <f>IF('Paste RTE Data'!E2009=0,"",'Paste RTE Data'!E2009)</f>
        <v/>
      </c>
      <c r="D2012" s="7"/>
      <c r="E2012" s="14" t="str">
        <f>IF('Paste RTE Data'!B2009=0,"",'Paste RTE Data'!B2009)</f>
        <v/>
      </c>
      <c r="F2012" s="14" t="str">
        <f>IF('Paste RTE Data'!C2009=0,"",'Paste RTE Data'!C2009)</f>
        <v/>
      </c>
      <c r="G2012" s="14" t="str">
        <f>IF('Paste RTE Data'!D2009=0,"",'Paste RTE Data'!D2009)</f>
        <v/>
      </c>
      <c r="H2012" s="14" t="str">
        <f>IF('Paste RTE Data'!F2009=0,"",'Paste RTE Data'!F2009)</f>
        <v/>
      </c>
      <c r="I2012" s="14" t="str">
        <f>IF('Paste RTE Data'!H2009=0,"",'Paste RTE Data'!H2009)</f>
        <v/>
      </c>
      <c r="J2012" s="14" t="str">
        <f>IF('Paste RTE Data'!I2009=0,"",'Paste RTE Data'!I2009)</f>
        <v/>
      </c>
      <c r="K2012" s="15" t="str">
        <f>IF('Paste RTE Data'!J2009=0,"",'Paste RTE Data'!J2009)</f>
        <v/>
      </c>
      <c r="L2012" s="14" t="str">
        <f>IF('Paste RTE Data'!K2009=0,"",'Paste RTE Data'!K2009)</f>
        <v/>
      </c>
      <c r="M2012" s="46"/>
    </row>
    <row r="2013" spans="1:13">
      <c r="A2013" s="8" t="str">
        <f>IF('Paste RTE Data'!A2010=0,"",'Paste RTE Data'!A2010)</f>
        <v/>
      </c>
      <c r="B2013" s="9" t="str">
        <f>IF('Paste RTE Data'!G2010=0,"",'Paste RTE Data'!G2010)</f>
        <v/>
      </c>
      <c r="C2013" s="10" t="str">
        <f>IF('Paste RTE Data'!E2010=0,"",'Paste RTE Data'!E2010)</f>
        <v/>
      </c>
      <c r="D2013" s="7"/>
      <c r="E2013" s="14" t="str">
        <f>IF('Paste RTE Data'!B2010=0,"",'Paste RTE Data'!B2010)</f>
        <v/>
      </c>
      <c r="F2013" s="14" t="str">
        <f>IF('Paste RTE Data'!C2010=0,"",'Paste RTE Data'!C2010)</f>
        <v/>
      </c>
      <c r="G2013" s="14" t="str">
        <f>IF('Paste RTE Data'!D2010=0,"",'Paste RTE Data'!D2010)</f>
        <v/>
      </c>
      <c r="H2013" s="14" t="str">
        <f>IF('Paste RTE Data'!F2010=0,"",'Paste RTE Data'!F2010)</f>
        <v/>
      </c>
      <c r="I2013" s="14" t="str">
        <f>IF('Paste RTE Data'!H2010=0,"",'Paste RTE Data'!H2010)</f>
        <v/>
      </c>
      <c r="J2013" s="14" t="str">
        <f>IF('Paste RTE Data'!I2010=0,"",'Paste RTE Data'!I2010)</f>
        <v/>
      </c>
      <c r="K2013" s="15" t="str">
        <f>IF('Paste RTE Data'!J2010=0,"",'Paste RTE Data'!J2010)</f>
        <v/>
      </c>
      <c r="L2013" s="14" t="str">
        <f>IF('Paste RTE Data'!K2010=0,"",'Paste RTE Data'!K2010)</f>
        <v/>
      </c>
      <c r="M2013" s="46"/>
    </row>
    <row r="2014" spans="1:13">
      <c r="A2014" s="8" t="str">
        <f>IF('Paste RTE Data'!A2011=0,"",'Paste RTE Data'!A2011)</f>
        <v/>
      </c>
      <c r="B2014" s="9" t="str">
        <f>IF('Paste RTE Data'!G2011=0,"",'Paste RTE Data'!G2011)</f>
        <v/>
      </c>
      <c r="C2014" s="10" t="str">
        <f>IF('Paste RTE Data'!E2011=0,"",'Paste RTE Data'!E2011)</f>
        <v/>
      </c>
      <c r="D2014" s="7"/>
      <c r="E2014" s="14" t="str">
        <f>IF('Paste RTE Data'!B2011=0,"",'Paste RTE Data'!B2011)</f>
        <v/>
      </c>
      <c r="F2014" s="14" t="str">
        <f>IF('Paste RTE Data'!C2011=0,"",'Paste RTE Data'!C2011)</f>
        <v/>
      </c>
      <c r="G2014" s="14" t="str">
        <f>IF('Paste RTE Data'!D2011=0,"",'Paste RTE Data'!D2011)</f>
        <v/>
      </c>
      <c r="H2014" s="14" t="str">
        <f>IF('Paste RTE Data'!F2011=0,"",'Paste RTE Data'!F2011)</f>
        <v/>
      </c>
      <c r="I2014" s="14" t="str">
        <f>IF('Paste RTE Data'!H2011=0,"",'Paste RTE Data'!H2011)</f>
        <v/>
      </c>
      <c r="J2014" s="14" t="str">
        <f>IF('Paste RTE Data'!I2011=0,"",'Paste RTE Data'!I2011)</f>
        <v/>
      </c>
      <c r="K2014" s="15" t="str">
        <f>IF('Paste RTE Data'!J2011=0,"",'Paste RTE Data'!J2011)</f>
        <v/>
      </c>
      <c r="L2014" s="14" t="str">
        <f>IF('Paste RTE Data'!K2011=0,"",'Paste RTE Data'!K2011)</f>
        <v/>
      </c>
      <c r="M2014" s="46"/>
    </row>
    <row r="2015" spans="1:13">
      <c r="A2015" s="8" t="str">
        <f>IF('Paste RTE Data'!A2012=0,"",'Paste RTE Data'!A2012)</f>
        <v/>
      </c>
      <c r="B2015" s="9" t="str">
        <f>IF('Paste RTE Data'!G2012=0,"",'Paste RTE Data'!G2012)</f>
        <v/>
      </c>
      <c r="C2015" s="10" t="str">
        <f>IF('Paste RTE Data'!E2012=0,"",'Paste RTE Data'!E2012)</f>
        <v/>
      </c>
      <c r="D2015" s="7"/>
      <c r="E2015" s="14" t="str">
        <f>IF('Paste RTE Data'!B2012=0,"",'Paste RTE Data'!B2012)</f>
        <v/>
      </c>
      <c r="F2015" s="14" t="str">
        <f>IF('Paste RTE Data'!C2012=0,"",'Paste RTE Data'!C2012)</f>
        <v/>
      </c>
      <c r="G2015" s="14" t="str">
        <f>IF('Paste RTE Data'!D2012=0,"",'Paste RTE Data'!D2012)</f>
        <v/>
      </c>
      <c r="H2015" s="14" t="str">
        <f>IF('Paste RTE Data'!F2012=0,"",'Paste RTE Data'!F2012)</f>
        <v/>
      </c>
      <c r="I2015" s="14" t="str">
        <f>IF('Paste RTE Data'!H2012=0,"",'Paste RTE Data'!H2012)</f>
        <v/>
      </c>
      <c r="J2015" s="14" t="str">
        <f>IF('Paste RTE Data'!I2012=0,"",'Paste RTE Data'!I2012)</f>
        <v/>
      </c>
      <c r="K2015" s="15" t="str">
        <f>IF('Paste RTE Data'!J2012=0,"",'Paste RTE Data'!J2012)</f>
        <v/>
      </c>
      <c r="L2015" s="14" t="str">
        <f>IF('Paste RTE Data'!K2012=0,"",'Paste RTE Data'!K2012)</f>
        <v/>
      </c>
      <c r="M2015" s="46"/>
    </row>
    <row r="2016" spans="1:13">
      <c r="A2016" s="8" t="str">
        <f>IF('Paste RTE Data'!A2013=0,"",'Paste RTE Data'!A2013)</f>
        <v/>
      </c>
      <c r="B2016" s="9" t="str">
        <f>IF('Paste RTE Data'!G2013=0,"",'Paste RTE Data'!G2013)</f>
        <v/>
      </c>
      <c r="C2016" s="10" t="str">
        <f>IF('Paste RTE Data'!E2013=0,"",'Paste RTE Data'!E2013)</f>
        <v/>
      </c>
      <c r="D2016" s="7"/>
      <c r="E2016" s="14" t="str">
        <f>IF('Paste RTE Data'!B2013=0,"",'Paste RTE Data'!B2013)</f>
        <v/>
      </c>
      <c r="F2016" s="14" t="str">
        <f>IF('Paste RTE Data'!C2013=0,"",'Paste RTE Data'!C2013)</f>
        <v/>
      </c>
      <c r="G2016" s="14" t="str">
        <f>IF('Paste RTE Data'!D2013=0,"",'Paste RTE Data'!D2013)</f>
        <v/>
      </c>
      <c r="H2016" s="14" t="str">
        <f>IF('Paste RTE Data'!F2013=0,"",'Paste RTE Data'!F2013)</f>
        <v/>
      </c>
      <c r="I2016" s="14" t="str">
        <f>IF('Paste RTE Data'!H2013=0,"",'Paste RTE Data'!H2013)</f>
        <v/>
      </c>
      <c r="J2016" s="14" t="str">
        <f>IF('Paste RTE Data'!I2013=0,"",'Paste RTE Data'!I2013)</f>
        <v/>
      </c>
      <c r="K2016" s="15" t="str">
        <f>IF('Paste RTE Data'!J2013=0,"",'Paste RTE Data'!J2013)</f>
        <v/>
      </c>
      <c r="L2016" s="14" t="str">
        <f>IF('Paste RTE Data'!K2013=0,"",'Paste RTE Data'!K2013)</f>
        <v/>
      </c>
      <c r="M2016" s="46"/>
    </row>
    <row r="2017" spans="1:13">
      <c r="A2017" s="8" t="str">
        <f>IF('Paste RTE Data'!A2014=0,"",'Paste RTE Data'!A2014)</f>
        <v/>
      </c>
      <c r="B2017" s="9" t="str">
        <f>IF('Paste RTE Data'!G2014=0,"",'Paste RTE Data'!G2014)</f>
        <v/>
      </c>
      <c r="C2017" s="10" t="str">
        <f>IF('Paste RTE Data'!E2014=0,"",'Paste RTE Data'!E2014)</f>
        <v/>
      </c>
      <c r="D2017" s="7"/>
      <c r="E2017" s="14" t="str">
        <f>IF('Paste RTE Data'!B2014=0,"",'Paste RTE Data'!B2014)</f>
        <v/>
      </c>
      <c r="F2017" s="14" t="str">
        <f>IF('Paste RTE Data'!C2014=0,"",'Paste RTE Data'!C2014)</f>
        <v/>
      </c>
      <c r="G2017" s="14" t="str">
        <f>IF('Paste RTE Data'!D2014=0,"",'Paste RTE Data'!D2014)</f>
        <v/>
      </c>
      <c r="H2017" s="14" t="str">
        <f>IF('Paste RTE Data'!F2014=0,"",'Paste RTE Data'!F2014)</f>
        <v/>
      </c>
      <c r="I2017" s="14" t="str">
        <f>IF('Paste RTE Data'!H2014=0,"",'Paste RTE Data'!H2014)</f>
        <v/>
      </c>
      <c r="J2017" s="14" t="str">
        <f>IF('Paste RTE Data'!I2014=0,"",'Paste RTE Data'!I2014)</f>
        <v/>
      </c>
      <c r="K2017" s="15" t="str">
        <f>IF('Paste RTE Data'!J2014=0,"",'Paste RTE Data'!J2014)</f>
        <v/>
      </c>
      <c r="L2017" s="14" t="str">
        <f>IF('Paste RTE Data'!K2014=0,"",'Paste RTE Data'!K2014)</f>
        <v/>
      </c>
      <c r="M2017" s="46"/>
    </row>
    <row r="2018" spans="1:13">
      <c r="A2018" s="8" t="str">
        <f>IF('Paste RTE Data'!A2015=0,"",'Paste RTE Data'!A2015)</f>
        <v/>
      </c>
      <c r="B2018" s="9" t="str">
        <f>IF('Paste RTE Data'!G2015=0,"",'Paste RTE Data'!G2015)</f>
        <v/>
      </c>
      <c r="C2018" s="10" t="str">
        <f>IF('Paste RTE Data'!E2015=0,"",'Paste RTE Data'!E2015)</f>
        <v/>
      </c>
      <c r="D2018" s="7"/>
      <c r="E2018" s="14" t="str">
        <f>IF('Paste RTE Data'!B2015=0,"",'Paste RTE Data'!B2015)</f>
        <v/>
      </c>
      <c r="F2018" s="14" t="str">
        <f>IF('Paste RTE Data'!C2015=0,"",'Paste RTE Data'!C2015)</f>
        <v/>
      </c>
      <c r="G2018" s="14" t="str">
        <f>IF('Paste RTE Data'!D2015=0,"",'Paste RTE Data'!D2015)</f>
        <v/>
      </c>
      <c r="H2018" s="14" t="str">
        <f>IF('Paste RTE Data'!F2015=0,"",'Paste RTE Data'!F2015)</f>
        <v/>
      </c>
      <c r="I2018" s="14" t="str">
        <f>IF('Paste RTE Data'!H2015=0,"",'Paste RTE Data'!H2015)</f>
        <v/>
      </c>
      <c r="J2018" s="14" t="str">
        <f>IF('Paste RTE Data'!I2015=0,"",'Paste RTE Data'!I2015)</f>
        <v/>
      </c>
      <c r="K2018" s="15" t="str">
        <f>IF('Paste RTE Data'!J2015=0,"",'Paste RTE Data'!J2015)</f>
        <v/>
      </c>
      <c r="L2018" s="14" t="str">
        <f>IF('Paste RTE Data'!K2015=0,"",'Paste RTE Data'!K2015)</f>
        <v/>
      </c>
      <c r="M2018" s="46"/>
    </row>
    <row r="2019" spans="1:13">
      <c r="A2019" s="8" t="str">
        <f>IF('Paste RTE Data'!A2016=0,"",'Paste RTE Data'!A2016)</f>
        <v/>
      </c>
      <c r="B2019" s="9" t="str">
        <f>IF('Paste RTE Data'!G2016=0,"",'Paste RTE Data'!G2016)</f>
        <v/>
      </c>
      <c r="C2019" s="10" t="str">
        <f>IF('Paste RTE Data'!E2016=0,"",'Paste RTE Data'!E2016)</f>
        <v/>
      </c>
      <c r="D2019" s="7"/>
      <c r="E2019" s="14" t="str">
        <f>IF('Paste RTE Data'!B2016=0,"",'Paste RTE Data'!B2016)</f>
        <v/>
      </c>
      <c r="F2019" s="14" t="str">
        <f>IF('Paste RTE Data'!C2016=0,"",'Paste RTE Data'!C2016)</f>
        <v/>
      </c>
      <c r="G2019" s="14" t="str">
        <f>IF('Paste RTE Data'!D2016=0,"",'Paste RTE Data'!D2016)</f>
        <v/>
      </c>
      <c r="H2019" s="14" t="str">
        <f>IF('Paste RTE Data'!F2016=0,"",'Paste RTE Data'!F2016)</f>
        <v/>
      </c>
      <c r="I2019" s="14" t="str">
        <f>IF('Paste RTE Data'!H2016=0,"",'Paste RTE Data'!H2016)</f>
        <v/>
      </c>
      <c r="J2019" s="14" t="str">
        <f>IF('Paste RTE Data'!I2016=0,"",'Paste RTE Data'!I2016)</f>
        <v/>
      </c>
      <c r="K2019" s="15" t="str">
        <f>IF('Paste RTE Data'!J2016=0,"",'Paste RTE Data'!J2016)</f>
        <v/>
      </c>
      <c r="L2019" s="14" t="str">
        <f>IF('Paste RTE Data'!K2016=0,"",'Paste RTE Data'!K2016)</f>
        <v/>
      </c>
      <c r="M2019" s="46"/>
    </row>
    <row r="2020" spans="1:13">
      <c r="A2020" s="8" t="str">
        <f>IF('Paste RTE Data'!A2017=0,"",'Paste RTE Data'!A2017)</f>
        <v/>
      </c>
      <c r="B2020" s="9" t="str">
        <f>IF('Paste RTE Data'!G2017=0,"",'Paste RTE Data'!G2017)</f>
        <v/>
      </c>
      <c r="C2020" s="10" t="str">
        <f>IF('Paste RTE Data'!E2017=0,"",'Paste RTE Data'!E2017)</f>
        <v/>
      </c>
      <c r="D2020" s="7"/>
      <c r="E2020" s="14" t="str">
        <f>IF('Paste RTE Data'!B2017=0,"",'Paste RTE Data'!B2017)</f>
        <v/>
      </c>
      <c r="F2020" s="14" t="str">
        <f>IF('Paste RTE Data'!C2017=0,"",'Paste RTE Data'!C2017)</f>
        <v/>
      </c>
      <c r="G2020" s="14" t="str">
        <f>IF('Paste RTE Data'!D2017=0,"",'Paste RTE Data'!D2017)</f>
        <v/>
      </c>
      <c r="H2020" s="14" t="str">
        <f>IF('Paste RTE Data'!F2017=0,"",'Paste RTE Data'!F2017)</f>
        <v/>
      </c>
      <c r="I2020" s="14" t="str">
        <f>IF('Paste RTE Data'!H2017=0,"",'Paste RTE Data'!H2017)</f>
        <v/>
      </c>
      <c r="J2020" s="14" t="str">
        <f>IF('Paste RTE Data'!I2017=0,"",'Paste RTE Data'!I2017)</f>
        <v/>
      </c>
      <c r="K2020" s="15" t="str">
        <f>IF('Paste RTE Data'!J2017=0,"",'Paste RTE Data'!J2017)</f>
        <v/>
      </c>
      <c r="L2020" s="14" t="str">
        <f>IF('Paste RTE Data'!K2017=0,"",'Paste RTE Data'!K2017)</f>
        <v/>
      </c>
      <c r="M2020" s="46"/>
    </row>
    <row r="2021" spans="1:13">
      <c r="A2021" s="8" t="str">
        <f>IF('Paste RTE Data'!A2018=0,"",'Paste RTE Data'!A2018)</f>
        <v/>
      </c>
      <c r="B2021" s="9" t="str">
        <f>IF('Paste RTE Data'!G2018=0,"",'Paste RTE Data'!G2018)</f>
        <v/>
      </c>
      <c r="C2021" s="10" t="str">
        <f>IF('Paste RTE Data'!E2018=0,"",'Paste RTE Data'!E2018)</f>
        <v/>
      </c>
      <c r="D2021" s="7"/>
      <c r="E2021" s="14" t="str">
        <f>IF('Paste RTE Data'!B2018=0,"",'Paste RTE Data'!B2018)</f>
        <v/>
      </c>
      <c r="F2021" s="14" t="str">
        <f>IF('Paste RTE Data'!C2018=0,"",'Paste RTE Data'!C2018)</f>
        <v/>
      </c>
      <c r="G2021" s="14" t="str">
        <f>IF('Paste RTE Data'!D2018=0,"",'Paste RTE Data'!D2018)</f>
        <v/>
      </c>
      <c r="H2021" s="14" t="str">
        <f>IF('Paste RTE Data'!F2018=0,"",'Paste RTE Data'!F2018)</f>
        <v/>
      </c>
      <c r="I2021" s="14" t="str">
        <f>IF('Paste RTE Data'!H2018=0,"",'Paste RTE Data'!H2018)</f>
        <v/>
      </c>
      <c r="J2021" s="14" t="str">
        <f>IF('Paste RTE Data'!I2018=0,"",'Paste RTE Data'!I2018)</f>
        <v/>
      </c>
      <c r="K2021" s="15" t="str">
        <f>IF('Paste RTE Data'!J2018=0,"",'Paste RTE Data'!J2018)</f>
        <v/>
      </c>
      <c r="L2021" s="14" t="str">
        <f>IF('Paste RTE Data'!K2018=0,"",'Paste RTE Data'!K2018)</f>
        <v/>
      </c>
      <c r="M2021" s="46"/>
    </row>
    <row r="2022" spans="1:13">
      <c r="A2022" s="8" t="str">
        <f>IF('Paste RTE Data'!A2019=0,"",'Paste RTE Data'!A2019)</f>
        <v/>
      </c>
      <c r="B2022" s="9" t="str">
        <f>IF('Paste RTE Data'!G2019=0,"",'Paste RTE Data'!G2019)</f>
        <v/>
      </c>
      <c r="C2022" s="10" t="str">
        <f>IF('Paste RTE Data'!E2019=0,"",'Paste RTE Data'!E2019)</f>
        <v/>
      </c>
      <c r="D2022" s="7"/>
      <c r="E2022" s="14" t="str">
        <f>IF('Paste RTE Data'!B2019=0,"",'Paste RTE Data'!B2019)</f>
        <v/>
      </c>
      <c r="F2022" s="14" t="str">
        <f>IF('Paste RTE Data'!C2019=0,"",'Paste RTE Data'!C2019)</f>
        <v/>
      </c>
      <c r="G2022" s="14" t="str">
        <f>IF('Paste RTE Data'!D2019=0,"",'Paste RTE Data'!D2019)</f>
        <v/>
      </c>
      <c r="H2022" s="14" t="str">
        <f>IF('Paste RTE Data'!F2019=0,"",'Paste RTE Data'!F2019)</f>
        <v/>
      </c>
      <c r="I2022" s="14" t="str">
        <f>IF('Paste RTE Data'!H2019=0,"",'Paste RTE Data'!H2019)</f>
        <v/>
      </c>
      <c r="J2022" s="14" t="str">
        <f>IF('Paste RTE Data'!I2019=0,"",'Paste RTE Data'!I2019)</f>
        <v/>
      </c>
      <c r="K2022" s="15" t="str">
        <f>IF('Paste RTE Data'!J2019=0,"",'Paste RTE Data'!J2019)</f>
        <v/>
      </c>
      <c r="L2022" s="14" t="str">
        <f>IF('Paste RTE Data'!K2019=0,"",'Paste RTE Data'!K2019)</f>
        <v/>
      </c>
      <c r="M2022" s="46"/>
    </row>
    <row r="2023" spans="1:13">
      <c r="A2023" s="8" t="str">
        <f>IF('Paste RTE Data'!A2020=0,"",'Paste RTE Data'!A2020)</f>
        <v/>
      </c>
      <c r="B2023" s="9" t="str">
        <f>IF('Paste RTE Data'!G2020=0,"",'Paste RTE Data'!G2020)</f>
        <v/>
      </c>
      <c r="C2023" s="10" t="str">
        <f>IF('Paste RTE Data'!E2020=0,"",'Paste RTE Data'!E2020)</f>
        <v/>
      </c>
      <c r="D2023" s="7"/>
      <c r="E2023" s="14" t="str">
        <f>IF('Paste RTE Data'!B2020=0,"",'Paste RTE Data'!B2020)</f>
        <v/>
      </c>
      <c r="F2023" s="14" t="str">
        <f>IF('Paste RTE Data'!C2020=0,"",'Paste RTE Data'!C2020)</f>
        <v/>
      </c>
      <c r="G2023" s="14" t="str">
        <f>IF('Paste RTE Data'!D2020=0,"",'Paste RTE Data'!D2020)</f>
        <v/>
      </c>
      <c r="H2023" s="14" t="str">
        <f>IF('Paste RTE Data'!F2020=0,"",'Paste RTE Data'!F2020)</f>
        <v/>
      </c>
      <c r="I2023" s="14" t="str">
        <f>IF('Paste RTE Data'!H2020=0,"",'Paste RTE Data'!H2020)</f>
        <v/>
      </c>
      <c r="J2023" s="14" t="str">
        <f>IF('Paste RTE Data'!I2020=0,"",'Paste RTE Data'!I2020)</f>
        <v/>
      </c>
      <c r="K2023" s="15" t="str">
        <f>IF('Paste RTE Data'!J2020=0,"",'Paste RTE Data'!J2020)</f>
        <v/>
      </c>
      <c r="L2023" s="14" t="str">
        <f>IF('Paste RTE Data'!K2020=0,"",'Paste RTE Data'!K2020)</f>
        <v/>
      </c>
      <c r="M2023" s="46"/>
    </row>
    <row r="2024" spans="1:13">
      <c r="A2024" s="8" t="str">
        <f>IF('Paste RTE Data'!A2021=0,"",'Paste RTE Data'!A2021)</f>
        <v/>
      </c>
      <c r="B2024" s="9" t="str">
        <f>IF('Paste RTE Data'!G2021=0,"",'Paste RTE Data'!G2021)</f>
        <v/>
      </c>
      <c r="C2024" s="10" t="str">
        <f>IF('Paste RTE Data'!E2021=0,"",'Paste RTE Data'!E2021)</f>
        <v/>
      </c>
      <c r="D2024" s="7"/>
      <c r="E2024" s="14" t="str">
        <f>IF('Paste RTE Data'!B2021=0,"",'Paste RTE Data'!B2021)</f>
        <v/>
      </c>
      <c r="F2024" s="14" t="str">
        <f>IF('Paste RTE Data'!C2021=0,"",'Paste RTE Data'!C2021)</f>
        <v/>
      </c>
      <c r="G2024" s="14" t="str">
        <f>IF('Paste RTE Data'!D2021=0,"",'Paste RTE Data'!D2021)</f>
        <v/>
      </c>
      <c r="H2024" s="14" t="str">
        <f>IF('Paste RTE Data'!F2021=0,"",'Paste RTE Data'!F2021)</f>
        <v/>
      </c>
      <c r="I2024" s="14" t="str">
        <f>IF('Paste RTE Data'!H2021=0,"",'Paste RTE Data'!H2021)</f>
        <v/>
      </c>
      <c r="J2024" s="14" t="str">
        <f>IF('Paste RTE Data'!I2021=0,"",'Paste RTE Data'!I2021)</f>
        <v/>
      </c>
      <c r="K2024" s="15" t="str">
        <f>IF('Paste RTE Data'!J2021=0,"",'Paste RTE Data'!J2021)</f>
        <v/>
      </c>
      <c r="L2024" s="14" t="str">
        <f>IF('Paste RTE Data'!K2021=0,"",'Paste RTE Data'!K2021)</f>
        <v/>
      </c>
      <c r="M2024" s="46"/>
    </row>
    <row r="2025" spans="1:13">
      <c r="A2025" s="8" t="str">
        <f>IF('Paste RTE Data'!A2022=0,"",'Paste RTE Data'!A2022)</f>
        <v/>
      </c>
      <c r="B2025" s="9" t="str">
        <f>IF('Paste RTE Data'!G2022=0,"",'Paste RTE Data'!G2022)</f>
        <v/>
      </c>
      <c r="C2025" s="10" t="str">
        <f>IF('Paste RTE Data'!E2022=0,"",'Paste RTE Data'!E2022)</f>
        <v/>
      </c>
      <c r="D2025" s="7"/>
      <c r="E2025" s="14" t="str">
        <f>IF('Paste RTE Data'!B2022=0,"",'Paste RTE Data'!B2022)</f>
        <v/>
      </c>
      <c r="F2025" s="14" t="str">
        <f>IF('Paste RTE Data'!C2022=0,"",'Paste RTE Data'!C2022)</f>
        <v/>
      </c>
      <c r="G2025" s="14" t="str">
        <f>IF('Paste RTE Data'!D2022=0,"",'Paste RTE Data'!D2022)</f>
        <v/>
      </c>
      <c r="H2025" s="14" t="str">
        <f>IF('Paste RTE Data'!F2022=0,"",'Paste RTE Data'!F2022)</f>
        <v/>
      </c>
      <c r="I2025" s="14" t="str">
        <f>IF('Paste RTE Data'!H2022=0,"",'Paste RTE Data'!H2022)</f>
        <v/>
      </c>
      <c r="J2025" s="14" t="str">
        <f>IF('Paste RTE Data'!I2022=0,"",'Paste RTE Data'!I2022)</f>
        <v/>
      </c>
      <c r="K2025" s="15" t="str">
        <f>IF('Paste RTE Data'!J2022=0,"",'Paste RTE Data'!J2022)</f>
        <v/>
      </c>
      <c r="L2025" s="14" t="str">
        <f>IF('Paste RTE Data'!K2022=0,"",'Paste RTE Data'!K2022)</f>
        <v/>
      </c>
      <c r="M2025" s="46"/>
    </row>
    <row r="2026" spans="1:13">
      <c r="A2026" s="8" t="str">
        <f>IF('Paste RTE Data'!A2023=0,"",'Paste RTE Data'!A2023)</f>
        <v/>
      </c>
      <c r="B2026" s="9" t="str">
        <f>IF('Paste RTE Data'!G2023=0,"",'Paste RTE Data'!G2023)</f>
        <v/>
      </c>
      <c r="C2026" s="10" t="str">
        <f>IF('Paste RTE Data'!E2023=0,"",'Paste RTE Data'!E2023)</f>
        <v/>
      </c>
      <c r="D2026" s="7"/>
      <c r="E2026" s="14" t="str">
        <f>IF('Paste RTE Data'!B2023=0,"",'Paste RTE Data'!B2023)</f>
        <v/>
      </c>
      <c r="F2026" s="14" t="str">
        <f>IF('Paste RTE Data'!C2023=0,"",'Paste RTE Data'!C2023)</f>
        <v/>
      </c>
      <c r="G2026" s="14" t="str">
        <f>IF('Paste RTE Data'!D2023=0,"",'Paste RTE Data'!D2023)</f>
        <v/>
      </c>
      <c r="H2026" s="14" t="str">
        <f>IF('Paste RTE Data'!F2023=0,"",'Paste RTE Data'!F2023)</f>
        <v/>
      </c>
      <c r="I2026" s="14" t="str">
        <f>IF('Paste RTE Data'!H2023=0,"",'Paste RTE Data'!H2023)</f>
        <v/>
      </c>
      <c r="J2026" s="14" t="str">
        <f>IF('Paste RTE Data'!I2023=0,"",'Paste RTE Data'!I2023)</f>
        <v/>
      </c>
      <c r="K2026" s="15" t="str">
        <f>IF('Paste RTE Data'!J2023=0,"",'Paste RTE Data'!J2023)</f>
        <v/>
      </c>
      <c r="L2026" s="14" t="str">
        <f>IF('Paste RTE Data'!K2023=0,"",'Paste RTE Data'!K2023)</f>
        <v/>
      </c>
      <c r="M2026" s="46"/>
    </row>
    <row r="2027" spans="1:13">
      <c r="A2027" s="8" t="str">
        <f>IF('Paste RTE Data'!A2024=0,"",'Paste RTE Data'!A2024)</f>
        <v/>
      </c>
      <c r="B2027" s="9" t="str">
        <f>IF('Paste RTE Data'!G2024=0,"",'Paste RTE Data'!G2024)</f>
        <v/>
      </c>
      <c r="C2027" s="10" t="str">
        <f>IF('Paste RTE Data'!E2024=0,"",'Paste RTE Data'!E2024)</f>
        <v/>
      </c>
      <c r="D2027" s="7"/>
      <c r="E2027" s="14" t="str">
        <f>IF('Paste RTE Data'!B2024=0,"",'Paste RTE Data'!B2024)</f>
        <v/>
      </c>
      <c r="F2027" s="14" t="str">
        <f>IF('Paste RTE Data'!C2024=0,"",'Paste RTE Data'!C2024)</f>
        <v/>
      </c>
      <c r="G2027" s="14" t="str">
        <f>IF('Paste RTE Data'!D2024=0,"",'Paste RTE Data'!D2024)</f>
        <v/>
      </c>
      <c r="H2027" s="14" t="str">
        <f>IF('Paste RTE Data'!F2024=0,"",'Paste RTE Data'!F2024)</f>
        <v/>
      </c>
      <c r="I2027" s="14" t="str">
        <f>IF('Paste RTE Data'!H2024=0,"",'Paste RTE Data'!H2024)</f>
        <v/>
      </c>
      <c r="J2027" s="14" t="str">
        <f>IF('Paste RTE Data'!I2024=0,"",'Paste RTE Data'!I2024)</f>
        <v/>
      </c>
      <c r="K2027" s="15" t="str">
        <f>IF('Paste RTE Data'!J2024=0,"",'Paste RTE Data'!J2024)</f>
        <v/>
      </c>
      <c r="L2027" s="14" t="str">
        <f>IF('Paste RTE Data'!K2024=0,"",'Paste RTE Data'!K2024)</f>
        <v/>
      </c>
      <c r="M2027" s="46"/>
    </row>
    <row r="2028" spans="1:13">
      <c r="A2028" s="8" t="str">
        <f>IF('Paste RTE Data'!A2025=0,"",'Paste RTE Data'!A2025)</f>
        <v/>
      </c>
      <c r="B2028" s="9" t="str">
        <f>IF('Paste RTE Data'!G2025=0,"",'Paste RTE Data'!G2025)</f>
        <v/>
      </c>
      <c r="C2028" s="10" t="str">
        <f>IF('Paste RTE Data'!E2025=0,"",'Paste RTE Data'!E2025)</f>
        <v/>
      </c>
      <c r="D2028" s="7"/>
      <c r="E2028" s="14" t="str">
        <f>IF('Paste RTE Data'!B2025=0,"",'Paste RTE Data'!B2025)</f>
        <v/>
      </c>
      <c r="F2028" s="14" t="str">
        <f>IF('Paste RTE Data'!C2025=0,"",'Paste RTE Data'!C2025)</f>
        <v/>
      </c>
      <c r="G2028" s="14" t="str">
        <f>IF('Paste RTE Data'!D2025=0,"",'Paste RTE Data'!D2025)</f>
        <v/>
      </c>
      <c r="H2028" s="14" t="str">
        <f>IF('Paste RTE Data'!F2025=0,"",'Paste RTE Data'!F2025)</f>
        <v/>
      </c>
      <c r="I2028" s="14" t="str">
        <f>IF('Paste RTE Data'!H2025=0,"",'Paste RTE Data'!H2025)</f>
        <v/>
      </c>
      <c r="J2028" s="14" t="str">
        <f>IF('Paste RTE Data'!I2025=0,"",'Paste RTE Data'!I2025)</f>
        <v/>
      </c>
      <c r="K2028" s="15" t="str">
        <f>IF('Paste RTE Data'!J2025=0,"",'Paste RTE Data'!J2025)</f>
        <v/>
      </c>
      <c r="L2028" s="14" t="str">
        <f>IF('Paste RTE Data'!K2025=0,"",'Paste RTE Data'!K2025)</f>
        <v/>
      </c>
      <c r="M2028" s="46"/>
    </row>
    <row r="2029" spans="1:13">
      <c r="A2029" s="8" t="str">
        <f>IF('Paste RTE Data'!A2026=0,"",'Paste RTE Data'!A2026)</f>
        <v/>
      </c>
      <c r="B2029" s="9" t="str">
        <f>IF('Paste RTE Data'!G2026=0,"",'Paste RTE Data'!G2026)</f>
        <v/>
      </c>
      <c r="C2029" s="10" t="str">
        <f>IF('Paste RTE Data'!E2026=0,"",'Paste RTE Data'!E2026)</f>
        <v/>
      </c>
      <c r="D2029" s="7"/>
      <c r="E2029" s="14" t="str">
        <f>IF('Paste RTE Data'!B2026=0,"",'Paste RTE Data'!B2026)</f>
        <v/>
      </c>
      <c r="F2029" s="14" t="str">
        <f>IF('Paste RTE Data'!C2026=0,"",'Paste RTE Data'!C2026)</f>
        <v/>
      </c>
      <c r="G2029" s="14" t="str">
        <f>IF('Paste RTE Data'!D2026=0,"",'Paste RTE Data'!D2026)</f>
        <v/>
      </c>
      <c r="H2029" s="14" t="str">
        <f>IF('Paste RTE Data'!F2026=0,"",'Paste RTE Data'!F2026)</f>
        <v/>
      </c>
      <c r="I2029" s="14" t="str">
        <f>IF('Paste RTE Data'!H2026=0,"",'Paste RTE Data'!H2026)</f>
        <v/>
      </c>
      <c r="J2029" s="14" t="str">
        <f>IF('Paste RTE Data'!I2026=0,"",'Paste RTE Data'!I2026)</f>
        <v/>
      </c>
      <c r="K2029" s="15" t="str">
        <f>IF('Paste RTE Data'!J2026=0,"",'Paste RTE Data'!J2026)</f>
        <v/>
      </c>
      <c r="L2029" s="14" t="str">
        <f>IF('Paste RTE Data'!K2026=0,"",'Paste RTE Data'!K2026)</f>
        <v/>
      </c>
      <c r="M2029" s="46"/>
    </row>
    <row r="2030" spans="1:13">
      <c r="A2030" s="8" t="str">
        <f>IF('Paste RTE Data'!A2027=0,"",'Paste RTE Data'!A2027)</f>
        <v/>
      </c>
      <c r="B2030" s="9" t="str">
        <f>IF('Paste RTE Data'!G2027=0,"",'Paste RTE Data'!G2027)</f>
        <v/>
      </c>
      <c r="C2030" s="10" t="str">
        <f>IF('Paste RTE Data'!E2027=0,"",'Paste RTE Data'!E2027)</f>
        <v/>
      </c>
      <c r="D2030" s="7"/>
      <c r="E2030" s="14" t="str">
        <f>IF('Paste RTE Data'!B2027=0,"",'Paste RTE Data'!B2027)</f>
        <v/>
      </c>
      <c r="F2030" s="14" t="str">
        <f>IF('Paste RTE Data'!C2027=0,"",'Paste RTE Data'!C2027)</f>
        <v/>
      </c>
      <c r="G2030" s="14" t="str">
        <f>IF('Paste RTE Data'!D2027=0,"",'Paste RTE Data'!D2027)</f>
        <v/>
      </c>
      <c r="H2030" s="14" t="str">
        <f>IF('Paste RTE Data'!F2027=0,"",'Paste RTE Data'!F2027)</f>
        <v/>
      </c>
      <c r="I2030" s="14" t="str">
        <f>IF('Paste RTE Data'!H2027=0,"",'Paste RTE Data'!H2027)</f>
        <v/>
      </c>
      <c r="J2030" s="14" t="str">
        <f>IF('Paste RTE Data'!I2027=0,"",'Paste RTE Data'!I2027)</f>
        <v/>
      </c>
      <c r="K2030" s="15" t="str">
        <f>IF('Paste RTE Data'!J2027=0,"",'Paste RTE Data'!J2027)</f>
        <v/>
      </c>
      <c r="L2030" s="14" t="str">
        <f>IF('Paste RTE Data'!K2027=0,"",'Paste RTE Data'!K2027)</f>
        <v/>
      </c>
      <c r="M2030" s="46"/>
    </row>
    <row r="2031" spans="1:13">
      <c r="A2031" s="8" t="str">
        <f>IF('Paste RTE Data'!A2028=0,"",'Paste RTE Data'!A2028)</f>
        <v/>
      </c>
      <c r="B2031" s="9" t="str">
        <f>IF('Paste RTE Data'!G2028=0,"",'Paste RTE Data'!G2028)</f>
        <v/>
      </c>
      <c r="C2031" s="10" t="str">
        <f>IF('Paste RTE Data'!E2028=0,"",'Paste RTE Data'!E2028)</f>
        <v/>
      </c>
      <c r="D2031" s="7"/>
      <c r="E2031" s="14" t="str">
        <f>IF('Paste RTE Data'!B2028=0,"",'Paste RTE Data'!B2028)</f>
        <v/>
      </c>
      <c r="F2031" s="14" t="str">
        <f>IF('Paste RTE Data'!C2028=0,"",'Paste RTE Data'!C2028)</f>
        <v/>
      </c>
      <c r="G2031" s="14" t="str">
        <f>IF('Paste RTE Data'!D2028=0,"",'Paste RTE Data'!D2028)</f>
        <v/>
      </c>
      <c r="H2031" s="14" t="str">
        <f>IF('Paste RTE Data'!F2028=0,"",'Paste RTE Data'!F2028)</f>
        <v/>
      </c>
      <c r="I2031" s="14" t="str">
        <f>IF('Paste RTE Data'!H2028=0,"",'Paste RTE Data'!H2028)</f>
        <v/>
      </c>
      <c r="J2031" s="14" t="str">
        <f>IF('Paste RTE Data'!I2028=0,"",'Paste RTE Data'!I2028)</f>
        <v/>
      </c>
      <c r="K2031" s="15" t="str">
        <f>IF('Paste RTE Data'!J2028=0,"",'Paste RTE Data'!J2028)</f>
        <v/>
      </c>
      <c r="L2031" s="14" t="str">
        <f>IF('Paste RTE Data'!K2028=0,"",'Paste RTE Data'!K2028)</f>
        <v/>
      </c>
      <c r="M2031" s="46"/>
    </row>
    <row r="2032" spans="1:13">
      <c r="A2032" s="8" t="str">
        <f>IF('Paste RTE Data'!A2029=0,"",'Paste RTE Data'!A2029)</f>
        <v/>
      </c>
      <c r="B2032" s="9" t="str">
        <f>IF('Paste RTE Data'!G2029=0,"",'Paste RTE Data'!G2029)</f>
        <v/>
      </c>
      <c r="C2032" s="10" t="str">
        <f>IF('Paste RTE Data'!E2029=0,"",'Paste RTE Data'!E2029)</f>
        <v/>
      </c>
      <c r="D2032" s="7"/>
      <c r="E2032" s="14" t="str">
        <f>IF('Paste RTE Data'!B2029=0,"",'Paste RTE Data'!B2029)</f>
        <v/>
      </c>
      <c r="F2032" s="14" t="str">
        <f>IF('Paste RTE Data'!C2029=0,"",'Paste RTE Data'!C2029)</f>
        <v/>
      </c>
      <c r="G2032" s="14" t="str">
        <f>IF('Paste RTE Data'!D2029=0,"",'Paste RTE Data'!D2029)</f>
        <v/>
      </c>
      <c r="H2032" s="14" t="str">
        <f>IF('Paste RTE Data'!F2029=0,"",'Paste RTE Data'!F2029)</f>
        <v/>
      </c>
      <c r="I2032" s="14" t="str">
        <f>IF('Paste RTE Data'!H2029=0,"",'Paste RTE Data'!H2029)</f>
        <v/>
      </c>
      <c r="J2032" s="14" t="str">
        <f>IF('Paste RTE Data'!I2029=0,"",'Paste RTE Data'!I2029)</f>
        <v/>
      </c>
      <c r="K2032" s="15" t="str">
        <f>IF('Paste RTE Data'!J2029=0,"",'Paste RTE Data'!J2029)</f>
        <v/>
      </c>
      <c r="L2032" s="14" t="str">
        <f>IF('Paste RTE Data'!K2029=0,"",'Paste RTE Data'!K2029)</f>
        <v/>
      </c>
      <c r="M2032" s="46"/>
    </row>
    <row r="2033" spans="1:13">
      <c r="A2033" s="8" t="str">
        <f>IF('Paste RTE Data'!A2030=0,"",'Paste RTE Data'!A2030)</f>
        <v/>
      </c>
      <c r="B2033" s="9" t="str">
        <f>IF('Paste RTE Data'!G2030=0,"",'Paste RTE Data'!G2030)</f>
        <v/>
      </c>
      <c r="C2033" s="10" t="str">
        <f>IF('Paste RTE Data'!E2030=0,"",'Paste RTE Data'!E2030)</f>
        <v/>
      </c>
      <c r="D2033" s="7"/>
      <c r="E2033" s="14" t="str">
        <f>IF('Paste RTE Data'!B2030=0,"",'Paste RTE Data'!B2030)</f>
        <v/>
      </c>
      <c r="F2033" s="14" t="str">
        <f>IF('Paste RTE Data'!C2030=0,"",'Paste RTE Data'!C2030)</f>
        <v/>
      </c>
      <c r="G2033" s="14" t="str">
        <f>IF('Paste RTE Data'!D2030=0,"",'Paste RTE Data'!D2030)</f>
        <v/>
      </c>
      <c r="H2033" s="14" t="str">
        <f>IF('Paste RTE Data'!F2030=0,"",'Paste RTE Data'!F2030)</f>
        <v/>
      </c>
      <c r="I2033" s="14" t="str">
        <f>IF('Paste RTE Data'!H2030=0,"",'Paste RTE Data'!H2030)</f>
        <v/>
      </c>
      <c r="J2033" s="14" t="str">
        <f>IF('Paste RTE Data'!I2030=0,"",'Paste RTE Data'!I2030)</f>
        <v/>
      </c>
      <c r="K2033" s="15" t="str">
        <f>IF('Paste RTE Data'!J2030=0,"",'Paste RTE Data'!J2030)</f>
        <v/>
      </c>
      <c r="L2033" s="14" t="str">
        <f>IF('Paste RTE Data'!K2030=0,"",'Paste RTE Data'!K2030)</f>
        <v/>
      </c>
      <c r="M2033" s="46"/>
    </row>
    <row r="2034" spans="1:13">
      <c r="A2034" s="8" t="str">
        <f>IF('Paste RTE Data'!A2031=0,"",'Paste RTE Data'!A2031)</f>
        <v/>
      </c>
      <c r="B2034" s="9" t="str">
        <f>IF('Paste RTE Data'!G2031=0,"",'Paste RTE Data'!G2031)</f>
        <v/>
      </c>
      <c r="C2034" s="10" t="str">
        <f>IF('Paste RTE Data'!E2031=0,"",'Paste RTE Data'!E2031)</f>
        <v/>
      </c>
      <c r="D2034" s="7"/>
      <c r="E2034" s="14" t="str">
        <f>IF('Paste RTE Data'!B2031=0,"",'Paste RTE Data'!B2031)</f>
        <v/>
      </c>
      <c r="F2034" s="14" t="str">
        <f>IF('Paste RTE Data'!C2031=0,"",'Paste RTE Data'!C2031)</f>
        <v/>
      </c>
      <c r="G2034" s="14" t="str">
        <f>IF('Paste RTE Data'!D2031=0,"",'Paste RTE Data'!D2031)</f>
        <v/>
      </c>
      <c r="H2034" s="14" t="str">
        <f>IF('Paste RTE Data'!F2031=0,"",'Paste RTE Data'!F2031)</f>
        <v/>
      </c>
      <c r="I2034" s="14" t="str">
        <f>IF('Paste RTE Data'!H2031=0,"",'Paste RTE Data'!H2031)</f>
        <v/>
      </c>
      <c r="J2034" s="14" t="str">
        <f>IF('Paste RTE Data'!I2031=0,"",'Paste RTE Data'!I2031)</f>
        <v/>
      </c>
      <c r="K2034" s="15" t="str">
        <f>IF('Paste RTE Data'!J2031=0,"",'Paste RTE Data'!J2031)</f>
        <v/>
      </c>
      <c r="L2034" s="14" t="str">
        <f>IF('Paste RTE Data'!K2031=0,"",'Paste RTE Data'!K2031)</f>
        <v/>
      </c>
      <c r="M2034" s="46"/>
    </row>
    <row r="2035" spans="1:13">
      <c r="A2035" s="8" t="str">
        <f>IF('Paste RTE Data'!A2032=0,"",'Paste RTE Data'!A2032)</f>
        <v/>
      </c>
      <c r="B2035" s="9" t="str">
        <f>IF('Paste RTE Data'!G2032=0,"",'Paste RTE Data'!G2032)</f>
        <v/>
      </c>
      <c r="C2035" s="10" t="str">
        <f>IF('Paste RTE Data'!E2032=0,"",'Paste RTE Data'!E2032)</f>
        <v/>
      </c>
      <c r="D2035" s="7"/>
      <c r="E2035" s="14" t="str">
        <f>IF('Paste RTE Data'!B2032=0,"",'Paste RTE Data'!B2032)</f>
        <v/>
      </c>
      <c r="F2035" s="14" t="str">
        <f>IF('Paste RTE Data'!C2032=0,"",'Paste RTE Data'!C2032)</f>
        <v/>
      </c>
      <c r="G2035" s="14" t="str">
        <f>IF('Paste RTE Data'!D2032=0,"",'Paste RTE Data'!D2032)</f>
        <v/>
      </c>
      <c r="H2035" s="14" t="str">
        <f>IF('Paste RTE Data'!F2032=0,"",'Paste RTE Data'!F2032)</f>
        <v/>
      </c>
      <c r="I2035" s="14" t="str">
        <f>IF('Paste RTE Data'!H2032=0,"",'Paste RTE Data'!H2032)</f>
        <v/>
      </c>
      <c r="J2035" s="14" t="str">
        <f>IF('Paste RTE Data'!I2032=0,"",'Paste RTE Data'!I2032)</f>
        <v/>
      </c>
      <c r="K2035" s="15" t="str">
        <f>IF('Paste RTE Data'!J2032=0,"",'Paste RTE Data'!J2032)</f>
        <v/>
      </c>
      <c r="L2035" s="14" t="str">
        <f>IF('Paste RTE Data'!K2032=0,"",'Paste RTE Data'!K2032)</f>
        <v/>
      </c>
      <c r="M2035" s="46"/>
    </row>
    <row r="2036" spans="1:13">
      <c r="A2036" s="8" t="str">
        <f>IF('Paste RTE Data'!A2033=0,"",'Paste RTE Data'!A2033)</f>
        <v/>
      </c>
      <c r="B2036" s="9" t="str">
        <f>IF('Paste RTE Data'!G2033=0,"",'Paste RTE Data'!G2033)</f>
        <v/>
      </c>
      <c r="C2036" s="10" t="str">
        <f>IF('Paste RTE Data'!E2033=0,"",'Paste RTE Data'!E2033)</f>
        <v/>
      </c>
      <c r="D2036" s="7"/>
      <c r="E2036" s="14" t="str">
        <f>IF('Paste RTE Data'!B2033=0,"",'Paste RTE Data'!B2033)</f>
        <v/>
      </c>
      <c r="F2036" s="14" t="str">
        <f>IF('Paste RTE Data'!C2033=0,"",'Paste RTE Data'!C2033)</f>
        <v/>
      </c>
      <c r="G2036" s="14" t="str">
        <f>IF('Paste RTE Data'!D2033=0,"",'Paste RTE Data'!D2033)</f>
        <v/>
      </c>
      <c r="H2036" s="14" t="str">
        <f>IF('Paste RTE Data'!F2033=0,"",'Paste RTE Data'!F2033)</f>
        <v/>
      </c>
      <c r="I2036" s="14" t="str">
        <f>IF('Paste RTE Data'!H2033=0,"",'Paste RTE Data'!H2033)</f>
        <v/>
      </c>
      <c r="J2036" s="14" t="str">
        <f>IF('Paste RTE Data'!I2033=0,"",'Paste RTE Data'!I2033)</f>
        <v/>
      </c>
      <c r="K2036" s="15" t="str">
        <f>IF('Paste RTE Data'!J2033=0,"",'Paste RTE Data'!J2033)</f>
        <v/>
      </c>
      <c r="L2036" s="14" t="str">
        <f>IF('Paste RTE Data'!K2033=0,"",'Paste RTE Data'!K2033)</f>
        <v/>
      </c>
      <c r="M2036" s="46"/>
    </row>
    <row r="2037" spans="1:13">
      <c r="A2037" s="8" t="str">
        <f>IF('Paste RTE Data'!A2034=0,"",'Paste RTE Data'!A2034)</f>
        <v/>
      </c>
      <c r="B2037" s="9" t="str">
        <f>IF('Paste RTE Data'!G2034=0,"",'Paste RTE Data'!G2034)</f>
        <v/>
      </c>
      <c r="C2037" s="10" t="str">
        <f>IF('Paste RTE Data'!E2034=0,"",'Paste RTE Data'!E2034)</f>
        <v/>
      </c>
      <c r="D2037" s="7"/>
      <c r="E2037" s="14" t="str">
        <f>IF('Paste RTE Data'!B2034=0,"",'Paste RTE Data'!B2034)</f>
        <v/>
      </c>
      <c r="F2037" s="14" t="str">
        <f>IF('Paste RTE Data'!C2034=0,"",'Paste RTE Data'!C2034)</f>
        <v/>
      </c>
      <c r="G2037" s="14" t="str">
        <f>IF('Paste RTE Data'!D2034=0,"",'Paste RTE Data'!D2034)</f>
        <v/>
      </c>
      <c r="H2037" s="14" t="str">
        <f>IF('Paste RTE Data'!F2034=0,"",'Paste RTE Data'!F2034)</f>
        <v/>
      </c>
      <c r="I2037" s="14" t="str">
        <f>IF('Paste RTE Data'!H2034=0,"",'Paste RTE Data'!H2034)</f>
        <v/>
      </c>
      <c r="J2037" s="14" t="str">
        <f>IF('Paste RTE Data'!I2034=0,"",'Paste RTE Data'!I2034)</f>
        <v/>
      </c>
      <c r="K2037" s="15" t="str">
        <f>IF('Paste RTE Data'!J2034=0,"",'Paste RTE Data'!J2034)</f>
        <v/>
      </c>
      <c r="L2037" s="14" t="str">
        <f>IF('Paste RTE Data'!K2034=0,"",'Paste RTE Data'!K2034)</f>
        <v/>
      </c>
      <c r="M2037" s="46"/>
    </row>
    <row r="2038" spans="1:13">
      <c r="A2038" s="8" t="str">
        <f>IF('Paste RTE Data'!A2035=0,"",'Paste RTE Data'!A2035)</f>
        <v/>
      </c>
      <c r="B2038" s="9" t="str">
        <f>IF('Paste RTE Data'!G2035=0,"",'Paste RTE Data'!G2035)</f>
        <v/>
      </c>
      <c r="C2038" s="10" t="str">
        <f>IF('Paste RTE Data'!E2035=0,"",'Paste RTE Data'!E2035)</f>
        <v/>
      </c>
      <c r="D2038" s="7"/>
      <c r="E2038" s="14" t="str">
        <f>IF('Paste RTE Data'!B2035=0,"",'Paste RTE Data'!B2035)</f>
        <v/>
      </c>
      <c r="F2038" s="14" t="str">
        <f>IF('Paste RTE Data'!C2035=0,"",'Paste RTE Data'!C2035)</f>
        <v/>
      </c>
      <c r="G2038" s="14" t="str">
        <f>IF('Paste RTE Data'!D2035=0,"",'Paste RTE Data'!D2035)</f>
        <v/>
      </c>
      <c r="H2038" s="14" t="str">
        <f>IF('Paste RTE Data'!F2035=0,"",'Paste RTE Data'!F2035)</f>
        <v/>
      </c>
      <c r="I2038" s="14" t="str">
        <f>IF('Paste RTE Data'!H2035=0,"",'Paste RTE Data'!H2035)</f>
        <v/>
      </c>
      <c r="J2038" s="14" t="str">
        <f>IF('Paste RTE Data'!I2035=0,"",'Paste RTE Data'!I2035)</f>
        <v/>
      </c>
      <c r="K2038" s="15" t="str">
        <f>IF('Paste RTE Data'!J2035=0,"",'Paste RTE Data'!J2035)</f>
        <v/>
      </c>
      <c r="L2038" s="14" t="str">
        <f>IF('Paste RTE Data'!K2035=0,"",'Paste RTE Data'!K2035)</f>
        <v/>
      </c>
      <c r="M2038" s="46"/>
    </row>
    <row r="2039" spans="1:13">
      <c r="A2039" s="8" t="str">
        <f>IF('Paste RTE Data'!A2036=0,"",'Paste RTE Data'!A2036)</f>
        <v/>
      </c>
      <c r="B2039" s="9" t="str">
        <f>IF('Paste RTE Data'!G2036=0,"",'Paste RTE Data'!G2036)</f>
        <v/>
      </c>
      <c r="C2039" s="10" t="str">
        <f>IF('Paste RTE Data'!E2036=0,"",'Paste RTE Data'!E2036)</f>
        <v/>
      </c>
      <c r="D2039" s="7"/>
      <c r="E2039" s="14" t="str">
        <f>IF('Paste RTE Data'!B2036=0,"",'Paste RTE Data'!B2036)</f>
        <v/>
      </c>
      <c r="F2039" s="14" t="str">
        <f>IF('Paste RTE Data'!C2036=0,"",'Paste RTE Data'!C2036)</f>
        <v/>
      </c>
      <c r="G2039" s="14" t="str">
        <f>IF('Paste RTE Data'!D2036=0,"",'Paste RTE Data'!D2036)</f>
        <v/>
      </c>
      <c r="H2039" s="14" t="str">
        <f>IF('Paste RTE Data'!F2036=0,"",'Paste RTE Data'!F2036)</f>
        <v/>
      </c>
      <c r="I2039" s="14" t="str">
        <f>IF('Paste RTE Data'!H2036=0,"",'Paste RTE Data'!H2036)</f>
        <v/>
      </c>
      <c r="J2039" s="14" t="str">
        <f>IF('Paste RTE Data'!I2036=0,"",'Paste RTE Data'!I2036)</f>
        <v/>
      </c>
      <c r="K2039" s="15" t="str">
        <f>IF('Paste RTE Data'!J2036=0,"",'Paste RTE Data'!J2036)</f>
        <v/>
      </c>
      <c r="L2039" s="14" t="str">
        <f>IF('Paste RTE Data'!K2036=0,"",'Paste RTE Data'!K2036)</f>
        <v/>
      </c>
      <c r="M2039" s="46"/>
    </row>
    <row r="2040" spans="1:13">
      <c r="A2040" s="8" t="str">
        <f>IF('Paste RTE Data'!A2037=0,"",'Paste RTE Data'!A2037)</f>
        <v/>
      </c>
      <c r="B2040" s="9" t="str">
        <f>IF('Paste RTE Data'!G2037=0,"",'Paste RTE Data'!G2037)</f>
        <v/>
      </c>
      <c r="C2040" s="10" t="str">
        <f>IF('Paste RTE Data'!E2037=0,"",'Paste RTE Data'!E2037)</f>
        <v/>
      </c>
      <c r="D2040" s="7"/>
      <c r="E2040" s="14" t="str">
        <f>IF('Paste RTE Data'!B2037=0,"",'Paste RTE Data'!B2037)</f>
        <v/>
      </c>
      <c r="F2040" s="14" t="str">
        <f>IF('Paste RTE Data'!C2037=0,"",'Paste RTE Data'!C2037)</f>
        <v/>
      </c>
      <c r="G2040" s="14" t="str">
        <f>IF('Paste RTE Data'!D2037=0,"",'Paste RTE Data'!D2037)</f>
        <v/>
      </c>
      <c r="H2040" s="14" t="str">
        <f>IF('Paste RTE Data'!F2037=0,"",'Paste RTE Data'!F2037)</f>
        <v/>
      </c>
      <c r="I2040" s="14" t="str">
        <f>IF('Paste RTE Data'!H2037=0,"",'Paste RTE Data'!H2037)</f>
        <v/>
      </c>
      <c r="J2040" s="14" t="str">
        <f>IF('Paste RTE Data'!I2037=0,"",'Paste RTE Data'!I2037)</f>
        <v/>
      </c>
      <c r="K2040" s="15" t="str">
        <f>IF('Paste RTE Data'!J2037=0,"",'Paste RTE Data'!J2037)</f>
        <v/>
      </c>
      <c r="L2040" s="14" t="str">
        <f>IF('Paste RTE Data'!K2037=0,"",'Paste RTE Data'!K2037)</f>
        <v/>
      </c>
      <c r="M2040" s="46"/>
    </row>
    <row r="2041" spans="1:13">
      <c r="A2041" s="8" t="str">
        <f>IF('Paste RTE Data'!A2038=0,"",'Paste RTE Data'!A2038)</f>
        <v/>
      </c>
      <c r="B2041" s="9" t="str">
        <f>IF('Paste RTE Data'!G2038=0,"",'Paste RTE Data'!G2038)</f>
        <v/>
      </c>
      <c r="C2041" s="10" t="str">
        <f>IF('Paste RTE Data'!E2038=0,"",'Paste RTE Data'!E2038)</f>
        <v/>
      </c>
      <c r="D2041" s="7"/>
      <c r="E2041" s="14" t="str">
        <f>IF('Paste RTE Data'!B2038=0,"",'Paste RTE Data'!B2038)</f>
        <v/>
      </c>
      <c r="F2041" s="14" t="str">
        <f>IF('Paste RTE Data'!C2038=0,"",'Paste RTE Data'!C2038)</f>
        <v/>
      </c>
      <c r="G2041" s="14" t="str">
        <f>IF('Paste RTE Data'!D2038=0,"",'Paste RTE Data'!D2038)</f>
        <v/>
      </c>
      <c r="H2041" s="14" t="str">
        <f>IF('Paste RTE Data'!F2038=0,"",'Paste RTE Data'!F2038)</f>
        <v/>
      </c>
      <c r="I2041" s="14" t="str">
        <f>IF('Paste RTE Data'!H2038=0,"",'Paste RTE Data'!H2038)</f>
        <v/>
      </c>
      <c r="J2041" s="14" t="str">
        <f>IF('Paste RTE Data'!I2038=0,"",'Paste RTE Data'!I2038)</f>
        <v/>
      </c>
      <c r="K2041" s="15" t="str">
        <f>IF('Paste RTE Data'!J2038=0,"",'Paste RTE Data'!J2038)</f>
        <v/>
      </c>
      <c r="L2041" s="14" t="str">
        <f>IF('Paste RTE Data'!K2038=0,"",'Paste RTE Data'!K2038)</f>
        <v/>
      </c>
      <c r="M2041" s="46"/>
    </row>
    <row r="2042" spans="1:13">
      <c r="A2042" s="8" t="str">
        <f>IF('Paste RTE Data'!A2039=0,"",'Paste RTE Data'!A2039)</f>
        <v/>
      </c>
      <c r="B2042" s="9" t="str">
        <f>IF('Paste RTE Data'!G2039=0,"",'Paste RTE Data'!G2039)</f>
        <v/>
      </c>
      <c r="C2042" s="10" t="str">
        <f>IF('Paste RTE Data'!E2039=0,"",'Paste RTE Data'!E2039)</f>
        <v/>
      </c>
      <c r="D2042" s="7"/>
      <c r="E2042" s="14" t="str">
        <f>IF('Paste RTE Data'!B2039=0,"",'Paste RTE Data'!B2039)</f>
        <v/>
      </c>
      <c r="F2042" s="14" t="str">
        <f>IF('Paste RTE Data'!C2039=0,"",'Paste RTE Data'!C2039)</f>
        <v/>
      </c>
      <c r="G2042" s="14" t="str">
        <f>IF('Paste RTE Data'!D2039=0,"",'Paste RTE Data'!D2039)</f>
        <v/>
      </c>
      <c r="H2042" s="14" t="str">
        <f>IF('Paste RTE Data'!F2039=0,"",'Paste RTE Data'!F2039)</f>
        <v/>
      </c>
      <c r="I2042" s="14" t="str">
        <f>IF('Paste RTE Data'!H2039=0,"",'Paste RTE Data'!H2039)</f>
        <v/>
      </c>
      <c r="J2042" s="14" t="str">
        <f>IF('Paste RTE Data'!I2039=0,"",'Paste RTE Data'!I2039)</f>
        <v/>
      </c>
      <c r="K2042" s="15" t="str">
        <f>IF('Paste RTE Data'!J2039=0,"",'Paste RTE Data'!J2039)</f>
        <v/>
      </c>
      <c r="L2042" s="14" t="str">
        <f>IF('Paste RTE Data'!K2039=0,"",'Paste RTE Data'!K2039)</f>
        <v/>
      </c>
      <c r="M2042" s="46"/>
    </row>
    <row r="2043" spans="1:13">
      <c r="A2043" s="8" t="str">
        <f>IF('Paste RTE Data'!A2040=0,"",'Paste RTE Data'!A2040)</f>
        <v/>
      </c>
      <c r="B2043" s="9" t="str">
        <f>IF('Paste RTE Data'!G2040=0,"",'Paste RTE Data'!G2040)</f>
        <v/>
      </c>
      <c r="C2043" s="10" t="str">
        <f>IF('Paste RTE Data'!E2040=0,"",'Paste RTE Data'!E2040)</f>
        <v/>
      </c>
      <c r="D2043" s="7"/>
      <c r="E2043" s="14" t="str">
        <f>IF('Paste RTE Data'!B2040=0,"",'Paste RTE Data'!B2040)</f>
        <v/>
      </c>
      <c r="F2043" s="14" t="str">
        <f>IF('Paste RTE Data'!C2040=0,"",'Paste RTE Data'!C2040)</f>
        <v/>
      </c>
      <c r="G2043" s="14" t="str">
        <f>IF('Paste RTE Data'!D2040=0,"",'Paste RTE Data'!D2040)</f>
        <v/>
      </c>
      <c r="H2043" s="14" t="str">
        <f>IF('Paste RTE Data'!F2040=0,"",'Paste RTE Data'!F2040)</f>
        <v/>
      </c>
      <c r="I2043" s="14" t="str">
        <f>IF('Paste RTE Data'!H2040=0,"",'Paste RTE Data'!H2040)</f>
        <v/>
      </c>
      <c r="J2043" s="14" t="str">
        <f>IF('Paste RTE Data'!I2040=0,"",'Paste RTE Data'!I2040)</f>
        <v/>
      </c>
      <c r="K2043" s="15" t="str">
        <f>IF('Paste RTE Data'!J2040=0,"",'Paste RTE Data'!J2040)</f>
        <v/>
      </c>
      <c r="L2043" s="14" t="str">
        <f>IF('Paste RTE Data'!K2040=0,"",'Paste RTE Data'!K2040)</f>
        <v/>
      </c>
      <c r="M2043" s="46"/>
    </row>
    <row r="2044" spans="1:13">
      <c r="A2044" s="8" t="str">
        <f>IF('Paste RTE Data'!A2041=0,"",'Paste RTE Data'!A2041)</f>
        <v/>
      </c>
      <c r="B2044" s="9" t="str">
        <f>IF('Paste RTE Data'!G2041=0,"",'Paste RTE Data'!G2041)</f>
        <v/>
      </c>
      <c r="C2044" s="10" t="str">
        <f>IF('Paste RTE Data'!E2041=0,"",'Paste RTE Data'!E2041)</f>
        <v/>
      </c>
      <c r="D2044" s="7"/>
      <c r="E2044" s="14" t="str">
        <f>IF('Paste RTE Data'!B2041=0,"",'Paste RTE Data'!B2041)</f>
        <v/>
      </c>
      <c r="F2044" s="14" t="str">
        <f>IF('Paste RTE Data'!C2041=0,"",'Paste RTE Data'!C2041)</f>
        <v/>
      </c>
      <c r="G2044" s="14" t="str">
        <f>IF('Paste RTE Data'!D2041=0,"",'Paste RTE Data'!D2041)</f>
        <v/>
      </c>
      <c r="H2044" s="14" t="str">
        <f>IF('Paste RTE Data'!F2041=0,"",'Paste RTE Data'!F2041)</f>
        <v/>
      </c>
      <c r="I2044" s="14" t="str">
        <f>IF('Paste RTE Data'!H2041=0,"",'Paste RTE Data'!H2041)</f>
        <v/>
      </c>
      <c r="J2044" s="14" t="str">
        <f>IF('Paste RTE Data'!I2041=0,"",'Paste RTE Data'!I2041)</f>
        <v/>
      </c>
      <c r="K2044" s="15" t="str">
        <f>IF('Paste RTE Data'!J2041=0,"",'Paste RTE Data'!J2041)</f>
        <v/>
      </c>
      <c r="L2044" s="14" t="str">
        <f>IF('Paste RTE Data'!K2041=0,"",'Paste RTE Data'!K2041)</f>
        <v/>
      </c>
      <c r="M2044" s="46"/>
    </row>
    <row r="2045" spans="1:13">
      <c r="A2045" s="8" t="str">
        <f>IF('Paste RTE Data'!A2042=0,"",'Paste RTE Data'!A2042)</f>
        <v/>
      </c>
      <c r="B2045" s="9" t="str">
        <f>IF('Paste RTE Data'!G2042=0,"",'Paste RTE Data'!G2042)</f>
        <v/>
      </c>
      <c r="C2045" s="10" t="str">
        <f>IF('Paste RTE Data'!E2042=0,"",'Paste RTE Data'!E2042)</f>
        <v/>
      </c>
      <c r="D2045" s="7"/>
      <c r="E2045" s="14" t="str">
        <f>IF('Paste RTE Data'!B2042=0,"",'Paste RTE Data'!B2042)</f>
        <v/>
      </c>
      <c r="F2045" s="14" t="str">
        <f>IF('Paste RTE Data'!C2042=0,"",'Paste RTE Data'!C2042)</f>
        <v/>
      </c>
      <c r="G2045" s="14" t="str">
        <f>IF('Paste RTE Data'!D2042=0,"",'Paste RTE Data'!D2042)</f>
        <v/>
      </c>
      <c r="H2045" s="14" t="str">
        <f>IF('Paste RTE Data'!F2042=0,"",'Paste RTE Data'!F2042)</f>
        <v/>
      </c>
      <c r="I2045" s="14" t="str">
        <f>IF('Paste RTE Data'!H2042=0,"",'Paste RTE Data'!H2042)</f>
        <v/>
      </c>
      <c r="J2045" s="14" t="str">
        <f>IF('Paste RTE Data'!I2042=0,"",'Paste RTE Data'!I2042)</f>
        <v/>
      </c>
      <c r="K2045" s="15" t="str">
        <f>IF('Paste RTE Data'!J2042=0,"",'Paste RTE Data'!J2042)</f>
        <v/>
      </c>
      <c r="L2045" s="14" t="str">
        <f>IF('Paste RTE Data'!K2042=0,"",'Paste RTE Data'!K2042)</f>
        <v/>
      </c>
      <c r="M2045" s="46"/>
    </row>
    <row r="2046" spans="1:13">
      <c r="A2046" s="8" t="str">
        <f>IF('Paste RTE Data'!A2043=0,"",'Paste RTE Data'!A2043)</f>
        <v/>
      </c>
      <c r="B2046" s="9" t="str">
        <f>IF('Paste RTE Data'!G2043=0,"",'Paste RTE Data'!G2043)</f>
        <v/>
      </c>
      <c r="C2046" s="10" t="str">
        <f>IF('Paste RTE Data'!E2043=0,"",'Paste RTE Data'!E2043)</f>
        <v/>
      </c>
      <c r="D2046" s="7"/>
      <c r="E2046" s="14" t="str">
        <f>IF('Paste RTE Data'!B2043=0,"",'Paste RTE Data'!B2043)</f>
        <v/>
      </c>
      <c r="F2046" s="14" t="str">
        <f>IF('Paste RTE Data'!C2043=0,"",'Paste RTE Data'!C2043)</f>
        <v/>
      </c>
      <c r="G2046" s="14" t="str">
        <f>IF('Paste RTE Data'!D2043=0,"",'Paste RTE Data'!D2043)</f>
        <v/>
      </c>
      <c r="H2046" s="14" t="str">
        <f>IF('Paste RTE Data'!F2043=0,"",'Paste RTE Data'!F2043)</f>
        <v/>
      </c>
      <c r="I2046" s="14" t="str">
        <f>IF('Paste RTE Data'!H2043=0,"",'Paste RTE Data'!H2043)</f>
        <v/>
      </c>
      <c r="J2046" s="14" t="str">
        <f>IF('Paste RTE Data'!I2043=0,"",'Paste RTE Data'!I2043)</f>
        <v/>
      </c>
      <c r="K2046" s="15" t="str">
        <f>IF('Paste RTE Data'!J2043=0,"",'Paste RTE Data'!J2043)</f>
        <v/>
      </c>
      <c r="L2046" s="14" t="str">
        <f>IF('Paste RTE Data'!K2043=0,"",'Paste RTE Data'!K2043)</f>
        <v/>
      </c>
      <c r="M2046" s="46"/>
    </row>
    <row r="2047" spans="1:13">
      <c r="A2047" s="8" t="str">
        <f>IF('Paste RTE Data'!A2044=0,"",'Paste RTE Data'!A2044)</f>
        <v/>
      </c>
      <c r="B2047" s="9" t="str">
        <f>IF('Paste RTE Data'!G2044=0,"",'Paste RTE Data'!G2044)</f>
        <v/>
      </c>
      <c r="C2047" s="10" t="str">
        <f>IF('Paste RTE Data'!E2044=0,"",'Paste RTE Data'!E2044)</f>
        <v/>
      </c>
      <c r="D2047" s="7"/>
      <c r="E2047" s="14" t="str">
        <f>IF('Paste RTE Data'!B2044=0,"",'Paste RTE Data'!B2044)</f>
        <v/>
      </c>
      <c r="F2047" s="14" t="str">
        <f>IF('Paste RTE Data'!C2044=0,"",'Paste RTE Data'!C2044)</f>
        <v/>
      </c>
      <c r="G2047" s="14" t="str">
        <f>IF('Paste RTE Data'!D2044=0,"",'Paste RTE Data'!D2044)</f>
        <v/>
      </c>
      <c r="H2047" s="14" t="str">
        <f>IF('Paste RTE Data'!F2044=0,"",'Paste RTE Data'!F2044)</f>
        <v/>
      </c>
      <c r="I2047" s="14" t="str">
        <f>IF('Paste RTE Data'!H2044=0,"",'Paste RTE Data'!H2044)</f>
        <v/>
      </c>
      <c r="J2047" s="14" t="str">
        <f>IF('Paste RTE Data'!I2044=0,"",'Paste RTE Data'!I2044)</f>
        <v/>
      </c>
      <c r="K2047" s="15" t="str">
        <f>IF('Paste RTE Data'!J2044=0,"",'Paste RTE Data'!J2044)</f>
        <v/>
      </c>
      <c r="L2047" s="14" t="str">
        <f>IF('Paste RTE Data'!K2044=0,"",'Paste RTE Data'!K2044)</f>
        <v/>
      </c>
      <c r="M2047" s="46"/>
    </row>
    <row r="2048" spans="1:13">
      <c r="A2048" s="8" t="str">
        <f>IF('Paste RTE Data'!A2045=0,"",'Paste RTE Data'!A2045)</f>
        <v/>
      </c>
      <c r="B2048" s="9" t="str">
        <f>IF('Paste RTE Data'!G2045=0,"",'Paste RTE Data'!G2045)</f>
        <v/>
      </c>
      <c r="C2048" s="10" t="str">
        <f>IF('Paste RTE Data'!E2045=0,"",'Paste RTE Data'!E2045)</f>
        <v/>
      </c>
      <c r="D2048" s="7"/>
      <c r="E2048" s="14" t="str">
        <f>IF('Paste RTE Data'!B2045=0,"",'Paste RTE Data'!B2045)</f>
        <v/>
      </c>
      <c r="F2048" s="14" t="str">
        <f>IF('Paste RTE Data'!C2045=0,"",'Paste RTE Data'!C2045)</f>
        <v/>
      </c>
      <c r="G2048" s="14" t="str">
        <f>IF('Paste RTE Data'!D2045=0,"",'Paste RTE Data'!D2045)</f>
        <v/>
      </c>
      <c r="H2048" s="14" t="str">
        <f>IF('Paste RTE Data'!F2045=0,"",'Paste RTE Data'!F2045)</f>
        <v/>
      </c>
      <c r="I2048" s="14" t="str">
        <f>IF('Paste RTE Data'!H2045=0,"",'Paste RTE Data'!H2045)</f>
        <v/>
      </c>
      <c r="J2048" s="14" t="str">
        <f>IF('Paste RTE Data'!I2045=0,"",'Paste RTE Data'!I2045)</f>
        <v/>
      </c>
      <c r="K2048" s="15" t="str">
        <f>IF('Paste RTE Data'!J2045=0,"",'Paste RTE Data'!J2045)</f>
        <v/>
      </c>
      <c r="L2048" s="14" t="str">
        <f>IF('Paste RTE Data'!K2045=0,"",'Paste RTE Data'!K2045)</f>
        <v/>
      </c>
      <c r="M2048" s="46"/>
    </row>
    <row r="2049" spans="1:13">
      <c r="A2049" s="8" t="str">
        <f>IF('Paste RTE Data'!A2046=0,"",'Paste RTE Data'!A2046)</f>
        <v/>
      </c>
      <c r="B2049" s="9" t="str">
        <f>IF('Paste RTE Data'!G2046=0,"",'Paste RTE Data'!G2046)</f>
        <v/>
      </c>
      <c r="C2049" s="10" t="str">
        <f>IF('Paste RTE Data'!E2046=0,"",'Paste RTE Data'!E2046)</f>
        <v/>
      </c>
      <c r="D2049" s="7"/>
      <c r="E2049" s="14" t="str">
        <f>IF('Paste RTE Data'!B2046=0,"",'Paste RTE Data'!B2046)</f>
        <v/>
      </c>
      <c r="F2049" s="14" t="str">
        <f>IF('Paste RTE Data'!C2046=0,"",'Paste RTE Data'!C2046)</f>
        <v/>
      </c>
      <c r="G2049" s="14" t="str">
        <f>IF('Paste RTE Data'!D2046=0,"",'Paste RTE Data'!D2046)</f>
        <v/>
      </c>
      <c r="H2049" s="14" t="str">
        <f>IF('Paste RTE Data'!F2046=0,"",'Paste RTE Data'!F2046)</f>
        <v/>
      </c>
      <c r="I2049" s="14" t="str">
        <f>IF('Paste RTE Data'!H2046=0,"",'Paste RTE Data'!H2046)</f>
        <v/>
      </c>
      <c r="J2049" s="14" t="str">
        <f>IF('Paste RTE Data'!I2046=0,"",'Paste RTE Data'!I2046)</f>
        <v/>
      </c>
      <c r="K2049" s="15" t="str">
        <f>IF('Paste RTE Data'!J2046=0,"",'Paste RTE Data'!J2046)</f>
        <v/>
      </c>
      <c r="L2049" s="14" t="str">
        <f>IF('Paste RTE Data'!K2046=0,"",'Paste RTE Data'!K2046)</f>
        <v/>
      </c>
      <c r="M2049" s="46"/>
    </row>
    <row r="2050" spans="1:13">
      <c r="A2050" s="8" t="str">
        <f>IF('Paste RTE Data'!A2047=0,"",'Paste RTE Data'!A2047)</f>
        <v/>
      </c>
      <c r="B2050" s="9" t="str">
        <f>IF('Paste RTE Data'!G2047=0,"",'Paste RTE Data'!G2047)</f>
        <v/>
      </c>
      <c r="C2050" s="10" t="str">
        <f>IF('Paste RTE Data'!E2047=0,"",'Paste RTE Data'!E2047)</f>
        <v/>
      </c>
      <c r="D2050" s="7"/>
      <c r="E2050" s="14" t="str">
        <f>IF('Paste RTE Data'!B2047=0,"",'Paste RTE Data'!B2047)</f>
        <v/>
      </c>
      <c r="F2050" s="14" t="str">
        <f>IF('Paste RTE Data'!C2047=0,"",'Paste RTE Data'!C2047)</f>
        <v/>
      </c>
      <c r="G2050" s="14" t="str">
        <f>IF('Paste RTE Data'!D2047=0,"",'Paste RTE Data'!D2047)</f>
        <v/>
      </c>
      <c r="H2050" s="14" t="str">
        <f>IF('Paste RTE Data'!F2047=0,"",'Paste RTE Data'!F2047)</f>
        <v/>
      </c>
      <c r="I2050" s="14" t="str">
        <f>IF('Paste RTE Data'!H2047=0,"",'Paste RTE Data'!H2047)</f>
        <v/>
      </c>
      <c r="J2050" s="14" t="str">
        <f>IF('Paste RTE Data'!I2047=0,"",'Paste RTE Data'!I2047)</f>
        <v/>
      </c>
      <c r="K2050" s="15" t="str">
        <f>IF('Paste RTE Data'!J2047=0,"",'Paste RTE Data'!J2047)</f>
        <v/>
      </c>
      <c r="L2050" s="14" t="str">
        <f>IF('Paste RTE Data'!K2047=0,"",'Paste RTE Data'!K2047)</f>
        <v/>
      </c>
      <c r="M2050" s="46"/>
    </row>
    <row r="2051" spans="1:13">
      <c r="A2051" s="8" t="str">
        <f>IF('Paste RTE Data'!A2048=0,"",'Paste RTE Data'!A2048)</f>
        <v/>
      </c>
      <c r="B2051" s="9" t="str">
        <f>IF('Paste RTE Data'!G2048=0,"",'Paste RTE Data'!G2048)</f>
        <v/>
      </c>
      <c r="C2051" s="10" t="str">
        <f>IF('Paste RTE Data'!E2048=0,"",'Paste RTE Data'!E2048)</f>
        <v/>
      </c>
      <c r="D2051" s="7"/>
      <c r="E2051" s="14" t="str">
        <f>IF('Paste RTE Data'!B2048=0,"",'Paste RTE Data'!B2048)</f>
        <v/>
      </c>
      <c r="F2051" s="14" t="str">
        <f>IF('Paste RTE Data'!C2048=0,"",'Paste RTE Data'!C2048)</f>
        <v/>
      </c>
      <c r="G2051" s="14" t="str">
        <f>IF('Paste RTE Data'!D2048=0,"",'Paste RTE Data'!D2048)</f>
        <v/>
      </c>
      <c r="H2051" s="14" t="str">
        <f>IF('Paste RTE Data'!F2048=0,"",'Paste RTE Data'!F2048)</f>
        <v/>
      </c>
      <c r="I2051" s="14" t="str">
        <f>IF('Paste RTE Data'!H2048=0,"",'Paste RTE Data'!H2048)</f>
        <v/>
      </c>
      <c r="J2051" s="14" t="str">
        <f>IF('Paste RTE Data'!I2048=0,"",'Paste RTE Data'!I2048)</f>
        <v/>
      </c>
      <c r="K2051" s="15" t="str">
        <f>IF('Paste RTE Data'!J2048=0,"",'Paste RTE Data'!J2048)</f>
        <v/>
      </c>
      <c r="L2051" s="14" t="str">
        <f>IF('Paste RTE Data'!K2048=0,"",'Paste RTE Data'!K2048)</f>
        <v/>
      </c>
      <c r="M2051" s="46"/>
    </row>
    <row r="2052" spans="1:13">
      <c r="A2052" s="8" t="str">
        <f>IF('Paste RTE Data'!A2049=0,"",'Paste RTE Data'!A2049)</f>
        <v/>
      </c>
      <c r="B2052" s="9" t="str">
        <f>IF('Paste RTE Data'!G2049=0,"",'Paste RTE Data'!G2049)</f>
        <v/>
      </c>
      <c r="C2052" s="10" t="str">
        <f>IF('Paste RTE Data'!E2049=0,"",'Paste RTE Data'!E2049)</f>
        <v/>
      </c>
      <c r="D2052" s="7"/>
      <c r="E2052" s="14" t="str">
        <f>IF('Paste RTE Data'!B2049=0,"",'Paste RTE Data'!B2049)</f>
        <v/>
      </c>
      <c r="F2052" s="14" t="str">
        <f>IF('Paste RTE Data'!C2049=0,"",'Paste RTE Data'!C2049)</f>
        <v/>
      </c>
      <c r="G2052" s="14" t="str">
        <f>IF('Paste RTE Data'!D2049=0,"",'Paste RTE Data'!D2049)</f>
        <v/>
      </c>
      <c r="H2052" s="14" t="str">
        <f>IF('Paste RTE Data'!F2049=0,"",'Paste RTE Data'!F2049)</f>
        <v/>
      </c>
      <c r="I2052" s="14" t="str">
        <f>IF('Paste RTE Data'!H2049=0,"",'Paste RTE Data'!H2049)</f>
        <v/>
      </c>
      <c r="J2052" s="14" t="str">
        <f>IF('Paste RTE Data'!I2049=0,"",'Paste RTE Data'!I2049)</f>
        <v/>
      </c>
      <c r="K2052" s="15" t="str">
        <f>IF('Paste RTE Data'!J2049=0,"",'Paste RTE Data'!J2049)</f>
        <v/>
      </c>
      <c r="L2052" s="14" t="str">
        <f>IF('Paste RTE Data'!K2049=0,"",'Paste RTE Data'!K2049)</f>
        <v/>
      </c>
      <c r="M2052" s="46"/>
    </row>
    <row r="2053" spans="1:13">
      <c r="A2053" s="8" t="str">
        <f>IF('Paste RTE Data'!A2050=0,"",'Paste RTE Data'!A2050)</f>
        <v/>
      </c>
      <c r="B2053" s="9" t="str">
        <f>IF('Paste RTE Data'!G2050=0,"",'Paste RTE Data'!G2050)</f>
        <v/>
      </c>
      <c r="C2053" s="10" t="str">
        <f>IF('Paste RTE Data'!E2050=0,"",'Paste RTE Data'!E2050)</f>
        <v/>
      </c>
      <c r="D2053" s="7"/>
      <c r="E2053" s="14" t="str">
        <f>IF('Paste RTE Data'!B2050=0,"",'Paste RTE Data'!B2050)</f>
        <v/>
      </c>
      <c r="F2053" s="14" t="str">
        <f>IF('Paste RTE Data'!C2050=0,"",'Paste RTE Data'!C2050)</f>
        <v/>
      </c>
      <c r="G2053" s="14" t="str">
        <f>IF('Paste RTE Data'!D2050=0,"",'Paste RTE Data'!D2050)</f>
        <v/>
      </c>
      <c r="H2053" s="14" t="str">
        <f>IF('Paste RTE Data'!F2050=0,"",'Paste RTE Data'!F2050)</f>
        <v/>
      </c>
      <c r="I2053" s="14" t="str">
        <f>IF('Paste RTE Data'!H2050=0,"",'Paste RTE Data'!H2050)</f>
        <v/>
      </c>
      <c r="J2053" s="14" t="str">
        <f>IF('Paste RTE Data'!I2050=0,"",'Paste RTE Data'!I2050)</f>
        <v/>
      </c>
      <c r="K2053" s="15" t="str">
        <f>IF('Paste RTE Data'!J2050=0,"",'Paste RTE Data'!J2050)</f>
        <v/>
      </c>
      <c r="L2053" s="14" t="str">
        <f>IF('Paste RTE Data'!K2050=0,"",'Paste RTE Data'!K2050)</f>
        <v/>
      </c>
      <c r="M2053" s="46"/>
    </row>
    <row r="2054" spans="1:13">
      <c r="A2054" s="8" t="str">
        <f>IF('Paste RTE Data'!A2051=0,"",'Paste RTE Data'!A2051)</f>
        <v/>
      </c>
      <c r="B2054" s="9" t="str">
        <f>IF('Paste RTE Data'!G2051=0,"",'Paste RTE Data'!G2051)</f>
        <v/>
      </c>
      <c r="C2054" s="10" t="str">
        <f>IF('Paste RTE Data'!E2051=0,"",'Paste RTE Data'!E2051)</f>
        <v/>
      </c>
      <c r="D2054" s="7"/>
      <c r="E2054" s="14" t="str">
        <f>IF('Paste RTE Data'!B2051=0,"",'Paste RTE Data'!B2051)</f>
        <v/>
      </c>
      <c r="F2054" s="14" t="str">
        <f>IF('Paste RTE Data'!C2051=0,"",'Paste RTE Data'!C2051)</f>
        <v/>
      </c>
      <c r="G2054" s="14" t="str">
        <f>IF('Paste RTE Data'!D2051=0,"",'Paste RTE Data'!D2051)</f>
        <v/>
      </c>
      <c r="H2054" s="14" t="str">
        <f>IF('Paste RTE Data'!F2051=0,"",'Paste RTE Data'!F2051)</f>
        <v/>
      </c>
      <c r="I2054" s="14" t="str">
        <f>IF('Paste RTE Data'!H2051=0,"",'Paste RTE Data'!H2051)</f>
        <v/>
      </c>
      <c r="J2054" s="14" t="str">
        <f>IF('Paste RTE Data'!I2051=0,"",'Paste RTE Data'!I2051)</f>
        <v/>
      </c>
      <c r="K2054" s="15" t="str">
        <f>IF('Paste RTE Data'!J2051=0,"",'Paste RTE Data'!J2051)</f>
        <v/>
      </c>
      <c r="L2054" s="14" t="str">
        <f>IF('Paste RTE Data'!K2051=0,"",'Paste RTE Data'!K2051)</f>
        <v/>
      </c>
      <c r="M2054" s="46"/>
    </row>
    <row r="2055" spans="1:13">
      <c r="A2055" s="8" t="str">
        <f>IF('Paste RTE Data'!A2052=0,"",'Paste RTE Data'!A2052)</f>
        <v/>
      </c>
      <c r="B2055" s="9" t="str">
        <f>IF('Paste RTE Data'!G2052=0,"",'Paste RTE Data'!G2052)</f>
        <v/>
      </c>
      <c r="C2055" s="10" t="str">
        <f>IF('Paste RTE Data'!E2052=0,"",'Paste RTE Data'!E2052)</f>
        <v/>
      </c>
      <c r="D2055" s="7"/>
      <c r="E2055" s="14" t="str">
        <f>IF('Paste RTE Data'!B2052=0,"",'Paste RTE Data'!B2052)</f>
        <v/>
      </c>
      <c r="F2055" s="14" t="str">
        <f>IF('Paste RTE Data'!C2052=0,"",'Paste RTE Data'!C2052)</f>
        <v/>
      </c>
      <c r="G2055" s="14" t="str">
        <f>IF('Paste RTE Data'!D2052=0,"",'Paste RTE Data'!D2052)</f>
        <v/>
      </c>
      <c r="H2055" s="14" t="str">
        <f>IF('Paste RTE Data'!F2052=0,"",'Paste RTE Data'!F2052)</f>
        <v/>
      </c>
      <c r="I2055" s="14" t="str">
        <f>IF('Paste RTE Data'!H2052=0,"",'Paste RTE Data'!H2052)</f>
        <v/>
      </c>
      <c r="J2055" s="14" t="str">
        <f>IF('Paste RTE Data'!I2052=0,"",'Paste RTE Data'!I2052)</f>
        <v/>
      </c>
      <c r="K2055" s="15" t="str">
        <f>IF('Paste RTE Data'!J2052=0,"",'Paste RTE Data'!J2052)</f>
        <v/>
      </c>
      <c r="L2055" s="14" t="str">
        <f>IF('Paste RTE Data'!K2052=0,"",'Paste RTE Data'!K2052)</f>
        <v/>
      </c>
      <c r="M2055" s="46"/>
    </row>
    <row r="2056" spans="1:13">
      <c r="A2056" s="8" t="str">
        <f>IF('Paste RTE Data'!A2053=0,"",'Paste RTE Data'!A2053)</f>
        <v/>
      </c>
      <c r="B2056" s="9" t="str">
        <f>IF('Paste RTE Data'!G2053=0,"",'Paste RTE Data'!G2053)</f>
        <v/>
      </c>
      <c r="C2056" s="10" t="str">
        <f>IF('Paste RTE Data'!E2053=0,"",'Paste RTE Data'!E2053)</f>
        <v/>
      </c>
      <c r="D2056" s="7"/>
      <c r="E2056" s="14" t="str">
        <f>IF('Paste RTE Data'!B2053=0,"",'Paste RTE Data'!B2053)</f>
        <v/>
      </c>
      <c r="F2056" s="14" t="str">
        <f>IF('Paste RTE Data'!C2053=0,"",'Paste RTE Data'!C2053)</f>
        <v/>
      </c>
      <c r="G2056" s="14" t="str">
        <f>IF('Paste RTE Data'!D2053=0,"",'Paste RTE Data'!D2053)</f>
        <v/>
      </c>
      <c r="H2056" s="14" t="str">
        <f>IF('Paste RTE Data'!F2053=0,"",'Paste RTE Data'!F2053)</f>
        <v/>
      </c>
      <c r="I2056" s="14" t="str">
        <f>IF('Paste RTE Data'!H2053=0,"",'Paste RTE Data'!H2053)</f>
        <v/>
      </c>
      <c r="J2056" s="14" t="str">
        <f>IF('Paste RTE Data'!I2053=0,"",'Paste RTE Data'!I2053)</f>
        <v/>
      </c>
      <c r="K2056" s="15" t="str">
        <f>IF('Paste RTE Data'!J2053=0,"",'Paste RTE Data'!J2053)</f>
        <v/>
      </c>
      <c r="L2056" s="14" t="str">
        <f>IF('Paste RTE Data'!K2053=0,"",'Paste RTE Data'!K2053)</f>
        <v/>
      </c>
      <c r="M2056" s="46"/>
    </row>
    <row r="2057" spans="1:13">
      <c r="A2057" s="8" t="str">
        <f>IF('Paste RTE Data'!A2054=0,"",'Paste RTE Data'!A2054)</f>
        <v/>
      </c>
      <c r="B2057" s="9" t="str">
        <f>IF('Paste RTE Data'!G2054=0,"",'Paste RTE Data'!G2054)</f>
        <v/>
      </c>
      <c r="C2057" s="10" t="str">
        <f>IF('Paste RTE Data'!E2054=0,"",'Paste RTE Data'!E2054)</f>
        <v/>
      </c>
      <c r="D2057" s="7"/>
      <c r="E2057" s="14" t="str">
        <f>IF('Paste RTE Data'!B2054=0,"",'Paste RTE Data'!B2054)</f>
        <v/>
      </c>
      <c r="F2057" s="14" t="str">
        <f>IF('Paste RTE Data'!C2054=0,"",'Paste RTE Data'!C2054)</f>
        <v/>
      </c>
      <c r="G2057" s="14" t="str">
        <f>IF('Paste RTE Data'!D2054=0,"",'Paste RTE Data'!D2054)</f>
        <v/>
      </c>
      <c r="H2057" s="14" t="str">
        <f>IF('Paste RTE Data'!F2054=0,"",'Paste RTE Data'!F2054)</f>
        <v/>
      </c>
      <c r="I2057" s="14" t="str">
        <f>IF('Paste RTE Data'!H2054=0,"",'Paste RTE Data'!H2054)</f>
        <v/>
      </c>
      <c r="J2057" s="14" t="str">
        <f>IF('Paste RTE Data'!I2054=0,"",'Paste RTE Data'!I2054)</f>
        <v/>
      </c>
      <c r="K2057" s="15" t="str">
        <f>IF('Paste RTE Data'!J2054=0,"",'Paste RTE Data'!J2054)</f>
        <v/>
      </c>
      <c r="L2057" s="14" t="str">
        <f>IF('Paste RTE Data'!K2054=0,"",'Paste RTE Data'!K2054)</f>
        <v/>
      </c>
      <c r="M2057" s="46"/>
    </row>
    <row r="2058" spans="1:13">
      <c r="A2058" s="8" t="str">
        <f>IF('Paste RTE Data'!A2055=0,"",'Paste RTE Data'!A2055)</f>
        <v/>
      </c>
      <c r="B2058" s="9" t="str">
        <f>IF('Paste RTE Data'!G2055=0,"",'Paste RTE Data'!G2055)</f>
        <v/>
      </c>
      <c r="C2058" s="10" t="str">
        <f>IF('Paste RTE Data'!E2055=0,"",'Paste RTE Data'!E2055)</f>
        <v/>
      </c>
      <c r="D2058" s="7"/>
      <c r="E2058" s="14" t="str">
        <f>IF('Paste RTE Data'!B2055=0,"",'Paste RTE Data'!B2055)</f>
        <v/>
      </c>
      <c r="F2058" s="14" t="str">
        <f>IF('Paste RTE Data'!C2055=0,"",'Paste RTE Data'!C2055)</f>
        <v/>
      </c>
      <c r="G2058" s="14" t="str">
        <f>IF('Paste RTE Data'!D2055=0,"",'Paste RTE Data'!D2055)</f>
        <v/>
      </c>
      <c r="H2058" s="14" t="str">
        <f>IF('Paste RTE Data'!F2055=0,"",'Paste RTE Data'!F2055)</f>
        <v/>
      </c>
      <c r="I2058" s="14" t="str">
        <f>IF('Paste RTE Data'!H2055=0,"",'Paste RTE Data'!H2055)</f>
        <v/>
      </c>
      <c r="J2058" s="14" t="str">
        <f>IF('Paste RTE Data'!I2055=0,"",'Paste RTE Data'!I2055)</f>
        <v/>
      </c>
      <c r="K2058" s="15" t="str">
        <f>IF('Paste RTE Data'!J2055=0,"",'Paste RTE Data'!J2055)</f>
        <v/>
      </c>
      <c r="L2058" s="14" t="str">
        <f>IF('Paste RTE Data'!K2055=0,"",'Paste RTE Data'!K2055)</f>
        <v/>
      </c>
      <c r="M2058" s="46"/>
    </row>
    <row r="2059" spans="1:13">
      <c r="A2059" s="8" t="str">
        <f>IF('Paste RTE Data'!A2056=0,"",'Paste RTE Data'!A2056)</f>
        <v/>
      </c>
      <c r="B2059" s="9" t="str">
        <f>IF('Paste RTE Data'!G2056=0,"",'Paste RTE Data'!G2056)</f>
        <v/>
      </c>
      <c r="C2059" s="10" t="str">
        <f>IF('Paste RTE Data'!E2056=0,"",'Paste RTE Data'!E2056)</f>
        <v/>
      </c>
      <c r="D2059" s="7"/>
      <c r="E2059" s="14" t="str">
        <f>IF('Paste RTE Data'!B2056=0,"",'Paste RTE Data'!B2056)</f>
        <v/>
      </c>
      <c r="F2059" s="14" t="str">
        <f>IF('Paste RTE Data'!C2056=0,"",'Paste RTE Data'!C2056)</f>
        <v/>
      </c>
      <c r="G2059" s="14" t="str">
        <f>IF('Paste RTE Data'!D2056=0,"",'Paste RTE Data'!D2056)</f>
        <v/>
      </c>
      <c r="H2059" s="14" t="str">
        <f>IF('Paste RTE Data'!F2056=0,"",'Paste RTE Data'!F2056)</f>
        <v/>
      </c>
      <c r="I2059" s="14" t="str">
        <f>IF('Paste RTE Data'!H2056=0,"",'Paste RTE Data'!H2056)</f>
        <v/>
      </c>
      <c r="J2059" s="14" t="str">
        <f>IF('Paste RTE Data'!I2056=0,"",'Paste RTE Data'!I2056)</f>
        <v/>
      </c>
      <c r="K2059" s="15" t="str">
        <f>IF('Paste RTE Data'!J2056=0,"",'Paste RTE Data'!J2056)</f>
        <v/>
      </c>
      <c r="L2059" s="14" t="str">
        <f>IF('Paste RTE Data'!K2056=0,"",'Paste RTE Data'!K2056)</f>
        <v/>
      </c>
      <c r="M2059" s="46"/>
    </row>
    <row r="2060" spans="1:13">
      <c r="A2060" s="8" t="str">
        <f>IF('Paste RTE Data'!A2057=0,"",'Paste RTE Data'!A2057)</f>
        <v/>
      </c>
      <c r="B2060" s="9" t="str">
        <f>IF('Paste RTE Data'!G2057=0,"",'Paste RTE Data'!G2057)</f>
        <v/>
      </c>
      <c r="C2060" s="10" t="str">
        <f>IF('Paste RTE Data'!E2057=0,"",'Paste RTE Data'!E2057)</f>
        <v/>
      </c>
      <c r="D2060" s="7"/>
      <c r="E2060" s="14" t="str">
        <f>IF('Paste RTE Data'!B2057=0,"",'Paste RTE Data'!B2057)</f>
        <v/>
      </c>
      <c r="F2060" s="14" t="str">
        <f>IF('Paste RTE Data'!C2057=0,"",'Paste RTE Data'!C2057)</f>
        <v/>
      </c>
      <c r="G2060" s="14" t="str">
        <f>IF('Paste RTE Data'!D2057=0,"",'Paste RTE Data'!D2057)</f>
        <v/>
      </c>
      <c r="H2060" s="14" t="str">
        <f>IF('Paste RTE Data'!F2057=0,"",'Paste RTE Data'!F2057)</f>
        <v/>
      </c>
      <c r="I2060" s="14" t="str">
        <f>IF('Paste RTE Data'!H2057=0,"",'Paste RTE Data'!H2057)</f>
        <v/>
      </c>
      <c r="J2060" s="14" t="str">
        <f>IF('Paste RTE Data'!I2057=0,"",'Paste RTE Data'!I2057)</f>
        <v/>
      </c>
      <c r="K2060" s="15" t="str">
        <f>IF('Paste RTE Data'!J2057=0,"",'Paste RTE Data'!J2057)</f>
        <v/>
      </c>
      <c r="L2060" s="14" t="str">
        <f>IF('Paste RTE Data'!K2057=0,"",'Paste RTE Data'!K2057)</f>
        <v/>
      </c>
      <c r="M2060" s="46"/>
    </row>
    <row r="2061" spans="1:13">
      <c r="A2061" s="8" t="str">
        <f>IF('Paste RTE Data'!A2058=0,"",'Paste RTE Data'!A2058)</f>
        <v/>
      </c>
      <c r="B2061" s="9" t="str">
        <f>IF('Paste RTE Data'!G2058=0,"",'Paste RTE Data'!G2058)</f>
        <v/>
      </c>
      <c r="C2061" s="10" t="str">
        <f>IF('Paste RTE Data'!E2058=0,"",'Paste RTE Data'!E2058)</f>
        <v/>
      </c>
      <c r="D2061" s="7"/>
      <c r="E2061" s="14" t="str">
        <f>IF('Paste RTE Data'!B2058=0,"",'Paste RTE Data'!B2058)</f>
        <v/>
      </c>
      <c r="F2061" s="14" t="str">
        <f>IF('Paste RTE Data'!C2058=0,"",'Paste RTE Data'!C2058)</f>
        <v/>
      </c>
      <c r="G2061" s="14" t="str">
        <f>IF('Paste RTE Data'!D2058=0,"",'Paste RTE Data'!D2058)</f>
        <v/>
      </c>
      <c r="H2061" s="14" t="str">
        <f>IF('Paste RTE Data'!F2058=0,"",'Paste RTE Data'!F2058)</f>
        <v/>
      </c>
      <c r="I2061" s="14" t="str">
        <f>IF('Paste RTE Data'!H2058=0,"",'Paste RTE Data'!H2058)</f>
        <v/>
      </c>
      <c r="J2061" s="14" t="str">
        <f>IF('Paste RTE Data'!I2058=0,"",'Paste RTE Data'!I2058)</f>
        <v/>
      </c>
      <c r="K2061" s="15" t="str">
        <f>IF('Paste RTE Data'!J2058=0,"",'Paste RTE Data'!J2058)</f>
        <v/>
      </c>
      <c r="L2061" s="14" t="str">
        <f>IF('Paste RTE Data'!K2058=0,"",'Paste RTE Data'!K2058)</f>
        <v/>
      </c>
      <c r="M2061" s="46"/>
    </row>
    <row r="2062" spans="1:13">
      <c r="A2062" s="8" t="str">
        <f>IF('Paste RTE Data'!A2059=0,"",'Paste RTE Data'!A2059)</f>
        <v/>
      </c>
      <c r="B2062" s="9" t="str">
        <f>IF('Paste RTE Data'!G2059=0,"",'Paste RTE Data'!G2059)</f>
        <v/>
      </c>
      <c r="C2062" s="10" t="str">
        <f>IF('Paste RTE Data'!E2059=0,"",'Paste RTE Data'!E2059)</f>
        <v/>
      </c>
      <c r="D2062" s="7"/>
      <c r="E2062" s="14" t="str">
        <f>IF('Paste RTE Data'!B2059=0,"",'Paste RTE Data'!B2059)</f>
        <v/>
      </c>
      <c r="F2062" s="14" t="str">
        <f>IF('Paste RTE Data'!C2059=0,"",'Paste RTE Data'!C2059)</f>
        <v/>
      </c>
      <c r="G2062" s="14" t="str">
        <f>IF('Paste RTE Data'!D2059=0,"",'Paste RTE Data'!D2059)</f>
        <v/>
      </c>
      <c r="H2062" s="14" t="str">
        <f>IF('Paste RTE Data'!F2059=0,"",'Paste RTE Data'!F2059)</f>
        <v/>
      </c>
      <c r="I2062" s="14" t="str">
        <f>IF('Paste RTE Data'!H2059=0,"",'Paste RTE Data'!H2059)</f>
        <v/>
      </c>
      <c r="J2062" s="14" t="str">
        <f>IF('Paste RTE Data'!I2059=0,"",'Paste RTE Data'!I2059)</f>
        <v/>
      </c>
      <c r="K2062" s="15" t="str">
        <f>IF('Paste RTE Data'!J2059=0,"",'Paste RTE Data'!J2059)</f>
        <v/>
      </c>
      <c r="L2062" s="14" t="str">
        <f>IF('Paste RTE Data'!K2059=0,"",'Paste RTE Data'!K2059)</f>
        <v/>
      </c>
      <c r="M2062" s="46"/>
    </row>
    <row r="2063" spans="1:13">
      <c r="A2063" s="8" t="str">
        <f>IF('Paste RTE Data'!A2060=0,"",'Paste RTE Data'!A2060)</f>
        <v/>
      </c>
      <c r="B2063" s="9" t="str">
        <f>IF('Paste RTE Data'!G2060=0,"",'Paste RTE Data'!G2060)</f>
        <v/>
      </c>
      <c r="C2063" s="10" t="str">
        <f>IF('Paste RTE Data'!E2060=0,"",'Paste RTE Data'!E2060)</f>
        <v/>
      </c>
      <c r="D2063" s="7"/>
      <c r="E2063" s="14" t="str">
        <f>IF('Paste RTE Data'!B2060=0,"",'Paste RTE Data'!B2060)</f>
        <v/>
      </c>
      <c r="F2063" s="14" t="str">
        <f>IF('Paste RTE Data'!C2060=0,"",'Paste RTE Data'!C2060)</f>
        <v/>
      </c>
      <c r="G2063" s="14" t="str">
        <f>IF('Paste RTE Data'!D2060=0,"",'Paste RTE Data'!D2060)</f>
        <v/>
      </c>
      <c r="H2063" s="14" t="str">
        <f>IF('Paste RTE Data'!F2060=0,"",'Paste RTE Data'!F2060)</f>
        <v/>
      </c>
      <c r="I2063" s="14" t="str">
        <f>IF('Paste RTE Data'!H2060=0,"",'Paste RTE Data'!H2060)</f>
        <v/>
      </c>
      <c r="J2063" s="14" t="str">
        <f>IF('Paste RTE Data'!I2060=0,"",'Paste RTE Data'!I2060)</f>
        <v/>
      </c>
      <c r="K2063" s="15" t="str">
        <f>IF('Paste RTE Data'!J2060=0,"",'Paste RTE Data'!J2060)</f>
        <v/>
      </c>
      <c r="L2063" s="14" t="str">
        <f>IF('Paste RTE Data'!K2060=0,"",'Paste RTE Data'!K2060)</f>
        <v/>
      </c>
      <c r="M2063" s="46"/>
    </row>
    <row r="2064" spans="1:13">
      <c r="A2064" s="8" t="str">
        <f>IF('Paste RTE Data'!A2061=0,"",'Paste RTE Data'!A2061)</f>
        <v/>
      </c>
      <c r="B2064" s="9" t="str">
        <f>IF('Paste RTE Data'!G2061=0,"",'Paste RTE Data'!G2061)</f>
        <v/>
      </c>
      <c r="C2064" s="10" t="str">
        <f>IF('Paste RTE Data'!E2061=0,"",'Paste RTE Data'!E2061)</f>
        <v/>
      </c>
      <c r="D2064" s="7"/>
      <c r="E2064" s="14" t="str">
        <f>IF('Paste RTE Data'!B2061=0,"",'Paste RTE Data'!B2061)</f>
        <v/>
      </c>
      <c r="F2064" s="14" t="str">
        <f>IF('Paste RTE Data'!C2061=0,"",'Paste RTE Data'!C2061)</f>
        <v/>
      </c>
      <c r="G2064" s="14" t="str">
        <f>IF('Paste RTE Data'!D2061=0,"",'Paste RTE Data'!D2061)</f>
        <v/>
      </c>
      <c r="H2064" s="14" t="str">
        <f>IF('Paste RTE Data'!F2061=0,"",'Paste RTE Data'!F2061)</f>
        <v/>
      </c>
      <c r="I2064" s="14" t="str">
        <f>IF('Paste RTE Data'!H2061=0,"",'Paste RTE Data'!H2061)</f>
        <v/>
      </c>
      <c r="J2064" s="14" t="str">
        <f>IF('Paste RTE Data'!I2061=0,"",'Paste RTE Data'!I2061)</f>
        <v/>
      </c>
      <c r="K2064" s="15" t="str">
        <f>IF('Paste RTE Data'!J2061=0,"",'Paste RTE Data'!J2061)</f>
        <v/>
      </c>
      <c r="L2064" s="14" t="str">
        <f>IF('Paste RTE Data'!K2061=0,"",'Paste RTE Data'!K2061)</f>
        <v/>
      </c>
      <c r="M2064" s="46"/>
    </row>
    <row r="2065" spans="1:13">
      <c r="A2065" s="8" t="str">
        <f>IF('Paste RTE Data'!A2062=0,"",'Paste RTE Data'!A2062)</f>
        <v/>
      </c>
      <c r="B2065" s="9" t="str">
        <f>IF('Paste RTE Data'!G2062=0,"",'Paste RTE Data'!G2062)</f>
        <v/>
      </c>
      <c r="C2065" s="10" t="str">
        <f>IF('Paste RTE Data'!E2062=0,"",'Paste RTE Data'!E2062)</f>
        <v/>
      </c>
      <c r="D2065" s="7"/>
      <c r="E2065" s="14" t="str">
        <f>IF('Paste RTE Data'!B2062=0,"",'Paste RTE Data'!B2062)</f>
        <v/>
      </c>
      <c r="F2065" s="14" t="str">
        <f>IF('Paste RTE Data'!C2062=0,"",'Paste RTE Data'!C2062)</f>
        <v/>
      </c>
      <c r="G2065" s="14" t="str">
        <f>IF('Paste RTE Data'!D2062=0,"",'Paste RTE Data'!D2062)</f>
        <v/>
      </c>
      <c r="H2065" s="14" t="str">
        <f>IF('Paste RTE Data'!F2062=0,"",'Paste RTE Data'!F2062)</f>
        <v/>
      </c>
      <c r="I2065" s="14" t="str">
        <f>IF('Paste RTE Data'!H2062=0,"",'Paste RTE Data'!H2062)</f>
        <v/>
      </c>
      <c r="J2065" s="14" t="str">
        <f>IF('Paste RTE Data'!I2062=0,"",'Paste RTE Data'!I2062)</f>
        <v/>
      </c>
      <c r="K2065" s="15" t="str">
        <f>IF('Paste RTE Data'!J2062=0,"",'Paste RTE Data'!J2062)</f>
        <v/>
      </c>
      <c r="L2065" s="14" t="str">
        <f>IF('Paste RTE Data'!K2062=0,"",'Paste RTE Data'!K2062)</f>
        <v/>
      </c>
      <c r="M2065" s="46"/>
    </row>
    <row r="2066" spans="1:13">
      <c r="A2066" s="8" t="str">
        <f>IF('Paste RTE Data'!A2063=0,"",'Paste RTE Data'!A2063)</f>
        <v/>
      </c>
      <c r="B2066" s="9" t="str">
        <f>IF('Paste RTE Data'!G2063=0,"",'Paste RTE Data'!G2063)</f>
        <v/>
      </c>
      <c r="C2066" s="10" t="str">
        <f>IF('Paste RTE Data'!E2063=0,"",'Paste RTE Data'!E2063)</f>
        <v/>
      </c>
      <c r="D2066" s="7"/>
      <c r="E2066" s="14" t="str">
        <f>IF('Paste RTE Data'!B2063=0,"",'Paste RTE Data'!B2063)</f>
        <v/>
      </c>
      <c r="F2066" s="14" t="str">
        <f>IF('Paste RTE Data'!C2063=0,"",'Paste RTE Data'!C2063)</f>
        <v/>
      </c>
      <c r="G2066" s="14" t="str">
        <f>IF('Paste RTE Data'!D2063=0,"",'Paste RTE Data'!D2063)</f>
        <v/>
      </c>
      <c r="H2066" s="14" t="str">
        <f>IF('Paste RTE Data'!F2063=0,"",'Paste RTE Data'!F2063)</f>
        <v/>
      </c>
      <c r="I2066" s="14" t="str">
        <f>IF('Paste RTE Data'!H2063=0,"",'Paste RTE Data'!H2063)</f>
        <v/>
      </c>
      <c r="J2066" s="14" t="str">
        <f>IF('Paste RTE Data'!I2063=0,"",'Paste RTE Data'!I2063)</f>
        <v/>
      </c>
      <c r="K2066" s="15" t="str">
        <f>IF('Paste RTE Data'!J2063=0,"",'Paste RTE Data'!J2063)</f>
        <v/>
      </c>
      <c r="L2066" s="14" t="str">
        <f>IF('Paste RTE Data'!K2063=0,"",'Paste RTE Data'!K2063)</f>
        <v/>
      </c>
      <c r="M2066" s="46"/>
    </row>
    <row r="2067" spans="1:13">
      <c r="A2067" s="8" t="str">
        <f>IF('Paste RTE Data'!A2064=0,"",'Paste RTE Data'!A2064)</f>
        <v/>
      </c>
      <c r="B2067" s="9" t="str">
        <f>IF('Paste RTE Data'!G2064=0,"",'Paste RTE Data'!G2064)</f>
        <v/>
      </c>
      <c r="C2067" s="10" t="str">
        <f>IF('Paste RTE Data'!E2064=0,"",'Paste RTE Data'!E2064)</f>
        <v/>
      </c>
      <c r="D2067" s="7"/>
      <c r="E2067" s="14" t="str">
        <f>IF('Paste RTE Data'!B2064=0,"",'Paste RTE Data'!B2064)</f>
        <v/>
      </c>
      <c r="F2067" s="14" t="str">
        <f>IF('Paste RTE Data'!C2064=0,"",'Paste RTE Data'!C2064)</f>
        <v/>
      </c>
      <c r="G2067" s="14" t="str">
        <f>IF('Paste RTE Data'!D2064=0,"",'Paste RTE Data'!D2064)</f>
        <v/>
      </c>
      <c r="H2067" s="14" t="str">
        <f>IF('Paste RTE Data'!F2064=0,"",'Paste RTE Data'!F2064)</f>
        <v/>
      </c>
      <c r="I2067" s="14" t="str">
        <f>IF('Paste RTE Data'!H2064=0,"",'Paste RTE Data'!H2064)</f>
        <v/>
      </c>
      <c r="J2067" s="14" t="str">
        <f>IF('Paste RTE Data'!I2064=0,"",'Paste RTE Data'!I2064)</f>
        <v/>
      </c>
      <c r="K2067" s="15" t="str">
        <f>IF('Paste RTE Data'!J2064=0,"",'Paste RTE Data'!J2064)</f>
        <v/>
      </c>
      <c r="L2067" s="14" t="str">
        <f>IF('Paste RTE Data'!K2064=0,"",'Paste RTE Data'!K2064)</f>
        <v/>
      </c>
      <c r="M2067" s="46"/>
    </row>
    <row r="2068" spans="1:13">
      <c r="A2068" s="8" t="str">
        <f>IF('Paste RTE Data'!A2065=0,"",'Paste RTE Data'!A2065)</f>
        <v/>
      </c>
      <c r="B2068" s="9" t="str">
        <f>IF('Paste RTE Data'!G2065=0,"",'Paste RTE Data'!G2065)</f>
        <v/>
      </c>
      <c r="C2068" s="10" t="str">
        <f>IF('Paste RTE Data'!E2065=0,"",'Paste RTE Data'!E2065)</f>
        <v/>
      </c>
      <c r="D2068" s="7"/>
      <c r="E2068" s="14" t="str">
        <f>IF('Paste RTE Data'!B2065=0,"",'Paste RTE Data'!B2065)</f>
        <v/>
      </c>
      <c r="F2068" s="14" t="str">
        <f>IF('Paste RTE Data'!C2065=0,"",'Paste RTE Data'!C2065)</f>
        <v/>
      </c>
      <c r="G2068" s="14" t="str">
        <f>IF('Paste RTE Data'!D2065=0,"",'Paste RTE Data'!D2065)</f>
        <v/>
      </c>
      <c r="H2068" s="14" t="str">
        <f>IF('Paste RTE Data'!F2065=0,"",'Paste RTE Data'!F2065)</f>
        <v/>
      </c>
      <c r="I2068" s="14" t="str">
        <f>IF('Paste RTE Data'!H2065=0,"",'Paste RTE Data'!H2065)</f>
        <v/>
      </c>
      <c r="J2068" s="14" t="str">
        <f>IF('Paste RTE Data'!I2065=0,"",'Paste RTE Data'!I2065)</f>
        <v/>
      </c>
      <c r="K2068" s="15" t="str">
        <f>IF('Paste RTE Data'!J2065=0,"",'Paste RTE Data'!J2065)</f>
        <v/>
      </c>
      <c r="L2068" s="14" t="str">
        <f>IF('Paste RTE Data'!K2065=0,"",'Paste RTE Data'!K2065)</f>
        <v/>
      </c>
      <c r="M2068" s="46"/>
    </row>
    <row r="2069" spans="1:13">
      <c r="A2069" s="8" t="str">
        <f>IF('Paste RTE Data'!A2066=0,"",'Paste RTE Data'!A2066)</f>
        <v/>
      </c>
      <c r="B2069" s="9" t="str">
        <f>IF('Paste RTE Data'!G2066=0,"",'Paste RTE Data'!G2066)</f>
        <v/>
      </c>
      <c r="C2069" s="10" t="str">
        <f>IF('Paste RTE Data'!E2066=0,"",'Paste RTE Data'!E2066)</f>
        <v/>
      </c>
      <c r="D2069" s="7"/>
      <c r="E2069" s="14" t="str">
        <f>IF('Paste RTE Data'!B2066=0,"",'Paste RTE Data'!B2066)</f>
        <v/>
      </c>
      <c r="F2069" s="14" t="str">
        <f>IF('Paste RTE Data'!C2066=0,"",'Paste RTE Data'!C2066)</f>
        <v/>
      </c>
      <c r="G2069" s="14" t="str">
        <f>IF('Paste RTE Data'!D2066=0,"",'Paste RTE Data'!D2066)</f>
        <v/>
      </c>
      <c r="H2069" s="14" t="str">
        <f>IF('Paste RTE Data'!F2066=0,"",'Paste RTE Data'!F2066)</f>
        <v/>
      </c>
      <c r="I2069" s="14" t="str">
        <f>IF('Paste RTE Data'!H2066=0,"",'Paste RTE Data'!H2066)</f>
        <v/>
      </c>
      <c r="J2069" s="14" t="str">
        <f>IF('Paste RTE Data'!I2066=0,"",'Paste RTE Data'!I2066)</f>
        <v/>
      </c>
      <c r="K2069" s="15" t="str">
        <f>IF('Paste RTE Data'!J2066=0,"",'Paste RTE Data'!J2066)</f>
        <v/>
      </c>
      <c r="L2069" s="14" t="str">
        <f>IF('Paste RTE Data'!K2066=0,"",'Paste RTE Data'!K2066)</f>
        <v/>
      </c>
      <c r="M2069" s="46"/>
    </row>
    <row r="2070" spans="1:13">
      <c r="A2070" s="8" t="str">
        <f>IF('Paste RTE Data'!A2067=0,"",'Paste RTE Data'!A2067)</f>
        <v/>
      </c>
      <c r="B2070" s="9" t="str">
        <f>IF('Paste RTE Data'!G2067=0,"",'Paste RTE Data'!G2067)</f>
        <v/>
      </c>
      <c r="C2070" s="10" t="str">
        <f>IF('Paste RTE Data'!E2067=0,"",'Paste RTE Data'!E2067)</f>
        <v/>
      </c>
      <c r="D2070" s="7"/>
      <c r="E2070" s="14" t="str">
        <f>IF('Paste RTE Data'!B2067=0,"",'Paste RTE Data'!B2067)</f>
        <v/>
      </c>
      <c r="F2070" s="14" t="str">
        <f>IF('Paste RTE Data'!C2067=0,"",'Paste RTE Data'!C2067)</f>
        <v/>
      </c>
      <c r="G2070" s="14" t="str">
        <f>IF('Paste RTE Data'!D2067=0,"",'Paste RTE Data'!D2067)</f>
        <v/>
      </c>
      <c r="H2070" s="14" t="str">
        <f>IF('Paste RTE Data'!F2067=0,"",'Paste RTE Data'!F2067)</f>
        <v/>
      </c>
      <c r="I2070" s="14" t="str">
        <f>IF('Paste RTE Data'!H2067=0,"",'Paste RTE Data'!H2067)</f>
        <v/>
      </c>
      <c r="J2070" s="14" t="str">
        <f>IF('Paste RTE Data'!I2067=0,"",'Paste RTE Data'!I2067)</f>
        <v/>
      </c>
      <c r="K2070" s="15" t="str">
        <f>IF('Paste RTE Data'!J2067=0,"",'Paste RTE Data'!J2067)</f>
        <v/>
      </c>
      <c r="L2070" s="14" t="str">
        <f>IF('Paste RTE Data'!K2067=0,"",'Paste RTE Data'!K2067)</f>
        <v/>
      </c>
      <c r="M2070" s="46"/>
    </row>
    <row r="2071" spans="1:13">
      <c r="A2071" s="8" t="str">
        <f>IF('Paste RTE Data'!A2068=0,"",'Paste RTE Data'!A2068)</f>
        <v/>
      </c>
      <c r="B2071" s="9" t="str">
        <f>IF('Paste RTE Data'!G2068=0,"",'Paste RTE Data'!G2068)</f>
        <v/>
      </c>
      <c r="C2071" s="10" t="str">
        <f>IF('Paste RTE Data'!E2068=0,"",'Paste RTE Data'!E2068)</f>
        <v/>
      </c>
      <c r="D2071" s="7"/>
      <c r="E2071" s="14" t="str">
        <f>IF('Paste RTE Data'!B2068=0,"",'Paste RTE Data'!B2068)</f>
        <v/>
      </c>
      <c r="F2071" s="14" t="str">
        <f>IF('Paste RTE Data'!C2068=0,"",'Paste RTE Data'!C2068)</f>
        <v/>
      </c>
      <c r="G2071" s="14" t="str">
        <f>IF('Paste RTE Data'!D2068=0,"",'Paste RTE Data'!D2068)</f>
        <v/>
      </c>
      <c r="H2071" s="14" t="str">
        <f>IF('Paste RTE Data'!F2068=0,"",'Paste RTE Data'!F2068)</f>
        <v/>
      </c>
      <c r="I2071" s="14" t="str">
        <f>IF('Paste RTE Data'!H2068=0,"",'Paste RTE Data'!H2068)</f>
        <v/>
      </c>
      <c r="J2071" s="14" t="str">
        <f>IF('Paste RTE Data'!I2068=0,"",'Paste RTE Data'!I2068)</f>
        <v/>
      </c>
      <c r="K2071" s="15" t="str">
        <f>IF('Paste RTE Data'!J2068=0,"",'Paste RTE Data'!J2068)</f>
        <v/>
      </c>
      <c r="L2071" s="14" t="str">
        <f>IF('Paste RTE Data'!K2068=0,"",'Paste RTE Data'!K2068)</f>
        <v/>
      </c>
      <c r="M2071" s="46"/>
    </row>
    <row r="2072" spans="1:13">
      <c r="A2072" s="8" t="str">
        <f>IF('Paste RTE Data'!A2069=0,"",'Paste RTE Data'!A2069)</f>
        <v/>
      </c>
      <c r="B2072" s="9" t="str">
        <f>IF('Paste RTE Data'!G2069=0,"",'Paste RTE Data'!G2069)</f>
        <v/>
      </c>
      <c r="C2072" s="10" t="str">
        <f>IF('Paste RTE Data'!E2069=0,"",'Paste RTE Data'!E2069)</f>
        <v/>
      </c>
      <c r="D2072" s="7"/>
      <c r="E2072" s="14" t="str">
        <f>IF('Paste RTE Data'!B2069=0,"",'Paste RTE Data'!B2069)</f>
        <v/>
      </c>
      <c r="F2072" s="14" t="str">
        <f>IF('Paste RTE Data'!C2069=0,"",'Paste RTE Data'!C2069)</f>
        <v/>
      </c>
      <c r="G2072" s="14" t="str">
        <f>IF('Paste RTE Data'!D2069=0,"",'Paste RTE Data'!D2069)</f>
        <v/>
      </c>
      <c r="H2072" s="14" t="str">
        <f>IF('Paste RTE Data'!F2069=0,"",'Paste RTE Data'!F2069)</f>
        <v/>
      </c>
      <c r="I2072" s="14" t="str">
        <f>IF('Paste RTE Data'!H2069=0,"",'Paste RTE Data'!H2069)</f>
        <v/>
      </c>
      <c r="J2072" s="14" t="str">
        <f>IF('Paste RTE Data'!I2069=0,"",'Paste RTE Data'!I2069)</f>
        <v/>
      </c>
      <c r="K2072" s="15" t="str">
        <f>IF('Paste RTE Data'!J2069=0,"",'Paste RTE Data'!J2069)</f>
        <v/>
      </c>
      <c r="L2072" s="14" t="str">
        <f>IF('Paste RTE Data'!K2069=0,"",'Paste RTE Data'!K2069)</f>
        <v/>
      </c>
      <c r="M2072" s="46"/>
    </row>
    <row r="2073" spans="1:13">
      <c r="A2073" s="8" t="str">
        <f>IF('Paste RTE Data'!A2070=0,"",'Paste RTE Data'!A2070)</f>
        <v/>
      </c>
      <c r="B2073" s="9" t="str">
        <f>IF('Paste RTE Data'!G2070=0,"",'Paste RTE Data'!G2070)</f>
        <v/>
      </c>
      <c r="C2073" s="10" t="str">
        <f>IF('Paste RTE Data'!E2070=0,"",'Paste RTE Data'!E2070)</f>
        <v/>
      </c>
      <c r="D2073" s="7"/>
      <c r="E2073" s="14" t="str">
        <f>IF('Paste RTE Data'!B2070=0,"",'Paste RTE Data'!B2070)</f>
        <v/>
      </c>
      <c r="F2073" s="14" t="str">
        <f>IF('Paste RTE Data'!C2070=0,"",'Paste RTE Data'!C2070)</f>
        <v/>
      </c>
      <c r="G2073" s="14" t="str">
        <f>IF('Paste RTE Data'!D2070=0,"",'Paste RTE Data'!D2070)</f>
        <v/>
      </c>
      <c r="H2073" s="14" t="str">
        <f>IF('Paste RTE Data'!F2070=0,"",'Paste RTE Data'!F2070)</f>
        <v/>
      </c>
      <c r="I2073" s="14" t="str">
        <f>IF('Paste RTE Data'!H2070=0,"",'Paste RTE Data'!H2070)</f>
        <v/>
      </c>
      <c r="J2073" s="14" t="str">
        <f>IF('Paste RTE Data'!I2070=0,"",'Paste RTE Data'!I2070)</f>
        <v/>
      </c>
      <c r="K2073" s="15" t="str">
        <f>IF('Paste RTE Data'!J2070=0,"",'Paste RTE Data'!J2070)</f>
        <v/>
      </c>
      <c r="L2073" s="14" t="str">
        <f>IF('Paste RTE Data'!K2070=0,"",'Paste RTE Data'!K2070)</f>
        <v/>
      </c>
      <c r="M2073" s="46"/>
    </row>
    <row r="2074" spans="1:13">
      <c r="A2074" s="8" t="str">
        <f>IF('Paste RTE Data'!A2071=0,"",'Paste RTE Data'!A2071)</f>
        <v/>
      </c>
      <c r="B2074" s="9" t="str">
        <f>IF('Paste RTE Data'!G2071=0,"",'Paste RTE Data'!G2071)</f>
        <v/>
      </c>
      <c r="C2074" s="10" t="str">
        <f>IF('Paste RTE Data'!E2071=0,"",'Paste RTE Data'!E2071)</f>
        <v/>
      </c>
      <c r="D2074" s="7"/>
      <c r="E2074" s="14" t="str">
        <f>IF('Paste RTE Data'!B2071=0,"",'Paste RTE Data'!B2071)</f>
        <v/>
      </c>
      <c r="F2074" s="14" t="str">
        <f>IF('Paste RTE Data'!C2071=0,"",'Paste RTE Data'!C2071)</f>
        <v/>
      </c>
      <c r="G2074" s="14" t="str">
        <f>IF('Paste RTE Data'!D2071=0,"",'Paste RTE Data'!D2071)</f>
        <v/>
      </c>
      <c r="H2074" s="14" t="str">
        <f>IF('Paste RTE Data'!F2071=0,"",'Paste RTE Data'!F2071)</f>
        <v/>
      </c>
      <c r="I2074" s="14" t="str">
        <f>IF('Paste RTE Data'!H2071=0,"",'Paste RTE Data'!H2071)</f>
        <v/>
      </c>
      <c r="J2074" s="14" t="str">
        <f>IF('Paste RTE Data'!I2071=0,"",'Paste RTE Data'!I2071)</f>
        <v/>
      </c>
      <c r="K2074" s="15" t="str">
        <f>IF('Paste RTE Data'!J2071=0,"",'Paste RTE Data'!J2071)</f>
        <v/>
      </c>
      <c r="L2074" s="14" t="str">
        <f>IF('Paste RTE Data'!K2071=0,"",'Paste RTE Data'!K2071)</f>
        <v/>
      </c>
      <c r="M2074" s="46"/>
    </row>
    <row r="2075" spans="1:13">
      <c r="A2075" s="8" t="str">
        <f>IF('Paste RTE Data'!A2072=0,"",'Paste RTE Data'!A2072)</f>
        <v/>
      </c>
      <c r="B2075" s="9" t="str">
        <f>IF('Paste RTE Data'!G2072=0,"",'Paste RTE Data'!G2072)</f>
        <v/>
      </c>
      <c r="C2075" s="10" t="str">
        <f>IF('Paste RTE Data'!E2072=0,"",'Paste RTE Data'!E2072)</f>
        <v/>
      </c>
      <c r="D2075" s="7"/>
      <c r="E2075" s="14" t="str">
        <f>IF('Paste RTE Data'!B2072=0,"",'Paste RTE Data'!B2072)</f>
        <v/>
      </c>
      <c r="F2075" s="14" t="str">
        <f>IF('Paste RTE Data'!C2072=0,"",'Paste RTE Data'!C2072)</f>
        <v/>
      </c>
      <c r="G2075" s="14" t="str">
        <f>IF('Paste RTE Data'!D2072=0,"",'Paste RTE Data'!D2072)</f>
        <v/>
      </c>
      <c r="H2075" s="14" t="str">
        <f>IF('Paste RTE Data'!F2072=0,"",'Paste RTE Data'!F2072)</f>
        <v/>
      </c>
      <c r="I2075" s="14" t="str">
        <f>IF('Paste RTE Data'!H2072=0,"",'Paste RTE Data'!H2072)</f>
        <v/>
      </c>
      <c r="J2075" s="14" t="str">
        <f>IF('Paste RTE Data'!I2072=0,"",'Paste RTE Data'!I2072)</f>
        <v/>
      </c>
      <c r="K2075" s="15" t="str">
        <f>IF('Paste RTE Data'!J2072=0,"",'Paste RTE Data'!J2072)</f>
        <v/>
      </c>
      <c r="L2075" s="14" t="str">
        <f>IF('Paste RTE Data'!K2072=0,"",'Paste RTE Data'!K2072)</f>
        <v/>
      </c>
      <c r="M2075" s="46"/>
    </row>
    <row r="2076" spans="1:13">
      <c r="A2076" s="8" t="str">
        <f>IF('Paste RTE Data'!A2073=0,"",'Paste RTE Data'!A2073)</f>
        <v/>
      </c>
      <c r="B2076" s="9" t="str">
        <f>IF('Paste RTE Data'!G2073=0,"",'Paste RTE Data'!G2073)</f>
        <v/>
      </c>
      <c r="C2076" s="10" t="str">
        <f>IF('Paste RTE Data'!E2073=0,"",'Paste RTE Data'!E2073)</f>
        <v/>
      </c>
      <c r="D2076" s="7"/>
      <c r="E2076" s="14" t="str">
        <f>IF('Paste RTE Data'!B2073=0,"",'Paste RTE Data'!B2073)</f>
        <v/>
      </c>
      <c r="F2076" s="14" t="str">
        <f>IF('Paste RTE Data'!C2073=0,"",'Paste RTE Data'!C2073)</f>
        <v/>
      </c>
      <c r="G2076" s="14" t="str">
        <f>IF('Paste RTE Data'!D2073=0,"",'Paste RTE Data'!D2073)</f>
        <v/>
      </c>
      <c r="H2076" s="14" t="str">
        <f>IF('Paste RTE Data'!F2073=0,"",'Paste RTE Data'!F2073)</f>
        <v/>
      </c>
      <c r="I2076" s="14" t="str">
        <f>IF('Paste RTE Data'!H2073=0,"",'Paste RTE Data'!H2073)</f>
        <v/>
      </c>
      <c r="J2076" s="14" t="str">
        <f>IF('Paste RTE Data'!I2073=0,"",'Paste RTE Data'!I2073)</f>
        <v/>
      </c>
      <c r="K2076" s="15" t="str">
        <f>IF('Paste RTE Data'!J2073=0,"",'Paste RTE Data'!J2073)</f>
        <v/>
      </c>
      <c r="L2076" s="14" t="str">
        <f>IF('Paste RTE Data'!K2073=0,"",'Paste RTE Data'!K2073)</f>
        <v/>
      </c>
      <c r="M2076" s="46"/>
    </row>
    <row r="2077" spans="1:13">
      <c r="A2077" s="8" t="str">
        <f>IF('Paste RTE Data'!A2074=0,"",'Paste RTE Data'!A2074)</f>
        <v/>
      </c>
      <c r="B2077" s="9" t="str">
        <f>IF('Paste RTE Data'!G2074=0,"",'Paste RTE Data'!G2074)</f>
        <v/>
      </c>
      <c r="C2077" s="10" t="str">
        <f>IF('Paste RTE Data'!E2074=0,"",'Paste RTE Data'!E2074)</f>
        <v/>
      </c>
      <c r="D2077" s="7"/>
      <c r="E2077" s="14" t="str">
        <f>IF('Paste RTE Data'!B2074=0,"",'Paste RTE Data'!B2074)</f>
        <v/>
      </c>
      <c r="F2077" s="14" t="str">
        <f>IF('Paste RTE Data'!C2074=0,"",'Paste RTE Data'!C2074)</f>
        <v/>
      </c>
      <c r="G2077" s="14" t="str">
        <f>IF('Paste RTE Data'!D2074=0,"",'Paste RTE Data'!D2074)</f>
        <v/>
      </c>
      <c r="H2077" s="14" t="str">
        <f>IF('Paste RTE Data'!F2074=0,"",'Paste RTE Data'!F2074)</f>
        <v/>
      </c>
      <c r="I2077" s="14" t="str">
        <f>IF('Paste RTE Data'!H2074=0,"",'Paste RTE Data'!H2074)</f>
        <v/>
      </c>
      <c r="J2077" s="14" t="str">
        <f>IF('Paste RTE Data'!I2074=0,"",'Paste RTE Data'!I2074)</f>
        <v/>
      </c>
      <c r="K2077" s="15" t="str">
        <f>IF('Paste RTE Data'!J2074=0,"",'Paste RTE Data'!J2074)</f>
        <v/>
      </c>
      <c r="L2077" s="14" t="str">
        <f>IF('Paste RTE Data'!K2074=0,"",'Paste RTE Data'!K2074)</f>
        <v/>
      </c>
      <c r="M2077" s="46"/>
    </row>
    <row r="2078" spans="1:13">
      <c r="A2078" s="8" t="str">
        <f>IF('Paste RTE Data'!A2075=0,"",'Paste RTE Data'!A2075)</f>
        <v/>
      </c>
      <c r="B2078" s="9" t="str">
        <f>IF('Paste RTE Data'!G2075=0,"",'Paste RTE Data'!G2075)</f>
        <v/>
      </c>
      <c r="C2078" s="10" t="str">
        <f>IF('Paste RTE Data'!E2075=0,"",'Paste RTE Data'!E2075)</f>
        <v/>
      </c>
      <c r="D2078" s="7"/>
      <c r="E2078" s="14" t="str">
        <f>IF('Paste RTE Data'!B2075=0,"",'Paste RTE Data'!B2075)</f>
        <v/>
      </c>
      <c r="F2078" s="14" t="str">
        <f>IF('Paste RTE Data'!C2075=0,"",'Paste RTE Data'!C2075)</f>
        <v/>
      </c>
      <c r="G2078" s="14" t="str">
        <f>IF('Paste RTE Data'!D2075=0,"",'Paste RTE Data'!D2075)</f>
        <v/>
      </c>
      <c r="H2078" s="14" t="str">
        <f>IF('Paste RTE Data'!F2075=0,"",'Paste RTE Data'!F2075)</f>
        <v/>
      </c>
      <c r="I2078" s="14" t="str">
        <f>IF('Paste RTE Data'!H2075=0,"",'Paste RTE Data'!H2075)</f>
        <v/>
      </c>
      <c r="J2078" s="14" t="str">
        <f>IF('Paste RTE Data'!I2075=0,"",'Paste RTE Data'!I2075)</f>
        <v/>
      </c>
      <c r="K2078" s="15" t="str">
        <f>IF('Paste RTE Data'!J2075=0,"",'Paste RTE Data'!J2075)</f>
        <v/>
      </c>
      <c r="L2078" s="14" t="str">
        <f>IF('Paste RTE Data'!K2075=0,"",'Paste RTE Data'!K2075)</f>
        <v/>
      </c>
      <c r="M2078" s="46"/>
    </row>
    <row r="2079" spans="1:13">
      <c r="A2079" s="8" t="str">
        <f>IF('Paste RTE Data'!A2076=0,"",'Paste RTE Data'!A2076)</f>
        <v/>
      </c>
      <c r="B2079" s="9" t="str">
        <f>IF('Paste RTE Data'!G2076=0,"",'Paste RTE Data'!G2076)</f>
        <v/>
      </c>
      <c r="C2079" s="10" t="str">
        <f>IF('Paste RTE Data'!E2076=0,"",'Paste RTE Data'!E2076)</f>
        <v/>
      </c>
      <c r="D2079" s="7"/>
      <c r="E2079" s="14" t="str">
        <f>IF('Paste RTE Data'!B2076=0,"",'Paste RTE Data'!B2076)</f>
        <v/>
      </c>
      <c r="F2079" s="14" t="str">
        <f>IF('Paste RTE Data'!C2076=0,"",'Paste RTE Data'!C2076)</f>
        <v/>
      </c>
      <c r="G2079" s="14" t="str">
        <f>IF('Paste RTE Data'!D2076=0,"",'Paste RTE Data'!D2076)</f>
        <v/>
      </c>
      <c r="H2079" s="14" t="str">
        <f>IF('Paste RTE Data'!F2076=0,"",'Paste RTE Data'!F2076)</f>
        <v/>
      </c>
      <c r="I2079" s="14" t="str">
        <f>IF('Paste RTE Data'!H2076=0,"",'Paste RTE Data'!H2076)</f>
        <v/>
      </c>
      <c r="J2079" s="14" t="str">
        <f>IF('Paste RTE Data'!I2076=0,"",'Paste RTE Data'!I2076)</f>
        <v/>
      </c>
      <c r="K2079" s="15" t="str">
        <f>IF('Paste RTE Data'!J2076=0,"",'Paste RTE Data'!J2076)</f>
        <v/>
      </c>
      <c r="L2079" s="14" t="str">
        <f>IF('Paste RTE Data'!K2076=0,"",'Paste RTE Data'!K2076)</f>
        <v/>
      </c>
      <c r="M2079" s="46"/>
    </row>
    <row r="2080" spans="1:13">
      <c r="A2080" s="8" t="str">
        <f>IF('Paste RTE Data'!A2077=0,"",'Paste RTE Data'!A2077)</f>
        <v/>
      </c>
      <c r="B2080" s="9" t="str">
        <f>IF('Paste RTE Data'!G2077=0,"",'Paste RTE Data'!G2077)</f>
        <v/>
      </c>
      <c r="C2080" s="10" t="str">
        <f>IF('Paste RTE Data'!E2077=0,"",'Paste RTE Data'!E2077)</f>
        <v/>
      </c>
      <c r="D2080" s="7"/>
      <c r="E2080" s="14" t="str">
        <f>IF('Paste RTE Data'!B2077=0,"",'Paste RTE Data'!B2077)</f>
        <v/>
      </c>
      <c r="F2080" s="14" t="str">
        <f>IF('Paste RTE Data'!C2077=0,"",'Paste RTE Data'!C2077)</f>
        <v/>
      </c>
      <c r="G2080" s="14" t="str">
        <f>IF('Paste RTE Data'!D2077=0,"",'Paste RTE Data'!D2077)</f>
        <v/>
      </c>
      <c r="H2080" s="14" t="str">
        <f>IF('Paste RTE Data'!F2077=0,"",'Paste RTE Data'!F2077)</f>
        <v/>
      </c>
      <c r="I2080" s="14" t="str">
        <f>IF('Paste RTE Data'!H2077=0,"",'Paste RTE Data'!H2077)</f>
        <v/>
      </c>
      <c r="J2080" s="14" t="str">
        <f>IF('Paste RTE Data'!I2077=0,"",'Paste RTE Data'!I2077)</f>
        <v/>
      </c>
      <c r="K2080" s="15" t="str">
        <f>IF('Paste RTE Data'!J2077=0,"",'Paste RTE Data'!J2077)</f>
        <v/>
      </c>
      <c r="L2080" s="14" t="str">
        <f>IF('Paste RTE Data'!K2077=0,"",'Paste RTE Data'!K2077)</f>
        <v/>
      </c>
      <c r="M2080" s="46"/>
    </row>
    <row r="2081" spans="1:13">
      <c r="A2081" s="8" t="str">
        <f>IF('Paste RTE Data'!A2078=0,"",'Paste RTE Data'!A2078)</f>
        <v/>
      </c>
      <c r="B2081" s="9" t="str">
        <f>IF('Paste RTE Data'!G2078=0,"",'Paste RTE Data'!G2078)</f>
        <v/>
      </c>
      <c r="C2081" s="10" t="str">
        <f>IF('Paste RTE Data'!E2078=0,"",'Paste RTE Data'!E2078)</f>
        <v/>
      </c>
      <c r="D2081" s="7"/>
      <c r="E2081" s="14" t="str">
        <f>IF('Paste RTE Data'!B2078=0,"",'Paste RTE Data'!B2078)</f>
        <v/>
      </c>
      <c r="F2081" s="14" t="str">
        <f>IF('Paste RTE Data'!C2078=0,"",'Paste RTE Data'!C2078)</f>
        <v/>
      </c>
      <c r="G2081" s="14" t="str">
        <f>IF('Paste RTE Data'!D2078=0,"",'Paste RTE Data'!D2078)</f>
        <v/>
      </c>
      <c r="H2081" s="14" t="str">
        <f>IF('Paste RTE Data'!F2078=0,"",'Paste RTE Data'!F2078)</f>
        <v/>
      </c>
      <c r="I2081" s="14" t="str">
        <f>IF('Paste RTE Data'!H2078=0,"",'Paste RTE Data'!H2078)</f>
        <v/>
      </c>
      <c r="J2081" s="14" t="str">
        <f>IF('Paste RTE Data'!I2078=0,"",'Paste RTE Data'!I2078)</f>
        <v/>
      </c>
      <c r="K2081" s="15" t="str">
        <f>IF('Paste RTE Data'!J2078=0,"",'Paste RTE Data'!J2078)</f>
        <v/>
      </c>
      <c r="L2081" s="14" t="str">
        <f>IF('Paste RTE Data'!K2078=0,"",'Paste RTE Data'!K2078)</f>
        <v/>
      </c>
      <c r="M2081" s="46"/>
    </row>
    <row r="2082" spans="1:13">
      <c r="A2082" s="8" t="str">
        <f>IF('Paste RTE Data'!A2079=0,"",'Paste RTE Data'!A2079)</f>
        <v/>
      </c>
      <c r="B2082" s="9" t="str">
        <f>IF('Paste RTE Data'!G2079=0,"",'Paste RTE Data'!G2079)</f>
        <v/>
      </c>
      <c r="C2082" s="10" t="str">
        <f>IF('Paste RTE Data'!E2079=0,"",'Paste RTE Data'!E2079)</f>
        <v/>
      </c>
      <c r="D2082" s="7"/>
      <c r="E2082" s="14" t="str">
        <f>IF('Paste RTE Data'!B2079=0,"",'Paste RTE Data'!B2079)</f>
        <v/>
      </c>
      <c r="F2082" s="14" t="str">
        <f>IF('Paste RTE Data'!C2079=0,"",'Paste RTE Data'!C2079)</f>
        <v/>
      </c>
      <c r="G2082" s="14" t="str">
        <f>IF('Paste RTE Data'!D2079=0,"",'Paste RTE Data'!D2079)</f>
        <v/>
      </c>
      <c r="H2082" s="14" t="str">
        <f>IF('Paste RTE Data'!F2079=0,"",'Paste RTE Data'!F2079)</f>
        <v/>
      </c>
      <c r="I2082" s="14" t="str">
        <f>IF('Paste RTE Data'!H2079=0,"",'Paste RTE Data'!H2079)</f>
        <v/>
      </c>
      <c r="J2082" s="14" t="str">
        <f>IF('Paste RTE Data'!I2079=0,"",'Paste RTE Data'!I2079)</f>
        <v/>
      </c>
      <c r="K2082" s="15" t="str">
        <f>IF('Paste RTE Data'!J2079=0,"",'Paste RTE Data'!J2079)</f>
        <v/>
      </c>
      <c r="L2082" s="14" t="str">
        <f>IF('Paste RTE Data'!K2079=0,"",'Paste RTE Data'!K2079)</f>
        <v/>
      </c>
      <c r="M2082" s="46"/>
    </row>
    <row r="2083" spans="1:13">
      <c r="A2083" s="8" t="str">
        <f>IF('Paste RTE Data'!A2080=0,"",'Paste RTE Data'!A2080)</f>
        <v/>
      </c>
      <c r="B2083" s="9" t="str">
        <f>IF('Paste RTE Data'!G2080=0,"",'Paste RTE Data'!G2080)</f>
        <v/>
      </c>
      <c r="C2083" s="10" t="str">
        <f>IF('Paste RTE Data'!E2080=0,"",'Paste RTE Data'!E2080)</f>
        <v/>
      </c>
      <c r="D2083" s="7"/>
      <c r="E2083" s="14" t="str">
        <f>IF('Paste RTE Data'!B2080=0,"",'Paste RTE Data'!B2080)</f>
        <v/>
      </c>
      <c r="F2083" s="14" t="str">
        <f>IF('Paste RTE Data'!C2080=0,"",'Paste RTE Data'!C2080)</f>
        <v/>
      </c>
      <c r="G2083" s="14" t="str">
        <f>IF('Paste RTE Data'!D2080=0,"",'Paste RTE Data'!D2080)</f>
        <v/>
      </c>
      <c r="H2083" s="14" t="str">
        <f>IF('Paste RTE Data'!F2080=0,"",'Paste RTE Data'!F2080)</f>
        <v/>
      </c>
      <c r="I2083" s="14" t="str">
        <f>IF('Paste RTE Data'!H2080=0,"",'Paste RTE Data'!H2080)</f>
        <v/>
      </c>
      <c r="J2083" s="14" t="str">
        <f>IF('Paste RTE Data'!I2080=0,"",'Paste RTE Data'!I2080)</f>
        <v/>
      </c>
      <c r="K2083" s="15" t="str">
        <f>IF('Paste RTE Data'!J2080=0,"",'Paste RTE Data'!J2080)</f>
        <v/>
      </c>
      <c r="L2083" s="14" t="str">
        <f>IF('Paste RTE Data'!K2080=0,"",'Paste RTE Data'!K2080)</f>
        <v/>
      </c>
      <c r="M2083" s="46"/>
    </row>
    <row r="2084" spans="1:13">
      <c r="A2084" s="8" t="str">
        <f>IF('Paste RTE Data'!A2081=0,"",'Paste RTE Data'!A2081)</f>
        <v/>
      </c>
      <c r="B2084" s="9" t="str">
        <f>IF('Paste RTE Data'!G2081=0,"",'Paste RTE Data'!G2081)</f>
        <v/>
      </c>
      <c r="C2084" s="10" t="str">
        <f>IF('Paste RTE Data'!E2081=0,"",'Paste RTE Data'!E2081)</f>
        <v/>
      </c>
      <c r="D2084" s="7"/>
      <c r="E2084" s="14" t="str">
        <f>IF('Paste RTE Data'!B2081=0,"",'Paste RTE Data'!B2081)</f>
        <v/>
      </c>
      <c r="F2084" s="14" t="str">
        <f>IF('Paste RTE Data'!C2081=0,"",'Paste RTE Data'!C2081)</f>
        <v/>
      </c>
      <c r="G2084" s="14" t="str">
        <f>IF('Paste RTE Data'!D2081=0,"",'Paste RTE Data'!D2081)</f>
        <v/>
      </c>
      <c r="H2084" s="14" t="str">
        <f>IF('Paste RTE Data'!F2081=0,"",'Paste RTE Data'!F2081)</f>
        <v/>
      </c>
      <c r="I2084" s="14" t="str">
        <f>IF('Paste RTE Data'!H2081=0,"",'Paste RTE Data'!H2081)</f>
        <v/>
      </c>
      <c r="J2084" s="14" t="str">
        <f>IF('Paste RTE Data'!I2081=0,"",'Paste RTE Data'!I2081)</f>
        <v/>
      </c>
      <c r="K2084" s="15" t="str">
        <f>IF('Paste RTE Data'!J2081=0,"",'Paste RTE Data'!J2081)</f>
        <v/>
      </c>
      <c r="L2084" s="14" t="str">
        <f>IF('Paste RTE Data'!K2081=0,"",'Paste RTE Data'!K2081)</f>
        <v/>
      </c>
      <c r="M2084" s="46"/>
    </row>
    <row r="2085" spans="1:13">
      <c r="A2085" s="8" t="str">
        <f>IF('Paste RTE Data'!A2082=0,"",'Paste RTE Data'!A2082)</f>
        <v/>
      </c>
      <c r="B2085" s="9" t="str">
        <f>IF('Paste RTE Data'!G2082=0,"",'Paste RTE Data'!G2082)</f>
        <v/>
      </c>
      <c r="C2085" s="10" t="str">
        <f>IF('Paste RTE Data'!E2082=0,"",'Paste RTE Data'!E2082)</f>
        <v/>
      </c>
      <c r="D2085" s="7"/>
      <c r="E2085" s="14" t="str">
        <f>IF('Paste RTE Data'!B2082=0,"",'Paste RTE Data'!B2082)</f>
        <v/>
      </c>
      <c r="F2085" s="14" t="str">
        <f>IF('Paste RTE Data'!C2082=0,"",'Paste RTE Data'!C2082)</f>
        <v/>
      </c>
      <c r="G2085" s="14" t="str">
        <f>IF('Paste RTE Data'!D2082=0,"",'Paste RTE Data'!D2082)</f>
        <v/>
      </c>
      <c r="H2085" s="14" t="str">
        <f>IF('Paste RTE Data'!F2082=0,"",'Paste RTE Data'!F2082)</f>
        <v/>
      </c>
      <c r="I2085" s="14" t="str">
        <f>IF('Paste RTE Data'!H2082=0,"",'Paste RTE Data'!H2082)</f>
        <v/>
      </c>
      <c r="J2085" s="14" t="str">
        <f>IF('Paste RTE Data'!I2082=0,"",'Paste RTE Data'!I2082)</f>
        <v/>
      </c>
      <c r="K2085" s="15" t="str">
        <f>IF('Paste RTE Data'!J2082=0,"",'Paste RTE Data'!J2082)</f>
        <v/>
      </c>
      <c r="L2085" s="14" t="str">
        <f>IF('Paste RTE Data'!K2082=0,"",'Paste RTE Data'!K2082)</f>
        <v/>
      </c>
      <c r="M2085" s="46"/>
    </row>
    <row r="2086" spans="1:13">
      <c r="A2086" s="8" t="str">
        <f>IF('Paste RTE Data'!A2083=0,"",'Paste RTE Data'!A2083)</f>
        <v/>
      </c>
      <c r="B2086" s="9" t="str">
        <f>IF('Paste RTE Data'!G2083=0,"",'Paste RTE Data'!G2083)</f>
        <v/>
      </c>
      <c r="C2086" s="10" t="str">
        <f>IF('Paste RTE Data'!E2083=0,"",'Paste RTE Data'!E2083)</f>
        <v/>
      </c>
      <c r="D2086" s="7"/>
      <c r="E2086" s="14" t="str">
        <f>IF('Paste RTE Data'!B2083=0,"",'Paste RTE Data'!B2083)</f>
        <v/>
      </c>
      <c r="F2086" s="14" t="str">
        <f>IF('Paste RTE Data'!C2083=0,"",'Paste RTE Data'!C2083)</f>
        <v/>
      </c>
      <c r="G2086" s="14" t="str">
        <f>IF('Paste RTE Data'!D2083=0,"",'Paste RTE Data'!D2083)</f>
        <v/>
      </c>
      <c r="H2086" s="14" t="str">
        <f>IF('Paste RTE Data'!F2083=0,"",'Paste RTE Data'!F2083)</f>
        <v/>
      </c>
      <c r="I2086" s="14" t="str">
        <f>IF('Paste RTE Data'!H2083=0,"",'Paste RTE Data'!H2083)</f>
        <v/>
      </c>
      <c r="J2086" s="14" t="str">
        <f>IF('Paste RTE Data'!I2083=0,"",'Paste RTE Data'!I2083)</f>
        <v/>
      </c>
      <c r="K2086" s="15" t="str">
        <f>IF('Paste RTE Data'!J2083=0,"",'Paste RTE Data'!J2083)</f>
        <v/>
      </c>
      <c r="L2086" s="14" t="str">
        <f>IF('Paste RTE Data'!K2083=0,"",'Paste RTE Data'!K2083)</f>
        <v/>
      </c>
      <c r="M2086" s="46"/>
    </row>
    <row r="2087" spans="1:13">
      <c r="A2087" s="8" t="str">
        <f>IF('Paste RTE Data'!A2084=0,"",'Paste RTE Data'!A2084)</f>
        <v/>
      </c>
      <c r="B2087" s="9" t="str">
        <f>IF('Paste RTE Data'!G2084=0,"",'Paste RTE Data'!G2084)</f>
        <v/>
      </c>
      <c r="C2087" s="10" t="str">
        <f>IF('Paste RTE Data'!E2084=0,"",'Paste RTE Data'!E2084)</f>
        <v/>
      </c>
      <c r="D2087" s="7"/>
      <c r="E2087" s="14" t="str">
        <f>IF('Paste RTE Data'!B2084=0,"",'Paste RTE Data'!B2084)</f>
        <v/>
      </c>
      <c r="F2087" s="14" t="str">
        <f>IF('Paste RTE Data'!C2084=0,"",'Paste RTE Data'!C2084)</f>
        <v/>
      </c>
      <c r="G2087" s="14" t="str">
        <f>IF('Paste RTE Data'!D2084=0,"",'Paste RTE Data'!D2084)</f>
        <v/>
      </c>
      <c r="H2087" s="14" t="str">
        <f>IF('Paste RTE Data'!F2084=0,"",'Paste RTE Data'!F2084)</f>
        <v/>
      </c>
      <c r="I2087" s="14" t="str">
        <f>IF('Paste RTE Data'!H2084=0,"",'Paste RTE Data'!H2084)</f>
        <v/>
      </c>
      <c r="J2087" s="14" t="str">
        <f>IF('Paste RTE Data'!I2084=0,"",'Paste RTE Data'!I2084)</f>
        <v/>
      </c>
      <c r="K2087" s="15" t="str">
        <f>IF('Paste RTE Data'!J2084=0,"",'Paste RTE Data'!J2084)</f>
        <v/>
      </c>
      <c r="L2087" s="14" t="str">
        <f>IF('Paste RTE Data'!K2084=0,"",'Paste RTE Data'!K2084)</f>
        <v/>
      </c>
      <c r="M2087" s="46"/>
    </row>
    <row r="2088" spans="1:13">
      <c r="A2088" s="8" t="str">
        <f>IF('Paste RTE Data'!A2085=0,"",'Paste RTE Data'!A2085)</f>
        <v/>
      </c>
      <c r="B2088" s="9" t="str">
        <f>IF('Paste RTE Data'!G2085=0,"",'Paste RTE Data'!G2085)</f>
        <v/>
      </c>
      <c r="C2088" s="10" t="str">
        <f>IF('Paste RTE Data'!E2085=0,"",'Paste RTE Data'!E2085)</f>
        <v/>
      </c>
      <c r="D2088" s="7"/>
      <c r="E2088" s="14" t="str">
        <f>IF('Paste RTE Data'!B2085=0,"",'Paste RTE Data'!B2085)</f>
        <v/>
      </c>
      <c r="F2088" s="14" t="str">
        <f>IF('Paste RTE Data'!C2085=0,"",'Paste RTE Data'!C2085)</f>
        <v/>
      </c>
      <c r="G2088" s="14" t="str">
        <f>IF('Paste RTE Data'!D2085=0,"",'Paste RTE Data'!D2085)</f>
        <v/>
      </c>
      <c r="H2088" s="14" t="str">
        <f>IF('Paste RTE Data'!F2085=0,"",'Paste RTE Data'!F2085)</f>
        <v/>
      </c>
      <c r="I2088" s="14" t="str">
        <f>IF('Paste RTE Data'!H2085=0,"",'Paste RTE Data'!H2085)</f>
        <v/>
      </c>
      <c r="J2088" s="14" t="str">
        <f>IF('Paste RTE Data'!I2085=0,"",'Paste RTE Data'!I2085)</f>
        <v/>
      </c>
      <c r="K2088" s="15" t="str">
        <f>IF('Paste RTE Data'!J2085=0,"",'Paste RTE Data'!J2085)</f>
        <v/>
      </c>
      <c r="L2088" s="14" t="str">
        <f>IF('Paste RTE Data'!K2085=0,"",'Paste RTE Data'!K2085)</f>
        <v/>
      </c>
      <c r="M2088" s="46"/>
    </row>
    <row r="2089" spans="1:13">
      <c r="A2089" s="8" t="str">
        <f>IF('Paste RTE Data'!A2086=0,"",'Paste RTE Data'!A2086)</f>
        <v/>
      </c>
      <c r="B2089" s="9" t="str">
        <f>IF('Paste RTE Data'!G2086=0,"",'Paste RTE Data'!G2086)</f>
        <v/>
      </c>
      <c r="C2089" s="10" t="str">
        <f>IF('Paste RTE Data'!E2086=0,"",'Paste RTE Data'!E2086)</f>
        <v/>
      </c>
      <c r="D2089" s="7"/>
      <c r="E2089" s="14" t="str">
        <f>IF('Paste RTE Data'!B2086=0,"",'Paste RTE Data'!B2086)</f>
        <v/>
      </c>
      <c r="F2089" s="14" t="str">
        <f>IF('Paste RTE Data'!C2086=0,"",'Paste RTE Data'!C2086)</f>
        <v/>
      </c>
      <c r="G2089" s="14" t="str">
        <f>IF('Paste RTE Data'!D2086=0,"",'Paste RTE Data'!D2086)</f>
        <v/>
      </c>
      <c r="H2089" s="14" t="str">
        <f>IF('Paste RTE Data'!F2086=0,"",'Paste RTE Data'!F2086)</f>
        <v/>
      </c>
      <c r="I2089" s="14" t="str">
        <f>IF('Paste RTE Data'!H2086=0,"",'Paste RTE Data'!H2086)</f>
        <v/>
      </c>
      <c r="J2089" s="14" t="str">
        <f>IF('Paste RTE Data'!I2086=0,"",'Paste RTE Data'!I2086)</f>
        <v/>
      </c>
      <c r="K2089" s="15" t="str">
        <f>IF('Paste RTE Data'!J2086=0,"",'Paste RTE Data'!J2086)</f>
        <v/>
      </c>
      <c r="L2089" s="14" t="str">
        <f>IF('Paste RTE Data'!K2086=0,"",'Paste RTE Data'!K2086)</f>
        <v/>
      </c>
      <c r="M2089" s="46"/>
    </row>
    <row r="2090" spans="1:13">
      <c r="A2090" s="8" t="str">
        <f>IF('Paste RTE Data'!A2087=0,"",'Paste RTE Data'!A2087)</f>
        <v/>
      </c>
      <c r="B2090" s="9" t="str">
        <f>IF('Paste RTE Data'!G2087=0,"",'Paste RTE Data'!G2087)</f>
        <v/>
      </c>
      <c r="C2090" s="10" t="str">
        <f>IF('Paste RTE Data'!E2087=0,"",'Paste RTE Data'!E2087)</f>
        <v/>
      </c>
      <c r="D2090" s="7"/>
      <c r="E2090" s="14" t="str">
        <f>IF('Paste RTE Data'!B2087=0,"",'Paste RTE Data'!B2087)</f>
        <v/>
      </c>
      <c r="F2090" s="14" t="str">
        <f>IF('Paste RTE Data'!C2087=0,"",'Paste RTE Data'!C2087)</f>
        <v/>
      </c>
      <c r="G2090" s="14" t="str">
        <f>IF('Paste RTE Data'!D2087=0,"",'Paste RTE Data'!D2087)</f>
        <v/>
      </c>
      <c r="H2090" s="14" t="str">
        <f>IF('Paste RTE Data'!F2087=0,"",'Paste RTE Data'!F2087)</f>
        <v/>
      </c>
      <c r="I2090" s="14" t="str">
        <f>IF('Paste RTE Data'!H2087=0,"",'Paste RTE Data'!H2087)</f>
        <v/>
      </c>
      <c r="J2090" s="14" t="str">
        <f>IF('Paste RTE Data'!I2087=0,"",'Paste RTE Data'!I2087)</f>
        <v/>
      </c>
      <c r="K2090" s="15" t="str">
        <f>IF('Paste RTE Data'!J2087=0,"",'Paste RTE Data'!J2087)</f>
        <v/>
      </c>
      <c r="L2090" s="14" t="str">
        <f>IF('Paste RTE Data'!K2087=0,"",'Paste RTE Data'!K2087)</f>
        <v/>
      </c>
      <c r="M2090" s="46"/>
    </row>
    <row r="2091" spans="1:13">
      <c r="A2091" s="8" t="str">
        <f>IF('Paste RTE Data'!A2088=0,"",'Paste RTE Data'!A2088)</f>
        <v/>
      </c>
      <c r="B2091" s="9" t="str">
        <f>IF('Paste RTE Data'!G2088=0,"",'Paste RTE Data'!G2088)</f>
        <v/>
      </c>
      <c r="C2091" s="10" t="str">
        <f>IF('Paste RTE Data'!E2088=0,"",'Paste RTE Data'!E2088)</f>
        <v/>
      </c>
      <c r="D2091" s="7"/>
      <c r="E2091" s="14" t="str">
        <f>IF('Paste RTE Data'!B2088=0,"",'Paste RTE Data'!B2088)</f>
        <v/>
      </c>
      <c r="F2091" s="14" t="str">
        <f>IF('Paste RTE Data'!C2088=0,"",'Paste RTE Data'!C2088)</f>
        <v/>
      </c>
      <c r="G2091" s="14" t="str">
        <f>IF('Paste RTE Data'!D2088=0,"",'Paste RTE Data'!D2088)</f>
        <v/>
      </c>
      <c r="H2091" s="14" t="str">
        <f>IF('Paste RTE Data'!F2088=0,"",'Paste RTE Data'!F2088)</f>
        <v/>
      </c>
      <c r="I2091" s="14" t="str">
        <f>IF('Paste RTE Data'!H2088=0,"",'Paste RTE Data'!H2088)</f>
        <v/>
      </c>
      <c r="J2091" s="14" t="str">
        <f>IF('Paste RTE Data'!I2088=0,"",'Paste RTE Data'!I2088)</f>
        <v/>
      </c>
      <c r="K2091" s="15" t="str">
        <f>IF('Paste RTE Data'!J2088=0,"",'Paste RTE Data'!J2088)</f>
        <v/>
      </c>
      <c r="L2091" s="14" t="str">
        <f>IF('Paste RTE Data'!K2088=0,"",'Paste RTE Data'!K2088)</f>
        <v/>
      </c>
      <c r="M2091" s="46"/>
    </row>
    <row r="2092" spans="1:13">
      <c r="A2092" s="8" t="str">
        <f>IF('Paste RTE Data'!A2089=0,"",'Paste RTE Data'!A2089)</f>
        <v/>
      </c>
      <c r="B2092" s="9" t="str">
        <f>IF('Paste RTE Data'!G2089=0,"",'Paste RTE Data'!G2089)</f>
        <v/>
      </c>
      <c r="C2092" s="10" t="str">
        <f>IF('Paste RTE Data'!E2089=0,"",'Paste RTE Data'!E2089)</f>
        <v/>
      </c>
      <c r="D2092" s="7"/>
      <c r="E2092" s="14" t="str">
        <f>IF('Paste RTE Data'!B2089=0,"",'Paste RTE Data'!B2089)</f>
        <v/>
      </c>
      <c r="F2092" s="14" t="str">
        <f>IF('Paste RTE Data'!C2089=0,"",'Paste RTE Data'!C2089)</f>
        <v/>
      </c>
      <c r="G2092" s="14" t="str">
        <f>IF('Paste RTE Data'!D2089=0,"",'Paste RTE Data'!D2089)</f>
        <v/>
      </c>
      <c r="H2092" s="14" t="str">
        <f>IF('Paste RTE Data'!F2089=0,"",'Paste RTE Data'!F2089)</f>
        <v/>
      </c>
      <c r="I2092" s="14" t="str">
        <f>IF('Paste RTE Data'!H2089=0,"",'Paste RTE Data'!H2089)</f>
        <v/>
      </c>
      <c r="J2092" s="14" t="str">
        <f>IF('Paste RTE Data'!I2089=0,"",'Paste RTE Data'!I2089)</f>
        <v/>
      </c>
      <c r="K2092" s="15" t="str">
        <f>IF('Paste RTE Data'!J2089=0,"",'Paste RTE Data'!J2089)</f>
        <v/>
      </c>
      <c r="L2092" s="14" t="str">
        <f>IF('Paste RTE Data'!K2089=0,"",'Paste RTE Data'!K2089)</f>
        <v/>
      </c>
      <c r="M2092" s="46"/>
    </row>
    <row r="2093" spans="1:13">
      <c r="A2093" s="8" t="str">
        <f>IF('Paste RTE Data'!A2090=0,"",'Paste RTE Data'!A2090)</f>
        <v/>
      </c>
      <c r="B2093" s="9" t="str">
        <f>IF('Paste RTE Data'!G2090=0,"",'Paste RTE Data'!G2090)</f>
        <v/>
      </c>
      <c r="C2093" s="10" t="str">
        <f>IF('Paste RTE Data'!E2090=0,"",'Paste RTE Data'!E2090)</f>
        <v/>
      </c>
      <c r="D2093" s="7"/>
      <c r="E2093" s="14" t="str">
        <f>IF('Paste RTE Data'!B2090=0,"",'Paste RTE Data'!B2090)</f>
        <v/>
      </c>
      <c r="F2093" s="14" t="str">
        <f>IF('Paste RTE Data'!C2090=0,"",'Paste RTE Data'!C2090)</f>
        <v/>
      </c>
      <c r="G2093" s="14" t="str">
        <f>IF('Paste RTE Data'!D2090=0,"",'Paste RTE Data'!D2090)</f>
        <v/>
      </c>
      <c r="H2093" s="14" t="str">
        <f>IF('Paste RTE Data'!F2090=0,"",'Paste RTE Data'!F2090)</f>
        <v/>
      </c>
      <c r="I2093" s="14" t="str">
        <f>IF('Paste RTE Data'!H2090=0,"",'Paste RTE Data'!H2090)</f>
        <v/>
      </c>
      <c r="J2093" s="14" t="str">
        <f>IF('Paste RTE Data'!I2090=0,"",'Paste RTE Data'!I2090)</f>
        <v/>
      </c>
      <c r="K2093" s="15" t="str">
        <f>IF('Paste RTE Data'!J2090=0,"",'Paste RTE Data'!J2090)</f>
        <v/>
      </c>
      <c r="L2093" s="14" t="str">
        <f>IF('Paste RTE Data'!K2090=0,"",'Paste RTE Data'!K2090)</f>
        <v/>
      </c>
      <c r="M2093" s="46"/>
    </row>
    <row r="2094" spans="1:13">
      <c r="A2094" s="8" t="str">
        <f>IF('Paste RTE Data'!A2091=0,"",'Paste RTE Data'!A2091)</f>
        <v/>
      </c>
      <c r="B2094" s="9" t="str">
        <f>IF('Paste RTE Data'!G2091=0,"",'Paste RTE Data'!G2091)</f>
        <v/>
      </c>
      <c r="C2094" s="10" t="str">
        <f>IF('Paste RTE Data'!E2091=0,"",'Paste RTE Data'!E2091)</f>
        <v/>
      </c>
      <c r="D2094" s="7"/>
      <c r="E2094" s="14" t="str">
        <f>IF('Paste RTE Data'!B2091=0,"",'Paste RTE Data'!B2091)</f>
        <v/>
      </c>
      <c r="F2094" s="14" t="str">
        <f>IF('Paste RTE Data'!C2091=0,"",'Paste RTE Data'!C2091)</f>
        <v/>
      </c>
      <c r="G2094" s="14" t="str">
        <f>IF('Paste RTE Data'!D2091=0,"",'Paste RTE Data'!D2091)</f>
        <v/>
      </c>
      <c r="H2094" s="14" t="str">
        <f>IF('Paste RTE Data'!F2091=0,"",'Paste RTE Data'!F2091)</f>
        <v/>
      </c>
      <c r="I2094" s="14" t="str">
        <f>IF('Paste RTE Data'!H2091=0,"",'Paste RTE Data'!H2091)</f>
        <v/>
      </c>
      <c r="J2094" s="14" t="str">
        <f>IF('Paste RTE Data'!I2091=0,"",'Paste RTE Data'!I2091)</f>
        <v/>
      </c>
      <c r="K2094" s="15" t="str">
        <f>IF('Paste RTE Data'!J2091=0,"",'Paste RTE Data'!J2091)</f>
        <v/>
      </c>
      <c r="L2094" s="14" t="str">
        <f>IF('Paste RTE Data'!K2091=0,"",'Paste RTE Data'!K2091)</f>
        <v/>
      </c>
      <c r="M2094" s="46"/>
    </row>
    <row r="2095" spans="1:13">
      <c r="A2095" s="8" t="str">
        <f>IF('Paste RTE Data'!A2092=0,"",'Paste RTE Data'!A2092)</f>
        <v/>
      </c>
      <c r="B2095" s="9" t="str">
        <f>IF('Paste RTE Data'!G2092=0,"",'Paste RTE Data'!G2092)</f>
        <v/>
      </c>
      <c r="C2095" s="10" t="str">
        <f>IF('Paste RTE Data'!E2092=0,"",'Paste RTE Data'!E2092)</f>
        <v/>
      </c>
      <c r="D2095" s="7"/>
      <c r="E2095" s="14" t="str">
        <f>IF('Paste RTE Data'!B2092=0,"",'Paste RTE Data'!B2092)</f>
        <v/>
      </c>
      <c r="F2095" s="14" t="str">
        <f>IF('Paste RTE Data'!C2092=0,"",'Paste RTE Data'!C2092)</f>
        <v/>
      </c>
      <c r="G2095" s="14" t="str">
        <f>IF('Paste RTE Data'!D2092=0,"",'Paste RTE Data'!D2092)</f>
        <v/>
      </c>
      <c r="H2095" s="14" t="str">
        <f>IF('Paste RTE Data'!F2092=0,"",'Paste RTE Data'!F2092)</f>
        <v/>
      </c>
      <c r="I2095" s="14" t="str">
        <f>IF('Paste RTE Data'!H2092=0,"",'Paste RTE Data'!H2092)</f>
        <v/>
      </c>
      <c r="J2095" s="14" t="str">
        <f>IF('Paste RTE Data'!I2092=0,"",'Paste RTE Data'!I2092)</f>
        <v/>
      </c>
      <c r="K2095" s="15" t="str">
        <f>IF('Paste RTE Data'!J2092=0,"",'Paste RTE Data'!J2092)</f>
        <v/>
      </c>
      <c r="L2095" s="14" t="str">
        <f>IF('Paste RTE Data'!K2092=0,"",'Paste RTE Data'!K2092)</f>
        <v/>
      </c>
      <c r="M2095" s="46"/>
    </row>
    <row r="2096" spans="1:13">
      <c r="A2096" s="8" t="str">
        <f>IF('Paste RTE Data'!A2093=0,"",'Paste RTE Data'!A2093)</f>
        <v/>
      </c>
      <c r="B2096" s="9" t="str">
        <f>IF('Paste RTE Data'!G2093=0,"",'Paste RTE Data'!G2093)</f>
        <v/>
      </c>
      <c r="C2096" s="10" t="str">
        <f>IF('Paste RTE Data'!E2093=0,"",'Paste RTE Data'!E2093)</f>
        <v/>
      </c>
      <c r="D2096" s="7"/>
      <c r="E2096" s="14" t="str">
        <f>IF('Paste RTE Data'!B2093=0,"",'Paste RTE Data'!B2093)</f>
        <v/>
      </c>
      <c r="F2096" s="14" t="str">
        <f>IF('Paste RTE Data'!C2093=0,"",'Paste RTE Data'!C2093)</f>
        <v/>
      </c>
      <c r="G2096" s="14" t="str">
        <f>IF('Paste RTE Data'!D2093=0,"",'Paste RTE Data'!D2093)</f>
        <v/>
      </c>
      <c r="H2096" s="14" t="str">
        <f>IF('Paste RTE Data'!F2093=0,"",'Paste RTE Data'!F2093)</f>
        <v/>
      </c>
      <c r="I2096" s="14" t="str">
        <f>IF('Paste RTE Data'!H2093=0,"",'Paste RTE Data'!H2093)</f>
        <v/>
      </c>
      <c r="J2096" s="14" t="str">
        <f>IF('Paste RTE Data'!I2093=0,"",'Paste RTE Data'!I2093)</f>
        <v/>
      </c>
      <c r="K2096" s="15" t="str">
        <f>IF('Paste RTE Data'!J2093=0,"",'Paste RTE Data'!J2093)</f>
        <v/>
      </c>
      <c r="L2096" s="14" t="str">
        <f>IF('Paste RTE Data'!K2093=0,"",'Paste RTE Data'!K2093)</f>
        <v/>
      </c>
      <c r="M2096" s="46"/>
    </row>
    <row r="2097" spans="1:13">
      <c r="A2097" s="8" t="str">
        <f>IF('Paste RTE Data'!A2094=0,"",'Paste RTE Data'!A2094)</f>
        <v/>
      </c>
      <c r="B2097" s="9" t="str">
        <f>IF('Paste RTE Data'!G2094=0,"",'Paste RTE Data'!G2094)</f>
        <v/>
      </c>
      <c r="C2097" s="10" t="str">
        <f>IF('Paste RTE Data'!E2094=0,"",'Paste RTE Data'!E2094)</f>
        <v/>
      </c>
      <c r="D2097" s="7"/>
      <c r="E2097" s="14" t="str">
        <f>IF('Paste RTE Data'!B2094=0,"",'Paste RTE Data'!B2094)</f>
        <v/>
      </c>
      <c r="F2097" s="14" t="str">
        <f>IF('Paste RTE Data'!C2094=0,"",'Paste RTE Data'!C2094)</f>
        <v/>
      </c>
      <c r="G2097" s="14" t="str">
        <f>IF('Paste RTE Data'!D2094=0,"",'Paste RTE Data'!D2094)</f>
        <v/>
      </c>
      <c r="H2097" s="14" t="str">
        <f>IF('Paste RTE Data'!F2094=0,"",'Paste RTE Data'!F2094)</f>
        <v/>
      </c>
      <c r="I2097" s="14" t="str">
        <f>IF('Paste RTE Data'!H2094=0,"",'Paste RTE Data'!H2094)</f>
        <v/>
      </c>
      <c r="J2097" s="14" t="str">
        <f>IF('Paste RTE Data'!I2094=0,"",'Paste RTE Data'!I2094)</f>
        <v/>
      </c>
      <c r="K2097" s="15" t="str">
        <f>IF('Paste RTE Data'!J2094=0,"",'Paste RTE Data'!J2094)</f>
        <v/>
      </c>
      <c r="L2097" s="14" t="str">
        <f>IF('Paste RTE Data'!K2094=0,"",'Paste RTE Data'!K2094)</f>
        <v/>
      </c>
      <c r="M2097" s="46"/>
    </row>
    <row r="2098" spans="1:13">
      <c r="A2098" s="8" t="str">
        <f>IF('Paste RTE Data'!A2095=0,"",'Paste RTE Data'!A2095)</f>
        <v/>
      </c>
      <c r="B2098" s="9" t="str">
        <f>IF('Paste RTE Data'!G2095=0,"",'Paste RTE Data'!G2095)</f>
        <v/>
      </c>
      <c r="C2098" s="10" t="str">
        <f>IF('Paste RTE Data'!E2095=0,"",'Paste RTE Data'!E2095)</f>
        <v/>
      </c>
      <c r="D2098" s="7"/>
      <c r="E2098" s="14" t="str">
        <f>IF('Paste RTE Data'!B2095=0,"",'Paste RTE Data'!B2095)</f>
        <v/>
      </c>
      <c r="F2098" s="14" t="str">
        <f>IF('Paste RTE Data'!C2095=0,"",'Paste RTE Data'!C2095)</f>
        <v/>
      </c>
      <c r="G2098" s="14" t="str">
        <f>IF('Paste RTE Data'!D2095=0,"",'Paste RTE Data'!D2095)</f>
        <v/>
      </c>
      <c r="H2098" s="14" t="str">
        <f>IF('Paste RTE Data'!F2095=0,"",'Paste RTE Data'!F2095)</f>
        <v/>
      </c>
      <c r="I2098" s="14" t="str">
        <f>IF('Paste RTE Data'!H2095=0,"",'Paste RTE Data'!H2095)</f>
        <v/>
      </c>
      <c r="J2098" s="14" t="str">
        <f>IF('Paste RTE Data'!I2095=0,"",'Paste RTE Data'!I2095)</f>
        <v/>
      </c>
      <c r="K2098" s="15" t="str">
        <f>IF('Paste RTE Data'!J2095=0,"",'Paste RTE Data'!J2095)</f>
        <v/>
      </c>
      <c r="L2098" s="14" t="str">
        <f>IF('Paste RTE Data'!K2095=0,"",'Paste RTE Data'!K2095)</f>
        <v/>
      </c>
      <c r="M2098" s="46"/>
    </row>
    <row r="2099" spans="1:13">
      <c r="A2099" s="8" t="str">
        <f>IF('Paste RTE Data'!A2096=0,"",'Paste RTE Data'!A2096)</f>
        <v/>
      </c>
      <c r="B2099" s="9" t="str">
        <f>IF('Paste RTE Data'!G2096=0,"",'Paste RTE Data'!G2096)</f>
        <v/>
      </c>
      <c r="C2099" s="10" t="str">
        <f>IF('Paste RTE Data'!E2096=0,"",'Paste RTE Data'!E2096)</f>
        <v/>
      </c>
      <c r="D2099" s="7"/>
      <c r="E2099" s="14" t="str">
        <f>IF('Paste RTE Data'!B2096=0,"",'Paste RTE Data'!B2096)</f>
        <v/>
      </c>
      <c r="F2099" s="14" t="str">
        <f>IF('Paste RTE Data'!C2096=0,"",'Paste RTE Data'!C2096)</f>
        <v/>
      </c>
      <c r="G2099" s="14" t="str">
        <f>IF('Paste RTE Data'!D2096=0,"",'Paste RTE Data'!D2096)</f>
        <v/>
      </c>
      <c r="H2099" s="14" t="str">
        <f>IF('Paste RTE Data'!F2096=0,"",'Paste RTE Data'!F2096)</f>
        <v/>
      </c>
      <c r="I2099" s="14" t="str">
        <f>IF('Paste RTE Data'!H2096=0,"",'Paste RTE Data'!H2096)</f>
        <v/>
      </c>
      <c r="J2099" s="14" t="str">
        <f>IF('Paste RTE Data'!I2096=0,"",'Paste RTE Data'!I2096)</f>
        <v/>
      </c>
      <c r="K2099" s="15" t="str">
        <f>IF('Paste RTE Data'!J2096=0,"",'Paste RTE Data'!J2096)</f>
        <v/>
      </c>
      <c r="L2099" s="14" t="str">
        <f>IF('Paste RTE Data'!K2096=0,"",'Paste RTE Data'!K2096)</f>
        <v/>
      </c>
      <c r="M2099" s="46"/>
    </row>
    <row r="2100" spans="1:13">
      <c r="A2100" s="8" t="str">
        <f>IF('Paste RTE Data'!A2097=0,"",'Paste RTE Data'!A2097)</f>
        <v/>
      </c>
      <c r="B2100" s="9" t="str">
        <f>IF('Paste RTE Data'!G2097=0,"",'Paste RTE Data'!G2097)</f>
        <v/>
      </c>
      <c r="C2100" s="10" t="str">
        <f>IF('Paste RTE Data'!E2097=0,"",'Paste RTE Data'!E2097)</f>
        <v/>
      </c>
      <c r="D2100" s="7"/>
      <c r="E2100" s="14" t="str">
        <f>IF('Paste RTE Data'!B2097=0,"",'Paste RTE Data'!B2097)</f>
        <v/>
      </c>
      <c r="F2100" s="14" t="str">
        <f>IF('Paste RTE Data'!C2097=0,"",'Paste RTE Data'!C2097)</f>
        <v/>
      </c>
      <c r="G2100" s="14" t="str">
        <f>IF('Paste RTE Data'!D2097=0,"",'Paste RTE Data'!D2097)</f>
        <v/>
      </c>
      <c r="H2100" s="14" t="str">
        <f>IF('Paste RTE Data'!F2097=0,"",'Paste RTE Data'!F2097)</f>
        <v/>
      </c>
      <c r="I2100" s="14" t="str">
        <f>IF('Paste RTE Data'!H2097=0,"",'Paste RTE Data'!H2097)</f>
        <v/>
      </c>
      <c r="J2100" s="14" t="str">
        <f>IF('Paste RTE Data'!I2097=0,"",'Paste RTE Data'!I2097)</f>
        <v/>
      </c>
      <c r="K2100" s="15" t="str">
        <f>IF('Paste RTE Data'!J2097=0,"",'Paste RTE Data'!J2097)</f>
        <v/>
      </c>
      <c r="L2100" s="14" t="str">
        <f>IF('Paste RTE Data'!K2097=0,"",'Paste RTE Data'!K2097)</f>
        <v/>
      </c>
      <c r="M2100" s="46"/>
    </row>
    <row r="2101" spans="1:13">
      <c r="A2101" s="8" t="str">
        <f>IF('Paste RTE Data'!A2098=0,"",'Paste RTE Data'!A2098)</f>
        <v/>
      </c>
      <c r="B2101" s="9" t="str">
        <f>IF('Paste RTE Data'!G2098=0,"",'Paste RTE Data'!G2098)</f>
        <v/>
      </c>
      <c r="C2101" s="10" t="str">
        <f>IF('Paste RTE Data'!E2098=0,"",'Paste RTE Data'!E2098)</f>
        <v/>
      </c>
      <c r="D2101" s="7"/>
      <c r="E2101" s="14" t="str">
        <f>IF('Paste RTE Data'!B2098=0,"",'Paste RTE Data'!B2098)</f>
        <v/>
      </c>
      <c r="F2101" s="14" t="str">
        <f>IF('Paste RTE Data'!C2098=0,"",'Paste RTE Data'!C2098)</f>
        <v/>
      </c>
      <c r="G2101" s="14" t="str">
        <f>IF('Paste RTE Data'!D2098=0,"",'Paste RTE Data'!D2098)</f>
        <v/>
      </c>
      <c r="H2101" s="14" t="str">
        <f>IF('Paste RTE Data'!F2098=0,"",'Paste RTE Data'!F2098)</f>
        <v/>
      </c>
      <c r="I2101" s="14" t="str">
        <f>IF('Paste RTE Data'!H2098=0,"",'Paste RTE Data'!H2098)</f>
        <v/>
      </c>
      <c r="J2101" s="14" t="str">
        <f>IF('Paste RTE Data'!I2098=0,"",'Paste RTE Data'!I2098)</f>
        <v/>
      </c>
      <c r="K2101" s="15" t="str">
        <f>IF('Paste RTE Data'!J2098=0,"",'Paste RTE Data'!J2098)</f>
        <v/>
      </c>
      <c r="L2101" s="14" t="str">
        <f>IF('Paste RTE Data'!K2098=0,"",'Paste RTE Data'!K2098)</f>
        <v/>
      </c>
      <c r="M2101" s="46"/>
    </row>
    <row r="2102" spans="1:13">
      <c r="A2102" s="8" t="str">
        <f>IF('Paste RTE Data'!A2099=0,"",'Paste RTE Data'!A2099)</f>
        <v/>
      </c>
      <c r="B2102" s="9" t="str">
        <f>IF('Paste RTE Data'!G2099=0,"",'Paste RTE Data'!G2099)</f>
        <v/>
      </c>
      <c r="C2102" s="10" t="str">
        <f>IF('Paste RTE Data'!E2099=0,"",'Paste RTE Data'!E2099)</f>
        <v/>
      </c>
      <c r="D2102" s="7"/>
      <c r="E2102" s="14" t="str">
        <f>IF('Paste RTE Data'!B2099=0,"",'Paste RTE Data'!B2099)</f>
        <v/>
      </c>
      <c r="F2102" s="14" t="str">
        <f>IF('Paste RTE Data'!C2099=0,"",'Paste RTE Data'!C2099)</f>
        <v/>
      </c>
      <c r="G2102" s="14" t="str">
        <f>IF('Paste RTE Data'!D2099=0,"",'Paste RTE Data'!D2099)</f>
        <v/>
      </c>
      <c r="H2102" s="14" t="str">
        <f>IF('Paste RTE Data'!F2099=0,"",'Paste RTE Data'!F2099)</f>
        <v/>
      </c>
      <c r="I2102" s="14" t="str">
        <f>IF('Paste RTE Data'!H2099=0,"",'Paste RTE Data'!H2099)</f>
        <v/>
      </c>
      <c r="J2102" s="14" t="str">
        <f>IF('Paste RTE Data'!I2099=0,"",'Paste RTE Data'!I2099)</f>
        <v/>
      </c>
      <c r="K2102" s="15" t="str">
        <f>IF('Paste RTE Data'!J2099=0,"",'Paste RTE Data'!J2099)</f>
        <v/>
      </c>
      <c r="L2102" s="14" t="str">
        <f>IF('Paste RTE Data'!K2099=0,"",'Paste RTE Data'!K2099)</f>
        <v/>
      </c>
      <c r="M2102" s="46"/>
    </row>
    <row r="2103" spans="1:13">
      <c r="A2103" s="8" t="str">
        <f>IF('Paste RTE Data'!A2100=0,"",'Paste RTE Data'!A2100)</f>
        <v/>
      </c>
      <c r="B2103" s="9" t="str">
        <f>IF('Paste RTE Data'!G2100=0,"",'Paste RTE Data'!G2100)</f>
        <v/>
      </c>
      <c r="C2103" s="10" t="str">
        <f>IF('Paste RTE Data'!E2100=0,"",'Paste RTE Data'!E2100)</f>
        <v/>
      </c>
      <c r="D2103" s="7"/>
      <c r="E2103" s="14" t="str">
        <f>IF('Paste RTE Data'!B2100=0,"",'Paste RTE Data'!B2100)</f>
        <v/>
      </c>
      <c r="F2103" s="14" t="str">
        <f>IF('Paste RTE Data'!C2100=0,"",'Paste RTE Data'!C2100)</f>
        <v/>
      </c>
      <c r="G2103" s="14" t="str">
        <f>IF('Paste RTE Data'!D2100=0,"",'Paste RTE Data'!D2100)</f>
        <v/>
      </c>
      <c r="H2103" s="14" t="str">
        <f>IF('Paste RTE Data'!F2100=0,"",'Paste RTE Data'!F2100)</f>
        <v/>
      </c>
      <c r="I2103" s="14" t="str">
        <f>IF('Paste RTE Data'!H2100=0,"",'Paste RTE Data'!H2100)</f>
        <v/>
      </c>
      <c r="J2103" s="14" t="str">
        <f>IF('Paste RTE Data'!I2100=0,"",'Paste RTE Data'!I2100)</f>
        <v/>
      </c>
      <c r="K2103" s="15" t="str">
        <f>IF('Paste RTE Data'!J2100=0,"",'Paste RTE Data'!J2100)</f>
        <v/>
      </c>
      <c r="L2103" s="14" t="str">
        <f>IF('Paste RTE Data'!K2100=0,"",'Paste RTE Data'!K2100)</f>
        <v/>
      </c>
      <c r="M2103" s="46"/>
    </row>
    <row r="2104" spans="1:13">
      <c r="A2104" s="8" t="str">
        <f>IF('Paste RTE Data'!A2101=0,"",'Paste RTE Data'!A2101)</f>
        <v/>
      </c>
      <c r="B2104" s="9" t="str">
        <f>IF('Paste RTE Data'!G2101=0,"",'Paste RTE Data'!G2101)</f>
        <v/>
      </c>
      <c r="C2104" s="10" t="str">
        <f>IF('Paste RTE Data'!E2101=0,"",'Paste RTE Data'!E2101)</f>
        <v/>
      </c>
      <c r="D2104" s="7"/>
      <c r="E2104" s="14" t="str">
        <f>IF('Paste RTE Data'!B2101=0,"",'Paste RTE Data'!B2101)</f>
        <v/>
      </c>
      <c r="F2104" s="14" t="str">
        <f>IF('Paste RTE Data'!C2101=0,"",'Paste RTE Data'!C2101)</f>
        <v/>
      </c>
      <c r="G2104" s="14" t="str">
        <f>IF('Paste RTE Data'!D2101=0,"",'Paste RTE Data'!D2101)</f>
        <v/>
      </c>
      <c r="H2104" s="14" t="str">
        <f>IF('Paste RTE Data'!F2101=0,"",'Paste RTE Data'!F2101)</f>
        <v/>
      </c>
      <c r="I2104" s="14" t="str">
        <f>IF('Paste RTE Data'!H2101=0,"",'Paste RTE Data'!H2101)</f>
        <v/>
      </c>
      <c r="J2104" s="14" t="str">
        <f>IF('Paste RTE Data'!I2101=0,"",'Paste RTE Data'!I2101)</f>
        <v/>
      </c>
      <c r="K2104" s="15" t="str">
        <f>IF('Paste RTE Data'!J2101=0,"",'Paste RTE Data'!J2101)</f>
        <v/>
      </c>
      <c r="L2104" s="14" t="str">
        <f>IF('Paste RTE Data'!K2101=0,"",'Paste RTE Data'!K2101)</f>
        <v/>
      </c>
      <c r="M2104" s="46"/>
    </row>
    <row r="2105" spans="1:13">
      <c r="A2105" s="8" t="str">
        <f>IF('Paste RTE Data'!A2102=0,"",'Paste RTE Data'!A2102)</f>
        <v/>
      </c>
      <c r="B2105" s="9" t="str">
        <f>IF('Paste RTE Data'!G2102=0,"",'Paste RTE Data'!G2102)</f>
        <v/>
      </c>
      <c r="C2105" s="10" t="str">
        <f>IF('Paste RTE Data'!E2102=0,"",'Paste RTE Data'!E2102)</f>
        <v/>
      </c>
      <c r="D2105" s="7"/>
      <c r="E2105" s="14" t="str">
        <f>IF('Paste RTE Data'!B2102=0,"",'Paste RTE Data'!B2102)</f>
        <v/>
      </c>
      <c r="F2105" s="14" t="str">
        <f>IF('Paste RTE Data'!C2102=0,"",'Paste RTE Data'!C2102)</f>
        <v/>
      </c>
      <c r="G2105" s="14" t="str">
        <f>IF('Paste RTE Data'!D2102=0,"",'Paste RTE Data'!D2102)</f>
        <v/>
      </c>
      <c r="H2105" s="14" t="str">
        <f>IF('Paste RTE Data'!F2102=0,"",'Paste RTE Data'!F2102)</f>
        <v/>
      </c>
      <c r="I2105" s="14" t="str">
        <f>IF('Paste RTE Data'!H2102=0,"",'Paste RTE Data'!H2102)</f>
        <v/>
      </c>
      <c r="J2105" s="14" t="str">
        <f>IF('Paste RTE Data'!I2102=0,"",'Paste RTE Data'!I2102)</f>
        <v/>
      </c>
      <c r="K2105" s="15" t="str">
        <f>IF('Paste RTE Data'!J2102=0,"",'Paste RTE Data'!J2102)</f>
        <v/>
      </c>
      <c r="L2105" s="14" t="str">
        <f>IF('Paste RTE Data'!K2102=0,"",'Paste RTE Data'!K2102)</f>
        <v/>
      </c>
      <c r="M2105" s="46"/>
    </row>
    <row r="2106" spans="1:13">
      <c r="A2106" s="8" t="str">
        <f>IF('Paste RTE Data'!A2103=0,"",'Paste RTE Data'!A2103)</f>
        <v/>
      </c>
      <c r="B2106" s="9" t="str">
        <f>IF('Paste RTE Data'!G2103=0,"",'Paste RTE Data'!G2103)</f>
        <v/>
      </c>
      <c r="C2106" s="10" t="str">
        <f>IF('Paste RTE Data'!E2103=0,"",'Paste RTE Data'!E2103)</f>
        <v/>
      </c>
      <c r="D2106" s="7"/>
      <c r="E2106" s="14" t="str">
        <f>IF('Paste RTE Data'!B2103=0,"",'Paste RTE Data'!B2103)</f>
        <v/>
      </c>
      <c r="F2106" s="14" t="str">
        <f>IF('Paste RTE Data'!C2103=0,"",'Paste RTE Data'!C2103)</f>
        <v/>
      </c>
      <c r="G2106" s="14" t="str">
        <f>IF('Paste RTE Data'!D2103=0,"",'Paste RTE Data'!D2103)</f>
        <v/>
      </c>
      <c r="H2106" s="14" t="str">
        <f>IF('Paste RTE Data'!F2103=0,"",'Paste RTE Data'!F2103)</f>
        <v/>
      </c>
      <c r="I2106" s="14" t="str">
        <f>IF('Paste RTE Data'!H2103=0,"",'Paste RTE Data'!H2103)</f>
        <v/>
      </c>
      <c r="J2106" s="14" t="str">
        <f>IF('Paste RTE Data'!I2103=0,"",'Paste RTE Data'!I2103)</f>
        <v/>
      </c>
      <c r="K2106" s="15" t="str">
        <f>IF('Paste RTE Data'!J2103=0,"",'Paste RTE Data'!J2103)</f>
        <v/>
      </c>
      <c r="L2106" s="14" t="str">
        <f>IF('Paste RTE Data'!K2103=0,"",'Paste RTE Data'!K2103)</f>
        <v/>
      </c>
      <c r="M2106" s="46"/>
    </row>
    <row r="2107" spans="1:13">
      <c r="A2107" s="8" t="str">
        <f>IF('Paste RTE Data'!A2104=0,"",'Paste RTE Data'!A2104)</f>
        <v/>
      </c>
      <c r="B2107" s="9" t="str">
        <f>IF('Paste RTE Data'!G2104=0,"",'Paste RTE Data'!G2104)</f>
        <v/>
      </c>
      <c r="C2107" s="10" t="str">
        <f>IF('Paste RTE Data'!E2104=0,"",'Paste RTE Data'!E2104)</f>
        <v/>
      </c>
      <c r="D2107" s="7"/>
      <c r="E2107" s="14" t="str">
        <f>IF('Paste RTE Data'!B2104=0,"",'Paste RTE Data'!B2104)</f>
        <v/>
      </c>
      <c r="F2107" s="14" t="str">
        <f>IF('Paste RTE Data'!C2104=0,"",'Paste RTE Data'!C2104)</f>
        <v/>
      </c>
      <c r="G2107" s="14" t="str">
        <f>IF('Paste RTE Data'!D2104=0,"",'Paste RTE Data'!D2104)</f>
        <v/>
      </c>
      <c r="H2107" s="14" t="str">
        <f>IF('Paste RTE Data'!F2104=0,"",'Paste RTE Data'!F2104)</f>
        <v/>
      </c>
      <c r="I2107" s="14" t="str">
        <f>IF('Paste RTE Data'!H2104=0,"",'Paste RTE Data'!H2104)</f>
        <v/>
      </c>
      <c r="J2107" s="14" t="str">
        <f>IF('Paste RTE Data'!I2104=0,"",'Paste RTE Data'!I2104)</f>
        <v/>
      </c>
      <c r="K2107" s="15" t="str">
        <f>IF('Paste RTE Data'!J2104=0,"",'Paste RTE Data'!J2104)</f>
        <v/>
      </c>
      <c r="L2107" s="14" t="str">
        <f>IF('Paste RTE Data'!K2104=0,"",'Paste RTE Data'!K2104)</f>
        <v/>
      </c>
      <c r="M2107" s="46"/>
    </row>
    <row r="2108" spans="1:13">
      <c r="A2108" s="8" t="str">
        <f>IF('Paste RTE Data'!A2105=0,"",'Paste RTE Data'!A2105)</f>
        <v/>
      </c>
      <c r="B2108" s="9" t="str">
        <f>IF('Paste RTE Data'!G2105=0,"",'Paste RTE Data'!G2105)</f>
        <v/>
      </c>
      <c r="C2108" s="10" t="str">
        <f>IF('Paste RTE Data'!E2105=0,"",'Paste RTE Data'!E2105)</f>
        <v/>
      </c>
      <c r="D2108" s="7"/>
      <c r="E2108" s="14" t="str">
        <f>IF('Paste RTE Data'!B2105=0,"",'Paste RTE Data'!B2105)</f>
        <v/>
      </c>
      <c r="F2108" s="14" t="str">
        <f>IF('Paste RTE Data'!C2105=0,"",'Paste RTE Data'!C2105)</f>
        <v/>
      </c>
      <c r="G2108" s="14" t="str">
        <f>IF('Paste RTE Data'!D2105=0,"",'Paste RTE Data'!D2105)</f>
        <v/>
      </c>
      <c r="H2108" s="14" t="str">
        <f>IF('Paste RTE Data'!F2105=0,"",'Paste RTE Data'!F2105)</f>
        <v/>
      </c>
      <c r="I2108" s="14" t="str">
        <f>IF('Paste RTE Data'!H2105=0,"",'Paste RTE Data'!H2105)</f>
        <v/>
      </c>
      <c r="J2108" s="14" t="str">
        <f>IF('Paste RTE Data'!I2105=0,"",'Paste RTE Data'!I2105)</f>
        <v/>
      </c>
      <c r="K2108" s="15" t="str">
        <f>IF('Paste RTE Data'!J2105=0,"",'Paste RTE Data'!J2105)</f>
        <v/>
      </c>
      <c r="L2108" s="14" t="str">
        <f>IF('Paste RTE Data'!K2105=0,"",'Paste RTE Data'!K2105)</f>
        <v/>
      </c>
      <c r="M2108" s="46"/>
    </row>
    <row r="2109" spans="1:13">
      <c r="A2109" s="8" t="str">
        <f>IF('Paste RTE Data'!A2106=0,"",'Paste RTE Data'!A2106)</f>
        <v/>
      </c>
      <c r="B2109" s="9" t="str">
        <f>IF('Paste RTE Data'!G2106=0,"",'Paste RTE Data'!G2106)</f>
        <v/>
      </c>
      <c r="C2109" s="10" t="str">
        <f>IF('Paste RTE Data'!E2106=0,"",'Paste RTE Data'!E2106)</f>
        <v/>
      </c>
      <c r="D2109" s="7"/>
      <c r="E2109" s="14" t="str">
        <f>IF('Paste RTE Data'!B2106=0,"",'Paste RTE Data'!B2106)</f>
        <v/>
      </c>
      <c r="F2109" s="14" t="str">
        <f>IF('Paste RTE Data'!C2106=0,"",'Paste RTE Data'!C2106)</f>
        <v/>
      </c>
      <c r="G2109" s="14" t="str">
        <f>IF('Paste RTE Data'!D2106=0,"",'Paste RTE Data'!D2106)</f>
        <v/>
      </c>
      <c r="H2109" s="14" t="str">
        <f>IF('Paste RTE Data'!F2106=0,"",'Paste RTE Data'!F2106)</f>
        <v/>
      </c>
      <c r="I2109" s="14" t="str">
        <f>IF('Paste RTE Data'!H2106=0,"",'Paste RTE Data'!H2106)</f>
        <v/>
      </c>
      <c r="J2109" s="14" t="str">
        <f>IF('Paste RTE Data'!I2106=0,"",'Paste RTE Data'!I2106)</f>
        <v/>
      </c>
      <c r="K2109" s="15" t="str">
        <f>IF('Paste RTE Data'!J2106=0,"",'Paste RTE Data'!J2106)</f>
        <v/>
      </c>
      <c r="L2109" s="14" t="str">
        <f>IF('Paste RTE Data'!K2106=0,"",'Paste RTE Data'!K2106)</f>
        <v/>
      </c>
      <c r="M2109" s="46"/>
    </row>
    <row r="2110" spans="1:13">
      <c r="A2110" s="8" t="str">
        <f>IF('Paste RTE Data'!A2107=0,"",'Paste RTE Data'!A2107)</f>
        <v/>
      </c>
      <c r="B2110" s="9" t="str">
        <f>IF('Paste RTE Data'!G2107=0,"",'Paste RTE Data'!G2107)</f>
        <v/>
      </c>
      <c r="C2110" s="10" t="str">
        <f>IF('Paste RTE Data'!E2107=0,"",'Paste RTE Data'!E2107)</f>
        <v/>
      </c>
      <c r="D2110" s="7"/>
      <c r="E2110" s="14" t="str">
        <f>IF('Paste RTE Data'!B2107=0,"",'Paste RTE Data'!B2107)</f>
        <v/>
      </c>
      <c r="F2110" s="14" t="str">
        <f>IF('Paste RTE Data'!C2107=0,"",'Paste RTE Data'!C2107)</f>
        <v/>
      </c>
      <c r="G2110" s="14" t="str">
        <f>IF('Paste RTE Data'!D2107=0,"",'Paste RTE Data'!D2107)</f>
        <v/>
      </c>
      <c r="H2110" s="14" t="str">
        <f>IF('Paste RTE Data'!F2107=0,"",'Paste RTE Data'!F2107)</f>
        <v/>
      </c>
      <c r="I2110" s="14" t="str">
        <f>IF('Paste RTE Data'!H2107=0,"",'Paste RTE Data'!H2107)</f>
        <v/>
      </c>
      <c r="J2110" s="14" t="str">
        <f>IF('Paste RTE Data'!I2107=0,"",'Paste RTE Data'!I2107)</f>
        <v/>
      </c>
      <c r="K2110" s="15" t="str">
        <f>IF('Paste RTE Data'!J2107=0,"",'Paste RTE Data'!J2107)</f>
        <v/>
      </c>
      <c r="L2110" s="14" t="str">
        <f>IF('Paste RTE Data'!K2107=0,"",'Paste RTE Data'!K2107)</f>
        <v/>
      </c>
      <c r="M2110" s="46"/>
    </row>
    <row r="2111" spans="1:13">
      <c r="A2111" s="8" t="str">
        <f>IF('Paste RTE Data'!A2108=0,"",'Paste RTE Data'!A2108)</f>
        <v/>
      </c>
      <c r="B2111" s="9" t="str">
        <f>IF('Paste RTE Data'!G2108=0,"",'Paste RTE Data'!G2108)</f>
        <v/>
      </c>
      <c r="C2111" s="10" t="str">
        <f>IF('Paste RTE Data'!E2108=0,"",'Paste RTE Data'!E2108)</f>
        <v/>
      </c>
      <c r="D2111" s="7"/>
      <c r="E2111" s="14" t="str">
        <f>IF('Paste RTE Data'!B2108=0,"",'Paste RTE Data'!B2108)</f>
        <v/>
      </c>
      <c r="F2111" s="14" t="str">
        <f>IF('Paste RTE Data'!C2108=0,"",'Paste RTE Data'!C2108)</f>
        <v/>
      </c>
      <c r="G2111" s="14" t="str">
        <f>IF('Paste RTE Data'!D2108=0,"",'Paste RTE Data'!D2108)</f>
        <v/>
      </c>
      <c r="H2111" s="14" t="str">
        <f>IF('Paste RTE Data'!F2108=0,"",'Paste RTE Data'!F2108)</f>
        <v/>
      </c>
      <c r="I2111" s="14" t="str">
        <f>IF('Paste RTE Data'!H2108=0,"",'Paste RTE Data'!H2108)</f>
        <v/>
      </c>
      <c r="J2111" s="14" t="str">
        <f>IF('Paste RTE Data'!I2108=0,"",'Paste RTE Data'!I2108)</f>
        <v/>
      </c>
      <c r="K2111" s="15" t="str">
        <f>IF('Paste RTE Data'!J2108=0,"",'Paste RTE Data'!J2108)</f>
        <v/>
      </c>
      <c r="L2111" s="14" t="str">
        <f>IF('Paste RTE Data'!K2108=0,"",'Paste RTE Data'!K2108)</f>
        <v/>
      </c>
      <c r="M2111" s="46"/>
    </row>
    <row r="2112" spans="1:13">
      <c r="A2112" s="8" t="str">
        <f>IF('Paste RTE Data'!A2109=0,"",'Paste RTE Data'!A2109)</f>
        <v/>
      </c>
      <c r="B2112" s="9" t="str">
        <f>IF('Paste RTE Data'!G2109=0,"",'Paste RTE Data'!G2109)</f>
        <v/>
      </c>
      <c r="C2112" s="10" t="str">
        <f>IF('Paste RTE Data'!E2109=0,"",'Paste RTE Data'!E2109)</f>
        <v/>
      </c>
      <c r="D2112" s="7"/>
      <c r="E2112" s="14" t="str">
        <f>IF('Paste RTE Data'!B2109=0,"",'Paste RTE Data'!B2109)</f>
        <v/>
      </c>
      <c r="F2112" s="14" t="str">
        <f>IF('Paste RTE Data'!C2109=0,"",'Paste RTE Data'!C2109)</f>
        <v/>
      </c>
      <c r="G2112" s="14" t="str">
        <f>IF('Paste RTE Data'!D2109=0,"",'Paste RTE Data'!D2109)</f>
        <v/>
      </c>
      <c r="H2112" s="14" t="str">
        <f>IF('Paste RTE Data'!F2109=0,"",'Paste RTE Data'!F2109)</f>
        <v/>
      </c>
      <c r="I2112" s="14" t="str">
        <f>IF('Paste RTE Data'!H2109=0,"",'Paste RTE Data'!H2109)</f>
        <v/>
      </c>
      <c r="J2112" s="14" t="str">
        <f>IF('Paste RTE Data'!I2109=0,"",'Paste RTE Data'!I2109)</f>
        <v/>
      </c>
      <c r="K2112" s="15" t="str">
        <f>IF('Paste RTE Data'!J2109=0,"",'Paste RTE Data'!J2109)</f>
        <v/>
      </c>
      <c r="L2112" s="14" t="str">
        <f>IF('Paste RTE Data'!K2109=0,"",'Paste RTE Data'!K2109)</f>
        <v/>
      </c>
      <c r="M2112" s="46"/>
    </row>
    <row r="2113" spans="1:13">
      <c r="A2113" s="8" t="str">
        <f>IF('Paste RTE Data'!A2110=0,"",'Paste RTE Data'!A2110)</f>
        <v/>
      </c>
      <c r="B2113" s="9" t="str">
        <f>IF('Paste RTE Data'!G2110=0,"",'Paste RTE Data'!G2110)</f>
        <v/>
      </c>
      <c r="C2113" s="10" t="str">
        <f>IF('Paste RTE Data'!E2110=0,"",'Paste RTE Data'!E2110)</f>
        <v/>
      </c>
      <c r="D2113" s="7"/>
      <c r="E2113" s="14" t="str">
        <f>IF('Paste RTE Data'!B2110=0,"",'Paste RTE Data'!B2110)</f>
        <v/>
      </c>
      <c r="F2113" s="14" t="str">
        <f>IF('Paste RTE Data'!C2110=0,"",'Paste RTE Data'!C2110)</f>
        <v/>
      </c>
      <c r="G2113" s="14" t="str">
        <f>IF('Paste RTE Data'!D2110=0,"",'Paste RTE Data'!D2110)</f>
        <v/>
      </c>
      <c r="H2113" s="14" t="str">
        <f>IF('Paste RTE Data'!F2110=0,"",'Paste RTE Data'!F2110)</f>
        <v/>
      </c>
      <c r="I2113" s="14" t="str">
        <f>IF('Paste RTE Data'!H2110=0,"",'Paste RTE Data'!H2110)</f>
        <v/>
      </c>
      <c r="J2113" s="14" t="str">
        <f>IF('Paste RTE Data'!I2110=0,"",'Paste RTE Data'!I2110)</f>
        <v/>
      </c>
      <c r="K2113" s="15" t="str">
        <f>IF('Paste RTE Data'!J2110=0,"",'Paste RTE Data'!J2110)</f>
        <v/>
      </c>
      <c r="L2113" s="14" t="str">
        <f>IF('Paste RTE Data'!K2110=0,"",'Paste RTE Data'!K2110)</f>
        <v/>
      </c>
      <c r="M2113" s="46"/>
    </row>
    <row r="2114" spans="1:13">
      <c r="A2114" s="8" t="str">
        <f>IF('Paste RTE Data'!A2111=0,"",'Paste RTE Data'!A2111)</f>
        <v/>
      </c>
      <c r="B2114" s="9" t="str">
        <f>IF('Paste RTE Data'!G2111=0,"",'Paste RTE Data'!G2111)</f>
        <v/>
      </c>
      <c r="C2114" s="10" t="str">
        <f>IF('Paste RTE Data'!E2111=0,"",'Paste RTE Data'!E2111)</f>
        <v/>
      </c>
      <c r="D2114" s="7"/>
      <c r="E2114" s="14" t="str">
        <f>IF('Paste RTE Data'!B2111=0,"",'Paste RTE Data'!B2111)</f>
        <v/>
      </c>
      <c r="F2114" s="14" t="str">
        <f>IF('Paste RTE Data'!C2111=0,"",'Paste RTE Data'!C2111)</f>
        <v/>
      </c>
      <c r="G2114" s="14" t="str">
        <f>IF('Paste RTE Data'!D2111=0,"",'Paste RTE Data'!D2111)</f>
        <v/>
      </c>
      <c r="H2114" s="14" t="str">
        <f>IF('Paste RTE Data'!F2111=0,"",'Paste RTE Data'!F2111)</f>
        <v/>
      </c>
      <c r="I2114" s="14" t="str">
        <f>IF('Paste RTE Data'!H2111=0,"",'Paste RTE Data'!H2111)</f>
        <v/>
      </c>
      <c r="J2114" s="14" t="str">
        <f>IF('Paste RTE Data'!I2111=0,"",'Paste RTE Data'!I2111)</f>
        <v/>
      </c>
      <c r="K2114" s="15" t="str">
        <f>IF('Paste RTE Data'!J2111=0,"",'Paste RTE Data'!J2111)</f>
        <v/>
      </c>
      <c r="L2114" s="14" t="str">
        <f>IF('Paste RTE Data'!K2111=0,"",'Paste RTE Data'!K2111)</f>
        <v/>
      </c>
      <c r="M2114" s="46"/>
    </row>
    <row r="2115" spans="1:13">
      <c r="A2115" s="8" t="str">
        <f>IF('Paste RTE Data'!A2112=0,"",'Paste RTE Data'!A2112)</f>
        <v/>
      </c>
      <c r="B2115" s="9" t="str">
        <f>IF('Paste RTE Data'!G2112=0,"",'Paste RTE Data'!G2112)</f>
        <v/>
      </c>
      <c r="C2115" s="10" t="str">
        <f>IF('Paste RTE Data'!E2112=0,"",'Paste RTE Data'!E2112)</f>
        <v/>
      </c>
      <c r="D2115" s="7"/>
      <c r="E2115" s="14" t="str">
        <f>IF('Paste RTE Data'!B2112=0,"",'Paste RTE Data'!B2112)</f>
        <v/>
      </c>
      <c r="F2115" s="14" t="str">
        <f>IF('Paste RTE Data'!C2112=0,"",'Paste RTE Data'!C2112)</f>
        <v/>
      </c>
      <c r="G2115" s="14" t="str">
        <f>IF('Paste RTE Data'!D2112=0,"",'Paste RTE Data'!D2112)</f>
        <v/>
      </c>
      <c r="H2115" s="14" t="str">
        <f>IF('Paste RTE Data'!F2112=0,"",'Paste RTE Data'!F2112)</f>
        <v/>
      </c>
      <c r="I2115" s="14" t="str">
        <f>IF('Paste RTE Data'!H2112=0,"",'Paste RTE Data'!H2112)</f>
        <v/>
      </c>
      <c r="J2115" s="14" t="str">
        <f>IF('Paste RTE Data'!I2112=0,"",'Paste RTE Data'!I2112)</f>
        <v/>
      </c>
      <c r="K2115" s="15" t="str">
        <f>IF('Paste RTE Data'!J2112=0,"",'Paste RTE Data'!J2112)</f>
        <v/>
      </c>
      <c r="L2115" s="14" t="str">
        <f>IF('Paste RTE Data'!K2112=0,"",'Paste RTE Data'!K2112)</f>
        <v/>
      </c>
      <c r="M2115" s="46"/>
    </row>
    <row r="2116" spans="1:13">
      <c r="A2116" s="8" t="str">
        <f>IF('Paste RTE Data'!A2113=0,"",'Paste RTE Data'!A2113)</f>
        <v/>
      </c>
      <c r="B2116" s="9" t="str">
        <f>IF('Paste RTE Data'!G2113=0,"",'Paste RTE Data'!G2113)</f>
        <v/>
      </c>
      <c r="C2116" s="10" t="str">
        <f>IF('Paste RTE Data'!E2113=0,"",'Paste RTE Data'!E2113)</f>
        <v/>
      </c>
      <c r="D2116" s="7"/>
      <c r="E2116" s="14" t="str">
        <f>IF('Paste RTE Data'!B2113=0,"",'Paste RTE Data'!B2113)</f>
        <v/>
      </c>
      <c r="F2116" s="14" t="str">
        <f>IF('Paste RTE Data'!C2113=0,"",'Paste RTE Data'!C2113)</f>
        <v/>
      </c>
      <c r="G2116" s="14" t="str">
        <f>IF('Paste RTE Data'!D2113=0,"",'Paste RTE Data'!D2113)</f>
        <v/>
      </c>
      <c r="H2116" s="14" t="str">
        <f>IF('Paste RTE Data'!F2113=0,"",'Paste RTE Data'!F2113)</f>
        <v/>
      </c>
      <c r="I2116" s="14" t="str">
        <f>IF('Paste RTE Data'!H2113=0,"",'Paste RTE Data'!H2113)</f>
        <v/>
      </c>
      <c r="J2116" s="14" t="str">
        <f>IF('Paste RTE Data'!I2113=0,"",'Paste RTE Data'!I2113)</f>
        <v/>
      </c>
      <c r="K2116" s="15" t="str">
        <f>IF('Paste RTE Data'!J2113=0,"",'Paste RTE Data'!J2113)</f>
        <v/>
      </c>
      <c r="L2116" s="14" t="str">
        <f>IF('Paste RTE Data'!K2113=0,"",'Paste RTE Data'!K2113)</f>
        <v/>
      </c>
      <c r="M2116" s="46"/>
    </row>
    <row r="2117" spans="1:13">
      <c r="A2117" s="8" t="str">
        <f>IF('Paste RTE Data'!A2114=0,"",'Paste RTE Data'!A2114)</f>
        <v/>
      </c>
      <c r="B2117" s="9" t="str">
        <f>IF('Paste RTE Data'!G2114=0,"",'Paste RTE Data'!G2114)</f>
        <v/>
      </c>
      <c r="C2117" s="10" t="str">
        <f>IF('Paste RTE Data'!E2114=0,"",'Paste RTE Data'!E2114)</f>
        <v/>
      </c>
      <c r="D2117" s="7"/>
      <c r="E2117" s="14" t="str">
        <f>IF('Paste RTE Data'!B2114=0,"",'Paste RTE Data'!B2114)</f>
        <v/>
      </c>
      <c r="F2117" s="14" t="str">
        <f>IF('Paste RTE Data'!C2114=0,"",'Paste RTE Data'!C2114)</f>
        <v/>
      </c>
      <c r="G2117" s="14" t="str">
        <f>IF('Paste RTE Data'!D2114=0,"",'Paste RTE Data'!D2114)</f>
        <v/>
      </c>
      <c r="H2117" s="14" t="str">
        <f>IF('Paste RTE Data'!F2114=0,"",'Paste RTE Data'!F2114)</f>
        <v/>
      </c>
      <c r="I2117" s="14" t="str">
        <f>IF('Paste RTE Data'!H2114=0,"",'Paste RTE Data'!H2114)</f>
        <v/>
      </c>
      <c r="J2117" s="14" t="str">
        <f>IF('Paste RTE Data'!I2114=0,"",'Paste RTE Data'!I2114)</f>
        <v/>
      </c>
      <c r="K2117" s="15" t="str">
        <f>IF('Paste RTE Data'!J2114=0,"",'Paste RTE Data'!J2114)</f>
        <v/>
      </c>
      <c r="L2117" s="14" t="str">
        <f>IF('Paste RTE Data'!K2114=0,"",'Paste RTE Data'!K2114)</f>
        <v/>
      </c>
      <c r="M2117" s="46"/>
    </row>
    <row r="2118" spans="1:13">
      <c r="A2118" s="8" t="str">
        <f>IF('Paste RTE Data'!A2115=0,"",'Paste RTE Data'!A2115)</f>
        <v/>
      </c>
      <c r="B2118" s="9" t="str">
        <f>IF('Paste RTE Data'!G2115=0,"",'Paste RTE Data'!G2115)</f>
        <v/>
      </c>
      <c r="C2118" s="10" t="str">
        <f>IF('Paste RTE Data'!E2115=0,"",'Paste RTE Data'!E2115)</f>
        <v/>
      </c>
      <c r="D2118" s="7"/>
      <c r="E2118" s="14" t="str">
        <f>IF('Paste RTE Data'!B2115=0,"",'Paste RTE Data'!B2115)</f>
        <v/>
      </c>
      <c r="F2118" s="14" t="str">
        <f>IF('Paste RTE Data'!C2115=0,"",'Paste RTE Data'!C2115)</f>
        <v/>
      </c>
      <c r="G2118" s="14" t="str">
        <f>IF('Paste RTE Data'!D2115=0,"",'Paste RTE Data'!D2115)</f>
        <v/>
      </c>
      <c r="H2118" s="14" t="str">
        <f>IF('Paste RTE Data'!F2115=0,"",'Paste RTE Data'!F2115)</f>
        <v/>
      </c>
      <c r="I2118" s="14" t="str">
        <f>IF('Paste RTE Data'!H2115=0,"",'Paste RTE Data'!H2115)</f>
        <v/>
      </c>
      <c r="J2118" s="14" t="str">
        <f>IF('Paste RTE Data'!I2115=0,"",'Paste RTE Data'!I2115)</f>
        <v/>
      </c>
      <c r="K2118" s="15" t="str">
        <f>IF('Paste RTE Data'!J2115=0,"",'Paste RTE Data'!J2115)</f>
        <v/>
      </c>
      <c r="L2118" s="14" t="str">
        <f>IF('Paste RTE Data'!K2115=0,"",'Paste RTE Data'!K2115)</f>
        <v/>
      </c>
      <c r="M2118" s="46"/>
    </row>
    <row r="2119" spans="1:13">
      <c r="A2119" s="8" t="str">
        <f>IF('Paste RTE Data'!A2116=0,"",'Paste RTE Data'!A2116)</f>
        <v/>
      </c>
      <c r="B2119" s="9" t="str">
        <f>IF('Paste RTE Data'!G2116=0,"",'Paste RTE Data'!G2116)</f>
        <v/>
      </c>
      <c r="C2119" s="10" t="str">
        <f>IF('Paste RTE Data'!E2116=0,"",'Paste RTE Data'!E2116)</f>
        <v/>
      </c>
      <c r="D2119" s="7"/>
      <c r="E2119" s="14" t="str">
        <f>IF('Paste RTE Data'!B2116=0,"",'Paste RTE Data'!B2116)</f>
        <v/>
      </c>
      <c r="F2119" s="14" t="str">
        <f>IF('Paste RTE Data'!C2116=0,"",'Paste RTE Data'!C2116)</f>
        <v/>
      </c>
      <c r="G2119" s="14" t="str">
        <f>IF('Paste RTE Data'!D2116=0,"",'Paste RTE Data'!D2116)</f>
        <v/>
      </c>
      <c r="H2119" s="14" t="str">
        <f>IF('Paste RTE Data'!F2116=0,"",'Paste RTE Data'!F2116)</f>
        <v/>
      </c>
      <c r="I2119" s="14" t="str">
        <f>IF('Paste RTE Data'!H2116=0,"",'Paste RTE Data'!H2116)</f>
        <v/>
      </c>
      <c r="J2119" s="14" t="str">
        <f>IF('Paste RTE Data'!I2116=0,"",'Paste RTE Data'!I2116)</f>
        <v/>
      </c>
      <c r="K2119" s="15" t="str">
        <f>IF('Paste RTE Data'!J2116=0,"",'Paste RTE Data'!J2116)</f>
        <v/>
      </c>
      <c r="L2119" s="14" t="str">
        <f>IF('Paste RTE Data'!K2116=0,"",'Paste RTE Data'!K2116)</f>
        <v/>
      </c>
      <c r="M2119" s="46"/>
    </row>
    <row r="2120" spans="1:13">
      <c r="A2120" s="8" t="str">
        <f>IF('Paste RTE Data'!A2117=0,"",'Paste RTE Data'!A2117)</f>
        <v/>
      </c>
      <c r="B2120" s="9" t="str">
        <f>IF('Paste RTE Data'!G2117=0,"",'Paste RTE Data'!G2117)</f>
        <v/>
      </c>
      <c r="C2120" s="10" t="str">
        <f>IF('Paste RTE Data'!E2117=0,"",'Paste RTE Data'!E2117)</f>
        <v/>
      </c>
      <c r="D2120" s="7"/>
      <c r="E2120" s="14" t="str">
        <f>IF('Paste RTE Data'!B2117=0,"",'Paste RTE Data'!B2117)</f>
        <v/>
      </c>
      <c r="F2120" s="14" t="str">
        <f>IF('Paste RTE Data'!C2117=0,"",'Paste RTE Data'!C2117)</f>
        <v/>
      </c>
      <c r="G2120" s="14" t="str">
        <f>IF('Paste RTE Data'!D2117=0,"",'Paste RTE Data'!D2117)</f>
        <v/>
      </c>
      <c r="H2120" s="14" t="str">
        <f>IF('Paste RTE Data'!F2117=0,"",'Paste RTE Data'!F2117)</f>
        <v/>
      </c>
      <c r="I2120" s="14" t="str">
        <f>IF('Paste RTE Data'!H2117=0,"",'Paste RTE Data'!H2117)</f>
        <v/>
      </c>
      <c r="J2120" s="14" t="str">
        <f>IF('Paste RTE Data'!I2117=0,"",'Paste RTE Data'!I2117)</f>
        <v/>
      </c>
      <c r="K2120" s="15" t="str">
        <f>IF('Paste RTE Data'!J2117=0,"",'Paste RTE Data'!J2117)</f>
        <v/>
      </c>
      <c r="L2120" s="14" t="str">
        <f>IF('Paste RTE Data'!K2117=0,"",'Paste RTE Data'!K2117)</f>
        <v/>
      </c>
      <c r="M2120" s="46"/>
    </row>
    <row r="2121" spans="1:13">
      <c r="A2121" s="8" t="str">
        <f>IF('Paste RTE Data'!A2118=0,"",'Paste RTE Data'!A2118)</f>
        <v/>
      </c>
      <c r="B2121" s="9" t="str">
        <f>IF('Paste RTE Data'!G2118=0,"",'Paste RTE Data'!G2118)</f>
        <v/>
      </c>
      <c r="C2121" s="10" t="str">
        <f>IF('Paste RTE Data'!E2118=0,"",'Paste RTE Data'!E2118)</f>
        <v/>
      </c>
      <c r="D2121" s="7"/>
      <c r="E2121" s="14" t="str">
        <f>IF('Paste RTE Data'!B2118=0,"",'Paste RTE Data'!B2118)</f>
        <v/>
      </c>
      <c r="F2121" s="14" t="str">
        <f>IF('Paste RTE Data'!C2118=0,"",'Paste RTE Data'!C2118)</f>
        <v/>
      </c>
      <c r="G2121" s="14" t="str">
        <f>IF('Paste RTE Data'!D2118=0,"",'Paste RTE Data'!D2118)</f>
        <v/>
      </c>
      <c r="H2121" s="14" t="str">
        <f>IF('Paste RTE Data'!F2118=0,"",'Paste RTE Data'!F2118)</f>
        <v/>
      </c>
      <c r="I2121" s="14" t="str">
        <f>IF('Paste RTE Data'!H2118=0,"",'Paste RTE Data'!H2118)</f>
        <v/>
      </c>
      <c r="J2121" s="14" t="str">
        <f>IF('Paste RTE Data'!I2118=0,"",'Paste RTE Data'!I2118)</f>
        <v/>
      </c>
      <c r="K2121" s="15" t="str">
        <f>IF('Paste RTE Data'!J2118=0,"",'Paste RTE Data'!J2118)</f>
        <v/>
      </c>
      <c r="L2121" s="14" t="str">
        <f>IF('Paste RTE Data'!K2118=0,"",'Paste RTE Data'!K2118)</f>
        <v/>
      </c>
      <c r="M2121" s="46"/>
    </row>
    <row r="2122" spans="1:13">
      <c r="A2122" s="8" t="str">
        <f>IF('Paste RTE Data'!A2119=0,"",'Paste RTE Data'!A2119)</f>
        <v/>
      </c>
      <c r="B2122" s="9" t="str">
        <f>IF('Paste RTE Data'!G2119=0,"",'Paste RTE Data'!G2119)</f>
        <v/>
      </c>
      <c r="C2122" s="10" t="str">
        <f>IF('Paste RTE Data'!E2119=0,"",'Paste RTE Data'!E2119)</f>
        <v/>
      </c>
      <c r="D2122" s="7"/>
      <c r="E2122" s="14" t="str">
        <f>IF('Paste RTE Data'!B2119=0,"",'Paste RTE Data'!B2119)</f>
        <v/>
      </c>
      <c r="F2122" s="14" t="str">
        <f>IF('Paste RTE Data'!C2119=0,"",'Paste RTE Data'!C2119)</f>
        <v/>
      </c>
      <c r="G2122" s="14" t="str">
        <f>IF('Paste RTE Data'!D2119=0,"",'Paste RTE Data'!D2119)</f>
        <v/>
      </c>
      <c r="H2122" s="14" t="str">
        <f>IF('Paste RTE Data'!F2119=0,"",'Paste RTE Data'!F2119)</f>
        <v/>
      </c>
      <c r="I2122" s="14" t="str">
        <f>IF('Paste RTE Data'!H2119=0,"",'Paste RTE Data'!H2119)</f>
        <v/>
      </c>
      <c r="J2122" s="14" t="str">
        <f>IF('Paste RTE Data'!I2119=0,"",'Paste RTE Data'!I2119)</f>
        <v/>
      </c>
      <c r="K2122" s="15" t="str">
        <f>IF('Paste RTE Data'!J2119=0,"",'Paste RTE Data'!J2119)</f>
        <v/>
      </c>
      <c r="L2122" s="14" t="str">
        <f>IF('Paste RTE Data'!K2119=0,"",'Paste RTE Data'!K2119)</f>
        <v/>
      </c>
      <c r="M2122" s="46"/>
    </row>
    <row r="2123" spans="1:13">
      <c r="A2123" s="8" t="str">
        <f>IF('Paste RTE Data'!A2120=0,"",'Paste RTE Data'!A2120)</f>
        <v/>
      </c>
      <c r="B2123" s="9" t="str">
        <f>IF('Paste RTE Data'!G2120=0,"",'Paste RTE Data'!G2120)</f>
        <v/>
      </c>
      <c r="C2123" s="10" t="str">
        <f>IF('Paste RTE Data'!E2120=0,"",'Paste RTE Data'!E2120)</f>
        <v/>
      </c>
      <c r="D2123" s="7"/>
      <c r="E2123" s="14" t="str">
        <f>IF('Paste RTE Data'!B2120=0,"",'Paste RTE Data'!B2120)</f>
        <v/>
      </c>
      <c r="F2123" s="14" t="str">
        <f>IF('Paste RTE Data'!C2120=0,"",'Paste RTE Data'!C2120)</f>
        <v/>
      </c>
      <c r="G2123" s="14" t="str">
        <f>IF('Paste RTE Data'!D2120=0,"",'Paste RTE Data'!D2120)</f>
        <v/>
      </c>
      <c r="H2123" s="14" t="str">
        <f>IF('Paste RTE Data'!F2120=0,"",'Paste RTE Data'!F2120)</f>
        <v/>
      </c>
      <c r="I2123" s="14" t="str">
        <f>IF('Paste RTE Data'!H2120=0,"",'Paste RTE Data'!H2120)</f>
        <v/>
      </c>
      <c r="J2123" s="14" t="str">
        <f>IF('Paste RTE Data'!I2120=0,"",'Paste RTE Data'!I2120)</f>
        <v/>
      </c>
      <c r="K2123" s="15" t="str">
        <f>IF('Paste RTE Data'!J2120=0,"",'Paste RTE Data'!J2120)</f>
        <v/>
      </c>
      <c r="L2123" s="14" t="str">
        <f>IF('Paste RTE Data'!K2120=0,"",'Paste RTE Data'!K2120)</f>
        <v/>
      </c>
      <c r="M2123" s="46"/>
    </row>
    <row r="2124" spans="1:13">
      <c r="A2124" s="8" t="str">
        <f>IF('Paste RTE Data'!A2121=0,"",'Paste RTE Data'!A2121)</f>
        <v/>
      </c>
      <c r="B2124" s="9" t="str">
        <f>IF('Paste RTE Data'!G2121=0,"",'Paste RTE Data'!G2121)</f>
        <v/>
      </c>
      <c r="C2124" s="10" t="str">
        <f>IF('Paste RTE Data'!E2121=0,"",'Paste RTE Data'!E2121)</f>
        <v/>
      </c>
      <c r="D2124" s="7"/>
      <c r="E2124" s="14" t="str">
        <f>IF('Paste RTE Data'!B2121=0,"",'Paste RTE Data'!B2121)</f>
        <v/>
      </c>
      <c r="F2124" s="14" t="str">
        <f>IF('Paste RTE Data'!C2121=0,"",'Paste RTE Data'!C2121)</f>
        <v/>
      </c>
      <c r="G2124" s="14" t="str">
        <f>IF('Paste RTE Data'!D2121=0,"",'Paste RTE Data'!D2121)</f>
        <v/>
      </c>
      <c r="H2124" s="14" t="str">
        <f>IF('Paste RTE Data'!F2121=0,"",'Paste RTE Data'!F2121)</f>
        <v/>
      </c>
      <c r="I2124" s="14" t="str">
        <f>IF('Paste RTE Data'!H2121=0,"",'Paste RTE Data'!H2121)</f>
        <v/>
      </c>
      <c r="J2124" s="14" t="str">
        <f>IF('Paste RTE Data'!I2121=0,"",'Paste RTE Data'!I2121)</f>
        <v/>
      </c>
      <c r="K2124" s="15" t="str">
        <f>IF('Paste RTE Data'!J2121=0,"",'Paste RTE Data'!J2121)</f>
        <v/>
      </c>
      <c r="L2124" s="14" t="str">
        <f>IF('Paste RTE Data'!K2121=0,"",'Paste RTE Data'!K2121)</f>
        <v/>
      </c>
      <c r="M2124" s="46"/>
    </row>
    <row r="2125" spans="1:13">
      <c r="A2125" s="8" t="str">
        <f>IF('Paste RTE Data'!A2122=0,"",'Paste RTE Data'!A2122)</f>
        <v/>
      </c>
      <c r="B2125" s="9" t="str">
        <f>IF('Paste RTE Data'!G2122=0,"",'Paste RTE Data'!G2122)</f>
        <v/>
      </c>
      <c r="C2125" s="10" t="str">
        <f>IF('Paste RTE Data'!E2122=0,"",'Paste RTE Data'!E2122)</f>
        <v/>
      </c>
      <c r="D2125" s="7"/>
      <c r="E2125" s="14" t="str">
        <f>IF('Paste RTE Data'!B2122=0,"",'Paste RTE Data'!B2122)</f>
        <v/>
      </c>
      <c r="F2125" s="14" t="str">
        <f>IF('Paste RTE Data'!C2122=0,"",'Paste RTE Data'!C2122)</f>
        <v/>
      </c>
      <c r="G2125" s="14" t="str">
        <f>IF('Paste RTE Data'!D2122=0,"",'Paste RTE Data'!D2122)</f>
        <v/>
      </c>
      <c r="H2125" s="14" t="str">
        <f>IF('Paste RTE Data'!F2122=0,"",'Paste RTE Data'!F2122)</f>
        <v/>
      </c>
      <c r="I2125" s="14" t="str">
        <f>IF('Paste RTE Data'!H2122=0,"",'Paste RTE Data'!H2122)</f>
        <v/>
      </c>
      <c r="J2125" s="14" t="str">
        <f>IF('Paste RTE Data'!I2122=0,"",'Paste RTE Data'!I2122)</f>
        <v/>
      </c>
      <c r="K2125" s="15" t="str">
        <f>IF('Paste RTE Data'!J2122=0,"",'Paste RTE Data'!J2122)</f>
        <v/>
      </c>
      <c r="L2125" s="14" t="str">
        <f>IF('Paste RTE Data'!K2122=0,"",'Paste RTE Data'!K2122)</f>
        <v/>
      </c>
      <c r="M2125" s="46"/>
    </row>
    <row r="2126" spans="1:13">
      <c r="A2126" s="8" t="str">
        <f>IF('Paste RTE Data'!A2123=0,"",'Paste RTE Data'!A2123)</f>
        <v/>
      </c>
      <c r="B2126" s="9" t="str">
        <f>IF('Paste RTE Data'!G2123=0,"",'Paste RTE Data'!G2123)</f>
        <v/>
      </c>
      <c r="C2126" s="10" t="str">
        <f>IF('Paste RTE Data'!E2123=0,"",'Paste RTE Data'!E2123)</f>
        <v/>
      </c>
      <c r="D2126" s="7"/>
      <c r="E2126" s="14" t="str">
        <f>IF('Paste RTE Data'!B2123=0,"",'Paste RTE Data'!B2123)</f>
        <v/>
      </c>
      <c r="F2126" s="14" t="str">
        <f>IF('Paste RTE Data'!C2123=0,"",'Paste RTE Data'!C2123)</f>
        <v/>
      </c>
      <c r="G2126" s="14" t="str">
        <f>IF('Paste RTE Data'!D2123=0,"",'Paste RTE Data'!D2123)</f>
        <v/>
      </c>
      <c r="H2126" s="14" t="str">
        <f>IF('Paste RTE Data'!F2123=0,"",'Paste RTE Data'!F2123)</f>
        <v/>
      </c>
      <c r="I2126" s="14" t="str">
        <f>IF('Paste RTE Data'!H2123=0,"",'Paste RTE Data'!H2123)</f>
        <v/>
      </c>
      <c r="J2126" s="14" t="str">
        <f>IF('Paste RTE Data'!I2123=0,"",'Paste RTE Data'!I2123)</f>
        <v/>
      </c>
      <c r="K2126" s="15" t="str">
        <f>IF('Paste RTE Data'!J2123=0,"",'Paste RTE Data'!J2123)</f>
        <v/>
      </c>
      <c r="L2126" s="14" t="str">
        <f>IF('Paste RTE Data'!K2123=0,"",'Paste RTE Data'!K2123)</f>
        <v/>
      </c>
      <c r="M2126" s="46"/>
    </row>
    <row r="2127" spans="1:13">
      <c r="A2127" s="8" t="str">
        <f>IF('Paste RTE Data'!A2124=0,"",'Paste RTE Data'!A2124)</f>
        <v/>
      </c>
      <c r="B2127" s="9" t="str">
        <f>IF('Paste RTE Data'!G2124=0,"",'Paste RTE Data'!G2124)</f>
        <v/>
      </c>
      <c r="C2127" s="10" t="str">
        <f>IF('Paste RTE Data'!E2124=0,"",'Paste RTE Data'!E2124)</f>
        <v/>
      </c>
      <c r="D2127" s="7"/>
      <c r="E2127" s="14" t="str">
        <f>IF('Paste RTE Data'!B2124=0,"",'Paste RTE Data'!B2124)</f>
        <v/>
      </c>
      <c r="F2127" s="14" t="str">
        <f>IF('Paste RTE Data'!C2124=0,"",'Paste RTE Data'!C2124)</f>
        <v/>
      </c>
      <c r="G2127" s="14" t="str">
        <f>IF('Paste RTE Data'!D2124=0,"",'Paste RTE Data'!D2124)</f>
        <v/>
      </c>
      <c r="H2127" s="14" t="str">
        <f>IF('Paste RTE Data'!F2124=0,"",'Paste RTE Data'!F2124)</f>
        <v/>
      </c>
      <c r="I2127" s="14" t="str">
        <f>IF('Paste RTE Data'!H2124=0,"",'Paste RTE Data'!H2124)</f>
        <v/>
      </c>
      <c r="J2127" s="14" t="str">
        <f>IF('Paste RTE Data'!I2124=0,"",'Paste RTE Data'!I2124)</f>
        <v/>
      </c>
      <c r="K2127" s="15" t="str">
        <f>IF('Paste RTE Data'!J2124=0,"",'Paste RTE Data'!J2124)</f>
        <v/>
      </c>
      <c r="L2127" s="14" t="str">
        <f>IF('Paste RTE Data'!K2124=0,"",'Paste RTE Data'!K2124)</f>
        <v/>
      </c>
      <c r="M2127" s="46"/>
    </row>
    <row r="2128" spans="1:13">
      <c r="A2128" s="8" t="str">
        <f>IF('Paste RTE Data'!A2125=0,"",'Paste RTE Data'!A2125)</f>
        <v/>
      </c>
      <c r="B2128" s="9" t="str">
        <f>IF('Paste RTE Data'!G2125=0,"",'Paste RTE Data'!G2125)</f>
        <v/>
      </c>
      <c r="C2128" s="10" t="str">
        <f>IF('Paste RTE Data'!E2125=0,"",'Paste RTE Data'!E2125)</f>
        <v/>
      </c>
      <c r="D2128" s="7"/>
      <c r="E2128" s="14" t="str">
        <f>IF('Paste RTE Data'!B2125=0,"",'Paste RTE Data'!B2125)</f>
        <v/>
      </c>
      <c r="F2128" s="14" t="str">
        <f>IF('Paste RTE Data'!C2125=0,"",'Paste RTE Data'!C2125)</f>
        <v/>
      </c>
      <c r="G2128" s="14" t="str">
        <f>IF('Paste RTE Data'!D2125=0,"",'Paste RTE Data'!D2125)</f>
        <v/>
      </c>
      <c r="H2128" s="14" t="str">
        <f>IF('Paste RTE Data'!F2125=0,"",'Paste RTE Data'!F2125)</f>
        <v/>
      </c>
      <c r="I2128" s="14" t="str">
        <f>IF('Paste RTE Data'!H2125=0,"",'Paste RTE Data'!H2125)</f>
        <v/>
      </c>
      <c r="J2128" s="14" t="str">
        <f>IF('Paste RTE Data'!I2125=0,"",'Paste RTE Data'!I2125)</f>
        <v/>
      </c>
      <c r="K2128" s="15" t="str">
        <f>IF('Paste RTE Data'!J2125=0,"",'Paste RTE Data'!J2125)</f>
        <v/>
      </c>
      <c r="L2128" s="14" t="str">
        <f>IF('Paste RTE Data'!K2125=0,"",'Paste RTE Data'!K2125)</f>
        <v/>
      </c>
      <c r="M2128" s="46"/>
    </row>
    <row r="2129" spans="1:13">
      <c r="A2129" s="8" t="str">
        <f>IF('Paste RTE Data'!A2126=0,"",'Paste RTE Data'!A2126)</f>
        <v/>
      </c>
      <c r="B2129" s="9" t="str">
        <f>IF('Paste RTE Data'!G2126=0,"",'Paste RTE Data'!G2126)</f>
        <v/>
      </c>
      <c r="C2129" s="10" t="str">
        <f>IF('Paste RTE Data'!E2126=0,"",'Paste RTE Data'!E2126)</f>
        <v/>
      </c>
      <c r="D2129" s="7"/>
      <c r="E2129" s="14" t="str">
        <f>IF('Paste RTE Data'!B2126=0,"",'Paste RTE Data'!B2126)</f>
        <v/>
      </c>
      <c r="F2129" s="14" t="str">
        <f>IF('Paste RTE Data'!C2126=0,"",'Paste RTE Data'!C2126)</f>
        <v/>
      </c>
      <c r="G2129" s="14" t="str">
        <f>IF('Paste RTE Data'!D2126=0,"",'Paste RTE Data'!D2126)</f>
        <v/>
      </c>
      <c r="H2129" s="14" t="str">
        <f>IF('Paste RTE Data'!F2126=0,"",'Paste RTE Data'!F2126)</f>
        <v/>
      </c>
      <c r="I2129" s="14" t="str">
        <f>IF('Paste RTE Data'!H2126=0,"",'Paste RTE Data'!H2126)</f>
        <v/>
      </c>
      <c r="J2129" s="14" t="str">
        <f>IF('Paste RTE Data'!I2126=0,"",'Paste RTE Data'!I2126)</f>
        <v/>
      </c>
      <c r="K2129" s="15" t="str">
        <f>IF('Paste RTE Data'!J2126=0,"",'Paste RTE Data'!J2126)</f>
        <v/>
      </c>
      <c r="L2129" s="14" t="str">
        <f>IF('Paste RTE Data'!K2126=0,"",'Paste RTE Data'!K2126)</f>
        <v/>
      </c>
      <c r="M2129" s="46"/>
    </row>
    <row r="2130" spans="1:13">
      <c r="A2130" s="8" t="str">
        <f>IF('Paste RTE Data'!A2127=0,"",'Paste RTE Data'!A2127)</f>
        <v/>
      </c>
      <c r="B2130" s="9" t="str">
        <f>IF('Paste RTE Data'!G2127=0,"",'Paste RTE Data'!G2127)</f>
        <v/>
      </c>
      <c r="C2130" s="10" t="str">
        <f>IF('Paste RTE Data'!E2127=0,"",'Paste RTE Data'!E2127)</f>
        <v/>
      </c>
      <c r="D2130" s="7"/>
      <c r="E2130" s="14" t="str">
        <f>IF('Paste RTE Data'!B2127=0,"",'Paste RTE Data'!B2127)</f>
        <v/>
      </c>
      <c r="F2130" s="14" t="str">
        <f>IF('Paste RTE Data'!C2127=0,"",'Paste RTE Data'!C2127)</f>
        <v/>
      </c>
      <c r="G2130" s="14" t="str">
        <f>IF('Paste RTE Data'!D2127=0,"",'Paste RTE Data'!D2127)</f>
        <v/>
      </c>
      <c r="H2130" s="14" t="str">
        <f>IF('Paste RTE Data'!F2127=0,"",'Paste RTE Data'!F2127)</f>
        <v/>
      </c>
      <c r="I2130" s="14" t="str">
        <f>IF('Paste RTE Data'!H2127=0,"",'Paste RTE Data'!H2127)</f>
        <v/>
      </c>
      <c r="J2130" s="14" t="str">
        <f>IF('Paste RTE Data'!I2127=0,"",'Paste RTE Data'!I2127)</f>
        <v/>
      </c>
      <c r="K2130" s="15" t="str">
        <f>IF('Paste RTE Data'!J2127=0,"",'Paste RTE Data'!J2127)</f>
        <v/>
      </c>
      <c r="L2130" s="14" t="str">
        <f>IF('Paste RTE Data'!K2127=0,"",'Paste RTE Data'!K2127)</f>
        <v/>
      </c>
      <c r="M2130" s="46"/>
    </row>
    <row r="2131" spans="1:13">
      <c r="A2131" s="8" t="str">
        <f>IF('Paste RTE Data'!A2128=0,"",'Paste RTE Data'!A2128)</f>
        <v/>
      </c>
      <c r="B2131" s="9" t="str">
        <f>IF('Paste RTE Data'!G2128=0,"",'Paste RTE Data'!G2128)</f>
        <v/>
      </c>
      <c r="C2131" s="10" t="str">
        <f>IF('Paste RTE Data'!E2128=0,"",'Paste RTE Data'!E2128)</f>
        <v/>
      </c>
      <c r="D2131" s="7"/>
      <c r="E2131" s="14" t="str">
        <f>IF('Paste RTE Data'!B2128=0,"",'Paste RTE Data'!B2128)</f>
        <v/>
      </c>
      <c r="F2131" s="14" t="str">
        <f>IF('Paste RTE Data'!C2128=0,"",'Paste RTE Data'!C2128)</f>
        <v/>
      </c>
      <c r="G2131" s="14" t="str">
        <f>IF('Paste RTE Data'!D2128=0,"",'Paste RTE Data'!D2128)</f>
        <v/>
      </c>
      <c r="H2131" s="14" t="str">
        <f>IF('Paste RTE Data'!F2128=0,"",'Paste RTE Data'!F2128)</f>
        <v/>
      </c>
      <c r="I2131" s="14" t="str">
        <f>IF('Paste RTE Data'!H2128=0,"",'Paste RTE Data'!H2128)</f>
        <v/>
      </c>
      <c r="J2131" s="14" t="str">
        <f>IF('Paste RTE Data'!I2128=0,"",'Paste RTE Data'!I2128)</f>
        <v/>
      </c>
      <c r="K2131" s="15" t="str">
        <f>IF('Paste RTE Data'!J2128=0,"",'Paste RTE Data'!J2128)</f>
        <v/>
      </c>
      <c r="L2131" s="14" t="str">
        <f>IF('Paste RTE Data'!K2128=0,"",'Paste RTE Data'!K2128)</f>
        <v/>
      </c>
      <c r="M2131" s="46"/>
    </row>
    <row r="2132" spans="1:13">
      <c r="A2132" s="8" t="str">
        <f>IF('Paste RTE Data'!A2129=0,"",'Paste RTE Data'!A2129)</f>
        <v/>
      </c>
      <c r="B2132" s="9" t="str">
        <f>IF('Paste RTE Data'!G2129=0,"",'Paste RTE Data'!G2129)</f>
        <v/>
      </c>
      <c r="C2132" s="10" t="str">
        <f>IF('Paste RTE Data'!E2129=0,"",'Paste RTE Data'!E2129)</f>
        <v/>
      </c>
      <c r="D2132" s="7"/>
      <c r="E2132" s="14" t="str">
        <f>IF('Paste RTE Data'!B2129=0,"",'Paste RTE Data'!B2129)</f>
        <v/>
      </c>
      <c r="F2132" s="14" t="str">
        <f>IF('Paste RTE Data'!C2129=0,"",'Paste RTE Data'!C2129)</f>
        <v/>
      </c>
      <c r="G2132" s="14" t="str">
        <f>IF('Paste RTE Data'!D2129=0,"",'Paste RTE Data'!D2129)</f>
        <v/>
      </c>
      <c r="H2132" s="14" t="str">
        <f>IF('Paste RTE Data'!F2129=0,"",'Paste RTE Data'!F2129)</f>
        <v/>
      </c>
      <c r="I2132" s="14" t="str">
        <f>IF('Paste RTE Data'!H2129=0,"",'Paste RTE Data'!H2129)</f>
        <v/>
      </c>
      <c r="J2132" s="14" t="str">
        <f>IF('Paste RTE Data'!I2129=0,"",'Paste RTE Data'!I2129)</f>
        <v/>
      </c>
      <c r="K2132" s="15" t="str">
        <f>IF('Paste RTE Data'!J2129=0,"",'Paste RTE Data'!J2129)</f>
        <v/>
      </c>
      <c r="L2132" s="14" t="str">
        <f>IF('Paste RTE Data'!K2129=0,"",'Paste RTE Data'!K2129)</f>
        <v/>
      </c>
      <c r="M2132" s="46"/>
    </row>
    <row r="2133" spans="1:13">
      <c r="A2133" s="8" t="str">
        <f>IF('Paste RTE Data'!A2130=0,"",'Paste RTE Data'!A2130)</f>
        <v/>
      </c>
      <c r="B2133" s="9" t="str">
        <f>IF('Paste RTE Data'!G2130=0,"",'Paste RTE Data'!G2130)</f>
        <v/>
      </c>
      <c r="C2133" s="10" t="str">
        <f>IF('Paste RTE Data'!E2130=0,"",'Paste RTE Data'!E2130)</f>
        <v/>
      </c>
      <c r="D2133" s="7"/>
      <c r="E2133" s="14" t="str">
        <f>IF('Paste RTE Data'!B2130=0,"",'Paste RTE Data'!B2130)</f>
        <v/>
      </c>
      <c r="F2133" s="14" t="str">
        <f>IF('Paste RTE Data'!C2130=0,"",'Paste RTE Data'!C2130)</f>
        <v/>
      </c>
      <c r="G2133" s="14" t="str">
        <f>IF('Paste RTE Data'!D2130=0,"",'Paste RTE Data'!D2130)</f>
        <v/>
      </c>
      <c r="H2133" s="14" t="str">
        <f>IF('Paste RTE Data'!F2130=0,"",'Paste RTE Data'!F2130)</f>
        <v/>
      </c>
      <c r="I2133" s="14" t="str">
        <f>IF('Paste RTE Data'!H2130=0,"",'Paste RTE Data'!H2130)</f>
        <v/>
      </c>
      <c r="J2133" s="14" t="str">
        <f>IF('Paste RTE Data'!I2130=0,"",'Paste RTE Data'!I2130)</f>
        <v/>
      </c>
      <c r="K2133" s="15" t="str">
        <f>IF('Paste RTE Data'!J2130=0,"",'Paste RTE Data'!J2130)</f>
        <v/>
      </c>
      <c r="L2133" s="14" t="str">
        <f>IF('Paste RTE Data'!K2130=0,"",'Paste RTE Data'!K2130)</f>
        <v/>
      </c>
      <c r="M2133" s="46"/>
    </row>
    <row r="2134" spans="1:13">
      <c r="A2134" s="8" t="str">
        <f>IF('Paste RTE Data'!A2131=0,"",'Paste RTE Data'!A2131)</f>
        <v/>
      </c>
      <c r="B2134" s="9" t="str">
        <f>IF('Paste RTE Data'!G2131=0,"",'Paste RTE Data'!G2131)</f>
        <v/>
      </c>
      <c r="C2134" s="10" t="str">
        <f>IF('Paste RTE Data'!E2131=0,"",'Paste RTE Data'!E2131)</f>
        <v/>
      </c>
      <c r="D2134" s="7"/>
      <c r="E2134" s="14" t="str">
        <f>IF('Paste RTE Data'!B2131=0,"",'Paste RTE Data'!B2131)</f>
        <v/>
      </c>
      <c r="F2134" s="14" t="str">
        <f>IF('Paste RTE Data'!C2131=0,"",'Paste RTE Data'!C2131)</f>
        <v/>
      </c>
      <c r="G2134" s="14" t="str">
        <f>IF('Paste RTE Data'!D2131=0,"",'Paste RTE Data'!D2131)</f>
        <v/>
      </c>
      <c r="H2134" s="14" t="str">
        <f>IF('Paste RTE Data'!F2131=0,"",'Paste RTE Data'!F2131)</f>
        <v/>
      </c>
      <c r="I2134" s="14" t="str">
        <f>IF('Paste RTE Data'!H2131=0,"",'Paste RTE Data'!H2131)</f>
        <v/>
      </c>
      <c r="J2134" s="14" t="str">
        <f>IF('Paste RTE Data'!I2131=0,"",'Paste RTE Data'!I2131)</f>
        <v/>
      </c>
      <c r="K2134" s="15" t="str">
        <f>IF('Paste RTE Data'!J2131=0,"",'Paste RTE Data'!J2131)</f>
        <v/>
      </c>
      <c r="L2134" s="14" t="str">
        <f>IF('Paste RTE Data'!K2131=0,"",'Paste RTE Data'!K2131)</f>
        <v/>
      </c>
      <c r="M2134" s="46"/>
    </row>
    <row r="2135" spans="1:13">
      <c r="A2135" s="8" t="str">
        <f>IF('Paste RTE Data'!A2132=0,"",'Paste RTE Data'!A2132)</f>
        <v/>
      </c>
      <c r="B2135" s="9" t="str">
        <f>IF('Paste RTE Data'!G2132=0,"",'Paste RTE Data'!G2132)</f>
        <v/>
      </c>
      <c r="C2135" s="10" t="str">
        <f>IF('Paste RTE Data'!E2132=0,"",'Paste RTE Data'!E2132)</f>
        <v/>
      </c>
      <c r="D2135" s="7"/>
      <c r="E2135" s="14" t="str">
        <f>IF('Paste RTE Data'!B2132=0,"",'Paste RTE Data'!B2132)</f>
        <v/>
      </c>
      <c r="F2135" s="14" t="str">
        <f>IF('Paste RTE Data'!C2132=0,"",'Paste RTE Data'!C2132)</f>
        <v/>
      </c>
      <c r="G2135" s="14" t="str">
        <f>IF('Paste RTE Data'!D2132=0,"",'Paste RTE Data'!D2132)</f>
        <v/>
      </c>
      <c r="H2135" s="14" t="str">
        <f>IF('Paste RTE Data'!F2132=0,"",'Paste RTE Data'!F2132)</f>
        <v/>
      </c>
      <c r="I2135" s="14" t="str">
        <f>IF('Paste RTE Data'!H2132=0,"",'Paste RTE Data'!H2132)</f>
        <v/>
      </c>
      <c r="J2135" s="14" t="str">
        <f>IF('Paste RTE Data'!I2132=0,"",'Paste RTE Data'!I2132)</f>
        <v/>
      </c>
      <c r="K2135" s="15" t="str">
        <f>IF('Paste RTE Data'!J2132=0,"",'Paste RTE Data'!J2132)</f>
        <v/>
      </c>
      <c r="L2135" s="14" t="str">
        <f>IF('Paste RTE Data'!K2132=0,"",'Paste RTE Data'!K2132)</f>
        <v/>
      </c>
      <c r="M2135" s="46"/>
    </row>
    <row r="2136" spans="1:13">
      <c r="A2136" s="8" t="str">
        <f>IF('Paste RTE Data'!A2133=0,"",'Paste RTE Data'!A2133)</f>
        <v/>
      </c>
      <c r="B2136" s="9" t="str">
        <f>IF('Paste RTE Data'!G2133=0,"",'Paste RTE Data'!G2133)</f>
        <v/>
      </c>
      <c r="C2136" s="10" t="str">
        <f>IF('Paste RTE Data'!E2133=0,"",'Paste RTE Data'!E2133)</f>
        <v/>
      </c>
      <c r="D2136" s="7"/>
      <c r="E2136" s="14" t="str">
        <f>IF('Paste RTE Data'!B2133=0,"",'Paste RTE Data'!B2133)</f>
        <v/>
      </c>
      <c r="F2136" s="14" t="str">
        <f>IF('Paste RTE Data'!C2133=0,"",'Paste RTE Data'!C2133)</f>
        <v/>
      </c>
      <c r="G2136" s="14" t="str">
        <f>IF('Paste RTE Data'!D2133=0,"",'Paste RTE Data'!D2133)</f>
        <v/>
      </c>
      <c r="H2136" s="14" t="str">
        <f>IF('Paste RTE Data'!F2133=0,"",'Paste RTE Data'!F2133)</f>
        <v/>
      </c>
      <c r="I2136" s="14" t="str">
        <f>IF('Paste RTE Data'!H2133=0,"",'Paste RTE Data'!H2133)</f>
        <v/>
      </c>
      <c r="J2136" s="14" t="str">
        <f>IF('Paste RTE Data'!I2133=0,"",'Paste RTE Data'!I2133)</f>
        <v/>
      </c>
      <c r="K2136" s="15" t="str">
        <f>IF('Paste RTE Data'!J2133=0,"",'Paste RTE Data'!J2133)</f>
        <v/>
      </c>
      <c r="L2136" s="14" t="str">
        <f>IF('Paste RTE Data'!K2133=0,"",'Paste RTE Data'!K2133)</f>
        <v/>
      </c>
      <c r="M2136" s="46"/>
    </row>
    <row r="2137" spans="1:13">
      <c r="A2137" s="8" t="str">
        <f>IF('Paste RTE Data'!A2134=0,"",'Paste RTE Data'!A2134)</f>
        <v/>
      </c>
      <c r="B2137" s="9" t="str">
        <f>IF('Paste RTE Data'!G2134=0,"",'Paste RTE Data'!G2134)</f>
        <v/>
      </c>
      <c r="C2137" s="10" t="str">
        <f>IF('Paste RTE Data'!E2134=0,"",'Paste RTE Data'!E2134)</f>
        <v/>
      </c>
      <c r="D2137" s="7"/>
      <c r="E2137" s="14" t="str">
        <f>IF('Paste RTE Data'!B2134=0,"",'Paste RTE Data'!B2134)</f>
        <v/>
      </c>
      <c r="F2137" s="14" t="str">
        <f>IF('Paste RTE Data'!C2134=0,"",'Paste RTE Data'!C2134)</f>
        <v/>
      </c>
      <c r="G2137" s="14" t="str">
        <f>IF('Paste RTE Data'!D2134=0,"",'Paste RTE Data'!D2134)</f>
        <v/>
      </c>
      <c r="H2137" s="14" t="str">
        <f>IF('Paste RTE Data'!F2134=0,"",'Paste RTE Data'!F2134)</f>
        <v/>
      </c>
      <c r="I2137" s="14" t="str">
        <f>IF('Paste RTE Data'!H2134=0,"",'Paste RTE Data'!H2134)</f>
        <v/>
      </c>
      <c r="J2137" s="14" t="str">
        <f>IF('Paste RTE Data'!I2134=0,"",'Paste RTE Data'!I2134)</f>
        <v/>
      </c>
      <c r="K2137" s="15" t="str">
        <f>IF('Paste RTE Data'!J2134=0,"",'Paste RTE Data'!J2134)</f>
        <v/>
      </c>
      <c r="L2137" s="14" t="str">
        <f>IF('Paste RTE Data'!K2134=0,"",'Paste RTE Data'!K2134)</f>
        <v/>
      </c>
      <c r="M2137" s="46"/>
    </row>
    <row r="2138" spans="1:13">
      <c r="A2138" s="8" t="str">
        <f>IF('Paste RTE Data'!A2135=0,"",'Paste RTE Data'!A2135)</f>
        <v/>
      </c>
      <c r="B2138" s="9" t="str">
        <f>IF('Paste RTE Data'!G2135=0,"",'Paste RTE Data'!G2135)</f>
        <v/>
      </c>
      <c r="C2138" s="10" t="str">
        <f>IF('Paste RTE Data'!E2135=0,"",'Paste RTE Data'!E2135)</f>
        <v/>
      </c>
      <c r="D2138" s="7"/>
      <c r="E2138" s="14" t="str">
        <f>IF('Paste RTE Data'!B2135=0,"",'Paste RTE Data'!B2135)</f>
        <v/>
      </c>
      <c r="F2138" s="14" t="str">
        <f>IF('Paste RTE Data'!C2135=0,"",'Paste RTE Data'!C2135)</f>
        <v/>
      </c>
      <c r="G2138" s="14" t="str">
        <f>IF('Paste RTE Data'!D2135=0,"",'Paste RTE Data'!D2135)</f>
        <v/>
      </c>
      <c r="H2138" s="14" t="str">
        <f>IF('Paste RTE Data'!F2135=0,"",'Paste RTE Data'!F2135)</f>
        <v/>
      </c>
      <c r="I2138" s="14" t="str">
        <f>IF('Paste RTE Data'!H2135=0,"",'Paste RTE Data'!H2135)</f>
        <v/>
      </c>
      <c r="J2138" s="14" t="str">
        <f>IF('Paste RTE Data'!I2135=0,"",'Paste RTE Data'!I2135)</f>
        <v/>
      </c>
      <c r="K2138" s="15" t="str">
        <f>IF('Paste RTE Data'!J2135=0,"",'Paste RTE Data'!J2135)</f>
        <v/>
      </c>
      <c r="L2138" s="14" t="str">
        <f>IF('Paste RTE Data'!K2135=0,"",'Paste RTE Data'!K2135)</f>
        <v/>
      </c>
      <c r="M2138" s="46"/>
    </row>
    <row r="2139" spans="1:13">
      <c r="A2139" s="8" t="str">
        <f>IF('Paste RTE Data'!A2136=0,"",'Paste RTE Data'!A2136)</f>
        <v/>
      </c>
      <c r="B2139" s="9" t="str">
        <f>IF('Paste RTE Data'!G2136=0,"",'Paste RTE Data'!G2136)</f>
        <v/>
      </c>
      <c r="C2139" s="10" t="str">
        <f>IF('Paste RTE Data'!E2136=0,"",'Paste RTE Data'!E2136)</f>
        <v/>
      </c>
      <c r="D2139" s="7"/>
      <c r="E2139" s="14" t="str">
        <f>IF('Paste RTE Data'!B2136=0,"",'Paste RTE Data'!B2136)</f>
        <v/>
      </c>
      <c r="F2139" s="14" t="str">
        <f>IF('Paste RTE Data'!C2136=0,"",'Paste RTE Data'!C2136)</f>
        <v/>
      </c>
      <c r="G2139" s="14" t="str">
        <f>IF('Paste RTE Data'!D2136=0,"",'Paste RTE Data'!D2136)</f>
        <v/>
      </c>
      <c r="H2139" s="14" t="str">
        <f>IF('Paste RTE Data'!F2136=0,"",'Paste RTE Data'!F2136)</f>
        <v/>
      </c>
      <c r="I2139" s="14" t="str">
        <f>IF('Paste RTE Data'!H2136=0,"",'Paste RTE Data'!H2136)</f>
        <v/>
      </c>
      <c r="J2139" s="14" t="str">
        <f>IF('Paste RTE Data'!I2136=0,"",'Paste RTE Data'!I2136)</f>
        <v/>
      </c>
      <c r="K2139" s="15" t="str">
        <f>IF('Paste RTE Data'!J2136=0,"",'Paste RTE Data'!J2136)</f>
        <v/>
      </c>
      <c r="L2139" s="14" t="str">
        <f>IF('Paste RTE Data'!K2136=0,"",'Paste RTE Data'!K2136)</f>
        <v/>
      </c>
      <c r="M2139" s="46"/>
    </row>
    <row r="2140" spans="1:13">
      <c r="A2140" s="8" t="str">
        <f>IF('Paste RTE Data'!A2137=0,"",'Paste RTE Data'!A2137)</f>
        <v/>
      </c>
      <c r="B2140" s="9" t="str">
        <f>IF('Paste RTE Data'!G2137=0,"",'Paste RTE Data'!G2137)</f>
        <v/>
      </c>
      <c r="C2140" s="10" t="str">
        <f>IF('Paste RTE Data'!E2137=0,"",'Paste RTE Data'!E2137)</f>
        <v/>
      </c>
      <c r="D2140" s="7"/>
      <c r="E2140" s="14" t="str">
        <f>IF('Paste RTE Data'!B2137=0,"",'Paste RTE Data'!B2137)</f>
        <v/>
      </c>
      <c r="F2140" s="14" t="str">
        <f>IF('Paste RTE Data'!C2137=0,"",'Paste RTE Data'!C2137)</f>
        <v/>
      </c>
      <c r="G2140" s="14" t="str">
        <f>IF('Paste RTE Data'!D2137=0,"",'Paste RTE Data'!D2137)</f>
        <v/>
      </c>
      <c r="H2140" s="14" t="str">
        <f>IF('Paste RTE Data'!F2137=0,"",'Paste RTE Data'!F2137)</f>
        <v/>
      </c>
      <c r="I2140" s="14" t="str">
        <f>IF('Paste RTE Data'!H2137=0,"",'Paste RTE Data'!H2137)</f>
        <v/>
      </c>
      <c r="J2140" s="14" t="str">
        <f>IF('Paste RTE Data'!I2137=0,"",'Paste RTE Data'!I2137)</f>
        <v/>
      </c>
      <c r="K2140" s="15" t="str">
        <f>IF('Paste RTE Data'!J2137=0,"",'Paste RTE Data'!J2137)</f>
        <v/>
      </c>
      <c r="L2140" s="14" t="str">
        <f>IF('Paste RTE Data'!K2137=0,"",'Paste RTE Data'!K2137)</f>
        <v/>
      </c>
      <c r="M2140" s="46"/>
    </row>
    <row r="2141" spans="1:13">
      <c r="A2141" s="8" t="str">
        <f>IF('Paste RTE Data'!A2138=0,"",'Paste RTE Data'!A2138)</f>
        <v/>
      </c>
      <c r="B2141" s="9" t="str">
        <f>IF('Paste RTE Data'!G2138=0,"",'Paste RTE Data'!G2138)</f>
        <v/>
      </c>
      <c r="C2141" s="10" t="str">
        <f>IF('Paste RTE Data'!E2138=0,"",'Paste RTE Data'!E2138)</f>
        <v/>
      </c>
      <c r="D2141" s="7"/>
      <c r="E2141" s="14" t="str">
        <f>IF('Paste RTE Data'!B2138=0,"",'Paste RTE Data'!B2138)</f>
        <v/>
      </c>
      <c r="F2141" s="14" t="str">
        <f>IF('Paste RTE Data'!C2138=0,"",'Paste RTE Data'!C2138)</f>
        <v/>
      </c>
      <c r="G2141" s="14" t="str">
        <f>IF('Paste RTE Data'!D2138=0,"",'Paste RTE Data'!D2138)</f>
        <v/>
      </c>
      <c r="H2141" s="14" t="str">
        <f>IF('Paste RTE Data'!F2138=0,"",'Paste RTE Data'!F2138)</f>
        <v/>
      </c>
      <c r="I2141" s="14" t="str">
        <f>IF('Paste RTE Data'!H2138=0,"",'Paste RTE Data'!H2138)</f>
        <v/>
      </c>
      <c r="J2141" s="14" t="str">
        <f>IF('Paste RTE Data'!I2138=0,"",'Paste RTE Data'!I2138)</f>
        <v/>
      </c>
      <c r="K2141" s="15" t="str">
        <f>IF('Paste RTE Data'!J2138=0,"",'Paste RTE Data'!J2138)</f>
        <v/>
      </c>
      <c r="L2141" s="14" t="str">
        <f>IF('Paste RTE Data'!K2138=0,"",'Paste RTE Data'!K2138)</f>
        <v/>
      </c>
      <c r="M2141" s="46"/>
    </row>
    <row r="2142" spans="1:13">
      <c r="A2142" s="8" t="str">
        <f>IF('Paste RTE Data'!A2139=0,"",'Paste RTE Data'!A2139)</f>
        <v/>
      </c>
      <c r="B2142" s="9" t="str">
        <f>IF('Paste RTE Data'!G2139=0,"",'Paste RTE Data'!G2139)</f>
        <v/>
      </c>
      <c r="C2142" s="10" t="str">
        <f>IF('Paste RTE Data'!E2139=0,"",'Paste RTE Data'!E2139)</f>
        <v/>
      </c>
      <c r="D2142" s="7"/>
      <c r="E2142" s="14" t="str">
        <f>IF('Paste RTE Data'!B2139=0,"",'Paste RTE Data'!B2139)</f>
        <v/>
      </c>
      <c r="F2142" s="14" t="str">
        <f>IF('Paste RTE Data'!C2139=0,"",'Paste RTE Data'!C2139)</f>
        <v/>
      </c>
      <c r="G2142" s="14" t="str">
        <f>IF('Paste RTE Data'!D2139=0,"",'Paste RTE Data'!D2139)</f>
        <v/>
      </c>
      <c r="H2142" s="14" t="str">
        <f>IF('Paste RTE Data'!F2139=0,"",'Paste RTE Data'!F2139)</f>
        <v/>
      </c>
      <c r="I2142" s="14" t="str">
        <f>IF('Paste RTE Data'!H2139=0,"",'Paste RTE Data'!H2139)</f>
        <v/>
      </c>
      <c r="J2142" s="14" t="str">
        <f>IF('Paste RTE Data'!I2139=0,"",'Paste RTE Data'!I2139)</f>
        <v/>
      </c>
      <c r="K2142" s="15" t="str">
        <f>IF('Paste RTE Data'!J2139=0,"",'Paste RTE Data'!J2139)</f>
        <v/>
      </c>
      <c r="L2142" s="14" t="str">
        <f>IF('Paste RTE Data'!K2139=0,"",'Paste RTE Data'!K2139)</f>
        <v/>
      </c>
      <c r="M2142" s="46"/>
    </row>
    <row r="2143" spans="1:13">
      <c r="A2143" s="8" t="str">
        <f>IF('Paste RTE Data'!A2140=0,"",'Paste RTE Data'!A2140)</f>
        <v/>
      </c>
      <c r="B2143" s="9" t="str">
        <f>IF('Paste RTE Data'!G2140=0,"",'Paste RTE Data'!G2140)</f>
        <v/>
      </c>
      <c r="C2143" s="10" t="str">
        <f>IF('Paste RTE Data'!E2140=0,"",'Paste RTE Data'!E2140)</f>
        <v/>
      </c>
      <c r="D2143" s="7"/>
      <c r="E2143" s="14" t="str">
        <f>IF('Paste RTE Data'!B2140=0,"",'Paste RTE Data'!B2140)</f>
        <v/>
      </c>
      <c r="F2143" s="14" t="str">
        <f>IF('Paste RTE Data'!C2140=0,"",'Paste RTE Data'!C2140)</f>
        <v/>
      </c>
      <c r="G2143" s="14" t="str">
        <f>IF('Paste RTE Data'!D2140=0,"",'Paste RTE Data'!D2140)</f>
        <v/>
      </c>
      <c r="H2143" s="14" t="str">
        <f>IF('Paste RTE Data'!F2140=0,"",'Paste RTE Data'!F2140)</f>
        <v/>
      </c>
      <c r="I2143" s="14" t="str">
        <f>IF('Paste RTE Data'!H2140=0,"",'Paste RTE Data'!H2140)</f>
        <v/>
      </c>
      <c r="J2143" s="14" t="str">
        <f>IF('Paste RTE Data'!I2140=0,"",'Paste RTE Data'!I2140)</f>
        <v/>
      </c>
      <c r="K2143" s="15" t="str">
        <f>IF('Paste RTE Data'!J2140=0,"",'Paste RTE Data'!J2140)</f>
        <v/>
      </c>
      <c r="L2143" s="14" t="str">
        <f>IF('Paste RTE Data'!K2140=0,"",'Paste RTE Data'!K2140)</f>
        <v/>
      </c>
      <c r="M2143" s="46"/>
    </row>
    <row r="2144" spans="1:13">
      <c r="A2144" s="8" t="str">
        <f>IF('Paste RTE Data'!A2141=0,"",'Paste RTE Data'!A2141)</f>
        <v/>
      </c>
      <c r="B2144" s="9" t="str">
        <f>IF('Paste RTE Data'!G2141=0,"",'Paste RTE Data'!G2141)</f>
        <v/>
      </c>
      <c r="C2144" s="10" t="str">
        <f>IF('Paste RTE Data'!E2141=0,"",'Paste RTE Data'!E2141)</f>
        <v/>
      </c>
      <c r="D2144" s="7"/>
      <c r="E2144" s="14" t="str">
        <f>IF('Paste RTE Data'!B2141=0,"",'Paste RTE Data'!B2141)</f>
        <v/>
      </c>
      <c r="F2144" s="14" t="str">
        <f>IF('Paste RTE Data'!C2141=0,"",'Paste RTE Data'!C2141)</f>
        <v/>
      </c>
      <c r="G2144" s="14" t="str">
        <f>IF('Paste RTE Data'!D2141=0,"",'Paste RTE Data'!D2141)</f>
        <v/>
      </c>
      <c r="H2144" s="14" t="str">
        <f>IF('Paste RTE Data'!F2141=0,"",'Paste RTE Data'!F2141)</f>
        <v/>
      </c>
      <c r="I2144" s="14" t="str">
        <f>IF('Paste RTE Data'!H2141=0,"",'Paste RTE Data'!H2141)</f>
        <v/>
      </c>
      <c r="J2144" s="14" t="str">
        <f>IF('Paste RTE Data'!I2141=0,"",'Paste RTE Data'!I2141)</f>
        <v/>
      </c>
      <c r="K2144" s="15" t="str">
        <f>IF('Paste RTE Data'!J2141=0,"",'Paste RTE Data'!J2141)</f>
        <v/>
      </c>
      <c r="L2144" s="14" t="str">
        <f>IF('Paste RTE Data'!K2141=0,"",'Paste RTE Data'!K2141)</f>
        <v/>
      </c>
      <c r="M2144" s="46"/>
    </row>
    <row r="2145" spans="1:13">
      <c r="A2145" s="8" t="str">
        <f>IF('Paste RTE Data'!A2142=0,"",'Paste RTE Data'!A2142)</f>
        <v/>
      </c>
      <c r="B2145" s="9" t="str">
        <f>IF('Paste RTE Data'!G2142=0,"",'Paste RTE Data'!G2142)</f>
        <v/>
      </c>
      <c r="C2145" s="10" t="str">
        <f>IF('Paste RTE Data'!E2142=0,"",'Paste RTE Data'!E2142)</f>
        <v/>
      </c>
      <c r="D2145" s="7"/>
      <c r="E2145" s="14" t="str">
        <f>IF('Paste RTE Data'!B2142=0,"",'Paste RTE Data'!B2142)</f>
        <v/>
      </c>
      <c r="F2145" s="14" t="str">
        <f>IF('Paste RTE Data'!C2142=0,"",'Paste RTE Data'!C2142)</f>
        <v/>
      </c>
      <c r="G2145" s="14" t="str">
        <f>IF('Paste RTE Data'!D2142=0,"",'Paste RTE Data'!D2142)</f>
        <v/>
      </c>
      <c r="H2145" s="14" t="str">
        <f>IF('Paste RTE Data'!F2142=0,"",'Paste RTE Data'!F2142)</f>
        <v/>
      </c>
      <c r="I2145" s="14" t="str">
        <f>IF('Paste RTE Data'!H2142=0,"",'Paste RTE Data'!H2142)</f>
        <v/>
      </c>
      <c r="J2145" s="14" t="str">
        <f>IF('Paste RTE Data'!I2142=0,"",'Paste RTE Data'!I2142)</f>
        <v/>
      </c>
      <c r="K2145" s="15" t="str">
        <f>IF('Paste RTE Data'!J2142=0,"",'Paste RTE Data'!J2142)</f>
        <v/>
      </c>
      <c r="L2145" s="14" t="str">
        <f>IF('Paste RTE Data'!K2142=0,"",'Paste RTE Data'!K2142)</f>
        <v/>
      </c>
      <c r="M2145" s="46"/>
    </row>
    <row r="2146" spans="1:13">
      <c r="A2146" s="8" t="str">
        <f>IF('Paste RTE Data'!A2143=0,"",'Paste RTE Data'!A2143)</f>
        <v/>
      </c>
      <c r="B2146" s="9" t="str">
        <f>IF('Paste RTE Data'!G2143=0,"",'Paste RTE Data'!G2143)</f>
        <v/>
      </c>
      <c r="C2146" s="10" t="str">
        <f>IF('Paste RTE Data'!E2143=0,"",'Paste RTE Data'!E2143)</f>
        <v/>
      </c>
      <c r="D2146" s="7"/>
      <c r="E2146" s="14" t="str">
        <f>IF('Paste RTE Data'!B2143=0,"",'Paste RTE Data'!B2143)</f>
        <v/>
      </c>
      <c r="F2146" s="14" t="str">
        <f>IF('Paste RTE Data'!C2143=0,"",'Paste RTE Data'!C2143)</f>
        <v/>
      </c>
      <c r="G2146" s="14" t="str">
        <f>IF('Paste RTE Data'!D2143=0,"",'Paste RTE Data'!D2143)</f>
        <v/>
      </c>
      <c r="H2146" s="14" t="str">
        <f>IF('Paste RTE Data'!F2143=0,"",'Paste RTE Data'!F2143)</f>
        <v/>
      </c>
      <c r="I2146" s="14" t="str">
        <f>IF('Paste RTE Data'!H2143=0,"",'Paste RTE Data'!H2143)</f>
        <v/>
      </c>
      <c r="J2146" s="14" t="str">
        <f>IF('Paste RTE Data'!I2143=0,"",'Paste RTE Data'!I2143)</f>
        <v/>
      </c>
      <c r="K2146" s="15" t="str">
        <f>IF('Paste RTE Data'!J2143=0,"",'Paste RTE Data'!J2143)</f>
        <v/>
      </c>
      <c r="L2146" s="14" t="str">
        <f>IF('Paste RTE Data'!K2143=0,"",'Paste RTE Data'!K2143)</f>
        <v/>
      </c>
      <c r="M2146" s="46"/>
    </row>
    <row r="2147" spans="1:13">
      <c r="A2147" s="8" t="str">
        <f>IF('Paste RTE Data'!A2144=0,"",'Paste RTE Data'!A2144)</f>
        <v/>
      </c>
      <c r="B2147" s="9" t="str">
        <f>IF('Paste RTE Data'!G2144=0,"",'Paste RTE Data'!G2144)</f>
        <v/>
      </c>
      <c r="C2147" s="10" t="str">
        <f>IF('Paste RTE Data'!E2144=0,"",'Paste RTE Data'!E2144)</f>
        <v/>
      </c>
      <c r="D2147" s="7"/>
      <c r="E2147" s="14" t="str">
        <f>IF('Paste RTE Data'!B2144=0,"",'Paste RTE Data'!B2144)</f>
        <v/>
      </c>
      <c r="F2147" s="14" t="str">
        <f>IF('Paste RTE Data'!C2144=0,"",'Paste RTE Data'!C2144)</f>
        <v/>
      </c>
      <c r="G2147" s="14" t="str">
        <f>IF('Paste RTE Data'!D2144=0,"",'Paste RTE Data'!D2144)</f>
        <v/>
      </c>
      <c r="H2147" s="14" t="str">
        <f>IF('Paste RTE Data'!F2144=0,"",'Paste RTE Data'!F2144)</f>
        <v/>
      </c>
      <c r="I2147" s="14" t="str">
        <f>IF('Paste RTE Data'!H2144=0,"",'Paste RTE Data'!H2144)</f>
        <v/>
      </c>
      <c r="J2147" s="14" t="str">
        <f>IF('Paste RTE Data'!I2144=0,"",'Paste RTE Data'!I2144)</f>
        <v/>
      </c>
      <c r="K2147" s="15" t="str">
        <f>IF('Paste RTE Data'!J2144=0,"",'Paste RTE Data'!J2144)</f>
        <v/>
      </c>
      <c r="L2147" s="14" t="str">
        <f>IF('Paste RTE Data'!K2144=0,"",'Paste RTE Data'!K2144)</f>
        <v/>
      </c>
      <c r="M2147" s="46"/>
    </row>
    <row r="2148" spans="1:13">
      <c r="A2148" s="8" t="str">
        <f>IF('Paste RTE Data'!A2145=0,"",'Paste RTE Data'!A2145)</f>
        <v/>
      </c>
      <c r="B2148" s="9" t="str">
        <f>IF('Paste RTE Data'!G2145=0,"",'Paste RTE Data'!G2145)</f>
        <v/>
      </c>
      <c r="C2148" s="10" t="str">
        <f>IF('Paste RTE Data'!E2145=0,"",'Paste RTE Data'!E2145)</f>
        <v/>
      </c>
      <c r="D2148" s="7"/>
      <c r="E2148" s="14" t="str">
        <f>IF('Paste RTE Data'!B2145=0,"",'Paste RTE Data'!B2145)</f>
        <v/>
      </c>
      <c r="F2148" s="14" t="str">
        <f>IF('Paste RTE Data'!C2145=0,"",'Paste RTE Data'!C2145)</f>
        <v/>
      </c>
      <c r="G2148" s="14" t="str">
        <f>IF('Paste RTE Data'!D2145=0,"",'Paste RTE Data'!D2145)</f>
        <v/>
      </c>
      <c r="H2148" s="14" t="str">
        <f>IF('Paste RTE Data'!F2145=0,"",'Paste RTE Data'!F2145)</f>
        <v/>
      </c>
      <c r="I2148" s="14" t="str">
        <f>IF('Paste RTE Data'!H2145=0,"",'Paste RTE Data'!H2145)</f>
        <v/>
      </c>
      <c r="J2148" s="14" t="str">
        <f>IF('Paste RTE Data'!I2145=0,"",'Paste RTE Data'!I2145)</f>
        <v/>
      </c>
      <c r="K2148" s="15" t="str">
        <f>IF('Paste RTE Data'!J2145=0,"",'Paste RTE Data'!J2145)</f>
        <v/>
      </c>
      <c r="L2148" s="14" t="str">
        <f>IF('Paste RTE Data'!K2145=0,"",'Paste RTE Data'!K2145)</f>
        <v/>
      </c>
      <c r="M2148" s="46"/>
    </row>
    <row r="2149" spans="1:13">
      <c r="A2149" s="8" t="str">
        <f>IF('Paste RTE Data'!A2146=0,"",'Paste RTE Data'!A2146)</f>
        <v/>
      </c>
      <c r="B2149" s="9" t="str">
        <f>IF('Paste RTE Data'!G2146=0,"",'Paste RTE Data'!G2146)</f>
        <v/>
      </c>
      <c r="C2149" s="10" t="str">
        <f>IF('Paste RTE Data'!E2146=0,"",'Paste RTE Data'!E2146)</f>
        <v/>
      </c>
      <c r="D2149" s="7"/>
      <c r="E2149" s="14" t="str">
        <f>IF('Paste RTE Data'!B2146=0,"",'Paste RTE Data'!B2146)</f>
        <v/>
      </c>
      <c r="F2149" s="14" t="str">
        <f>IF('Paste RTE Data'!C2146=0,"",'Paste RTE Data'!C2146)</f>
        <v/>
      </c>
      <c r="G2149" s="14" t="str">
        <f>IF('Paste RTE Data'!D2146=0,"",'Paste RTE Data'!D2146)</f>
        <v/>
      </c>
      <c r="H2149" s="14" t="str">
        <f>IF('Paste RTE Data'!F2146=0,"",'Paste RTE Data'!F2146)</f>
        <v/>
      </c>
      <c r="I2149" s="14" t="str">
        <f>IF('Paste RTE Data'!H2146=0,"",'Paste RTE Data'!H2146)</f>
        <v/>
      </c>
      <c r="J2149" s="14" t="str">
        <f>IF('Paste RTE Data'!I2146=0,"",'Paste RTE Data'!I2146)</f>
        <v/>
      </c>
      <c r="K2149" s="15" t="str">
        <f>IF('Paste RTE Data'!J2146=0,"",'Paste RTE Data'!J2146)</f>
        <v/>
      </c>
      <c r="L2149" s="14" t="str">
        <f>IF('Paste RTE Data'!K2146=0,"",'Paste RTE Data'!K2146)</f>
        <v/>
      </c>
      <c r="M2149" s="46"/>
    </row>
    <row r="2150" spans="1:13">
      <c r="A2150" s="8" t="str">
        <f>IF('Paste RTE Data'!A2147=0,"",'Paste RTE Data'!A2147)</f>
        <v/>
      </c>
      <c r="B2150" s="9" t="str">
        <f>IF('Paste RTE Data'!G2147=0,"",'Paste RTE Data'!G2147)</f>
        <v/>
      </c>
      <c r="C2150" s="10" t="str">
        <f>IF('Paste RTE Data'!E2147=0,"",'Paste RTE Data'!E2147)</f>
        <v/>
      </c>
      <c r="D2150" s="7"/>
      <c r="E2150" s="14" t="str">
        <f>IF('Paste RTE Data'!B2147=0,"",'Paste RTE Data'!B2147)</f>
        <v/>
      </c>
      <c r="F2150" s="14" t="str">
        <f>IF('Paste RTE Data'!C2147=0,"",'Paste RTE Data'!C2147)</f>
        <v/>
      </c>
      <c r="G2150" s="14" t="str">
        <f>IF('Paste RTE Data'!D2147=0,"",'Paste RTE Data'!D2147)</f>
        <v/>
      </c>
      <c r="H2150" s="14" t="str">
        <f>IF('Paste RTE Data'!F2147=0,"",'Paste RTE Data'!F2147)</f>
        <v/>
      </c>
      <c r="I2150" s="14" t="str">
        <f>IF('Paste RTE Data'!H2147=0,"",'Paste RTE Data'!H2147)</f>
        <v/>
      </c>
      <c r="J2150" s="14" t="str">
        <f>IF('Paste RTE Data'!I2147=0,"",'Paste RTE Data'!I2147)</f>
        <v/>
      </c>
      <c r="K2150" s="15" t="str">
        <f>IF('Paste RTE Data'!J2147=0,"",'Paste RTE Data'!J2147)</f>
        <v/>
      </c>
      <c r="L2150" s="14" t="str">
        <f>IF('Paste RTE Data'!K2147=0,"",'Paste RTE Data'!K2147)</f>
        <v/>
      </c>
      <c r="M2150" s="46"/>
    </row>
    <row r="2151" spans="1:13">
      <c r="A2151" s="8" t="str">
        <f>IF('Paste RTE Data'!A2148=0,"",'Paste RTE Data'!A2148)</f>
        <v/>
      </c>
      <c r="B2151" s="9" t="str">
        <f>IF('Paste RTE Data'!G2148=0,"",'Paste RTE Data'!G2148)</f>
        <v/>
      </c>
      <c r="C2151" s="10" t="str">
        <f>IF('Paste RTE Data'!E2148=0,"",'Paste RTE Data'!E2148)</f>
        <v/>
      </c>
      <c r="D2151" s="7"/>
      <c r="E2151" s="14" t="str">
        <f>IF('Paste RTE Data'!B2148=0,"",'Paste RTE Data'!B2148)</f>
        <v/>
      </c>
      <c r="F2151" s="14" t="str">
        <f>IF('Paste RTE Data'!C2148=0,"",'Paste RTE Data'!C2148)</f>
        <v/>
      </c>
      <c r="G2151" s="14" t="str">
        <f>IF('Paste RTE Data'!D2148=0,"",'Paste RTE Data'!D2148)</f>
        <v/>
      </c>
      <c r="H2151" s="14" t="str">
        <f>IF('Paste RTE Data'!F2148=0,"",'Paste RTE Data'!F2148)</f>
        <v/>
      </c>
      <c r="I2151" s="14" t="str">
        <f>IF('Paste RTE Data'!H2148=0,"",'Paste RTE Data'!H2148)</f>
        <v/>
      </c>
      <c r="J2151" s="14" t="str">
        <f>IF('Paste RTE Data'!I2148=0,"",'Paste RTE Data'!I2148)</f>
        <v/>
      </c>
      <c r="K2151" s="15" t="str">
        <f>IF('Paste RTE Data'!J2148=0,"",'Paste RTE Data'!J2148)</f>
        <v/>
      </c>
      <c r="L2151" s="14" t="str">
        <f>IF('Paste RTE Data'!K2148=0,"",'Paste RTE Data'!K2148)</f>
        <v/>
      </c>
      <c r="M2151" s="46"/>
    </row>
    <row r="2152" spans="1:13">
      <c r="A2152" s="8" t="str">
        <f>IF('Paste RTE Data'!A2149=0,"",'Paste RTE Data'!A2149)</f>
        <v/>
      </c>
      <c r="B2152" s="9" t="str">
        <f>IF('Paste RTE Data'!G2149=0,"",'Paste RTE Data'!G2149)</f>
        <v/>
      </c>
      <c r="C2152" s="10" t="str">
        <f>IF('Paste RTE Data'!E2149=0,"",'Paste RTE Data'!E2149)</f>
        <v/>
      </c>
      <c r="D2152" s="7"/>
      <c r="E2152" s="14" t="str">
        <f>IF('Paste RTE Data'!B2149=0,"",'Paste RTE Data'!B2149)</f>
        <v/>
      </c>
      <c r="F2152" s="14" t="str">
        <f>IF('Paste RTE Data'!C2149=0,"",'Paste RTE Data'!C2149)</f>
        <v/>
      </c>
      <c r="G2152" s="14" t="str">
        <f>IF('Paste RTE Data'!D2149=0,"",'Paste RTE Data'!D2149)</f>
        <v/>
      </c>
      <c r="H2152" s="14" t="str">
        <f>IF('Paste RTE Data'!F2149=0,"",'Paste RTE Data'!F2149)</f>
        <v/>
      </c>
      <c r="I2152" s="14" t="str">
        <f>IF('Paste RTE Data'!H2149=0,"",'Paste RTE Data'!H2149)</f>
        <v/>
      </c>
      <c r="J2152" s="14" t="str">
        <f>IF('Paste RTE Data'!I2149=0,"",'Paste RTE Data'!I2149)</f>
        <v/>
      </c>
      <c r="K2152" s="15" t="str">
        <f>IF('Paste RTE Data'!J2149=0,"",'Paste RTE Data'!J2149)</f>
        <v/>
      </c>
      <c r="L2152" s="14" t="str">
        <f>IF('Paste RTE Data'!K2149=0,"",'Paste RTE Data'!K2149)</f>
        <v/>
      </c>
      <c r="M2152" s="46"/>
    </row>
    <row r="2153" spans="1:13">
      <c r="A2153" s="8" t="str">
        <f>IF('Paste RTE Data'!A2150=0,"",'Paste RTE Data'!A2150)</f>
        <v/>
      </c>
      <c r="B2153" s="9" t="str">
        <f>IF('Paste RTE Data'!G2150=0,"",'Paste RTE Data'!G2150)</f>
        <v/>
      </c>
      <c r="C2153" s="10" t="str">
        <f>IF('Paste RTE Data'!E2150=0,"",'Paste RTE Data'!E2150)</f>
        <v/>
      </c>
      <c r="D2153" s="7"/>
      <c r="E2153" s="14" t="str">
        <f>IF('Paste RTE Data'!B2150=0,"",'Paste RTE Data'!B2150)</f>
        <v/>
      </c>
      <c r="F2153" s="14" t="str">
        <f>IF('Paste RTE Data'!C2150=0,"",'Paste RTE Data'!C2150)</f>
        <v/>
      </c>
      <c r="G2153" s="14" t="str">
        <f>IF('Paste RTE Data'!D2150=0,"",'Paste RTE Data'!D2150)</f>
        <v/>
      </c>
      <c r="H2153" s="14" t="str">
        <f>IF('Paste RTE Data'!F2150=0,"",'Paste RTE Data'!F2150)</f>
        <v/>
      </c>
      <c r="I2153" s="14" t="str">
        <f>IF('Paste RTE Data'!H2150=0,"",'Paste RTE Data'!H2150)</f>
        <v/>
      </c>
      <c r="J2153" s="14" t="str">
        <f>IF('Paste RTE Data'!I2150=0,"",'Paste RTE Data'!I2150)</f>
        <v/>
      </c>
      <c r="K2153" s="15" t="str">
        <f>IF('Paste RTE Data'!J2150=0,"",'Paste RTE Data'!J2150)</f>
        <v/>
      </c>
      <c r="L2153" s="14" t="str">
        <f>IF('Paste RTE Data'!K2150=0,"",'Paste RTE Data'!K2150)</f>
        <v/>
      </c>
      <c r="M2153" s="46"/>
    </row>
    <row r="2154" spans="1:13">
      <c r="A2154" s="8" t="str">
        <f>IF('Paste RTE Data'!A2151=0,"",'Paste RTE Data'!A2151)</f>
        <v/>
      </c>
      <c r="B2154" s="9" t="str">
        <f>IF('Paste RTE Data'!G2151=0,"",'Paste RTE Data'!G2151)</f>
        <v/>
      </c>
      <c r="C2154" s="10" t="str">
        <f>IF('Paste RTE Data'!E2151=0,"",'Paste RTE Data'!E2151)</f>
        <v/>
      </c>
      <c r="D2154" s="7"/>
      <c r="E2154" s="14" t="str">
        <f>IF('Paste RTE Data'!B2151=0,"",'Paste RTE Data'!B2151)</f>
        <v/>
      </c>
      <c r="F2154" s="14" t="str">
        <f>IF('Paste RTE Data'!C2151=0,"",'Paste RTE Data'!C2151)</f>
        <v/>
      </c>
      <c r="G2154" s="14" t="str">
        <f>IF('Paste RTE Data'!D2151=0,"",'Paste RTE Data'!D2151)</f>
        <v/>
      </c>
      <c r="H2154" s="14" t="str">
        <f>IF('Paste RTE Data'!F2151=0,"",'Paste RTE Data'!F2151)</f>
        <v/>
      </c>
      <c r="I2154" s="14" t="str">
        <f>IF('Paste RTE Data'!H2151=0,"",'Paste RTE Data'!H2151)</f>
        <v/>
      </c>
      <c r="J2154" s="14" t="str">
        <f>IF('Paste RTE Data'!I2151=0,"",'Paste RTE Data'!I2151)</f>
        <v/>
      </c>
      <c r="K2154" s="15" t="str">
        <f>IF('Paste RTE Data'!J2151=0,"",'Paste RTE Data'!J2151)</f>
        <v/>
      </c>
      <c r="L2154" s="14" t="str">
        <f>IF('Paste RTE Data'!K2151=0,"",'Paste RTE Data'!K2151)</f>
        <v/>
      </c>
      <c r="M2154" s="46"/>
    </row>
    <row r="2155" spans="1:13">
      <c r="A2155" s="8" t="str">
        <f>IF('Paste RTE Data'!A2152=0,"",'Paste RTE Data'!A2152)</f>
        <v/>
      </c>
      <c r="B2155" s="9" t="str">
        <f>IF('Paste RTE Data'!G2152=0,"",'Paste RTE Data'!G2152)</f>
        <v/>
      </c>
      <c r="C2155" s="10" t="str">
        <f>IF('Paste RTE Data'!E2152=0,"",'Paste RTE Data'!E2152)</f>
        <v/>
      </c>
      <c r="D2155" s="7"/>
      <c r="E2155" s="14" t="str">
        <f>IF('Paste RTE Data'!B2152=0,"",'Paste RTE Data'!B2152)</f>
        <v/>
      </c>
      <c r="F2155" s="14" t="str">
        <f>IF('Paste RTE Data'!C2152=0,"",'Paste RTE Data'!C2152)</f>
        <v/>
      </c>
      <c r="G2155" s="14" t="str">
        <f>IF('Paste RTE Data'!D2152=0,"",'Paste RTE Data'!D2152)</f>
        <v/>
      </c>
      <c r="H2155" s="14" t="str">
        <f>IF('Paste RTE Data'!F2152=0,"",'Paste RTE Data'!F2152)</f>
        <v/>
      </c>
      <c r="I2155" s="14" t="str">
        <f>IF('Paste RTE Data'!H2152=0,"",'Paste RTE Data'!H2152)</f>
        <v/>
      </c>
      <c r="J2155" s="14" t="str">
        <f>IF('Paste RTE Data'!I2152=0,"",'Paste RTE Data'!I2152)</f>
        <v/>
      </c>
      <c r="K2155" s="15" t="str">
        <f>IF('Paste RTE Data'!J2152=0,"",'Paste RTE Data'!J2152)</f>
        <v/>
      </c>
      <c r="L2155" s="14" t="str">
        <f>IF('Paste RTE Data'!K2152=0,"",'Paste RTE Data'!K2152)</f>
        <v/>
      </c>
      <c r="M2155" s="46"/>
    </row>
    <row r="2156" spans="1:13">
      <c r="A2156" s="8" t="str">
        <f>IF('Paste RTE Data'!A2153=0,"",'Paste RTE Data'!A2153)</f>
        <v/>
      </c>
      <c r="B2156" s="9" t="str">
        <f>IF('Paste RTE Data'!G2153=0,"",'Paste RTE Data'!G2153)</f>
        <v/>
      </c>
      <c r="C2156" s="10" t="str">
        <f>IF('Paste RTE Data'!E2153=0,"",'Paste RTE Data'!E2153)</f>
        <v/>
      </c>
      <c r="D2156" s="7"/>
      <c r="E2156" s="14" t="str">
        <f>IF('Paste RTE Data'!B2153=0,"",'Paste RTE Data'!B2153)</f>
        <v/>
      </c>
      <c r="F2156" s="14" t="str">
        <f>IF('Paste RTE Data'!C2153=0,"",'Paste RTE Data'!C2153)</f>
        <v/>
      </c>
      <c r="G2156" s="14" t="str">
        <f>IF('Paste RTE Data'!D2153=0,"",'Paste RTE Data'!D2153)</f>
        <v/>
      </c>
      <c r="H2156" s="14" t="str">
        <f>IF('Paste RTE Data'!F2153=0,"",'Paste RTE Data'!F2153)</f>
        <v/>
      </c>
      <c r="I2156" s="14" t="str">
        <f>IF('Paste RTE Data'!H2153=0,"",'Paste RTE Data'!H2153)</f>
        <v/>
      </c>
      <c r="J2156" s="14" t="str">
        <f>IF('Paste RTE Data'!I2153=0,"",'Paste RTE Data'!I2153)</f>
        <v/>
      </c>
      <c r="K2156" s="15" t="str">
        <f>IF('Paste RTE Data'!J2153=0,"",'Paste RTE Data'!J2153)</f>
        <v/>
      </c>
      <c r="L2156" s="14" t="str">
        <f>IF('Paste RTE Data'!K2153=0,"",'Paste RTE Data'!K2153)</f>
        <v/>
      </c>
      <c r="M2156" s="46"/>
    </row>
    <row r="2157" spans="1:13">
      <c r="A2157" s="8" t="str">
        <f>IF('Paste RTE Data'!A2154=0,"",'Paste RTE Data'!A2154)</f>
        <v/>
      </c>
      <c r="B2157" s="9" t="str">
        <f>IF('Paste RTE Data'!G2154=0,"",'Paste RTE Data'!G2154)</f>
        <v/>
      </c>
      <c r="C2157" s="10" t="str">
        <f>IF('Paste RTE Data'!E2154=0,"",'Paste RTE Data'!E2154)</f>
        <v/>
      </c>
      <c r="D2157" s="7"/>
      <c r="E2157" s="14" t="str">
        <f>IF('Paste RTE Data'!B2154=0,"",'Paste RTE Data'!B2154)</f>
        <v/>
      </c>
      <c r="F2157" s="14" t="str">
        <f>IF('Paste RTE Data'!C2154=0,"",'Paste RTE Data'!C2154)</f>
        <v/>
      </c>
      <c r="G2157" s="14" t="str">
        <f>IF('Paste RTE Data'!D2154=0,"",'Paste RTE Data'!D2154)</f>
        <v/>
      </c>
      <c r="H2157" s="14" t="str">
        <f>IF('Paste RTE Data'!F2154=0,"",'Paste RTE Data'!F2154)</f>
        <v/>
      </c>
      <c r="I2157" s="14" t="str">
        <f>IF('Paste RTE Data'!H2154=0,"",'Paste RTE Data'!H2154)</f>
        <v/>
      </c>
      <c r="J2157" s="14" t="str">
        <f>IF('Paste RTE Data'!I2154=0,"",'Paste RTE Data'!I2154)</f>
        <v/>
      </c>
      <c r="K2157" s="15" t="str">
        <f>IF('Paste RTE Data'!J2154=0,"",'Paste RTE Data'!J2154)</f>
        <v/>
      </c>
      <c r="L2157" s="14" t="str">
        <f>IF('Paste RTE Data'!K2154=0,"",'Paste RTE Data'!K2154)</f>
        <v/>
      </c>
      <c r="M2157" s="46"/>
    </row>
    <row r="2158" spans="1:13">
      <c r="A2158" s="8" t="str">
        <f>IF('Paste RTE Data'!A2155=0,"",'Paste RTE Data'!A2155)</f>
        <v/>
      </c>
      <c r="B2158" s="9" t="str">
        <f>IF('Paste RTE Data'!G2155=0,"",'Paste RTE Data'!G2155)</f>
        <v/>
      </c>
      <c r="C2158" s="10" t="str">
        <f>IF('Paste RTE Data'!E2155=0,"",'Paste RTE Data'!E2155)</f>
        <v/>
      </c>
      <c r="D2158" s="7"/>
      <c r="E2158" s="14" t="str">
        <f>IF('Paste RTE Data'!B2155=0,"",'Paste RTE Data'!B2155)</f>
        <v/>
      </c>
      <c r="F2158" s="14" t="str">
        <f>IF('Paste RTE Data'!C2155=0,"",'Paste RTE Data'!C2155)</f>
        <v/>
      </c>
      <c r="G2158" s="14" t="str">
        <f>IF('Paste RTE Data'!D2155=0,"",'Paste RTE Data'!D2155)</f>
        <v/>
      </c>
      <c r="H2158" s="14" t="str">
        <f>IF('Paste RTE Data'!F2155=0,"",'Paste RTE Data'!F2155)</f>
        <v/>
      </c>
      <c r="I2158" s="14" t="str">
        <f>IF('Paste RTE Data'!H2155=0,"",'Paste RTE Data'!H2155)</f>
        <v/>
      </c>
      <c r="J2158" s="14" t="str">
        <f>IF('Paste RTE Data'!I2155=0,"",'Paste RTE Data'!I2155)</f>
        <v/>
      </c>
      <c r="K2158" s="15" t="str">
        <f>IF('Paste RTE Data'!J2155=0,"",'Paste RTE Data'!J2155)</f>
        <v/>
      </c>
      <c r="L2158" s="14" t="str">
        <f>IF('Paste RTE Data'!K2155=0,"",'Paste RTE Data'!K2155)</f>
        <v/>
      </c>
      <c r="M2158" s="46"/>
    </row>
    <row r="2159" spans="1:13">
      <c r="A2159" s="8" t="str">
        <f>IF('Paste RTE Data'!A2156=0,"",'Paste RTE Data'!A2156)</f>
        <v/>
      </c>
      <c r="B2159" s="9" t="str">
        <f>IF('Paste RTE Data'!G2156=0,"",'Paste RTE Data'!G2156)</f>
        <v/>
      </c>
      <c r="C2159" s="10" t="str">
        <f>IF('Paste RTE Data'!E2156=0,"",'Paste RTE Data'!E2156)</f>
        <v/>
      </c>
      <c r="D2159" s="7"/>
      <c r="E2159" s="14" t="str">
        <f>IF('Paste RTE Data'!B2156=0,"",'Paste RTE Data'!B2156)</f>
        <v/>
      </c>
      <c r="F2159" s="14" t="str">
        <f>IF('Paste RTE Data'!C2156=0,"",'Paste RTE Data'!C2156)</f>
        <v/>
      </c>
      <c r="G2159" s="14" t="str">
        <f>IF('Paste RTE Data'!D2156=0,"",'Paste RTE Data'!D2156)</f>
        <v/>
      </c>
      <c r="H2159" s="14" t="str">
        <f>IF('Paste RTE Data'!F2156=0,"",'Paste RTE Data'!F2156)</f>
        <v/>
      </c>
      <c r="I2159" s="14" t="str">
        <f>IF('Paste RTE Data'!H2156=0,"",'Paste RTE Data'!H2156)</f>
        <v/>
      </c>
      <c r="J2159" s="14" t="str">
        <f>IF('Paste RTE Data'!I2156=0,"",'Paste RTE Data'!I2156)</f>
        <v/>
      </c>
      <c r="K2159" s="15" t="str">
        <f>IF('Paste RTE Data'!J2156=0,"",'Paste RTE Data'!J2156)</f>
        <v/>
      </c>
      <c r="L2159" s="14" t="str">
        <f>IF('Paste RTE Data'!K2156=0,"",'Paste RTE Data'!K2156)</f>
        <v/>
      </c>
      <c r="M2159" s="46"/>
    </row>
    <row r="2160" spans="1:13">
      <c r="A2160" s="8" t="str">
        <f>IF('Paste RTE Data'!A2157=0,"",'Paste RTE Data'!A2157)</f>
        <v/>
      </c>
      <c r="B2160" s="9" t="str">
        <f>IF('Paste RTE Data'!G2157=0,"",'Paste RTE Data'!G2157)</f>
        <v/>
      </c>
      <c r="C2160" s="10" t="str">
        <f>IF('Paste RTE Data'!E2157=0,"",'Paste RTE Data'!E2157)</f>
        <v/>
      </c>
      <c r="D2160" s="7"/>
      <c r="E2160" s="14" t="str">
        <f>IF('Paste RTE Data'!B2157=0,"",'Paste RTE Data'!B2157)</f>
        <v/>
      </c>
      <c r="F2160" s="14" t="str">
        <f>IF('Paste RTE Data'!C2157=0,"",'Paste RTE Data'!C2157)</f>
        <v/>
      </c>
      <c r="G2160" s="14" t="str">
        <f>IF('Paste RTE Data'!D2157=0,"",'Paste RTE Data'!D2157)</f>
        <v/>
      </c>
      <c r="H2160" s="14" t="str">
        <f>IF('Paste RTE Data'!F2157=0,"",'Paste RTE Data'!F2157)</f>
        <v/>
      </c>
      <c r="I2160" s="14" t="str">
        <f>IF('Paste RTE Data'!H2157=0,"",'Paste RTE Data'!H2157)</f>
        <v/>
      </c>
      <c r="J2160" s="14" t="str">
        <f>IF('Paste RTE Data'!I2157=0,"",'Paste RTE Data'!I2157)</f>
        <v/>
      </c>
      <c r="K2160" s="15" t="str">
        <f>IF('Paste RTE Data'!J2157=0,"",'Paste RTE Data'!J2157)</f>
        <v/>
      </c>
      <c r="L2160" s="14" t="str">
        <f>IF('Paste RTE Data'!K2157=0,"",'Paste RTE Data'!K2157)</f>
        <v/>
      </c>
      <c r="M2160" s="46"/>
    </row>
    <row r="2161" spans="1:13">
      <c r="A2161" s="8" t="str">
        <f>IF('Paste RTE Data'!A2158=0,"",'Paste RTE Data'!A2158)</f>
        <v/>
      </c>
      <c r="B2161" s="9" t="str">
        <f>IF('Paste RTE Data'!G2158=0,"",'Paste RTE Data'!G2158)</f>
        <v/>
      </c>
      <c r="C2161" s="10" t="str">
        <f>IF('Paste RTE Data'!E2158=0,"",'Paste RTE Data'!E2158)</f>
        <v/>
      </c>
      <c r="D2161" s="7"/>
      <c r="E2161" s="14" t="str">
        <f>IF('Paste RTE Data'!B2158=0,"",'Paste RTE Data'!B2158)</f>
        <v/>
      </c>
      <c r="F2161" s="14" t="str">
        <f>IF('Paste RTE Data'!C2158=0,"",'Paste RTE Data'!C2158)</f>
        <v/>
      </c>
      <c r="G2161" s="14" t="str">
        <f>IF('Paste RTE Data'!D2158=0,"",'Paste RTE Data'!D2158)</f>
        <v/>
      </c>
      <c r="H2161" s="14" t="str">
        <f>IF('Paste RTE Data'!F2158=0,"",'Paste RTE Data'!F2158)</f>
        <v/>
      </c>
      <c r="I2161" s="14" t="str">
        <f>IF('Paste RTE Data'!H2158=0,"",'Paste RTE Data'!H2158)</f>
        <v/>
      </c>
      <c r="J2161" s="14" t="str">
        <f>IF('Paste RTE Data'!I2158=0,"",'Paste RTE Data'!I2158)</f>
        <v/>
      </c>
      <c r="K2161" s="15" t="str">
        <f>IF('Paste RTE Data'!J2158=0,"",'Paste RTE Data'!J2158)</f>
        <v/>
      </c>
      <c r="L2161" s="14" t="str">
        <f>IF('Paste RTE Data'!K2158=0,"",'Paste RTE Data'!K2158)</f>
        <v/>
      </c>
      <c r="M2161" s="46"/>
    </row>
    <row r="2162" spans="1:13">
      <c r="A2162" s="8" t="str">
        <f>IF('Paste RTE Data'!A2159=0,"",'Paste RTE Data'!A2159)</f>
        <v/>
      </c>
      <c r="B2162" s="9" t="str">
        <f>IF('Paste RTE Data'!G2159=0,"",'Paste RTE Data'!G2159)</f>
        <v/>
      </c>
      <c r="C2162" s="10" t="str">
        <f>IF('Paste RTE Data'!E2159=0,"",'Paste RTE Data'!E2159)</f>
        <v/>
      </c>
      <c r="D2162" s="7"/>
      <c r="E2162" s="14" t="str">
        <f>IF('Paste RTE Data'!B2159=0,"",'Paste RTE Data'!B2159)</f>
        <v/>
      </c>
      <c r="F2162" s="14" t="str">
        <f>IF('Paste RTE Data'!C2159=0,"",'Paste RTE Data'!C2159)</f>
        <v/>
      </c>
      <c r="G2162" s="14" t="str">
        <f>IF('Paste RTE Data'!D2159=0,"",'Paste RTE Data'!D2159)</f>
        <v/>
      </c>
      <c r="H2162" s="14" t="str">
        <f>IF('Paste RTE Data'!F2159=0,"",'Paste RTE Data'!F2159)</f>
        <v/>
      </c>
      <c r="I2162" s="14" t="str">
        <f>IF('Paste RTE Data'!H2159=0,"",'Paste RTE Data'!H2159)</f>
        <v/>
      </c>
      <c r="J2162" s="14" t="str">
        <f>IF('Paste RTE Data'!I2159=0,"",'Paste RTE Data'!I2159)</f>
        <v/>
      </c>
      <c r="K2162" s="15" t="str">
        <f>IF('Paste RTE Data'!J2159=0,"",'Paste RTE Data'!J2159)</f>
        <v/>
      </c>
      <c r="L2162" s="14" t="str">
        <f>IF('Paste RTE Data'!K2159=0,"",'Paste RTE Data'!K2159)</f>
        <v/>
      </c>
      <c r="M2162" s="46"/>
    </row>
    <row r="2163" spans="1:13">
      <c r="A2163" s="8" t="str">
        <f>IF('Paste RTE Data'!A2160=0,"",'Paste RTE Data'!A2160)</f>
        <v/>
      </c>
      <c r="B2163" s="9" t="str">
        <f>IF('Paste RTE Data'!G2160=0,"",'Paste RTE Data'!G2160)</f>
        <v/>
      </c>
      <c r="C2163" s="10" t="str">
        <f>IF('Paste RTE Data'!E2160=0,"",'Paste RTE Data'!E2160)</f>
        <v/>
      </c>
      <c r="D2163" s="7"/>
      <c r="E2163" s="14" t="str">
        <f>IF('Paste RTE Data'!B2160=0,"",'Paste RTE Data'!B2160)</f>
        <v/>
      </c>
      <c r="F2163" s="14" t="str">
        <f>IF('Paste RTE Data'!C2160=0,"",'Paste RTE Data'!C2160)</f>
        <v/>
      </c>
      <c r="G2163" s="14" t="str">
        <f>IF('Paste RTE Data'!D2160=0,"",'Paste RTE Data'!D2160)</f>
        <v/>
      </c>
      <c r="H2163" s="14" t="str">
        <f>IF('Paste RTE Data'!F2160=0,"",'Paste RTE Data'!F2160)</f>
        <v/>
      </c>
      <c r="I2163" s="14" t="str">
        <f>IF('Paste RTE Data'!H2160=0,"",'Paste RTE Data'!H2160)</f>
        <v/>
      </c>
      <c r="J2163" s="14" t="str">
        <f>IF('Paste RTE Data'!I2160=0,"",'Paste RTE Data'!I2160)</f>
        <v/>
      </c>
      <c r="K2163" s="15" t="str">
        <f>IF('Paste RTE Data'!J2160=0,"",'Paste RTE Data'!J2160)</f>
        <v/>
      </c>
      <c r="L2163" s="14" t="str">
        <f>IF('Paste RTE Data'!K2160=0,"",'Paste RTE Data'!K2160)</f>
        <v/>
      </c>
      <c r="M2163" s="46"/>
    </row>
    <row r="2164" spans="1:13">
      <c r="A2164" s="8" t="str">
        <f>IF('Paste RTE Data'!A2161=0,"",'Paste RTE Data'!A2161)</f>
        <v/>
      </c>
      <c r="B2164" s="9" t="str">
        <f>IF('Paste RTE Data'!G2161=0,"",'Paste RTE Data'!G2161)</f>
        <v/>
      </c>
      <c r="C2164" s="10" t="str">
        <f>IF('Paste RTE Data'!E2161=0,"",'Paste RTE Data'!E2161)</f>
        <v/>
      </c>
      <c r="D2164" s="7"/>
      <c r="E2164" s="14" t="str">
        <f>IF('Paste RTE Data'!B2161=0,"",'Paste RTE Data'!B2161)</f>
        <v/>
      </c>
      <c r="F2164" s="14" t="str">
        <f>IF('Paste RTE Data'!C2161=0,"",'Paste RTE Data'!C2161)</f>
        <v/>
      </c>
      <c r="G2164" s="14" t="str">
        <f>IF('Paste RTE Data'!D2161=0,"",'Paste RTE Data'!D2161)</f>
        <v/>
      </c>
      <c r="H2164" s="14" t="str">
        <f>IF('Paste RTE Data'!F2161=0,"",'Paste RTE Data'!F2161)</f>
        <v/>
      </c>
      <c r="I2164" s="14" t="str">
        <f>IF('Paste RTE Data'!H2161=0,"",'Paste RTE Data'!H2161)</f>
        <v/>
      </c>
      <c r="J2164" s="14" t="str">
        <f>IF('Paste RTE Data'!I2161=0,"",'Paste RTE Data'!I2161)</f>
        <v/>
      </c>
      <c r="K2164" s="15" t="str">
        <f>IF('Paste RTE Data'!J2161=0,"",'Paste RTE Data'!J2161)</f>
        <v/>
      </c>
      <c r="L2164" s="14" t="str">
        <f>IF('Paste RTE Data'!K2161=0,"",'Paste RTE Data'!K2161)</f>
        <v/>
      </c>
      <c r="M2164" s="46"/>
    </row>
    <row r="2165" spans="1:13">
      <c r="A2165" s="8" t="str">
        <f>IF('Paste RTE Data'!A2162=0,"",'Paste RTE Data'!A2162)</f>
        <v/>
      </c>
      <c r="B2165" s="9" t="str">
        <f>IF('Paste RTE Data'!G2162=0,"",'Paste RTE Data'!G2162)</f>
        <v/>
      </c>
      <c r="C2165" s="10" t="str">
        <f>IF('Paste RTE Data'!E2162=0,"",'Paste RTE Data'!E2162)</f>
        <v/>
      </c>
      <c r="D2165" s="7"/>
      <c r="E2165" s="14" t="str">
        <f>IF('Paste RTE Data'!B2162=0,"",'Paste RTE Data'!B2162)</f>
        <v/>
      </c>
      <c r="F2165" s="14" t="str">
        <f>IF('Paste RTE Data'!C2162=0,"",'Paste RTE Data'!C2162)</f>
        <v/>
      </c>
      <c r="G2165" s="14" t="str">
        <f>IF('Paste RTE Data'!D2162=0,"",'Paste RTE Data'!D2162)</f>
        <v/>
      </c>
      <c r="H2165" s="14" t="str">
        <f>IF('Paste RTE Data'!F2162=0,"",'Paste RTE Data'!F2162)</f>
        <v/>
      </c>
      <c r="I2165" s="14" t="str">
        <f>IF('Paste RTE Data'!H2162=0,"",'Paste RTE Data'!H2162)</f>
        <v/>
      </c>
      <c r="J2165" s="14" t="str">
        <f>IF('Paste RTE Data'!I2162=0,"",'Paste RTE Data'!I2162)</f>
        <v/>
      </c>
      <c r="K2165" s="15" t="str">
        <f>IF('Paste RTE Data'!J2162=0,"",'Paste RTE Data'!J2162)</f>
        <v/>
      </c>
      <c r="L2165" s="14" t="str">
        <f>IF('Paste RTE Data'!K2162=0,"",'Paste RTE Data'!K2162)</f>
        <v/>
      </c>
      <c r="M2165" s="46"/>
    </row>
    <row r="2166" spans="1:13">
      <c r="A2166" s="8" t="str">
        <f>IF('Paste RTE Data'!A2163=0,"",'Paste RTE Data'!A2163)</f>
        <v/>
      </c>
      <c r="B2166" s="9" t="str">
        <f>IF('Paste RTE Data'!G2163=0,"",'Paste RTE Data'!G2163)</f>
        <v/>
      </c>
      <c r="C2166" s="10" t="str">
        <f>IF('Paste RTE Data'!E2163=0,"",'Paste RTE Data'!E2163)</f>
        <v/>
      </c>
      <c r="D2166" s="7"/>
      <c r="E2166" s="14" t="str">
        <f>IF('Paste RTE Data'!B2163=0,"",'Paste RTE Data'!B2163)</f>
        <v/>
      </c>
      <c r="F2166" s="14" t="str">
        <f>IF('Paste RTE Data'!C2163=0,"",'Paste RTE Data'!C2163)</f>
        <v/>
      </c>
      <c r="G2166" s="14" t="str">
        <f>IF('Paste RTE Data'!D2163=0,"",'Paste RTE Data'!D2163)</f>
        <v/>
      </c>
      <c r="H2166" s="14" t="str">
        <f>IF('Paste RTE Data'!F2163=0,"",'Paste RTE Data'!F2163)</f>
        <v/>
      </c>
      <c r="I2166" s="14" t="str">
        <f>IF('Paste RTE Data'!H2163=0,"",'Paste RTE Data'!H2163)</f>
        <v/>
      </c>
      <c r="J2166" s="14" t="str">
        <f>IF('Paste RTE Data'!I2163=0,"",'Paste RTE Data'!I2163)</f>
        <v/>
      </c>
      <c r="K2166" s="15" t="str">
        <f>IF('Paste RTE Data'!J2163=0,"",'Paste RTE Data'!J2163)</f>
        <v/>
      </c>
      <c r="L2166" s="14" t="str">
        <f>IF('Paste RTE Data'!K2163=0,"",'Paste RTE Data'!K2163)</f>
        <v/>
      </c>
      <c r="M2166" s="46"/>
    </row>
    <row r="2167" spans="1:13">
      <c r="A2167" s="8" t="str">
        <f>IF('Paste RTE Data'!A2164=0,"",'Paste RTE Data'!A2164)</f>
        <v/>
      </c>
      <c r="B2167" s="9" t="str">
        <f>IF('Paste RTE Data'!G2164=0,"",'Paste RTE Data'!G2164)</f>
        <v/>
      </c>
      <c r="C2167" s="10" t="str">
        <f>IF('Paste RTE Data'!E2164=0,"",'Paste RTE Data'!E2164)</f>
        <v/>
      </c>
      <c r="D2167" s="7"/>
      <c r="E2167" s="14" t="str">
        <f>IF('Paste RTE Data'!B2164=0,"",'Paste RTE Data'!B2164)</f>
        <v/>
      </c>
      <c r="F2167" s="14" t="str">
        <f>IF('Paste RTE Data'!C2164=0,"",'Paste RTE Data'!C2164)</f>
        <v/>
      </c>
      <c r="G2167" s="14" t="str">
        <f>IF('Paste RTE Data'!D2164=0,"",'Paste RTE Data'!D2164)</f>
        <v/>
      </c>
      <c r="H2167" s="14" t="str">
        <f>IF('Paste RTE Data'!F2164=0,"",'Paste RTE Data'!F2164)</f>
        <v/>
      </c>
      <c r="I2167" s="14" t="str">
        <f>IF('Paste RTE Data'!H2164=0,"",'Paste RTE Data'!H2164)</f>
        <v/>
      </c>
      <c r="J2167" s="14" t="str">
        <f>IF('Paste RTE Data'!I2164=0,"",'Paste RTE Data'!I2164)</f>
        <v/>
      </c>
      <c r="K2167" s="15" t="str">
        <f>IF('Paste RTE Data'!J2164=0,"",'Paste RTE Data'!J2164)</f>
        <v/>
      </c>
      <c r="L2167" s="14" t="str">
        <f>IF('Paste RTE Data'!K2164=0,"",'Paste RTE Data'!K2164)</f>
        <v/>
      </c>
      <c r="M2167" s="46"/>
    </row>
    <row r="2168" spans="1:13">
      <c r="A2168" s="8" t="str">
        <f>IF('Paste RTE Data'!A2165=0,"",'Paste RTE Data'!A2165)</f>
        <v/>
      </c>
      <c r="B2168" s="9" t="str">
        <f>IF('Paste RTE Data'!G2165=0,"",'Paste RTE Data'!G2165)</f>
        <v/>
      </c>
      <c r="C2168" s="10" t="str">
        <f>IF('Paste RTE Data'!E2165=0,"",'Paste RTE Data'!E2165)</f>
        <v/>
      </c>
      <c r="D2168" s="7"/>
      <c r="E2168" s="14" t="str">
        <f>IF('Paste RTE Data'!B2165=0,"",'Paste RTE Data'!B2165)</f>
        <v/>
      </c>
      <c r="F2168" s="14" t="str">
        <f>IF('Paste RTE Data'!C2165=0,"",'Paste RTE Data'!C2165)</f>
        <v/>
      </c>
      <c r="G2168" s="14" t="str">
        <f>IF('Paste RTE Data'!D2165=0,"",'Paste RTE Data'!D2165)</f>
        <v/>
      </c>
      <c r="H2168" s="14" t="str">
        <f>IF('Paste RTE Data'!F2165=0,"",'Paste RTE Data'!F2165)</f>
        <v/>
      </c>
      <c r="I2168" s="14" t="str">
        <f>IF('Paste RTE Data'!H2165=0,"",'Paste RTE Data'!H2165)</f>
        <v/>
      </c>
      <c r="J2168" s="14" t="str">
        <f>IF('Paste RTE Data'!I2165=0,"",'Paste RTE Data'!I2165)</f>
        <v/>
      </c>
      <c r="K2168" s="15" t="str">
        <f>IF('Paste RTE Data'!J2165=0,"",'Paste RTE Data'!J2165)</f>
        <v/>
      </c>
      <c r="L2168" s="14" t="str">
        <f>IF('Paste RTE Data'!K2165=0,"",'Paste RTE Data'!K2165)</f>
        <v/>
      </c>
      <c r="M2168" s="46"/>
    </row>
    <row r="2169" spans="1:13">
      <c r="A2169" s="8" t="str">
        <f>IF('Paste RTE Data'!A2166=0,"",'Paste RTE Data'!A2166)</f>
        <v/>
      </c>
      <c r="B2169" s="9" t="str">
        <f>IF('Paste RTE Data'!G2166=0,"",'Paste RTE Data'!G2166)</f>
        <v/>
      </c>
      <c r="C2169" s="10" t="str">
        <f>IF('Paste RTE Data'!E2166=0,"",'Paste RTE Data'!E2166)</f>
        <v/>
      </c>
      <c r="D2169" s="7"/>
      <c r="E2169" s="14" t="str">
        <f>IF('Paste RTE Data'!B2166=0,"",'Paste RTE Data'!B2166)</f>
        <v/>
      </c>
      <c r="F2169" s="14" t="str">
        <f>IF('Paste RTE Data'!C2166=0,"",'Paste RTE Data'!C2166)</f>
        <v/>
      </c>
      <c r="G2169" s="14" t="str">
        <f>IF('Paste RTE Data'!D2166=0,"",'Paste RTE Data'!D2166)</f>
        <v/>
      </c>
      <c r="H2169" s="14" t="str">
        <f>IF('Paste RTE Data'!F2166=0,"",'Paste RTE Data'!F2166)</f>
        <v/>
      </c>
      <c r="I2169" s="14" t="str">
        <f>IF('Paste RTE Data'!H2166=0,"",'Paste RTE Data'!H2166)</f>
        <v/>
      </c>
      <c r="J2169" s="14" t="str">
        <f>IF('Paste RTE Data'!I2166=0,"",'Paste RTE Data'!I2166)</f>
        <v/>
      </c>
      <c r="K2169" s="15" t="str">
        <f>IF('Paste RTE Data'!J2166=0,"",'Paste RTE Data'!J2166)</f>
        <v/>
      </c>
      <c r="L2169" s="14" t="str">
        <f>IF('Paste RTE Data'!K2166=0,"",'Paste RTE Data'!K2166)</f>
        <v/>
      </c>
      <c r="M2169" s="46"/>
    </row>
    <row r="2170" spans="1:13">
      <c r="A2170" s="8" t="str">
        <f>IF('Paste RTE Data'!A2167=0,"",'Paste RTE Data'!A2167)</f>
        <v/>
      </c>
      <c r="B2170" s="9" t="str">
        <f>IF('Paste RTE Data'!G2167=0,"",'Paste RTE Data'!G2167)</f>
        <v/>
      </c>
      <c r="C2170" s="10" t="str">
        <f>IF('Paste RTE Data'!E2167=0,"",'Paste RTE Data'!E2167)</f>
        <v/>
      </c>
      <c r="D2170" s="7"/>
      <c r="E2170" s="14" t="str">
        <f>IF('Paste RTE Data'!B2167=0,"",'Paste RTE Data'!B2167)</f>
        <v/>
      </c>
      <c r="F2170" s="14" t="str">
        <f>IF('Paste RTE Data'!C2167=0,"",'Paste RTE Data'!C2167)</f>
        <v/>
      </c>
      <c r="G2170" s="14" t="str">
        <f>IF('Paste RTE Data'!D2167=0,"",'Paste RTE Data'!D2167)</f>
        <v/>
      </c>
      <c r="H2170" s="14" t="str">
        <f>IF('Paste RTE Data'!F2167=0,"",'Paste RTE Data'!F2167)</f>
        <v/>
      </c>
      <c r="I2170" s="14" t="str">
        <f>IF('Paste RTE Data'!H2167=0,"",'Paste RTE Data'!H2167)</f>
        <v/>
      </c>
      <c r="J2170" s="14" t="str">
        <f>IF('Paste RTE Data'!I2167=0,"",'Paste RTE Data'!I2167)</f>
        <v/>
      </c>
      <c r="K2170" s="15" t="str">
        <f>IF('Paste RTE Data'!J2167=0,"",'Paste RTE Data'!J2167)</f>
        <v/>
      </c>
      <c r="L2170" s="14" t="str">
        <f>IF('Paste RTE Data'!K2167=0,"",'Paste RTE Data'!K2167)</f>
        <v/>
      </c>
      <c r="M2170" s="46"/>
    </row>
    <row r="2171" spans="1:13">
      <c r="A2171" s="8" t="str">
        <f>IF('Paste RTE Data'!A2168=0,"",'Paste RTE Data'!A2168)</f>
        <v/>
      </c>
      <c r="B2171" s="9" t="str">
        <f>IF('Paste RTE Data'!G2168=0,"",'Paste RTE Data'!G2168)</f>
        <v/>
      </c>
      <c r="C2171" s="10" t="str">
        <f>IF('Paste RTE Data'!E2168=0,"",'Paste RTE Data'!E2168)</f>
        <v/>
      </c>
      <c r="D2171" s="7"/>
      <c r="E2171" s="14" t="str">
        <f>IF('Paste RTE Data'!B2168=0,"",'Paste RTE Data'!B2168)</f>
        <v/>
      </c>
      <c r="F2171" s="14" t="str">
        <f>IF('Paste RTE Data'!C2168=0,"",'Paste RTE Data'!C2168)</f>
        <v/>
      </c>
      <c r="G2171" s="14" t="str">
        <f>IF('Paste RTE Data'!D2168=0,"",'Paste RTE Data'!D2168)</f>
        <v/>
      </c>
      <c r="H2171" s="14" t="str">
        <f>IF('Paste RTE Data'!F2168=0,"",'Paste RTE Data'!F2168)</f>
        <v/>
      </c>
      <c r="I2171" s="14" t="str">
        <f>IF('Paste RTE Data'!H2168=0,"",'Paste RTE Data'!H2168)</f>
        <v/>
      </c>
      <c r="J2171" s="14" t="str">
        <f>IF('Paste RTE Data'!I2168=0,"",'Paste RTE Data'!I2168)</f>
        <v/>
      </c>
      <c r="K2171" s="15" t="str">
        <f>IF('Paste RTE Data'!J2168=0,"",'Paste RTE Data'!J2168)</f>
        <v/>
      </c>
      <c r="L2171" s="14" t="str">
        <f>IF('Paste RTE Data'!K2168=0,"",'Paste RTE Data'!K2168)</f>
        <v/>
      </c>
      <c r="M2171" s="46"/>
    </row>
    <row r="2172" spans="1:13">
      <c r="A2172" s="8" t="str">
        <f>IF('Paste RTE Data'!A2169=0,"",'Paste RTE Data'!A2169)</f>
        <v/>
      </c>
      <c r="B2172" s="9" t="str">
        <f>IF('Paste RTE Data'!G2169=0,"",'Paste RTE Data'!G2169)</f>
        <v/>
      </c>
      <c r="C2172" s="10" t="str">
        <f>IF('Paste RTE Data'!E2169=0,"",'Paste RTE Data'!E2169)</f>
        <v/>
      </c>
      <c r="D2172" s="7"/>
      <c r="E2172" s="14" t="str">
        <f>IF('Paste RTE Data'!B2169=0,"",'Paste RTE Data'!B2169)</f>
        <v/>
      </c>
      <c r="F2172" s="14" t="str">
        <f>IF('Paste RTE Data'!C2169=0,"",'Paste RTE Data'!C2169)</f>
        <v/>
      </c>
      <c r="G2172" s="14" t="str">
        <f>IF('Paste RTE Data'!D2169=0,"",'Paste RTE Data'!D2169)</f>
        <v/>
      </c>
      <c r="H2172" s="14" t="str">
        <f>IF('Paste RTE Data'!F2169=0,"",'Paste RTE Data'!F2169)</f>
        <v/>
      </c>
      <c r="I2172" s="14" t="str">
        <f>IF('Paste RTE Data'!H2169=0,"",'Paste RTE Data'!H2169)</f>
        <v/>
      </c>
      <c r="J2172" s="14" t="str">
        <f>IF('Paste RTE Data'!I2169=0,"",'Paste RTE Data'!I2169)</f>
        <v/>
      </c>
      <c r="K2172" s="15" t="str">
        <f>IF('Paste RTE Data'!J2169=0,"",'Paste RTE Data'!J2169)</f>
        <v/>
      </c>
      <c r="L2172" s="14" t="str">
        <f>IF('Paste RTE Data'!K2169=0,"",'Paste RTE Data'!K2169)</f>
        <v/>
      </c>
      <c r="M2172" s="46"/>
    </row>
    <row r="2173" spans="1:13">
      <c r="A2173" s="8" t="str">
        <f>IF('Paste RTE Data'!A2170=0,"",'Paste RTE Data'!A2170)</f>
        <v/>
      </c>
      <c r="B2173" s="9" t="str">
        <f>IF('Paste RTE Data'!G2170=0,"",'Paste RTE Data'!G2170)</f>
        <v/>
      </c>
      <c r="C2173" s="10" t="str">
        <f>IF('Paste RTE Data'!E2170=0,"",'Paste RTE Data'!E2170)</f>
        <v/>
      </c>
      <c r="D2173" s="7"/>
      <c r="E2173" s="14" t="str">
        <f>IF('Paste RTE Data'!B2170=0,"",'Paste RTE Data'!B2170)</f>
        <v/>
      </c>
      <c r="F2173" s="14" t="str">
        <f>IF('Paste RTE Data'!C2170=0,"",'Paste RTE Data'!C2170)</f>
        <v/>
      </c>
      <c r="G2173" s="14" t="str">
        <f>IF('Paste RTE Data'!D2170=0,"",'Paste RTE Data'!D2170)</f>
        <v/>
      </c>
      <c r="H2173" s="14" t="str">
        <f>IF('Paste RTE Data'!F2170=0,"",'Paste RTE Data'!F2170)</f>
        <v/>
      </c>
      <c r="I2173" s="14" t="str">
        <f>IF('Paste RTE Data'!H2170=0,"",'Paste RTE Data'!H2170)</f>
        <v/>
      </c>
      <c r="J2173" s="14" t="str">
        <f>IF('Paste RTE Data'!I2170=0,"",'Paste RTE Data'!I2170)</f>
        <v/>
      </c>
      <c r="K2173" s="15" t="str">
        <f>IF('Paste RTE Data'!J2170=0,"",'Paste RTE Data'!J2170)</f>
        <v/>
      </c>
      <c r="L2173" s="14" t="str">
        <f>IF('Paste RTE Data'!K2170=0,"",'Paste RTE Data'!K2170)</f>
        <v/>
      </c>
      <c r="M2173" s="46"/>
    </row>
    <row r="2174" spans="1:13">
      <c r="A2174" s="8" t="str">
        <f>IF('Paste RTE Data'!A2171=0,"",'Paste RTE Data'!A2171)</f>
        <v/>
      </c>
      <c r="B2174" s="9" t="str">
        <f>IF('Paste RTE Data'!G2171=0,"",'Paste RTE Data'!G2171)</f>
        <v/>
      </c>
      <c r="C2174" s="10" t="str">
        <f>IF('Paste RTE Data'!E2171=0,"",'Paste RTE Data'!E2171)</f>
        <v/>
      </c>
      <c r="D2174" s="7"/>
      <c r="E2174" s="14" t="str">
        <f>IF('Paste RTE Data'!B2171=0,"",'Paste RTE Data'!B2171)</f>
        <v/>
      </c>
      <c r="F2174" s="14" t="str">
        <f>IF('Paste RTE Data'!C2171=0,"",'Paste RTE Data'!C2171)</f>
        <v/>
      </c>
      <c r="G2174" s="14" t="str">
        <f>IF('Paste RTE Data'!D2171=0,"",'Paste RTE Data'!D2171)</f>
        <v/>
      </c>
      <c r="H2174" s="14" t="str">
        <f>IF('Paste RTE Data'!F2171=0,"",'Paste RTE Data'!F2171)</f>
        <v/>
      </c>
      <c r="I2174" s="14" t="str">
        <f>IF('Paste RTE Data'!H2171=0,"",'Paste RTE Data'!H2171)</f>
        <v/>
      </c>
      <c r="J2174" s="14" t="str">
        <f>IF('Paste RTE Data'!I2171=0,"",'Paste RTE Data'!I2171)</f>
        <v/>
      </c>
      <c r="K2174" s="15" t="str">
        <f>IF('Paste RTE Data'!J2171=0,"",'Paste RTE Data'!J2171)</f>
        <v/>
      </c>
      <c r="L2174" s="14" t="str">
        <f>IF('Paste RTE Data'!K2171=0,"",'Paste RTE Data'!K2171)</f>
        <v/>
      </c>
      <c r="M2174" s="46"/>
    </row>
    <row r="2175" spans="1:13">
      <c r="A2175" s="8" t="str">
        <f>IF('Paste RTE Data'!A2172=0,"",'Paste RTE Data'!A2172)</f>
        <v/>
      </c>
      <c r="B2175" s="9" t="str">
        <f>IF('Paste RTE Data'!G2172=0,"",'Paste RTE Data'!G2172)</f>
        <v/>
      </c>
      <c r="C2175" s="10" t="str">
        <f>IF('Paste RTE Data'!E2172=0,"",'Paste RTE Data'!E2172)</f>
        <v/>
      </c>
      <c r="D2175" s="7"/>
      <c r="E2175" s="14" t="str">
        <f>IF('Paste RTE Data'!B2172=0,"",'Paste RTE Data'!B2172)</f>
        <v/>
      </c>
      <c r="F2175" s="14" t="str">
        <f>IF('Paste RTE Data'!C2172=0,"",'Paste RTE Data'!C2172)</f>
        <v/>
      </c>
      <c r="G2175" s="14" t="str">
        <f>IF('Paste RTE Data'!D2172=0,"",'Paste RTE Data'!D2172)</f>
        <v/>
      </c>
      <c r="H2175" s="14" t="str">
        <f>IF('Paste RTE Data'!F2172=0,"",'Paste RTE Data'!F2172)</f>
        <v/>
      </c>
      <c r="I2175" s="14" t="str">
        <f>IF('Paste RTE Data'!H2172=0,"",'Paste RTE Data'!H2172)</f>
        <v/>
      </c>
      <c r="J2175" s="14" t="str">
        <f>IF('Paste RTE Data'!I2172=0,"",'Paste RTE Data'!I2172)</f>
        <v/>
      </c>
      <c r="K2175" s="15" t="str">
        <f>IF('Paste RTE Data'!J2172=0,"",'Paste RTE Data'!J2172)</f>
        <v/>
      </c>
      <c r="L2175" s="14" t="str">
        <f>IF('Paste RTE Data'!K2172=0,"",'Paste RTE Data'!K2172)</f>
        <v/>
      </c>
      <c r="M2175" s="46"/>
    </row>
    <row r="2176" spans="1:13">
      <c r="A2176" s="8" t="str">
        <f>IF('Paste RTE Data'!A2173=0,"",'Paste RTE Data'!A2173)</f>
        <v/>
      </c>
      <c r="B2176" s="9" t="str">
        <f>IF('Paste RTE Data'!G2173=0,"",'Paste RTE Data'!G2173)</f>
        <v/>
      </c>
      <c r="C2176" s="10" t="str">
        <f>IF('Paste RTE Data'!E2173=0,"",'Paste RTE Data'!E2173)</f>
        <v/>
      </c>
      <c r="D2176" s="7"/>
      <c r="E2176" s="14" t="str">
        <f>IF('Paste RTE Data'!B2173=0,"",'Paste RTE Data'!B2173)</f>
        <v/>
      </c>
      <c r="F2176" s="14" t="str">
        <f>IF('Paste RTE Data'!C2173=0,"",'Paste RTE Data'!C2173)</f>
        <v/>
      </c>
      <c r="G2176" s="14" t="str">
        <f>IF('Paste RTE Data'!D2173=0,"",'Paste RTE Data'!D2173)</f>
        <v/>
      </c>
      <c r="H2176" s="14" t="str">
        <f>IF('Paste RTE Data'!F2173=0,"",'Paste RTE Data'!F2173)</f>
        <v/>
      </c>
      <c r="I2176" s="14" t="str">
        <f>IF('Paste RTE Data'!H2173=0,"",'Paste RTE Data'!H2173)</f>
        <v/>
      </c>
      <c r="J2176" s="14" t="str">
        <f>IF('Paste RTE Data'!I2173=0,"",'Paste RTE Data'!I2173)</f>
        <v/>
      </c>
      <c r="K2176" s="15" t="str">
        <f>IF('Paste RTE Data'!J2173=0,"",'Paste RTE Data'!J2173)</f>
        <v/>
      </c>
      <c r="L2176" s="14" t="str">
        <f>IF('Paste RTE Data'!K2173=0,"",'Paste RTE Data'!K2173)</f>
        <v/>
      </c>
      <c r="M2176" s="46"/>
    </row>
    <row r="2177" spans="1:13">
      <c r="A2177" s="8" t="str">
        <f>IF('Paste RTE Data'!A2174=0,"",'Paste RTE Data'!A2174)</f>
        <v/>
      </c>
      <c r="B2177" s="9" t="str">
        <f>IF('Paste RTE Data'!G2174=0,"",'Paste RTE Data'!G2174)</f>
        <v/>
      </c>
      <c r="C2177" s="10" t="str">
        <f>IF('Paste RTE Data'!E2174=0,"",'Paste RTE Data'!E2174)</f>
        <v/>
      </c>
      <c r="D2177" s="7"/>
      <c r="E2177" s="14" t="str">
        <f>IF('Paste RTE Data'!B2174=0,"",'Paste RTE Data'!B2174)</f>
        <v/>
      </c>
      <c r="F2177" s="14" t="str">
        <f>IF('Paste RTE Data'!C2174=0,"",'Paste RTE Data'!C2174)</f>
        <v/>
      </c>
      <c r="G2177" s="14" t="str">
        <f>IF('Paste RTE Data'!D2174=0,"",'Paste RTE Data'!D2174)</f>
        <v/>
      </c>
      <c r="H2177" s="14" t="str">
        <f>IF('Paste RTE Data'!F2174=0,"",'Paste RTE Data'!F2174)</f>
        <v/>
      </c>
      <c r="I2177" s="14" t="str">
        <f>IF('Paste RTE Data'!H2174=0,"",'Paste RTE Data'!H2174)</f>
        <v/>
      </c>
      <c r="J2177" s="14" t="str">
        <f>IF('Paste RTE Data'!I2174=0,"",'Paste RTE Data'!I2174)</f>
        <v/>
      </c>
      <c r="K2177" s="15" t="str">
        <f>IF('Paste RTE Data'!J2174=0,"",'Paste RTE Data'!J2174)</f>
        <v/>
      </c>
      <c r="L2177" s="14" t="str">
        <f>IF('Paste RTE Data'!K2174=0,"",'Paste RTE Data'!K2174)</f>
        <v/>
      </c>
      <c r="M2177" s="46"/>
    </row>
    <row r="2178" spans="1:13">
      <c r="A2178" s="8" t="str">
        <f>IF('Paste RTE Data'!A2175=0,"",'Paste RTE Data'!A2175)</f>
        <v/>
      </c>
      <c r="B2178" s="9" t="str">
        <f>IF('Paste RTE Data'!G2175=0,"",'Paste RTE Data'!G2175)</f>
        <v/>
      </c>
      <c r="C2178" s="10" t="str">
        <f>IF('Paste RTE Data'!E2175=0,"",'Paste RTE Data'!E2175)</f>
        <v/>
      </c>
      <c r="D2178" s="7"/>
      <c r="E2178" s="14" t="str">
        <f>IF('Paste RTE Data'!B2175=0,"",'Paste RTE Data'!B2175)</f>
        <v/>
      </c>
      <c r="F2178" s="14" t="str">
        <f>IF('Paste RTE Data'!C2175=0,"",'Paste RTE Data'!C2175)</f>
        <v/>
      </c>
      <c r="G2178" s="14" t="str">
        <f>IF('Paste RTE Data'!D2175=0,"",'Paste RTE Data'!D2175)</f>
        <v/>
      </c>
      <c r="H2178" s="14" t="str">
        <f>IF('Paste RTE Data'!F2175=0,"",'Paste RTE Data'!F2175)</f>
        <v/>
      </c>
      <c r="I2178" s="14" t="str">
        <f>IF('Paste RTE Data'!H2175=0,"",'Paste RTE Data'!H2175)</f>
        <v/>
      </c>
      <c r="J2178" s="14" t="str">
        <f>IF('Paste RTE Data'!I2175=0,"",'Paste RTE Data'!I2175)</f>
        <v/>
      </c>
      <c r="K2178" s="15" t="str">
        <f>IF('Paste RTE Data'!J2175=0,"",'Paste RTE Data'!J2175)</f>
        <v/>
      </c>
      <c r="L2178" s="14" t="str">
        <f>IF('Paste RTE Data'!K2175=0,"",'Paste RTE Data'!K2175)</f>
        <v/>
      </c>
      <c r="M2178" s="46"/>
    </row>
    <row r="2179" spans="1:13">
      <c r="A2179" s="8" t="str">
        <f>IF('Paste RTE Data'!A2176=0,"",'Paste RTE Data'!A2176)</f>
        <v/>
      </c>
      <c r="B2179" s="9" t="str">
        <f>IF('Paste RTE Data'!G2176=0,"",'Paste RTE Data'!G2176)</f>
        <v/>
      </c>
      <c r="C2179" s="10" t="str">
        <f>IF('Paste RTE Data'!E2176=0,"",'Paste RTE Data'!E2176)</f>
        <v/>
      </c>
      <c r="D2179" s="7"/>
      <c r="E2179" s="14" t="str">
        <f>IF('Paste RTE Data'!B2176=0,"",'Paste RTE Data'!B2176)</f>
        <v/>
      </c>
      <c r="F2179" s="14" t="str">
        <f>IF('Paste RTE Data'!C2176=0,"",'Paste RTE Data'!C2176)</f>
        <v/>
      </c>
      <c r="G2179" s="14" t="str">
        <f>IF('Paste RTE Data'!D2176=0,"",'Paste RTE Data'!D2176)</f>
        <v/>
      </c>
      <c r="H2179" s="14" t="str">
        <f>IF('Paste RTE Data'!F2176=0,"",'Paste RTE Data'!F2176)</f>
        <v/>
      </c>
      <c r="I2179" s="14" t="str">
        <f>IF('Paste RTE Data'!H2176=0,"",'Paste RTE Data'!H2176)</f>
        <v/>
      </c>
      <c r="J2179" s="14" t="str">
        <f>IF('Paste RTE Data'!I2176=0,"",'Paste RTE Data'!I2176)</f>
        <v/>
      </c>
      <c r="K2179" s="15" t="str">
        <f>IF('Paste RTE Data'!J2176=0,"",'Paste RTE Data'!J2176)</f>
        <v/>
      </c>
      <c r="L2179" s="14" t="str">
        <f>IF('Paste RTE Data'!K2176=0,"",'Paste RTE Data'!K2176)</f>
        <v/>
      </c>
      <c r="M2179" s="46"/>
    </row>
    <row r="2180" spans="1:13">
      <c r="A2180" s="8" t="str">
        <f>IF('Paste RTE Data'!A2177=0,"",'Paste RTE Data'!A2177)</f>
        <v/>
      </c>
      <c r="B2180" s="9" t="str">
        <f>IF('Paste RTE Data'!G2177=0,"",'Paste RTE Data'!G2177)</f>
        <v/>
      </c>
      <c r="C2180" s="10" t="str">
        <f>IF('Paste RTE Data'!E2177=0,"",'Paste RTE Data'!E2177)</f>
        <v/>
      </c>
      <c r="D2180" s="7"/>
      <c r="E2180" s="14" t="str">
        <f>IF('Paste RTE Data'!B2177=0,"",'Paste RTE Data'!B2177)</f>
        <v/>
      </c>
      <c r="F2180" s="14" t="str">
        <f>IF('Paste RTE Data'!C2177=0,"",'Paste RTE Data'!C2177)</f>
        <v/>
      </c>
      <c r="G2180" s="14" t="str">
        <f>IF('Paste RTE Data'!D2177=0,"",'Paste RTE Data'!D2177)</f>
        <v/>
      </c>
      <c r="H2180" s="14" t="str">
        <f>IF('Paste RTE Data'!F2177=0,"",'Paste RTE Data'!F2177)</f>
        <v/>
      </c>
      <c r="I2180" s="14" t="str">
        <f>IF('Paste RTE Data'!H2177=0,"",'Paste RTE Data'!H2177)</f>
        <v/>
      </c>
      <c r="J2180" s="14" t="str">
        <f>IF('Paste RTE Data'!I2177=0,"",'Paste RTE Data'!I2177)</f>
        <v/>
      </c>
      <c r="K2180" s="15" t="str">
        <f>IF('Paste RTE Data'!J2177=0,"",'Paste RTE Data'!J2177)</f>
        <v/>
      </c>
      <c r="L2180" s="14" t="str">
        <f>IF('Paste RTE Data'!K2177=0,"",'Paste RTE Data'!K2177)</f>
        <v/>
      </c>
      <c r="M2180" s="46"/>
    </row>
    <row r="2181" spans="1:13">
      <c r="A2181" s="8" t="str">
        <f>IF('Paste RTE Data'!A2178=0,"",'Paste RTE Data'!A2178)</f>
        <v/>
      </c>
      <c r="B2181" s="9" t="str">
        <f>IF('Paste RTE Data'!G2178=0,"",'Paste RTE Data'!G2178)</f>
        <v/>
      </c>
      <c r="C2181" s="10" t="str">
        <f>IF('Paste RTE Data'!E2178=0,"",'Paste RTE Data'!E2178)</f>
        <v/>
      </c>
      <c r="D2181" s="7"/>
      <c r="E2181" s="14" t="str">
        <f>IF('Paste RTE Data'!B2178=0,"",'Paste RTE Data'!B2178)</f>
        <v/>
      </c>
      <c r="F2181" s="14" t="str">
        <f>IF('Paste RTE Data'!C2178=0,"",'Paste RTE Data'!C2178)</f>
        <v/>
      </c>
      <c r="G2181" s="14" t="str">
        <f>IF('Paste RTE Data'!D2178=0,"",'Paste RTE Data'!D2178)</f>
        <v/>
      </c>
      <c r="H2181" s="14" t="str">
        <f>IF('Paste RTE Data'!F2178=0,"",'Paste RTE Data'!F2178)</f>
        <v/>
      </c>
      <c r="I2181" s="14" t="str">
        <f>IF('Paste RTE Data'!H2178=0,"",'Paste RTE Data'!H2178)</f>
        <v/>
      </c>
      <c r="J2181" s="14" t="str">
        <f>IF('Paste RTE Data'!I2178=0,"",'Paste RTE Data'!I2178)</f>
        <v/>
      </c>
      <c r="K2181" s="15" t="str">
        <f>IF('Paste RTE Data'!J2178=0,"",'Paste RTE Data'!J2178)</f>
        <v/>
      </c>
      <c r="L2181" s="14" t="str">
        <f>IF('Paste RTE Data'!K2178=0,"",'Paste RTE Data'!K2178)</f>
        <v/>
      </c>
      <c r="M2181" s="46"/>
    </row>
    <row r="2182" spans="1:13">
      <c r="A2182" s="8" t="str">
        <f>IF('Paste RTE Data'!A2179=0,"",'Paste RTE Data'!A2179)</f>
        <v/>
      </c>
      <c r="B2182" s="9" t="str">
        <f>IF('Paste RTE Data'!G2179=0,"",'Paste RTE Data'!G2179)</f>
        <v/>
      </c>
      <c r="C2182" s="10" t="str">
        <f>IF('Paste RTE Data'!E2179=0,"",'Paste RTE Data'!E2179)</f>
        <v/>
      </c>
      <c r="D2182" s="7"/>
      <c r="E2182" s="14" t="str">
        <f>IF('Paste RTE Data'!B2179=0,"",'Paste RTE Data'!B2179)</f>
        <v/>
      </c>
      <c r="F2182" s="14" t="str">
        <f>IF('Paste RTE Data'!C2179=0,"",'Paste RTE Data'!C2179)</f>
        <v/>
      </c>
      <c r="G2182" s="14" t="str">
        <f>IF('Paste RTE Data'!D2179=0,"",'Paste RTE Data'!D2179)</f>
        <v/>
      </c>
      <c r="H2182" s="14" t="str">
        <f>IF('Paste RTE Data'!F2179=0,"",'Paste RTE Data'!F2179)</f>
        <v/>
      </c>
      <c r="I2182" s="14" t="str">
        <f>IF('Paste RTE Data'!H2179=0,"",'Paste RTE Data'!H2179)</f>
        <v/>
      </c>
      <c r="J2182" s="14" t="str">
        <f>IF('Paste RTE Data'!I2179=0,"",'Paste RTE Data'!I2179)</f>
        <v/>
      </c>
      <c r="K2182" s="15" t="str">
        <f>IF('Paste RTE Data'!J2179=0,"",'Paste RTE Data'!J2179)</f>
        <v/>
      </c>
      <c r="L2182" s="14" t="str">
        <f>IF('Paste RTE Data'!K2179=0,"",'Paste RTE Data'!K2179)</f>
        <v/>
      </c>
      <c r="M2182" s="46"/>
    </row>
    <row r="2183" spans="1:13">
      <c r="A2183" s="8" t="str">
        <f>IF('Paste RTE Data'!A2180=0,"",'Paste RTE Data'!A2180)</f>
        <v/>
      </c>
      <c r="B2183" s="9" t="str">
        <f>IF('Paste RTE Data'!G2180=0,"",'Paste RTE Data'!G2180)</f>
        <v/>
      </c>
      <c r="C2183" s="10" t="str">
        <f>IF('Paste RTE Data'!E2180=0,"",'Paste RTE Data'!E2180)</f>
        <v/>
      </c>
      <c r="D2183" s="7"/>
      <c r="E2183" s="14" t="str">
        <f>IF('Paste RTE Data'!B2180=0,"",'Paste RTE Data'!B2180)</f>
        <v/>
      </c>
      <c r="F2183" s="14" t="str">
        <f>IF('Paste RTE Data'!C2180=0,"",'Paste RTE Data'!C2180)</f>
        <v/>
      </c>
      <c r="G2183" s="14" t="str">
        <f>IF('Paste RTE Data'!D2180=0,"",'Paste RTE Data'!D2180)</f>
        <v/>
      </c>
      <c r="H2183" s="14" t="str">
        <f>IF('Paste RTE Data'!F2180=0,"",'Paste RTE Data'!F2180)</f>
        <v/>
      </c>
      <c r="I2183" s="14" t="str">
        <f>IF('Paste RTE Data'!H2180=0,"",'Paste RTE Data'!H2180)</f>
        <v/>
      </c>
      <c r="J2183" s="14" t="str">
        <f>IF('Paste RTE Data'!I2180=0,"",'Paste RTE Data'!I2180)</f>
        <v/>
      </c>
      <c r="K2183" s="15" t="str">
        <f>IF('Paste RTE Data'!J2180=0,"",'Paste RTE Data'!J2180)</f>
        <v/>
      </c>
      <c r="L2183" s="14" t="str">
        <f>IF('Paste RTE Data'!K2180=0,"",'Paste RTE Data'!K2180)</f>
        <v/>
      </c>
      <c r="M2183" s="46"/>
    </row>
    <row r="2184" spans="1:13">
      <c r="A2184" s="8" t="str">
        <f>IF('Paste RTE Data'!A2181=0,"",'Paste RTE Data'!A2181)</f>
        <v/>
      </c>
      <c r="B2184" s="9" t="str">
        <f>IF('Paste RTE Data'!G2181=0,"",'Paste RTE Data'!G2181)</f>
        <v/>
      </c>
      <c r="C2184" s="10" t="str">
        <f>IF('Paste RTE Data'!E2181=0,"",'Paste RTE Data'!E2181)</f>
        <v/>
      </c>
      <c r="D2184" s="7"/>
      <c r="E2184" s="14" t="str">
        <f>IF('Paste RTE Data'!B2181=0,"",'Paste RTE Data'!B2181)</f>
        <v/>
      </c>
      <c r="F2184" s="14" t="str">
        <f>IF('Paste RTE Data'!C2181=0,"",'Paste RTE Data'!C2181)</f>
        <v/>
      </c>
      <c r="G2184" s="14" t="str">
        <f>IF('Paste RTE Data'!D2181=0,"",'Paste RTE Data'!D2181)</f>
        <v/>
      </c>
      <c r="H2184" s="14" t="str">
        <f>IF('Paste RTE Data'!F2181=0,"",'Paste RTE Data'!F2181)</f>
        <v/>
      </c>
      <c r="I2184" s="14" t="str">
        <f>IF('Paste RTE Data'!H2181=0,"",'Paste RTE Data'!H2181)</f>
        <v/>
      </c>
      <c r="J2184" s="14" t="str">
        <f>IF('Paste RTE Data'!I2181=0,"",'Paste RTE Data'!I2181)</f>
        <v/>
      </c>
      <c r="K2184" s="15" t="str">
        <f>IF('Paste RTE Data'!J2181=0,"",'Paste RTE Data'!J2181)</f>
        <v/>
      </c>
      <c r="L2184" s="14" t="str">
        <f>IF('Paste RTE Data'!K2181=0,"",'Paste RTE Data'!K2181)</f>
        <v/>
      </c>
      <c r="M2184" s="46"/>
    </row>
    <row r="2185" spans="1:13">
      <c r="A2185" s="8" t="str">
        <f>IF('Paste RTE Data'!A2182=0,"",'Paste RTE Data'!A2182)</f>
        <v/>
      </c>
      <c r="B2185" s="9" t="str">
        <f>IF('Paste RTE Data'!G2182=0,"",'Paste RTE Data'!G2182)</f>
        <v/>
      </c>
      <c r="C2185" s="10" t="str">
        <f>IF('Paste RTE Data'!E2182=0,"",'Paste RTE Data'!E2182)</f>
        <v/>
      </c>
      <c r="D2185" s="7"/>
      <c r="E2185" s="14" t="str">
        <f>IF('Paste RTE Data'!B2182=0,"",'Paste RTE Data'!B2182)</f>
        <v/>
      </c>
      <c r="F2185" s="14" t="str">
        <f>IF('Paste RTE Data'!C2182=0,"",'Paste RTE Data'!C2182)</f>
        <v/>
      </c>
      <c r="G2185" s="14" t="str">
        <f>IF('Paste RTE Data'!D2182=0,"",'Paste RTE Data'!D2182)</f>
        <v/>
      </c>
      <c r="H2185" s="14" t="str">
        <f>IF('Paste RTE Data'!F2182=0,"",'Paste RTE Data'!F2182)</f>
        <v/>
      </c>
      <c r="I2185" s="14" t="str">
        <f>IF('Paste RTE Data'!H2182=0,"",'Paste RTE Data'!H2182)</f>
        <v/>
      </c>
      <c r="J2185" s="14" t="str">
        <f>IF('Paste RTE Data'!I2182=0,"",'Paste RTE Data'!I2182)</f>
        <v/>
      </c>
      <c r="K2185" s="15" t="str">
        <f>IF('Paste RTE Data'!J2182=0,"",'Paste RTE Data'!J2182)</f>
        <v/>
      </c>
      <c r="L2185" s="14" t="str">
        <f>IF('Paste RTE Data'!K2182=0,"",'Paste RTE Data'!K2182)</f>
        <v/>
      </c>
      <c r="M2185" s="46"/>
    </row>
    <row r="2186" spans="1:13">
      <c r="A2186" s="8" t="str">
        <f>IF('Paste RTE Data'!A2183=0,"",'Paste RTE Data'!A2183)</f>
        <v/>
      </c>
      <c r="B2186" s="9" t="str">
        <f>IF('Paste RTE Data'!G2183=0,"",'Paste RTE Data'!G2183)</f>
        <v/>
      </c>
      <c r="C2186" s="10" t="str">
        <f>IF('Paste RTE Data'!E2183=0,"",'Paste RTE Data'!E2183)</f>
        <v/>
      </c>
      <c r="D2186" s="7"/>
      <c r="E2186" s="14" t="str">
        <f>IF('Paste RTE Data'!B2183=0,"",'Paste RTE Data'!B2183)</f>
        <v/>
      </c>
      <c r="F2186" s="14" t="str">
        <f>IF('Paste RTE Data'!C2183=0,"",'Paste RTE Data'!C2183)</f>
        <v/>
      </c>
      <c r="G2186" s="14" t="str">
        <f>IF('Paste RTE Data'!D2183=0,"",'Paste RTE Data'!D2183)</f>
        <v/>
      </c>
      <c r="H2186" s="14" t="str">
        <f>IF('Paste RTE Data'!F2183=0,"",'Paste RTE Data'!F2183)</f>
        <v/>
      </c>
      <c r="I2186" s="14" t="str">
        <f>IF('Paste RTE Data'!H2183=0,"",'Paste RTE Data'!H2183)</f>
        <v/>
      </c>
      <c r="J2186" s="14" t="str">
        <f>IF('Paste RTE Data'!I2183=0,"",'Paste RTE Data'!I2183)</f>
        <v/>
      </c>
      <c r="K2186" s="15" t="str">
        <f>IF('Paste RTE Data'!J2183=0,"",'Paste RTE Data'!J2183)</f>
        <v/>
      </c>
      <c r="L2186" s="14" t="str">
        <f>IF('Paste RTE Data'!K2183=0,"",'Paste RTE Data'!K2183)</f>
        <v/>
      </c>
      <c r="M2186" s="46"/>
    </row>
    <row r="2187" spans="1:13">
      <c r="A2187" s="8" t="str">
        <f>IF('Paste RTE Data'!A2184=0,"",'Paste RTE Data'!A2184)</f>
        <v/>
      </c>
      <c r="B2187" s="9" t="str">
        <f>IF('Paste RTE Data'!G2184=0,"",'Paste RTE Data'!G2184)</f>
        <v/>
      </c>
      <c r="C2187" s="10" t="str">
        <f>IF('Paste RTE Data'!E2184=0,"",'Paste RTE Data'!E2184)</f>
        <v/>
      </c>
      <c r="D2187" s="7"/>
      <c r="E2187" s="14" t="str">
        <f>IF('Paste RTE Data'!B2184=0,"",'Paste RTE Data'!B2184)</f>
        <v/>
      </c>
      <c r="F2187" s="14" t="str">
        <f>IF('Paste RTE Data'!C2184=0,"",'Paste RTE Data'!C2184)</f>
        <v/>
      </c>
      <c r="G2187" s="14" t="str">
        <f>IF('Paste RTE Data'!D2184=0,"",'Paste RTE Data'!D2184)</f>
        <v/>
      </c>
      <c r="H2187" s="14" t="str">
        <f>IF('Paste RTE Data'!F2184=0,"",'Paste RTE Data'!F2184)</f>
        <v/>
      </c>
      <c r="I2187" s="14" t="str">
        <f>IF('Paste RTE Data'!H2184=0,"",'Paste RTE Data'!H2184)</f>
        <v/>
      </c>
      <c r="J2187" s="14" t="str">
        <f>IF('Paste RTE Data'!I2184=0,"",'Paste RTE Data'!I2184)</f>
        <v/>
      </c>
      <c r="K2187" s="15" t="str">
        <f>IF('Paste RTE Data'!J2184=0,"",'Paste RTE Data'!J2184)</f>
        <v/>
      </c>
      <c r="L2187" s="14" t="str">
        <f>IF('Paste RTE Data'!K2184=0,"",'Paste RTE Data'!K2184)</f>
        <v/>
      </c>
      <c r="M2187" s="46"/>
    </row>
    <row r="2188" spans="1:13">
      <c r="A2188" s="8" t="str">
        <f>IF('Paste RTE Data'!A2185=0,"",'Paste RTE Data'!A2185)</f>
        <v/>
      </c>
      <c r="B2188" s="9" t="str">
        <f>IF('Paste RTE Data'!G2185=0,"",'Paste RTE Data'!G2185)</f>
        <v/>
      </c>
      <c r="C2188" s="10" t="str">
        <f>IF('Paste RTE Data'!E2185=0,"",'Paste RTE Data'!E2185)</f>
        <v/>
      </c>
      <c r="D2188" s="7"/>
      <c r="E2188" s="14" t="str">
        <f>IF('Paste RTE Data'!B2185=0,"",'Paste RTE Data'!B2185)</f>
        <v/>
      </c>
      <c r="F2188" s="14" t="str">
        <f>IF('Paste RTE Data'!C2185=0,"",'Paste RTE Data'!C2185)</f>
        <v/>
      </c>
      <c r="G2188" s="14" t="str">
        <f>IF('Paste RTE Data'!D2185=0,"",'Paste RTE Data'!D2185)</f>
        <v/>
      </c>
      <c r="H2188" s="14" t="str">
        <f>IF('Paste RTE Data'!F2185=0,"",'Paste RTE Data'!F2185)</f>
        <v/>
      </c>
      <c r="I2188" s="14" t="str">
        <f>IF('Paste RTE Data'!H2185=0,"",'Paste RTE Data'!H2185)</f>
        <v/>
      </c>
      <c r="J2188" s="14" t="str">
        <f>IF('Paste RTE Data'!I2185=0,"",'Paste RTE Data'!I2185)</f>
        <v/>
      </c>
      <c r="K2188" s="15" t="str">
        <f>IF('Paste RTE Data'!J2185=0,"",'Paste RTE Data'!J2185)</f>
        <v/>
      </c>
      <c r="L2188" s="14" t="str">
        <f>IF('Paste RTE Data'!K2185=0,"",'Paste RTE Data'!K2185)</f>
        <v/>
      </c>
      <c r="M2188" s="46"/>
    </row>
    <row r="2189" spans="1:13">
      <c r="A2189" s="8" t="str">
        <f>IF('Paste RTE Data'!A2186=0,"",'Paste RTE Data'!A2186)</f>
        <v/>
      </c>
      <c r="B2189" s="9" t="str">
        <f>IF('Paste RTE Data'!G2186=0,"",'Paste RTE Data'!G2186)</f>
        <v/>
      </c>
      <c r="C2189" s="10" t="str">
        <f>IF('Paste RTE Data'!E2186=0,"",'Paste RTE Data'!E2186)</f>
        <v/>
      </c>
      <c r="D2189" s="7"/>
      <c r="E2189" s="14" t="str">
        <f>IF('Paste RTE Data'!B2186=0,"",'Paste RTE Data'!B2186)</f>
        <v/>
      </c>
      <c r="F2189" s="14" t="str">
        <f>IF('Paste RTE Data'!C2186=0,"",'Paste RTE Data'!C2186)</f>
        <v/>
      </c>
      <c r="G2189" s="14" t="str">
        <f>IF('Paste RTE Data'!D2186=0,"",'Paste RTE Data'!D2186)</f>
        <v/>
      </c>
      <c r="H2189" s="14" t="str">
        <f>IF('Paste RTE Data'!F2186=0,"",'Paste RTE Data'!F2186)</f>
        <v/>
      </c>
      <c r="I2189" s="14" t="str">
        <f>IF('Paste RTE Data'!H2186=0,"",'Paste RTE Data'!H2186)</f>
        <v/>
      </c>
      <c r="J2189" s="14" t="str">
        <f>IF('Paste RTE Data'!I2186=0,"",'Paste RTE Data'!I2186)</f>
        <v/>
      </c>
      <c r="K2189" s="15" t="str">
        <f>IF('Paste RTE Data'!J2186=0,"",'Paste RTE Data'!J2186)</f>
        <v/>
      </c>
      <c r="L2189" s="14" t="str">
        <f>IF('Paste RTE Data'!K2186=0,"",'Paste RTE Data'!K2186)</f>
        <v/>
      </c>
      <c r="M2189" s="46"/>
    </row>
    <row r="2190" spans="1:13">
      <c r="A2190" s="8" t="str">
        <f>IF('Paste RTE Data'!A2187=0,"",'Paste RTE Data'!A2187)</f>
        <v/>
      </c>
      <c r="B2190" s="9" t="str">
        <f>IF('Paste RTE Data'!G2187=0,"",'Paste RTE Data'!G2187)</f>
        <v/>
      </c>
      <c r="C2190" s="10" t="str">
        <f>IF('Paste RTE Data'!E2187=0,"",'Paste RTE Data'!E2187)</f>
        <v/>
      </c>
      <c r="D2190" s="7"/>
      <c r="E2190" s="14" t="str">
        <f>IF('Paste RTE Data'!B2187=0,"",'Paste RTE Data'!B2187)</f>
        <v/>
      </c>
      <c r="F2190" s="14" t="str">
        <f>IF('Paste RTE Data'!C2187=0,"",'Paste RTE Data'!C2187)</f>
        <v/>
      </c>
      <c r="G2190" s="14" t="str">
        <f>IF('Paste RTE Data'!D2187=0,"",'Paste RTE Data'!D2187)</f>
        <v/>
      </c>
      <c r="H2190" s="14" t="str">
        <f>IF('Paste RTE Data'!F2187=0,"",'Paste RTE Data'!F2187)</f>
        <v/>
      </c>
      <c r="I2190" s="14" t="str">
        <f>IF('Paste RTE Data'!H2187=0,"",'Paste RTE Data'!H2187)</f>
        <v/>
      </c>
      <c r="J2190" s="14" t="str">
        <f>IF('Paste RTE Data'!I2187=0,"",'Paste RTE Data'!I2187)</f>
        <v/>
      </c>
      <c r="K2190" s="15" t="str">
        <f>IF('Paste RTE Data'!J2187=0,"",'Paste RTE Data'!J2187)</f>
        <v/>
      </c>
      <c r="L2190" s="14" t="str">
        <f>IF('Paste RTE Data'!K2187=0,"",'Paste RTE Data'!K2187)</f>
        <v/>
      </c>
      <c r="M2190" s="46"/>
    </row>
    <row r="2191" spans="1:13">
      <c r="A2191" s="8" t="str">
        <f>IF('Paste RTE Data'!A2188=0,"",'Paste RTE Data'!A2188)</f>
        <v/>
      </c>
      <c r="B2191" s="9" t="str">
        <f>IF('Paste RTE Data'!G2188=0,"",'Paste RTE Data'!G2188)</f>
        <v/>
      </c>
      <c r="C2191" s="10" t="str">
        <f>IF('Paste RTE Data'!E2188=0,"",'Paste RTE Data'!E2188)</f>
        <v/>
      </c>
      <c r="D2191" s="7"/>
      <c r="E2191" s="14" t="str">
        <f>IF('Paste RTE Data'!B2188=0,"",'Paste RTE Data'!B2188)</f>
        <v/>
      </c>
      <c r="F2191" s="14" t="str">
        <f>IF('Paste RTE Data'!C2188=0,"",'Paste RTE Data'!C2188)</f>
        <v/>
      </c>
      <c r="G2191" s="14" t="str">
        <f>IF('Paste RTE Data'!D2188=0,"",'Paste RTE Data'!D2188)</f>
        <v/>
      </c>
      <c r="H2191" s="14" t="str">
        <f>IF('Paste RTE Data'!F2188=0,"",'Paste RTE Data'!F2188)</f>
        <v/>
      </c>
      <c r="I2191" s="14" t="str">
        <f>IF('Paste RTE Data'!H2188=0,"",'Paste RTE Data'!H2188)</f>
        <v/>
      </c>
      <c r="J2191" s="14" t="str">
        <f>IF('Paste RTE Data'!I2188=0,"",'Paste RTE Data'!I2188)</f>
        <v/>
      </c>
      <c r="K2191" s="15" t="str">
        <f>IF('Paste RTE Data'!J2188=0,"",'Paste RTE Data'!J2188)</f>
        <v/>
      </c>
      <c r="L2191" s="14" t="str">
        <f>IF('Paste RTE Data'!K2188=0,"",'Paste RTE Data'!K2188)</f>
        <v/>
      </c>
      <c r="M2191" s="46"/>
    </row>
    <row r="2192" spans="1:13">
      <c r="A2192" s="8" t="str">
        <f>IF('Paste RTE Data'!A2189=0,"",'Paste RTE Data'!A2189)</f>
        <v/>
      </c>
      <c r="B2192" s="9" t="str">
        <f>IF('Paste RTE Data'!G2189=0,"",'Paste RTE Data'!G2189)</f>
        <v/>
      </c>
      <c r="C2192" s="10" t="str">
        <f>IF('Paste RTE Data'!E2189=0,"",'Paste RTE Data'!E2189)</f>
        <v/>
      </c>
      <c r="D2192" s="7"/>
      <c r="E2192" s="14" t="str">
        <f>IF('Paste RTE Data'!B2189=0,"",'Paste RTE Data'!B2189)</f>
        <v/>
      </c>
      <c r="F2192" s="14" t="str">
        <f>IF('Paste RTE Data'!C2189=0,"",'Paste RTE Data'!C2189)</f>
        <v/>
      </c>
      <c r="G2192" s="14" t="str">
        <f>IF('Paste RTE Data'!D2189=0,"",'Paste RTE Data'!D2189)</f>
        <v/>
      </c>
      <c r="H2192" s="14" t="str">
        <f>IF('Paste RTE Data'!F2189=0,"",'Paste RTE Data'!F2189)</f>
        <v/>
      </c>
      <c r="I2192" s="14" t="str">
        <f>IF('Paste RTE Data'!H2189=0,"",'Paste RTE Data'!H2189)</f>
        <v/>
      </c>
      <c r="J2192" s="14" t="str">
        <f>IF('Paste RTE Data'!I2189=0,"",'Paste RTE Data'!I2189)</f>
        <v/>
      </c>
      <c r="K2192" s="15" t="str">
        <f>IF('Paste RTE Data'!J2189=0,"",'Paste RTE Data'!J2189)</f>
        <v/>
      </c>
      <c r="L2192" s="14" t="str">
        <f>IF('Paste RTE Data'!K2189=0,"",'Paste RTE Data'!K2189)</f>
        <v/>
      </c>
      <c r="M2192" s="46"/>
    </row>
    <row r="2193" spans="1:13">
      <c r="A2193" s="8" t="str">
        <f>IF('Paste RTE Data'!A2190=0,"",'Paste RTE Data'!A2190)</f>
        <v/>
      </c>
      <c r="B2193" s="9" t="str">
        <f>IF('Paste RTE Data'!G2190=0,"",'Paste RTE Data'!G2190)</f>
        <v/>
      </c>
      <c r="C2193" s="10" t="str">
        <f>IF('Paste RTE Data'!E2190=0,"",'Paste RTE Data'!E2190)</f>
        <v/>
      </c>
      <c r="D2193" s="7"/>
      <c r="E2193" s="14" t="str">
        <f>IF('Paste RTE Data'!B2190=0,"",'Paste RTE Data'!B2190)</f>
        <v/>
      </c>
      <c r="F2193" s="14" t="str">
        <f>IF('Paste RTE Data'!C2190=0,"",'Paste RTE Data'!C2190)</f>
        <v/>
      </c>
      <c r="G2193" s="14" t="str">
        <f>IF('Paste RTE Data'!D2190=0,"",'Paste RTE Data'!D2190)</f>
        <v/>
      </c>
      <c r="H2193" s="14" t="str">
        <f>IF('Paste RTE Data'!F2190=0,"",'Paste RTE Data'!F2190)</f>
        <v/>
      </c>
      <c r="I2193" s="14" t="str">
        <f>IF('Paste RTE Data'!H2190=0,"",'Paste RTE Data'!H2190)</f>
        <v/>
      </c>
      <c r="J2193" s="14" t="str">
        <f>IF('Paste RTE Data'!I2190=0,"",'Paste RTE Data'!I2190)</f>
        <v/>
      </c>
      <c r="K2193" s="15" t="str">
        <f>IF('Paste RTE Data'!J2190=0,"",'Paste RTE Data'!J2190)</f>
        <v/>
      </c>
      <c r="L2193" s="14" t="str">
        <f>IF('Paste RTE Data'!K2190=0,"",'Paste RTE Data'!K2190)</f>
        <v/>
      </c>
      <c r="M2193" s="46"/>
    </row>
    <row r="2194" spans="1:13">
      <c r="A2194" s="8" t="str">
        <f>IF('Paste RTE Data'!A2191=0,"",'Paste RTE Data'!A2191)</f>
        <v/>
      </c>
      <c r="B2194" s="9" t="str">
        <f>IF('Paste RTE Data'!G2191=0,"",'Paste RTE Data'!G2191)</f>
        <v/>
      </c>
      <c r="C2194" s="10" t="str">
        <f>IF('Paste RTE Data'!E2191=0,"",'Paste RTE Data'!E2191)</f>
        <v/>
      </c>
      <c r="D2194" s="7"/>
      <c r="E2194" s="14" t="str">
        <f>IF('Paste RTE Data'!B2191=0,"",'Paste RTE Data'!B2191)</f>
        <v/>
      </c>
      <c r="F2194" s="14" t="str">
        <f>IF('Paste RTE Data'!C2191=0,"",'Paste RTE Data'!C2191)</f>
        <v/>
      </c>
      <c r="G2194" s="14" t="str">
        <f>IF('Paste RTE Data'!D2191=0,"",'Paste RTE Data'!D2191)</f>
        <v/>
      </c>
      <c r="H2194" s="14" t="str">
        <f>IF('Paste RTE Data'!F2191=0,"",'Paste RTE Data'!F2191)</f>
        <v/>
      </c>
      <c r="I2194" s="14" t="str">
        <f>IF('Paste RTE Data'!H2191=0,"",'Paste RTE Data'!H2191)</f>
        <v/>
      </c>
      <c r="J2194" s="14" t="str">
        <f>IF('Paste RTE Data'!I2191=0,"",'Paste RTE Data'!I2191)</f>
        <v/>
      </c>
      <c r="K2194" s="15" t="str">
        <f>IF('Paste RTE Data'!J2191=0,"",'Paste RTE Data'!J2191)</f>
        <v/>
      </c>
      <c r="L2194" s="14" t="str">
        <f>IF('Paste RTE Data'!K2191=0,"",'Paste RTE Data'!K2191)</f>
        <v/>
      </c>
      <c r="M2194" s="46"/>
    </row>
    <row r="2195" spans="1:13">
      <c r="A2195" s="8" t="str">
        <f>IF('Paste RTE Data'!A2192=0,"",'Paste RTE Data'!A2192)</f>
        <v/>
      </c>
      <c r="B2195" s="9" t="str">
        <f>IF('Paste RTE Data'!G2192=0,"",'Paste RTE Data'!G2192)</f>
        <v/>
      </c>
      <c r="C2195" s="10" t="str">
        <f>IF('Paste RTE Data'!E2192=0,"",'Paste RTE Data'!E2192)</f>
        <v/>
      </c>
      <c r="D2195" s="7"/>
      <c r="E2195" s="14" t="str">
        <f>IF('Paste RTE Data'!B2192=0,"",'Paste RTE Data'!B2192)</f>
        <v/>
      </c>
      <c r="F2195" s="14" t="str">
        <f>IF('Paste RTE Data'!C2192=0,"",'Paste RTE Data'!C2192)</f>
        <v/>
      </c>
      <c r="G2195" s="14" t="str">
        <f>IF('Paste RTE Data'!D2192=0,"",'Paste RTE Data'!D2192)</f>
        <v/>
      </c>
      <c r="H2195" s="14" t="str">
        <f>IF('Paste RTE Data'!F2192=0,"",'Paste RTE Data'!F2192)</f>
        <v/>
      </c>
      <c r="I2195" s="14" t="str">
        <f>IF('Paste RTE Data'!H2192=0,"",'Paste RTE Data'!H2192)</f>
        <v/>
      </c>
      <c r="J2195" s="14" t="str">
        <f>IF('Paste RTE Data'!I2192=0,"",'Paste RTE Data'!I2192)</f>
        <v/>
      </c>
      <c r="K2195" s="15" t="str">
        <f>IF('Paste RTE Data'!J2192=0,"",'Paste RTE Data'!J2192)</f>
        <v/>
      </c>
      <c r="L2195" s="14" t="str">
        <f>IF('Paste RTE Data'!K2192=0,"",'Paste RTE Data'!K2192)</f>
        <v/>
      </c>
      <c r="M2195" s="46"/>
    </row>
    <row r="2196" spans="1:13">
      <c r="A2196" s="8" t="str">
        <f>IF('Paste RTE Data'!A2193=0,"",'Paste RTE Data'!A2193)</f>
        <v/>
      </c>
      <c r="B2196" s="9" t="str">
        <f>IF('Paste RTE Data'!G2193=0,"",'Paste RTE Data'!G2193)</f>
        <v/>
      </c>
      <c r="C2196" s="10" t="str">
        <f>IF('Paste RTE Data'!E2193=0,"",'Paste RTE Data'!E2193)</f>
        <v/>
      </c>
      <c r="D2196" s="7"/>
      <c r="E2196" s="14" t="str">
        <f>IF('Paste RTE Data'!B2193=0,"",'Paste RTE Data'!B2193)</f>
        <v/>
      </c>
      <c r="F2196" s="14" t="str">
        <f>IF('Paste RTE Data'!C2193=0,"",'Paste RTE Data'!C2193)</f>
        <v/>
      </c>
      <c r="G2196" s="14" t="str">
        <f>IF('Paste RTE Data'!D2193=0,"",'Paste RTE Data'!D2193)</f>
        <v/>
      </c>
      <c r="H2196" s="14" t="str">
        <f>IF('Paste RTE Data'!F2193=0,"",'Paste RTE Data'!F2193)</f>
        <v/>
      </c>
      <c r="I2196" s="14" t="str">
        <f>IF('Paste RTE Data'!H2193=0,"",'Paste RTE Data'!H2193)</f>
        <v/>
      </c>
      <c r="J2196" s="14" t="str">
        <f>IF('Paste RTE Data'!I2193=0,"",'Paste RTE Data'!I2193)</f>
        <v/>
      </c>
      <c r="K2196" s="15" t="str">
        <f>IF('Paste RTE Data'!J2193=0,"",'Paste RTE Data'!J2193)</f>
        <v/>
      </c>
      <c r="L2196" s="14" t="str">
        <f>IF('Paste RTE Data'!K2193=0,"",'Paste RTE Data'!K2193)</f>
        <v/>
      </c>
      <c r="M2196" s="46"/>
    </row>
    <row r="2197" spans="1:13">
      <c r="A2197" s="8" t="str">
        <f>IF('Paste RTE Data'!A2194=0,"",'Paste RTE Data'!A2194)</f>
        <v/>
      </c>
      <c r="B2197" s="9" t="str">
        <f>IF('Paste RTE Data'!G2194=0,"",'Paste RTE Data'!G2194)</f>
        <v/>
      </c>
      <c r="C2197" s="10" t="str">
        <f>IF('Paste RTE Data'!E2194=0,"",'Paste RTE Data'!E2194)</f>
        <v/>
      </c>
      <c r="D2197" s="7"/>
      <c r="E2197" s="14" t="str">
        <f>IF('Paste RTE Data'!B2194=0,"",'Paste RTE Data'!B2194)</f>
        <v/>
      </c>
      <c r="F2197" s="14" t="str">
        <f>IF('Paste RTE Data'!C2194=0,"",'Paste RTE Data'!C2194)</f>
        <v/>
      </c>
      <c r="G2197" s="14" t="str">
        <f>IF('Paste RTE Data'!D2194=0,"",'Paste RTE Data'!D2194)</f>
        <v/>
      </c>
      <c r="H2197" s="14" t="str">
        <f>IF('Paste RTE Data'!F2194=0,"",'Paste RTE Data'!F2194)</f>
        <v/>
      </c>
      <c r="I2197" s="14" t="str">
        <f>IF('Paste RTE Data'!H2194=0,"",'Paste RTE Data'!H2194)</f>
        <v/>
      </c>
      <c r="J2197" s="14" t="str">
        <f>IF('Paste RTE Data'!I2194=0,"",'Paste RTE Data'!I2194)</f>
        <v/>
      </c>
      <c r="K2197" s="15" t="str">
        <f>IF('Paste RTE Data'!J2194=0,"",'Paste RTE Data'!J2194)</f>
        <v/>
      </c>
      <c r="L2197" s="14" t="str">
        <f>IF('Paste RTE Data'!K2194=0,"",'Paste RTE Data'!K2194)</f>
        <v/>
      </c>
      <c r="M2197" s="46"/>
    </row>
    <row r="2198" spans="1:13">
      <c r="A2198" s="8" t="str">
        <f>IF('Paste RTE Data'!A2195=0,"",'Paste RTE Data'!A2195)</f>
        <v/>
      </c>
      <c r="B2198" s="9" t="str">
        <f>IF('Paste RTE Data'!G2195=0,"",'Paste RTE Data'!G2195)</f>
        <v/>
      </c>
      <c r="C2198" s="10" t="str">
        <f>IF('Paste RTE Data'!E2195=0,"",'Paste RTE Data'!E2195)</f>
        <v/>
      </c>
      <c r="D2198" s="7"/>
      <c r="E2198" s="14" t="str">
        <f>IF('Paste RTE Data'!B2195=0,"",'Paste RTE Data'!B2195)</f>
        <v/>
      </c>
      <c r="F2198" s="14" t="str">
        <f>IF('Paste RTE Data'!C2195=0,"",'Paste RTE Data'!C2195)</f>
        <v/>
      </c>
      <c r="G2198" s="14" t="str">
        <f>IF('Paste RTE Data'!D2195=0,"",'Paste RTE Data'!D2195)</f>
        <v/>
      </c>
      <c r="H2198" s="14" t="str">
        <f>IF('Paste RTE Data'!F2195=0,"",'Paste RTE Data'!F2195)</f>
        <v/>
      </c>
      <c r="I2198" s="14" t="str">
        <f>IF('Paste RTE Data'!H2195=0,"",'Paste RTE Data'!H2195)</f>
        <v/>
      </c>
      <c r="J2198" s="14" t="str">
        <f>IF('Paste RTE Data'!I2195=0,"",'Paste RTE Data'!I2195)</f>
        <v/>
      </c>
      <c r="K2198" s="15" t="str">
        <f>IF('Paste RTE Data'!J2195=0,"",'Paste RTE Data'!J2195)</f>
        <v/>
      </c>
      <c r="L2198" s="14" t="str">
        <f>IF('Paste RTE Data'!K2195=0,"",'Paste RTE Data'!K2195)</f>
        <v/>
      </c>
      <c r="M2198" s="46"/>
    </row>
    <row r="2199" spans="1:13">
      <c r="A2199" s="8" t="str">
        <f>IF('Paste RTE Data'!A2196=0,"",'Paste RTE Data'!A2196)</f>
        <v/>
      </c>
      <c r="B2199" s="9" t="str">
        <f>IF('Paste RTE Data'!G2196=0,"",'Paste RTE Data'!G2196)</f>
        <v/>
      </c>
      <c r="C2199" s="10" t="str">
        <f>IF('Paste RTE Data'!E2196=0,"",'Paste RTE Data'!E2196)</f>
        <v/>
      </c>
      <c r="D2199" s="7"/>
      <c r="E2199" s="14" t="str">
        <f>IF('Paste RTE Data'!B2196=0,"",'Paste RTE Data'!B2196)</f>
        <v/>
      </c>
      <c r="F2199" s="14" t="str">
        <f>IF('Paste RTE Data'!C2196=0,"",'Paste RTE Data'!C2196)</f>
        <v/>
      </c>
      <c r="G2199" s="14" t="str">
        <f>IF('Paste RTE Data'!D2196=0,"",'Paste RTE Data'!D2196)</f>
        <v/>
      </c>
      <c r="H2199" s="14" t="str">
        <f>IF('Paste RTE Data'!F2196=0,"",'Paste RTE Data'!F2196)</f>
        <v/>
      </c>
      <c r="I2199" s="14" t="str">
        <f>IF('Paste RTE Data'!H2196=0,"",'Paste RTE Data'!H2196)</f>
        <v/>
      </c>
      <c r="J2199" s="14" t="str">
        <f>IF('Paste RTE Data'!I2196=0,"",'Paste RTE Data'!I2196)</f>
        <v/>
      </c>
      <c r="K2199" s="15" t="str">
        <f>IF('Paste RTE Data'!J2196=0,"",'Paste RTE Data'!J2196)</f>
        <v/>
      </c>
      <c r="L2199" s="14" t="str">
        <f>IF('Paste RTE Data'!K2196=0,"",'Paste RTE Data'!K2196)</f>
        <v/>
      </c>
      <c r="M2199" s="46"/>
    </row>
    <row r="2200" spans="1:13">
      <c r="A2200" s="8" t="str">
        <f>IF('Paste RTE Data'!A2197=0,"",'Paste RTE Data'!A2197)</f>
        <v/>
      </c>
      <c r="B2200" s="9" t="str">
        <f>IF('Paste RTE Data'!G2197=0,"",'Paste RTE Data'!G2197)</f>
        <v/>
      </c>
      <c r="C2200" s="10" t="str">
        <f>IF('Paste RTE Data'!E2197=0,"",'Paste RTE Data'!E2197)</f>
        <v/>
      </c>
      <c r="D2200" s="7"/>
      <c r="E2200" s="14" t="str">
        <f>IF('Paste RTE Data'!B2197=0,"",'Paste RTE Data'!B2197)</f>
        <v/>
      </c>
      <c r="F2200" s="14" t="str">
        <f>IF('Paste RTE Data'!C2197=0,"",'Paste RTE Data'!C2197)</f>
        <v/>
      </c>
      <c r="G2200" s="14" t="str">
        <f>IF('Paste RTE Data'!D2197=0,"",'Paste RTE Data'!D2197)</f>
        <v/>
      </c>
      <c r="H2200" s="14" t="str">
        <f>IF('Paste RTE Data'!F2197=0,"",'Paste RTE Data'!F2197)</f>
        <v/>
      </c>
      <c r="I2200" s="14" t="str">
        <f>IF('Paste RTE Data'!H2197=0,"",'Paste RTE Data'!H2197)</f>
        <v/>
      </c>
      <c r="J2200" s="14" t="str">
        <f>IF('Paste RTE Data'!I2197=0,"",'Paste RTE Data'!I2197)</f>
        <v/>
      </c>
      <c r="K2200" s="15" t="str">
        <f>IF('Paste RTE Data'!J2197=0,"",'Paste RTE Data'!J2197)</f>
        <v/>
      </c>
      <c r="L2200" s="14" t="str">
        <f>IF('Paste RTE Data'!K2197=0,"",'Paste RTE Data'!K2197)</f>
        <v/>
      </c>
      <c r="M2200" s="46"/>
    </row>
    <row r="2201" spans="1:13">
      <c r="A2201" s="8" t="str">
        <f>IF('Paste RTE Data'!A2198=0,"",'Paste RTE Data'!A2198)</f>
        <v/>
      </c>
      <c r="B2201" s="9" t="str">
        <f>IF('Paste RTE Data'!G2198=0,"",'Paste RTE Data'!G2198)</f>
        <v/>
      </c>
      <c r="C2201" s="10" t="str">
        <f>IF('Paste RTE Data'!E2198=0,"",'Paste RTE Data'!E2198)</f>
        <v/>
      </c>
      <c r="D2201" s="7"/>
      <c r="E2201" s="14" t="str">
        <f>IF('Paste RTE Data'!B2198=0,"",'Paste RTE Data'!B2198)</f>
        <v/>
      </c>
      <c r="F2201" s="14" t="str">
        <f>IF('Paste RTE Data'!C2198=0,"",'Paste RTE Data'!C2198)</f>
        <v/>
      </c>
      <c r="G2201" s="14" t="str">
        <f>IF('Paste RTE Data'!D2198=0,"",'Paste RTE Data'!D2198)</f>
        <v/>
      </c>
      <c r="H2201" s="14" t="str">
        <f>IF('Paste RTE Data'!F2198=0,"",'Paste RTE Data'!F2198)</f>
        <v/>
      </c>
      <c r="I2201" s="14" t="str">
        <f>IF('Paste RTE Data'!H2198=0,"",'Paste RTE Data'!H2198)</f>
        <v/>
      </c>
      <c r="J2201" s="14" t="str">
        <f>IF('Paste RTE Data'!I2198=0,"",'Paste RTE Data'!I2198)</f>
        <v/>
      </c>
      <c r="K2201" s="15" t="str">
        <f>IF('Paste RTE Data'!J2198=0,"",'Paste RTE Data'!J2198)</f>
        <v/>
      </c>
      <c r="L2201" s="14" t="str">
        <f>IF('Paste RTE Data'!K2198=0,"",'Paste RTE Data'!K2198)</f>
        <v/>
      </c>
      <c r="M2201" s="46"/>
    </row>
    <row r="2202" spans="1:13">
      <c r="A2202" s="8" t="str">
        <f>IF('Paste RTE Data'!A2199=0,"",'Paste RTE Data'!A2199)</f>
        <v/>
      </c>
      <c r="B2202" s="9" t="str">
        <f>IF('Paste RTE Data'!G2199=0,"",'Paste RTE Data'!G2199)</f>
        <v/>
      </c>
      <c r="C2202" s="10" t="str">
        <f>IF('Paste RTE Data'!E2199=0,"",'Paste RTE Data'!E2199)</f>
        <v/>
      </c>
      <c r="D2202" s="7"/>
      <c r="E2202" s="14" t="str">
        <f>IF('Paste RTE Data'!B2199=0,"",'Paste RTE Data'!B2199)</f>
        <v/>
      </c>
      <c r="F2202" s="14" t="str">
        <f>IF('Paste RTE Data'!C2199=0,"",'Paste RTE Data'!C2199)</f>
        <v/>
      </c>
      <c r="G2202" s="14" t="str">
        <f>IF('Paste RTE Data'!D2199=0,"",'Paste RTE Data'!D2199)</f>
        <v/>
      </c>
      <c r="H2202" s="14" t="str">
        <f>IF('Paste RTE Data'!F2199=0,"",'Paste RTE Data'!F2199)</f>
        <v/>
      </c>
      <c r="I2202" s="14" t="str">
        <f>IF('Paste RTE Data'!H2199=0,"",'Paste RTE Data'!H2199)</f>
        <v/>
      </c>
      <c r="J2202" s="14" t="str">
        <f>IF('Paste RTE Data'!I2199=0,"",'Paste RTE Data'!I2199)</f>
        <v/>
      </c>
      <c r="K2202" s="15" t="str">
        <f>IF('Paste RTE Data'!J2199=0,"",'Paste RTE Data'!J2199)</f>
        <v/>
      </c>
      <c r="L2202" s="14" t="str">
        <f>IF('Paste RTE Data'!K2199=0,"",'Paste RTE Data'!K2199)</f>
        <v/>
      </c>
      <c r="M2202" s="46"/>
    </row>
    <row r="2203" spans="1:13">
      <c r="A2203" s="8" t="str">
        <f>IF('Paste RTE Data'!A2200=0,"",'Paste RTE Data'!A2200)</f>
        <v/>
      </c>
      <c r="B2203" s="9" t="str">
        <f>IF('Paste RTE Data'!G2200=0,"",'Paste RTE Data'!G2200)</f>
        <v/>
      </c>
      <c r="C2203" s="10" t="str">
        <f>IF('Paste RTE Data'!E2200=0,"",'Paste RTE Data'!E2200)</f>
        <v/>
      </c>
      <c r="D2203" s="7"/>
      <c r="E2203" s="14" t="str">
        <f>IF('Paste RTE Data'!B2200=0,"",'Paste RTE Data'!B2200)</f>
        <v/>
      </c>
      <c r="F2203" s="14" t="str">
        <f>IF('Paste RTE Data'!C2200=0,"",'Paste RTE Data'!C2200)</f>
        <v/>
      </c>
      <c r="G2203" s="14" t="str">
        <f>IF('Paste RTE Data'!D2200=0,"",'Paste RTE Data'!D2200)</f>
        <v/>
      </c>
      <c r="H2203" s="14" t="str">
        <f>IF('Paste RTE Data'!F2200=0,"",'Paste RTE Data'!F2200)</f>
        <v/>
      </c>
      <c r="I2203" s="14" t="str">
        <f>IF('Paste RTE Data'!H2200=0,"",'Paste RTE Data'!H2200)</f>
        <v/>
      </c>
      <c r="J2203" s="14" t="str">
        <f>IF('Paste RTE Data'!I2200=0,"",'Paste RTE Data'!I2200)</f>
        <v/>
      </c>
      <c r="K2203" s="15" t="str">
        <f>IF('Paste RTE Data'!J2200=0,"",'Paste RTE Data'!J2200)</f>
        <v/>
      </c>
      <c r="L2203" s="14" t="str">
        <f>IF('Paste RTE Data'!K2200=0,"",'Paste RTE Data'!K2200)</f>
        <v/>
      </c>
      <c r="M2203" s="46"/>
    </row>
    <row r="2204" spans="1:13">
      <c r="A2204" s="8" t="str">
        <f>IF('Paste RTE Data'!A2201=0,"",'Paste RTE Data'!A2201)</f>
        <v/>
      </c>
      <c r="B2204" s="9" t="str">
        <f>IF('Paste RTE Data'!G2201=0,"",'Paste RTE Data'!G2201)</f>
        <v/>
      </c>
      <c r="C2204" s="10" t="str">
        <f>IF('Paste RTE Data'!E2201=0,"",'Paste RTE Data'!E2201)</f>
        <v/>
      </c>
      <c r="D2204" s="7"/>
      <c r="E2204" s="14" t="str">
        <f>IF('Paste RTE Data'!B2201=0,"",'Paste RTE Data'!B2201)</f>
        <v/>
      </c>
      <c r="F2204" s="14" t="str">
        <f>IF('Paste RTE Data'!C2201=0,"",'Paste RTE Data'!C2201)</f>
        <v/>
      </c>
      <c r="G2204" s="14" t="str">
        <f>IF('Paste RTE Data'!D2201=0,"",'Paste RTE Data'!D2201)</f>
        <v/>
      </c>
      <c r="H2204" s="14" t="str">
        <f>IF('Paste RTE Data'!F2201=0,"",'Paste RTE Data'!F2201)</f>
        <v/>
      </c>
      <c r="I2204" s="14" t="str">
        <f>IF('Paste RTE Data'!H2201=0,"",'Paste RTE Data'!H2201)</f>
        <v/>
      </c>
      <c r="J2204" s="14" t="str">
        <f>IF('Paste RTE Data'!I2201=0,"",'Paste RTE Data'!I2201)</f>
        <v/>
      </c>
      <c r="K2204" s="15" t="str">
        <f>IF('Paste RTE Data'!J2201=0,"",'Paste RTE Data'!J2201)</f>
        <v/>
      </c>
      <c r="L2204" s="14" t="str">
        <f>IF('Paste RTE Data'!K2201=0,"",'Paste RTE Data'!K2201)</f>
        <v/>
      </c>
      <c r="M2204" s="46"/>
    </row>
    <row r="2205" spans="1:13">
      <c r="A2205" s="8" t="str">
        <f>IF('Paste RTE Data'!A2202=0,"",'Paste RTE Data'!A2202)</f>
        <v/>
      </c>
      <c r="B2205" s="9" t="str">
        <f>IF('Paste RTE Data'!G2202=0,"",'Paste RTE Data'!G2202)</f>
        <v/>
      </c>
      <c r="C2205" s="10" t="str">
        <f>IF('Paste RTE Data'!E2202=0,"",'Paste RTE Data'!E2202)</f>
        <v/>
      </c>
      <c r="D2205" s="7"/>
      <c r="E2205" s="14" t="str">
        <f>IF('Paste RTE Data'!B2202=0,"",'Paste RTE Data'!B2202)</f>
        <v/>
      </c>
      <c r="F2205" s="14" t="str">
        <f>IF('Paste RTE Data'!C2202=0,"",'Paste RTE Data'!C2202)</f>
        <v/>
      </c>
      <c r="G2205" s="14" t="str">
        <f>IF('Paste RTE Data'!D2202=0,"",'Paste RTE Data'!D2202)</f>
        <v/>
      </c>
      <c r="H2205" s="14" t="str">
        <f>IF('Paste RTE Data'!F2202=0,"",'Paste RTE Data'!F2202)</f>
        <v/>
      </c>
      <c r="I2205" s="14" t="str">
        <f>IF('Paste RTE Data'!H2202=0,"",'Paste RTE Data'!H2202)</f>
        <v/>
      </c>
      <c r="J2205" s="14" t="str">
        <f>IF('Paste RTE Data'!I2202=0,"",'Paste RTE Data'!I2202)</f>
        <v/>
      </c>
      <c r="K2205" s="15" t="str">
        <f>IF('Paste RTE Data'!J2202=0,"",'Paste RTE Data'!J2202)</f>
        <v/>
      </c>
      <c r="L2205" s="14" t="str">
        <f>IF('Paste RTE Data'!K2202=0,"",'Paste RTE Data'!K2202)</f>
        <v/>
      </c>
      <c r="M2205" s="46"/>
    </row>
    <row r="2206" spans="1:13">
      <c r="A2206" s="8" t="str">
        <f>IF('Paste RTE Data'!A2203=0,"",'Paste RTE Data'!A2203)</f>
        <v/>
      </c>
      <c r="B2206" s="9" t="str">
        <f>IF('Paste RTE Data'!G2203=0,"",'Paste RTE Data'!G2203)</f>
        <v/>
      </c>
      <c r="C2206" s="10" t="str">
        <f>IF('Paste RTE Data'!E2203=0,"",'Paste RTE Data'!E2203)</f>
        <v/>
      </c>
      <c r="D2206" s="7"/>
      <c r="E2206" s="14" t="str">
        <f>IF('Paste RTE Data'!B2203=0,"",'Paste RTE Data'!B2203)</f>
        <v/>
      </c>
      <c r="F2206" s="14" t="str">
        <f>IF('Paste RTE Data'!C2203=0,"",'Paste RTE Data'!C2203)</f>
        <v/>
      </c>
      <c r="G2206" s="14" t="str">
        <f>IF('Paste RTE Data'!D2203=0,"",'Paste RTE Data'!D2203)</f>
        <v/>
      </c>
      <c r="H2206" s="14" t="str">
        <f>IF('Paste RTE Data'!F2203=0,"",'Paste RTE Data'!F2203)</f>
        <v/>
      </c>
      <c r="I2206" s="14" t="str">
        <f>IF('Paste RTE Data'!H2203=0,"",'Paste RTE Data'!H2203)</f>
        <v/>
      </c>
      <c r="J2206" s="14" t="str">
        <f>IF('Paste RTE Data'!I2203=0,"",'Paste RTE Data'!I2203)</f>
        <v/>
      </c>
      <c r="K2206" s="15" t="str">
        <f>IF('Paste RTE Data'!J2203=0,"",'Paste RTE Data'!J2203)</f>
        <v/>
      </c>
      <c r="L2206" s="14" t="str">
        <f>IF('Paste RTE Data'!K2203=0,"",'Paste RTE Data'!K2203)</f>
        <v/>
      </c>
      <c r="M2206" s="46"/>
    </row>
    <row r="2207" spans="1:13">
      <c r="A2207" s="8" t="str">
        <f>IF('Paste RTE Data'!A2204=0,"",'Paste RTE Data'!A2204)</f>
        <v/>
      </c>
      <c r="B2207" s="9" t="str">
        <f>IF('Paste RTE Data'!G2204=0,"",'Paste RTE Data'!G2204)</f>
        <v/>
      </c>
      <c r="C2207" s="10" t="str">
        <f>IF('Paste RTE Data'!E2204=0,"",'Paste RTE Data'!E2204)</f>
        <v/>
      </c>
      <c r="D2207" s="7"/>
      <c r="E2207" s="14" t="str">
        <f>IF('Paste RTE Data'!B2204=0,"",'Paste RTE Data'!B2204)</f>
        <v/>
      </c>
      <c r="F2207" s="14" t="str">
        <f>IF('Paste RTE Data'!C2204=0,"",'Paste RTE Data'!C2204)</f>
        <v/>
      </c>
      <c r="G2207" s="14" t="str">
        <f>IF('Paste RTE Data'!D2204=0,"",'Paste RTE Data'!D2204)</f>
        <v/>
      </c>
      <c r="H2207" s="14" t="str">
        <f>IF('Paste RTE Data'!F2204=0,"",'Paste RTE Data'!F2204)</f>
        <v/>
      </c>
      <c r="I2207" s="14" t="str">
        <f>IF('Paste RTE Data'!H2204=0,"",'Paste RTE Data'!H2204)</f>
        <v/>
      </c>
      <c r="J2207" s="14" t="str">
        <f>IF('Paste RTE Data'!I2204=0,"",'Paste RTE Data'!I2204)</f>
        <v/>
      </c>
      <c r="K2207" s="15" t="str">
        <f>IF('Paste RTE Data'!J2204=0,"",'Paste RTE Data'!J2204)</f>
        <v/>
      </c>
      <c r="L2207" s="14" t="str">
        <f>IF('Paste RTE Data'!K2204=0,"",'Paste RTE Data'!K2204)</f>
        <v/>
      </c>
      <c r="M2207" s="46"/>
    </row>
    <row r="2208" spans="1:13">
      <c r="A2208" s="8" t="str">
        <f>IF('Paste RTE Data'!A2205=0,"",'Paste RTE Data'!A2205)</f>
        <v/>
      </c>
      <c r="B2208" s="9" t="str">
        <f>IF('Paste RTE Data'!G2205=0,"",'Paste RTE Data'!G2205)</f>
        <v/>
      </c>
      <c r="C2208" s="10" t="str">
        <f>IF('Paste RTE Data'!E2205=0,"",'Paste RTE Data'!E2205)</f>
        <v/>
      </c>
      <c r="D2208" s="7"/>
      <c r="E2208" s="14" t="str">
        <f>IF('Paste RTE Data'!B2205=0,"",'Paste RTE Data'!B2205)</f>
        <v/>
      </c>
      <c r="F2208" s="14" t="str">
        <f>IF('Paste RTE Data'!C2205=0,"",'Paste RTE Data'!C2205)</f>
        <v/>
      </c>
      <c r="G2208" s="14" t="str">
        <f>IF('Paste RTE Data'!D2205=0,"",'Paste RTE Data'!D2205)</f>
        <v/>
      </c>
      <c r="H2208" s="14" t="str">
        <f>IF('Paste RTE Data'!F2205=0,"",'Paste RTE Data'!F2205)</f>
        <v/>
      </c>
      <c r="I2208" s="14" t="str">
        <f>IF('Paste RTE Data'!H2205=0,"",'Paste RTE Data'!H2205)</f>
        <v/>
      </c>
      <c r="J2208" s="14" t="str">
        <f>IF('Paste RTE Data'!I2205=0,"",'Paste RTE Data'!I2205)</f>
        <v/>
      </c>
      <c r="K2208" s="15" t="str">
        <f>IF('Paste RTE Data'!J2205=0,"",'Paste RTE Data'!J2205)</f>
        <v/>
      </c>
      <c r="L2208" s="14" t="str">
        <f>IF('Paste RTE Data'!K2205=0,"",'Paste RTE Data'!K2205)</f>
        <v/>
      </c>
      <c r="M2208" s="46"/>
    </row>
    <row r="2209" spans="1:13">
      <c r="A2209" s="8" t="str">
        <f>IF('Paste RTE Data'!A2206=0,"",'Paste RTE Data'!A2206)</f>
        <v/>
      </c>
      <c r="B2209" s="9" t="str">
        <f>IF('Paste RTE Data'!G2206=0,"",'Paste RTE Data'!G2206)</f>
        <v/>
      </c>
      <c r="C2209" s="10" t="str">
        <f>IF('Paste RTE Data'!E2206=0,"",'Paste RTE Data'!E2206)</f>
        <v/>
      </c>
      <c r="D2209" s="7"/>
      <c r="E2209" s="14" t="str">
        <f>IF('Paste RTE Data'!B2206=0,"",'Paste RTE Data'!B2206)</f>
        <v/>
      </c>
      <c r="F2209" s="14" t="str">
        <f>IF('Paste RTE Data'!C2206=0,"",'Paste RTE Data'!C2206)</f>
        <v/>
      </c>
      <c r="G2209" s="14" t="str">
        <f>IF('Paste RTE Data'!D2206=0,"",'Paste RTE Data'!D2206)</f>
        <v/>
      </c>
      <c r="H2209" s="14" t="str">
        <f>IF('Paste RTE Data'!F2206=0,"",'Paste RTE Data'!F2206)</f>
        <v/>
      </c>
      <c r="I2209" s="14" t="str">
        <f>IF('Paste RTE Data'!H2206=0,"",'Paste RTE Data'!H2206)</f>
        <v/>
      </c>
      <c r="J2209" s="14" t="str">
        <f>IF('Paste RTE Data'!I2206=0,"",'Paste RTE Data'!I2206)</f>
        <v/>
      </c>
      <c r="K2209" s="15" t="str">
        <f>IF('Paste RTE Data'!J2206=0,"",'Paste RTE Data'!J2206)</f>
        <v/>
      </c>
      <c r="L2209" s="14" t="str">
        <f>IF('Paste RTE Data'!K2206=0,"",'Paste RTE Data'!K2206)</f>
        <v/>
      </c>
      <c r="M2209" s="46"/>
    </row>
    <row r="2210" spans="1:13">
      <c r="A2210" s="8" t="str">
        <f>IF('Paste RTE Data'!A2207=0,"",'Paste RTE Data'!A2207)</f>
        <v/>
      </c>
      <c r="B2210" s="9" t="str">
        <f>IF('Paste RTE Data'!G2207=0,"",'Paste RTE Data'!G2207)</f>
        <v/>
      </c>
      <c r="C2210" s="10" t="str">
        <f>IF('Paste RTE Data'!E2207=0,"",'Paste RTE Data'!E2207)</f>
        <v/>
      </c>
      <c r="D2210" s="7"/>
      <c r="E2210" s="14" t="str">
        <f>IF('Paste RTE Data'!B2207=0,"",'Paste RTE Data'!B2207)</f>
        <v/>
      </c>
      <c r="F2210" s="14" t="str">
        <f>IF('Paste RTE Data'!C2207=0,"",'Paste RTE Data'!C2207)</f>
        <v/>
      </c>
      <c r="G2210" s="14" t="str">
        <f>IF('Paste RTE Data'!D2207=0,"",'Paste RTE Data'!D2207)</f>
        <v/>
      </c>
      <c r="H2210" s="14" t="str">
        <f>IF('Paste RTE Data'!F2207=0,"",'Paste RTE Data'!F2207)</f>
        <v/>
      </c>
      <c r="I2210" s="14" t="str">
        <f>IF('Paste RTE Data'!H2207=0,"",'Paste RTE Data'!H2207)</f>
        <v/>
      </c>
      <c r="J2210" s="14" t="str">
        <f>IF('Paste RTE Data'!I2207=0,"",'Paste RTE Data'!I2207)</f>
        <v/>
      </c>
      <c r="K2210" s="15" t="str">
        <f>IF('Paste RTE Data'!J2207=0,"",'Paste RTE Data'!J2207)</f>
        <v/>
      </c>
      <c r="L2210" s="14" t="str">
        <f>IF('Paste RTE Data'!K2207=0,"",'Paste RTE Data'!K2207)</f>
        <v/>
      </c>
      <c r="M2210" s="46"/>
    </row>
    <row r="2211" spans="1:13">
      <c r="A2211" s="8" t="str">
        <f>IF('Paste RTE Data'!A2208=0,"",'Paste RTE Data'!A2208)</f>
        <v/>
      </c>
      <c r="B2211" s="9" t="str">
        <f>IF('Paste RTE Data'!G2208=0,"",'Paste RTE Data'!G2208)</f>
        <v/>
      </c>
      <c r="C2211" s="10" t="str">
        <f>IF('Paste RTE Data'!E2208=0,"",'Paste RTE Data'!E2208)</f>
        <v/>
      </c>
      <c r="D2211" s="7"/>
      <c r="E2211" s="14" t="str">
        <f>IF('Paste RTE Data'!B2208=0,"",'Paste RTE Data'!B2208)</f>
        <v/>
      </c>
      <c r="F2211" s="14" t="str">
        <f>IF('Paste RTE Data'!C2208=0,"",'Paste RTE Data'!C2208)</f>
        <v/>
      </c>
      <c r="G2211" s="14" t="str">
        <f>IF('Paste RTE Data'!D2208=0,"",'Paste RTE Data'!D2208)</f>
        <v/>
      </c>
      <c r="H2211" s="14" t="str">
        <f>IF('Paste RTE Data'!F2208=0,"",'Paste RTE Data'!F2208)</f>
        <v/>
      </c>
      <c r="I2211" s="14" t="str">
        <f>IF('Paste RTE Data'!H2208=0,"",'Paste RTE Data'!H2208)</f>
        <v/>
      </c>
      <c r="J2211" s="14" t="str">
        <f>IF('Paste RTE Data'!I2208=0,"",'Paste RTE Data'!I2208)</f>
        <v/>
      </c>
      <c r="K2211" s="15" t="str">
        <f>IF('Paste RTE Data'!J2208=0,"",'Paste RTE Data'!J2208)</f>
        <v/>
      </c>
      <c r="L2211" s="14" t="str">
        <f>IF('Paste RTE Data'!K2208=0,"",'Paste RTE Data'!K2208)</f>
        <v/>
      </c>
      <c r="M2211" s="46"/>
    </row>
    <row r="2212" spans="1:13">
      <c r="A2212" s="8" t="str">
        <f>IF('Paste RTE Data'!A2209=0,"",'Paste RTE Data'!A2209)</f>
        <v/>
      </c>
      <c r="B2212" s="9" t="str">
        <f>IF('Paste RTE Data'!G2209=0,"",'Paste RTE Data'!G2209)</f>
        <v/>
      </c>
      <c r="C2212" s="10" t="str">
        <f>IF('Paste RTE Data'!E2209=0,"",'Paste RTE Data'!E2209)</f>
        <v/>
      </c>
      <c r="D2212" s="7"/>
      <c r="E2212" s="14" t="str">
        <f>IF('Paste RTE Data'!B2209=0,"",'Paste RTE Data'!B2209)</f>
        <v/>
      </c>
      <c r="F2212" s="14" t="str">
        <f>IF('Paste RTE Data'!C2209=0,"",'Paste RTE Data'!C2209)</f>
        <v/>
      </c>
      <c r="G2212" s="14" t="str">
        <f>IF('Paste RTE Data'!D2209=0,"",'Paste RTE Data'!D2209)</f>
        <v/>
      </c>
      <c r="H2212" s="14" t="str">
        <f>IF('Paste RTE Data'!F2209=0,"",'Paste RTE Data'!F2209)</f>
        <v/>
      </c>
      <c r="I2212" s="14" t="str">
        <f>IF('Paste RTE Data'!H2209=0,"",'Paste RTE Data'!H2209)</f>
        <v/>
      </c>
      <c r="J2212" s="14" t="str">
        <f>IF('Paste RTE Data'!I2209=0,"",'Paste RTE Data'!I2209)</f>
        <v/>
      </c>
      <c r="K2212" s="15" t="str">
        <f>IF('Paste RTE Data'!J2209=0,"",'Paste RTE Data'!J2209)</f>
        <v/>
      </c>
      <c r="L2212" s="14" t="str">
        <f>IF('Paste RTE Data'!K2209=0,"",'Paste RTE Data'!K2209)</f>
        <v/>
      </c>
      <c r="M2212" s="46"/>
    </row>
    <row r="2213" spans="1:13">
      <c r="A2213" s="8" t="str">
        <f>IF('Paste RTE Data'!A2210=0,"",'Paste RTE Data'!A2210)</f>
        <v/>
      </c>
      <c r="B2213" s="9" t="str">
        <f>IF('Paste RTE Data'!G2210=0,"",'Paste RTE Data'!G2210)</f>
        <v/>
      </c>
      <c r="C2213" s="10" t="str">
        <f>IF('Paste RTE Data'!E2210=0,"",'Paste RTE Data'!E2210)</f>
        <v/>
      </c>
      <c r="D2213" s="7"/>
      <c r="E2213" s="14" t="str">
        <f>IF('Paste RTE Data'!B2210=0,"",'Paste RTE Data'!B2210)</f>
        <v/>
      </c>
      <c r="F2213" s="14" t="str">
        <f>IF('Paste RTE Data'!C2210=0,"",'Paste RTE Data'!C2210)</f>
        <v/>
      </c>
      <c r="G2213" s="14" t="str">
        <f>IF('Paste RTE Data'!D2210=0,"",'Paste RTE Data'!D2210)</f>
        <v/>
      </c>
      <c r="H2213" s="14" t="str">
        <f>IF('Paste RTE Data'!F2210=0,"",'Paste RTE Data'!F2210)</f>
        <v/>
      </c>
      <c r="I2213" s="14" t="str">
        <f>IF('Paste RTE Data'!H2210=0,"",'Paste RTE Data'!H2210)</f>
        <v/>
      </c>
      <c r="J2213" s="14" t="str">
        <f>IF('Paste RTE Data'!I2210=0,"",'Paste RTE Data'!I2210)</f>
        <v/>
      </c>
      <c r="K2213" s="15" t="str">
        <f>IF('Paste RTE Data'!J2210=0,"",'Paste RTE Data'!J2210)</f>
        <v/>
      </c>
      <c r="L2213" s="14" t="str">
        <f>IF('Paste RTE Data'!K2210=0,"",'Paste RTE Data'!K2210)</f>
        <v/>
      </c>
      <c r="M2213" s="46"/>
    </row>
    <row r="2214" spans="1:13">
      <c r="A2214" s="8" t="str">
        <f>IF('Paste RTE Data'!A2211=0,"",'Paste RTE Data'!A2211)</f>
        <v/>
      </c>
      <c r="B2214" s="9" t="str">
        <f>IF('Paste RTE Data'!G2211=0,"",'Paste RTE Data'!G2211)</f>
        <v/>
      </c>
      <c r="C2214" s="10" t="str">
        <f>IF('Paste RTE Data'!E2211=0,"",'Paste RTE Data'!E2211)</f>
        <v/>
      </c>
      <c r="D2214" s="7"/>
      <c r="E2214" s="14" t="str">
        <f>IF('Paste RTE Data'!B2211=0,"",'Paste RTE Data'!B2211)</f>
        <v/>
      </c>
      <c r="F2214" s="14" t="str">
        <f>IF('Paste RTE Data'!C2211=0,"",'Paste RTE Data'!C2211)</f>
        <v/>
      </c>
      <c r="G2214" s="14" t="str">
        <f>IF('Paste RTE Data'!D2211=0,"",'Paste RTE Data'!D2211)</f>
        <v/>
      </c>
      <c r="H2214" s="14" t="str">
        <f>IF('Paste RTE Data'!F2211=0,"",'Paste RTE Data'!F2211)</f>
        <v/>
      </c>
      <c r="I2214" s="14" t="str">
        <f>IF('Paste RTE Data'!H2211=0,"",'Paste RTE Data'!H2211)</f>
        <v/>
      </c>
      <c r="J2214" s="14" t="str">
        <f>IF('Paste RTE Data'!I2211=0,"",'Paste RTE Data'!I2211)</f>
        <v/>
      </c>
      <c r="K2214" s="15" t="str">
        <f>IF('Paste RTE Data'!J2211=0,"",'Paste RTE Data'!J2211)</f>
        <v/>
      </c>
      <c r="L2214" s="14" t="str">
        <f>IF('Paste RTE Data'!K2211=0,"",'Paste RTE Data'!K2211)</f>
        <v/>
      </c>
      <c r="M2214" s="46"/>
    </row>
    <row r="2215" spans="1:13">
      <c r="A2215" s="8" t="str">
        <f>IF('Paste RTE Data'!A2212=0,"",'Paste RTE Data'!A2212)</f>
        <v/>
      </c>
      <c r="B2215" s="9" t="str">
        <f>IF('Paste RTE Data'!G2212=0,"",'Paste RTE Data'!G2212)</f>
        <v/>
      </c>
      <c r="C2215" s="10" t="str">
        <f>IF('Paste RTE Data'!E2212=0,"",'Paste RTE Data'!E2212)</f>
        <v/>
      </c>
      <c r="D2215" s="7"/>
      <c r="E2215" s="14" t="str">
        <f>IF('Paste RTE Data'!B2212=0,"",'Paste RTE Data'!B2212)</f>
        <v/>
      </c>
      <c r="F2215" s="14" t="str">
        <f>IF('Paste RTE Data'!C2212=0,"",'Paste RTE Data'!C2212)</f>
        <v/>
      </c>
      <c r="G2215" s="14" t="str">
        <f>IF('Paste RTE Data'!D2212=0,"",'Paste RTE Data'!D2212)</f>
        <v/>
      </c>
      <c r="H2215" s="14" t="str">
        <f>IF('Paste RTE Data'!F2212=0,"",'Paste RTE Data'!F2212)</f>
        <v/>
      </c>
      <c r="I2215" s="14" t="str">
        <f>IF('Paste RTE Data'!H2212=0,"",'Paste RTE Data'!H2212)</f>
        <v/>
      </c>
      <c r="J2215" s="14" t="str">
        <f>IF('Paste RTE Data'!I2212=0,"",'Paste RTE Data'!I2212)</f>
        <v/>
      </c>
      <c r="K2215" s="15" t="str">
        <f>IF('Paste RTE Data'!J2212=0,"",'Paste RTE Data'!J2212)</f>
        <v/>
      </c>
      <c r="L2215" s="14" t="str">
        <f>IF('Paste RTE Data'!K2212=0,"",'Paste RTE Data'!K2212)</f>
        <v/>
      </c>
      <c r="M2215" s="46"/>
    </row>
    <row r="2216" spans="1:13">
      <c r="A2216" s="8" t="str">
        <f>IF('Paste RTE Data'!A2213=0,"",'Paste RTE Data'!A2213)</f>
        <v/>
      </c>
      <c r="B2216" s="9" t="str">
        <f>IF('Paste RTE Data'!G2213=0,"",'Paste RTE Data'!G2213)</f>
        <v/>
      </c>
      <c r="C2216" s="10" t="str">
        <f>IF('Paste RTE Data'!E2213=0,"",'Paste RTE Data'!E2213)</f>
        <v/>
      </c>
      <c r="D2216" s="7"/>
      <c r="E2216" s="14" t="str">
        <f>IF('Paste RTE Data'!B2213=0,"",'Paste RTE Data'!B2213)</f>
        <v/>
      </c>
      <c r="F2216" s="14" t="str">
        <f>IF('Paste RTE Data'!C2213=0,"",'Paste RTE Data'!C2213)</f>
        <v/>
      </c>
      <c r="G2216" s="14" t="str">
        <f>IF('Paste RTE Data'!D2213=0,"",'Paste RTE Data'!D2213)</f>
        <v/>
      </c>
      <c r="H2216" s="14" t="str">
        <f>IF('Paste RTE Data'!F2213=0,"",'Paste RTE Data'!F2213)</f>
        <v/>
      </c>
      <c r="I2216" s="14" t="str">
        <f>IF('Paste RTE Data'!H2213=0,"",'Paste RTE Data'!H2213)</f>
        <v/>
      </c>
      <c r="J2216" s="14" t="str">
        <f>IF('Paste RTE Data'!I2213=0,"",'Paste RTE Data'!I2213)</f>
        <v/>
      </c>
      <c r="K2216" s="15" t="str">
        <f>IF('Paste RTE Data'!J2213=0,"",'Paste RTE Data'!J2213)</f>
        <v/>
      </c>
      <c r="L2216" s="14" t="str">
        <f>IF('Paste RTE Data'!K2213=0,"",'Paste RTE Data'!K2213)</f>
        <v/>
      </c>
      <c r="M2216" s="46"/>
    </row>
    <row r="2217" spans="1:13">
      <c r="A2217" s="8" t="str">
        <f>IF('Paste RTE Data'!A2214=0,"",'Paste RTE Data'!A2214)</f>
        <v/>
      </c>
      <c r="B2217" s="9" t="str">
        <f>IF('Paste RTE Data'!G2214=0,"",'Paste RTE Data'!G2214)</f>
        <v/>
      </c>
      <c r="C2217" s="10" t="str">
        <f>IF('Paste RTE Data'!E2214=0,"",'Paste RTE Data'!E2214)</f>
        <v/>
      </c>
      <c r="D2217" s="7"/>
      <c r="E2217" s="14" t="str">
        <f>IF('Paste RTE Data'!B2214=0,"",'Paste RTE Data'!B2214)</f>
        <v/>
      </c>
      <c r="F2217" s="14" t="str">
        <f>IF('Paste RTE Data'!C2214=0,"",'Paste RTE Data'!C2214)</f>
        <v/>
      </c>
      <c r="G2217" s="14" t="str">
        <f>IF('Paste RTE Data'!D2214=0,"",'Paste RTE Data'!D2214)</f>
        <v/>
      </c>
      <c r="H2217" s="14" t="str">
        <f>IF('Paste RTE Data'!F2214=0,"",'Paste RTE Data'!F2214)</f>
        <v/>
      </c>
      <c r="I2217" s="14" t="str">
        <f>IF('Paste RTE Data'!H2214=0,"",'Paste RTE Data'!H2214)</f>
        <v/>
      </c>
      <c r="J2217" s="14" t="str">
        <f>IF('Paste RTE Data'!I2214=0,"",'Paste RTE Data'!I2214)</f>
        <v/>
      </c>
      <c r="K2217" s="15" t="str">
        <f>IF('Paste RTE Data'!J2214=0,"",'Paste RTE Data'!J2214)</f>
        <v/>
      </c>
      <c r="L2217" s="14" t="str">
        <f>IF('Paste RTE Data'!K2214=0,"",'Paste RTE Data'!K2214)</f>
        <v/>
      </c>
      <c r="M2217" s="46"/>
    </row>
    <row r="2218" spans="1:13">
      <c r="A2218" s="8" t="str">
        <f>IF('Paste RTE Data'!A2215=0,"",'Paste RTE Data'!A2215)</f>
        <v/>
      </c>
      <c r="B2218" s="9" t="str">
        <f>IF('Paste RTE Data'!G2215=0,"",'Paste RTE Data'!G2215)</f>
        <v/>
      </c>
      <c r="C2218" s="10" t="str">
        <f>IF('Paste RTE Data'!E2215=0,"",'Paste RTE Data'!E2215)</f>
        <v/>
      </c>
      <c r="D2218" s="7"/>
      <c r="E2218" s="14" t="str">
        <f>IF('Paste RTE Data'!B2215=0,"",'Paste RTE Data'!B2215)</f>
        <v/>
      </c>
      <c r="F2218" s="14" t="str">
        <f>IF('Paste RTE Data'!C2215=0,"",'Paste RTE Data'!C2215)</f>
        <v/>
      </c>
      <c r="G2218" s="14" t="str">
        <f>IF('Paste RTE Data'!D2215=0,"",'Paste RTE Data'!D2215)</f>
        <v/>
      </c>
      <c r="H2218" s="14" t="str">
        <f>IF('Paste RTE Data'!F2215=0,"",'Paste RTE Data'!F2215)</f>
        <v/>
      </c>
      <c r="I2218" s="14" t="str">
        <f>IF('Paste RTE Data'!H2215=0,"",'Paste RTE Data'!H2215)</f>
        <v/>
      </c>
      <c r="J2218" s="14" t="str">
        <f>IF('Paste RTE Data'!I2215=0,"",'Paste RTE Data'!I2215)</f>
        <v/>
      </c>
      <c r="K2218" s="15" t="str">
        <f>IF('Paste RTE Data'!J2215=0,"",'Paste RTE Data'!J2215)</f>
        <v/>
      </c>
      <c r="L2218" s="14" t="str">
        <f>IF('Paste RTE Data'!K2215=0,"",'Paste RTE Data'!K2215)</f>
        <v/>
      </c>
      <c r="M2218" s="46"/>
    </row>
    <row r="2219" spans="1:13">
      <c r="A2219" s="8" t="str">
        <f>IF('Paste RTE Data'!A2216=0,"",'Paste RTE Data'!A2216)</f>
        <v/>
      </c>
      <c r="B2219" s="9" t="str">
        <f>IF('Paste RTE Data'!G2216=0,"",'Paste RTE Data'!G2216)</f>
        <v/>
      </c>
      <c r="C2219" s="10" t="str">
        <f>IF('Paste RTE Data'!E2216=0,"",'Paste RTE Data'!E2216)</f>
        <v/>
      </c>
      <c r="D2219" s="7"/>
      <c r="E2219" s="14" t="str">
        <f>IF('Paste RTE Data'!B2216=0,"",'Paste RTE Data'!B2216)</f>
        <v/>
      </c>
      <c r="F2219" s="14" t="str">
        <f>IF('Paste RTE Data'!C2216=0,"",'Paste RTE Data'!C2216)</f>
        <v/>
      </c>
      <c r="G2219" s="14" t="str">
        <f>IF('Paste RTE Data'!D2216=0,"",'Paste RTE Data'!D2216)</f>
        <v/>
      </c>
      <c r="H2219" s="14" t="str">
        <f>IF('Paste RTE Data'!F2216=0,"",'Paste RTE Data'!F2216)</f>
        <v/>
      </c>
      <c r="I2219" s="14" t="str">
        <f>IF('Paste RTE Data'!H2216=0,"",'Paste RTE Data'!H2216)</f>
        <v/>
      </c>
      <c r="J2219" s="14" t="str">
        <f>IF('Paste RTE Data'!I2216=0,"",'Paste RTE Data'!I2216)</f>
        <v/>
      </c>
      <c r="K2219" s="15" t="str">
        <f>IF('Paste RTE Data'!J2216=0,"",'Paste RTE Data'!J2216)</f>
        <v/>
      </c>
      <c r="L2219" s="14" t="str">
        <f>IF('Paste RTE Data'!K2216=0,"",'Paste RTE Data'!K2216)</f>
        <v/>
      </c>
      <c r="M2219" s="46"/>
    </row>
    <row r="2220" spans="1:13">
      <c r="A2220" s="8" t="str">
        <f>IF('Paste RTE Data'!A2217=0,"",'Paste RTE Data'!A2217)</f>
        <v/>
      </c>
      <c r="B2220" s="9" t="str">
        <f>IF('Paste RTE Data'!G2217=0,"",'Paste RTE Data'!G2217)</f>
        <v/>
      </c>
      <c r="C2220" s="10" t="str">
        <f>IF('Paste RTE Data'!E2217=0,"",'Paste RTE Data'!E2217)</f>
        <v/>
      </c>
      <c r="D2220" s="7"/>
      <c r="E2220" s="14" t="str">
        <f>IF('Paste RTE Data'!B2217=0,"",'Paste RTE Data'!B2217)</f>
        <v/>
      </c>
      <c r="F2220" s="14" t="str">
        <f>IF('Paste RTE Data'!C2217=0,"",'Paste RTE Data'!C2217)</f>
        <v/>
      </c>
      <c r="G2220" s="14" t="str">
        <f>IF('Paste RTE Data'!D2217=0,"",'Paste RTE Data'!D2217)</f>
        <v/>
      </c>
      <c r="H2220" s="14" t="str">
        <f>IF('Paste RTE Data'!F2217=0,"",'Paste RTE Data'!F2217)</f>
        <v/>
      </c>
      <c r="I2220" s="14" t="str">
        <f>IF('Paste RTE Data'!H2217=0,"",'Paste RTE Data'!H2217)</f>
        <v/>
      </c>
      <c r="J2220" s="14" t="str">
        <f>IF('Paste RTE Data'!I2217=0,"",'Paste RTE Data'!I2217)</f>
        <v/>
      </c>
      <c r="K2220" s="15" t="str">
        <f>IF('Paste RTE Data'!J2217=0,"",'Paste RTE Data'!J2217)</f>
        <v/>
      </c>
      <c r="L2220" s="14" t="str">
        <f>IF('Paste RTE Data'!K2217=0,"",'Paste RTE Data'!K2217)</f>
        <v/>
      </c>
      <c r="M2220" s="46"/>
    </row>
    <row r="2221" spans="1:13">
      <c r="A2221" s="8" t="str">
        <f>IF('Paste RTE Data'!A2218=0,"",'Paste RTE Data'!A2218)</f>
        <v/>
      </c>
      <c r="B2221" s="9" t="str">
        <f>IF('Paste RTE Data'!G2218=0,"",'Paste RTE Data'!G2218)</f>
        <v/>
      </c>
      <c r="C2221" s="10" t="str">
        <f>IF('Paste RTE Data'!E2218=0,"",'Paste RTE Data'!E2218)</f>
        <v/>
      </c>
      <c r="D2221" s="7"/>
      <c r="E2221" s="14" t="str">
        <f>IF('Paste RTE Data'!B2218=0,"",'Paste RTE Data'!B2218)</f>
        <v/>
      </c>
      <c r="F2221" s="14" t="str">
        <f>IF('Paste RTE Data'!C2218=0,"",'Paste RTE Data'!C2218)</f>
        <v/>
      </c>
      <c r="G2221" s="14" t="str">
        <f>IF('Paste RTE Data'!D2218=0,"",'Paste RTE Data'!D2218)</f>
        <v/>
      </c>
      <c r="H2221" s="14" t="str">
        <f>IF('Paste RTE Data'!F2218=0,"",'Paste RTE Data'!F2218)</f>
        <v/>
      </c>
      <c r="I2221" s="14" t="str">
        <f>IF('Paste RTE Data'!H2218=0,"",'Paste RTE Data'!H2218)</f>
        <v/>
      </c>
      <c r="J2221" s="14" t="str">
        <f>IF('Paste RTE Data'!I2218=0,"",'Paste RTE Data'!I2218)</f>
        <v/>
      </c>
      <c r="K2221" s="15" t="str">
        <f>IF('Paste RTE Data'!J2218=0,"",'Paste RTE Data'!J2218)</f>
        <v/>
      </c>
      <c r="L2221" s="14" t="str">
        <f>IF('Paste RTE Data'!K2218=0,"",'Paste RTE Data'!K2218)</f>
        <v/>
      </c>
      <c r="M2221" s="46"/>
    </row>
    <row r="2222" spans="1:13">
      <c r="A2222" s="8" t="str">
        <f>IF('Paste RTE Data'!A2219=0,"",'Paste RTE Data'!A2219)</f>
        <v/>
      </c>
      <c r="B2222" s="9" t="str">
        <f>IF('Paste RTE Data'!G2219=0,"",'Paste RTE Data'!G2219)</f>
        <v/>
      </c>
      <c r="C2222" s="10" t="str">
        <f>IF('Paste RTE Data'!E2219=0,"",'Paste RTE Data'!E2219)</f>
        <v/>
      </c>
      <c r="D2222" s="7"/>
      <c r="E2222" s="14" t="str">
        <f>IF('Paste RTE Data'!B2219=0,"",'Paste RTE Data'!B2219)</f>
        <v/>
      </c>
      <c r="F2222" s="14" t="str">
        <f>IF('Paste RTE Data'!C2219=0,"",'Paste RTE Data'!C2219)</f>
        <v/>
      </c>
      <c r="G2222" s="14" t="str">
        <f>IF('Paste RTE Data'!D2219=0,"",'Paste RTE Data'!D2219)</f>
        <v/>
      </c>
      <c r="H2222" s="14" t="str">
        <f>IF('Paste RTE Data'!F2219=0,"",'Paste RTE Data'!F2219)</f>
        <v/>
      </c>
      <c r="I2222" s="14" t="str">
        <f>IF('Paste RTE Data'!H2219=0,"",'Paste RTE Data'!H2219)</f>
        <v/>
      </c>
      <c r="J2222" s="14" t="str">
        <f>IF('Paste RTE Data'!I2219=0,"",'Paste RTE Data'!I2219)</f>
        <v/>
      </c>
      <c r="K2222" s="15" t="str">
        <f>IF('Paste RTE Data'!J2219=0,"",'Paste RTE Data'!J2219)</f>
        <v/>
      </c>
      <c r="L2222" s="14" t="str">
        <f>IF('Paste RTE Data'!K2219=0,"",'Paste RTE Data'!K2219)</f>
        <v/>
      </c>
      <c r="M2222" s="46"/>
    </row>
    <row r="2223" spans="1:13">
      <c r="A2223" s="8" t="str">
        <f>IF('Paste RTE Data'!A2220=0,"",'Paste RTE Data'!A2220)</f>
        <v/>
      </c>
      <c r="B2223" s="9" t="str">
        <f>IF('Paste RTE Data'!G2220=0,"",'Paste RTE Data'!G2220)</f>
        <v/>
      </c>
      <c r="C2223" s="10" t="str">
        <f>IF('Paste RTE Data'!E2220=0,"",'Paste RTE Data'!E2220)</f>
        <v/>
      </c>
      <c r="D2223" s="7"/>
      <c r="E2223" s="14" t="str">
        <f>IF('Paste RTE Data'!B2220=0,"",'Paste RTE Data'!B2220)</f>
        <v/>
      </c>
      <c r="F2223" s="14" t="str">
        <f>IF('Paste RTE Data'!C2220=0,"",'Paste RTE Data'!C2220)</f>
        <v/>
      </c>
      <c r="G2223" s="14" t="str">
        <f>IF('Paste RTE Data'!D2220=0,"",'Paste RTE Data'!D2220)</f>
        <v/>
      </c>
      <c r="H2223" s="14" t="str">
        <f>IF('Paste RTE Data'!F2220=0,"",'Paste RTE Data'!F2220)</f>
        <v/>
      </c>
      <c r="I2223" s="14" t="str">
        <f>IF('Paste RTE Data'!H2220=0,"",'Paste RTE Data'!H2220)</f>
        <v/>
      </c>
      <c r="J2223" s="14" t="str">
        <f>IF('Paste RTE Data'!I2220=0,"",'Paste RTE Data'!I2220)</f>
        <v/>
      </c>
      <c r="K2223" s="15" t="str">
        <f>IF('Paste RTE Data'!J2220=0,"",'Paste RTE Data'!J2220)</f>
        <v/>
      </c>
      <c r="L2223" s="14" t="str">
        <f>IF('Paste RTE Data'!K2220=0,"",'Paste RTE Data'!K2220)</f>
        <v/>
      </c>
      <c r="M2223" s="46"/>
    </row>
    <row r="2224" spans="1:13">
      <c r="A2224" s="8" t="str">
        <f>IF('Paste RTE Data'!A2221=0,"",'Paste RTE Data'!A2221)</f>
        <v/>
      </c>
      <c r="B2224" s="9" t="str">
        <f>IF('Paste RTE Data'!G2221=0,"",'Paste RTE Data'!G2221)</f>
        <v/>
      </c>
      <c r="C2224" s="10" t="str">
        <f>IF('Paste RTE Data'!E2221=0,"",'Paste RTE Data'!E2221)</f>
        <v/>
      </c>
      <c r="D2224" s="7"/>
      <c r="E2224" s="14" t="str">
        <f>IF('Paste RTE Data'!B2221=0,"",'Paste RTE Data'!B2221)</f>
        <v/>
      </c>
      <c r="F2224" s="14" t="str">
        <f>IF('Paste RTE Data'!C2221=0,"",'Paste RTE Data'!C2221)</f>
        <v/>
      </c>
      <c r="G2224" s="14" t="str">
        <f>IF('Paste RTE Data'!D2221=0,"",'Paste RTE Data'!D2221)</f>
        <v/>
      </c>
      <c r="H2224" s="14" t="str">
        <f>IF('Paste RTE Data'!F2221=0,"",'Paste RTE Data'!F2221)</f>
        <v/>
      </c>
      <c r="I2224" s="14" t="str">
        <f>IF('Paste RTE Data'!H2221=0,"",'Paste RTE Data'!H2221)</f>
        <v/>
      </c>
      <c r="J2224" s="14" t="str">
        <f>IF('Paste RTE Data'!I2221=0,"",'Paste RTE Data'!I2221)</f>
        <v/>
      </c>
      <c r="K2224" s="15" t="str">
        <f>IF('Paste RTE Data'!J2221=0,"",'Paste RTE Data'!J2221)</f>
        <v/>
      </c>
      <c r="L2224" s="14" t="str">
        <f>IF('Paste RTE Data'!K2221=0,"",'Paste RTE Data'!K2221)</f>
        <v/>
      </c>
      <c r="M2224" s="46"/>
    </row>
    <row r="2225" spans="1:13">
      <c r="A2225" s="8" t="str">
        <f>IF('Paste RTE Data'!A2222=0,"",'Paste RTE Data'!A2222)</f>
        <v/>
      </c>
      <c r="B2225" s="9" t="str">
        <f>IF('Paste RTE Data'!G2222=0,"",'Paste RTE Data'!G2222)</f>
        <v/>
      </c>
      <c r="C2225" s="10" t="str">
        <f>IF('Paste RTE Data'!E2222=0,"",'Paste RTE Data'!E2222)</f>
        <v/>
      </c>
      <c r="D2225" s="7"/>
      <c r="E2225" s="14" t="str">
        <f>IF('Paste RTE Data'!B2222=0,"",'Paste RTE Data'!B2222)</f>
        <v/>
      </c>
      <c r="F2225" s="14" t="str">
        <f>IF('Paste RTE Data'!C2222=0,"",'Paste RTE Data'!C2222)</f>
        <v/>
      </c>
      <c r="G2225" s="14" t="str">
        <f>IF('Paste RTE Data'!D2222=0,"",'Paste RTE Data'!D2222)</f>
        <v/>
      </c>
      <c r="H2225" s="14" t="str">
        <f>IF('Paste RTE Data'!F2222=0,"",'Paste RTE Data'!F2222)</f>
        <v/>
      </c>
      <c r="I2225" s="14" t="str">
        <f>IF('Paste RTE Data'!H2222=0,"",'Paste RTE Data'!H2222)</f>
        <v/>
      </c>
      <c r="J2225" s="14" t="str">
        <f>IF('Paste RTE Data'!I2222=0,"",'Paste RTE Data'!I2222)</f>
        <v/>
      </c>
      <c r="K2225" s="15" t="str">
        <f>IF('Paste RTE Data'!J2222=0,"",'Paste RTE Data'!J2222)</f>
        <v/>
      </c>
      <c r="L2225" s="14" t="str">
        <f>IF('Paste RTE Data'!K2222=0,"",'Paste RTE Data'!K2222)</f>
        <v/>
      </c>
      <c r="M2225" s="46"/>
    </row>
    <row r="2226" spans="1:13">
      <c r="A2226" s="8" t="str">
        <f>IF('Paste RTE Data'!A2223=0,"",'Paste RTE Data'!A2223)</f>
        <v/>
      </c>
      <c r="B2226" s="9" t="str">
        <f>IF('Paste RTE Data'!G2223=0,"",'Paste RTE Data'!G2223)</f>
        <v/>
      </c>
      <c r="C2226" s="10" t="str">
        <f>IF('Paste RTE Data'!E2223=0,"",'Paste RTE Data'!E2223)</f>
        <v/>
      </c>
      <c r="D2226" s="7"/>
      <c r="E2226" s="14" t="str">
        <f>IF('Paste RTE Data'!B2223=0,"",'Paste RTE Data'!B2223)</f>
        <v/>
      </c>
      <c r="F2226" s="14" t="str">
        <f>IF('Paste RTE Data'!C2223=0,"",'Paste RTE Data'!C2223)</f>
        <v/>
      </c>
      <c r="G2226" s="14" t="str">
        <f>IF('Paste RTE Data'!D2223=0,"",'Paste RTE Data'!D2223)</f>
        <v/>
      </c>
      <c r="H2226" s="14" t="str">
        <f>IF('Paste RTE Data'!F2223=0,"",'Paste RTE Data'!F2223)</f>
        <v/>
      </c>
      <c r="I2226" s="14" t="str">
        <f>IF('Paste RTE Data'!H2223=0,"",'Paste RTE Data'!H2223)</f>
        <v/>
      </c>
      <c r="J2226" s="14" t="str">
        <f>IF('Paste RTE Data'!I2223=0,"",'Paste RTE Data'!I2223)</f>
        <v/>
      </c>
      <c r="K2226" s="15" t="str">
        <f>IF('Paste RTE Data'!J2223=0,"",'Paste RTE Data'!J2223)</f>
        <v/>
      </c>
      <c r="L2226" s="14" t="str">
        <f>IF('Paste RTE Data'!K2223=0,"",'Paste RTE Data'!K2223)</f>
        <v/>
      </c>
      <c r="M2226" s="46"/>
    </row>
    <row r="2227" spans="1:13">
      <c r="A2227" s="8" t="str">
        <f>IF('Paste RTE Data'!A2224=0,"",'Paste RTE Data'!A2224)</f>
        <v/>
      </c>
      <c r="B2227" s="9" t="str">
        <f>IF('Paste RTE Data'!G2224=0,"",'Paste RTE Data'!G2224)</f>
        <v/>
      </c>
      <c r="C2227" s="10" t="str">
        <f>IF('Paste RTE Data'!E2224=0,"",'Paste RTE Data'!E2224)</f>
        <v/>
      </c>
      <c r="D2227" s="7"/>
      <c r="E2227" s="14" t="str">
        <f>IF('Paste RTE Data'!B2224=0,"",'Paste RTE Data'!B2224)</f>
        <v/>
      </c>
      <c r="F2227" s="14" t="str">
        <f>IF('Paste RTE Data'!C2224=0,"",'Paste RTE Data'!C2224)</f>
        <v/>
      </c>
      <c r="G2227" s="14" t="str">
        <f>IF('Paste RTE Data'!D2224=0,"",'Paste RTE Data'!D2224)</f>
        <v/>
      </c>
      <c r="H2227" s="14" t="str">
        <f>IF('Paste RTE Data'!F2224=0,"",'Paste RTE Data'!F2224)</f>
        <v/>
      </c>
      <c r="I2227" s="14" t="str">
        <f>IF('Paste RTE Data'!H2224=0,"",'Paste RTE Data'!H2224)</f>
        <v/>
      </c>
      <c r="J2227" s="14" t="str">
        <f>IF('Paste RTE Data'!I2224=0,"",'Paste RTE Data'!I2224)</f>
        <v/>
      </c>
      <c r="K2227" s="15" t="str">
        <f>IF('Paste RTE Data'!J2224=0,"",'Paste RTE Data'!J2224)</f>
        <v/>
      </c>
      <c r="L2227" s="14" t="str">
        <f>IF('Paste RTE Data'!K2224=0,"",'Paste RTE Data'!K2224)</f>
        <v/>
      </c>
      <c r="M2227" s="46"/>
    </row>
    <row r="2228" spans="1:13">
      <c r="A2228" s="8" t="str">
        <f>IF('Paste RTE Data'!A2225=0,"",'Paste RTE Data'!A2225)</f>
        <v/>
      </c>
      <c r="B2228" s="9" t="str">
        <f>IF('Paste RTE Data'!G2225=0,"",'Paste RTE Data'!G2225)</f>
        <v/>
      </c>
      <c r="C2228" s="10" t="str">
        <f>IF('Paste RTE Data'!E2225=0,"",'Paste RTE Data'!E2225)</f>
        <v/>
      </c>
      <c r="D2228" s="7"/>
      <c r="E2228" s="14" t="str">
        <f>IF('Paste RTE Data'!B2225=0,"",'Paste RTE Data'!B2225)</f>
        <v/>
      </c>
      <c r="F2228" s="14" t="str">
        <f>IF('Paste RTE Data'!C2225=0,"",'Paste RTE Data'!C2225)</f>
        <v/>
      </c>
      <c r="G2228" s="14" t="str">
        <f>IF('Paste RTE Data'!D2225=0,"",'Paste RTE Data'!D2225)</f>
        <v/>
      </c>
      <c r="H2228" s="14" t="str">
        <f>IF('Paste RTE Data'!F2225=0,"",'Paste RTE Data'!F2225)</f>
        <v/>
      </c>
      <c r="I2228" s="14" t="str">
        <f>IF('Paste RTE Data'!H2225=0,"",'Paste RTE Data'!H2225)</f>
        <v/>
      </c>
      <c r="J2228" s="14" t="str">
        <f>IF('Paste RTE Data'!I2225=0,"",'Paste RTE Data'!I2225)</f>
        <v/>
      </c>
      <c r="K2228" s="15" t="str">
        <f>IF('Paste RTE Data'!J2225=0,"",'Paste RTE Data'!J2225)</f>
        <v/>
      </c>
      <c r="L2228" s="14" t="str">
        <f>IF('Paste RTE Data'!K2225=0,"",'Paste RTE Data'!K2225)</f>
        <v/>
      </c>
      <c r="M2228" s="46"/>
    </row>
    <row r="2229" spans="1:13">
      <c r="A2229" s="8" t="str">
        <f>IF('Paste RTE Data'!A2226=0,"",'Paste RTE Data'!A2226)</f>
        <v/>
      </c>
      <c r="B2229" s="9" t="str">
        <f>IF('Paste RTE Data'!G2226=0,"",'Paste RTE Data'!G2226)</f>
        <v/>
      </c>
      <c r="C2229" s="10" t="str">
        <f>IF('Paste RTE Data'!E2226=0,"",'Paste RTE Data'!E2226)</f>
        <v/>
      </c>
      <c r="D2229" s="7"/>
      <c r="E2229" s="14" t="str">
        <f>IF('Paste RTE Data'!B2226=0,"",'Paste RTE Data'!B2226)</f>
        <v/>
      </c>
      <c r="F2229" s="14" t="str">
        <f>IF('Paste RTE Data'!C2226=0,"",'Paste RTE Data'!C2226)</f>
        <v/>
      </c>
      <c r="G2229" s="14" t="str">
        <f>IF('Paste RTE Data'!D2226=0,"",'Paste RTE Data'!D2226)</f>
        <v/>
      </c>
      <c r="H2229" s="14" t="str">
        <f>IF('Paste RTE Data'!F2226=0,"",'Paste RTE Data'!F2226)</f>
        <v/>
      </c>
      <c r="I2229" s="14" t="str">
        <f>IF('Paste RTE Data'!H2226=0,"",'Paste RTE Data'!H2226)</f>
        <v/>
      </c>
      <c r="J2229" s="14" t="str">
        <f>IF('Paste RTE Data'!I2226=0,"",'Paste RTE Data'!I2226)</f>
        <v/>
      </c>
      <c r="K2229" s="15" t="str">
        <f>IF('Paste RTE Data'!J2226=0,"",'Paste RTE Data'!J2226)</f>
        <v/>
      </c>
      <c r="L2229" s="14" t="str">
        <f>IF('Paste RTE Data'!K2226=0,"",'Paste RTE Data'!K2226)</f>
        <v/>
      </c>
      <c r="M2229" s="46"/>
    </row>
    <row r="2230" spans="1:13">
      <c r="A2230" s="8" t="str">
        <f>IF('Paste RTE Data'!A2227=0,"",'Paste RTE Data'!A2227)</f>
        <v/>
      </c>
      <c r="B2230" s="9" t="str">
        <f>IF('Paste RTE Data'!G2227=0,"",'Paste RTE Data'!G2227)</f>
        <v/>
      </c>
      <c r="C2230" s="10" t="str">
        <f>IF('Paste RTE Data'!E2227=0,"",'Paste RTE Data'!E2227)</f>
        <v/>
      </c>
      <c r="D2230" s="7"/>
      <c r="E2230" s="14" t="str">
        <f>IF('Paste RTE Data'!B2227=0,"",'Paste RTE Data'!B2227)</f>
        <v/>
      </c>
      <c r="F2230" s="14" t="str">
        <f>IF('Paste RTE Data'!C2227=0,"",'Paste RTE Data'!C2227)</f>
        <v/>
      </c>
      <c r="G2230" s="14" t="str">
        <f>IF('Paste RTE Data'!D2227=0,"",'Paste RTE Data'!D2227)</f>
        <v/>
      </c>
      <c r="H2230" s="14" t="str">
        <f>IF('Paste RTE Data'!F2227=0,"",'Paste RTE Data'!F2227)</f>
        <v/>
      </c>
      <c r="I2230" s="14" t="str">
        <f>IF('Paste RTE Data'!H2227=0,"",'Paste RTE Data'!H2227)</f>
        <v/>
      </c>
      <c r="J2230" s="14" t="str">
        <f>IF('Paste RTE Data'!I2227=0,"",'Paste RTE Data'!I2227)</f>
        <v/>
      </c>
      <c r="K2230" s="15" t="str">
        <f>IF('Paste RTE Data'!J2227=0,"",'Paste RTE Data'!J2227)</f>
        <v/>
      </c>
      <c r="L2230" s="14" t="str">
        <f>IF('Paste RTE Data'!K2227=0,"",'Paste RTE Data'!K2227)</f>
        <v/>
      </c>
      <c r="M2230" s="46"/>
    </row>
    <row r="2231" spans="1:13">
      <c r="A2231" s="8" t="str">
        <f>IF('Paste RTE Data'!A2228=0,"",'Paste RTE Data'!A2228)</f>
        <v/>
      </c>
      <c r="B2231" s="9" t="str">
        <f>IF('Paste RTE Data'!G2228=0,"",'Paste RTE Data'!G2228)</f>
        <v/>
      </c>
      <c r="C2231" s="10" t="str">
        <f>IF('Paste RTE Data'!E2228=0,"",'Paste RTE Data'!E2228)</f>
        <v/>
      </c>
      <c r="D2231" s="7"/>
      <c r="E2231" s="14" t="str">
        <f>IF('Paste RTE Data'!B2228=0,"",'Paste RTE Data'!B2228)</f>
        <v/>
      </c>
      <c r="F2231" s="14" t="str">
        <f>IF('Paste RTE Data'!C2228=0,"",'Paste RTE Data'!C2228)</f>
        <v/>
      </c>
      <c r="G2231" s="14" t="str">
        <f>IF('Paste RTE Data'!D2228=0,"",'Paste RTE Data'!D2228)</f>
        <v/>
      </c>
      <c r="H2231" s="14" t="str">
        <f>IF('Paste RTE Data'!F2228=0,"",'Paste RTE Data'!F2228)</f>
        <v/>
      </c>
      <c r="I2231" s="14" t="str">
        <f>IF('Paste RTE Data'!H2228=0,"",'Paste RTE Data'!H2228)</f>
        <v/>
      </c>
      <c r="J2231" s="14" t="str">
        <f>IF('Paste RTE Data'!I2228=0,"",'Paste RTE Data'!I2228)</f>
        <v/>
      </c>
      <c r="K2231" s="15" t="str">
        <f>IF('Paste RTE Data'!J2228=0,"",'Paste RTE Data'!J2228)</f>
        <v/>
      </c>
      <c r="L2231" s="14" t="str">
        <f>IF('Paste RTE Data'!K2228=0,"",'Paste RTE Data'!K2228)</f>
        <v/>
      </c>
      <c r="M2231" s="46"/>
    </row>
    <row r="2232" spans="1:13">
      <c r="A2232" s="8" t="str">
        <f>IF('Paste RTE Data'!A2229=0,"",'Paste RTE Data'!A2229)</f>
        <v/>
      </c>
      <c r="B2232" s="9" t="str">
        <f>IF('Paste RTE Data'!G2229=0,"",'Paste RTE Data'!G2229)</f>
        <v/>
      </c>
      <c r="C2232" s="10" t="str">
        <f>IF('Paste RTE Data'!E2229=0,"",'Paste RTE Data'!E2229)</f>
        <v/>
      </c>
      <c r="D2232" s="7"/>
      <c r="E2232" s="14" t="str">
        <f>IF('Paste RTE Data'!B2229=0,"",'Paste RTE Data'!B2229)</f>
        <v/>
      </c>
      <c r="F2232" s="14" t="str">
        <f>IF('Paste RTE Data'!C2229=0,"",'Paste RTE Data'!C2229)</f>
        <v/>
      </c>
      <c r="G2232" s="14" t="str">
        <f>IF('Paste RTE Data'!D2229=0,"",'Paste RTE Data'!D2229)</f>
        <v/>
      </c>
      <c r="H2232" s="14" t="str">
        <f>IF('Paste RTE Data'!F2229=0,"",'Paste RTE Data'!F2229)</f>
        <v/>
      </c>
      <c r="I2232" s="14" t="str">
        <f>IF('Paste RTE Data'!H2229=0,"",'Paste RTE Data'!H2229)</f>
        <v/>
      </c>
      <c r="J2232" s="14" t="str">
        <f>IF('Paste RTE Data'!I2229=0,"",'Paste RTE Data'!I2229)</f>
        <v/>
      </c>
      <c r="K2232" s="15" t="str">
        <f>IF('Paste RTE Data'!J2229=0,"",'Paste RTE Data'!J2229)</f>
        <v/>
      </c>
      <c r="L2232" s="14" t="str">
        <f>IF('Paste RTE Data'!K2229=0,"",'Paste RTE Data'!K2229)</f>
        <v/>
      </c>
      <c r="M2232" s="46"/>
    </row>
    <row r="2233" spans="1:13">
      <c r="A2233" s="8" t="str">
        <f>IF('Paste RTE Data'!A2230=0,"",'Paste RTE Data'!A2230)</f>
        <v/>
      </c>
      <c r="B2233" s="9" t="str">
        <f>IF('Paste RTE Data'!G2230=0,"",'Paste RTE Data'!G2230)</f>
        <v/>
      </c>
      <c r="C2233" s="10" t="str">
        <f>IF('Paste RTE Data'!E2230=0,"",'Paste RTE Data'!E2230)</f>
        <v/>
      </c>
      <c r="D2233" s="7"/>
      <c r="E2233" s="14" t="str">
        <f>IF('Paste RTE Data'!B2230=0,"",'Paste RTE Data'!B2230)</f>
        <v/>
      </c>
      <c r="F2233" s="14" t="str">
        <f>IF('Paste RTE Data'!C2230=0,"",'Paste RTE Data'!C2230)</f>
        <v/>
      </c>
      <c r="G2233" s="14" t="str">
        <f>IF('Paste RTE Data'!D2230=0,"",'Paste RTE Data'!D2230)</f>
        <v/>
      </c>
      <c r="H2233" s="14" t="str">
        <f>IF('Paste RTE Data'!F2230=0,"",'Paste RTE Data'!F2230)</f>
        <v/>
      </c>
      <c r="I2233" s="14" t="str">
        <f>IF('Paste RTE Data'!H2230=0,"",'Paste RTE Data'!H2230)</f>
        <v/>
      </c>
      <c r="J2233" s="14" t="str">
        <f>IF('Paste RTE Data'!I2230=0,"",'Paste RTE Data'!I2230)</f>
        <v/>
      </c>
      <c r="K2233" s="15" t="str">
        <f>IF('Paste RTE Data'!J2230=0,"",'Paste RTE Data'!J2230)</f>
        <v/>
      </c>
      <c r="L2233" s="14" t="str">
        <f>IF('Paste RTE Data'!K2230=0,"",'Paste RTE Data'!K2230)</f>
        <v/>
      </c>
      <c r="M2233" s="46"/>
    </row>
    <row r="2234" spans="1:13">
      <c r="A2234" s="8" t="str">
        <f>IF('Paste RTE Data'!A2231=0,"",'Paste RTE Data'!A2231)</f>
        <v/>
      </c>
      <c r="B2234" s="9" t="str">
        <f>IF('Paste RTE Data'!G2231=0,"",'Paste RTE Data'!G2231)</f>
        <v/>
      </c>
      <c r="C2234" s="10" t="str">
        <f>IF('Paste RTE Data'!E2231=0,"",'Paste RTE Data'!E2231)</f>
        <v/>
      </c>
      <c r="D2234" s="7"/>
      <c r="E2234" s="14" t="str">
        <f>IF('Paste RTE Data'!B2231=0,"",'Paste RTE Data'!B2231)</f>
        <v/>
      </c>
      <c r="F2234" s="14" t="str">
        <f>IF('Paste RTE Data'!C2231=0,"",'Paste RTE Data'!C2231)</f>
        <v/>
      </c>
      <c r="G2234" s="14" t="str">
        <f>IF('Paste RTE Data'!D2231=0,"",'Paste RTE Data'!D2231)</f>
        <v/>
      </c>
      <c r="H2234" s="14" t="str">
        <f>IF('Paste RTE Data'!F2231=0,"",'Paste RTE Data'!F2231)</f>
        <v/>
      </c>
      <c r="I2234" s="14" t="str">
        <f>IF('Paste RTE Data'!H2231=0,"",'Paste RTE Data'!H2231)</f>
        <v/>
      </c>
      <c r="J2234" s="14" t="str">
        <f>IF('Paste RTE Data'!I2231=0,"",'Paste RTE Data'!I2231)</f>
        <v/>
      </c>
      <c r="K2234" s="15" t="str">
        <f>IF('Paste RTE Data'!J2231=0,"",'Paste RTE Data'!J2231)</f>
        <v/>
      </c>
      <c r="L2234" s="14" t="str">
        <f>IF('Paste RTE Data'!K2231=0,"",'Paste RTE Data'!K2231)</f>
        <v/>
      </c>
      <c r="M2234" s="46"/>
    </row>
    <row r="2235" spans="1:13">
      <c r="A2235" s="8" t="str">
        <f>IF('Paste RTE Data'!A2232=0,"",'Paste RTE Data'!A2232)</f>
        <v/>
      </c>
      <c r="B2235" s="9" t="str">
        <f>IF('Paste RTE Data'!G2232=0,"",'Paste RTE Data'!G2232)</f>
        <v/>
      </c>
      <c r="C2235" s="10" t="str">
        <f>IF('Paste RTE Data'!E2232=0,"",'Paste RTE Data'!E2232)</f>
        <v/>
      </c>
      <c r="D2235" s="7"/>
      <c r="E2235" s="14" t="str">
        <f>IF('Paste RTE Data'!B2232=0,"",'Paste RTE Data'!B2232)</f>
        <v/>
      </c>
      <c r="F2235" s="14" t="str">
        <f>IF('Paste RTE Data'!C2232=0,"",'Paste RTE Data'!C2232)</f>
        <v/>
      </c>
      <c r="G2235" s="14" t="str">
        <f>IF('Paste RTE Data'!D2232=0,"",'Paste RTE Data'!D2232)</f>
        <v/>
      </c>
      <c r="H2235" s="14" t="str">
        <f>IF('Paste RTE Data'!F2232=0,"",'Paste RTE Data'!F2232)</f>
        <v/>
      </c>
      <c r="I2235" s="14" t="str">
        <f>IF('Paste RTE Data'!H2232=0,"",'Paste RTE Data'!H2232)</f>
        <v/>
      </c>
      <c r="J2235" s="14" t="str">
        <f>IF('Paste RTE Data'!I2232=0,"",'Paste RTE Data'!I2232)</f>
        <v/>
      </c>
      <c r="K2235" s="15" t="str">
        <f>IF('Paste RTE Data'!J2232=0,"",'Paste RTE Data'!J2232)</f>
        <v/>
      </c>
      <c r="L2235" s="14" t="str">
        <f>IF('Paste RTE Data'!K2232=0,"",'Paste RTE Data'!K2232)</f>
        <v/>
      </c>
      <c r="M2235" s="46"/>
    </row>
    <row r="2236" spans="1:13">
      <c r="A2236" s="8" t="str">
        <f>IF('Paste RTE Data'!A2233=0,"",'Paste RTE Data'!A2233)</f>
        <v/>
      </c>
      <c r="B2236" s="9" t="str">
        <f>IF('Paste RTE Data'!G2233=0,"",'Paste RTE Data'!G2233)</f>
        <v/>
      </c>
      <c r="C2236" s="10" t="str">
        <f>IF('Paste RTE Data'!E2233=0,"",'Paste RTE Data'!E2233)</f>
        <v/>
      </c>
      <c r="D2236" s="7"/>
      <c r="E2236" s="14" t="str">
        <f>IF('Paste RTE Data'!B2233=0,"",'Paste RTE Data'!B2233)</f>
        <v/>
      </c>
      <c r="F2236" s="14" t="str">
        <f>IF('Paste RTE Data'!C2233=0,"",'Paste RTE Data'!C2233)</f>
        <v/>
      </c>
      <c r="G2236" s="14" t="str">
        <f>IF('Paste RTE Data'!D2233=0,"",'Paste RTE Data'!D2233)</f>
        <v/>
      </c>
      <c r="H2236" s="14" t="str">
        <f>IF('Paste RTE Data'!F2233=0,"",'Paste RTE Data'!F2233)</f>
        <v/>
      </c>
      <c r="I2236" s="14" t="str">
        <f>IF('Paste RTE Data'!H2233=0,"",'Paste RTE Data'!H2233)</f>
        <v/>
      </c>
      <c r="J2236" s="14" t="str">
        <f>IF('Paste RTE Data'!I2233=0,"",'Paste RTE Data'!I2233)</f>
        <v/>
      </c>
      <c r="K2236" s="15" t="str">
        <f>IF('Paste RTE Data'!J2233=0,"",'Paste RTE Data'!J2233)</f>
        <v/>
      </c>
      <c r="L2236" s="14" t="str">
        <f>IF('Paste RTE Data'!K2233=0,"",'Paste RTE Data'!K2233)</f>
        <v/>
      </c>
      <c r="M2236" s="46"/>
    </row>
    <row r="2237" spans="1:13">
      <c r="A2237" s="8" t="str">
        <f>IF('Paste RTE Data'!A2234=0,"",'Paste RTE Data'!A2234)</f>
        <v/>
      </c>
      <c r="B2237" s="9" t="str">
        <f>IF('Paste RTE Data'!G2234=0,"",'Paste RTE Data'!G2234)</f>
        <v/>
      </c>
      <c r="C2237" s="10" t="str">
        <f>IF('Paste RTE Data'!E2234=0,"",'Paste RTE Data'!E2234)</f>
        <v/>
      </c>
      <c r="D2237" s="7"/>
      <c r="E2237" s="14" t="str">
        <f>IF('Paste RTE Data'!B2234=0,"",'Paste RTE Data'!B2234)</f>
        <v/>
      </c>
      <c r="F2237" s="14" t="str">
        <f>IF('Paste RTE Data'!C2234=0,"",'Paste RTE Data'!C2234)</f>
        <v/>
      </c>
      <c r="G2237" s="14" t="str">
        <f>IF('Paste RTE Data'!D2234=0,"",'Paste RTE Data'!D2234)</f>
        <v/>
      </c>
      <c r="H2237" s="14" t="str">
        <f>IF('Paste RTE Data'!F2234=0,"",'Paste RTE Data'!F2234)</f>
        <v/>
      </c>
      <c r="I2237" s="14" t="str">
        <f>IF('Paste RTE Data'!H2234=0,"",'Paste RTE Data'!H2234)</f>
        <v/>
      </c>
      <c r="J2237" s="14" t="str">
        <f>IF('Paste RTE Data'!I2234=0,"",'Paste RTE Data'!I2234)</f>
        <v/>
      </c>
      <c r="K2237" s="15" t="str">
        <f>IF('Paste RTE Data'!J2234=0,"",'Paste RTE Data'!J2234)</f>
        <v/>
      </c>
      <c r="L2237" s="14" t="str">
        <f>IF('Paste RTE Data'!K2234=0,"",'Paste RTE Data'!K2234)</f>
        <v/>
      </c>
      <c r="M2237" s="46"/>
    </row>
    <row r="2238" spans="1:13">
      <c r="A2238" s="8" t="str">
        <f>IF('Paste RTE Data'!A2235=0,"",'Paste RTE Data'!A2235)</f>
        <v/>
      </c>
      <c r="B2238" s="9" t="str">
        <f>IF('Paste RTE Data'!G2235=0,"",'Paste RTE Data'!G2235)</f>
        <v/>
      </c>
      <c r="C2238" s="10" t="str">
        <f>IF('Paste RTE Data'!E2235=0,"",'Paste RTE Data'!E2235)</f>
        <v/>
      </c>
      <c r="D2238" s="7"/>
      <c r="E2238" s="14" t="str">
        <f>IF('Paste RTE Data'!B2235=0,"",'Paste RTE Data'!B2235)</f>
        <v/>
      </c>
      <c r="F2238" s="14" t="str">
        <f>IF('Paste RTE Data'!C2235=0,"",'Paste RTE Data'!C2235)</f>
        <v/>
      </c>
      <c r="G2238" s="14" t="str">
        <f>IF('Paste RTE Data'!D2235=0,"",'Paste RTE Data'!D2235)</f>
        <v/>
      </c>
      <c r="H2238" s="14" t="str">
        <f>IF('Paste RTE Data'!F2235=0,"",'Paste RTE Data'!F2235)</f>
        <v/>
      </c>
      <c r="I2238" s="14" t="str">
        <f>IF('Paste RTE Data'!H2235=0,"",'Paste RTE Data'!H2235)</f>
        <v/>
      </c>
      <c r="J2238" s="14" t="str">
        <f>IF('Paste RTE Data'!I2235=0,"",'Paste RTE Data'!I2235)</f>
        <v/>
      </c>
      <c r="K2238" s="15" t="str">
        <f>IF('Paste RTE Data'!J2235=0,"",'Paste RTE Data'!J2235)</f>
        <v/>
      </c>
      <c r="L2238" s="14" t="str">
        <f>IF('Paste RTE Data'!K2235=0,"",'Paste RTE Data'!K2235)</f>
        <v/>
      </c>
      <c r="M2238" s="46"/>
    </row>
    <row r="2239" spans="1:13">
      <c r="A2239" s="8" t="str">
        <f>IF('Paste RTE Data'!A2236=0,"",'Paste RTE Data'!A2236)</f>
        <v/>
      </c>
      <c r="B2239" s="9" t="str">
        <f>IF('Paste RTE Data'!G2236=0,"",'Paste RTE Data'!G2236)</f>
        <v/>
      </c>
      <c r="C2239" s="10" t="str">
        <f>IF('Paste RTE Data'!E2236=0,"",'Paste RTE Data'!E2236)</f>
        <v/>
      </c>
      <c r="D2239" s="7"/>
      <c r="E2239" s="14" t="str">
        <f>IF('Paste RTE Data'!B2236=0,"",'Paste RTE Data'!B2236)</f>
        <v/>
      </c>
      <c r="F2239" s="14" t="str">
        <f>IF('Paste RTE Data'!C2236=0,"",'Paste RTE Data'!C2236)</f>
        <v/>
      </c>
      <c r="G2239" s="14" t="str">
        <f>IF('Paste RTE Data'!D2236=0,"",'Paste RTE Data'!D2236)</f>
        <v/>
      </c>
      <c r="H2239" s="14" t="str">
        <f>IF('Paste RTE Data'!F2236=0,"",'Paste RTE Data'!F2236)</f>
        <v/>
      </c>
      <c r="I2239" s="14" t="str">
        <f>IF('Paste RTE Data'!H2236=0,"",'Paste RTE Data'!H2236)</f>
        <v/>
      </c>
      <c r="J2239" s="14" t="str">
        <f>IF('Paste RTE Data'!I2236=0,"",'Paste RTE Data'!I2236)</f>
        <v/>
      </c>
      <c r="K2239" s="15" t="str">
        <f>IF('Paste RTE Data'!J2236=0,"",'Paste RTE Data'!J2236)</f>
        <v/>
      </c>
      <c r="L2239" s="14" t="str">
        <f>IF('Paste RTE Data'!K2236=0,"",'Paste RTE Data'!K2236)</f>
        <v/>
      </c>
      <c r="M2239" s="46"/>
    </row>
    <row r="2240" spans="1:13">
      <c r="A2240" s="8" t="str">
        <f>IF('Paste RTE Data'!A2237=0,"",'Paste RTE Data'!A2237)</f>
        <v/>
      </c>
      <c r="B2240" s="9" t="str">
        <f>IF('Paste RTE Data'!G2237=0,"",'Paste RTE Data'!G2237)</f>
        <v/>
      </c>
      <c r="C2240" s="10" t="str">
        <f>IF('Paste RTE Data'!E2237=0,"",'Paste RTE Data'!E2237)</f>
        <v/>
      </c>
      <c r="D2240" s="7"/>
      <c r="E2240" s="14" t="str">
        <f>IF('Paste RTE Data'!B2237=0,"",'Paste RTE Data'!B2237)</f>
        <v/>
      </c>
      <c r="F2240" s="14" t="str">
        <f>IF('Paste RTE Data'!C2237=0,"",'Paste RTE Data'!C2237)</f>
        <v/>
      </c>
      <c r="G2240" s="14" t="str">
        <f>IF('Paste RTE Data'!D2237=0,"",'Paste RTE Data'!D2237)</f>
        <v/>
      </c>
      <c r="H2240" s="14" t="str">
        <f>IF('Paste RTE Data'!F2237=0,"",'Paste RTE Data'!F2237)</f>
        <v/>
      </c>
      <c r="I2240" s="14" t="str">
        <f>IF('Paste RTE Data'!H2237=0,"",'Paste RTE Data'!H2237)</f>
        <v/>
      </c>
      <c r="J2240" s="14" t="str">
        <f>IF('Paste RTE Data'!I2237=0,"",'Paste RTE Data'!I2237)</f>
        <v/>
      </c>
      <c r="K2240" s="15" t="str">
        <f>IF('Paste RTE Data'!J2237=0,"",'Paste RTE Data'!J2237)</f>
        <v/>
      </c>
      <c r="L2240" s="14" t="str">
        <f>IF('Paste RTE Data'!K2237=0,"",'Paste RTE Data'!K2237)</f>
        <v/>
      </c>
      <c r="M2240" s="46"/>
    </row>
    <row r="2241" spans="1:13">
      <c r="A2241" s="8" t="str">
        <f>IF('Paste RTE Data'!A2238=0,"",'Paste RTE Data'!A2238)</f>
        <v/>
      </c>
      <c r="B2241" s="9" t="str">
        <f>IF('Paste RTE Data'!G2238=0,"",'Paste RTE Data'!G2238)</f>
        <v/>
      </c>
      <c r="C2241" s="10" t="str">
        <f>IF('Paste RTE Data'!E2238=0,"",'Paste RTE Data'!E2238)</f>
        <v/>
      </c>
      <c r="D2241" s="7"/>
      <c r="E2241" s="14" t="str">
        <f>IF('Paste RTE Data'!B2238=0,"",'Paste RTE Data'!B2238)</f>
        <v/>
      </c>
      <c r="F2241" s="14" t="str">
        <f>IF('Paste RTE Data'!C2238=0,"",'Paste RTE Data'!C2238)</f>
        <v/>
      </c>
      <c r="G2241" s="14" t="str">
        <f>IF('Paste RTE Data'!D2238=0,"",'Paste RTE Data'!D2238)</f>
        <v/>
      </c>
      <c r="H2241" s="14" t="str">
        <f>IF('Paste RTE Data'!F2238=0,"",'Paste RTE Data'!F2238)</f>
        <v/>
      </c>
      <c r="I2241" s="14" t="str">
        <f>IF('Paste RTE Data'!H2238=0,"",'Paste RTE Data'!H2238)</f>
        <v/>
      </c>
      <c r="J2241" s="14" t="str">
        <f>IF('Paste RTE Data'!I2238=0,"",'Paste RTE Data'!I2238)</f>
        <v/>
      </c>
      <c r="K2241" s="15" t="str">
        <f>IF('Paste RTE Data'!J2238=0,"",'Paste RTE Data'!J2238)</f>
        <v/>
      </c>
      <c r="L2241" s="14" t="str">
        <f>IF('Paste RTE Data'!K2238=0,"",'Paste RTE Data'!K2238)</f>
        <v/>
      </c>
      <c r="M2241" s="46"/>
    </row>
    <row r="2242" spans="1:13">
      <c r="A2242" s="8" t="str">
        <f>IF('Paste RTE Data'!A2239=0,"",'Paste RTE Data'!A2239)</f>
        <v/>
      </c>
      <c r="B2242" s="9" t="str">
        <f>IF('Paste RTE Data'!G2239=0,"",'Paste RTE Data'!G2239)</f>
        <v/>
      </c>
      <c r="C2242" s="10" t="str">
        <f>IF('Paste RTE Data'!E2239=0,"",'Paste RTE Data'!E2239)</f>
        <v/>
      </c>
      <c r="D2242" s="7"/>
      <c r="E2242" s="14" t="str">
        <f>IF('Paste RTE Data'!B2239=0,"",'Paste RTE Data'!B2239)</f>
        <v/>
      </c>
      <c r="F2242" s="14" t="str">
        <f>IF('Paste RTE Data'!C2239=0,"",'Paste RTE Data'!C2239)</f>
        <v/>
      </c>
      <c r="G2242" s="14" t="str">
        <f>IF('Paste RTE Data'!D2239=0,"",'Paste RTE Data'!D2239)</f>
        <v/>
      </c>
      <c r="H2242" s="14" t="str">
        <f>IF('Paste RTE Data'!F2239=0,"",'Paste RTE Data'!F2239)</f>
        <v/>
      </c>
      <c r="I2242" s="14" t="str">
        <f>IF('Paste RTE Data'!H2239=0,"",'Paste RTE Data'!H2239)</f>
        <v/>
      </c>
      <c r="J2242" s="14" t="str">
        <f>IF('Paste RTE Data'!I2239=0,"",'Paste RTE Data'!I2239)</f>
        <v/>
      </c>
      <c r="K2242" s="15" t="str">
        <f>IF('Paste RTE Data'!J2239=0,"",'Paste RTE Data'!J2239)</f>
        <v/>
      </c>
      <c r="L2242" s="14" t="str">
        <f>IF('Paste RTE Data'!K2239=0,"",'Paste RTE Data'!K2239)</f>
        <v/>
      </c>
      <c r="M2242" s="46"/>
    </row>
    <row r="2243" spans="1:13">
      <c r="A2243" s="8" t="str">
        <f>IF('Paste RTE Data'!A2240=0,"",'Paste RTE Data'!A2240)</f>
        <v/>
      </c>
      <c r="B2243" s="9" t="str">
        <f>IF('Paste RTE Data'!G2240=0,"",'Paste RTE Data'!G2240)</f>
        <v/>
      </c>
      <c r="C2243" s="10" t="str">
        <f>IF('Paste RTE Data'!E2240=0,"",'Paste RTE Data'!E2240)</f>
        <v/>
      </c>
      <c r="D2243" s="7"/>
      <c r="E2243" s="14" t="str">
        <f>IF('Paste RTE Data'!B2240=0,"",'Paste RTE Data'!B2240)</f>
        <v/>
      </c>
      <c r="F2243" s="14" t="str">
        <f>IF('Paste RTE Data'!C2240=0,"",'Paste RTE Data'!C2240)</f>
        <v/>
      </c>
      <c r="G2243" s="14" t="str">
        <f>IF('Paste RTE Data'!D2240=0,"",'Paste RTE Data'!D2240)</f>
        <v/>
      </c>
      <c r="H2243" s="14" t="str">
        <f>IF('Paste RTE Data'!F2240=0,"",'Paste RTE Data'!F2240)</f>
        <v/>
      </c>
      <c r="I2243" s="14" t="str">
        <f>IF('Paste RTE Data'!H2240=0,"",'Paste RTE Data'!H2240)</f>
        <v/>
      </c>
      <c r="J2243" s="14" t="str">
        <f>IF('Paste RTE Data'!I2240=0,"",'Paste RTE Data'!I2240)</f>
        <v/>
      </c>
      <c r="K2243" s="15" t="str">
        <f>IF('Paste RTE Data'!J2240=0,"",'Paste RTE Data'!J2240)</f>
        <v/>
      </c>
      <c r="L2243" s="14" t="str">
        <f>IF('Paste RTE Data'!K2240=0,"",'Paste RTE Data'!K2240)</f>
        <v/>
      </c>
      <c r="M2243" s="46"/>
    </row>
    <row r="2244" spans="1:13">
      <c r="A2244" s="8" t="str">
        <f>IF('Paste RTE Data'!A2241=0,"",'Paste RTE Data'!A2241)</f>
        <v/>
      </c>
      <c r="B2244" s="9" t="str">
        <f>IF('Paste RTE Data'!G2241=0,"",'Paste RTE Data'!G2241)</f>
        <v/>
      </c>
      <c r="C2244" s="10" t="str">
        <f>IF('Paste RTE Data'!E2241=0,"",'Paste RTE Data'!E2241)</f>
        <v/>
      </c>
      <c r="D2244" s="7"/>
      <c r="E2244" s="14" t="str">
        <f>IF('Paste RTE Data'!B2241=0,"",'Paste RTE Data'!B2241)</f>
        <v/>
      </c>
      <c r="F2244" s="14" t="str">
        <f>IF('Paste RTE Data'!C2241=0,"",'Paste RTE Data'!C2241)</f>
        <v/>
      </c>
      <c r="G2244" s="14" t="str">
        <f>IF('Paste RTE Data'!D2241=0,"",'Paste RTE Data'!D2241)</f>
        <v/>
      </c>
      <c r="H2244" s="14" t="str">
        <f>IF('Paste RTE Data'!F2241=0,"",'Paste RTE Data'!F2241)</f>
        <v/>
      </c>
      <c r="I2244" s="14" t="str">
        <f>IF('Paste RTE Data'!H2241=0,"",'Paste RTE Data'!H2241)</f>
        <v/>
      </c>
      <c r="J2244" s="14" t="str">
        <f>IF('Paste RTE Data'!I2241=0,"",'Paste RTE Data'!I2241)</f>
        <v/>
      </c>
      <c r="K2244" s="15" t="str">
        <f>IF('Paste RTE Data'!J2241=0,"",'Paste RTE Data'!J2241)</f>
        <v/>
      </c>
      <c r="L2244" s="14" t="str">
        <f>IF('Paste RTE Data'!K2241=0,"",'Paste RTE Data'!K2241)</f>
        <v/>
      </c>
      <c r="M2244" s="46"/>
    </row>
    <row r="2245" spans="1:13">
      <c r="A2245" s="8" t="str">
        <f>IF('Paste RTE Data'!A2242=0,"",'Paste RTE Data'!A2242)</f>
        <v/>
      </c>
      <c r="B2245" s="9" t="str">
        <f>IF('Paste RTE Data'!G2242=0,"",'Paste RTE Data'!G2242)</f>
        <v/>
      </c>
      <c r="C2245" s="10" t="str">
        <f>IF('Paste RTE Data'!E2242=0,"",'Paste RTE Data'!E2242)</f>
        <v/>
      </c>
      <c r="D2245" s="7"/>
      <c r="E2245" s="14" t="str">
        <f>IF('Paste RTE Data'!B2242=0,"",'Paste RTE Data'!B2242)</f>
        <v/>
      </c>
      <c r="F2245" s="14" t="str">
        <f>IF('Paste RTE Data'!C2242=0,"",'Paste RTE Data'!C2242)</f>
        <v/>
      </c>
      <c r="G2245" s="14" t="str">
        <f>IF('Paste RTE Data'!D2242=0,"",'Paste RTE Data'!D2242)</f>
        <v/>
      </c>
      <c r="H2245" s="14" t="str">
        <f>IF('Paste RTE Data'!F2242=0,"",'Paste RTE Data'!F2242)</f>
        <v/>
      </c>
      <c r="I2245" s="14" t="str">
        <f>IF('Paste RTE Data'!H2242=0,"",'Paste RTE Data'!H2242)</f>
        <v/>
      </c>
      <c r="J2245" s="14" t="str">
        <f>IF('Paste RTE Data'!I2242=0,"",'Paste RTE Data'!I2242)</f>
        <v/>
      </c>
      <c r="K2245" s="15" t="str">
        <f>IF('Paste RTE Data'!J2242=0,"",'Paste RTE Data'!J2242)</f>
        <v/>
      </c>
      <c r="L2245" s="14" t="str">
        <f>IF('Paste RTE Data'!K2242=0,"",'Paste RTE Data'!K2242)</f>
        <v/>
      </c>
      <c r="M2245" s="46"/>
    </row>
    <row r="2246" spans="1:13">
      <c r="A2246" s="8" t="str">
        <f>IF('Paste RTE Data'!A2243=0,"",'Paste RTE Data'!A2243)</f>
        <v/>
      </c>
      <c r="B2246" s="9" t="str">
        <f>IF('Paste RTE Data'!G2243=0,"",'Paste RTE Data'!G2243)</f>
        <v/>
      </c>
      <c r="C2246" s="10" t="str">
        <f>IF('Paste RTE Data'!E2243=0,"",'Paste RTE Data'!E2243)</f>
        <v/>
      </c>
      <c r="D2246" s="7"/>
      <c r="E2246" s="14" t="str">
        <f>IF('Paste RTE Data'!B2243=0,"",'Paste RTE Data'!B2243)</f>
        <v/>
      </c>
      <c r="F2246" s="14" t="str">
        <f>IF('Paste RTE Data'!C2243=0,"",'Paste RTE Data'!C2243)</f>
        <v/>
      </c>
      <c r="G2246" s="14" t="str">
        <f>IF('Paste RTE Data'!D2243=0,"",'Paste RTE Data'!D2243)</f>
        <v/>
      </c>
      <c r="H2246" s="14" t="str">
        <f>IF('Paste RTE Data'!F2243=0,"",'Paste RTE Data'!F2243)</f>
        <v/>
      </c>
      <c r="I2246" s="14" t="str">
        <f>IF('Paste RTE Data'!H2243=0,"",'Paste RTE Data'!H2243)</f>
        <v/>
      </c>
      <c r="J2246" s="14" t="str">
        <f>IF('Paste RTE Data'!I2243=0,"",'Paste RTE Data'!I2243)</f>
        <v/>
      </c>
      <c r="K2246" s="15" t="str">
        <f>IF('Paste RTE Data'!J2243=0,"",'Paste RTE Data'!J2243)</f>
        <v/>
      </c>
      <c r="L2246" s="14" t="str">
        <f>IF('Paste RTE Data'!K2243=0,"",'Paste RTE Data'!K2243)</f>
        <v/>
      </c>
      <c r="M2246" s="46"/>
    </row>
    <row r="2247" spans="1:13">
      <c r="A2247" s="8" t="str">
        <f>IF('Paste RTE Data'!A2244=0,"",'Paste RTE Data'!A2244)</f>
        <v/>
      </c>
      <c r="B2247" s="9" t="str">
        <f>IF('Paste RTE Data'!G2244=0,"",'Paste RTE Data'!G2244)</f>
        <v/>
      </c>
      <c r="C2247" s="10" t="str">
        <f>IF('Paste RTE Data'!E2244=0,"",'Paste RTE Data'!E2244)</f>
        <v/>
      </c>
      <c r="D2247" s="7"/>
      <c r="E2247" s="14" t="str">
        <f>IF('Paste RTE Data'!B2244=0,"",'Paste RTE Data'!B2244)</f>
        <v/>
      </c>
      <c r="F2247" s="14" t="str">
        <f>IF('Paste RTE Data'!C2244=0,"",'Paste RTE Data'!C2244)</f>
        <v/>
      </c>
      <c r="G2247" s="14" t="str">
        <f>IF('Paste RTE Data'!D2244=0,"",'Paste RTE Data'!D2244)</f>
        <v/>
      </c>
      <c r="H2247" s="14" t="str">
        <f>IF('Paste RTE Data'!F2244=0,"",'Paste RTE Data'!F2244)</f>
        <v/>
      </c>
      <c r="I2247" s="14" t="str">
        <f>IF('Paste RTE Data'!H2244=0,"",'Paste RTE Data'!H2244)</f>
        <v/>
      </c>
      <c r="J2247" s="14" t="str">
        <f>IF('Paste RTE Data'!I2244=0,"",'Paste RTE Data'!I2244)</f>
        <v/>
      </c>
      <c r="K2247" s="15" t="str">
        <f>IF('Paste RTE Data'!J2244=0,"",'Paste RTE Data'!J2244)</f>
        <v/>
      </c>
      <c r="L2247" s="14" t="str">
        <f>IF('Paste RTE Data'!K2244=0,"",'Paste RTE Data'!K2244)</f>
        <v/>
      </c>
      <c r="M2247" s="46"/>
    </row>
    <row r="2248" spans="1:13">
      <c r="A2248" s="8" t="str">
        <f>IF('Paste RTE Data'!A2245=0,"",'Paste RTE Data'!A2245)</f>
        <v/>
      </c>
      <c r="B2248" s="9" t="str">
        <f>IF('Paste RTE Data'!G2245=0,"",'Paste RTE Data'!G2245)</f>
        <v/>
      </c>
      <c r="C2248" s="10" t="str">
        <f>IF('Paste RTE Data'!E2245=0,"",'Paste RTE Data'!E2245)</f>
        <v/>
      </c>
      <c r="D2248" s="7"/>
      <c r="E2248" s="14" t="str">
        <f>IF('Paste RTE Data'!B2245=0,"",'Paste RTE Data'!B2245)</f>
        <v/>
      </c>
      <c r="F2248" s="14" t="str">
        <f>IF('Paste RTE Data'!C2245=0,"",'Paste RTE Data'!C2245)</f>
        <v/>
      </c>
      <c r="G2248" s="14" t="str">
        <f>IF('Paste RTE Data'!D2245=0,"",'Paste RTE Data'!D2245)</f>
        <v/>
      </c>
      <c r="H2248" s="14" t="str">
        <f>IF('Paste RTE Data'!F2245=0,"",'Paste RTE Data'!F2245)</f>
        <v/>
      </c>
      <c r="I2248" s="14" t="str">
        <f>IF('Paste RTE Data'!H2245=0,"",'Paste RTE Data'!H2245)</f>
        <v/>
      </c>
      <c r="J2248" s="14" t="str">
        <f>IF('Paste RTE Data'!I2245=0,"",'Paste RTE Data'!I2245)</f>
        <v/>
      </c>
      <c r="K2248" s="15" t="str">
        <f>IF('Paste RTE Data'!J2245=0,"",'Paste RTE Data'!J2245)</f>
        <v/>
      </c>
      <c r="L2248" s="14" t="str">
        <f>IF('Paste RTE Data'!K2245=0,"",'Paste RTE Data'!K2245)</f>
        <v/>
      </c>
      <c r="M2248" s="46"/>
    </row>
    <row r="2249" spans="1:13">
      <c r="A2249" s="8" t="str">
        <f>IF('Paste RTE Data'!A2246=0,"",'Paste RTE Data'!A2246)</f>
        <v/>
      </c>
      <c r="B2249" s="9" t="str">
        <f>IF('Paste RTE Data'!G2246=0,"",'Paste RTE Data'!G2246)</f>
        <v/>
      </c>
      <c r="C2249" s="10" t="str">
        <f>IF('Paste RTE Data'!E2246=0,"",'Paste RTE Data'!E2246)</f>
        <v/>
      </c>
      <c r="D2249" s="7"/>
      <c r="E2249" s="14" t="str">
        <f>IF('Paste RTE Data'!B2246=0,"",'Paste RTE Data'!B2246)</f>
        <v/>
      </c>
      <c r="F2249" s="14" t="str">
        <f>IF('Paste RTE Data'!C2246=0,"",'Paste RTE Data'!C2246)</f>
        <v/>
      </c>
      <c r="G2249" s="14" t="str">
        <f>IF('Paste RTE Data'!D2246=0,"",'Paste RTE Data'!D2246)</f>
        <v/>
      </c>
      <c r="H2249" s="14" t="str">
        <f>IF('Paste RTE Data'!F2246=0,"",'Paste RTE Data'!F2246)</f>
        <v/>
      </c>
      <c r="I2249" s="14" t="str">
        <f>IF('Paste RTE Data'!H2246=0,"",'Paste RTE Data'!H2246)</f>
        <v/>
      </c>
      <c r="J2249" s="14" t="str">
        <f>IF('Paste RTE Data'!I2246=0,"",'Paste RTE Data'!I2246)</f>
        <v/>
      </c>
      <c r="K2249" s="15" t="str">
        <f>IF('Paste RTE Data'!J2246=0,"",'Paste RTE Data'!J2246)</f>
        <v/>
      </c>
      <c r="L2249" s="14" t="str">
        <f>IF('Paste RTE Data'!K2246=0,"",'Paste RTE Data'!K2246)</f>
        <v/>
      </c>
      <c r="M2249" s="46"/>
    </row>
    <row r="2250" spans="1:13">
      <c r="A2250" s="8" t="str">
        <f>IF('Paste RTE Data'!A2247=0,"",'Paste RTE Data'!A2247)</f>
        <v/>
      </c>
      <c r="B2250" s="9" t="str">
        <f>IF('Paste RTE Data'!G2247=0,"",'Paste RTE Data'!G2247)</f>
        <v/>
      </c>
      <c r="C2250" s="10" t="str">
        <f>IF('Paste RTE Data'!E2247=0,"",'Paste RTE Data'!E2247)</f>
        <v/>
      </c>
      <c r="D2250" s="7"/>
      <c r="E2250" s="14" t="str">
        <f>IF('Paste RTE Data'!B2247=0,"",'Paste RTE Data'!B2247)</f>
        <v/>
      </c>
      <c r="F2250" s="14" t="str">
        <f>IF('Paste RTE Data'!C2247=0,"",'Paste RTE Data'!C2247)</f>
        <v/>
      </c>
      <c r="G2250" s="14" t="str">
        <f>IF('Paste RTE Data'!D2247=0,"",'Paste RTE Data'!D2247)</f>
        <v/>
      </c>
      <c r="H2250" s="14" t="str">
        <f>IF('Paste RTE Data'!F2247=0,"",'Paste RTE Data'!F2247)</f>
        <v/>
      </c>
      <c r="I2250" s="14" t="str">
        <f>IF('Paste RTE Data'!H2247=0,"",'Paste RTE Data'!H2247)</f>
        <v/>
      </c>
      <c r="J2250" s="14" t="str">
        <f>IF('Paste RTE Data'!I2247=0,"",'Paste RTE Data'!I2247)</f>
        <v/>
      </c>
      <c r="K2250" s="15" t="str">
        <f>IF('Paste RTE Data'!J2247=0,"",'Paste RTE Data'!J2247)</f>
        <v/>
      </c>
      <c r="L2250" s="14" t="str">
        <f>IF('Paste RTE Data'!K2247=0,"",'Paste RTE Data'!K2247)</f>
        <v/>
      </c>
      <c r="M2250" s="46"/>
    </row>
    <row r="2251" spans="1:13">
      <c r="A2251" s="8" t="str">
        <f>IF('Paste RTE Data'!A2248=0,"",'Paste RTE Data'!A2248)</f>
        <v/>
      </c>
      <c r="B2251" s="9" t="str">
        <f>IF('Paste RTE Data'!G2248=0,"",'Paste RTE Data'!G2248)</f>
        <v/>
      </c>
      <c r="C2251" s="10" t="str">
        <f>IF('Paste RTE Data'!E2248=0,"",'Paste RTE Data'!E2248)</f>
        <v/>
      </c>
      <c r="D2251" s="7"/>
      <c r="E2251" s="14" t="str">
        <f>IF('Paste RTE Data'!B2248=0,"",'Paste RTE Data'!B2248)</f>
        <v/>
      </c>
      <c r="F2251" s="14" t="str">
        <f>IF('Paste RTE Data'!C2248=0,"",'Paste RTE Data'!C2248)</f>
        <v/>
      </c>
      <c r="G2251" s="14" t="str">
        <f>IF('Paste RTE Data'!D2248=0,"",'Paste RTE Data'!D2248)</f>
        <v/>
      </c>
      <c r="H2251" s="14" t="str">
        <f>IF('Paste RTE Data'!F2248=0,"",'Paste RTE Data'!F2248)</f>
        <v/>
      </c>
      <c r="I2251" s="14" t="str">
        <f>IF('Paste RTE Data'!H2248=0,"",'Paste RTE Data'!H2248)</f>
        <v/>
      </c>
      <c r="J2251" s="14" t="str">
        <f>IF('Paste RTE Data'!I2248=0,"",'Paste RTE Data'!I2248)</f>
        <v/>
      </c>
      <c r="K2251" s="15" t="str">
        <f>IF('Paste RTE Data'!J2248=0,"",'Paste RTE Data'!J2248)</f>
        <v/>
      </c>
      <c r="L2251" s="14" t="str">
        <f>IF('Paste RTE Data'!K2248=0,"",'Paste RTE Data'!K2248)</f>
        <v/>
      </c>
      <c r="M2251" s="46"/>
    </row>
    <row r="2252" spans="1:13">
      <c r="A2252" s="8" t="str">
        <f>IF('Paste RTE Data'!A2249=0,"",'Paste RTE Data'!A2249)</f>
        <v/>
      </c>
      <c r="B2252" s="9" t="str">
        <f>IF('Paste RTE Data'!G2249=0,"",'Paste RTE Data'!G2249)</f>
        <v/>
      </c>
      <c r="C2252" s="10" t="str">
        <f>IF('Paste RTE Data'!E2249=0,"",'Paste RTE Data'!E2249)</f>
        <v/>
      </c>
      <c r="D2252" s="7"/>
      <c r="E2252" s="14" t="str">
        <f>IF('Paste RTE Data'!B2249=0,"",'Paste RTE Data'!B2249)</f>
        <v/>
      </c>
      <c r="F2252" s="14" t="str">
        <f>IF('Paste RTE Data'!C2249=0,"",'Paste RTE Data'!C2249)</f>
        <v/>
      </c>
      <c r="G2252" s="14" t="str">
        <f>IF('Paste RTE Data'!D2249=0,"",'Paste RTE Data'!D2249)</f>
        <v/>
      </c>
      <c r="H2252" s="14" t="str">
        <f>IF('Paste RTE Data'!F2249=0,"",'Paste RTE Data'!F2249)</f>
        <v/>
      </c>
      <c r="I2252" s="14" t="str">
        <f>IF('Paste RTE Data'!H2249=0,"",'Paste RTE Data'!H2249)</f>
        <v/>
      </c>
      <c r="J2252" s="14" t="str">
        <f>IF('Paste RTE Data'!I2249=0,"",'Paste RTE Data'!I2249)</f>
        <v/>
      </c>
      <c r="K2252" s="15" t="str">
        <f>IF('Paste RTE Data'!J2249=0,"",'Paste RTE Data'!J2249)</f>
        <v/>
      </c>
      <c r="L2252" s="14" t="str">
        <f>IF('Paste RTE Data'!K2249=0,"",'Paste RTE Data'!K2249)</f>
        <v/>
      </c>
      <c r="M2252" s="46"/>
    </row>
    <row r="2253" spans="1:13">
      <c r="A2253" s="8" t="str">
        <f>IF('Paste RTE Data'!A2250=0,"",'Paste RTE Data'!A2250)</f>
        <v/>
      </c>
      <c r="B2253" s="9" t="str">
        <f>IF('Paste RTE Data'!G2250=0,"",'Paste RTE Data'!G2250)</f>
        <v/>
      </c>
      <c r="C2253" s="10" t="str">
        <f>IF('Paste RTE Data'!E2250=0,"",'Paste RTE Data'!E2250)</f>
        <v/>
      </c>
      <c r="D2253" s="7"/>
      <c r="E2253" s="14" t="str">
        <f>IF('Paste RTE Data'!B2250=0,"",'Paste RTE Data'!B2250)</f>
        <v/>
      </c>
      <c r="F2253" s="14" t="str">
        <f>IF('Paste RTE Data'!C2250=0,"",'Paste RTE Data'!C2250)</f>
        <v/>
      </c>
      <c r="G2253" s="14" t="str">
        <f>IF('Paste RTE Data'!D2250=0,"",'Paste RTE Data'!D2250)</f>
        <v/>
      </c>
      <c r="H2253" s="14" t="str">
        <f>IF('Paste RTE Data'!F2250=0,"",'Paste RTE Data'!F2250)</f>
        <v/>
      </c>
      <c r="I2253" s="14" t="str">
        <f>IF('Paste RTE Data'!H2250=0,"",'Paste RTE Data'!H2250)</f>
        <v/>
      </c>
      <c r="J2253" s="14" t="str">
        <f>IF('Paste RTE Data'!I2250=0,"",'Paste RTE Data'!I2250)</f>
        <v/>
      </c>
      <c r="K2253" s="15" t="str">
        <f>IF('Paste RTE Data'!J2250=0,"",'Paste RTE Data'!J2250)</f>
        <v/>
      </c>
      <c r="L2253" s="14" t="str">
        <f>IF('Paste RTE Data'!K2250=0,"",'Paste RTE Data'!K2250)</f>
        <v/>
      </c>
      <c r="M2253" s="46"/>
    </row>
    <row r="2254" spans="1:13">
      <c r="A2254" s="8" t="str">
        <f>IF('Paste RTE Data'!A2251=0,"",'Paste RTE Data'!A2251)</f>
        <v/>
      </c>
      <c r="B2254" s="9" t="str">
        <f>IF('Paste RTE Data'!G2251=0,"",'Paste RTE Data'!G2251)</f>
        <v/>
      </c>
      <c r="C2254" s="10" t="str">
        <f>IF('Paste RTE Data'!E2251=0,"",'Paste RTE Data'!E2251)</f>
        <v/>
      </c>
      <c r="D2254" s="7"/>
      <c r="E2254" s="14" t="str">
        <f>IF('Paste RTE Data'!B2251=0,"",'Paste RTE Data'!B2251)</f>
        <v/>
      </c>
      <c r="F2254" s="14" t="str">
        <f>IF('Paste RTE Data'!C2251=0,"",'Paste RTE Data'!C2251)</f>
        <v/>
      </c>
      <c r="G2254" s="14" t="str">
        <f>IF('Paste RTE Data'!D2251=0,"",'Paste RTE Data'!D2251)</f>
        <v/>
      </c>
      <c r="H2254" s="14" t="str">
        <f>IF('Paste RTE Data'!F2251=0,"",'Paste RTE Data'!F2251)</f>
        <v/>
      </c>
      <c r="I2254" s="14" t="str">
        <f>IF('Paste RTE Data'!H2251=0,"",'Paste RTE Data'!H2251)</f>
        <v/>
      </c>
      <c r="J2254" s="14" t="str">
        <f>IF('Paste RTE Data'!I2251=0,"",'Paste RTE Data'!I2251)</f>
        <v/>
      </c>
      <c r="K2254" s="15" t="str">
        <f>IF('Paste RTE Data'!J2251=0,"",'Paste RTE Data'!J2251)</f>
        <v/>
      </c>
      <c r="L2254" s="14" t="str">
        <f>IF('Paste RTE Data'!K2251=0,"",'Paste RTE Data'!K2251)</f>
        <v/>
      </c>
      <c r="M2254" s="46"/>
    </row>
    <row r="2255" spans="1:13">
      <c r="A2255" s="8" t="str">
        <f>IF('Paste RTE Data'!A2252=0,"",'Paste RTE Data'!A2252)</f>
        <v/>
      </c>
      <c r="B2255" s="9" t="str">
        <f>IF('Paste RTE Data'!G2252=0,"",'Paste RTE Data'!G2252)</f>
        <v/>
      </c>
      <c r="C2255" s="10" t="str">
        <f>IF('Paste RTE Data'!E2252=0,"",'Paste RTE Data'!E2252)</f>
        <v/>
      </c>
      <c r="D2255" s="7"/>
      <c r="E2255" s="14" t="str">
        <f>IF('Paste RTE Data'!B2252=0,"",'Paste RTE Data'!B2252)</f>
        <v/>
      </c>
      <c r="F2255" s="14" t="str">
        <f>IF('Paste RTE Data'!C2252=0,"",'Paste RTE Data'!C2252)</f>
        <v/>
      </c>
      <c r="G2255" s="14" t="str">
        <f>IF('Paste RTE Data'!D2252=0,"",'Paste RTE Data'!D2252)</f>
        <v/>
      </c>
      <c r="H2255" s="14" t="str">
        <f>IF('Paste RTE Data'!F2252=0,"",'Paste RTE Data'!F2252)</f>
        <v/>
      </c>
      <c r="I2255" s="14" t="str">
        <f>IF('Paste RTE Data'!H2252=0,"",'Paste RTE Data'!H2252)</f>
        <v/>
      </c>
      <c r="J2255" s="14" t="str">
        <f>IF('Paste RTE Data'!I2252=0,"",'Paste RTE Data'!I2252)</f>
        <v/>
      </c>
      <c r="K2255" s="15" t="str">
        <f>IF('Paste RTE Data'!J2252=0,"",'Paste RTE Data'!J2252)</f>
        <v/>
      </c>
      <c r="L2255" s="14" t="str">
        <f>IF('Paste RTE Data'!K2252=0,"",'Paste RTE Data'!K2252)</f>
        <v/>
      </c>
      <c r="M2255" s="46"/>
    </row>
    <row r="2256" spans="1:13">
      <c r="A2256" s="8" t="str">
        <f>IF('Paste RTE Data'!A2253=0,"",'Paste RTE Data'!A2253)</f>
        <v/>
      </c>
      <c r="B2256" s="9" t="str">
        <f>IF('Paste RTE Data'!G2253=0,"",'Paste RTE Data'!G2253)</f>
        <v/>
      </c>
      <c r="C2256" s="10" t="str">
        <f>IF('Paste RTE Data'!E2253=0,"",'Paste RTE Data'!E2253)</f>
        <v/>
      </c>
      <c r="D2256" s="7"/>
      <c r="E2256" s="14" t="str">
        <f>IF('Paste RTE Data'!B2253=0,"",'Paste RTE Data'!B2253)</f>
        <v/>
      </c>
      <c r="F2256" s="14" t="str">
        <f>IF('Paste RTE Data'!C2253=0,"",'Paste RTE Data'!C2253)</f>
        <v/>
      </c>
      <c r="G2256" s="14" t="str">
        <f>IF('Paste RTE Data'!D2253=0,"",'Paste RTE Data'!D2253)</f>
        <v/>
      </c>
      <c r="H2256" s="14" t="str">
        <f>IF('Paste RTE Data'!F2253=0,"",'Paste RTE Data'!F2253)</f>
        <v/>
      </c>
      <c r="I2256" s="14" t="str">
        <f>IF('Paste RTE Data'!H2253=0,"",'Paste RTE Data'!H2253)</f>
        <v/>
      </c>
      <c r="J2256" s="14" t="str">
        <f>IF('Paste RTE Data'!I2253=0,"",'Paste RTE Data'!I2253)</f>
        <v/>
      </c>
      <c r="K2256" s="15" t="str">
        <f>IF('Paste RTE Data'!J2253=0,"",'Paste RTE Data'!J2253)</f>
        <v/>
      </c>
      <c r="L2256" s="14" t="str">
        <f>IF('Paste RTE Data'!K2253=0,"",'Paste RTE Data'!K2253)</f>
        <v/>
      </c>
      <c r="M2256" s="46"/>
    </row>
    <row r="2257" spans="1:13">
      <c r="A2257" s="8" t="str">
        <f>IF('Paste RTE Data'!A2254=0,"",'Paste RTE Data'!A2254)</f>
        <v/>
      </c>
      <c r="B2257" s="9" t="str">
        <f>IF('Paste RTE Data'!G2254=0,"",'Paste RTE Data'!G2254)</f>
        <v/>
      </c>
      <c r="C2257" s="10" t="str">
        <f>IF('Paste RTE Data'!E2254=0,"",'Paste RTE Data'!E2254)</f>
        <v/>
      </c>
      <c r="D2257" s="7"/>
      <c r="E2257" s="14" t="str">
        <f>IF('Paste RTE Data'!B2254=0,"",'Paste RTE Data'!B2254)</f>
        <v/>
      </c>
      <c r="F2257" s="14" t="str">
        <f>IF('Paste RTE Data'!C2254=0,"",'Paste RTE Data'!C2254)</f>
        <v/>
      </c>
      <c r="G2257" s="14" t="str">
        <f>IF('Paste RTE Data'!D2254=0,"",'Paste RTE Data'!D2254)</f>
        <v/>
      </c>
      <c r="H2257" s="14" t="str">
        <f>IF('Paste RTE Data'!F2254=0,"",'Paste RTE Data'!F2254)</f>
        <v/>
      </c>
      <c r="I2257" s="14" t="str">
        <f>IF('Paste RTE Data'!H2254=0,"",'Paste RTE Data'!H2254)</f>
        <v/>
      </c>
      <c r="J2257" s="14" t="str">
        <f>IF('Paste RTE Data'!I2254=0,"",'Paste RTE Data'!I2254)</f>
        <v/>
      </c>
      <c r="K2257" s="15" t="str">
        <f>IF('Paste RTE Data'!J2254=0,"",'Paste RTE Data'!J2254)</f>
        <v/>
      </c>
      <c r="L2257" s="14" t="str">
        <f>IF('Paste RTE Data'!K2254=0,"",'Paste RTE Data'!K2254)</f>
        <v/>
      </c>
      <c r="M2257" s="46"/>
    </row>
    <row r="2258" spans="1:13">
      <c r="A2258" s="8" t="str">
        <f>IF('Paste RTE Data'!A2255=0,"",'Paste RTE Data'!A2255)</f>
        <v/>
      </c>
      <c r="B2258" s="9" t="str">
        <f>IF('Paste RTE Data'!G2255=0,"",'Paste RTE Data'!G2255)</f>
        <v/>
      </c>
      <c r="C2258" s="10" t="str">
        <f>IF('Paste RTE Data'!E2255=0,"",'Paste RTE Data'!E2255)</f>
        <v/>
      </c>
      <c r="D2258" s="7"/>
      <c r="E2258" s="14" t="str">
        <f>IF('Paste RTE Data'!B2255=0,"",'Paste RTE Data'!B2255)</f>
        <v/>
      </c>
      <c r="F2258" s="14" t="str">
        <f>IF('Paste RTE Data'!C2255=0,"",'Paste RTE Data'!C2255)</f>
        <v/>
      </c>
      <c r="G2258" s="14" t="str">
        <f>IF('Paste RTE Data'!D2255=0,"",'Paste RTE Data'!D2255)</f>
        <v/>
      </c>
      <c r="H2258" s="14" t="str">
        <f>IF('Paste RTE Data'!F2255=0,"",'Paste RTE Data'!F2255)</f>
        <v/>
      </c>
      <c r="I2258" s="14" t="str">
        <f>IF('Paste RTE Data'!H2255=0,"",'Paste RTE Data'!H2255)</f>
        <v/>
      </c>
      <c r="J2258" s="14" t="str">
        <f>IF('Paste RTE Data'!I2255=0,"",'Paste RTE Data'!I2255)</f>
        <v/>
      </c>
      <c r="K2258" s="15" t="str">
        <f>IF('Paste RTE Data'!J2255=0,"",'Paste RTE Data'!J2255)</f>
        <v/>
      </c>
      <c r="L2258" s="14" t="str">
        <f>IF('Paste RTE Data'!K2255=0,"",'Paste RTE Data'!K2255)</f>
        <v/>
      </c>
      <c r="M2258" s="46"/>
    </row>
    <row r="2259" spans="1:13">
      <c r="A2259" s="8" t="str">
        <f>IF('Paste RTE Data'!A2256=0,"",'Paste RTE Data'!A2256)</f>
        <v/>
      </c>
      <c r="B2259" s="9" t="str">
        <f>IF('Paste RTE Data'!G2256=0,"",'Paste RTE Data'!G2256)</f>
        <v/>
      </c>
      <c r="C2259" s="10" t="str">
        <f>IF('Paste RTE Data'!E2256=0,"",'Paste RTE Data'!E2256)</f>
        <v/>
      </c>
      <c r="D2259" s="7"/>
      <c r="E2259" s="14" t="str">
        <f>IF('Paste RTE Data'!B2256=0,"",'Paste RTE Data'!B2256)</f>
        <v/>
      </c>
      <c r="F2259" s="14" t="str">
        <f>IF('Paste RTE Data'!C2256=0,"",'Paste RTE Data'!C2256)</f>
        <v/>
      </c>
      <c r="G2259" s="14" t="str">
        <f>IF('Paste RTE Data'!D2256=0,"",'Paste RTE Data'!D2256)</f>
        <v/>
      </c>
      <c r="H2259" s="14" t="str">
        <f>IF('Paste RTE Data'!F2256=0,"",'Paste RTE Data'!F2256)</f>
        <v/>
      </c>
      <c r="I2259" s="14" t="str">
        <f>IF('Paste RTE Data'!H2256=0,"",'Paste RTE Data'!H2256)</f>
        <v/>
      </c>
      <c r="J2259" s="14" t="str">
        <f>IF('Paste RTE Data'!I2256=0,"",'Paste RTE Data'!I2256)</f>
        <v/>
      </c>
      <c r="K2259" s="15" t="str">
        <f>IF('Paste RTE Data'!J2256=0,"",'Paste RTE Data'!J2256)</f>
        <v/>
      </c>
      <c r="L2259" s="14" t="str">
        <f>IF('Paste RTE Data'!K2256=0,"",'Paste RTE Data'!K2256)</f>
        <v/>
      </c>
      <c r="M2259" s="46"/>
    </row>
    <row r="2260" spans="1:13">
      <c r="A2260" s="8" t="str">
        <f>IF('Paste RTE Data'!A2257=0,"",'Paste RTE Data'!A2257)</f>
        <v/>
      </c>
      <c r="B2260" s="9" t="str">
        <f>IF('Paste RTE Data'!G2257=0,"",'Paste RTE Data'!G2257)</f>
        <v/>
      </c>
      <c r="C2260" s="10" t="str">
        <f>IF('Paste RTE Data'!E2257=0,"",'Paste RTE Data'!E2257)</f>
        <v/>
      </c>
      <c r="D2260" s="7"/>
      <c r="E2260" s="14" t="str">
        <f>IF('Paste RTE Data'!B2257=0,"",'Paste RTE Data'!B2257)</f>
        <v/>
      </c>
      <c r="F2260" s="14" t="str">
        <f>IF('Paste RTE Data'!C2257=0,"",'Paste RTE Data'!C2257)</f>
        <v/>
      </c>
      <c r="G2260" s="14" t="str">
        <f>IF('Paste RTE Data'!D2257=0,"",'Paste RTE Data'!D2257)</f>
        <v/>
      </c>
      <c r="H2260" s="14" t="str">
        <f>IF('Paste RTE Data'!F2257=0,"",'Paste RTE Data'!F2257)</f>
        <v/>
      </c>
      <c r="I2260" s="14" t="str">
        <f>IF('Paste RTE Data'!H2257=0,"",'Paste RTE Data'!H2257)</f>
        <v/>
      </c>
      <c r="J2260" s="14" t="str">
        <f>IF('Paste RTE Data'!I2257=0,"",'Paste RTE Data'!I2257)</f>
        <v/>
      </c>
      <c r="K2260" s="15" t="str">
        <f>IF('Paste RTE Data'!J2257=0,"",'Paste RTE Data'!J2257)</f>
        <v/>
      </c>
      <c r="L2260" s="14" t="str">
        <f>IF('Paste RTE Data'!K2257=0,"",'Paste RTE Data'!K2257)</f>
        <v/>
      </c>
      <c r="M2260" s="46"/>
    </row>
    <row r="2261" spans="1:13">
      <c r="A2261" s="8" t="str">
        <f>IF('Paste RTE Data'!A2258=0,"",'Paste RTE Data'!A2258)</f>
        <v/>
      </c>
      <c r="B2261" s="9" t="str">
        <f>IF('Paste RTE Data'!G2258=0,"",'Paste RTE Data'!G2258)</f>
        <v/>
      </c>
      <c r="C2261" s="10" t="str">
        <f>IF('Paste RTE Data'!E2258=0,"",'Paste RTE Data'!E2258)</f>
        <v/>
      </c>
      <c r="D2261" s="7"/>
      <c r="E2261" s="14" t="str">
        <f>IF('Paste RTE Data'!B2258=0,"",'Paste RTE Data'!B2258)</f>
        <v/>
      </c>
      <c r="F2261" s="14" t="str">
        <f>IF('Paste RTE Data'!C2258=0,"",'Paste RTE Data'!C2258)</f>
        <v/>
      </c>
      <c r="G2261" s="14" t="str">
        <f>IF('Paste RTE Data'!D2258=0,"",'Paste RTE Data'!D2258)</f>
        <v/>
      </c>
      <c r="H2261" s="14" t="str">
        <f>IF('Paste RTE Data'!F2258=0,"",'Paste RTE Data'!F2258)</f>
        <v/>
      </c>
      <c r="I2261" s="14" t="str">
        <f>IF('Paste RTE Data'!H2258=0,"",'Paste RTE Data'!H2258)</f>
        <v/>
      </c>
      <c r="J2261" s="14" t="str">
        <f>IF('Paste RTE Data'!I2258=0,"",'Paste RTE Data'!I2258)</f>
        <v/>
      </c>
      <c r="K2261" s="15" t="str">
        <f>IF('Paste RTE Data'!J2258=0,"",'Paste RTE Data'!J2258)</f>
        <v/>
      </c>
      <c r="L2261" s="14" t="str">
        <f>IF('Paste RTE Data'!K2258=0,"",'Paste RTE Data'!K2258)</f>
        <v/>
      </c>
      <c r="M2261" s="46"/>
    </row>
    <row r="2262" spans="1:13">
      <c r="A2262" s="8" t="str">
        <f>IF('Paste RTE Data'!A2259=0,"",'Paste RTE Data'!A2259)</f>
        <v/>
      </c>
      <c r="B2262" s="9" t="str">
        <f>IF('Paste RTE Data'!G2259=0,"",'Paste RTE Data'!G2259)</f>
        <v/>
      </c>
      <c r="C2262" s="10" t="str">
        <f>IF('Paste RTE Data'!E2259=0,"",'Paste RTE Data'!E2259)</f>
        <v/>
      </c>
      <c r="D2262" s="7"/>
      <c r="E2262" s="14" t="str">
        <f>IF('Paste RTE Data'!B2259=0,"",'Paste RTE Data'!B2259)</f>
        <v/>
      </c>
      <c r="F2262" s="14" t="str">
        <f>IF('Paste RTE Data'!C2259=0,"",'Paste RTE Data'!C2259)</f>
        <v/>
      </c>
      <c r="G2262" s="14" t="str">
        <f>IF('Paste RTE Data'!D2259=0,"",'Paste RTE Data'!D2259)</f>
        <v/>
      </c>
      <c r="H2262" s="14" t="str">
        <f>IF('Paste RTE Data'!F2259=0,"",'Paste RTE Data'!F2259)</f>
        <v/>
      </c>
      <c r="I2262" s="14" t="str">
        <f>IF('Paste RTE Data'!H2259=0,"",'Paste RTE Data'!H2259)</f>
        <v/>
      </c>
      <c r="J2262" s="14" t="str">
        <f>IF('Paste RTE Data'!I2259=0,"",'Paste RTE Data'!I2259)</f>
        <v/>
      </c>
      <c r="K2262" s="15" t="str">
        <f>IF('Paste RTE Data'!J2259=0,"",'Paste RTE Data'!J2259)</f>
        <v/>
      </c>
      <c r="L2262" s="14" t="str">
        <f>IF('Paste RTE Data'!K2259=0,"",'Paste RTE Data'!K2259)</f>
        <v/>
      </c>
      <c r="M2262" s="46"/>
    </row>
    <row r="2263" spans="1:13">
      <c r="A2263" s="8" t="str">
        <f>IF('Paste RTE Data'!A2260=0,"",'Paste RTE Data'!A2260)</f>
        <v/>
      </c>
      <c r="B2263" s="9" t="str">
        <f>IF('Paste RTE Data'!G2260=0,"",'Paste RTE Data'!G2260)</f>
        <v/>
      </c>
      <c r="C2263" s="10" t="str">
        <f>IF('Paste RTE Data'!E2260=0,"",'Paste RTE Data'!E2260)</f>
        <v/>
      </c>
      <c r="D2263" s="7"/>
      <c r="E2263" s="14" t="str">
        <f>IF('Paste RTE Data'!B2260=0,"",'Paste RTE Data'!B2260)</f>
        <v/>
      </c>
      <c r="F2263" s="14" t="str">
        <f>IF('Paste RTE Data'!C2260=0,"",'Paste RTE Data'!C2260)</f>
        <v/>
      </c>
      <c r="G2263" s="14" t="str">
        <f>IF('Paste RTE Data'!D2260=0,"",'Paste RTE Data'!D2260)</f>
        <v/>
      </c>
      <c r="H2263" s="14" t="str">
        <f>IF('Paste RTE Data'!F2260=0,"",'Paste RTE Data'!F2260)</f>
        <v/>
      </c>
      <c r="I2263" s="14" t="str">
        <f>IF('Paste RTE Data'!H2260=0,"",'Paste RTE Data'!H2260)</f>
        <v/>
      </c>
      <c r="J2263" s="14" t="str">
        <f>IF('Paste RTE Data'!I2260=0,"",'Paste RTE Data'!I2260)</f>
        <v/>
      </c>
      <c r="K2263" s="15" t="str">
        <f>IF('Paste RTE Data'!J2260=0,"",'Paste RTE Data'!J2260)</f>
        <v/>
      </c>
      <c r="L2263" s="14" t="str">
        <f>IF('Paste RTE Data'!K2260=0,"",'Paste RTE Data'!K2260)</f>
        <v/>
      </c>
      <c r="M2263" s="46"/>
    </row>
    <row r="2264" spans="1:13">
      <c r="A2264" s="8" t="str">
        <f>IF('Paste RTE Data'!A2261=0,"",'Paste RTE Data'!A2261)</f>
        <v/>
      </c>
      <c r="B2264" s="9" t="str">
        <f>IF('Paste RTE Data'!G2261=0,"",'Paste RTE Data'!G2261)</f>
        <v/>
      </c>
      <c r="C2264" s="10" t="str">
        <f>IF('Paste RTE Data'!E2261=0,"",'Paste RTE Data'!E2261)</f>
        <v/>
      </c>
      <c r="D2264" s="7"/>
      <c r="E2264" s="14" t="str">
        <f>IF('Paste RTE Data'!B2261=0,"",'Paste RTE Data'!B2261)</f>
        <v/>
      </c>
      <c r="F2264" s="14" t="str">
        <f>IF('Paste RTE Data'!C2261=0,"",'Paste RTE Data'!C2261)</f>
        <v/>
      </c>
      <c r="G2264" s="14" t="str">
        <f>IF('Paste RTE Data'!D2261=0,"",'Paste RTE Data'!D2261)</f>
        <v/>
      </c>
      <c r="H2264" s="14" t="str">
        <f>IF('Paste RTE Data'!F2261=0,"",'Paste RTE Data'!F2261)</f>
        <v/>
      </c>
      <c r="I2264" s="14" t="str">
        <f>IF('Paste RTE Data'!H2261=0,"",'Paste RTE Data'!H2261)</f>
        <v/>
      </c>
      <c r="J2264" s="14" t="str">
        <f>IF('Paste RTE Data'!I2261=0,"",'Paste RTE Data'!I2261)</f>
        <v/>
      </c>
      <c r="K2264" s="15" t="str">
        <f>IF('Paste RTE Data'!J2261=0,"",'Paste RTE Data'!J2261)</f>
        <v/>
      </c>
      <c r="L2264" s="14" t="str">
        <f>IF('Paste RTE Data'!K2261=0,"",'Paste RTE Data'!K2261)</f>
        <v/>
      </c>
      <c r="M2264" s="46"/>
    </row>
    <row r="2265" spans="1:13">
      <c r="A2265" s="8" t="str">
        <f>IF('Paste RTE Data'!A2262=0,"",'Paste RTE Data'!A2262)</f>
        <v/>
      </c>
      <c r="B2265" s="9" t="str">
        <f>IF('Paste RTE Data'!G2262=0,"",'Paste RTE Data'!G2262)</f>
        <v/>
      </c>
      <c r="C2265" s="10" t="str">
        <f>IF('Paste RTE Data'!E2262=0,"",'Paste RTE Data'!E2262)</f>
        <v/>
      </c>
      <c r="D2265" s="7"/>
      <c r="E2265" s="14" t="str">
        <f>IF('Paste RTE Data'!B2262=0,"",'Paste RTE Data'!B2262)</f>
        <v/>
      </c>
      <c r="F2265" s="14" t="str">
        <f>IF('Paste RTE Data'!C2262=0,"",'Paste RTE Data'!C2262)</f>
        <v/>
      </c>
      <c r="G2265" s="14" t="str">
        <f>IF('Paste RTE Data'!D2262=0,"",'Paste RTE Data'!D2262)</f>
        <v/>
      </c>
      <c r="H2265" s="14" t="str">
        <f>IF('Paste RTE Data'!F2262=0,"",'Paste RTE Data'!F2262)</f>
        <v/>
      </c>
      <c r="I2265" s="14" t="str">
        <f>IF('Paste RTE Data'!H2262=0,"",'Paste RTE Data'!H2262)</f>
        <v/>
      </c>
      <c r="J2265" s="14" t="str">
        <f>IF('Paste RTE Data'!I2262=0,"",'Paste RTE Data'!I2262)</f>
        <v/>
      </c>
      <c r="K2265" s="15" t="str">
        <f>IF('Paste RTE Data'!J2262=0,"",'Paste RTE Data'!J2262)</f>
        <v/>
      </c>
      <c r="L2265" s="14" t="str">
        <f>IF('Paste RTE Data'!K2262=0,"",'Paste RTE Data'!K2262)</f>
        <v/>
      </c>
      <c r="M2265" s="46"/>
    </row>
    <row r="2266" spans="1:13">
      <c r="A2266" s="8" t="str">
        <f>IF('Paste RTE Data'!A2263=0,"",'Paste RTE Data'!A2263)</f>
        <v/>
      </c>
      <c r="B2266" s="9" t="str">
        <f>IF('Paste RTE Data'!G2263=0,"",'Paste RTE Data'!G2263)</f>
        <v/>
      </c>
      <c r="C2266" s="10" t="str">
        <f>IF('Paste RTE Data'!E2263=0,"",'Paste RTE Data'!E2263)</f>
        <v/>
      </c>
      <c r="D2266" s="7"/>
      <c r="E2266" s="14" t="str">
        <f>IF('Paste RTE Data'!B2263=0,"",'Paste RTE Data'!B2263)</f>
        <v/>
      </c>
      <c r="F2266" s="14" t="str">
        <f>IF('Paste RTE Data'!C2263=0,"",'Paste RTE Data'!C2263)</f>
        <v/>
      </c>
      <c r="G2266" s="14" t="str">
        <f>IF('Paste RTE Data'!D2263=0,"",'Paste RTE Data'!D2263)</f>
        <v/>
      </c>
      <c r="H2266" s="14" t="str">
        <f>IF('Paste RTE Data'!F2263=0,"",'Paste RTE Data'!F2263)</f>
        <v/>
      </c>
      <c r="I2266" s="14" t="str">
        <f>IF('Paste RTE Data'!H2263=0,"",'Paste RTE Data'!H2263)</f>
        <v/>
      </c>
      <c r="J2266" s="14" t="str">
        <f>IF('Paste RTE Data'!I2263=0,"",'Paste RTE Data'!I2263)</f>
        <v/>
      </c>
      <c r="K2266" s="15" t="str">
        <f>IF('Paste RTE Data'!J2263=0,"",'Paste RTE Data'!J2263)</f>
        <v/>
      </c>
      <c r="L2266" s="14" t="str">
        <f>IF('Paste RTE Data'!K2263=0,"",'Paste RTE Data'!K2263)</f>
        <v/>
      </c>
      <c r="M2266" s="46"/>
    </row>
    <row r="2267" spans="1:13">
      <c r="A2267" s="8" t="str">
        <f>IF('Paste RTE Data'!A2264=0,"",'Paste RTE Data'!A2264)</f>
        <v/>
      </c>
      <c r="B2267" s="9" t="str">
        <f>IF('Paste RTE Data'!G2264=0,"",'Paste RTE Data'!G2264)</f>
        <v/>
      </c>
      <c r="C2267" s="10" t="str">
        <f>IF('Paste RTE Data'!E2264=0,"",'Paste RTE Data'!E2264)</f>
        <v/>
      </c>
      <c r="D2267" s="7"/>
      <c r="E2267" s="14" t="str">
        <f>IF('Paste RTE Data'!B2264=0,"",'Paste RTE Data'!B2264)</f>
        <v/>
      </c>
      <c r="F2267" s="14" t="str">
        <f>IF('Paste RTE Data'!C2264=0,"",'Paste RTE Data'!C2264)</f>
        <v/>
      </c>
      <c r="G2267" s="14" t="str">
        <f>IF('Paste RTE Data'!D2264=0,"",'Paste RTE Data'!D2264)</f>
        <v/>
      </c>
      <c r="H2267" s="14" t="str">
        <f>IF('Paste RTE Data'!F2264=0,"",'Paste RTE Data'!F2264)</f>
        <v/>
      </c>
      <c r="I2267" s="14" t="str">
        <f>IF('Paste RTE Data'!H2264=0,"",'Paste RTE Data'!H2264)</f>
        <v/>
      </c>
      <c r="J2267" s="14" t="str">
        <f>IF('Paste RTE Data'!I2264=0,"",'Paste RTE Data'!I2264)</f>
        <v/>
      </c>
      <c r="K2267" s="15" t="str">
        <f>IF('Paste RTE Data'!J2264=0,"",'Paste RTE Data'!J2264)</f>
        <v/>
      </c>
      <c r="L2267" s="14" t="str">
        <f>IF('Paste RTE Data'!K2264=0,"",'Paste RTE Data'!K2264)</f>
        <v/>
      </c>
      <c r="M2267" s="46"/>
    </row>
    <row r="2268" spans="1:13">
      <c r="A2268" s="8" t="str">
        <f>IF('Paste RTE Data'!A2265=0,"",'Paste RTE Data'!A2265)</f>
        <v/>
      </c>
      <c r="B2268" s="9" t="str">
        <f>IF('Paste RTE Data'!G2265=0,"",'Paste RTE Data'!G2265)</f>
        <v/>
      </c>
      <c r="C2268" s="10" t="str">
        <f>IF('Paste RTE Data'!E2265=0,"",'Paste RTE Data'!E2265)</f>
        <v/>
      </c>
      <c r="D2268" s="7"/>
      <c r="E2268" s="14" t="str">
        <f>IF('Paste RTE Data'!B2265=0,"",'Paste RTE Data'!B2265)</f>
        <v/>
      </c>
      <c r="F2268" s="14" t="str">
        <f>IF('Paste RTE Data'!C2265=0,"",'Paste RTE Data'!C2265)</f>
        <v/>
      </c>
      <c r="G2268" s="14" t="str">
        <f>IF('Paste RTE Data'!D2265=0,"",'Paste RTE Data'!D2265)</f>
        <v/>
      </c>
      <c r="H2268" s="14" t="str">
        <f>IF('Paste RTE Data'!F2265=0,"",'Paste RTE Data'!F2265)</f>
        <v/>
      </c>
      <c r="I2268" s="14" t="str">
        <f>IF('Paste RTE Data'!H2265=0,"",'Paste RTE Data'!H2265)</f>
        <v/>
      </c>
      <c r="J2268" s="14" t="str">
        <f>IF('Paste RTE Data'!I2265=0,"",'Paste RTE Data'!I2265)</f>
        <v/>
      </c>
      <c r="K2268" s="15" t="str">
        <f>IF('Paste RTE Data'!J2265=0,"",'Paste RTE Data'!J2265)</f>
        <v/>
      </c>
      <c r="L2268" s="14" t="str">
        <f>IF('Paste RTE Data'!K2265=0,"",'Paste RTE Data'!K2265)</f>
        <v/>
      </c>
      <c r="M2268" s="46"/>
    </row>
    <row r="2269" spans="1:13">
      <c r="A2269" s="8" t="str">
        <f>IF('Paste RTE Data'!A2266=0,"",'Paste RTE Data'!A2266)</f>
        <v/>
      </c>
      <c r="B2269" s="9" t="str">
        <f>IF('Paste RTE Data'!G2266=0,"",'Paste RTE Data'!G2266)</f>
        <v/>
      </c>
      <c r="C2269" s="10" t="str">
        <f>IF('Paste RTE Data'!E2266=0,"",'Paste RTE Data'!E2266)</f>
        <v/>
      </c>
      <c r="D2269" s="7"/>
      <c r="E2269" s="14" t="str">
        <f>IF('Paste RTE Data'!B2266=0,"",'Paste RTE Data'!B2266)</f>
        <v/>
      </c>
      <c r="F2269" s="14" t="str">
        <f>IF('Paste RTE Data'!C2266=0,"",'Paste RTE Data'!C2266)</f>
        <v/>
      </c>
      <c r="G2269" s="14" t="str">
        <f>IF('Paste RTE Data'!D2266=0,"",'Paste RTE Data'!D2266)</f>
        <v/>
      </c>
      <c r="H2269" s="14" t="str">
        <f>IF('Paste RTE Data'!F2266=0,"",'Paste RTE Data'!F2266)</f>
        <v/>
      </c>
      <c r="I2269" s="14" t="str">
        <f>IF('Paste RTE Data'!H2266=0,"",'Paste RTE Data'!H2266)</f>
        <v/>
      </c>
      <c r="J2269" s="14" t="str">
        <f>IF('Paste RTE Data'!I2266=0,"",'Paste RTE Data'!I2266)</f>
        <v/>
      </c>
      <c r="K2269" s="15" t="str">
        <f>IF('Paste RTE Data'!J2266=0,"",'Paste RTE Data'!J2266)</f>
        <v/>
      </c>
      <c r="L2269" s="14" t="str">
        <f>IF('Paste RTE Data'!K2266=0,"",'Paste RTE Data'!K2266)</f>
        <v/>
      </c>
      <c r="M2269" s="46"/>
    </row>
    <row r="2270" spans="1:13">
      <c r="A2270" s="8" t="str">
        <f>IF('Paste RTE Data'!A2267=0,"",'Paste RTE Data'!A2267)</f>
        <v/>
      </c>
      <c r="B2270" s="9" t="str">
        <f>IF('Paste RTE Data'!G2267=0,"",'Paste RTE Data'!G2267)</f>
        <v/>
      </c>
      <c r="C2270" s="10" t="str">
        <f>IF('Paste RTE Data'!E2267=0,"",'Paste RTE Data'!E2267)</f>
        <v/>
      </c>
      <c r="D2270" s="7"/>
      <c r="E2270" s="14" t="str">
        <f>IF('Paste RTE Data'!B2267=0,"",'Paste RTE Data'!B2267)</f>
        <v/>
      </c>
      <c r="F2270" s="14" t="str">
        <f>IF('Paste RTE Data'!C2267=0,"",'Paste RTE Data'!C2267)</f>
        <v/>
      </c>
      <c r="G2270" s="14" t="str">
        <f>IF('Paste RTE Data'!D2267=0,"",'Paste RTE Data'!D2267)</f>
        <v/>
      </c>
      <c r="H2270" s="14" t="str">
        <f>IF('Paste RTE Data'!F2267=0,"",'Paste RTE Data'!F2267)</f>
        <v/>
      </c>
      <c r="I2270" s="14" t="str">
        <f>IF('Paste RTE Data'!H2267=0,"",'Paste RTE Data'!H2267)</f>
        <v/>
      </c>
      <c r="J2270" s="14" t="str">
        <f>IF('Paste RTE Data'!I2267=0,"",'Paste RTE Data'!I2267)</f>
        <v/>
      </c>
      <c r="K2270" s="15" t="str">
        <f>IF('Paste RTE Data'!J2267=0,"",'Paste RTE Data'!J2267)</f>
        <v/>
      </c>
      <c r="L2270" s="14" t="str">
        <f>IF('Paste RTE Data'!K2267=0,"",'Paste RTE Data'!K2267)</f>
        <v/>
      </c>
      <c r="M2270" s="46"/>
    </row>
    <row r="2271" spans="1:13">
      <c r="A2271" s="8" t="str">
        <f>IF('Paste RTE Data'!A2268=0,"",'Paste RTE Data'!A2268)</f>
        <v/>
      </c>
      <c r="B2271" s="9" t="str">
        <f>IF('Paste RTE Data'!G2268=0,"",'Paste RTE Data'!G2268)</f>
        <v/>
      </c>
      <c r="C2271" s="10" t="str">
        <f>IF('Paste RTE Data'!E2268=0,"",'Paste RTE Data'!E2268)</f>
        <v/>
      </c>
      <c r="D2271" s="7"/>
      <c r="E2271" s="14" t="str">
        <f>IF('Paste RTE Data'!B2268=0,"",'Paste RTE Data'!B2268)</f>
        <v/>
      </c>
      <c r="F2271" s="14" t="str">
        <f>IF('Paste RTE Data'!C2268=0,"",'Paste RTE Data'!C2268)</f>
        <v/>
      </c>
      <c r="G2271" s="14" t="str">
        <f>IF('Paste RTE Data'!D2268=0,"",'Paste RTE Data'!D2268)</f>
        <v/>
      </c>
      <c r="H2271" s="14" t="str">
        <f>IF('Paste RTE Data'!F2268=0,"",'Paste RTE Data'!F2268)</f>
        <v/>
      </c>
      <c r="I2271" s="14" t="str">
        <f>IF('Paste RTE Data'!H2268=0,"",'Paste RTE Data'!H2268)</f>
        <v/>
      </c>
      <c r="J2271" s="14" t="str">
        <f>IF('Paste RTE Data'!I2268=0,"",'Paste RTE Data'!I2268)</f>
        <v/>
      </c>
      <c r="K2271" s="15" t="str">
        <f>IF('Paste RTE Data'!J2268=0,"",'Paste RTE Data'!J2268)</f>
        <v/>
      </c>
      <c r="L2271" s="14" t="str">
        <f>IF('Paste RTE Data'!K2268=0,"",'Paste RTE Data'!K2268)</f>
        <v/>
      </c>
      <c r="M2271" s="46"/>
    </row>
    <row r="2272" spans="1:13">
      <c r="A2272" s="8" t="str">
        <f>IF('Paste RTE Data'!A2269=0,"",'Paste RTE Data'!A2269)</f>
        <v/>
      </c>
      <c r="B2272" s="9" t="str">
        <f>IF('Paste RTE Data'!G2269=0,"",'Paste RTE Data'!G2269)</f>
        <v/>
      </c>
      <c r="C2272" s="10" t="str">
        <f>IF('Paste RTE Data'!E2269=0,"",'Paste RTE Data'!E2269)</f>
        <v/>
      </c>
      <c r="D2272" s="7"/>
      <c r="E2272" s="14" t="str">
        <f>IF('Paste RTE Data'!B2269=0,"",'Paste RTE Data'!B2269)</f>
        <v/>
      </c>
      <c r="F2272" s="14" t="str">
        <f>IF('Paste RTE Data'!C2269=0,"",'Paste RTE Data'!C2269)</f>
        <v/>
      </c>
      <c r="G2272" s="14" t="str">
        <f>IF('Paste RTE Data'!D2269=0,"",'Paste RTE Data'!D2269)</f>
        <v/>
      </c>
      <c r="H2272" s="14" t="str">
        <f>IF('Paste RTE Data'!F2269=0,"",'Paste RTE Data'!F2269)</f>
        <v/>
      </c>
      <c r="I2272" s="14" t="str">
        <f>IF('Paste RTE Data'!H2269=0,"",'Paste RTE Data'!H2269)</f>
        <v/>
      </c>
      <c r="J2272" s="14" t="str">
        <f>IF('Paste RTE Data'!I2269=0,"",'Paste RTE Data'!I2269)</f>
        <v/>
      </c>
      <c r="K2272" s="15" t="str">
        <f>IF('Paste RTE Data'!J2269=0,"",'Paste RTE Data'!J2269)</f>
        <v/>
      </c>
      <c r="L2272" s="14" t="str">
        <f>IF('Paste RTE Data'!K2269=0,"",'Paste RTE Data'!K2269)</f>
        <v/>
      </c>
      <c r="M2272" s="46"/>
    </row>
    <row r="2273" spans="1:13">
      <c r="A2273" s="8" t="str">
        <f>IF('Paste RTE Data'!A2270=0,"",'Paste RTE Data'!A2270)</f>
        <v/>
      </c>
      <c r="B2273" s="9" t="str">
        <f>IF('Paste RTE Data'!G2270=0,"",'Paste RTE Data'!G2270)</f>
        <v/>
      </c>
      <c r="C2273" s="10" t="str">
        <f>IF('Paste RTE Data'!E2270=0,"",'Paste RTE Data'!E2270)</f>
        <v/>
      </c>
      <c r="D2273" s="7"/>
      <c r="E2273" s="14" t="str">
        <f>IF('Paste RTE Data'!B2270=0,"",'Paste RTE Data'!B2270)</f>
        <v/>
      </c>
      <c r="F2273" s="14" t="str">
        <f>IF('Paste RTE Data'!C2270=0,"",'Paste RTE Data'!C2270)</f>
        <v/>
      </c>
      <c r="G2273" s="14" t="str">
        <f>IF('Paste RTE Data'!D2270=0,"",'Paste RTE Data'!D2270)</f>
        <v/>
      </c>
      <c r="H2273" s="14" t="str">
        <f>IF('Paste RTE Data'!F2270=0,"",'Paste RTE Data'!F2270)</f>
        <v/>
      </c>
      <c r="I2273" s="14" t="str">
        <f>IF('Paste RTE Data'!H2270=0,"",'Paste RTE Data'!H2270)</f>
        <v/>
      </c>
      <c r="J2273" s="14" t="str">
        <f>IF('Paste RTE Data'!I2270=0,"",'Paste RTE Data'!I2270)</f>
        <v/>
      </c>
      <c r="K2273" s="15" t="str">
        <f>IF('Paste RTE Data'!J2270=0,"",'Paste RTE Data'!J2270)</f>
        <v/>
      </c>
      <c r="L2273" s="14" t="str">
        <f>IF('Paste RTE Data'!K2270=0,"",'Paste RTE Data'!K2270)</f>
        <v/>
      </c>
      <c r="M2273" s="46"/>
    </row>
    <row r="2274" spans="1:13">
      <c r="A2274" s="8" t="str">
        <f>IF('Paste RTE Data'!A2271=0,"",'Paste RTE Data'!A2271)</f>
        <v/>
      </c>
      <c r="B2274" s="9" t="str">
        <f>IF('Paste RTE Data'!G2271=0,"",'Paste RTE Data'!G2271)</f>
        <v/>
      </c>
      <c r="C2274" s="10" t="str">
        <f>IF('Paste RTE Data'!E2271=0,"",'Paste RTE Data'!E2271)</f>
        <v/>
      </c>
      <c r="D2274" s="7"/>
      <c r="E2274" s="14" t="str">
        <f>IF('Paste RTE Data'!B2271=0,"",'Paste RTE Data'!B2271)</f>
        <v/>
      </c>
      <c r="F2274" s="14" t="str">
        <f>IF('Paste RTE Data'!C2271=0,"",'Paste RTE Data'!C2271)</f>
        <v/>
      </c>
      <c r="G2274" s="14" t="str">
        <f>IF('Paste RTE Data'!D2271=0,"",'Paste RTE Data'!D2271)</f>
        <v/>
      </c>
      <c r="H2274" s="14" t="str">
        <f>IF('Paste RTE Data'!F2271=0,"",'Paste RTE Data'!F2271)</f>
        <v/>
      </c>
      <c r="I2274" s="14" t="str">
        <f>IF('Paste RTE Data'!H2271=0,"",'Paste RTE Data'!H2271)</f>
        <v/>
      </c>
      <c r="J2274" s="14" t="str">
        <f>IF('Paste RTE Data'!I2271=0,"",'Paste RTE Data'!I2271)</f>
        <v/>
      </c>
      <c r="K2274" s="15" t="str">
        <f>IF('Paste RTE Data'!J2271=0,"",'Paste RTE Data'!J2271)</f>
        <v/>
      </c>
      <c r="L2274" s="14" t="str">
        <f>IF('Paste RTE Data'!K2271=0,"",'Paste RTE Data'!K2271)</f>
        <v/>
      </c>
      <c r="M2274" s="46"/>
    </row>
    <row r="2275" spans="1:13">
      <c r="A2275" s="8" t="str">
        <f>IF('Paste RTE Data'!A2272=0,"",'Paste RTE Data'!A2272)</f>
        <v/>
      </c>
      <c r="B2275" s="9" t="str">
        <f>IF('Paste RTE Data'!G2272=0,"",'Paste RTE Data'!G2272)</f>
        <v/>
      </c>
      <c r="C2275" s="10" t="str">
        <f>IF('Paste RTE Data'!E2272=0,"",'Paste RTE Data'!E2272)</f>
        <v/>
      </c>
      <c r="D2275" s="7"/>
      <c r="E2275" s="14" t="str">
        <f>IF('Paste RTE Data'!B2272=0,"",'Paste RTE Data'!B2272)</f>
        <v/>
      </c>
      <c r="F2275" s="14" t="str">
        <f>IF('Paste RTE Data'!C2272=0,"",'Paste RTE Data'!C2272)</f>
        <v/>
      </c>
      <c r="G2275" s="14" t="str">
        <f>IF('Paste RTE Data'!D2272=0,"",'Paste RTE Data'!D2272)</f>
        <v/>
      </c>
      <c r="H2275" s="14" t="str">
        <f>IF('Paste RTE Data'!F2272=0,"",'Paste RTE Data'!F2272)</f>
        <v/>
      </c>
      <c r="I2275" s="14" t="str">
        <f>IF('Paste RTE Data'!H2272=0,"",'Paste RTE Data'!H2272)</f>
        <v/>
      </c>
      <c r="J2275" s="14" t="str">
        <f>IF('Paste RTE Data'!I2272=0,"",'Paste RTE Data'!I2272)</f>
        <v/>
      </c>
      <c r="K2275" s="15" t="str">
        <f>IF('Paste RTE Data'!J2272=0,"",'Paste RTE Data'!J2272)</f>
        <v/>
      </c>
      <c r="L2275" s="14" t="str">
        <f>IF('Paste RTE Data'!K2272=0,"",'Paste RTE Data'!K2272)</f>
        <v/>
      </c>
      <c r="M2275" s="46"/>
    </row>
    <row r="2276" spans="1:13">
      <c r="A2276" s="8" t="str">
        <f>IF('Paste RTE Data'!A2273=0,"",'Paste RTE Data'!A2273)</f>
        <v/>
      </c>
      <c r="B2276" s="9" t="str">
        <f>IF('Paste RTE Data'!G2273=0,"",'Paste RTE Data'!G2273)</f>
        <v/>
      </c>
      <c r="C2276" s="10" t="str">
        <f>IF('Paste RTE Data'!E2273=0,"",'Paste RTE Data'!E2273)</f>
        <v/>
      </c>
      <c r="D2276" s="7"/>
      <c r="E2276" s="14" t="str">
        <f>IF('Paste RTE Data'!B2273=0,"",'Paste RTE Data'!B2273)</f>
        <v/>
      </c>
      <c r="F2276" s="14" t="str">
        <f>IF('Paste RTE Data'!C2273=0,"",'Paste RTE Data'!C2273)</f>
        <v/>
      </c>
      <c r="G2276" s="14" t="str">
        <f>IF('Paste RTE Data'!D2273=0,"",'Paste RTE Data'!D2273)</f>
        <v/>
      </c>
      <c r="H2276" s="14" t="str">
        <f>IF('Paste RTE Data'!F2273=0,"",'Paste RTE Data'!F2273)</f>
        <v/>
      </c>
      <c r="I2276" s="14" t="str">
        <f>IF('Paste RTE Data'!H2273=0,"",'Paste RTE Data'!H2273)</f>
        <v/>
      </c>
      <c r="J2276" s="14" t="str">
        <f>IF('Paste RTE Data'!I2273=0,"",'Paste RTE Data'!I2273)</f>
        <v/>
      </c>
      <c r="K2276" s="15" t="str">
        <f>IF('Paste RTE Data'!J2273=0,"",'Paste RTE Data'!J2273)</f>
        <v/>
      </c>
      <c r="L2276" s="14" t="str">
        <f>IF('Paste RTE Data'!K2273=0,"",'Paste RTE Data'!K2273)</f>
        <v/>
      </c>
      <c r="M2276" s="46"/>
    </row>
    <row r="2277" spans="1:13">
      <c r="A2277" s="8" t="str">
        <f>IF('Paste RTE Data'!A2274=0,"",'Paste RTE Data'!A2274)</f>
        <v/>
      </c>
      <c r="B2277" s="9" t="str">
        <f>IF('Paste RTE Data'!G2274=0,"",'Paste RTE Data'!G2274)</f>
        <v/>
      </c>
      <c r="C2277" s="10" t="str">
        <f>IF('Paste RTE Data'!E2274=0,"",'Paste RTE Data'!E2274)</f>
        <v/>
      </c>
      <c r="D2277" s="7"/>
      <c r="E2277" s="14" t="str">
        <f>IF('Paste RTE Data'!B2274=0,"",'Paste RTE Data'!B2274)</f>
        <v/>
      </c>
      <c r="F2277" s="14" t="str">
        <f>IF('Paste RTE Data'!C2274=0,"",'Paste RTE Data'!C2274)</f>
        <v/>
      </c>
      <c r="G2277" s="14" t="str">
        <f>IF('Paste RTE Data'!D2274=0,"",'Paste RTE Data'!D2274)</f>
        <v/>
      </c>
      <c r="H2277" s="14" t="str">
        <f>IF('Paste RTE Data'!F2274=0,"",'Paste RTE Data'!F2274)</f>
        <v/>
      </c>
      <c r="I2277" s="14" t="str">
        <f>IF('Paste RTE Data'!H2274=0,"",'Paste RTE Data'!H2274)</f>
        <v/>
      </c>
      <c r="J2277" s="14" t="str">
        <f>IF('Paste RTE Data'!I2274=0,"",'Paste RTE Data'!I2274)</f>
        <v/>
      </c>
      <c r="K2277" s="15" t="str">
        <f>IF('Paste RTE Data'!J2274=0,"",'Paste RTE Data'!J2274)</f>
        <v/>
      </c>
      <c r="L2277" s="14" t="str">
        <f>IF('Paste RTE Data'!K2274=0,"",'Paste RTE Data'!K2274)</f>
        <v/>
      </c>
      <c r="M2277" s="46"/>
    </row>
    <row r="2278" spans="1:13">
      <c r="A2278" s="8" t="str">
        <f>IF('Paste RTE Data'!A2275=0,"",'Paste RTE Data'!A2275)</f>
        <v/>
      </c>
      <c r="B2278" s="9" t="str">
        <f>IF('Paste RTE Data'!G2275=0,"",'Paste RTE Data'!G2275)</f>
        <v/>
      </c>
      <c r="C2278" s="10" t="str">
        <f>IF('Paste RTE Data'!E2275=0,"",'Paste RTE Data'!E2275)</f>
        <v/>
      </c>
      <c r="D2278" s="7"/>
      <c r="E2278" s="14" t="str">
        <f>IF('Paste RTE Data'!B2275=0,"",'Paste RTE Data'!B2275)</f>
        <v/>
      </c>
      <c r="F2278" s="14" t="str">
        <f>IF('Paste RTE Data'!C2275=0,"",'Paste RTE Data'!C2275)</f>
        <v/>
      </c>
      <c r="G2278" s="14" t="str">
        <f>IF('Paste RTE Data'!D2275=0,"",'Paste RTE Data'!D2275)</f>
        <v/>
      </c>
      <c r="H2278" s="14" t="str">
        <f>IF('Paste RTE Data'!F2275=0,"",'Paste RTE Data'!F2275)</f>
        <v/>
      </c>
      <c r="I2278" s="14" t="str">
        <f>IF('Paste RTE Data'!H2275=0,"",'Paste RTE Data'!H2275)</f>
        <v/>
      </c>
      <c r="J2278" s="14" t="str">
        <f>IF('Paste RTE Data'!I2275=0,"",'Paste RTE Data'!I2275)</f>
        <v/>
      </c>
      <c r="K2278" s="15" t="str">
        <f>IF('Paste RTE Data'!J2275=0,"",'Paste RTE Data'!J2275)</f>
        <v/>
      </c>
      <c r="L2278" s="14" t="str">
        <f>IF('Paste RTE Data'!K2275=0,"",'Paste RTE Data'!K2275)</f>
        <v/>
      </c>
      <c r="M2278" s="46"/>
    </row>
    <row r="2279" spans="1:13">
      <c r="A2279" s="8" t="str">
        <f>IF('Paste RTE Data'!A2276=0,"",'Paste RTE Data'!A2276)</f>
        <v/>
      </c>
      <c r="B2279" s="9" t="str">
        <f>IF('Paste RTE Data'!G2276=0,"",'Paste RTE Data'!G2276)</f>
        <v/>
      </c>
      <c r="C2279" s="10" t="str">
        <f>IF('Paste RTE Data'!E2276=0,"",'Paste RTE Data'!E2276)</f>
        <v/>
      </c>
      <c r="D2279" s="7"/>
      <c r="E2279" s="14" t="str">
        <f>IF('Paste RTE Data'!B2276=0,"",'Paste RTE Data'!B2276)</f>
        <v/>
      </c>
      <c r="F2279" s="14" t="str">
        <f>IF('Paste RTE Data'!C2276=0,"",'Paste RTE Data'!C2276)</f>
        <v/>
      </c>
      <c r="G2279" s="14" t="str">
        <f>IF('Paste RTE Data'!D2276=0,"",'Paste RTE Data'!D2276)</f>
        <v/>
      </c>
      <c r="H2279" s="14" t="str">
        <f>IF('Paste RTE Data'!F2276=0,"",'Paste RTE Data'!F2276)</f>
        <v/>
      </c>
      <c r="I2279" s="14" t="str">
        <f>IF('Paste RTE Data'!H2276=0,"",'Paste RTE Data'!H2276)</f>
        <v/>
      </c>
      <c r="J2279" s="14" t="str">
        <f>IF('Paste RTE Data'!I2276=0,"",'Paste RTE Data'!I2276)</f>
        <v/>
      </c>
      <c r="K2279" s="15" t="str">
        <f>IF('Paste RTE Data'!J2276=0,"",'Paste RTE Data'!J2276)</f>
        <v/>
      </c>
      <c r="L2279" s="14" t="str">
        <f>IF('Paste RTE Data'!K2276=0,"",'Paste RTE Data'!K2276)</f>
        <v/>
      </c>
      <c r="M2279" s="46"/>
    </row>
    <row r="2280" spans="1:13">
      <c r="A2280" s="8" t="str">
        <f>IF('Paste RTE Data'!A2277=0,"",'Paste RTE Data'!A2277)</f>
        <v/>
      </c>
      <c r="B2280" s="9" t="str">
        <f>IF('Paste RTE Data'!G2277=0,"",'Paste RTE Data'!G2277)</f>
        <v/>
      </c>
      <c r="C2280" s="10" t="str">
        <f>IF('Paste RTE Data'!E2277=0,"",'Paste RTE Data'!E2277)</f>
        <v/>
      </c>
      <c r="D2280" s="7"/>
      <c r="E2280" s="14" t="str">
        <f>IF('Paste RTE Data'!B2277=0,"",'Paste RTE Data'!B2277)</f>
        <v/>
      </c>
      <c r="F2280" s="14" t="str">
        <f>IF('Paste RTE Data'!C2277=0,"",'Paste RTE Data'!C2277)</f>
        <v/>
      </c>
      <c r="G2280" s="14" t="str">
        <f>IF('Paste RTE Data'!D2277=0,"",'Paste RTE Data'!D2277)</f>
        <v/>
      </c>
      <c r="H2280" s="14" t="str">
        <f>IF('Paste RTE Data'!F2277=0,"",'Paste RTE Data'!F2277)</f>
        <v/>
      </c>
      <c r="I2280" s="14" t="str">
        <f>IF('Paste RTE Data'!H2277=0,"",'Paste RTE Data'!H2277)</f>
        <v/>
      </c>
      <c r="J2280" s="14" t="str">
        <f>IF('Paste RTE Data'!I2277=0,"",'Paste RTE Data'!I2277)</f>
        <v/>
      </c>
      <c r="K2280" s="15" t="str">
        <f>IF('Paste RTE Data'!J2277=0,"",'Paste RTE Data'!J2277)</f>
        <v/>
      </c>
      <c r="L2280" s="14" t="str">
        <f>IF('Paste RTE Data'!K2277=0,"",'Paste RTE Data'!K2277)</f>
        <v/>
      </c>
      <c r="M2280" s="46"/>
    </row>
    <row r="2281" spans="1:13">
      <c r="A2281" s="8" t="str">
        <f>IF('Paste RTE Data'!A2278=0,"",'Paste RTE Data'!A2278)</f>
        <v/>
      </c>
      <c r="B2281" s="9" t="str">
        <f>IF('Paste RTE Data'!G2278=0,"",'Paste RTE Data'!G2278)</f>
        <v/>
      </c>
      <c r="C2281" s="10" t="str">
        <f>IF('Paste RTE Data'!E2278=0,"",'Paste RTE Data'!E2278)</f>
        <v/>
      </c>
      <c r="D2281" s="7"/>
      <c r="E2281" s="14" t="str">
        <f>IF('Paste RTE Data'!B2278=0,"",'Paste RTE Data'!B2278)</f>
        <v/>
      </c>
      <c r="F2281" s="14" t="str">
        <f>IF('Paste RTE Data'!C2278=0,"",'Paste RTE Data'!C2278)</f>
        <v/>
      </c>
      <c r="G2281" s="14" t="str">
        <f>IF('Paste RTE Data'!D2278=0,"",'Paste RTE Data'!D2278)</f>
        <v/>
      </c>
      <c r="H2281" s="14" t="str">
        <f>IF('Paste RTE Data'!F2278=0,"",'Paste RTE Data'!F2278)</f>
        <v/>
      </c>
      <c r="I2281" s="14" t="str">
        <f>IF('Paste RTE Data'!H2278=0,"",'Paste RTE Data'!H2278)</f>
        <v/>
      </c>
      <c r="J2281" s="14" t="str">
        <f>IF('Paste RTE Data'!I2278=0,"",'Paste RTE Data'!I2278)</f>
        <v/>
      </c>
      <c r="K2281" s="15" t="str">
        <f>IF('Paste RTE Data'!J2278=0,"",'Paste RTE Data'!J2278)</f>
        <v/>
      </c>
      <c r="L2281" s="14" t="str">
        <f>IF('Paste RTE Data'!K2278=0,"",'Paste RTE Data'!K2278)</f>
        <v/>
      </c>
      <c r="M2281" s="46"/>
    </row>
    <row r="2282" spans="1:13">
      <c r="A2282" s="8" t="str">
        <f>IF('Paste RTE Data'!A2279=0,"",'Paste RTE Data'!A2279)</f>
        <v/>
      </c>
      <c r="B2282" s="9" t="str">
        <f>IF('Paste RTE Data'!G2279=0,"",'Paste RTE Data'!G2279)</f>
        <v/>
      </c>
      <c r="C2282" s="10" t="str">
        <f>IF('Paste RTE Data'!E2279=0,"",'Paste RTE Data'!E2279)</f>
        <v/>
      </c>
      <c r="D2282" s="7"/>
      <c r="E2282" s="14" t="str">
        <f>IF('Paste RTE Data'!B2279=0,"",'Paste RTE Data'!B2279)</f>
        <v/>
      </c>
      <c r="F2282" s="14" t="str">
        <f>IF('Paste RTE Data'!C2279=0,"",'Paste RTE Data'!C2279)</f>
        <v/>
      </c>
      <c r="G2282" s="14" t="str">
        <f>IF('Paste RTE Data'!D2279=0,"",'Paste RTE Data'!D2279)</f>
        <v/>
      </c>
      <c r="H2282" s="14" t="str">
        <f>IF('Paste RTE Data'!F2279=0,"",'Paste RTE Data'!F2279)</f>
        <v/>
      </c>
      <c r="I2282" s="14" t="str">
        <f>IF('Paste RTE Data'!H2279=0,"",'Paste RTE Data'!H2279)</f>
        <v/>
      </c>
      <c r="J2282" s="14" t="str">
        <f>IF('Paste RTE Data'!I2279=0,"",'Paste RTE Data'!I2279)</f>
        <v/>
      </c>
      <c r="K2282" s="15" t="str">
        <f>IF('Paste RTE Data'!J2279=0,"",'Paste RTE Data'!J2279)</f>
        <v/>
      </c>
      <c r="L2282" s="14" t="str">
        <f>IF('Paste RTE Data'!K2279=0,"",'Paste RTE Data'!K2279)</f>
        <v/>
      </c>
      <c r="M2282" s="46"/>
    </row>
    <row r="2283" spans="1:13">
      <c r="A2283" s="8" t="str">
        <f>IF('Paste RTE Data'!A2280=0,"",'Paste RTE Data'!A2280)</f>
        <v/>
      </c>
      <c r="B2283" s="9" t="str">
        <f>IF('Paste RTE Data'!G2280=0,"",'Paste RTE Data'!G2280)</f>
        <v/>
      </c>
      <c r="C2283" s="10" t="str">
        <f>IF('Paste RTE Data'!E2280=0,"",'Paste RTE Data'!E2280)</f>
        <v/>
      </c>
      <c r="D2283" s="7"/>
      <c r="E2283" s="14" t="str">
        <f>IF('Paste RTE Data'!B2280=0,"",'Paste RTE Data'!B2280)</f>
        <v/>
      </c>
      <c r="F2283" s="14" t="str">
        <f>IF('Paste RTE Data'!C2280=0,"",'Paste RTE Data'!C2280)</f>
        <v/>
      </c>
      <c r="G2283" s="14" t="str">
        <f>IF('Paste RTE Data'!D2280=0,"",'Paste RTE Data'!D2280)</f>
        <v/>
      </c>
      <c r="H2283" s="14" t="str">
        <f>IF('Paste RTE Data'!F2280=0,"",'Paste RTE Data'!F2280)</f>
        <v/>
      </c>
      <c r="I2283" s="14" t="str">
        <f>IF('Paste RTE Data'!H2280=0,"",'Paste RTE Data'!H2280)</f>
        <v/>
      </c>
      <c r="J2283" s="14" t="str">
        <f>IF('Paste RTE Data'!I2280=0,"",'Paste RTE Data'!I2280)</f>
        <v/>
      </c>
      <c r="K2283" s="15" t="str">
        <f>IF('Paste RTE Data'!J2280=0,"",'Paste RTE Data'!J2280)</f>
        <v/>
      </c>
      <c r="L2283" s="14" t="str">
        <f>IF('Paste RTE Data'!K2280=0,"",'Paste RTE Data'!K2280)</f>
        <v/>
      </c>
      <c r="M2283" s="46"/>
    </row>
    <row r="2284" spans="1:13">
      <c r="A2284" s="8" t="str">
        <f>IF('Paste RTE Data'!A2281=0,"",'Paste RTE Data'!A2281)</f>
        <v/>
      </c>
      <c r="B2284" s="9" t="str">
        <f>IF('Paste RTE Data'!G2281=0,"",'Paste RTE Data'!G2281)</f>
        <v/>
      </c>
      <c r="C2284" s="10" t="str">
        <f>IF('Paste RTE Data'!E2281=0,"",'Paste RTE Data'!E2281)</f>
        <v/>
      </c>
      <c r="D2284" s="7"/>
      <c r="E2284" s="14" t="str">
        <f>IF('Paste RTE Data'!B2281=0,"",'Paste RTE Data'!B2281)</f>
        <v/>
      </c>
      <c r="F2284" s="14" t="str">
        <f>IF('Paste RTE Data'!C2281=0,"",'Paste RTE Data'!C2281)</f>
        <v/>
      </c>
      <c r="G2284" s="14" t="str">
        <f>IF('Paste RTE Data'!D2281=0,"",'Paste RTE Data'!D2281)</f>
        <v/>
      </c>
      <c r="H2284" s="14" t="str">
        <f>IF('Paste RTE Data'!F2281=0,"",'Paste RTE Data'!F2281)</f>
        <v/>
      </c>
      <c r="I2284" s="14" t="str">
        <f>IF('Paste RTE Data'!H2281=0,"",'Paste RTE Data'!H2281)</f>
        <v/>
      </c>
      <c r="J2284" s="14" t="str">
        <f>IF('Paste RTE Data'!I2281=0,"",'Paste RTE Data'!I2281)</f>
        <v/>
      </c>
      <c r="K2284" s="15" t="str">
        <f>IF('Paste RTE Data'!J2281=0,"",'Paste RTE Data'!J2281)</f>
        <v/>
      </c>
      <c r="L2284" s="14" t="str">
        <f>IF('Paste RTE Data'!K2281=0,"",'Paste RTE Data'!K2281)</f>
        <v/>
      </c>
      <c r="M2284" s="46"/>
    </row>
    <row r="2285" spans="1:13">
      <c r="A2285" s="8" t="str">
        <f>IF('Paste RTE Data'!A2282=0,"",'Paste RTE Data'!A2282)</f>
        <v/>
      </c>
      <c r="B2285" s="9" t="str">
        <f>IF('Paste RTE Data'!G2282=0,"",'Paste RTE Data'!G2282)</f>
        <v/>
      </c>
      <c r="C2285" s="10" t="str">
        <f>IF('Paste RTE Data'!E2282=0,"",'Paste RTE Data'!E2282)</f>
        <v/>
      </c>
      <c r="D2285" s="7"/>
      <c r="E2285" s="14" t="str">
        <f>IF('Paste RTE Data'!B2282=0,"",'Paste RTE Data'!B2282)</f>
        <v/>
      </c>
      <c r="F2285" s="14" t="str">
        <f>IF('Paste RTE Data'!C2282=0,"",'Paste RTE Data'!C2282)</f>
        <v/>
      </c>
      <c r="G2285" s="14" t="str">
        <f>IF('Paste RTE Data'!D2282=0,"",'Paste RTE Data'!D2282)</f>
        <v/>
      </c>
      <c r="H2285" s="14" t="str">
        <f>IF('Paste RTE Data'!F2282=0,"",'Paste RTE Data'!F2282)</f>
        <v/>
      </c>
      <c r="I2285" s="14" t="str">
        <f>IF('Paste RTE Data'!H2282=0,"",'Paste RTE Data'!H2282)</f>
        <v/>
      </c>
      <c r="J2285" s="14" t="str">
        <f>IF('Paste RTE Data'!I2282=0,"",'Paste RTE Data'!I2282)</f>
        <v/>
      </c>
      <c r="K2285" s="15" t="str">
        <f>IF('Paste RTE Data'!J2282=0,"",'Paste RTE Data'!J2282)</f>
        <v/>
      </c>
      <c r="L2285" s="14" t="str">
        <f>IF('Paste RTE Data'!K2282=0,"",'Paste RTE Data'!K2282)</f>
        <v/>
      </c>
      <c r="M2285" s="46"/>
    </row>
    <row r="2286" spans="1:13">
      <c r="A2286" s="8" t="str">
        <f>IF('Paste RTE Data'!A2283=0,"",'Paste RTE Data'!A2283)</f>
        <v/>
      </c>
      <c r="B2286" s="9" t="str">
        <f>IF('Paste RTE Data'!G2283=0,"",'Paste RTE Data'!G2283)</f>
        <v/>
      </c>
      <c r="C2286" s="10" t="str">
        <f>IF('Paste RTE Data'!E2283=0,"",'Paste RTE Data'!E2283)</f>
        <v/>
      </c>
      <c r="D2286" s="7"/>
      <c r="E2286" s="14" t="str">
        <f>IF('Paste RTE Data'!B2283=0,"",'Paste RTE Data'!B2283)</f>
        <v/>
      </c>
      <c r="F2286" s="14" t="str">
        <f>IF('Paste RTE Data'!C2283=0,"",'Paste RTE Data'!C2283)</f>
        <v/>
      </c>
      <c r="G2286" s="14" t="str">
        <f>IF('Paste RTE Data'!D2283=0,"",'Paste RTE Data'!D2283)</f>
        <v/>
      </c>
      <c r="H2286" s="14" t="str">
        <f>IF('Paste RTE Data'!F2283=0,"",'Paste RTE Data'!F2283)</f>
        <v/>
      </c>
      <c r="I2286" s="14" t="str">
        <f>IF('Paste RTE Data'!H2283=0,"",'Paste RTE Data'!H2283)</f>
        <v/>
      </c>
      <c r="J2286" s="14" t="str">
        <f>IF('Paste RTE Data'!I2283=0,"",'Paste RTE Data'!I2283)</f>
        <v/>
      </c>
      <c r="K2286" s="15" t="str">
        <f>IF('Paste RTE Data'!J2283=0,"",'Paste RTE Data'!J2283)</f>
        <v/>
      </c>
      <c r="L2286" s="14" t="str">
        <f>IF('Paste RTE Data'!K2283=0,"",'Paste RTE Data'!K2283)</f>
        <v/>
      </c>
      <c r="M2286" s="46"/>
    </row>
    <row r="2287" spans="1:13">
      <c r="A2287" s="8" t="str">
        <f>IF('Paste RTE Data'!A2284=0,"",'Paste RTE Data'!A2284)</f>
        <v/>
      </c>
      <c r="B2287" s="9" t="str">
        <f>IF('Paste RTE Data'!G2284=0,"",'Paste RTE Data'!G2284)</f>
        <v/>
      </c>
      <c r="C2287" s="10" t="str">
        <f>IF('Paste RTE Data'!E2284=0,"",'Paste RTE Data'!E2284)</f>
        <v/>
      </c>
      <c r="D2287" s="7"/>
      <c r="E2287" s="14" t="str">
        <f>IF('Paste RTE Data'!B2284=0,"",'Paste RTE Data'!B2284)</f>
        <v/>
      </c>
      <c r="F2287" s="14" t="str">
        <f>IF('Paste RTE Data'!C2284=0,"",'Paste RTE Data'!C2284)</f>
        <v/>
      </c>
      <c r="G2287" s="14" t="str">
        <f>IF('Paste RTE Data'!D2284=0,"",'Paste RTE Data'!D2284)</f>
        <v/>
      </c>
      <c r="H2287" s="14" t="str">
        <f>IF('Paste RTE Data'!F2284=0,"",'Paste RTE Data'!F2284)</f>
        <v/>
      </c>
      <c r="I2287" s="14" t="str">
        <f>IF('Paste RTE Data'!H2284=0,"",'Paste RTE Data'!H2284)</f>
        <v/>
      </c>
      <c r="J2287" s="14" t="str">
        <f>IF('Paste RTE Data'!I2284=0,"",'Paste RTE Data'!I2284)</f>
        <v/>
      </c>
      <c r="K2287" s="15" t="str">
        <f>IF('Paste RTE Data'!J2284=0,"",'Paste RTE Data'!J2284)</f>
        <v/>
      </c>
      <c r="L2287" s="14" t="str">
        <f>IF('Paste RTE Data'!K2284=0,"",'Paste RTE Data'!K2284)</f>
        <v/>
      </c>
      <c r="M2287" s="46"/>
    </row>
    <row r="2288" spans="1:13">
      <c r="A2288" s="8" t="str">
        <f>IF('Paste RTE Data'!A2285=0,"",'Paste RTE Data'!A2285)</f>
        <v/>
      </c>
      <c r="B2288" s="9" t="str">
        <f>IF('Paste RTE Data'!G2285=0,"",'Paste RTE Data'!G2285)</f>
        <v/>
      </c>
      <c r="C2288" s="10" t="str">
        <f>IF('Paste RTE Data'!E2285=0,"",'Paste RTE Data'!E2285)</f>
        <v/>
      </c>
      <c r="D2288" s="7"/>
      <c r="E2288" s="14" t="str">
        <f>IF('Paste RTE Data'!B2285=0,"",'Paste RTE Data'!B2285)</f>
        <v/>
      </c>
      <c r="F2288" s="14" t="str">
        <f>IF('Paste RTE Data'!C2285=0,"",'Paste RTE Data'!C2285)</f>
        <v/>
      </c>
      <c r="G2288" s="14" t="str">
        <f>IF('Paste RTE Data'!D2285=0,"",'Paste RTE Data'!D2285)</f>
        <v/>
      </c>
      <c r="H2288" s="14" t="str">
        <f>IF('Paste RTE Data'!F2285=0,"",'Paste RTE Data'!F2285)</f>
        <v/>
      </c>
      <c r="I2288" s="14" t="str">
        <f>IF('Paste RTE Data'!H2285=0,"",'Paste RTE Data'!H2285)</f>
        <v/>
      </c>
      <c r="J2288" s="14" t="str">
        <f>IF('Paste RTE Data'!I2285=0,"",'Paste RTE Data'!I2285)</f>
        <v/>
      </c>
      <c r="K2288" s="15" t="str">
        <f>IF('Paste RTE Data'!J2285=0,"",'Paste RTE Data'!J2285)</f>
        <v/>
      </c>
      <c r="L2288" s="14" t="str">
        <f>IF('Paste RTE Data'!K2285=0,"",'Paste RTE Data'!K2285)</f>
        <v/>
      </c>
      <c r="M2288" s="46"/>
    </row>
    <row r="2289" spans="1:13">
      <c r="A2289" s="8" t="str">
        <f>IF('Paste RTE Data'!A2286=0,"",'Paste RTE Data'!A2286)</f>
        <v/>
      </c>
      <c r="B2289" s="9" t="str">
        <f>IF('Paste RTE Data'!G2286=0,"",'Paste RTE Data'!G2286)</f>
        <v/>
      </c>
      <c r="C2289" s="10" t="str">
        <f>IF('Paste RTE Data'!E2286=0,"",'Paste RTE Data'!E2286)</f>
        <v/>
      </c>
      <c r="D2289" s="7"/>
      <c r="E2289" s="14" t="str">
        <f>IF('Paste RTE Data'!B2286=0,"",'Paste RTE Data'!B2286)</f>
        <v/>
      </c>
      <c r="F2289" s="14" t="str">
        <f>IF('Paste RTE Data'!C2286=0,"",'Paste RTE Data'!C2286)</f>
        <v/>
      </c>
      <c r="G2289" s="14" t="str">
        <f>IF('Paste RTE Data'!D2286=0,"",'Paste RTE Data'!D2286)</f>
        <v/>
      </c>
      <c r="H2289" s="14" t="str">
        <f>IF('Paste RTE Data'!F2286=0,"",'Paste RTE Data'!F2286)</f>
        <v/>
      </c>
      <c r="I2289" s="14" t="str">
        <f>IF('Paste RTE Data'!H2286=0,"",'Paste RTE Data'!H2286)</f>
        <v/>
      </c>
      <c r="J2289" s="14" t="str">
        <f>IF('Paste RTE Data'!I2286=0,"",'Paste RTE Data'!I2286)</f>
        <v/>
      </c>
      <c r="K2289" s="15" t="str">
        <f>IF('Paste RTE Data'!J2286=0,"",'Paste RTE Data'!J2286)</f>
        <v/>
      </c>
      <c r="L2289" s="14" t="str">
        <f>IF('Paste RTE Data'!K2286=0,"",'Paste RTE Data'!K2286)</f>
        <v/>
      </c>
      <c r="M2289" s="46"/>
    </row>
    <row r="2290" spans="1:13">
      <c r="A2290" s="8" t="str">
        <f>IF('Paste RTE Data'!A2287=0,"",'Paste RTE Data'!A2287)</f>
        <v/>
      </c>
      <c r="B2290" s="9" t="str">
        <f>IF('Paste RTE Data'!G2287=0,"",'Paste RTE Data'!G2287)</f>
        <v/>
      </c>
      <c r="C2290" s="10" t="str">
        <f>IF('Paste RTE Data'!E2287=0,"",'Paste RTE Data'!E2287)</f>
        <v/>
      </c>
      <c r="D2290" s="7"/>
      <c r="E2290" s="14" t="str">
        <f>IF('Paste RTE Data'!B2287=0,"",'Paste RTE Data'!B2287)</f>
        <v/>
      </c>
      <c r="F2290" s="14" t="str">
        <f>IF('Paste RTE Data'!C2287=0,"",'Paste RTE Data'!C2287)</f>
        <v/>
      </c>
      <c r="G2290" s="14" t="str">
        <f>IF('Paste RTE Data'!D2287=0,"",'Paste RTE Data'!D2287)</f>
        <v/>
      </c>
      <c r="H2290" s="14" t="str">
        <f>IF('Paste RTE Data'!F2287=0,"",'Paste RTE Data'!F2287)</f>
        <v/>
      </c>
      <c r="I2290" s="14" t="str">
        <f>IF('Paste RTE Data'!H2287=0,"",'Paste RTE Data'!H2287)</f>
        <v/>
      </c>
      <c r="J2290" s="14" t="str">
        <f>IF('Paste RTE Data'!I2287=0,"",'Paste RTE Data'!I2287)</f>
        <v/>
      </c>
      <c r="K2290" s="15" t="str">
        <f>IF('Paste RTE Data'!J2287=0,"",'Paste RTE Data'!J2287)</f>
        <v/>
      </c>
      <c r="L2290" s="14" t="str">
        <f>IF('Paste RTE Data'!K2287=0,"",'Paste RTE Data'!K2287)</f>
        <v/>
      </c>
      <c r="M2290" s="46"/>
    </row>
    <row r="2291" spans="1:13">
      <c r="A2291" s="8" t="str">
        <f>IF('Paste RTE Data'!A2288=0,"",'Paste RTE Data'!A2288)</f>
        <v/>
      </c>
      <c r="B2291" s="9" t="str">
        <f>IF('Paste RTE Data'!G2288=0,"",'Paste RTE Data'!G2288)</f>
        <v/>
      </c>
      <c r="C2291" s="10" t="str">
        <f>IF('Paste RTE Data'!E2288=0,"",'Paste RTE Data'!E2288)</f>
        <v/>
      </c>
      <c r="D2291" s="7"/>
      <c r="E2291" s="14" t="str">
        <f>IF('Paste RTE Data'!B2288=0,"",'Paste RTE Data'!B2288)</f>
        <v/>
      </c>
      <c r="F2291" s="14" t="str">
        <f>IF('Paste RTE Data'!C2288=0,"",'Paste RTE Data'!C2288)</f>
        <v/>
      </c>
      <c r="G2291" s="14" t="str">
        <f>IF('Paste RTE Data'!D2288=0,"",'Paste RTE Data'!D2288)</f>
        <v/>
      </c>
      <c r="H2291" s="14" t="str">
        <f>IF('Paste RTE Data'!F2288=0,"",'Paste RTE Data'!F2288)</f>
        <v/>
      </c>
      <c r="I2291" s="14" t="str">
        <f>IF('Paste RTE Data'!H2288=0,"",'Paste RTE Data'!H2288)</f>
        <v/>
      </c>
      <c r="J2291" s="14" t="str">
        <f>IF('Paste RTE Data'!I2288=0,"",'Paste RTE Data'!I2288)</f>
        <v/>
      </c>
      <c r="K2291" s="15" t="str">
        <f>IF('Paste RTE Data'!J2288=0,"",'Paste RTE Data'!J2288)</f>
        <v/>
      </c>
      <c r="L2291" s="14" t="str">
        <f>IF('Paste RTE Data'!K2288=0,"",'Paste RTE Data'!K2288)</f>
        <v/>
      </c>
      <c r="M2291" s="46"/>
    </row>
    <row r="2292" spans="1:13">
      <c r="A2292" s="8" t="str">
        <f>IF('Paste RTE Data'!A2289=0,"",'Paste RTE Data'!A2289)</f>
        <v/>
      </c>
      <c r="B2292" s="9" t="str">
        <f>IF('Paste RTE Data'!G2289=0,"",'Paste RTE Data'!G2289)</f>
        <v/>
      </c>
      <c r="C2292" s="10" t="str">
        <f>IF('Paste RTE Data'!E2289=0,"",'Paste RTE Data'!E2289)</f>
        <v/>
      </c>
      <c r="D2292" s="7"/>
      <c r="E2292" s="14" t="str">
        <f>IF('Paste RTE Data'!B2289=0,"",'Paste RTE Data'!B2289)</f>
        <v/>
      </c>
      <c r="F2292" s="14" t="str">
        <f>IF('Paste RTE Data'!C2289=0,"",'Paste RTE Data'!C2289)</f>
        <v/>
      </c>
      <c r="G2292" s="14" t="str">
        <f>IF('Paste RTE Data'!D2289=0,"",'Paste RTE Data'!D2289)</f>
        <v/>
      </c>
      <c r="H2292" s="14" t="str">
        <f>IF('Paste RTE Data'!F2289=0,"",'Paste RTE Data'!F2289)</f>
        <v/>
      </c>
      <c r="I2292" s="14" t="str">
        <f>IF('Paste RTE Data'!H2289=0,"",'Paste RTE Data'!H2289)</f>
        <v/>
      </c>
      <c r="J2292" s="14" t="str">
        <f>IF('Paste RTE Data'!I2289=0,"",'Paste RTE Data'!I2289)</f>
        <v/>
      </c>
      <c r="K2292" s="15" t="str">
        <f>IF('Paste RTE Data'!J2289=0,"",'Paste RTE Data'!J2289)</f>
        <v/>
      </c>
      <c r="L2292" s="14" t="str">
        <f>IF('Paste RTE Data'!K2289=0,"",'Paste RTE Data'!K2289)</f>
        <v/>
      </c>
      <c r="M2292" s="46"/>
    </row>
    <row r="2293" spans="1:13">
      <c r="A2293" s="8" t="str">
        <f>IF('Paste RTE Data'!A2290=0,"",'Paste RTE Data'!A2290)</f>
        <v/>
      </c>
      <c r="B2293" s="9" t="str">
        <f>IF('Paste RTE Data'!G2290=0,"",'Paste RTE Data'!G2290)</f>
        <v/>
      </c>
      <c r="C2293" s="10" t="str">
        <f>IF('Paste RTE Data'!E2290=0,"",'Paste RTE Data'!E2290)</f>
        <v/>
      </c>
      <c r="D2293" s="7"/>
      <c r="E2293" s="14" t="str">
        <f>IF('Paste RTE Data'!B2290=0,"",'Paste RTE Data'!B2290)</f>
        <v/>
      </c>
      <c r="F2293" s="14" t="str">
        <f>IF('Paste RTE Data'!C2290=0,"",'Paste RTE Data'!C2290)</f>
        <v/>
      </c>
      <c r="G2293" s="14" t="str">
        <f>IF('Paste RTE Data'!D2290=0,"",'Paste RTE Data'!D2290)</f>
        <v/>
      </c>
      <c r="H2293" s="14" t="str">
        <f>IF('Paste RTE Data'!F2290=0,"",'Paste RTE Data'!F2290)</f>
        <v/>
      </c>
      <c r="I2293" s="14" t="str">
        <f>IF('Paste RTE Data'!H2290=0,"",'Paste RTE Data'!H2290)</f>
        <v/>
      </c>
      <c r="J2293" s="14" t="str">
        <f>IF('Paste RTE Data'!I2290=0,"",'Paste RTE Data'!I2290)</f>
        <v/>
      </c>
      <c r="K2293" s="15" t="str">
        <f>IF('Paste RTE Data'!J2290=0,"",'Paste RTE Data'!J2290)</f>
        <v/>
      </c>
      <c r="L2293" s="14" t="str">
        <f>IF('Paste RTE Data'!K2290=0,"",'Paste RTE Data'!K2290)</f>
        <v/>
      </c>
      <c r="M2293" s="46"/>
    </row>
    <row r="2294" spans="1:13">
      <c r="A2294" s="8" t="str">
        <f>IF('Paste RTE Data'!A2291=0,"",'Paste RTE Data'!A2291)</f>
        <v/>
      </c>
      <c r="B2294" s="9" t="str">
        <f>IF('Paste RTE Data'!G2291=0,"",'Paste RTE Data'!G2291)</f>
        <v/>
      </c>
      <c r="C2294" s="10" t="str">
        <f>IF('Paste RTE Data'!E2291=0,"",'Paste RTE Data'!E2291)</f>
        <v/>
      </c>
      <c r="D2294" s="7"/>
      <c r="E2294" s="14" t="str">
        <f>IF('Paste RTE Data'!B2291=0,"",'Paste RTE Data'!B2291)</f>
        <v/>
      </c>
      <c r="F2294" s="14" t="str">
        <f>IF('Paste RTE Data'!C2291=0,"",'Paste RTE Data'!C2291)</f>
        <v/>
      </c>
      <c r="G2294" s="14" t="str">
        <f>IF('Paste RTE Data'!D2291=0,"",'Paste RTE Data'!D2291)</f>
        <v/>
      </c>
      <c r="H2294" s="14" t="str">
        <f>IF('Paste RTE Data'!F2291=0,"",'Paste RTE Data'!F2291)</f>
        <v/>
      </c>
      <c r="I2294" s="14" t="str">
        <f>IF('Paste RTE Data'!H2291=0,"",'Paste RTE Data'!H2291)</f>
        <v/>
      </c>
      <c r="J2294" s="14" t="str">
        <f>IF('Paste RTE Data'!I2291=0,"",'Paste RTE Data'!I2291)</f>
        <v/>
      </c>
      <c r="K2294" s="15" t="str">
        <f>IF('Paste RTE Data'!J2291=0,"",'Paste RTE Data'!J2291)</f>
        <v/>
      </c>
      <c r="L2294" s="14" t="str">
        <f>IF('Paste RTE Data'!K2291=0,"",'Paste RTE Data'!K2291)</f>
        <v/>
      </c>
      <c r="M2294" s="46"/>
    </row>
    <row r="2295" spans="1:13">
      <c r="A2295" s="8" t="str">
        <f>IF('Paste RTE Data'!A2292=0,"",'Paste RTE Data'!A2292)</f>
        <v/>
      </c>
      <c r="B2295" s="9" t="str">
        <f>IF('Paste RTE Data'!G2292=0,"",'Paste RTE Data'!G2292)</f>
        <v/>
      </c>
      <c r="C2295" s="10" t="str">
        <f>IF('Paste RTE Data'!E2292=0,"",'Paste RTE Data'!E2292)</f>
        <v/>
      </c>
      <c r="D2295" s="7"/>
      <c r="E2295" s="14" t="str">
        <f>IF('Paste RTE Data'!B2292=0,"",'Paste RTE Data'!B2292)</f>
        <v/>
      </c>
      <c r="F2295" s="14" t="str">
        <f>IF('Paste RTE Data'!C2292=0,"",'Paste RTE Data'!C2292)</f>
        <v/>
      </c>
      <c r="G2295" s="14" t="str">
        <f>IF('Paste RTE Data'!D2292=0,"",'Paste RTE Data'!D2292)</f>
        <v/>
      </c>
      <c r="H2295" s="14" t="str">
        <f>IF('Paste RTE Data'!F2292=0,"",'Paste RTE Data'!F2292)</f>
        <v/>
      </c>
      <c r="I2295" s="14" t="str">
        <f>IF('Paste RTE Data'!H2292=0,"",'Paste RTE Data'!H2292)</f>
        <v/>
      </c>
      <c r="J2295" s="14" t="str">
        <f>IF('Paste RTE Data'!I2292=0,"",'Paste RTE Data'!I2292)</f>
        <v/>
      </c>
      <c r="K2295" s="15" t="str">
        <f>IF('Paste RTE Data'!J2292=0,"",'Paste RTE Data'!J2292)</f>
        <v/>
      </c>
      <c r="L2295" s="14" t="str">
        <f>IF('Paste RTE Data'!K2292=0,"",'Paste RTE Data'!K2292)</f>
        <v/>
      </c>
      <c r="M2295" s="46"/>
    </row>
    <row r="2296" spans="1:13">
      <c r="A2296" s="8" t="str">
        <f>IF('Paste RTE Data'!A2293=0,"",'Paste RTE Data'!A2293)</f>
        <v/>
      </c>
      <c r="B2296" s="9" t="str">
        <f>IF('Paste RTE Data'!G2293=0,"",'Paste RTE Data'!G2293)</f>
        <v/>
      </c>
      <c r="C2296" s="10" t="str">
        <f>IF('Paste RTE Data'!E2293=0,"",'Paste RTE Data'!E2293)</f>
        <v/>
      </c>
      <c r="D2296" s="7"/>
      <c r="E2296" s="14" t="str">
        <f>IF('Paste RTE Data'!B2293=0,"",'Paste RTE Data'!B2293)</f>
        <v/>
      </c>
      <c r="F2296" s="14" t="str">
        <f>IF('Paste RTE Data'!C2293=0,"",'Paste RTE Data'!C2293)</f>
        <v/>
      </c>
      <c r="G2296" s="14" t="str">
        <f>IF('Paste RTE Data'!D2293=0,"",'Paste RTE Data'!D2293)</f>
        <v/>
      </c>
      <c r="H2296" s="14" t="str">
        <f>IF('Paste RTE Data'!F2293=0,"",'Paste RTE Data'!F2293)</f>
        <v/>
      </c>
      <c r="I2296" s="14" t="str">
        <f>IF('Paste RTE Data'!H2293=0,"",'Paste RTE Data'!H2293)</f>
        <v/>
      </c>
      <c r="J2296" s="14" t="str">
        <f>IF('Paste RTE Data'!I2293=0,"",'Paste RTE Data'!I2293)</f>
        <v/>
      </c>
      <c r="K2296" s="15" t="str">
        <f>IF('Paste RTE Data'!J2293=0,"",'Paste RTE Data'!J2293)</f>
        <v/>
      </c>
      <c r="L2296" s="14" t="str">
        <f>IF('Paste RTE Data'!K2293=0,"",'Paste RTE Data'!K2293)</f>
        <v/>
      </c>
      <c r="M2296" s="46"/>
    </row>
    <row r="2297" spans="1:13">
      <c r="A2297" s="8" t="str">
        <f>IF('Paste RTE Data'!A2294=0,"",'Paste RTE Data'!A2294)</f>
        <v/>
      </c>
      <c r="B2297" s="9" t="str">
        <f>IF('Paste RTE Data'!G2294=0,"",'Paste RTE Data'!G2294)</f>
        <v/>
      </c>
      <c r="C2297" s="10" t="str">
        <f>IF('Paste RTE Data'!E2294=0,"",'Paste RTE Data'!E2294)</f>
        <v/>
      </c>
      <c r="D2297" s="7"/>
      <c r="E2297" s="14" t="str">
        <f>IF('Paste RTE Data'!B2294=0,"",'Paste RTE Data'!B2294)</f>
        <v/>
      </c>
      <c r="F2297" s="14" t="str">
        <f>IF('Paste RTE Data'!C2294=0,"",'Paste RTE Data'!C2294)</f>
        <v/>
      </c>
      <c r="G2297" s="14" t="str">
        <f>IF('Paste RTE Data'!D2294=0,"",'Paste RTE Data'!D2294)</f>
        <v/>
      </c>
      <c r="H2297" s="14" t="str">
        <f>IF('Paste RTE Data'!F2294=0,"",'Paste RTE Data'!F2294)</f>
        <v/>
      </c>
      <c r="I2297" s="14" t="str">
        <f>IF('Paste RTE Data'!H2294=0,"",'Paste RTE Data'!H2294)</f>
        <v/>
      </c>
      <c r="J2297" s="14" t="str">
        <f>IF('Paste RTE Data'!I2294=0,"",'Paste RTE Data'!I2294)</f>
        <v/>
      </c>
      <c r="K2297" s="15" t="str">
        <f>IF('Paste RTE Data'!J2294=0,"",'Paste RTE Data'!J2294)</f>
        <v/>
      </c>
      <c r="L2297" s="14" t="str">
        <f>IF('Paste RTE Data'!K2294=0,"",'Paste RTE Data'!K2294)</f>
        <v/>
      </c>
      <c r="M2297" s="46"/>
    </row>
    <row r="2298" spans="1:13">
      <c r="A2298" s="8" t="str">
        <f>IF('Paste RTE Data'!A2295=0,"",'Paste RTE Data'!A2295)</f>
        <v/>
      </c>
      <c r="B2298" s="9" t="str">
        <f>IF('Paste RTE Data'!G2295=0,"",'Paste RTE Data'!G2295)</f>
        <v/>
      </c>
      <c r="C2298" s="10" t="str">
        <f>IF('Paste RTE Data'!E2295=0,"",'Paste RTE Data'!E2295)</f>
        <v/>
      </c>
      <c r="D2298" s="7"/>
      <c r="E2298" s="14" t="str">
        <f>IF('Paste RTE Data'!B2295=0,"",'Paste RTE Data'!B2295)</f>
        <v/>
      </c>
      <c r="F2298" s="14" t="str">
        <f>IF('Paste RTE Data'!C2295=0,"",'Paste RTE Data'!C2295)</f>
        <v/>
      </c>
      <c r="G2298" s="14" t="str">
        <f>IF('Paste RTE Data'!D2295=0,"",'Paste RTE Data'!D2295)</f>
        <v/>
      </c>
      <c r="H2298" s="14" t="str">
        <f>IF('Paste RTE Data'!F2295=0,"",'Paste RTE Data'!F2295)</f>
        <v/>
      </c>
      <c r="I2298" s="14" t="str">
        <f>IF('Paste RTE Data'!H2295=0,"",'Paste RTE Data'!H2295)</f>
        <v/>
      </c>
      <c r="J2298" s="14" t="str">
        <f>IF('Paste RTE Data'!I2295=0,"",'Paste RTE Data'!I2295)</f>
        <v/>
      </c>
      <c r="K2298" s="15" t="str">
        <f>IF('Paste RTE Data'!J2295=0,"",'Paste RTE Data'!J2295)</f>
        <v/>
      </c>
      <c r="L2298" s="14" t="str">
        <f>IF('Paste RTE Data'!K2295=0,"",'Paste RTE Data'!K2295)</f>
        <v/>
      </c>
      <c r="M2298" s="46"/>
    </row>
    <row r="2299" spans="1:13">
      <c r="A2299" s="8" t="str">
        <f>IF('Paste RTE Data'!A2296=0,"",'Paste RTE Data'!A2296)</f>
        <v/>
      </c>
      <c r="B2299" s="9" t="str">
        <f>IF('Paste RTE Data'!G2296=0,"",'Paste RTE Data'!G2296)</f>
        <v/>
      </c>
      <c r="C2299" s="10" t="str">
        <f>IF('Paste RTE Data'!E2296=0,"",'Paste RTE Data'!E2296)</f>
        <v/>
      </c>
      <c r="D2299" s="7"/>
      <c r="E2299" s="14" t="str">
        <f>IF('Paste RTE Data'!B2296=0,"",'Paste RTE Data'!B2296)</f>
        <v/>
      </c>
      <c r="F2299" s="14" t="str">
        <f>IF('Paste RTE Data'!C2296=0,"",'Paste RTE Data'!C2296)</f>
        <v/>
      </c>
      <c r="G2299" s="14" t="str">
        <f>IF('Paste RTE Data'!D2296=0,"",'Paste RTE Data'!D2296)</f>
        <v/>
      </c>
      <c r="H2299" s="14" t="str">
        <f>IF('Paste RTE Data'!F2296=0,"",'Paste RTE Data'!F2296)</f>
        <v/>
      </c>
      <c r="I2299" s="14" t="str">
        <f>IF('Paste RTE Data'!H2296=0,"",'Paste RTE Data'!H2296)</f>
        <v/>
      </c>
      <c r="J2299" s="14" t="str">
        <f>IF('Paste RTE Data'!I2296=0,"",'Paste RTE Data'!I2296)</f>
        <v/>
      </c>
      <c r="K2299" s="15" t="str">
        <f>IF('Paste RTE Data'!J2296=0,"",'Paste RTE Data'!J2296)</f>
        <v/>
      </c>
      <c r="L2299" s="14" t="str">
        <f>IF('Paste RTE Data'!K2296=0,"",'Paste RTE Data'!K2296)</f>
        <v/>
      </c>
      <c r="M2299" s="46"/>
    </row>
    <row r="2300" spans="1:13">
      <c r="A2300" s="8" t="str">
        <f>IF('Paste RTE Data'!A2297=0,"",'Paste RTE Data'!A2297)</f>
        <v/>
      </c>
      <c r="B2300" s="9" t="str">
        <f>IF('Paste RTE Data'!G2297=0,"",'Paste RTE Data'!G2297)</f>
        <v/>
      </c>
      <c r="C2300" s="10" t="str">
        <f>IF('Paste RTE Data'!E2297=0,"",'Paste RTE Data'!E2297)</f>
        <v/>
      </c>
      <c r="D2300" s="7"/>
      <c r="E2300" s="14" t="str">
        <f>IF('Paste RTE Data'!B2297=0,"",'Paste RTE Data'!B2297)</f>
        <v/>
      </c>
      <c r="F2300" s="14" t="str">
        <f>IF('Paste RTE Data'!C2297=0,"",'Paste RTE Data'!C2297)</f>
        <v/>
      </c>
      <c r="G2300" s="14" t="str">
        <f>IF('Paste RTE Data'!D2297=0,"",'Paste RTE Data'!D2297)</f>
        <v/>
      </c>
      <c r="H2300" s="14" t="str">
        <f>IF('Paste RTE Data'!F2297=0,"",'Paste RTE Data'!F2297)</f>
        <v/>
      </c>
      <c r="I2300" s="14" t="str">
        <f>IF('Paste RTE Data'!H2297=0,"",'Paste RTE Data'!H2297)</f>
        <v/>
      </c>
      <c r="J2300" s="14" t="str">
        <f>IF('Paste RTE Data'!I2297=0,"",'Paste RTE Data'!I2297)</f>
        <v/>
      </c>
      <c r="K2300" s="15" t="str">
        <f>IF('Paste RTE Data'!J2297=0,"",'Paste RTE Data'!J2297)</f>
        <v/>
      </c>
      <c r="L2300" s="14" t="str">
        <f>IF('Paste RTE Data'!K2297=0,"",'Paste RTE Data'!K2297)</f>
        <v/>
      </c>
      <c r="M2300" s="46"/>
    </row>
    <row r="2301" spans="1:13">
      <c r="A2301" s="8" t="str">
        <f>IF('Paste RTE Data'!A2298=0,"",'Paste RTE Data'!A2298)</f>
        <v/>
      </c>
      <c r="B2301" s="9" t="str">
        <f>IF('Paste RTE Data'!G2298=0,"",'Paste RTE Data'!G2298)</f>
        <v/>
      </c>
      <c r="C2301" s="10" t="str">
        <f>IF('Paste RTE Data'!E2298=0,"",'Paste RTE Data'!E2298)</f>
        <v/>
      </c>
      <c r="D2301" s="7"/>
      <c r="E2301" s="14" t="str">
        <f>IF('Paste RTE Data'!B2298=0,"",'Paste RTE Data'!B2298)</f>
        <v/>
      </c>
      <c r="F2301" s="14" t="str">
        <f>IF('Paste RTE Data'!C2298=0,"",'Paste RTE Data'!C2298)</f>
        <v/>
      </c>
      <c r="G2301" s="14" t="str">
        <f>IF('Paste RTE Data'!D2298=0,"",'Paste RTE Data'!D2298)</f>
        <v/>
      </c>
      <c r="H2301" s="14" t="str">
        <f>IF('Paste RTE Data'!F2298=0,"",'Paste RTE Data'!F2298)</f>
        <v/>
      </c>
      <c r="I2301" s="14" t="str">
        <f>IF('Paste RTE Data'!H2298=0,"",'Paste RTE Data'!H2298)</f>
        <v/>
      </c>
      <c r="J2301" s="14" t="str">
        <f>IF('Paste RTE Data'!I2298=0,"",'Paste RTE Data'!I2298)</f>
        <v/>
      </c>
      <c r="K2301" s="15" t="str">
        <f>IF('Paste RTE Data'!J2298=0,"",'Paste RTE Data'!J2298)</f>
        <v/>
      </c>
      <c r="L2301" s="14" t="str">
        <f>IF('Paste RTE Data'!K2298=0,"",'Paste RTE Data'!K2298)</f>
        <v/>
      </c>
      <c r="M2301" s="46"/>
    </row>
    <row r="2302" spans="1:13">
      <c r="A2302" s="8" t="str">
        <f>IF('Paste RTE Data'!A2299=0,"",'Paste RTE Data'!A2299)</f>
        <v/>
      </c>
      <c r="B2302" s="9" t="str">
        <f>IF('Paste RTE Data'!G2299=0,"",'Paste RTE Data'!G2299)</f>
        <v/>
      </c>
      <c r="C2302" s="10" t="str">
        <f>IF('Paste RTE Data'!E2299=0,"",'Paste RTE Data'!E2299)</f>
        <v/>
      </c>
      <c r="D2302" s="7"/>
      <c r="E2302" s="14" t="str">
        <f>IF('Paste RTE Data'!B2299=0,"",'Paste RTE Data'!B2299)</f>
        <v/>
      </c>
      <c r="F2302" s="14" t="str">
        <f>IF('Paste RTE Data'!C2299=0,"",'Paste RTE Data'!C2299)</f>
        <v/>
      </c>
      <c r="G2302" s="14" t="str">
        <f>IF('Paste RTE Data'!D2299=0,"",'Paste RTE Data'!D2299)</f>
        <v/>
      </c>
      <c r="H2302" s="14" t="str">
        <f>IF('Paste RTE Data'!F2299=0,"",'Paste RTE Data'!F2299)</f>
        <v/>
      </c>
      <c r="I2302" s="14" t="str">
        <f>IF('Paste RTE Data'!H2299=0,"",'Paste RTE Data'!H2299)</f>
        <v/>
      </c>
      <c r="J2302" s="14" t="str">
        <f>IF('Paste RTE Data'!I2299=0,"",'Paste RTE Data'!I2299)</f>
        <v/>
      </c>
      <c r="K2302" s="15" t="str">
        <f>IF('Paste RTE Data'!J2299=0,"",'Paste RTE Data'!J2299)</f>
        <v/>
      </c>
      <c r="L2302" s="14" t="str">
        <f>IF('Paste RTE Data'!K2299=0,"",'Paste RTE Data'!K2299)</f>
        <v/>
      </c>
      <c r="M2302" s="46"/>
    </row>
    <row r="2303" spans="1:13">
      <c r="A2303" s="8" t="str">
        <f>IF('Paste RTE Data'!A2300=0,"",'Paste RTE Data'!A2300)</f>
        <v/>
      </c>
      <c r="B2303" s="9" t="str">
        <f>IF('Paste RTE Data'!G2300=0,"",'Paste RTE Data'!G2300)</f>
        <v/>
      </c>
      <c r="C2303" s="10" t="str">
        <f>IF('Paste RTE Data'!E2300=0,"",'Paste RTE Data'!E2300)</f>
        <v/>
      </c>
      <c r="D2303" s="7"/>
      <c r="E2303" s="14" t="str">
        <f>IF('Paste RTE Data'!B2300=0,"",'Paste RTE Data'!B2300)</f>
        <v/>
      </c>
      <c r="F2303" s="14" t="str">
        <f>IF('Paste RTE Data'!C2300=0,"",'Paste RTE Data'!C2300)</f>
        <v/>
      </c>
      <c r="G2303" s="14" t="str">
        <f>IF('Paste RTE Data'!D2300=0,"",'Paste RTE Data'!D2300)</f>
        <v/>
      </c>
      <c r="H2303" s="14" t="str">
        <f>IF('Paste RTE Data'!F2300=0,"",'Paste RTE Data'!F2300)</f>
        <v/>
      </c>
      <c r="I2303" s="14" t="str">
        <f>IF('Paste RTE Data'!H2300=0,"",'Paste RTE Data'!H2300)</f>
        <v/>
      </c>
      <c r="J2303" s="14" t="str">
        <f>IF('Paste RTE Data'!I2300=0,"",'Paste RTE Data'!I2300)</f>
        <v/>
      </c>
      <c r="K2303" s="15" t="str">
        <f>IF('Paste RTE Data'!J2300=0,"",'Paste RTE Data'!J2300)</f>
        <v/>
      </c>
      <c r="L2303" s="14" t="str">
        <f>IF('Paste RTE Data'!K2300=0,"",'Paste RTE Data'!K2300)</f>
        <v/>
      </c>
      <c r="M2303" s="46"/>
    </row>
    <row r="2304" spans="1:13">
      <c r="A2304" s="8" t="str">
        <f>IF('Paste RTE Data'!A2301=0,"",'Paste RTE Data'!A2301)</f>
        <v/>
      </c>
      <c r="B2304" s="9" t="str">
        <f>IF('Paste RTE Data'!G2301=0,"",'Paste RTE Data'!G2301)</f>
        <v/>
      </c>
      <c r="C2304" s="10" t="str">
        <f>IF('Paste RTE Data'!E2301=0,"",'Paste RTE Data'!E2301)</f>
        <v/>
      </c>
      <c r="D2304" s="7"/>
      <c r="E2304" s="14" t="str">
        <f>IF('Paste RTE Data'!B2301=0,"",'Paste RTE Data'!B2301)</f>
        <v/>
      </c>
      <c r="F2304" s="14" t="str">
        <f>IF('Paste RTE Data'!C2301=0,"",'Paste RTE Data'!C2301)</f>
        <v/>
      </c>
      <c r="G2304" s="14" t="str">
        <f>IF('Paste RTE Data'!D2301=0,"",'Paste RTE Data'!D2301)</f>
        <v/>
      </c>
      <c r="H2304" s="14" t="str">
        <f>IF('Paste RTE Data'!F2301=0,"",'Paste RTE Data'!F2301)</f>
        <v/>
      </c>
      <c r="I2304" s="14" t="str">
        <f>IF('Paste RTE Data'!H2301=0,"",'Paste RTE Data'!H2301)</f>
        <v/>
      </c>
      <c r="J2304" s="14" t="str">
        <f>IF('Paste RTE Data'!I2301=0,"",'Paste RTE Data'!I2301)</f>
        <v/>
      </c>
      <c r="K2304" s="15" t="str">
        <f>IF('Paste RTE Data'!J2301=0,"",'Paste RTE Data'!J2301)</f>
        <v/>
      </c>
      <c r="L2304" s="14" t="str">
        <f>IF('Paste RTE Data'!K2301=0,"",'Paste RTE Data'!K2301)</f>
        <v/>
      </c>
      <c r="M2304" s="46"/>
    </row>
    <row r="2305" spans="1:13">
      <c r="A2305" s="8" t="str">
        <f>IF('Paste RTE Data'!A2302=0,"",'Paste RTE Data'!A2302)</f>
        <v/>
      </c>
      <c r="B2305" s="9" t="str">
        <f>IF('Paste RTE Data'!G2302=0,"",'Paste RTE Data'!G2302)</f>
        <v/>
      </c>
      <c r="C2305" s="10" t="str">
        <f>IF('Paste RTE Data'!E2302=0,"",'Paste RTE Data'!E2302)</f>
        <v/>
      </c>
      <c r="D2305" s="7"/>
      <c r="E2305" s="14" t="str">
        <f>IF('Paste RTE Data'!B2302=0,"",'Paste RTE Data'!B2302)</f>
        <v/>
      </c>
      <c r="F2305" s="14" t="str">
        <f>IF('Paste RTE Data'!C2302=0,"",'Paste RTE Data'!C2302)</f>
        <v/>
      </c>
      <c r="G2305" s="14" t="str">
        <f>IF('Paste RTE Data'!D2302=0,"",'Paste RTE Data'!D2302)</f>
        <v/>
      </c>
      <c r="H2305" s="14" t="str">
        <f>IF('Paste RTE Data'!F2302=0,"",'Paste RTE Data'!F2302)</f>
        <v/>
      </c>
      <c r="I2305" s="14" t="str">
        <f>IF('Paste RTE Data'!H2302=0,"",'Paste RTE Data'!H2302)</f>
        <v/>
      </c>
      <c r="J2305" s="14" t="str">
        <f>IF('Paste RTE Data'!I2302=0,"",'Paste RTE Data'!I2302)</f>
        <v/>
      </c>
      <c r="K2305" s="15" t="str">
        <f>IF('Paste RTE Data'!J2302=0,"",'Paste RTE Data'!J2302)</f>
        <v/>
      </c>
      <c r="L2305" s="14" t="str">
        <f>IF('Paste RTE Data'!K2302=0,"",'Paste RTE Data'!K2302)</f>
        <v/>
      </c>
      <c r="M2305" s="46"/>
    </row>
    <row r="2306" spans="1:13">
      <c r="A2306" s="8" t="str">
        <f>IF('Paste RTE Data'!A2303=0,"",'Paste RTE Data'!A2303)</f>
        <v/>
      </c>
      <c r="B2306" s="9" t="str">
        <f>IF('Paste RTE Data'!G2303=0,"",'Paste RTE Data'!G2303)</f>
        <v/>
      </c>
      <c r="C2306" s="10" t="str">
        <f>IF('Paste RTE Data'!E2303=0,"",'Paste RTE Data'!E2303)</f>
        <v/>
      </c>
      <c r="D2306" s="7"/>
      <c r="E2306" s="14" t="str">
        <f>IF('Paste RTE Data'!B2303=0,"",'Paste RTE Data'!B2303)</f>
        <v/>
      </c>
      <c r="F2306" s="14" t="str">
        <f>IF('Paste RTE Data'!C2303=0,"",'Paste RTE Data'!C2303)</f>
        <v/>
      </c>
      <c r="G2306" s="14" t="str">
        <f>IF('Paste RTE Data'!D2303=0,"",'Paste RTE Data'!D2303)</f>
        <v/>
      </c>
      <c r="H2306" s="14" t="str">
        <f>IF('Paste RTE Data'!F2303=0,"",'Paste RTE Data'!F2303)</f>
        <v/>
      </c>
      <c r="I2306" s="14" t="str">
        <f>IF('Paste RTE Data'!H2303=0,"",'Paste RTE Data'!H2303)</f>
        <v/>
      </c>
      <c r="J2306" s="14" t="str">
        <f>IF('Paste RTE Data'!I2303=0,"",'Paste RTE Data'!I2303)</f>
        <v/>
      </c>
      <c r="K2306" s="15" t="str">
        <f>IF('Paste RTE Data'!J2303=0,"",'Paste RTE Data'!J2303)</f>
        <v/>
      </c>
      <c r="L2306" s="14" t="str">
        <f>IF('Paste RTE Data'!K2303=0,"",'Paste RTE Data'!K2303)</f>
        <v/>
      </c>
      <c r="M2306" s="46"/>
    </row>
    <row r="2307" spans="1:13">
      <c r="A2307" s="8" t="str">
        <f>IF('Paste RTE Data'!A2304=0,"",'Paste RTE Data'!A2304)</f>
        <v/>
      </c>
      <c r="B2307" s="9" t="str">
        <f>IF('Paste RTE Data'!G2304=0,"",'Paste RTE Data'!G2304)</f>
        <v/>
      </c>
      <c r="C2307" s="10" t="str">
        <f>IF('Paste RTE Data'!E2304=0,"",'Paste RTE Data'!E2304)</f>
        <v/>
      </c>
      <c r="D2307" s="7"/>
      <c r="E2307" s="14" t="str">
        <f>IF('Paste RTE Data'!B2304=0,"",'Paste RTE Data'!B2304)</f>
        <v/>
      </c>
      <c r="F2307" s="14" t="str">
        <f>IF('Paste RTE Data'!C2304=0,"",'Paste RTE Data'!C2304)</f>
        <v/>
      </c>
      <c r="G2307" s="14" t="str">
        <f>IF('Paste RTE Data'!D2304=0,"",'Paste RTE Data'!D2304)</f>
        <v/>
      </c>
      <c r="H2307" s="14" t="str">
        <f>IF('Paste RTE Data'!F2304=0,"",'Paste RTE Data'!F2304)</f>
        <v/>
      </c>
      <c r="I2307" s="14" t="str">
        <f>IF('Paste RTE Data'!H2304=0,"",'Paste RTE Data'!H2304)</f>
        <v/>
      </c>
      <c r="J2307" s="14" t="str">
        <f>IF('Paste RTE Data'!I2304=0,"",'Paste RTE Data'!I2304)</f>
        <v/>
      </c>
      <c r="K2307" s="15" t="str">
        <f>IF('Paste RTE Data'!J2304=0,"",'Paste RTE Data'!J2304)</f>
        <v/>
      </c>
      <c r="L2307" s="14" t="str">
        <f>IF('Paste RTE Data'!K2304=0,"",'Paste RTE Data'!K2304)</f>
        <v/>
      </c>
      <c r="M2307" s="46"/>
    </row>
    <row r="2308" spans="1:13">
      <c r="A2308" s="8" t="str">
        <f>IF('Paste RTE Data'!A2305=0,"",'Paste RTE Data'!A2305)</f>
        <v/>
      </c>
      <c r="B2308" s="9" t="str">
        <f>IF('Paste RTE Data'!G2305=0,"",'Paste RTE Data'!G2305)</f>
        <v/>
      </c>
      <c r="C2308" s="10" t="str">
        <f>IF('Paste RTE Data'!E2305=0,"",'Paste RTE Data'!E2305)</f>
        <v/>
      </c>
      <c r="D2308" s="7"/>
      <c r="E2308" s="14" t="str">
        <f>IF('Paste RTE Data'!B2305=0,"",'Paste RTE Data'!B2305)</f>
        <v/>
      </c>
      <c r="F2308" s="14" t="str">
        <f>IF('Paste RTE Data'!C2305=0,"",'Paste RTE Data'!C2305)</f>
        <v/>
      </c>
      <c r="G2308" s="14" t="str">
        <f>IF('Paste RTE Data'!D2305=0,"",'Paste RTE Data'!D2305)</f>
        <v/>
      </c>
      <c r="H2308" s="14" t="str">
        <f>IF('Paste RTE Data'!F2305=0,"",'Paste RTE Data'!F2305)</f>
        <v/>
      </c>
      <c r="I2308" s="14" t="str">
        <f>IF('Paste RTE Data'!H2305=0,"",'Paste RTE Data'!H2305)</f>
        <v/>
      </c>
      <c r="J2308" s="14" t="str">
        <f>IF('Paste RTE Data'!I2305=0,"",'Paste RTE Data'!I2305)</f>
        <v/>
      </c>
      <c r="K2308" s="15" t="str">
        <f>IF('Paste RTE Data'!J2305=0,"",'Paste RTE Data'!J2305)</f>
        <v/>
      </c>
      <c r="L2308" s="14" t="str">
        <f>IF('Paste RTE Data'!K2305=0,"",'Paste RTE Data'!K2305)</f>
        <v/>
      </c>
      <c r="M2308" s="46"/>
    </row>
    <row r="2309" spans="1:13">
      <c r="A2309" s="8" t="str">
        <f>IF('Paste RTE Data'!A2306=0,"",'Paste RTE Data'!A2306)</f>
        <v/>
      </c>
      <c r="B2309" s="9" t="str">
        <f>IF('Paste RTE Data'!G2306=0,"",'Paste RTE Data'!G2306)</f>
        <v/>
      </c>
      <c r="C2309" s="10" t="str">
        <f>IF('Paste RTE Data'!E2306=0,"",'Paste RTE Data'!E2306)</f>
        <v/>
      </c>
      <c r="D2309" s="7"/>
      <c r="E2309" s="14" t="str">
        <f>IF('Paste RTE Data'!B2306=0,"",'Paste RTE Data'!B2306)</f>
        <v/>
      </c>
      <c r="F2309" s="14" t="str">
        <f>IF('Paste RTE Data'!C2306=0,"",'Paste RTE Data'!C2306)</f>
        <v/>
      </c>
      <c r="G2309" s="14" t="str">
        <f>IF('Paste RTE Data'!D2306=0,"",'Paste RTE Data'!D2306)</f>
        <v/>
      </c>
      <c r="H2309" s="14" t="str">
        <f>IF('Paste RTE Data'!F2306=0,"",'Paste RTE Data'!F2306)</f>
        <v/>
      </c>
      <c r="I2309" s="14" t="str">
        <f>IF('Paste RTE Data'!H2306=0,"",'Paste RTE Data'!H2306)</f>
        <v/>
      </c>
      <c r="J2309" s="14" t="str">
        <f>IF('Paste RTE Data'!I2306=0,"",'Paste RTE Data'!I2306)</f>
        <v/>
      </c>
      <c r="K2309" s="15" t="str">
        <f>IF('Paste RTE Data'!J2306=0,"",'Paste RTE Data'!J2306)</f>
        <v/>
      </c>
      <c r="L2309" s="14" t="str">
        <f>IF('Paste RTE Data'!K2306=0,"",'Paste RTE Data'!K2306)</f>
        <v/>
      </c>
      <c r="M2309" s="46"/>
    </row>
    <row r="2310" spans="1:13">
      <c r="A2310" s="8" t="str">
        <f>IF('Paste RTE Data'!A2307=0,"",'Paste RTE Data'!A2307)</f>
        <v/>
      </c>
      <c r="B2310" s="9" t="str">
        <f>IF('Paste RTE Data'!G2307=0,"",'Paste RTE Data'!G2307)</f>
        <v/>
      </c>
      <c r="C2310" s="10" t="str">
        <f>IF('Paste RTE Data'!E2307=0,"",'Paste RTE Data'!E2307)</f>
        <v/>
      </c>
      <c r="D2310" s="7"/>
      <c r="E2310" s="14" t="str">
        <f>IF('Paste RTE Data'!B2307=0,"",'Paste RTE Data'!B2307)</f>
        <v/>
      </c>
      <c r="F2310" s="14" t="str">
        <f>IF('Paste RTE Data'!C2307=0,"",'Paste RTE Data'!C2307)</f>
        <v/>
      </c>
      <c r="G2310" s="14" t="str">
        <f>IF('Paste RTE Data'!D2307=0,"",'Paste RTE Data'!D2307)</f>
        <v/>
      </c>
      <c r="H2310" s="14" t="str">
        <f>IF('Paste RTE Data'!F2307=0,"",'Paste RTE Data'!F2307)</f>
        <v/>
      </c>
      <c r="I2310" s="14" t="str">
        <f>IF('Paste RTE Data'!H2307=0,"",'Paste RTE Data'!H2307)</f>
        <v/>
      </c>
      <c r="J2310" s="14" t="str">
        <f>IF('Paste RTE Data'!I2307=0,"",'Paste RTE Data'!I2307)</f>
        <v/>
      </c>
      <c r="K2310" s="15" t="str">
        <f>IF('Paste RTE Data'!J2307=0,"",'Paste RTE Data'!J2307)</f>
        <v/>
      </c>
      <c r="L2310" s="14" t="str">
        <f>IF('Paste RTE Data'!K2307=0,"",'Paste RTE Data'!K2307)</f>
        <v/>
      </c>
      <c r="M2310" s="46"/>
    </row>
    <row r="2311" spans="1:13">
      <c r="A2311" s="8" t="str">
        <f>IF('Paste RTE Data'!A2308=0,"",'Paste RTE Data'!A2308)</f>
        <v/>
      </c>
      <c r="B2311" s="9" t="str">
        <f>IF('Paste RTE Data'!G2308=0,"",'Paste RTE Data'!G2308)</f>
        <v/>
      </c>
      <c r="C2311" s="10" t="str">
        <f>IF('Paste RTE Data'!E2308=0,"",'Paste RTE Data'!E2308)</f>
        <v/>
      </c>
      <c r="D2311" s="7"/>
      <c r="E2311" s="14" t="str">
        <f>IF('Paste RTE Data'!B2308=0,"",'Paste RTE Data'!B2308)</f>
        <v/>
      </c>
      <c r="F2311" s="14" t="str">
        <f>IF('Paste RTE Data'!C2308=0,"",'Paste RTE Data'!C2308)</f>
        <v/>
      </c>
      <c r="G2311" s="14" t="str">
        <f>IF('Paste RTE Data'!D2308=0,"",'Paste RTE Data'!D2308)</f>
        <v/>
      </c>
      <c r="H2311" s="14" t="str">
        <f>IF('Paste RTE Data'!F2308=0,"",'Paste RTE Data'!F2308)</f>
        <v/>
      </c>
      <c r="I2311" s="14" t="str">
        <f>IF('Paste RTE Data'!H2308=0,"",'Paste RTE Data'!H2308)</f>
        <v/>
      </c>
      <c r="J2311" s="14" t="str">
        <f>IF('Paste RTE Data'!I2308=0,"",'Paste RTE Data'!I2308)</f>
        <v/>
      </c>
      <c r="K2311" s="15" t="str">
        <f>IF('Paste RTE Data'!J2308=0,"",'Paste RTE Data'!J2308)</f>
        <v/>
      </c>
      <c r="L2311" s="14" t="str">
        <f>IF('Paste RTE Data'!K2308=0,"",'Paste RTE Data'!K2308)</f>
        <v/>
      </c>
      <c r="M2311" s="46"/>
    </row>
    <row r="2312" spans="1:13">
      <c r="A2312" s="8" t="str">
        <f>IF('Paste RTE Data'!A2309=0,"",'Paste RTE Data'!A2309)</f>
        <v/>
      </c>
      <c r="B2312" s="9" t="str">
        <f>IF('Paste RTE Data'!G2309=0,"",'Paste RTE Data'!G2309)</f>
        <v/>
      </c>
      <c r="C2312" s="10" t="str">
        <f>IF('Paste RTE Data'!E2309=0,"",'Paste RTE Data'!E2309)</f>
        <v/>
      </c>
      <c r="D2312" s="7"/>
      <c r="E2312" s="14" t="str">
        <f>IF('Paste RTE Data'!B2309=0,"",'Paste RTE Data'!B2309)</f>
        <v/>
      </c>
      <c r="F2312" s="14" t="str">
        <f>IF('Paste RTE Data'!C2309=0,"",'Paste RTE Data'!C2309)</f>
        <v/>
      </c>
      <c r="G2312" s="14" t="str">
        <f>IF('Paste RTE Data'!D2309=0,"",'Paste RTE Data'!D2309)</f>
        <v/>
      </c>
      <c r="H2312" s="14" t="str">
        <f>IF('Paste RTE Data'!F2309=0,"",'Paste RTE Data'!F2309)</f>
        <v/>
      </c>
      <c r="I2312" s="14" t="str">
        <f>IF('Paste RTE Data'!H2309=0,"",'Paste RTE Data'!H2309)</f>
        <v/>
      </c>
      <c r="J2312" s="14" t="str">
        <f>IF('Paste RTE Data'!I2309=0,"",'Paste RTE Data'!I2309)</f>
        <v/>
      </c>
      <c r="K2312" s="15" t="str">
        <f>IF('Paste RTE Data'!J2309=0,"",'Paste RTE Data'!J2309)</f>
        <v/>
      </c>
      <c r="L2312" s="14" t="str">
        <f>IF('Paste RTE Data'!K2309=0,"",'Paste RTE Data'!K2309)</f>
        <v/>
      </c>
      <c r="M2312" s="46"/>
    </row>
    <row r="2313" spans="1:13">
      <c r="A2313" s="8" t="str">
        <f>IF('Paste RTE Data'!A2310=0,"",'Paste RTE Data'!A2310)</f>
        <v/>
      </c>
      <c r="B2313" s="9" t="str">
        <f>IF('Paste RTE Data'!G2310=0,"",'Paste RTE Data'!G2310)</f>
        <v/>
      </c>
      <c r="C2313" s="10" t="str">
        <f>IF('Paste RTE Data'!E2310=0,"",'Paste RTE Data'!E2310)</f>
        <v/>
      </c>
      <c r="D2313" s="7"/>
      <c r="E2313" s="14" t="str">
        <f>IF('Paste RTE Data'!B2310=0,"",'Paste RTE Data'!B2310)</f>
        <v/>
      </c>
      <c r="F2313" s="14" t="str">
        <f>IF('Paste RTE Data'!C2310=0,"",'Paste RTE Data'!C2310)</f>
        <v/>
      </c>
      <c r="G2313" s="14" t="str">
        <f>IF('Paste RTE Data'!D2310=0,"",'Paste RTE Data'!D2310)</f>
        <v/>
      </c>
      <c r="H2313" s="14" t="str">
        <f>IF('Paste RTE Data'!F2310=0,"",'Paste RTE Data'!F2310)</f>
        <v/>
      </c>
      <c r="I2313" s="14" t="str">
        <f>IF('Paste RTE Data'!H2310=0,"",'Paste RTE Data'!H2310)</f>
        <v/>
      </c>
      <c r="J2313" s="14" t="str">
        <f>IF('Paste RTE Data'!I2310=0,"",'Paste RTE Data'!I2310)</f>
        <v/>
      </c>
      <c r="K2313" s="15" t="str">
        <f>IF('Paste RTE Data'!J2310=0,"",'Paste RTE Data'!J2310)</f>
        <v/>
      </c>
      <c r="L2313" s="14" t="str">
        <f>IF('Paste RTE Data'!K2310=0,"",'Paste RTE Data'!K2310)</f>
        <v/>
      </c>
      <c r="M2313" s="46"/>
    </row>
    <row r="2314" spans="1:13">
      <c r="A2314" s="8" t="str">
        <f>IF('Paste RTE Data'!A2311=0,"",'Paste RTE Data'!A2311)</f>
        <v/>
      </c>
      <c r="B2314" s="9" t="str">
        <f>IF('Paste RTE Data'!G2311=0,"",'Paste RTE Data'!G2311)</f>
        <v/>
      </c>
      <c r="C2314" s="10" t="str">
        <f>IF('Paste RTE Data'!E2311=0,"",'Paste RTE Data'!E2311)</f>
        <v/>
      </c>
      <c r="D2314" s="7"/>
      <c r="E2314" s="14" t="str">
        <f>IF('Paste RTE Data'!B2311=0,"",'Paste RTE Data'!B2311)</f>
        <v/>
      </c>
      <c r="F2314" s="14" t="str">
        <f>IF('Paste RTE Data'!C2311=0,"",'Paste RTE Data'!C2311)</f>
        <v/>
      </c>
      <c r="G2314" s="14" t="str">
        <f>IF('Paste RTE Data'!D2311=0,"",'Paste RTE Data'!D2311)</f>
        <v/>
      </c>
      <c r="H2314" s="14" t="str">
        <f>IF('Paste RTE Data'!F2311=0,"",'Paste RTE Data'!F2311)</f>
        <v/>
      </c>
      <c r="I2314" s="14" t="str">
        <f>IF('Paste RTE Data'!H2311=0,"",'Paste RTE Data'!H2311)</f>
        <v/>
      </c>
      <c r="J2314" s="14" t="str">
        <f>IF('Paste RTE Data'!I2311=0,"",'Paste RTE Data'!I2311)</f>
        <v/>
      </c>
      <c r="K2314" s="15" t="str">
        <f>IF('Paste RTE Data'!J2311=0,"",'Paste RTE Data'!J2311)</f>
        <v/>
      </c>
      <c r="L2314" s="14" t="str">
        <f>IF('Paste RTE Data'!K2311=0,"",'Paste RTE Data'!K2311)</f>
        <v/>
      </c>
      <c r="M2314" s="46"/>
    </row>
    <row r="2315" spans="1:13">
      <c r="A2315" s="8" t="str">
        <f>IF('Paste RTE Data'!A2312=0,"",'Paste RTE Data'!A2312)</f>
        <v/>
      </c>
      <c r="B2315" s="9" t="str">
        <f>IF('Paste RTE Data'!G2312=0,"",'Paste RTE Data'!G2312)</f>
        <v/>
      </c>
      <c r="C2315" s="10" t="str">
        <f>IF('Paste RTE Data'!E2312=0,"",'Paste RTE Data'!E2312)</f>
        <v/>
      </c>
      <c r="D2315" s="7"/>
      <c r="E2315" s="14" t="str">
        <f>IF('Paste RTE Data'!B2312=0,"",'Paste RTE Data'!B2312)</f>
        <v/>
      </c>
      <c r="F2315" s="14" t="str">
        <f>IF('Paste RTE Data'!C2312=0,"",'Paste RTE Data'!C2312)</f>
        <v/>
      </c>
      <c r="G2315" s="14" t="str">
        <f>IF('Paste RTE Data'!D2312=0,"",'Paste RTE Data'!D2312)</f>
        <v/>
      </c>
      <c r="H2315" s="14" t="str">
        <f>IF('Paste RTE Data'!F2312=0,"",'Paste RTE Data'!F2312)</f>
        <v/>
      </c>
      <c r="I2315" s="14" t="str">
        <f>IF('Paste RTE Data'!H2312=0,"",'Paste RTE Data'!H2312)</f>
        <v/>
      </c>
      <c r="J2315" s="14" t="str">
        <f>IF('Paste RTE Data'!I2312=0,"",'Paste RTE Data'!I2312)</f>
        <v/>
      </c>
      <c r="K2315" s="15" t="str">
        <f>IF('Paste RTE Data'!J2312=0,"",'Paste RTE Data'!J2312)</f>
        <v/>
      </c>
      <c r="L2315" s="14" t="str">
        <f>IF('Paste RTE Data'!K2312=0,"",'Paste RTE Data'!K2312)</f>
        <v/>
      </c>
      <c r="M2315" s="46"/>
    </row>
    <row r="2316" spans="1:13">
      <c r="A2316" s="8" t="str">
        <f>IF('Paste RTE Data'!A2313=0,"",'Paste RTE Data'!A2313)</f>
        <v/>
      </c>
      <c r="B2316" s="9" t="str">
        <f>IF('Paste RTE Data'!G2313=0,"",'Paste RTE Data'!G2313)</f>
        <v/>
      </c>
      <c r="C2316" s="10" t="str">
        <f>IF('Paste RTE Data'!E2313=0,"",'Paste RTE Data'!E2313)</f>
        <v/>
      </c>
      <c r="D2316" s="7"/>
      <c r="E2316" s="14" t="str">
        <f>IF('Paste RTE Data'!B2313=0,"",'Paste RTE Data'!B2313)</f>
        <v/>
      </c>
      <c r="F2316" s="14" t="str">
        <f>IF('Paste RTE Data'!C2313=0,"",'Paste RTE Data'!C2313)</f>
        <v/>
      </c>
      <c r="G2316" s="14" t="str">
        <f>IF('Paste RTE Data'!D2313=0,"",'Paste RTE Data'!D2313)</f>
        <v/>
      </c>
      <c r="H2316" s="14" t="str">
        <f>IF('Paste RTE Data'!F2313=0,"",'Paste RTE Data'!F2313)</f>
        <v/>
      </c>
      <c r="I2316" s="14" t="str">
        <f>IF('Paste RTE Data'!H2313=0,"",'Paste RTE Data'!H2313)</f>
        <v/>
      </c>
      <c r="J2316" s="14" t="str">
        <f>IF('Paste RTE Data'!I2313=0,"",'Paste RTE Data'!I2313)</f>
        <v/>
      </c>
      <c r="K2316" s="15" t="str">
        <f>IF('Paste RTE Data'!J2313=0,"",'Paste RTE Data'!J2313)</f>
        <v/>
      </c>
      <c r="L2316" s="14" t="str">
        <f>IF('Paste RTE Data'!K2313=0,"",'Paste RTE Data'!K2313)</f>
        <v/>
      </c>
      <c r="M2316" s="46"/>
    </row>
    <row r="2317" spans="1:13">
      <c r="A2317" s="8" t="str">
        <f>IF('Paste RTE Data'!A2314=0,"",'Paste RTE Data'!A2314)</f>
        <v/>
      </c>
      <c r="B2317" s="9" t="str">
        <f>IF('Paste RTE Data'!G2314=0,"",'Paste RTE Data'!G2314)</f>
        <v/>
      </c>
      <c r="C2317" s="10" t="str">
        <f>IF('Paste RTE Data'!E2314=0,"",'Paste RTE Data'!E2314)</f>
        <v/>
      </c>
      <c r="D2317" s="7"/>
      <c r="E2317" s="14" t="str">
        <f>IF('Paste RTE Data'!B2314=0,"",'Paste RTE Data'!B2314)</f>
        <v/>
      </c>
      <c r="F2317" s="14" t="str">
        <f>IF('Paste RTE Data'!C2314=0,"",'Paste RTE Data'!C2314)</f>
        <v/>
      </c>
      <c r="G2317" s="14" t="str">
        <f>IF('Paste RTE Data'!D2314=0,"",'Paste RTE Data'!D2314)</f>
        <v/>
      </c>
      <c r="H2317" s="14" t="str">
        <f>IF('Paste RTE Data'!F2314=0,"",'Paste RTE Data'!F2314)</f>
        <v/>
      </c>
      <c r="I2317" s="14" t="str">
        <f>IF('Paste RTE Data'!H2314=0,"",'Paste RTE Data'!H2314)</f>
        <v/>
      </c>
      <c r="J2317" s="14" t="str">
        <f>IF('Paste RTE Data'!I2314=0,"",'Paste RTE Data'!I2314)</f>
        <v/>
      </c>
      <c r="K2317" s="15" t="str">
        <f>IF('Paste RTE Data'!J2314=0,"",'Paste RTE Data'!J2314)</f>
        <v/>
      </c>
      <c r="L2317" s="14" t="str">
        <f>IF('Paste RTE Data'!K2314=0,"",'Paste RTE Data'!K2314)</f>
        <v/>
      </c>
      <c r="M2317" s="46"/>
    </row>
    <row r="2318" spans="1:13">
      <c r="A2318" s="8" t="str">
        <f>IF('Paste RTE Data'!A2315=0,"",'Paste RTE Data'!A2315)</f>
        <v/>
      </c>
      <c r="B2318" s="9" t="str">
        <f>IF('Paste RTE Data'!G2315=0,"",'Paste RTE Data'!G2315)</f>
        <v/>
      </c>
      <c r="C2318" s="10" t="str">
        <f>IF('Paste RTE Data'!E2315=0,"",'Paste RTE Data'!E2315)</f>
        <v/>
      </c>
      <c r="D2318" s="7"/>
      <c r="E2318" s="14" t="str">
        <f>IF('Paste RTE Data'!B2315=0,"",'Paste RTE Data'!B2315)</f>
        <v/>
      </c>
      <c r="F2318" s="14" t="str">
        <f>IF('Paste RTE Data'!C2315=0,"",'Paste RTE Data'!C2315)</f>
        <v/>
      </c>
      <c r="G2318" s="14" t="str">
        <f>IF('Paste RTE Data'!D2315=0,"",'Paste RTE Data'!D2315)</f>
        <v/>
      </c>
      <c r="H2318" s="14" t="str">
        <f>IF('Paste RTE Data'!F2315=0,"",'Paste RTE Data'!F2315)</f>
        <v/>
      </c>
      <c r="I2318" s="14" t="str">
        <f>IF('Paste RTE Data'!H2315=0,"",'Paste RTE Data'!H2315)</f>
        <v/>
      </c>
      <c r="J2318" s="14" t="str">
        <f>IF('Paste RTE Data'!I2315=0,"",'Paste RTE Data'!I2315)</f>
        <v/>
      </c>
      <c r="K2318" s="15" t="str">
        <f>IF('Paste RTE Data'!J2315=0,"",'Paste RTE Data'!J2315)</f>
        <v/>
      </c>
      <c r="L2318" s="14" t="str">
        <f>IF('Paste RTE Data'!K2315=0,"",'Paste RTE Data'!K2315)</f>
        <v/>
      </c>
      <c r="M2318" s="46"/>
    </row>
    <row r="2319" spans="1:13">
      <c r="A2319" s="8" t="str">
        <f>IF('Paste RTE Data'!A2316=0,"",'Paste RTE Data'!A2316)</f>
        <v/>
      </c>
      <c r="B2319" s="9" t="str">
        <f>IF('Paste RTE Data'!G2316=0,"",'Paste RTE Data'!G2316)</f>
        <v/>
      </c>
      <c r="C2319" s="10" t="str">
        <f>IF('Paste RTE Data'!E2316=0,"",'Paste RTE Data'!E2316)</f>
        <v/>
      </c>
      <c r="D2319" s="7"/>
      <c r="E2319" s="14" t="str">
        <f>IF('Paste RTE Data'!B2316=0,"",'Paste RTE Data'!B2316)</f>
        <v/>
      </c>
      <c r="F2319" s="14" t="str">
        <f>IF('Paste RTE Data'!C2316=0,"",'Paste RTE Data'!C2316)</f>
        <v/>
      </c>
      <c r="G2319" s="14" t="str">
        <f>IF('Paste RTE Data'!D2316=0,"",'Paste RTE Data'!D2316)</f>
        <v/>
      </c>
      <c r="H2319" s="14" t="str">
        <f>IF('Paste RTE Data'!F2316=0,"",'Paste RTE Data'!F2316)</f>
        <v/>
      </c>
      <c r="I2319" s="14" t="str">
        <f>IF('Paste RTE Data'!H2316=0,"",'Paste RTE Data'!H2316)</f>
        <v/>
      </c>
      <c r="J2319" s="14" t="str">
        <f>IF('Paste RTE Data'!I2316=0,"",'Paste RTE Data'!I2316)</f>
        <v/>
      </c>
      <c r="K2319" s="15" t="str">
        <f>IF('Paste RTE Data'!J2316=0,"",'Paste RTE Data'!J2316)</f>
        <v/>
      </c>
      <c r="L2319" s="14" t="str">
        <f>IF('Paste RTE Data'!K2316=0,"",'Paste RTE Data'!K2316)</f>
        <v/>
      </c>
      <c r="M2319" s="46"/>
    </row>
    <row r="2320" spans="1:13">
      <c r="A2320" s="8" t="str">
        <f>IF('Paste RTE Data'!A2317=0,"",'Paste RTE Data'!A2317)</f>
        <v/>
      </c>
      <c r="B2320" s="9" t="str">
        <f>IF('Paste RTE Data'!G2317=0,"",'Paste RTE Data'!G2317)</f>
        <v/>
      </c>
      <c r="C2320" s="10" t="str">
        <f>IF('Paste RTE Data'!E2317=0,"",'Paste RTE Data'!E2317)</f>
        <v/>
      </c>
      <c r="D2320" s="7"/>
      <c r="E2320" s="14" t="str">
        <f>IF('Paste RTE Data'!B2317=0,"",'Paste RTE Data'!B2317)</f>
        <v/>
      </c>
      <c r="F2320" s="14" t="str">
        <f>IF('Paste RTE Data'!C2317=0,"",'Paste RTE Data'!C2317)</f>
        <v/>
      </c>
      <c r="G2320" s="14" t="str">
        <f>IF('Paste RTE Data'!D2317=0,"",'Paste RTE Data'!D2317)</f>
        <v/>
      </c>
      <c r="H2320" s="14" t="str">
        <f>IF('Paste RTE Data'!F2317=0,"",'Paste RTE Data'!F2317)</f>
        <v/>
      </c>
      <c r="I2320" s="14" t="str">
        <f>IF('Paste RTE Data'!H2317=0,"",'Paste RTE Data'!H2317)</f>
        <v/>
      </c>
      <c r="J2320" s="14" t="str">
        <f>IF('Paste RTE Data'!I2317=0,"",'Paste RTE Data'!I2317)</f>
        <v/>
      </c>
      <c r="K2320" s="15" t="str">
        <f>IF('Paste RTE Data'!J2317=0,"",'Paste RTE Data'!J2317)</f>
        <v/>
      </c>
      <c r="L2320" s="14" t="str">
        <f>IF('Paste RTE Data'!K2317=0,"",'Paste RTE Data'!K2317)</f>
        <v/>
      </c>
      <c r="M2320" s="46"/>
    </row>
    <row r="2321" spans="1:13">
      <c r="A2321" s="8" t="str">
        <f>IF('Paste RTE Data'!A2318=0,"",'Paste RTE Data'!A2318)</f>
        <v/>
      </c>
      <c r="B2321" s="9" t="str">
        <f>IF('Paste RTE Data'!G2318=0,"",'Paste RTE Data'!G2318)</f>
        <v/>
      </c>
      <c r="C2321" s="10" t="str">
        <f>IF('Paste RTE Data'!E2318=0,"",'Paste RTE Data'!E2318)</f>
        <v/>
      </c>
      <c r="D2321" s="7"/>
      <c r="E2321" s="14" t="str">
        <f>IF('Paste RTE Data'!B2318=0,"",'Paste RTE Data'!B2318)</f>
        <v/>
      </c>
      <c r="F2321" s="14" t="str">
        <f>IF('Paste RTE Data'!C2318=0,"",'Paste RTE Data'!C2318)</f>
        <v/>
      </c>
      <c r="G2321" s="14" t="str">
        <f>IF('Paste RTE Data'!D2318=0,"",'Paste RTE Data'!D2318)</f>
        <v/>
      </c>
      <c r="H2321" s="14" t="str">
        <f>IF('Paste RTE Data'!F2318=0,"",'Paste RTE Data'!F2318)</f>
        <v/>
      </c>
      <c r="I2321" s="14" t="str">
        <f>IF('Paste RTE Data'!H2318=0,"",'Paste RTE Data'!H2318)</f>
        <v/>
      </c>
      <c r="J2321" s="14" t="str">
        <f>IF('Paste RTE Data'!I2318=0,"",'Paste RTE Data'!I2318)</f>
        <v/>
      </c>
      <c r="K2321" s="15" t="str">
        <f>IF('Paste RTE Data'!J2318=0,"",'Paste RTE Data'!J2318)</f>
        <v/>
      </c>
      <c r="L2321" s="14" t="str">
        <f>IF('Paste RTE Data'!K2318=0,"",'Paste RTE Data'!K2318)</f>
        <v/>
      </c>
      <c r="M2321" s="46"/>
    </row>
    <row r="2322" spans="1:13">
      <c r="A2322" s="8" t="str">
        <f>IF('Paste RTE Data'!A2319=0,"",'Paste RTE Data'!A2319)</f>
        <v/>
      </c>
      <c r="B2322" s="9" t="str">
        <f>IF('Paste RTE Data'!G2319=0,"",'Paste RTE Data'!G2319)</f>
        <v/>
      </c>
      <c r="C2322" s="10" t="str">
        <f>IF('Paste RTE Data'!E2319=0,"",'Paste RTE Data'!E2319)</f>
        <v/>
      </c>
      <c r="D2322" s="7"/>
      <c r="E2322" s="14" t="str">
        <f>IF('Paste RTE Data'!B2319=0,"",'Paste RTE Data'!B2319)</f>
        <v/>
      </c>
      <c r="F2322" s="14" t="str">
        <f>IF('Paste RTE Data'!C2319=0,"",'Paste RTE Data'!C2319)</f>
        <v/>
      </c>
      <c r="G2322" s="14" t="str">
        <f>IF('Paste RTE Data'!D2319=0,"",'Paste RTE Data'!D2319)</f>
        <v/>
      </c>
      <c r="H2322" s="14" t="str">
        <f>IF('Paste RTE Data'!F2319=0,"",'Paste RTE Data'!F2319)</f>
        <v/>
      </c>
      <c r="I2322" s="14" t="str">
        <f>IF('Paste RTE Data'!H2319=0,"",'Paste RTE Data'!H2319)</f>
        <v/>
      </c>
      <c r="J2322" s="14" t="str">
        <f>IF('Paste RTE Data'!I2319=0,"",'Paste RTE Data'!I2319)</f>
        <v/>
      </c>
      <c r="K2322" s="15" t="str">
        <f>IF('Paste RTE Data'!J2319=0,"",'Paste RTE Data'!J2319)</f>
        <v/>
      </c>
      <c r="L2322" s="14" t="str">
        <f>IF('Paste RTE Data'!K2319=0,"",'Paste RTE Data'!K2319)</f>
        <v/>
      </c>
      <c r="M2322" s="46"/>
    </row>
    <row r="2323" spans="1:13">
      <c r="A2323" s="8" t="str">
        <f>IF('Paste RTE Data'!A2320=0,"",'Paste RTE Data'!A2320)</f>
        <v/>
      </c>
      <c r="B2323" s="9" t="str">
        <f>IF('Paste RTE Data'!G2320=0,"",'Paste RTE Data'!G2320)</f>
        <v/>
      </c>
      <c r="C2323" s="10" t="str">
        <f>IF('Paste RTE Data'!E2320=0,"",'Paste RTE Data'!E2320)</f>
        <v/>
      </c>
      <c r="D2323" s="7"/>
      <c r="E2323" s="14" t="str">
        <f>IF('Paste RTE Data'!B2320=0,"",'Paste RTE Data'!B2320)</f>
        <v/>
      </c>
      <c r="F2323" s="14" t="str">
        <f>IF('Paste RTE Data'!C2320=0,"",'Paste RTE Data'!C2320)</f>
        <v/>
      </c>
      <c r="G2323" s="14" t="str">
        <f>IF('Paste RTE Data'!D2320=0,"",'Paste RTE Data'!D2320)</f>
        <v/>
      </c>
      <c r="H2323" s="14" t="str">
        <f>IF('Paste RTE Data'!F2320=0,"",'Paste RTE Data'!F2320)</f>
        <v/>
      </c>
      <c r="I2323" s="14" t="str">
        <f>IF('Paste RTE Data'!H2320=0,"",'Paste RTE Data'!H2320)</f>
        <v/>
      </c>
      <c r="J2323" s="14" t="str">
        <f>IF('Paste RTE Data'!I2320=0,"",'Paste RTE Data'!I2320)</f>
        <v/>
      </c>
      <c r="K2323" s="15" t="str">
        <f>IF('Paste RTE Data'!J2320=0,"",'Paste RTE Data'!J2320)</f>
        <v/>
      </c>
      <c r="L2323" s="14" t="str">
        <f>IF('Paste RTE Data'!K2320=0,"",'Paste RTE Data'!K2320)</f>
        <v/>
      </c>
      <c r="M2323" s="46"/>
    </row>
    <row r="2324" spans="1:13">
      <c r="A2324" s="8" t="str">
        <f>IF('Paste RTE Data'!A2321=0,"",'Paste RTE Data'!A2321)</f>
        <v/>
      </c>
      <c r="B2324" s="9" t="str">
        <f>IF('Paste RTE Data'!G2321=0,"",'Paste RTE Data'!G2321)</f>
        <v/>
      </c>
      <c r="C2324" s="10" t="str">
        <f>IF('Paste RTE Data'!E2321=0,"",'Paste RTE Data'!E2321)</f>
        <v/>
      </c>
      <c r="D2324" s="7"/>
      <c r="E2324" s="14" t="str">
        <f>IF('Paste RTE Data'!B2321=0,"",'Paste RTE Data'!B2321)</f>
        <v/>
      </c>
      <c r="F2324" s="14" t="str">
        <f>IF('Paste RTE Data'!C2321=0,"",'Paste RTE Data'!C2321)</f>
        <v/>
      </c>
      <c r="G2324" s="14" t="str">
        <f>IF('Paste RTE Data'!D2321=0,"",'Paste RTE Data'!D2321)</f>
        <v/>
      </c>
      <c r="H2324" s="14" t="str">
        <f>IF('Paste RTE Data'!F2321=0,"",'Paste RTE Data'!F2321)</f>
        <v/>
      </c>
      <c r="I2324" s="14" t="str">
        <f>IF('Paste RTE Data'!H2321=0,"",'Paste RTE Data'!H2321)</f>
        <v/>
      </c>
      <c r="J2324" s="14" t="str">
        <f>IF('Paste RTE Data'!I2321=0,"",'Paste RTE Data'!I2321)</f>
        <v/>
      </c>
      <c r="K2324" s="15" t="str">
        <f>IF('Paste RTE Data'!J2321=0,"",'Paste RTE Data'!J2321)</f>
        <v/>
      </c>
      <c r="L2324" s="14" t="str">
        <f>IF('Paste RTE Data'!K2321=0,"",'Paste RTE Data'!K2321)</f>
        <v/>
      </c>
      <c r="M2324" s="46"/>
    </row>
    <row r="2325" spans="1:13">
      <c r="A2325" s="8" t="str">
        <f>IF('Paste RTE Data'!A2322=0,"",'Paste RTE Data'!A2322)</f>
        <v/>
      </c>
      <c r="B2325" s="9" t="str">
        <f>IF('Paste RTE Data'!G2322=0,"",'Paste RTE Data'!G2322)</f>
        <v/>
      </c>
      <c r="C2325" s="10" t="str">
        <f>IF('Paste RTE Data'!E2322=0,"",'Paste RTE Data'!E2322)</f>
        <v/>
      </c>
      <c r="D2325" s="7"/>
      <c r="E2325" s="14" t="str">
        <f>IF('Paste RTE Data'!B2322=0,"",'Paste RTE Data'!B2322)</f>
        <v/>
      </c>
      <c r="F2325" s="14" t="str">
        <f>IF('Paste RTE Data'!C2322=0,"",'Paste RTE Data'!C2322)</f>
        <v/>
      </c>
      <c r="G2325" s="14" t="str">
        <f>IF('Paste RTE Data'!D2322=0,"",'Paste RTE Data'!D2322)</f>
        <v/>
      </c>
      <c r="H2325" s="14" t="str">
        <f>IF('Paste RTE Data'!F2322=0,"",'Paste RTE Data'!F2322)</f>
        <v/>
      </c>
      <c r="I2325" s="14" t="str">
        <f>IF('Paste RTE Data'!H2322=0,"",'Paste RTE Data'!H2322)</f>
        <v/>
      </c>
      <c r="J2325" s="14" t="str">
        <f>IF('Paste RTE Data'!I2322=0,"",'Paste RTE Data'!I2322)</f>
        <v/>
      </c>
      <c r="K2325" s="15" t="str">
        <f>IF('Paste RTE Data'!J2322=0,"",'Paste RTE Data'!J2322)</f>
        <v/>
      </c>
      <c r="L2325" s="14" t="str">
        <f>IF('Paste RTE Data'!K2322=0,"",'Paste RTE Data'!K2322)</f>
        <v/>
      </c>
      <c r="M2325" s="46"/>
    </row>
    <row r="2326" spans="1:13">
      <c r="A2326" s="8" t="str">
        <f>IF('Paste RTE Data'!A2323=0,"",'Paste RTE Data'!A2323)</f>
        <v/>
      </c>
      <c r="B2326" s="9" t="str">
        <f>IF('Paste RTE Data'!G2323=0,"",'Paste RTE Data'!G2323)</f>
        <v/>
      </c>
      <c r="C2326" s="10" t="str">
        <f>IF('Paste RTE Data'!E2323=0,"",'Paste RTE Data'!E2323)</f>
        <v/>
      </c>
      <c r="D2326" s="7"/>
      <c r="E2326" s="14" t="str">
        <f>IF('Paste RTE Data'!B2323=0,"",'Paste RTE Data'!B2323)</f>
        <v/>
      </c>
      <c r="F2326" s="14" t="str">
        <f>IF('Paste RTE Data'!C2323=0,"",'Paste RTE Data'!C2323)</f>
        <v/>
      </c>
      <c r="G2326" s="14" t="str">
        <f>IF('Paste RTE Data'!D2323=0,"",'Paste RTE Data'!D2323)</f>
        <v/>
      </c>
      <c r="H2326" s="14" t="str">
        <f>IF('Paste RTE Data'!F2323=0,"",'Paste RTE Data'!F2323)</f>
        <v/>
      </c>
      <c r="I2326" s="14" t="str">
        <f>IF('Paste RTE Data'!H2323=0,"",'Paste RTE Data'!H2323)</f>
        <v/>
      </c>
      <c r="J2326" s="14" t="str">
        <f>IF('Paste RTE Data'!I2323=0,"",'Paste RTE Data'!I2323)</f>
        <v/>
      </c>
      <c r="K2326" s="15" t="str">
        <f>IF('Paste RTE Data'!J2323=0,"",'Paste RTE Data'!J2323)</f>
        <v/>
      </c>
      <c r="L2326" s="14" t="str">
        <f>IF('Paste RTE Data'!K2323=0,"",'Paste RTE Data'!K2323)</f>
        <v/>
      </c>
      <c r="M2326" s="46"/>
    </row>
    <row r="2327" spans="1:13">
      <c r="A2327" s="8" t="str">
        <f>IF('Paste RTE Data'!A2324=0,"",'Paste RTE Data'!A2324)</f>
        <v/>
      </c>
      <c r="B2327" s="9" t="str">
        <f>IF('Paste RTE Data'!G2324=0,"",'Paste RTE Data'!G2324)</f>
        <v/>
      </c>
      <c r="C2327" s="10" t="str">
        <f>IF('Paste RTE Data'!E2324=0,"",'Paste RTE Data'!E2324)</f>
        <v/>
      </c>
      <c r="D2327" s="7"/>
      <c r="E2327" s="14" t="str">
        <f>IF('Paste RTE Data'!B2324=0,"",'Paste RTE Data'!B2324)</f>
        <v/>
      </c>
      <c r="F2327" s="14" t="str">
        <f>IF('Paste RTE Data'!C2324=0,"",'Paste RTE Data'!C2324)</f>
        <v/>
      </c>
      <c r="G2327" s="14" t="str">
        <f>IF('Paste RTE Data'!D2324=0,"",'Paste RTE Data'!D2324)</f>
        <v/>
      </c>
      <c r="H2327" s="14" t="str">
        <f>IF('Paste RTE Data'!F2324=0,"",'Paste RTE Data'!F2324)</f>
        <v/>
      </c>
      <c r="I2327" s="14" t="str">
        <f>IF('Paste RTE Data'!H2324=0,"",'Paste RTE Data'!H2324)</f>
        <v/>
      </c>
      <c r="J2327" s="14" t="str">
        <f>IF('Paste RTE Data'!I2324=0,"",'Paste RTE Data'!I2324)</f>
        <v/>
      </c>
      <c r="K2327" s="15" t="str">
        <f>IF('Paste RTE Data'!J2324=0,"",'Paste RTE Data'!J2324)</f>
        <v/>
      </c>
      <c r="L2327" s="14" t="str">
        <f>IF('Paste RTE Data'!K2324=0,"",'Paste RTE Data'!K2324)</f>
        <v/>
      </c>
      <c r="M2327" s="46"/>
    </row>
    <row r="2328" spans="1:13">
      <c r="A2328" s="8" t="str">
        <f>IF('Paste RTE Data'!A2325=0,"",'Paste RTE Data'!A2325)</f>
        <v/>
      </c>
      <c r="B2328" s="9" t="str">
        <f>IF('Paste RTE Data'!G2325=0,"",'Paste RTE Data'!G2325)</f>
        <v/>
      </c>
      <c r="C2328" s="10" t="str">
        <f>IF('Paste RTE Data'!E2325=0,"",'Paste RTE Data'!E2325)</f>
        <v/>
      </c>
      <c r="D2328" s="7"/>
      <c r="E2328" s="14" t="str">
        <f>IF('Paste RTE Data'!B2325=0,"",'Paste RTE Data'!B2325)</f>
        <v/>
      </c>
      <c r="F2328" s="14" t="str">
        <f>IF('Paste RTE Data'!C2325=0,"",'Paste RTE Data'!C2325)</f>
        <v/>
      </c>
      <c r="G2328" s="14" t="str">
        <f>IF('Paste RTE Data'!D2325=0,"",'Paste RTE Data'!D2325)</f>
        <v/>
      </c>
      <c r="H2328" s="14" t="str">
        <f>IF('Paste RTE Data'!F2325=0,"",'Paste RTE Data'!F2325)</f>
        <v/>
      </c>
      <c r="I2328" s="14" t="str">
        <f>IF('Paste RTE Data'!H2325=0,"",'Paste RTE Data'!H2325)</f>
        <v/>
      </c>
      <c r="J2328" s="14" t="str">
        <f>IF('Paste RTE Data'!I2325=0,"",'Paste RTE Data'!I2325)</f>
        <v/>
      </c>
      <c r="K2328" s="15" t="str">
        <f>IF('Paste RTE Data'!J2325=0,"",'Paste RTE Data'!J2325)</f>
        <v/>
      </c>
      <c r="L2328" s="14" t="str">
        <f>IF('Paste RTE Data'!K2325=0,"",'Paste RTE Data'!K2325)</f>
        <v/>
      </c>
      <c r="M2328" s="46"/>
    </row>
    <row r="2329" spans="1:13">
      <c r="A2329" s="8" t="str">
        <f>IF('Paste RTE Data'!A2326=0,"",'Paste RTE Data'!A2326)</f>
        <v/>
      </c>
      <c r="B2329" s="9" t="str">
        <f>IF('Paste RTE Data'!G2326=0,"",'Paste RTE Data'!G2326)</f>
        <v/>
      </c>
      <c r="C2329" s="10" t="str">
        <f>IF('Paste RTE Data'!E2326=0,"",'Paste RTE Data'!E2326)</f>
        <v/>
      </c>
      <c r="D2329" s="7"/>
      <c r="E2329" s="14" t="str">
        <f>IF('Paste RTE Data'!B2326=0,"",'Paste RTE Data'!B2326)</f>
        <v/>
      </c>
      <c r="F2329" s="14" t="str">
        <f>IF('Paste RTE Data'!C2326=0,"",'Paste RTE Data'!C2326)</f>
        <v/>
      </c>
      <c r="G2329" s="14" t="str">
        <f>IF('Paste RTE Data'!D2326=0,"",'Paste RTE Data'!D2326)</f>
        <v/>
      </c>
      <c r="H2329" s="14" t="str">
        <f>IF('Paste RTE Data'!F2326=0,"",'Paste RTE Data'!F2326)</f>
        <v/>
      </c>
      <c r="I2329" s="14" t="str">
        <f>IF('Paste RTE Data'!H2326=0,"",'Paste RTE Data'!H2326)</f>
        <v/>
      </c>
      <c r="J2329" s="14" t="str">
        <f>IF('Paste RTE Data'!I2326=0,"",'Paste RTE Data'!I2326)</f>
        <v/>
      </c>
      <c r="K2329" s="15" t="str">
        <f>IF('Paste RTE Data'!J2326=0,"",'Paste RTE Data'!J2326)</f>
        <v/>
      </c>
      <c r="L2329" s="14" t="str">
        <f>IF('Paste RTE Data'!K2326=0,"",'Paste RTE Data'!K2326)</f>
        <v/>
      </c>
      <c r="M2329" s="46"/>
    </row>
    <row r="2330" spans="1:13">
      <c r="A2330" s="8" t="str">
        <f>IF('Paste RTE Data'!A2327=0,"",'Paste RTE Data'!A2327)</f>
        <v/>
      </c>
      <c r="B2330" s="9" t="str">
        <f>IF('Paste RTE Data'!G2327=0,"",'Paste RTE Data'!G2327)</f>
        <v/>
      </c>
      <c r="C2330" s="10" t="str">
        <f>IF('Paste RTE Data'!E2327=0,"",'Paste RTE Data'!E2327)</f>
        <v/>
      </c>
      <c r="D2330" s="7"/>
      <c r="E2330" s="14" t="str">
        <f>IF('Paste RTE Data'!B2327=0,"",'Paste RTE Data'!B2327)</f>
        <v/>
      </c>
      <c r="F2330" s="14" t="str">
        <f>IF('Paste RTE Data'!C2327=0,"",'Paste RTE Data'!C2327)</f>
        <v/>
      </c>
      <c r="G2330" s="14" t="str">
        <f>IF('Paste RTE Data'!D2327=0,"",'Paste RTE Data'!D2327)</f>
        <v/>
      </c>
      <c r="H2330" s="14" t="str">
        <f>IF('Paste RTE Data'!F2327=0,"",'Paste RTE Data'!F2327)</f>
        <v/>
      </c>
      <c r="I2330" s="14" t="str">
        <f>IF('Paste RTE Data'!H2327=0,"",'Paste RTE Data'!H2327)</f>
        <v/>
      </c>
      <c r="J2330" s="14" t="str">
        <f>IF('Paste RTE Data'!I2327=0,"",'Paste RTE Data'!I2327)</f>
        <v/>
      </c>
      <c r="K2330" s="15" t="str">
        <f>IF('Paste RTE Data'!J2327=0,"",'Paste RTE Data'!J2327)</f>
        <v/>
      </c>
      <c r="L2330" s="14" t="str">
        <f>IF('Paste RTE Data'!K2327=0,"",'Paste RTE Data'!K2327)</f>
        <v/>
      </c>
      <c r="M2330" s="46"/>
    </row>
    <row r="2331" spans="1:13">
      <c r="A2331" s="8" t="str">
        <f>IF('Paste RTE Data'!A2328=0,"",'Paste RTE Data'!A2328)</f>
        <v/>
      </c>
      <c r="B2331" s="9" t="str">
        <f>IF('Paste RTE Data'!G2328=0,"",'Paste RTE Data'!G2328)</f>
        <v/>
      </c>
      <c r="C2331" s="10" t="str">
        <f>IF('Paste RTE Data'!E2328=0,"",'Paste RTE Data'!E2328)</f>
        <v/>
      </c>
      <c r="D2331" s="7"/>
      <c r="E2331" s="14" t="str">
        <f>IF('Paste RTE Data'!B2328=0,"",'Paste RTE Data'!B2328)</f>
        <v/>
      </c>
      <c r="F2331" s="14" t="str">
        <f>IF('Paste RTE Data'!C2328=0,"",'Paste RTE Data'!C2328)</f>
        <v/>
      </c>
      <c r="G2331" s="14" t="str">
        <f>IF('Paste RTE Data'!D2328=0,"",'Paste RTE Data'!D2328)</f>
        <v/>
      </c>
      <c r="H2331" s="14" t="str">
        <f>IF('Paste RTE Data'!F2328=0,"",'Paste RTE Data'!F2328)</f>
        <v/>
      </c>
      <c r="I2331" s="14" t="str">
        <f>IF('Paste RTE Data'!H2328=0,"",'Paste RTE Data'!H2328)</f>
        <v/>
      </c>
      <c r="J2331" s="14" t="str">
        <f>IF('Paste RTE Data'!I2328=0,"",'Paste RTE Data'!I2328)</f>
        <v/>
      </c>
      <c r="K2331" s="15" t="str">
        <f>IF('Paste RTE Data'!J2328=0,"",'Paste RTE Data'!J2328)</f>
        <v/>
      </c>
      <c r="L2331" s="14" t="str">
        <f>IF('Paste RTE Data'!K2328=0,"",'Paste RTE Data'!K2328)</f>
        <v/>
      </c>
      <c r="M2331" s="46"/>
    </row>
    <row r="2332" spans="1:13">
      <c r="A2332" s="8" t="str">
        <f>IF('Paste RTE Data'!A2329=0,"",'Paste RTE Data'!A2329)</f>
        <v/>
      </c>
      <c r="B2332" s="9" t="str">
        <f>IF('Paste RTE Data'!G2329=0,"",'Paste RTE Data'!G2329)</f>
        <v/>
      </c>
      <c r="C2332" s="10" t="str">
        <f>IF('Paste RTE Data'!E2329=0,"",'Paste RTE Data'!E2329)</f>
        <v/>
      </c>
      <c r="D2332" s="7"/>
      <c r="E2332" s="14" t="str">
        <f>IF('Paste RTE Data'!B2329=0,"",'Paste RTE Data'!B2329)</f>
        <v/>
      </c>
      <c r="F2332" s="14" t="str">
        <f>IF('Paste RTE Data'!C2329=0,"",'Paste RTE Data'!C2329)</f>
        <v/>
      </c>
      <c r="G2332" s="14" t="str">
        <f>IF('Paste RTE Data'!D2329=0,"",'Paste RTE Data'!D2329)</f>
        <v/>
      </c>
      <c r="H2332" s="14" t="str">
        <f>IF('Paste RTE Data'!F2329=0,"",'Paste RTE Data'!F2329)</f>
        <v/>
      </c>
      <c r="I2332" s="14" t="str">
        <f>IF('Paste RTE Data'!H2329=0,"",'Paste RTE Data'!H2329)</f>
        <v/>
      </c>
      <c r="J2332" s="14" t="str">
        <f>IF('Paste RTE Data'!I2329=0,"",'Paste RTE Data'!I2329)</f>
        <v/>
      </c>
      <c r="K2332" s="15" t="str">
        <f>IF('Paste RTE Data'!J2329=0,"",'Paste RTE Data'!J2329)</f>
        <v/>
      </c>
      <c r="L2332" s="14" t="str">
        <f>IF('Paste RTE Data'!K2329=0,"",'Paste RTE Data'!K2329)</f>
        <v/>
      </c>
      <c r="M2332" s="46"/>
    </row>
    <row r="2333" spans="1:13">
      <c r="A2333" s="8" t="str">
        <f>IF('Paste RTE Data'!A2330=0,"",'Paste RTE Data'!A2330)</f>
        <v/>
      </c>
      <c r="B2333" s="9" t="str">
        <f>IF('Paste RTE Data'!G2330=0,"",'Paste RTE Data'!G2330)</f>
        <v/>
      </c>
      <c r="C2333" s="10" t="str">
        <f>IF('Paste RTE Data'!E2330=0,"",'Paste RTE Data'!E2330)</f>
        <v/>
      </c>
      <c r="D2333" s="7"/>
      <c r="E2333" s="14" t="str">
        <f>IF('Paste RTE Data'!B2330=0,"",'Paste RTE Data'!B2330)</f>
        <v/>
      </c>
      <c r="F2333" s="14" t="str">
        <f>IF('Paste RTE Data'!C2330=0,"",'Paste RTE Data'!C2330)</f>
        <v/>
      </c>
      <c r="G2333" s="14" t="str">
        <f>IF('Paste RTE Data'!D2330=0,"",'Paste RTE Data'!D2330)</f>
        <v/>
      </c>
      <c r="H2333" s="14" t="str">
        <f>IF('Paste RTE Data'!F2330=0,"",'Paste RTE Data'!F2330)</f>
        <v/>
      </c>
      <c r="I2333" s="14" t="str">
        <f>IF('Paste RTE Data'!H2330=0,"",'Paste RTE Data'!H2330)</f>
        <v/>
      </c>
      <c r="J2333" s="14" t="str">
        <f>IF('Paste RTE Data'!I2330=0,"",'Paste RTE Data'!I2330)</f>
        <v/>
      </c>
      <c r="K2333" s="15" t="str">
        <f>IF('Paste RTE Data'!J2330=0,"",'Paste RTE Data'!J2330)</f>
        <v/>
      </c>
      <c r="L2333" s="14" t="str">
        <f>IF('Paste RTE Data'!K2330=0,"",'Paste RTE Data'!K2330)</f>
        <v/>
      </c>
      <c r="M2333" s="46"/>
    </row>
    <row r="2334" spans="1:13">
      <c r="A2334" s="8" t="str">
        <f>IF('Paste RTE Data'!A2331=0,"",'Paste RTE Data'!A2331)</f>
        <v/>
      </c>
      <c r="B2334" s="9" t="str">
        <f>IF('Paste RTE Data'!G2331=0,"",'Paste RTE Data'!G2331)</f>
        <v/>
      </c>
      <c r="C2334" s="10" t="str">
        <f>IF('Paste RTE Data'!E2331=0,"",'Paste RTE Data'!E2331)</f>
        <v/>
      </c>
      <c r="D2334" s="7"/>
      <c r="E2334" s="14" t="str">
        <f>IF('Paste RTE Data'!B2331=0,"",'Paste RTE Data'!B2331)</f>
        <v/>
      </c>
      <c r="F2334" s="14" t="str">
        <f>IF('Paste RTE Data'!C2331=0,"",'Paste RTE Data'!C2331)</f>
        <v/>
      </c>
      <c r="G2334" s="14" t="str">
        <f>IF('Paste RTE Data'!D2331=0,"",'Paste RTE Data'!D2331)</f>
        <v/>
      </c>
      <c r="H2334" s="14" t="str">
        <f>IF('Paste RTE Data'!F2331=0,"",'Paste RTE Data'!F2331)</f>
        <v/>
      </c>
      <c r="I2334" s="14" t="str">
        <f>IF('Paste RTE Data'!H2331=0,"",'Paste RTE Data'!H2331)</f>
        <v/>
      </c>
      <c r="J2334" s="14" t="str">
        <f>IF('Paste RTE Data'!I2331=0,"",'Paste RTE Data'!I2331)</f>
        <v/>
      </c>
      <c r="K2334" s="15" t="str">
        <f>IF('Paste RTE Data'!J2331=0,"",'Paste RTE Data'!J2331)</f>
        <v/>
      </c>
      <c r="L2334" s="14" t="str">
        <f>IF('Paste RTE Data'!K2331=0,"",'Paste RTE Data'!K2331)</f>
        <v/>
      </c>
      <c r="M2334" s="46"/>
    </row>
    <row r="2335" spans="1:13">
      <c r="A2335" s="8" t="str">
        <f>IF('Paste RTE Data'!A2332=0,"",'Paste RTE Data'!A2332)</f>
        <v/>
      </c>
      <c r="B2335" s="9" t="str">
        <f>IF('Paste RTE Data'!G2332=0,"",'Paste RTE Data'!G2332)</f>
        <v/>
      </c>
      <c r="C2335" s="10" t="str">
        <f>IF('Paste RTE Data'!E2332=0,"",'Paste RTE Data'!E2332)</f>
        <v/>
      </c>
      <c r="D2335" s="7"/>
      <c r="E2335" s="14" t="str">
        <f>IF('Paste RTE Data'!B2332=0,"",'Paste RTE Data'!B2332)</f>
        <v/>
      </c>
      <c r="F2335" s="14" t="str">
        <f>IF('Paste RTE Data'!C2332=0,"",'Paste RTE Data'!C2332)</f>
        <v/>
      </c>
      <c r="G2335" s="14" t="str">
        <f>IF('Paste RTE Data'!D2332=0,"",'Paste RTE Data'!D2332)</f>
        <v/>
      </c>
      <c r="H2335" s="14" t="str">
        <f>IF('Paste RTE Data'!F2332=0,"",'Paste RTE Data'!F2332)</f>
        <v/>
      </c>
      <c r="I2335" s="14" t="str">
        <f>IF('Paste RTE Data'!H2332=0,"",'Paste RTE Data'!H2332)</f>
        <v/>
      </c>
      <c r="J2335" s="14" t="str">
        <f>IF('Paste RTE Data'!I2332=0,"",'Paste RTE Data'!I2332)</f>
        <v/>
      </c>
      <c r="K2335" s="15" t="str">
        <f>IF('Paste RTE Data'!J2332=0,"",'Paste RTE Data'!J2332)</f>
        <v/>
      </c>
      <c r="L2335" s="14" t="str">
        <f>IF('Paste RTE Data'!K2332=0,"",'Paste RTE Data'!K2332)</f>
        <v/>
      </c>
      <c r="M2335" s="46"/>
    </row>
    <row r="2336" spans="1:13">
      <c r="A2336" s="8" t="str">
        <f>IF('Paste RTE Data'!A2333=0,"",'Paste RTE Data'!A2333)</f>
        <v/>
      </c>
      <c r="B2336" s="9" t="str">
        <f>IF('Paste RTE Data'!G2333=0,"",'Paste RTE Data'!G2333)</f>
        <v/>
      </c>
      <c r="C2336" s="10" t="str">
        <f>IF('Paste RTE Data'!E2333=0,"",'Paste RTE Data'!E2333)</f>
        <v/>
      </c>
      <c r="D2336" s="7"/>
      <c r="E2336" s="14" t="str">
        <f>IF('Paste RTE Data'!B2333=0,"",'Paste RTE Data'!B2333)</f>
        <v/>
      </c>
      <c r="F2336" s="14" t="str">
        <f>IF('Paste RTE Data'!C2333=0,"",'Paste RTE Data'!C2333)</f>
        <v/>
      </c>
      <c r="G2336" s="14" t="str">
        <f>IF('Paste RTE Data'!D2333=0,"",'Paste RTE Data'!D2333)</f>
        <v/>
      </c>
      <c r="H2336" s="14" t="str">
        <f>IF('Paste RTE Data'!F2333=0,"",'Paste RTE Data'!F2333)</f>
        <v/>
      </c>
      <c r="I2336" s="14" t="str">
        <f>IF('Paste RTE Data'!H2333=0,"",'Paste RTE Data'!H2333)</f>
        <v/>
      </c>
      <c r="J2336" s="14" t="str">
        <f>IF('Paste RTE Data'!I2333=0,"",'Paste RTE Data'!I2333)</f>
        <v/>
      </c>
      <c r="K2336" s="15" t="str">
        <f>IF('Paste RTE Data'!J2333=0,"",'Paste RTE Data'!J2333)</f>
        <v/>
      </c>
      <c r="L2336" s="14" t="str">
        <f>IF('Paste RTE Data'!K2333=0,"",'Paste RTE Data'!K2333)</f>
        <v/>
      </c>
      <c r="M2336" s="46"/>
    </row>
    <row r="2337" spans="1:13">
      <c r="A2337" s="8" t="str">
        <f>IF('Paste RTE Data'!A2334=0,"",'Paste RTE Data'!A2334)</f>
        <v/>
      </c>
      <c r="B2337" s="9" t="str">
        <f>IF('Paste RTE Data'!G2334=0,"",'Paste RTE Data'!G2334)</f>
        <v/>
      </c>
      <c r="C2337" s="10" t="str">
        <f>IF('Paste RTE Data'!E2334=0,"",'Paste RTE Data'!E2334)</f>
        <v/>
      </c>
      <c r="D2337" s="7"/>
      <c r="E2337" s="14" t="str">
        <f>IF('Paste RTE Data'!B2334=0,"",'Paste RTE Data'!B2334)</f>
        <v/>
      </c>
      <c r="F2337" s="14" t="str">
        <f>IF('Paste RTE Data'!C2334=0,"",'Paste RTE Data'!C2334)</f>
        <v/>
      </c>
      <c r="G2337" s="14" t="str">
        <f>IF('Paste RTE Data'!D2334=0,"",'Paste RTE Data'!D2334)</f>
        <v/>
      </c>
      <c r="H2337" s="14" t="str">
        <f>IF('Paste RTE Data'!F2334=0,"",'Paste RTE Data'!F2334)</f>
        <v/>
      </c>
      <c r="I2337" s="14" t="str">
        <f>IF('Paste RTE Data'!H2334=0,"",'Paste RTE Data'!H2334)</f>
        <v/>
      </c>
      <c r="J2337" s="14" t="str">
        <f>IF('Paste RTE Data'!I2334=0,"",'Paste RTE Data'!I2334)</f>
        <v/>
      </c>
      <c r="K2337" s="15" t="str">
        <f>IF('Paste RTE Data'!J2334=0,"",'Paste RTE Data'!J2334)</f>
        <v/>
      </c>
      <c r="L2337" s="14" t="str">
        <f>IF('Paste RTE Data'!K2334=0,"",'Paste RTE Data'!K2334)</f>
        <v/>
      </c>
      <c r="M2337" s="46"/>
    </row>
    <row r="2338" spans="1:13">
      <c r="A2338" s="8" t="str">
        <f>IF('Paste RTE Data'!A2335=0,"",'Paste RTE Data'!A2335)</f>
        <v/>
      </c>
      <c r="B2338" s="9" t="str">
        <f>IF('Paste RTE Data'!G2335=0,"",'Paste RTE Data'!G2335)</f>
        <v/>
      </c>
      <c r="C2338" s="10" t="str">
        <f>IF('Paste RTE Data'!E2335=0,"",'Paste RTE Data'!E2335)</f>
        <v/>
      </c>
      <c r="D2338" s="7"/>
      <c r="E2338" s="14" t="str">
        <f>IF('Paste RTE Data'!B2335=0,"",'Paste RTE Data'!B2335)</f>
        <v/>
      </c>
      <c r="F2338" s="14" t="str">
        <f>IF('Paste RTE Data'!C2335=0,"",'Paste RTE Data'!C2335)</f>
        <v/>
      </c>
      <c r="G2338" s="14" t="str">
        <f>IF('Paste RTE Data'!D2335=0,"",'Paste RTE Data'!D2335)</f>
        <v/>
      </c>
      <c r="H2338" s="14" t="str">
        <f>IF('Paste RTE Data'!F2335=0,"",'Paste RTE Data'!F2335)</f>
        <v/>
      </c>
      <c r="I2338" s="14" t="str">
        <f>IF('Paste RTE Data'!H2335=0,"",'Paste RTE Data'!H2335)</f>
        <v/>
      </c>
      <c r="J2338" s="14" t="str">
        <f>IF('Paste RTE Data'!I2335=0,"",'Paste RTE Data'!I2335)</f>
        <v/>
      </c>
      <c r="K2338" s="15" t="str">
        <f>IF('Paste RTE Data'!J2335=0,"",'Paste RTE Data'!J2335)</f>
        <v/>
      </c>
      <c r="L2338" s="14" t="str">
        <f>IF('Paste RTE Data'!K2335=0,"",'Paste RTE Data'!K2335)</f>
        <v/>
      </c>
      <c r="M2338" s="46"/>
    </row>
    <row r="2339" spans="1:13">
      <c r="A2339" s="8" t="str">
        <f>IF('Paste RTE Data'!A2336=0,"",'Paste RTE Data'!A2336)</f>
        <v/>
      </c>
      <c r="B2339" s="9" t="str">
        <f>IF('Paste RTE Data'!G2336=0,"",'Paste RTE Data'!G2336)</f>
        <v/>
      </c>
      <c r="C2339" s="10" t="str">
        <f>IF('Paste RTE Data'!E2336=0,"",'Paste RTE Data'!E2336)</f>
        <v/>
      </c>
      <c r="D2339" s="7"/>
      <c r="E2339" s="14" t="str">
        <f>IF('Paste RTE Data'!B2336=0,"",'Paste RTE Data'!B2336)</f>
        <v/>
      </c>
      <c r="F2339" s="14" t="str">
        <f>IF('Paste RTE Data'!C2336=0,"",'Paste RTE Data'!C2336)</f>
        <v/>
      </c>
      <c r="G2339" s="14" t="str">
        <f>IF('Paste RTE Data'!D2336=0,"",'Paste RTE Data'!D2336)</f>
        <v/>
      </c>
      <c r="H2339" s="14" t="str">
        <f>IF('Paste RTE Data'!F2336=0,"",'Paste RTE Data'!F2336)</f>
        <v/>
      </c>
      <c r="I2339" s="14" t="str">
        <f>IF('Paste RTE Data'!H2336=0,"",'Paste RTE Data'!H2336)</f>
        <v/>
      </c>
      <c r="J2339" s="14" t="str">
        <f>IF('Paste RTE Data'!I2336=0,"",'Paste RTE Data'!I2336)</f>
        <v/>
      </c>
      <c r="K2339" s="15" t="str">
        <f>IF('Paste RTE Data'!J2336=0,"",'Paste RTE Data'!J2336)</f>
        <v/>
      </c>
      <c r="L2339" s="14" t="str">
        <f>IF('Paste RTE Data'!K2336=0,"",'Paste RTE Data'!K2336)</f>
        <v/>
      </c>
      <c r="M2339" s="46"/>
    </row>
    <row r="2340" spans="1:13">
      <c r="A2340" s="8" t="str">
        <f>IF('Paste RTE Data'!A2337=0,"",'Paste RTE Data'!A2337)</f>
        <v/>
      </c>
      <c r="B2340" s="9" t="str">
        <f>IF('Paste RTE Data'!G2337=0,"",'Paste RTE Data'!G2337)</f>
        <v/>
      </c>
      <c r="C2340" s="10" t="str">
        <f>IF('Paste RTE Data'!E2337=0,"",'Paste RTE Data'!E2337)</f>
        <v/>
      </c>
      <c r="D2340" s="7"/>
      <c r="E2340" s="14" t="str">
        <f>IF('Paste RTE Data'!B2337=0,"",'Paste RTE Data'!B2337)</f>
        <v/>
      </c>
      <c r="F2340" s="14" t="str">
        <f>IF('Paste RTE Data'!C2337=0,"",'Paste RTE Data'!C2337)</f>
        <v/>
      </c>
      <c r="G2340" s="14" t="str">
        <f>IF('Paste RTE Data'!D2337=0,"",'Paste RTE Data'!D2337)</f>
        <v/>
      </c>
      <c r="H2340" s="14" t="str">
        <f>IF('Paste RTE Data'!F2337=0,"",'Paste RTE Data'!F2337)</f>
        <v/>
      </c>
      <c r="I2340" s="14" t="str">
        <f>IF('Paste RTE Data'!H2337=0,"",'Paste RTE Data'!H2337)</f>
        <v/>
      </c>
      <c r="J2340" s="14" t="str">
        <f>IF('Paste RTE Data'!I2337=0,"",'Paste RTE Data'!I2337)</f>
        <v/>
      </c>
      <c r="K2340" s="15" t="str">
        <f>IF('Paste RTE Data'!J2337=0,"",'Paste RTE Data'!J2337)</f>
        <v/>
      </c>
      <c r="L2340" s="14" t="str">
        <f>IF('Paste RTE Data'!K2337=0,"",'Paste RTE Data'!K2337)</f>
        <v/>
      </c>
      <c r="M2340" s="46"/>
    </row>
    <row r="2341" spans="1:13">
      <c r="A2341" s="8" t="str">
        <f>IF('Paste RTE Data'!A2338=0,"",'Paste RTE Data'!A2338)</f>
        <v/>
      </c>
      <c r="B2341" s="9" t="str">
        <f>IF('Paste RTE Data'!G2338=0,"",'Paste RTE Data'!G2338)</f>
        <v/>
      </c>
      <c r="C2341" s="10" t="str">
        <f>IF('Paste RTE Data'!E2338=0,"",'Paste RTE Data'!E2338)</f>
        <v/>
      </c>
      <c r="D2341" s="7"/>
      <c r="E2341" s="14" t="str">
        <f>IF('Paste RTE Data'!B2338=0,"",'Paste RTE Data'!B2338)</f>
        <v/>
      </c>
      <c r="F2341" s="14" t="str">
        <f>IF('Paste RTE Data'!C2338=0,"",'Paste RTE Data'!C2338)</f>
        <v/>
      </c>
      <c r="G2341" s="14" t="str">
        <f>IF('Paste RTE Data'!D2338=0,"",'Paste RTE Data'!D2338)</f>
        <v/>
      </c>
      <c r="H2341" s="14" t="str">
        <f>IF('Paste RTE Data'!F2338=0,"",'Paste RTE Data'!F2338)</f>
        <v/>
      </c>
      <c r="I2341" s="14" t="str">
        <f>IF('Paste RTE Data'!H2338=0,"",'Paste RTE Data'!H2338)</f>
        <v/>
      </c>
      <c r="J2341" s="14" t="str">
        <f>IF('Paste RTE Data'!I2338=0,"",'Paste RTE Data'!I2338)</f>
        <v/>
      </c>
      <c r="K2341" s="15" t="str">
        <f>IF('Paste RTE Data'!J2338=0,"",'Paste RTE Data'!J2338)</f>
        <v/>
      </c>
      <c r="L2341" s="14" t="str">
        <f>IF('Paste RTE Data'!K2338=0,"",'Paste RTE Data'!K2338)</f>
        <v/>
      </c>
      <c r="M2341" s="46"/>
    </row>
    <row r="2342" spans="1:13">
      <c r="A2342" s="8" t="str">
        <f>IF('Paste RTE Data'!A2339=0,"",'Paste RTE Data'!A2339)</f>
        <v/>
      </c>
      <c r="B2342" s="9" t="str">
        <f>IF('Paste RTE Data'!G2339=0,"",'Paste RTE Data'!G2339)</f>
        <v/>
      </c>
      <c r="C2342" s="10" t="str">
        <f>IF('Paste RTE Data'!E2339=0,"",'Paste RTE Data'!E2339)</f>
        <v/>
      </c>
      <c r="D2342" s="7"/>
      <c r="E2342" s="14" t="str">
        <f>IF('Paste RTE Data'!B2339=0,"",'Paste RTE Data'!B2339)</f>
        <v/>
      </c>
      <c r="F2342" s="14" t="str">
        <f>IF('Paste RTE Data'!C2339=0,"",'Paste RTE Data'!C2339)</f>
        <v/>
      </c>
      <c r="G2342" s="14" t="str">
        <f>IF('Paste RTE Data'!D2339=0,"",'Paste RTE Data'!D2339)</f>
        <v/>
      </c>
      <c r="H2342" s="14" t="str">
        <f>IF('Paste RTE Data'!F2339=0,"",'Paste RTE Data'!F2339)</f>
        <v/>
      </c>
      <c r="I2342" s="14" t="str">
        <f>IF('Paste RTE Data'!H2339=0,"",'Paste RTE Data'!H2339)</f>
        <v/>
      </c>
      <c r="J2342" s="14" t="str">
        <f>IF('Paste RTE Data'!I2339=0,"",'Paste RTE Data'!I2339)</f>
        <v/>
      </c>
      <c r="K2342" s="15" t="str">
        <f>IF('Paste RTE Data'!J2339=0,"",'Paste RTE Data'!J2339)</f>
        <v/>
      </c>
      <c r="L2342" s="14" t="str">
        <f>IF('Paste RTE Data'!K2339=0,"",'Paste RTE Data'!K2339)</f>
        <v/>
      </c>
      <c r="M2342" s="46"/>
    </row>
    <row r="2343" spans="1:13">
      <c r="A2343" s="8" t="str">
        <f>IF('Paste RTE Data'!A2340=0,"",'Paste RTE Data'!A2340)</f>
        <v/>
      </c>
      <c r="B2343" s="9" t="str">
        <f>IF('Paste RTE Data'!G2340=0,"",'Paste RTE Data'!G2340)</f>
        <v/>
      </c>
      <c r="C2343" s="10" t="str">
        <f>IF('Paste RTE Data'!E2340=0,"",'Paste RTE Data'!E2340)</f>
        <v/>
      </c>
      <c r="D2343" s="7"/>
      <c r="E2343" s="14" t="str">
        <f>IF('Paste RTE Data'!B2340=0,"",'Paste RTE Data'!B2340)</f>
        <v/>
      </c>
      <c r="F2343" s="14" t="str">
        <f>IF('Paste RTE Data'!C2340=0,"",'Paste RTE Data'!C2340)</f>
        <v/>
      </c>
      <c r="G2343" s="14" t="str">
        <f>IF('Paste RTE Data'!D2340=0,"",'Paste RTE Data'!D2340)</f>
        <v/>
      </c>
      <c r="H2343" s="14" t="str">
        <f>IF('Paste RTE Data'!F2340=0,"",'Paste RTE Data'!F2340)</f>
        <v/>
      </c>
      <c r="I2343" s="14" t="str">
        <f>IF('Paste RTE Data'!H2340=0,"",'Paste RTE Data'!H2340)</f>
        <v/>
      </c>
      <c r="J2343" s="14" t="str">
        <f>IF('Paste RTE Data'!I2340=0,"",'Paste RTE Data'!I2340)</f>
        <v/>
      </c>
      <c r="K2343" s="15" t="str">
        <f>IF('Paste RTE Data'!J2340=0,"",'Paste RTE Data'!J2340)</f>
        <v/>
      </c>
      <c r="L2343" s="14" t="str">
        <f>IF('Paste RTE Data'!K2340=0,"",'Paste RTE Data'!K2340)</f>
        <v/>
      </c>
      <c r="M2343" s="46"/>
    </row>
    <row r="2344" spans="1:13">
      <c r="A2344" s="8" t="str">
        <f>IF('Paste RTE Data'!A2341=0,"",'Paste RTE Data'!A2341)</f>
        <v/>
      </c>
      <c r="B2344" s="9" t="str">
        <f>IF('Paste RTE Data'!G2341=0,"",'Paste RTE Data'!G2341)</f>
        <v/>
      </c>
      <c r="C2344" s="10" t="str">
        <f>IF('Paste RTE Data'!E2341=0,"",'Paste RTE Data'!E2341)</f>
        <v/>
      </c>
      <c r="D2344" s="7"/>
      <c r="E2344" s="14" t="str">
        <f>IF('Paste RTE Data'!B2341=0,"",'Paste RTE Data'!B2341)</f>
        <v/>
      </c>
      <c r="F2344" s="14" t="str">
        <f>IF('Paste RTE Data'!C2341=0,"",'Paste RTE Data'!C2341)</f>
        <v/>
      </c>
      <c r="G2344" s="14" t="str">
        <f>IF('Paste RTE Data'!D2341=0,"",'Paste RTE Data'!D2341)</f>
        <v/>
      </c>
      <c r="H2344" s="14" t="str">
        <f>IF('Paste RTE Data'!F2341=0,"",'Paste RTE Data'!F2341)</f>
        <v/>
      </c>
      <c r="I2344" s="14" t="str">
        <f>IF('Paste RTE Data'!H2341=0,"",'Paste RTE Data'!H2341)</f>
        <v/>
      </c>
      <c r="J2344" s="14" t="str">
        <f>IF('Paste RTE Data'!I2341=0,"",'Paste RTE Data'!I2341)</f>
        <v/>
      </c>
      <c r="K2344" s="15" t="str">
        <f>IF('Paste RTE Data'!J2341=0,"",'Paste RTE Data'!J2341)</f>
        <v/>
      </c>
      <c r="L2344" s="14" t="str">
        <f>IF('Paste RTE Data'!K2341=0,"",'Paste RTE Data'!K2341)</f>
        <v/>
      </c>
      <c r="M2344" s="46"/>
    </row>
    <row r="2345" spans="1:13">
      <c r="A2345" s="8" t="str">
        <f>IF('Paste RTE Data'!A2342=0,"",'Paste RTE Data'!A2342)</f>
        <v/>
      </c>
      <c r="B2345" s="9" t="str">
        <f>IF('Paste RTE Data'!G2342=0,"",'Paste RTE Data'!G2342)</f>
        <v/>
      </c>
      <c r="C2345" s="10" t="str">
        <f>IF('Paste RTE Data'!E2342=0,"",'Paste RTE Data'!E2342)</f>
        <v/>
      </c>
      <c r="D2345" s="7"/>
      <c r="E2345" s="14" t="str">
        <f>IF('Paste RTE Data'!B2342=0,"",'Paste RTE Data'!B2342)</f>
        <v/>
      </c>
      <c r="F2345" s="14" t="str">
        <f>IF('Paste RTE Data'!C2342=0,"",'Paste RTE Data'!C2342)</f>
        <v/>
      </c>
      <c r="G2345" s="14" t="str">
        <f>IF('Paste RTE Data'!D2342=0,"",'Paste RTE Data'!D2342)</f>
        <v/>
      </c>
      <c r="H2345" s="14" t="str">
        <f>IF('Paste RTE Data'!F2342=0,"",'Paste RTE Data'!F2342)</f>
        <v/>
      </c>
      <c r="I2345" s="14" t="str">
        <f>IF('Paste RTE Data'!H2342=0,"",'Paste RTE Data'!H2342)</f>
        <v/>
      </c>
      <c r="J2345" s="14" t="str">
        <f>IF('Paste RTE Data'!I2342=0,"",'Paste RTE Data'!I2342)</f>
        <v/>
      </c>
      <c r="K2345" s="15" t="str">
        <f>IF('Paste RTE Data'!J2342=0,"",'Paste RTE Data'!J2342)</f>
        <v/>
      </c>
      <c r="L2345" s="14" t="str">
        <f>IF('Paste RTE Data'!K2342=0,"",'Paste RTE Data'!K2342)</f>
        <v/>
      </c>
      <c r="M2345" s="46"/>
    </row>
    <row r="2346" spans="1:13">
      <c r="A2346" s="8" t="str">
        <f>IF('Paste RTE Data'!A2343=0,"",'Paste RTE Data'!A2343)</f>
        <v/>
      </c>
      <c r="B2346" s="9" t="str">
        <f>IF('Paste RTE Data'!G2343=0,"",'Paste RTE Data'!G2343)</f>
        <v/>
      </c>
      <c r="C2346" s="10" t="str">
        <f>IF('Paste RTE Data'!E2343=0,"",'Paste RTE Data'!E2343)</f>
        <v/>
      </c>
      <c r="D2346" s="7"/>
      <c r="E2346" s="14" t="str">
        <f>IF('Paste RTE Data'!B2343=0,"",'Paste RTE Data'!B2343)</f>
        <v/>
      </c>
      <c r="F2346" s="14" t="str">
        <f>IF('Paste RTE Data'!C2343=0,"",'Paste RTE Data'!C2343)</f>
        <v/>
      </c>
      <c r="G2346" s="14" t="str">
        <f>IF('Paste RTE Data'!D2343=0,"",'Paste RTE Data'!D2343)</f>
        <v/>
      </c>
      <c r="H2346" s="14" t="str">
        <f>IF('Paste RTE Data'!F2343=0,"",'Paste RTE Data'!F2343)</f>
        <v/>
      </c>
      <c r="I2346" s="14" t="str">
        <f>IF('Paste RTE Data'!H2343=0,"",'Paste RTE Data'!H2343)</f>
        <v/>
      </c>
      <c r="J2346" s="14" t="str">
        <f>IF('Paste RTE Data'!I2343=0,"",'Paste RTE Data'!I2343)</f>
        <v/>
      </c>
      <c r="K2346" s="15" t="str">
        <f>IF('Paste RTE Data'!J2343=0,"",'Paste RTE Data'!J2343)</f>
        <v/>
      </c>
      <c r="L2346" s="14" t="str">
        <f>IF('Paste RTE Data'!K2343=0,"",'Paste RTE Data'!K2343)</f>
        <v/>
      </c>
      <c r="M2346" s="46"/>
    </row>
    <row r="2347" spans="1:13">
      <c r="A2347" s="8" t="str">
        <f>IF('Paste RTE Data'!A2344=0,"",'Paste RTE Data'!A2344)</f>
        <v/>
      </c>
      <c r="B2347" s="9" t="str">
        <f>IF('Paste RTE Data'!G2344=0,"",'Paste RTE Data'!G2344)</f>
        <v/>
      </c>
      <c r="C2347" s="10" t="str">
        <f>IF('Paste RTE Data'!E2344=0,"",'Paste RTE Data'!E2344)</f>
        <v/>
      </c>
      <c r="D2347" s="7"/>
      <c r="E2347" s="14" t="str">
        <f>IF('Paste RTE Data'!B2344=0,"",'Paste RTE Data'!B2344)</f>
        <v/>
      </c>
      <c r="F2347" s="14" t="str">
        <f>IF('Paste RTE Data'!C2344=0,"",'Paste RTE Data'!C2344)</f>
        <v/>
      </c>
      <c r="G2347" s="14" t="str">
        <f>IF('Paste RTE Data'!D2344=0,"",'Paste RTE Data'!D2344)</f>
        <v/>
      </c>
      <c r="H2347" s="14" t="str">
        <f>IF('Paste RTE Data'!F2344=0,"",'Paste RTE Data'!F2344)</f>
        <v/>
      </c>
      <c r="I2347" s="14" t="str">
        <f>IF('Paste RTE Data'!H2344=0,"",'Paste RTE Data'!H2344)</f>
        <v/>
      </c>
      <c r="J2347" s="14" t="str">
        <f>IF('Paste RTE Data'!I2344=0,"",'Paste RTE Data'!I2344)</f>
        <v/>
      </c>
      <c r="K2347" s="15" t="str">
        <f>IF('Paste RTE Data'!J2344=0,"",'Paste RTE Data'!J2344)</f>
        <v/>
      </c>
      <c r="L2347" s="14" t="str">
        <f>IF('Paste RTE Data'!K2344=0,"",'Paste RTE Data'!K2344)</f>
        <v/>
      </c>
      <c r="M2347" s="46"/>
    </row>
    <row r="2348" spans="1:13">
      <c r="A2348" s="8" t="str">
        <f>IF('Paste RTE Data'!A2345=0,"",'Paste RTE Data'!A2345)</f>
        <v/>
      </c>
      <c r="B2348" s="9" t="str">
        <f>IF('Paste RTE Data'!G2345=0,"",'Paste RTE Data'!G2345)</f>
        <v/>
      </c>
      <c r="C2348" s="10" t="str">
        <f>IF('Paste RTE Data'!E2345=0,"",'Paste RTE Data'!E2345)</f>
        <v/>
      </c>
      <c r="D2348" s="7"/>
      <c r="E2348" s="14" t="str">
        <f>IF('Paste RTE Data'!B2345=0,"",'Paste RTE Data'!B2345)</f>
        <v/>
      </c>
      <c r="F2348" s="14" t="str">
        <f>IF('Paste RTE Data'!C2345=0,"",'Paste RTE Data'!C2345)</f>
        <v/>
      </c>
      <c r="G2348" s="14" t="str">
        <f>IF('Paste RTE Data'!D2345=0,"",'Paste RTE Data'!D2345)</f>
        <v/>
      </c>
      <c r="H2348" s="14" t="str">
        <f>IF('Paste RTE Data'!F2345=0,"",'Paste RTE Data'!F2345)</f>
        <v/>
      </c>
      <c r="I2348" s="14" t="str">
        <f>IF('Paste RTE Data'!H2345=0,"",'Paste RTE Data'!H2345)</f>
        <v/>
      </c>
      <c r="J2348" s="14" t="str">
        <f>IF('Paste RTE Data'!I2345=0,"",'Paste RTE Data'!I2345)</f>
        <v/>
      </c>
      <c r="K2348" s="15" t="str">
        <f>IF('Paste RTE Data'!J2345=0,"",'Paste RTE Data'!J2345)</f>
        <v/>
      </c>
      <c r="L2348" s="14" t="str">
        <f>IF('Paste RTE Data'!K2345=0,"",'Paste RTE Data'!K2345)</f>
        <v/>
      </c>
      <c r="M2348" s="46"/>
    </row>
    <row r="2349" spans="1:13">
      <c r="A2349" s="8" t="str">
        <f>IF('Paste RTE Data'!A2346=0,"",'Paste RTE Data'!A2346)</f>
        <v/>
      </c>
      <c r="B2349" s="9" t="str">
        <f>IF('Paste RTE Data'!G2346=0,"",'Paste RTE Data'!G2346)</f>
        <v/>
      </c>
      <c r="C2349" s="10" t="str">
        <f>IF('Paste RTE Data'!E2346=0,"",'Paste RTE Data'!E2346)</f>
        <v/>
      </c>
      <c r="D2349" s="7"/>
      <c r="E2349" s="14" t="str">
        <f>IF('Paste RTE Data'!B2346=0,"",'Paste RTE Data'!B2346)</f>
        <v/>
      </c>
      <c r="F2349" s="14" t="str">
        <f>IF('Paste RTE Data'!C2346=0,"",'Paste RTE Data'!C2346)</f>
        <v/>
      </c>
      <c r="G2349" s="14" t="str">
        <f>IF('Paste RTE Data'!D2346=0,"",'Paste RTE Data'!D2346)</f>
        <v/>
      </c>
      <c r="H2349" s="14" t="str">
        <f>IF('Paste RTE Data'!F2346=0,"",'Paste RTE Data'!F2346)</f>
        <v/>
      </c>
      <c r="I2349" s="14" t="str">
        <f>IF('Paste RTE Data'!H2346=0,"",'Paste RTE Data'!H2346)</f>
        <v/>
      </c>
      <c r="J2349" s="14" t="str">
        <f>IF('Paste RTE Data'!I2346=0,"",'Paste RTE Data'!I2346)</f>
        <v/>
      </c>
      <c r="K2349" s="15" t="str">
        <f>IF('Paste RTE Data'!J2346=0,"",'Paste RTE Data'!J2346)</f>
        <v/>
      </c>
      <c r="L2349" s="14" t="str">
        <f>IF('Paste RTE Data'!K2346=0,"",'Paste RTE Data'!K2346)</f>
        <v/>
      </c>
      <c r="M2349" s="46"/>
    </row>
    <row r="2350" spans="1:13">
      <c r="A2350" s="8" t="str">
        <f>IF('Paste RTE Data'!A2347=0,"",'Paste RTE Data'!A2347)</f>
        <v/>
      </c>
      <c r="B2350" s="9" t="str">
        <f>IF('Paste RTE Data'!G2347=0,"",'Paste RTE Data'!G2347)</f>
        <v/>
      </c>
      <c r="C2350" s="10" t="str">
        <f>IF('Paste RTE Data'!E2347=0,"",'Paste RTE Data'!E2347)</f>
        <v/>
      </c>
      <c r="D2350" s="7"/>
      <c r="E2350" s="14" t="str">
        <f>IF('Paste RTE Data'!B2347=0,"",'Paste RTE Data'!B2347)</f>
        <v/>
      </c>
      <c r="F2350" s="14" t="str">
        <f>IF('Paste RTE Data'!C2347=0,"",'Paste RTE Data'!C2347)</f>
        <v/>
      </c>
      <c r="G2350" s="14" t="str">
        <f>IF('Paste RTE Data'!D2347=0,"",'Paste RTE Data'!D2347)</f>
        <v/>
      </c>
      <c r="H2350" s="14" t="str">
        <f>IF('Paste RTE Data'!F2347=0,"",'Paste RTE Data'!F2347)</f>
        <v/>
      </c>
      <c r="I2350" s="14" t="str">
        <f>IF('Paste RTE Data'!H2347=0,"",'Paste RTE Data'!H2347)</f>
        <v/>
      </c>
      <c r="J2350" s="14" t="str">
        <f>IF('Paste RTE Data'!I2347=0,"",'Paste RTE Data'!I2347)</f>
        <v/>
      </c>
      <c r="K2350" s="15" t="str">
        <f>IF('Paste RTE Data'!J2347=0,"",'Paste RTE Data'!J2347)</f>
        <v/>
      </c>
      <c r="L2350" s="14" t="str">
        <f>IF('Paste RTE Data'!K2347=0,"",'Paste RTE Data'!K2347)</f>
        <v/>
      </c>
      <c r="M2350" s="46"/>
    </row>
    <row r="2351" spans="1:13">
      <c r="A2351" s="8" t="str">
        <f>IF('Paste RTE Data'!A2348=0,"",'Paste RTE Data'!A2348)</f>
        <v/>
      </c>
      <c r="B2351" s="9" t="str">
        <f>IF('Paste RTE Data'!G2348=0,"",'Paste RTE Data'!G2348)</f>
        <v/>
      </c>
      <c r="C2351" s="10" t="str">
        <f>IF('Paste RTE Data'!E2348=0,"",'Paste RTE Data'!E2348)</f>
        <v/>
      </c>
      <c r="D2351" s="7"/>
      <c r="E2351" s="14" t="str">
        <f>IF('Paste RTE Data'!B2348=0,"",'Paste RTE Data'!B2348)</f>
        <v/>
      </c>
      <c r="F2351" s="14" t="str">
        <f>IF('Paste RTE Data'!C2348=0,"",'Paste RTE Data'!C2348)</f>
        <v/>
      </c>
      <c r="G2351" s="14" t="str">
        <f>IF('Paste RTE Data'!D2348=0,"",'Paste RTE Data'!D2348)</f>
        <v/>
      </c>
      <c r="H2351" s="14" t="str">
        <f>IF('Paste RTE Data'!F2348=0,"",'Paste RTE Data'!F2348)</f>
        <v/>
      </c>
      <c r="I2351" s="14" t="str">
        <f>IF('Paste RTE Data'!H2348=0,"",'Paste RTE Data'!H2348)</f>
        <v/>
      </c>
      <c r="J2351" s="14" t="str">
        <f>IF('Paste RTE Data'!I2348=0,"",'Paste RTE Data'!I2348)</f>
        <v/>
      </c>
      <c r="K2351" s="15" t="str">
        <f>IF('Paste RTE Data'!J2348=0,"",'Paste RTE Data'!J2348)</f>
        <v/>
      </c>
      <c r="L2351" s="14" t="str">
        <f>IF('Paste RTE Data'!K2348=0,"",'Paste RTE Data'!K2348)</f>
        <v/>
      </c>
      <c r="M2351" s="46"/>
    </row>
    <row r="2352" spans="1:13">
      <c r="A2352" s="8" t="str">
        <f>IF('Paste RTE Data'!A2349=0,"",'Paste RTE Data'!A2349)</f>
        <v/>
      </c>
      <c r="B2352" s="9" t="str">
        <f>IF('Paste RTE Data'!G2349=0,"",'Paste RTE Data'!G2349)</f>
        <v/>
      </c>
      <c r="C2352" s="10" t="str">
        <f>IF('Paste RTE Data'!E2349=0,"",'Paste RTE Data'!E2349)</f>
        <v/>
      </c>
      <c r="D2352" s="7"/>
      <c r="E2352" s="14" t="str">
        <f>IF('Paste RTE Data'!B2349=0,"",'Paste RTE Data'!B2349)</f>
        <v/>
      </c>
      <c r="F2352" s="14" t="str">
        <f>IF('Paste RTE Data'!C2349=0,"",'Paste RTE Data'!C2349)</f>
        <v/>
      </c>
      <c r="G2352" s="14" t="str">
        <f>IF('Paste RTE Data'!D2349=0,"",'Paste RTE Data'!D2349)</f>
        <v/>
      </c>
      <c r="H2352" s="14" t="str">
        <f>IF('Paste RTE Data'!F2349=0,"",'Paste RTE Data'!F2349)</f>
        <v/>
      </c>
      <c r="I2352" s="14" t="str">
        <f>IF('Paste RTE Data'!H2349=0,"",'Paste RTE Data'!H2349)</f>
        <v/>
      </c>
      <c r="J2352" s="14" t="str">
        <f>IF('Paste RTE Data'!I2349=0,"",'Paste RTE Data'!I2349)</f>
        <v/>
      </c>
      <c r="K2352" s="15" t="str">
        <f>IF('Paste RTE Data'!J2349=0,"",'Paste RTE Data'!J2349)</f>
        <v/>
      </c>
      <c r="L2352" s="14" t="str">
        <f>IF('Paste RTE Data'!K2349=0,"",'Paste RTE Data'!K2349)</f>
        <v/>
      </c>
      <c r="M2352" s="46"/>
    </row>
    <row r="2353" spans="1:13">
      <c r="A2353" s="8" t="str">
        <f>IF('Paste RTE Data'!A2350=0,"",'Paste RTE Data'!A2350)</f>
        <v/>
      </c>
      <c r="B2353" s="9" t="str">
        <f>IF('Paste RTE Data'!G2350=0,"",'Paste RTE Data'!G2350)</f>
        <v/>
      </c>
      <c r="C2353" s="10" t="str">
        <f>IF('Paste RTE Data'!E2350=0,"",'Paste RTE Data'!E2350)</f>
        <v/>
      </c>
      <c r="D2353" s="7"/>
      <c r="E2353" s="14" t="str">
        <f>IF('Paste RTE Data'!B2350=0,"",'Paste RTE Data'!B2350)</f>
        <v/>
      </c>
      <c r="F2353" s="14" t="str">
        <f>IF('Paste RTE Data'!C2350=0,"",'Paste RTE Data'!C2350)</f>
        <v/>
      </c>
      <c r="G2353" s="14" t="str">
        <f>IF('Paste RTE Data'!D2350=0,"",'Paste RTE Data'!D2350)</f>
        <v/>
      </c>
      <c r="H2353" s="14" t="str">
        <f>IF('Paste RTE Data'!F2350=0,"",'Paste RTE Data'!F2350)</f>
        <v/>
      </c>
      <c r="I2353" s="14" t="str">
        <f>IF('Paste RTE Data'!H2350=0,"",'Paste RTE Data'!H2350)</f>
        <v/>
      </c>
      <c r="J2353" s="14" t="str">
        <f>IF('Paste RTE Data'!I2350=0,"",'Paste RTE Data'!I2350)</f>
        <v/>
      </c>
      <c r="K2353" s="15" t="str">
        <f>IF('Paste RTE Data'!J2350=0,"",'Paste RTE Data'!J2350)</f>
        <v/>
      </c>
      <c r="L2353" s="14" t="str">
        <f>IF('Paste RTE Data'!K2350=0,"",'Paste RTE Data'!K2350)</f>
        <v/>
      </c>
      <c r="M2353" s="46"/>
    </row>
    <row r="2354" spans="1:13">
      <c r="A2354" s="8" t="str">
        <f>IF('Paste RTE Data'!A2351=0,"",'Paste RTE Data'!A2351)</f>
        <v/>
      </c>
      <c r="B2354" s="9" t="str">
        <f>IF('Paste RTE Data'!G2351=0,"",'Paste RTE Data'!G2351)</f>
        <v/>
      </c>
      <c r="C2354" s="10" t="str">
        <f>IF('Paste RTE Data'!E2351=0,"",'Paste RTE Data'!E2351)</f>
        <v/>
      </c>
      <c r="D2354" s="7"/>
      <c r="E2354" s="14" t="str">
        <f>IF('Paste RTE Data'!B2351=0,"",'Paste RTE Data'!B2351)</f>
        <v/>
      </c>
      <c r="F2354" s="14" t="str">
        <f>IF('Paste RTE Data'!C2351=0,"",'Paste RTE Data'!C2351)</f>
        <v/>
      </c>
      <c r="G2354" s="14" t="str">
        <f>IF('Paste RTE Data'!D2351=0,"",'Paste RTE Data'!D2351)</f>
        <v/>
      </c>
      <c r="H2354" s="14" t="str">
        <f>IF('Paste RTE Data'!F2351=0,"",'Paste RTE Data'!F2351)</f>
        <v/>
      </c>
      <c r="I2354" s="14" t="str">
        <f>IF('Paste RTE Data'!H2351=0,"",'Paste RTE Data'!H2351)</f>
        <v/>
      </c>
      <c r="J2354" s="14" t="str">
        <f>IF('Paste RTE Data'!I2351=0,"",'Paste RTE Data'!I2351)</f>
        <v/>
      </c>
      <c r="K2354" s="15" t="str">
        <f>IF('Paste RTE Data'!J2351=0,"",'Paste RTE Data'!J2351)</f>
        <v/>
      </c>
      <c r="L2354" s="14" t="str">
        <f>IF('Paste RTE Data'!K2351=0,"",'Paste RTE Data'!K2351)</f>
        <v/>
      </c>
      <c r="M2354" s="46"/>
    </row>
    <row r="2355" spans="1:13">
      <c r="A2355" s="8" t="str">
        <f>IF('Paste RTE Data'!A2352=0,"",'Paste RTE Data'!A2352)</f>
        <v/>
      </c>
      <c r="B2355" s="9" t="str">
        <f>IF('Paste RTE Data'!G2352=0,"",'Paste RTE Data'!G2352)</f>
        <v/>
      </c>
      <c r="C2355" s="10" t="str">
        <f>IF('Paste RTE Data'!E2352=0,"",'Paste RTE Data'!E2352)</f>
        <v/>
      </c>
      <c r="D2355" s="7"/>
      <c r="E2355" s="14" t="str">
        <f>IF('Paste RTE Data'!B2352=0,"",'Paste RTE Data'!B2352)</f>
        <v/>
      </c>
      <c r="F2355" s="14" t="str">
        <f>IF('Paste RTE Data'!C2352=0,"",'Paste RTE Data'!C2352)</f>
        <v/>
      </c>
      <c r="G2355" s="14" t="str">
        <f>IF('Paste RTE Data'!D2352=0,"",'Paste RTE Data'!D2352)</f>
        <v/>
      </c>
      <c r="H2355" s="14" t="str">
        <f>IF('Paste RTE Data'!F2352=0,"",'Paste RTE Data'!F2352)</f>
        <v/>
      </c>
      <c r="I2355" s="14" t="str">
        <f>IF('Paste RTE Data'!H2352=0,"",'Paste RTE Data'!H2352)</f>
        <v/>
      </c>
      <c r="J2355" s="14" t="str">
        <f>IF('Paste RTE Data'!I2352=0,"",'Paste RTE Data'!I2352)</f>
        <v/>
      </c>
      <c r="K2355" s="15" t="str">
        <f>IF('Paste RTE Data'!J2352=0,"",'Paste RTE Data'!J2352)</f>
        <v/>
      </c>
      <c r="L2355" s="14" t="str">
        <f>IF('Paste RTE Data'!K2352=0,"",'Paste RTE Data'!K2352)</f>
        <v/>
      </c>
      <c r="M2355" s="46"/>
    </row>
    <row r="2356" spans="1:13">
      <c r="A2356" s="8" t="str">
        <f>IF('Paste RTE Data'!A2353=0,"",'Paste RTE Data'!A2353)</f>
        <v/>
      </c>
      <c r="B2356" s="9" t="str">
        <f>IF('Paste RTE Data'!G2353=0,"",'Paste RTE Data'!G2353)</f>
        <v/>
      </c>
      <c r="C2356" s="10" t="str">
        <f>IF('Paste RTE Data'!E2353=0,"",'Paste RTE Data'!E2353)</f>
        <v/>
      </c>
      <c r="D2356" s="7"/>
      <c r="E2356" s="14" t="str">
        <f>IF('Paste RTE Data'!B2353=0,"",'Paste RTE Data'!B2353)</f>
        <v/>
      </c>
      <c r="F2356" s="14" t="str">
        <f>IF('Paste RTE Data'!C2353=0,"",'Paste RTE Data'!C2353)</f>
        <v/>
      </c>
      <c r="G2356" s="14" t="str">
        <f>IF('Paste RTE Data'!D2353=0,"",'Paste RTE Data'!D2353)</f>
        <v/>
      </c>
      <c r="H2356" s="14" t="str">
        <f>IF('Paste RTE Data'!F2353=0,"",'Paste RTE Data'!F2353)</f>
        <v/>
      </c>
      <c r="I2356" s="14" t="str">
        <f>IF('Paste RTE Data'!H2353=0,"",'Paste RTE Data'!H2353)</f>
        <v/>
      </c>
      <c r="J2356" s="14" t="str">
        <f>IF('Paste RTE Data'!I2353=0,"",'Paste RTE Data'!I2353)</f>
        <v/>
      </c>
      <c r="K2356" s="15" t="str">
        <f>IF('Paste RTE Data'!J2353=0,"",'Paste RTE Data'!J2353)</f>
        <v/>
      </c>
      <c r="L2356" s="14" t="str">
        <f>IF('Paste RTE Data'!K2353=0,"",'Paste RTE Data'!K2353)</f>
        <v/>
      </c>
      <c r="M2356" s="46"/>
    </row>
    <row r="2357" spans="1:13">
      <c r="A2357" s="8" t="str">
        <f>IF('Paste RTE Data'!A2354=0,"",'Paste RTE Data'!A2354)</f>
        <v/>
      </c>
      <c r="B2357" s="9" t="str">
        <f>IF('Paste RTE Data'!G2354=0,"",'Paste RTE Data'!G2354)</f>
        <v/>
      </c>
      <c r="C2357" s="10" t="str">
        <f>IF('Paste RTE Data'!E2354=0,"",'Paste RTE Data'!E2354)</f>
        <v/>
      </c>
      <c r="D2357" s="7"/>
      <c r="E2357" s="14" t="str">
        <f>IF('Paste RTE Data'!B2354=0,"",'Paste RTE Data'!B2354)</f>
        <v/>
      </c>
      <c r="F2357" s="14" t="str">
        <f>IF('Paste RTE Data'!C2354=0,"",'Paste RTE Data'!C2354)</f>
        <v/>
      </c>
      <c r="G2357" s="14" t="str">
        <f>IF('Paste RTE Data'!D2354=0,"",'Paste RTE Data'!D2354)</f>
        <v/>
      </c>
      <c r="H2357" s="14" t="str">
        <f>IF('Paste RTE Data'!F2354=0,"",'Paste RTE Data'!F2354)</f>
        <v/>
      </c>
      <c r="I2357" s="14" t="str">
        <f>IF('Paste RTE Data'!H2354=0,"",'Paste RTE Data'!H2354)</f>
        <v/>
      </c>
      <c r="J2357" s="14" t="str">
        <f>IF('Paste RTE Data'!I2354=0,"",'Paste RTE Data'!I2354)</f>
        <v/>
      </c>
      <c r="K2357" s="15" t="str">
        <f>IF('Paste RTE Data'!J2354=0,"",'Paste RTE Data'!J2354)</f>
        <v/>
      </c>
      <c r="L2357" s="14" t="str">
        <f>IF('Paste RTE Data'!K2354=0,"",'Paste RTE Data'!K2354)</f>
        <v/>
      </c>
      <c r="M2357" s="46"/>
    </row>
    <row r="2358" spans="1:13">
      <c r="A2358" s="8" t="str">
        <f>IF('Paste RTE Data'!A2355=0,"",'Paste RTE Data'!A2355)</f>
        <v/>
      </c>
      <c r="B2358" s="9" t="str">
        <f>IF('Paste RTE Data'!G2355=0,"",'Paste RTE Data'!G2355)</f>
        <v/>
      </c>
      <c r="C2358" s="10" t="str">
        <f>IF('Paste RTE Data'!E2355=0,"",'Paste RTE Data'!E2355)</f>
        <v/>
      </c>
      <c r="D2358" s="7"/>
      <c r="E2358" s="14" t="str">
        <f>IF('Paste RTE Data'!B2355=0,"",'Paste RTE Data'!B2355)</f>
        <v/>
      </c>
      <c r="F2358" s="14" t="str">
        <f>IF('Paste RTE Data'!C2355=0,"",'Paste RTE Data'!C2355)</f>
        <v/>
      </c>
      <c r="G2358" s="14" t="str">
        <f>IF('Paste RTE Data'!D2355=0,"",'Paste RTE Data'!D2355)</f>
        <v/>
      </c>
      <c r="H2358" s="14" t="str">
        <f>IF('Paste RTE Data'!F2355=0,"",'Paste RTE Data'!F2355)</f>
        <v/>
      </c>
      <c r="I2358" s="14" t="str">
        <f>IF('Paste RTE Data'!H2355=0,"",'Paste RTE Data'!H2355)</f>
        <v/>
      </c>
      <c r="J2358" s="14" t="str">
        <f>IF('Paste RTE Data'!I2355=0,"",'Paste RTE Data'!I2355)</f>
        <v/>
      </c>
      <c r="K2358" s="15" t="str">
        <f>IF('Paste RTE Data'!J2355=0,"",'Paste RTE Data'!J2355)</f>
        <v/>
      </c>
      <c r="L2358" s="14" t="str">
        <f>IF('Paste RTE Data'!K2355=0,"",'Paste RTE Data'!K2355)</f>
        <v/>
      </c>
      <c r="M2358" s="46"/>
    </row>
    <row r="2359" spans="1:13">
      <c r="A2359" s="8" t="str">
        <f>IF('Paste RTE Data'!A2356=0,"",'Paste RTE Data'!A2356)</f>
        <v/>
      </c>
      <c r="B2359" s="9" t="str">
        <f>IF('Paste RTE Data'!G2356=0,"",'Paste RTE Data'!G2356)</f>
        <v/>
      </c>
      <c r="C2359" s="10" t="str">
        <f>IF('Paste RTE Data'!E2356=0,"",'Paste RTE Data'!E2356)</f>
        <v/>
      </c>
      <c r="D2359" s="7"/>
      <c r="E2359" s="14" t="str">
        <f>IF('Paste RTE Data'!B2356=0,"",'Paste RTE Data'!B2356)</f>
        <v/>
      </c>
      <c r="F2359" s="14" t="str">
        <f>IF('Paste RTE Data'!C2356=0,"",'Paste RTE Data'!C2356)</f>
        <v/>
      </c>
      <c r="G2359" s="14" t="str">
        <f>IF('Paste RTE Data'!D2356=0,"",'Paste RTE Data'!D2356)</f>
        <v/>
      </c>
      <c r="H2359" s="14" t="str">
        <f>IF('Paste RTE Data'!F2356=0,"",'Paste RTE Data'!F2356)</f>
        <v/>
      </c>
      <c r="I2359" s="14" t="str">
        <f>IF('Paste RTE Data'!H2356=0,"",'Paste RTE Data'!H2356)</f>
        <v/>
      </c>
      <c r="J2359" s="14" t="str">
        <f>IF('Paste RTE Data'!I2356=0,"",'Paste RTE Data'!I2356)</f>
        <v/>
      </c>
      <c r="K2359" s="15" t="str">
        <f>IF('Paste RTE Data'!J2356=0,"",'Paste RTE Data'!J2356)</f>
        <v/>
      </c>
      <c r="L2359" s="14" t="str">
        <f>IF('Paste RTE Data'!K2356=0,"",'Paste RTE Data'!K2356)</f>
        <v/>
      </c>
      <c r="M2359" s="46"/>
    </row>
    <row r="2360" spans="1:13">
      <c r="A2360" s="8" t="str">
        <f>IF('Paste RTE Data'!A2357=0,"",'Paste RTE Data'!A2357)</f>
        <v/>
      </c>
      <c r="B2360" s="9" t="str">
        <f>IF('Paste RTE Data'!G2357=0,"",'Paste RTE Data'!G2357)</f>
        <v/>
      </c>
      <c r="C2360" s="10" t="str">
        <f>IF('Paste RTE Data'!E2357=0,"",'Paste RTE Data'!E2357)</f>
        <v/>
      </c>
      <c r="D2360" s="7"/>
      <c r="E2360" s="14" t="str">
        <f>IF('Paste RTE Data'!B2357=0,"",'Paste RTE Data'!B2357)</f>
        <v/>
      </c>
      <c r="F2360" s="14" t="str">
        <f>IF('Paste RTE Data'!C2357=0,"",'Paste RTE Data'!C2357)</f>
        <v/>
      </c>
      <c r="G2360" s="14" t="str">
        <f>IF('Paste RTE Data'!D2357=0,"",'Paste RTE Data'!D2357)</f>
        <v/>
      </c>
      <c r="H2360" s="14" t="str">
        <f>IF('Paste RTE Data'!F2357=0,"",'Paste RTE Data'!F2357)</f>
        <v/>
      </c>
      <c r="I2360" s="14" t="str">
        <f>IF('Paste RTE Data'!H2357=0,"",'Paste RTE Data'!H2357)</f>
        <v/>
      </c>
      <c r="J2360" s="14" t="str">
        <f>IF('Paste RTE Data'!I2357=0,"",'Paste RTE Data'!I2357)</f>
        <v/>
      </c>
      <c r="K2360" s="15" t="str">
        <f>IF('Paste RTE Data'!J2357=0,"",'Paste RTE Data'!J2357)</f>
        <v/>
      </c>
      <c r="L2360" s="14" t="str">
        <f>IF('Paste RTE Data'!K2357=0,"",'Paste RTE Data'!K2357)</f>
        <v/>
      </c>
      <c r="M2360" s="46"/>
    </row>
    <row r="2361" spans="1:13">
      <c r="A2361" s="8" t="str">
        <f>IF('Paste RTE Data'!A2358=0,"",'Paste RTE Data'!A2358)</f>
        <v/>
      </c>
      <c r="B2361" s="9" t="str">
        <f>IF('Paste RTE Data'!G2358=0,"",'Paste RTE Data'!G2358)</f>
        <v/>
      </c>
      <c r="C2361" s="10" t="str">
        <f>IF('Paste RTE Data'!E2358=0,"",'Paste RTE Data'!E2358)</f>
        <v/>
      </c>
      <c r="D2361" s="7"/>
      <c r="E2361" s="14" t="str">
        <f>IF('Paste RTE Data'!B2358=0,"",'Paste RTE Data'!B2358)</f>
        <v/>
      </c>
      <c r="F2361" s="14" t="str">
        <f>IF('Paste RTE Data'!C2358=0,"",'Paste RTE Data'!C2358)</f>
        <v/>
      </c>
      <c r="G2361" s="14" t="str">
        <f>IF('Paste RTE Data'!D2358=0,"",'Paste RTE Data'!D2358)</f>
        <v/>
      </c>
      <c r="H2361" s="14" t="str">
        <f>IF('Paste RTE Data'!F2358=0,"",'Paste RTE Data'!F2358)</f>
        <v/>
      </c>
      <c r="I2361" s="14" t="str">
        <f>IF('Paste RTE Data'!H2358=0,"",'Paste RTE Data'!H2358)</f>
        <v/>
      </c>
      <c r="J2361" s="14" t="str">
        <f>IF('Paste RTE Data'!I2358=0,"",'Paste RTE Data'!I2358)</f>
        <v/>
      </c>
      <c r="K2361" s="15" t="str">
        <f>IF('Paste RTE Data'!J2358=0,"",'Paste RTE Data'!J2358)</f>
        <v/>
      </c>
      <c r="L2361" s="14" t="str">
        <f>IF('Paste RTE Data'!K2358=0,"",'Paste RTE Data'!K2358)</f>
        <v/>
      </c>
      <c r="M2361" s="46"/>
    </row>
    <row r="2362" spans="1:13">
      <c r="A2362" s="8" t="str">
        <f>IF('Paste RTE Data'!A2359=0,"",'Paste RTE Data'!A2359)</f>
        <v/>
      </c>
      <c r="B2362" s="9" t="str">
        <f>IF('Paste RTE Data'!G2359=0,"",'Paste RTE Data'!G2359)</f>
        <v/>
      </c>
      <c r="C2362" s="10" t="str">
        <f>IF('Paste RTE Data'!E2359=0,"",'Paste RTE Data'!E2359)</f>
        <v/>
      </c>
      <c r="D2362" s="7"/>
      <c r="E2362" s="14" t="str">
        <f>IF('Paste RTE Data'!B2359=0,"",'Paste RTE Data'!B2359)</f>
        <v/>
      </c>
      <c r="F2362" s="14" t="str">
        <f>IF('Paste RTE Data'!C2359=0,"",'Paste RTE Data'!C2359)</f>
        <v/>
      </c>
      <c r="G2362" s="14" t="str">
        <f>IF('Paste RTE Data'!D2359=0,"",'Paste RTE Data'!D2359)</f>
        <v/>
      </c>
      <c r="H2362" s="14" t="str">
        <f>IF('Paste RTE Data'!F2359=0,"",'Paste RTE Data'!F2359)</f>
        <v/>
      </c>
      <c r="I2362" s="14" t="str">
        <f>IF('Paste RTE Data'!H2359=0,"",'Paste RTE Data'!H2359)</f>
        <v/>
      </c>
      <c r="J2362" s="14" t="str">
        <f>IF('Paste RTE Data'!I2359=0,"",'Paste RTE Data'!I2359)</f>
        <v/>
      </c>
      <c r="K2362" s="15" t="str">
        <f>IF('Paste RTE Data'!J2359=0,"",'Paste RTE Data'!J2359)</f>
        <v/>
      </c>
      <c r="L2362" s="14" t="str">
        <f>IF('Paste RTE Data'!K2359=0,"",'Paste RTE Data'!K2359)</f>
        <v/>
      </c>
      <c r="M2362" s="46"/>
    </row>
    <row r="2363" spans="1:13">
      <c r="A2363" s="8" t="str">
        <f>IF('Paste RTE Data'!A2360=0,"",'Paste RTE Data'!A2360)</f>
        <v/>
      </c>
      <c r="B2363" s="9" t="str">
        <f>IF('Paste RTE Data'!G2360=0,"",'Paste RTE Data'!G2360)</f>
        <v/>
      </c>
      <c r="C2363" s="10" t="str">
        <f>IF('Paste RTE Data'!E2360=0,"",'Paste RTE Data'!E2360)</f>
        <v/>
      </c>
      <c r="D2363" s="7"/>
      <c r="E2363" s="14" t="str">
        <f>IF('Paste RTE Data'!B2360=0,"",'Paste RTE Data'!B2360)</f>
        <v/>
      </c>
      <c r="F2363" s="14" t="str">
        <f>IF('Paste RTE Data'!C2360=0,"",'Paste RTE Data'!C2360)</f>
        <v/>
      </c>
      <c r="G2363" s="14" t="str">
        <f>IF('Paste RTE Data'!D2360=0,"",'Paste RTE Data'!D2360)</f>
        <v/>
      </c>
      <c r="H2363" s="14" t="str">
        <f>IF('Paste RTE Data'!F2360=0,"",'Paste RTE Data'!F2360)</f>
        <v/>
      </c>
      <c r="I2363" s="14" t="str">
        <f>IF('Paste RTE Data'!H2360=0,"",'Paste RTE Data'!H2360)</f>
        <v/>
      </c>
      <c r="J2363" s="14" t="str">
        <f>IF('Paste RTE Data'!I2360=0,"",'Paste RTE Data'!I2360)</f>
        <v/>
      </c>
      <c r="K2363" s="15" t="str">
        <f>IF('Paste RTE Data'!J2360=0,"",'Paste RTE Data'!J2360)</f>
        <v/>
      </c>
      <c r="L2363" s="14" t="str">
        <f>IF('Paste RTE Data'!K2360=0,"",'Paste RTE Data'!K2360)</f>
        <v/>
      </c>
      <c r="M2363" s="46"/>
    </row>
    <row r="2364" spans="1:13">
      <c r="A2364" s="8" t="str">
        <f>IF('Paste RTE Data'!A2361=0,"",'Paste RTE Data'!A2361)</f>
        <v/>
      </c>
      <c r="B2364" s="9" t="str">
        <f>IF('Paste RTE Data'!G2361=0,"",'Paste RTE Data'!G2361)</f>
        <v/>
      </c>
      <c r="C2364" s="10" t="str">
        <f>IF('Paste RTE Data'!E2361=0,"",'Paste RTE Data'!E2361)</f>
        <v/>
      </c>
      <c r="D2364" s="7"/>
      <c r="E2364" s="14" t="str">
        <f>IF('Paste RTE Data'!B2361=0,"",'Paste RTE Data'!B2361)</f>
        <v/>
      </c>
      <c r="F2364" s="14" t="str">
        <f>IF('Paste RTE Data'!C2361=0,"",'Paste RTE Data'!C2361)</f>
        <v/>
      </c>
      <c r="G2364" s="14" t="str">
        <f>IF('Paste RTE Data'!D2361=0,"",'Paste RTE Data'!D2361)</f>
        <v/>
      </c>
      <c r="H2364" s="14" t="str">
        <f>IF('Paste RTE Data'!F2361=0,"",'Paste RTE Data'!F2361)</f>
        <v/>
      </c>
      <c r="I2364" s="14" t="str">
        <f>IF('Paste RTE Data'!H2361=0,"",'Paste RTE Data'!H2361)</f>
        <v/>
      </c>
      <c r="J2364" s="14" t="str">
        <f>IF('Paste RTE Data'!I2361=0,"",'Paste RTE Data'!I2361)</f>
        <v/>
      </c>
      <c r="K2364" s="15" t="str">
        <f>IF('Paste RTE Data'!J2361=0,"",'Paste RTE Data'!J2361)</f>
        <v/>
      </c>
      <c r="L2364" s="14" t="str">
        <f>IF('Paste RTE Data'!K2361=0,"",'Paste RTE Data'!K2361)</f>
        <v/>
      </c>
      <c r="M2364" s="46"/>
    </row>
    <row r="2365" spans="1:13">
      <c r="A2365" s="8" t="str">
        <f>IF('Paste RTE Data'!A2362=0,"",'Paste RTE Data'!A2362)</f>
        <v/>
      </c>
      <c r="B2365" s="9" t="str">
        <f>IF('Paste RTE Data'!G2362=0,"",'Paste RTE Data'!G2362)</f>
        <v/>
      </c>
      <c r="C2365" s="10" t="str">
        <f>IF('Paste RTE Data'!E2362=0,"",'Paste RTE Data'!E2362)</f>
        <v/>
      </c>
      <c r="D2365" s="7"/>
      <c r="E2365" s="14" t="str">
        <f>IF('Paste RTE Data'!B2362=0,"",'Paste RTE Data'!B2362)</f>
        <v/>
      </c>
      <c r="F2365" s="14" t="str">
        <f>IF('Paste RTE Data'!C2362=0,"",'Paste RTE Data'!C2362)</f>
        <v/>
      </c>
      <c r="G2365" s="14" t="str">
        <f>IF('Paste RTE Data'!D2362=0,"",'Paste RTE Data'!D2362)</f>
        <v/>
      </c>
      <c r="H2365" s="14" t="str">
        <f>IF('Paste RTE Data'!F2362=0,"",'Paste RTE Data'!F2362)</f>
        <v/>
      </c>
      <c r="I2365" s="14" t="str">
        <f>IF('Paste RTE Data'!H2362=0,"",'Paste RTE Data'!H2362)</f>
        <v/>
      </c>
      <c r="J2365" s="14" t="str">
        <f>IF('Paste RTE Data'!I2362=0,"",'Paste RTE Data'!I2362)</f>
        <v/>
      </c>
      <c r="K2365" s="15" t="str">
        <f>IF('Paste RTE Data'!J2362=0,"",'Paste RTE Data'!J2362)</f>
        <v/>
      </c>
      <c r="L2365" s="14" t="str">
        <f>IF('Paste RTE Data'!K2362=0,"",'Paste RTE Data'!K2362)</f>
        <v/>
      </c>
      <c r="M2365" s="46"/>
    </row>
    <row r="2366" spans="1:13">
      <c r="A2366" s="8" t="str">
        <f>IF('Paste RTE Data'!A2363=0,"",'Paste RTE Data'!A2363)</f>
        <v/>
      </c>
      <c r="B2366" s="9" t="str">
        <f>IF('Paste RTE Data'!G2363=0,"",'Paste RTE Data'!G2363)</f>
        <v/>
      </c>
      <c r="C2366" s="10" t="str">
        <f>IF('Paste RTE Data'!E2363=0,"",'Paste RTE Data'!E2363)</f>
        <v/>
      </c>
      <c r="D2366" s="7"/>
      <c r="E2366" s="14" t="str">
        <f>IF('Paste RTE Data'!B2363=0,"",'Paste RTE Data'!B2363)</f>
        <v/>
      </c>
      <c r="F2366" s="14" t="str">
        <f>IF('Paste RTE Data'!C2363=0,"",'Paste RTE Data'!C2363)</f>
        <v/>
      </c>
      <c r="G2366" s="14" t="str">
        <f>IF('Paste RTE Data'!D2363=0,"",'Paste RTE Data'!D2363)</f>
        <v/>
      </c>
      <c r="H2366" s="14" t="str">
        <f>IF('Paste RTE Data'!F2363=0,"",'Paste RTE Data'!F2363)</f>
        <v/>
      </c>
      <c r="I2366" s="14" t="str">
        <f>IF('Paste RTE Data'!H2363=0,"",'Paste RTE Data'!H2363)</f>
        <v/>
      </c>
      <c r="J2366" s="14" t="str">
        <f>IF('Paste RTE Data'!I2363=0,"",'Paste RTE Data'!I2363)</f>
        <v/>
      </c>
      <c r="K2366" s="15" t="str">
        <f>IF('Paste RTE Data'!J2363=0,"",'Paste RTE Data'!J2363)</f>
        <v/>
      </c>
      <c r="L2366" s="14" t="str">
        <f>IF('Paste RTE Data'!K2363=0,"",'Paste RTE Data'!K2363)</f>
        <v/>
      </c>
      <c r="M2366" s="46"/>
    </row>
    <row r="2367" spans="1:13">
      <c r="A2367" s="8" t="str">
        <f>IF('Paste RTE Data'!A2364=0,"",'Paste RTE Data'!A2364)</f>
        <v/>
      </c>
      <c r="B2367" s="9" t="str">
        <f>IF('Paste RTE Data'!G2364=0,"",'Paste RTE Data'!G2364)</f>
        <v/>
      </c>
      <c r="C2367" s="10" t="str">
        <f>IF('Paste RTE Data'!E2364=0,"",'Paste RTE Data'!E2364)</f>
        <v/>
      </c>
      <c r="D2367" s="7"/>
      <c r="E2367" s="14" t="str">
        <f>IF('Paste RTE Data'!B2364=0,"",'Paste RTE Data'!B2364)</f>
        <v/>
      </c>
      <c r="F2367" s="14" t="str">
        <f>IF('Paste RTE Data'!C2364=0,"",'Paste RTE Data'!C2364)</f>
        <v/>
      </c>
      <c r="G2367" s="14" t="str">
        <f>IF('Paste RTE Data'!D2364=0,"",'Paste RTE Data'!D2364)</f>
        <v/>
      </c>
      <c r="H2367" s="14" t="str">
        <f>IF('Paste RTE Data'!F2364=0,"",'Paste RTE Data'!F2364)</f>
        <v/>
      </c>
      <c r="I2367" s="14" t="str">
        <f>IF('Paste RTE Data'!H2364=0,"",'Paste RTE Data'!H2364)</f>
        <v/>
      </c>
      <c r="J2367" s="14" t="str">
        <f>IF('Paste RTE Data'!I2364=0,"",'Paste RTE Data'!I2364)</f>
        <v/>
      </c>
      <c r="K2367" s="15" t="str">
        <f>IF('Paste RTE Data'!J2364=0,"",'Paste RTE Data'!J2364)</f>
        <v/>
      </c>
      <c r="L2367" s="14" t="str">
        <f>IF('Paste RTE Data'!K2364=0,"",'Paste RTE Data'!K2364)</f>
        <v/>
      </c>
      <c r="M2367" s="46"/>
    </row>
    <row r="2368" spans="1:13">
      <c r="A2368" s="8" t="str">
        <f>IF('Paste RTE Data'!A2365=0,"",'Paste RTE Data'!A2365)</f>
        <v/>
      </c>
      <c r="B2368" s="9" t="str">
        <f>IF('Paste RTE Data'!G2365=0,"",'Paste RTE Data'!G2365)</f>
        <v/>
      </c>
      <c r="C2368" s="10" t="str">
        <f>IF('Paste RTE Data'!E2365=0,"",'Paste RTE Data'!E2365)</f>
        <v/>
      </c>
      <c r="D2368" s="7"/>
      <c r="E2368" s="14" t="str">
        <f>IF('Paste RTE Data'!B2365=0,"",'Paste RTE Data'!B2365)</f>
        <v/>
      </c>
      <c r="F2368" s="14" t="str">
        <f>IF('Paste RTE Data'!C2365=0,"",'Paste RTE Data'!C2365)</f>
        <v/>
      </c>
      <c r="G2368" s="14" t="str">
        <f>IF('Paste RTE Data'!D2365=0,"",'Paste RTE Data'!D2365)</f>
        <v/>
      </c>
      <c r="H2368" s="14" t="str">
        <f>IF('Paste RTE Data'!F2365=0,"",'Paste RTE Data'!F2365)</f>
        <v/>
      </c>
      <c r="I2368" s="14" t="str">
        <f>IF('Paste RTE Data'!H2365=0,"",'Paste RTE Data'!H2365)</f>
        <v/>
      </c>
      <c r="J2368" s="14" t="str">
        <f>IF('Paste RTE Data'!I2365=0,"",'Paste RTE Data'!I2365)</f>
        <v/>
      </c>
      <c r="K2368" s="15" t="str">
        <f>IF('Paste RTE Data'!J2365=0,"",'Paste RTE Data'!J2365)</f>
        <v/>
      </c>
      <c r="L2368" s="14" t="str">
        <f>IF('Paste RTE Data'!K2365=0,"",'Paste RTE Data'!K2365)</f>
        <v/>
      </c>
      <c r="M2368" s="46"/>
    </row>
    <row r="2369" spans="1:13">
      <c r="A2369" s="8" t="str">
        <f>IF('Paste RTE Data'!A2366=0,"",'Paste RTE Data'!A2366)</f>
        <v/>
      </c>
      <c r="B2369" s="9" t="str">
        <f>IF('Paste RTE Data'!G2366=0,"",'Paste RTE Data'!G2366)</f>
        <v/>
      </c>
      <c r="C2369" s="10" t="str">
        <f>IF('Paste RTE Data'!E2366=0,"",'Paste RTE Data'!E2366)</f>
        <v/>
      </c>
      <c r="D2369" s="7"/>
      <c r="E2369" s="14" t="str">
        <f>IF('Paste RTE Data'!B2366=0,"",'Paste RTE Data'!B2366)</f>
        <v/>
      </c>
      <c r="F2369" s="14" t="str">
        <f>IF('Paste RTE Data'!C2366=0,"",'Paste RTE Data'!C2366)</f>
        <v/>
      </c>
      <c r="G2369" s="14" t="str">
        <f>IF('Paste RTE Data'!D2366=0,"",'Paste RTE Data'!D2366)</f>
        <v/>
      </c>
      <c r="H2369" s="14" t="str">
        <f>IF('Paste RTE Data'!F2366=0,"",'Paste RTE Data'!F2366)</f>
        <v/>
      </c>
      <c r="I2369" s="14" t="str">
        <f>IF('Paste RTE Data'!H2366=0,"",'Paste RTE Data'!H2366)</f>
        <v/>
      </c>
      <c r="J2369" s="14" t="str">
        <f>IF('Paste RTE Data'!I2366=0,"",'Paste RTE Data'!I2366)</f>
        <v/>
      </c>
      <c r="K2369" s="15" t="str">
        <f>IF('Paste RTE Data'!J2366=0,"",'Paste RTE Data'!J2366)</f>
        <v/>
      </c>
      <c r="L2369" s="14" t="str">
        <f>IF('Paste RTE Data'!K2366=0,"",'Paste RTE Data'!K2366)</f>
        <v/>
      </c>
      <c r="M2369" s="46"/>
    </row>
    <row r="2370" spans="1:13">
      <c r="A2370" s="8" t="str">
        <f>IF('Paste RTE Data'!A2367=0,"",'Paste RTE Data'!A2367)</f>
        <v/>
      </c>
      <c r="B2370" s="9" t="str">
        <f>IF('Paste RTE Data'!G2367=0,"",'Paste RTE Data'!G2367)</f>
        <v/>
      </c>
      <c r="C2370" s="10" t="str">
        <f>IF('Paste RTE Data'!E2367=0,"",'Paste RTE Data'!E2367)</f>
        <v/>
      </c>
      <c r="D2370" s="7"/>
      <c r="E2370" s="14" t="str">
        <f>IF('Paste RTE Data'!B2367=0,"",'Paste RTE Data'!B2367)</f>
        <v/>
      </c>
      <c r="F2370" s="14" t="str">
        <f>IF('Paste RTE Data'!C2367=0,"",'Paste RTE Data'!C2367)</f>
        <v/>
      </c>
      <c r="G2370" s="14" t="str">
        <f>IF('Paste RTE Data'!D2367=0,"",'Paste RTE Data'!D2367)</f>
        <v/>
      </c>
      <c r="H2370" s="14" t="str">
        <f>IF('Paste RTE Data'!F2367=0,"",'Paste RTE Data'!F2367)</f>
        <v/>
      </c>
      <c r="I2370" s="14" t="str">
        <f>IF('Paste RTE Data'!H2367=0,"",'Paste RTE Data'!H2367)</f>
        <v/>
      </c>
      <c r="J2370" s="14" t="str">
        <f>IF('Paste RTE Data'!I2367=0,"",'Paste RTE Data'!I2367)</f>
        <v/>
      </c>
      <c r="K2370" s="15" t="str">
        <f>IF('Paste RTE Data'!J2367=0,"",'Paste RTE Data'!J2367)</f>
        <v/>
      </c>
      <c r="L2370" s="14" t="str">
        <f>IF('Paste RTE Data'!K2367=0,"",'Paste RTE Data'!K2367)</f>
        <v/>
      </c>
      <c r="M2370" s="46"/>
    </row>
    <row r="2371" spans="1:13">
      <c r="A2371" s="8" t="str">
        <f>IF('Paste RTE Data'!A2368=0,"",'Paste RTE Data'!A2368)</f>
        <v/>
      </c>
      <c r="B2371" s="9" t="str">
        <f>IF('Paste RTE Data'!G2368=0,"",'Paste RTE Data'!G2368)</f>
        <v/>
      </c>
      <c r="C2371" s="10" t="str">
        <f>IF('Paste RTE Data'!E2368=0,"",'Paste RTE Data'!E2368)</f>
        <v/>
      </c>
      <c r="D2371" s="7"/>
      <c r="E2371" s="14" t="str">
        <f>IF('Paste RTE Data'!B2368=0,"",'Paste RTE Data'!B2368)</f>
        <v/>
      </c>
      <c r="F2371" s="14" t="str">
        <f>IF('Paste RTE Data'!C2368=0,"",'Paste RTE Data'!C2368)</f>
        <v/>
      </c>
      <c r="G2371" s="14" t="str">
        <f>IF('Paste RTE Data'!D2368=0,"",'Paste RTE Data'!D2368)</f>
        <v/>
      </c>
      <c r="H2371" s="14" t="str">
        <f>IF('Paste RTE Data'!F2368=0,"",'Paste RTE Data'!F2368)</f>
        <v/>
      </c>
      <c r="I2371" s="14" t="str">
        <f>IF('Paste RTE Data'!H2368=0,"",'Paste RTE Data'!H2368)</f>
        <v/>
      </c>
      <c r="J2371" s="14" t="str">
        <f>IF('Paste RTE Data'!I2368=0,"",'Paste RTE Data'!I2368)</f>
        <v/>
      </c>
      <c r="K2371" s="15" t="str">
        <f>IF('Paste RTE Data'!J2368=0,"",'Paste RTE Data'!J2368)</f>
        <v/>
      </c>
      <c r="L2371" s="14" t="str">
        <f>IF('Paste RTE Data'!K2368=0,"",'Paste RTE Data'!K2368)</f>
        <v/>
      </c>
      <c r="M2371" s="46"/>
    </row>
    <row r="2372" spans="1:13">
      <c r="A2372" s="8" t="str">
        <f>IF('Paste RTE Data'!A2369=0,"",'Paste RTE Data'!A2369)</f>
        <v/>
      </c>
      <c r="B2372" s="9" t="str">
        <f>IF('Paste RTE Data'!G2369=0,"",'Paste RTE Data'!G2369)</f>
        <v/>
      </c>
      <c r="C2372" s="10" t="str">
        <f>IF('Paste RTE Data'!E2369=0,"",'Paste RTE Data'!E2369)</f>
        <v/>
      </c>
      <c r="D2372" s="7"/>
      <c r="E2372" s="14" t="str">
        <f>IF('Paste RTE Data'!B2369=0,"",'Paste RTE Data'!B2369)</f>
        <v/>
      </c>
      <c r="F2372" s="14" t="str">
        <f>IF('Paste RTE Data'!C2369=0,"",'Paste RTE Data'!C2369)</f>
        <v/>
      </c>
      <c r="G2372" s="14" t="str">
        <f>IF('Paste RTE Data'!D2369=0,"",'Paste RTE Data'!D2369)</f>
        <v/>
      </c>
      <c r="H2372" s="14" t="str">
        <f>IF('Paste RTE Data'!F2369=0,"",'Paste RTE Data'!F2369)</f>
        <v/>
      </c>
      <c r="I2372" s="14" t="str">
        <f>IF('Paste RTE Data'!H2369=0,"",'Paste RTE Data'!H2369)</f>
        <v/>
      </c>
      <c r="J2372" s="14" t="str">
        <f>IF('Paste RTE Data'!I2369=0,"",'Paste RTE Data'!I2369)</f>
        <v/>
      </c>
      <c r="K2372" s="15" t="str">
        <f>IF('Paste RTE Data'!J2369=0,"",'Paste RTE Data'!J2369)</f>
        <v/>
      </c>
      <c r="L2372" s="14" t="str">
        <f>IF('Paste RTE Data'!K2369=0,"",'Paste RTE Data'!K2369)</f>
        <v/>
      </c>
      <c r="M2372" s="46"/>
    </row>
    <row r="2373" spans="1:13">
      <c r="A2373" s="8" t="str">
        <f>IF('Paste RTE Data'!A2370=0,"",'Paste RTE Data'!A2370)</f>
        <v/>
      </c>
      <c r="B2373" s="9" t="str">
        <f>IF('Paste RTE Data'!G2370=0,"",'Paste RTE Data'!G2370)</f>
        <v/>
      </c>
      <c r="C2373" s="10" t="str">
        <f>IF('Paste RTE Data'!E2370=0,"",'Paste RTE Data'!E2370)</f>
        <v/>
      </c>
      <c r="D2373" s="7"/>
      <c r="E2373" s="14" t="str">
        <f>IF('Paste RTE Data'!B2370=0,"",'Paste RTE Data'!B2370)</f>
        <v/>
      </c>
      <c r="F2373" s="14" t="str">
        <f>IF('Paste RTE Data'!C2370=0,"",'Paste RTE Data'!C2370)</f>
        <v/>
      </c>
      <c r="G2373" s="14" t="str">
        <f>IF('Paste RTE Data'!D2370=0,"",'Paste RTE Data'!D2370)</f>
        <v/>
      </c>
      <c r="H2373" s="14" t="str">
        <f>IF('Paste RTE Data'!F2370=0,"",'Paste RTE Data'!F2370)</f>
        <v/>
      </c>
      <c r="I2373" s="14" t="str">
        <f>IF('Paste RTE Data'!H2370=0,"",'Paste RTE Data'!H2370)</f>
        <v/>
      </c>
      <c r="J2373" s="14" t="str">
        <f>IF('Paste RTE Data'!I2370=0,"",'Paste RTE Data'!I2370)</f>
        <v/>
      </c>
      <c r="K2373" s="15" t="str">
        <f>IF('Paste RTE Data'!J2370=0,"",'Paste RTE Data'!J2370)</f>
        <v/>
      </c>
      <c r="L2373" s="14" t="str">
        <f>IF('Paste RTE Data'!K2370=0,"",'Paste RTE Data'!K2370)</f>
        <v/>
      </c>
      <c r="M2373" s="46"/>
    </row>
    <row r="2374" spans="1:13">
      <c r="A2374" s="8" t="str">
        <f>IF('Paste RTE Data'!A2371=0,"",'Paste RTE Data'!A2371)</f>
        <v/>
      </c>
      <c r="B2374" s="9" t="str">
        <f>IF('Paste RTE Data'!G2371=0,"",'Paste RTE Data'!G2371)</f>
        <v/>
      </c>
      <c r="C2374" s="10" t="str">
        <f>IF('Paste RTE Data'!E2371=0,"",'Paste RTE Data'!E2371)</f>
        <v/>
      </c>
      <c r="D2374" s="7"/>
      <c r="E2374" s="14" t="str">
        <f>IF('Paste RTE Data'!B2371=0,"",'Paste RTE Data'!B2371)</f>
        <v/>
      </c>
      <c r="F2374" s="14" t="str">
        <f>IF('Paste RTE Data'!C2371=0,"",'Paste RTE Data'!C2371)</f>
        <v/>
      </c>
      <c r="G2374" s="14" t="str">
        <f>IF('Paste RTE Data'!D2371=0,"",'Paste RTE Data'!D2371)</f>
        <v/>
      </c>
      <c r="H2374" s="14" t="str">
        <f>IF('Paste RTE Data'!F2371=0,"",'Paste RTE Data'!F2371)</f>
        <v/>
      </c>
      <c r="I2374" s="14" t="str">
        <f>IF('Paste RTE Data'!H2371=0,"",'Paste RTE Data'!H2371)</f>
        <v/>
      </c>
      <c r="J2374" s="14" t="str">
        <f>IF('Paste RTE Data'!I2371=0,"",'Paste RTE Data'!I2371)</f>
        <v/>
      </c>
      <c r="K2374" s="15" t="str">
        <f>IF('Paste RTE Data'!J2371=0,"",'Paste RTE Data'!J2371)</f>
        <v/>
      </c>
      <c r="L2374" s="14" t="str">
        <f>IF('Paste RTE Data'!K2371=0,"",'Paste RTE Data'!K2371)</f>
        <v/>
      </c>
      <c r="M2374" s="46"/>
    </row>
    <row r="2375" spans="1:13">
      <c r="A2375" s="8" t="str">
        <f>IF('Paste RTE Data'!A2372=0,"",'Paste RTE Data'!A2372)</f>
        <v/>
      </c>
      <c r="B2375" s="9" t="str">
        <f>IF('Paste RTE Data'!G2372=0,"",'Paste RTE Data'!G2372)</f>
        <v/>
      </c>
      <c r="C2375" s="10" t="str">
        <f>IF('Paste RTE Data'!E2372=0,"",'Paste RTE Data'!E2372)</f>
        <v/>
      </c>
      <c r="D2375" s="7"/>
      <c r="E2375" s="14" t="str">
        <f>IF('Paste RTE Data'!B2372=0,"",'Paste RTE Data'!B2372)</f>
        <v/>
      </c>
      <c r="F2375" s="14" t="str">
        <f>IF('Paste RTE Data'!C2372=0,"",'Paste RTE Data'!C2372)</f>
        <v/>
      </c>
      <c r="G2375" s="14" t="str">
        <f>IF('Paste RTE Data'!D2372=0,"",'Paste RTE Data'!D2372)</f>
        <v/>
      </c>
      <c r="H2375" s="14" t="str">
        <f>IF('Paste RTE Data'!F2372=0,"",'Paste RTE Data'!F2372)</f>
        <v/>
      </c>
      <c r="I2375" s="14" t="str">
        <f>IF('Paste RTE Data'!H2372=0,"",'Paste RTE Data'!H2372)</f>
        <v/>
      </c>
      <c r="J2375" s="14" t="str">
        <f>IF('Paste RTE Data'!I2372=0,"",'Paste RTE Data'!I2372)</f>
        <v/>
      </c>
      <c r="K2375" s="15" t="str">
        <f>IF('Paste RTE Data'!J2372=0,"",'Paste RTE Data'!J2372)</f>
        <v/>
      </c>
      <c r="L2375" s="14" t="str">
        <f>IF('Paste RTE Data'!K2372=0,"",'Paste RTE Data'!K2372)</f>
        <v/>
      </c>
      <c r="M2375" s="46"/>
    </row>
    <row r="2376" spans="1:13">
      <c r="A2376" s="8" t="str">
        <f>IF('Paste RTE Data'!A2373=0,"",'Paste RTE Data'!A2373)</f>
        <v/>
      </c>
      <c r="B2376" s="9" t="str">
        <f>IF('Paste RTE Data'!G2373=0,"",'Paste RTE Data'!G2373)</f>
        <v/>
      </c>
      <c r="C2376" s="10" t="str">
        <f>IF('Paste RTE Data'!E2373=0,"",'Paste RTE Data'!E2373)</f>
        <v/>
      </c>
      <c r="D2376" s="7"/>
      <c r="E2376" s="14" t="str">
        <f>IF('Paste RTE Data'!B2373=0,"",'Paste RTE Data'!B2373)</f>
        <v/>
      </c>
      <c r="F2376" s="14" t="str">
        <f>IF('Paste RTE Data'!C2373=0,"",'Paste RTE Data'!C2373)</f>
        <v/>
      </c>
      <c r="G2376" s="14" t="str">
        <f>IF('Paste RTE Data'!D2373=0,"",'Paste RTE Data'!D2373)</f>
        <v/>
      </c>
      <c r="H2376" s="14" t="str">
        <f>IF('Paste RTE Data'!F2373=0,"",'Paste RTE Data'!F2373)</f>
        <v/>
      </c>
      <c r="I2376" s="14" t="str">
        <f>IF('Paste RTE Data'!H2373=0,"",'Paste RTE Data'!H2373)</f>
        <v/>
      </c>
      <c r="J2376" s="14" t="str">
        <f>IF('Paste RTE Data'!I2373=0,"",'Paste RTE Data'!I2373)</f>
        <v/>
      </c>
      <c r="K2376" s="15" t="str">
        <f>IF('Paste RTE Data'!J2373=0,"",'Paste RTE Data'!J2373)</f>
        <v/>
      </c>
      <c r="L2376" s="14" t="str">
        <f>IF('Paste RTE Data'!K2373=0,"",'Paste RTE Data'!K2373)</f>
        <v/>
      </c>
      <c r="M2376" s="46"/>
    </row>
    <row r="2377" spans="1:13">
      <c r="A2377" s="8" t="str">
        <f>IF('Paste RTE Data'!A2374=0,"",'Paste RTE Data'!A2374)</f>
        <v/>
      </c>
      <c r="B2377" s="9" t="str">
        <f>IF('Paste RTE Data'!G2374=0,"",'Paste RTE Data'!G2374)</f>
        <v/>
      </c>
      <c r="C2377" s="10" t="str">
        <f>IF('Paste RTE Data'!E2374=0,"",'Paste RTE Data'!E2374)</f>
        <v/>
      </c>
      <c r="D2377" s="7"/>
      <c r="E2377" s="14" t="str">
        <f>IF('Paste RTE Data'!B2374=0,"",'Paste RTE Data'!B2374)</f>
        <v/>
      </c>
      <c r="F2377" s="14" t="str">
        <f>IF('Paste RTE Data'!C2374=0,"",'Paste RTE Data'!C2374)</f>
        <v/>
      </c>
      <c r="G2377" s="14" t="str">
        <f>IF('Paste RTE Data'!D2374=0,"",'Paste RTE Data'!D2374)</f>
        <v/>
      </c>
      <c r="H2377" s="14" t="str">
        <f>IF('Paste RTE Data'!F2374=0,"",'Paste RTE Data'!F2374)</f>
        <v/>
      </c>
      <c r="I2377" s="14" t="str">
        <f>IF('Paste RTE Data'!H2374=0,"",'Paste RTE Data'!H2374)</f>
        <v/>
      </c>
      <c r="J2377" s="14" t="str">
        <f>IF('Paste RTE Data'!I2374=0,"",'Paste RTE Data'!I2374)</f>
        <v/>
      </c>
      <c r="K2377" s="15" t="str">
        <f>IF('Paste RTE Data'!J2374=0,"",'Paste RTE Data'!J2374)</f>
        <v/>
      </c>
      <c r="L2377" s="14" t="str">
        <f>IF('Paste RTE Data'!K2374=0,"",'Paste RTE Data'!K2374)</f>
        <v/>
      </c>
      <c r="M2377" s="46"/>
    </row>
    <row r="2378" spans="1:13">
      <c r="A2378" s="8" t="str">
        <f>IF('Paste RTE Data'!A2375=0,"",'Paste RTE Data'!A2375)</f>
        <v/>
      </c>
      <c r="B2378" s="9" t="str">
        <f>IF('Paste RTE Data'!G2375=0,"",'Paste RTE Data'!G2375)</f>
        <v/>
      </c>
      <c r="C2378" s="10" t="str">
        <f>IF('Paste RTE Data'!E2375=0,"",'Paste RTE Data'!E2375)</f>
        <v/>
      </c>
      <c r="D2378" s="7"/>
      <c r="E2378" s="14" t="str">
        <f>IF('Paste RTE Data'!B2375=0,"",'Paste RTE Data'!B2375)</f>
        <v/>
      </c>
      <c r="F2378" s="14" t="str">
        <f>IF('Paste RTE Data'!C2375=0,"",'Paste RTE Data'!C2375)</f>
        <v/>
      </c>
      <c r="G2378" s="14" t="str">
        <f>IF('Paste RTE Data'!D2375=0,"",'Paste RTE Data'!D2375)</f>
        <v/>
      </c>
      <c r="H2378" s="14" t="str">
        <f>IF('Paste RTE Data'!F2375=0,"",'Paste RTE Data'!F2375)</f>
        <v/>
      </c>
      <c r="I2378" s="14" t="str">
        <f>IF('Paste RTE Data'!H2375=0,"",'Paste RTE Data'!H2375)</f>
        <v/>
      </c>
      <c r="J2378" s="14" t="str">
        <f>IF('Paste RTE Data'!I2375=0,"",'Paste RTE Data'!I2375)</f>
        <v/>
      </c>
      <c r="K2378" s="15" t="str">
        <f>IF('Paste RTE Data'!J2375=0,"",'Paste RTE Data'!J2375)</f>
        <v/>
      </c>
      <c r="L2378" s="14" t="str">
        <f>IF('Paste RTE Data'!K2375=0,"",'Paste RTE Data'!K2375)</f>
        <v/>
      </c>
      <c r="M2378" s="46"/>
    </row>
    <row r="2379" spans="1:13">
      <c r="A2379" s="8" t="str">
        <f>IF('Paste RTE Data'!A2376=0,"",'Paste RTE Data'!A2376)</f>
        <v/>
      </c>
      <c r="B2379" s="9" t="str">
        <f>IF('Paste RTE Data'!G2376=0,"",'Paste RTE Data'!G2376)</f>
        <v/>
      </c>
      <c r="C2379" s="10" t="str">
        <f>IF('Paste RTE Data'!E2376=0,"",'Paste RTE Data'!E2376)</f>
        <v/>
      </c>
      <c r="D2379" s="7"/>
      <c r="E2379" s="14" t="str">
        <f>IF('Paste RTE Data'!B2376=0,"",'Paste RTE Data'!B2376)</f>
        <v/>
      </c>
      <c r="F2379" s="14" t="str">
        <f>IF('Paste RTE Data'!C2376=0,"",'Paste RTE Data'!C2376)</f>
        <v/>
      </c>
      <c r="G2379" s="14" t="str">
        <f>IF('Paste RTE Data'!D2376=0,"",'Paste RTE Data'!D2376)</f>
        <v/>
      </c>
      <c r="H2379" s="14" t="str">
        <f>IF('Paste RTE Data'!F2376=0,"",'Paste RTE Data'!F2376)</f>
        <v/>
      </c>
      <c r="I2379" s="14" t="str">
        <f>IF('Paste RTE Data'!H2376=0,"",'Paste RTE Data'!H2376)</f>
        <v/>
      </c>
      <c r="J2379" s="14" t="str">
        <f>IF('Paste RTE Data'!I2376=0,"",'Paste RTE Data'!I2376)</f>
        <v/>
      </c>
      <c r="K2379" s="15" t="str">
        <f>IF('Paste RTE Data'!J2376=0,"",'Paste RTE Data'!J2376)</f>
        <v/>
      </c>
      <c r="L2379" s="14" t="str">
        <f>IF('Paste RTE Data'!K2376=0,"",'Paste RTE Data'!K2376)</f>
        <v/>
      </c>
      <c r="M2379" s="46"/>
    </row>
    <row r="2380" spans="1:13">
      <c r="A2380" s="8" t="str">
        <f>IF('Paste RTE Data'!A2377=0,"",'Paste RTE Data'!A2377)</f>
        <v/>
      </c>
      <c r="B2380" s="9" t="str">
        <f>IF('Paste RTE Data'!G2377=0,"",'Paste RTE Data'!G2377)</f>
        <v/>
      </c>
      <c r="C2380" s="10" t="str">
        <f>IF('Paste RTE Data'!E2377=0,"",'Paste RTE Data'!E2377)</f>
        <v/>
      </c>
      <c r="D2380" s="7"/>
      <c r="E2380" s="14" t="str">
        <f>IF('Paste RTE Data'!B2377=0,"",'Paste RTE Data'!B2377)</f>
        <v/>
      </c>
      <c r="F2380" s="14" t="str">
        <f>IF('Paste RTE Data'!C2377=0,"",'Paste RTE Data'!C2377)</f>
        <v/>
      </c>
      <c r="G2380" s="14" t="str">
        <f>IF('Paste RTE Data'!D2377=0,"",'Paste RTE Data'!D2377)</f>
        <v/>
      </c>
      <c r="H2380" s="14" t="str">
        <f>IF('Paste RTE Data'!F2377=0,"",'Paste RTE Data'!F2377)</f>
        <v/>
      </c>
      <c r="I2380" s="14" t="str">
        <f>IF('Paste RTE Data'!H2377=0,"",'Paste RTE Data'!H2377)</f>
        <v/>
      </c>
      <c r="J2380" s="14" t="str">
        <f>IF('Paste RTE Data'!I2377=0,"",'Paste RTE Data'!I2377)</f>
        <v/>
      </c>
      <c r="K2380" s="15" t="str">
        <f>IF('Paste RTE Data'!J2377=0,"",'Paste RTE Data'!J2377)</f>
        <v/>
      </c>
      <c r="L2380" s="14" t="str">
        <f>IF('Paste RTE Data'!K2377=0,"",'Paste RTE Data'!K2377)</f>
        <v/>
      </c>
      <c r="M2380" s="46"/>
    </row>
    <row r="2381" spans="1:13">
      <c r="A2381" s="8" t="str">
        <f>IF('Paste RTE Data'!A2378=0,"",'Paste RTE Data'!A2378)</f>
        <v/>
      </c>
      <c r="B2381" s="9" t="str">
        <f>IF('Paste RTE Data'!G2378=0,"",'Paste RTE Data'!G2378)</f>
        <v/>
      </c>
      <c r="C2381" s="10" t="str">
        <f>IF('Paste RTE Data'!E2378=0,"",'Paste RTE Data'!E2378)</f>
        <v/>
      </c>
      <c r="D2381" s="7"/>
      <c r="E2381" s="14" t="str">
        <f>IF('Paste RTE Data'!B2378=0,"",'Paste RTE Data'!B2378)</f>
        <v/>
      </c>
      <c r="F2381" s="14" t="str">
        <f>IF('Paste RTE Data'!C2378=0,"",'Paste RTE Data'!C2378)</f>
        <v/>
      </c>
      <c r="G2381" s="14" t="str">
        <f>IF('Paste RTE Data'!D2378=0,"",'Paste RTE Data'!D2378)</f>
        <v/>
      </c>
      <c r="H2381" s="14" t="str">
        <f>IF('Paste RTE Data'!F2378=0,"",'Paste RTE Data'!F2378)</f>
        <v/>
      </c>
      <c r="I2381" s="14" t="str">
        <f>IF('Paste RTE Data'!H2378=0,"",'Paste RTE Data'!H2378)</f>
        <v/>
      </c>
      <c r="J2381" s="14" t="str">
        <f>IF('Paste RTE Data'!I2378=0,"",'Paste RTE Data'!I2378)</f>
        <v/>
      </c>
      <c r="K2381" s="15" t="str">
        <f>IF('Paste RTE Data'!J2378=0,"",'Paste RTE Data'!J2378)</f>
        <v/>
      </c>
      <c r="L2381" s="14" t="str">
        <f>IF('Paste RTE Data'!K2378=0,"",'Paste RTE Data'!K2378)</f>
        <v/>
      </c>
      <c r="M2381" s="46"/>
    </row>
    <row r="2382" spans="1:13">
      <c r="A2382" s="8" t="str">
        <f>IF('Paste RTE Data'!A2379=0,"",'Paste RTE Data'!A2379)</f>
        <v/>
      </c>
      <c r="B2382" s="9" t="str">
        <f>IF('Paste RTE Data'!G2379=0,"",'Paste RTE Data'!G2379)</f>
        <v/>
      </c>
      <c r="C2382" s="10" t="str">
        <f>IF('Paste RTE Data'!E2379=0,"",'Paste RTE Data'!E2379)</f>
        <v/>
      </c>
      <c r="D2382" s="7"/>
      <c r="E2382" s="14" t="str">
        <f>IF('Paste RTE Data'!B2379=0,"",'Paste RTE Data'!B2379)</f>
        <v/>
      </c>
      <c r="F2382" s="14" t="str">
        <f>IF('Paste RTE Data'!C2379=0,"",'Paste RTE Data'!C2379)</f>
        <v/>
      </c>
      <c r="G2382" s="14" t="str">
        <f>IF('Paste RTE Data'!D2379=0,"",'Paste RTE Data'!D2379)</f>
        <v/>
      </c>
      <c r="H2382" s="14" t="str">
        <f>IF('Paste RTE Data'!F2379=0,"",'Paste RTE Data'!F2379)</f>
        <v/>
      </c>
      <c r="I2382" s="14" t="str">
        <f>IF('Paste RTE Data'!H2379=0,"",'Paste RTE Data'!H2379)</f>
        <v/>
      </c>
      <c r="J2382" s="14" t="str">
        <f>IF('Paste RTE Data'!I2379=0,"",'Paste RTE Data'!I2379)</f>
        <v/>
      </c>
      <c r="K2382" s="15" t="str">
        <f>IF('Paste RTE Data'!J2379=0,"",'Paste RTE Data'!J2379)</f>
        <v/>
      </c>
      <c r="L2382" s="14" t="str">
        <f>IF('Paste RTE Data'!K2379=0,"",'Paste RTE Data'!K2379)</f>
        <v/>
      </c>
      <c r="M2382" s="46"/>
    </row>
    <row r="2383" spans="1:13">
      <c r="A2383" s="8" t="str">
        <f>IF('Paste RTE Data'!A2380=0,"",'Paste RTE Data'!A2380)</f>
        <v/>
      </c>
      <c r="B2383" s="9" t="str">
        <f>IF('Paste RTE Data'!G2380=0,"",'Paste RTE Data'!G2380)</f>
        <v/>
      </c>
      <c r="C2383" s="10" t="str">
        <f>IF('Paste RTE Data'!E2380=0,"",'Paste RTE Data'!E2380)</f>
        <v/>
      </c>
      <c r="D2383" s="7"/>
      <c r="E2383" s="14" t="str">
        <f>IF('Paste RTE Data'!B2380=0,"",'Paste RTE Data'!B2380)</f>
        <v/>
      </c>
      <c r="F2383" s="14" t="str">
        <f>IF('Paste RTE Data'!C2380=0,"",'Paste RTE Data'!C2380)</f>
        <v/>
      </c>
      <c r="G2383" s="14" t="str">
        <f>IF('Paste RTE Data'!D2380=0,"",'Paste RTE Data'!D2380)</f>
        <v/>
      </c>
      <c r="H2383" s="14" t="str">
        <f>IF('Paste RTE Data'!F2380=0,"",'Paste RTE Data'!F2380)</f>
        <v/>
      </c>
      <c r="I2383" s="14" t="str">
        <f>IF('Paste RTE Data'!H2380=0,"",'Paste RTE Data'!H2380)</f>
        <v/>
      </c>
      <c r="J2383" s="14" t="str">
        <f>IF('Paste RTE Data'!I2380=0,"",'Paste RTE Data'!I2380)</f>
        <v/>
      </c>
      <c r="K2383" s="15" t="str">
        <f>IF('Paste RTE Data'!J2380=0,"",'Paste RTE Data'!J2380)</f>
        <v/>
      </c>
      <c r="L2383" s="14" t="str">
        <f>IF('Paste RTE Data'!K2380=0,"",'Paste RTE Data'!K2380)</f>
        <v/>
      </c>
      <c r="M2383" s="46"/>
    </row>
    <row r="2384" spans="1:13">
      <c r="A2384" s="8" t="str">
        <f>IF('Paste RTE Data'!A2381=0,"",'Paste RTE Data'!A2381)</f>
        <v/>
      </c>
      <c r="B2384" s="9" t="str">
        <f>IF('Paste RTE Data'!G2381=0,"",'Paste RTE Data'!G2381)</f>
        <v/>
      </c>
      <c r="C2384" s="10" t="str">
        <f>IF('Paste RTE Data'!E2381=0,"",'Paste RTE Data'!E2381)</f>
        <v/>
      </c>
      <c r="D2384" s="7"/>
      <c r="E2384" s="14" t="str">
        <f>IF('Paste RTE Data'!B2381=0,"",'Paste RTE Data'!B2381)</f>
        <v/>
      </c>
      <c r="F2384" s="14" t="str">
        <f>IF('Paste RTE Data'!C2381=0,"",'Paste RTE Data'!C2381)</f>
        <v/>
      </c>
      <c r="G2384" s="14" t="str">
        <f>IF('Paste RTE Data'!D2381=0,"",'Paste RTE Data'!D2381)</f>
        <v/>
      </c>
      <c r="H2384" s="14" t="str">
        <f>IF('Paste RTE Data'!F2381=0,"",'Paste RTE Data'!F2381)</f>
        <v/>
      </c>
      <c r="I2384" s="14" t="str">
        <f>IF('Paste RTE Data'!H2381=0,"",'Paste RTE Data'!H2381)</f>
        <v/>
      </c>
      <c r="J2384" s="14" t="str">
        <f>IF('Paste RTE Data'!I2381=0,"",'Paste RTE Data'!I2381)</f>
        <v/>
      </c>
      <c r="K2384" s="15" t="str">
        <f>IF('Paste RTE Data'!J2381=0,"",'Paste RTE Data'!J2381)</f>
        <v/>
      </c>
      <c r="L2384" s="14" t="str">
        <f>IF('Paste RTE Data'!K2381=0,"",'Paste RTE Data'!K2381)</f>
        <v/>
      </c>
      <c r="M2384" s="46"/>
    </row>
    <row r="2385" spans="1:13">
      <c r="A2385" s="8" t="str">
        <f>IF('Paste RTE Data'!A2382=0,"",'Paste RTE Data'!A2382)</f>
        <v/>
      </c>
      <c r="B2385" s="9" t="str">
        <f>IF('Paste RTE Data'!G2382=0,"",'Paste RTE Data'!G2382)</f>
        <v/>
      </c>
      <c r="C2385" s="10" t="str">
        <f>IF('Paste RTE Data'!E2382=0,"",'Paste RTE Data'!E2382)</f>
        <v/>
      </c>
      <c r="D2385" s="7"/>
      <c r="E2385" s="14" t="str">
        <f>IF('Paste RTE Data'!B2382=0,"",'Paste RTE Data'!B2382)</f>
        <v/>
      </c>
      <c r="F2385" s="14" t="str">
        <f>IF('Paste RTE Data'!C2382=0,"",'Paste RTE Data'!C2382)</f>
        <v/>
      </c>
      <c r="G2385" s="14" t="str">
        <f>IF('Paste RTE Data'!D2382=0,"",'Paste RTE Data'!D2382)</f>
        <v/>
      </c>
      <c r="H2385" s="14" t="str">
        <f>IF('Paste RTE Data'!F2382=0,"",'Paste RTE Data'!F2382)</f>
        <v/>
      </c>
      <c r="I2385" s="14" t="str">
        <f>IF('Paste RTE Data'!H2382=0,"",'Paste RTE Data'!H2382)</f>
        <v/>
      </c>
      <c r="J2385" s="14" t="str">
        <f>IF('Paste RTE Data'!I2382=0,"",'Paste RTE Data'!I2382)</f>
        <v/>
      </c>
      <c r="K2385" s="15" t="str">
        <f>IF('Paste RTE Data'!J2382=0,"",'Paste RTE Data'!J2382)</f>
        <v/>
      </c>
      <c r="L2385" s="14" t="str">
        <f>IF('Paste RTE Data'!K2382=0,"",'Paste RTE Data'!K2382)</f>
        <v/>
      </c>
      <c r="M2385" s="46"/>
    </row>
    <row r="2386" spans="1:13">
      <c r="A2386" s="8" t="str">
        <f>IF('Paste RTE Data'!A2383=0,"",'Paste RTE Data'!A2383)</f>
        <v/>
      </c>
      <c r="B2386" s="9" t="str">
        <f>IF('Paste RTE Data'!G2383=0,"",'Paste RTE Data'!G2383)</f>
        <v/>
      </c>
      <c r="C2386" s="10" t="str">
        <f>IF('Paste RTE Data'!E2383=0,"",'Paste RTE Data'!E2383)</f>
        <v/>
      </c>
      <c r="D2386" s="7"/>
      <c r="E2386" s="14" t="str">
        <f>IF('Paste RTE Data'!B2383=0,"",'Paste RTE Data'!B2383)</f>
        <v/>
      </c>
      <c r="F2386" s="14" t="str">
        <f>IF('Paste RTE Data'!C2383=0,"",'Paste RTE Data'!C2383)</f>
        <v/>
      </c>
      <c r="G2386" s="14" t="str">
        <f>IF('Paste RTE Data'!D2383=0,"",'Paste RTE Data'!D2383)</f>
        <v/>
      </c>
      <c r="H2386" s="14" t="str">
        <f>IF('Paste RTE Data'!F2383=0,"",'Paste RTE Data'!F2383)</f>
        <v/>
      </c>
      <c r="I2386" s="14" t="str">
        <f>IF('Paste RTE Data'!H2383=0,"",'Paste RTE Data'!H2383)</f>
        <v/>
      </c>
      <c r="J2386" s="14" t="str">
        <f>IF('Paste RTE Data'!I2383=0,"",'Paste RTE Data'!I2383)</f>
        <v/>
      </c>
      <c r="K2386" s="15" t="str">
        <f>IF('Paste RTE Data'!J2383=0,"",'Paste RTE Data'!J2383)</f>
        <v/>
      </c>
      <c r="L2386" s="14" t="str">
        <f>IF('Paste RTE Data'!K2383=0,"",'Paste RTE Data'!K2383)</f>
        <v/>
      </c>
      <c r="M2386" s="46"/>
    </row>
    <row r="2387" spans="1:13">
      <c r="A2387" s="8" t="str">
        <f>IF('Paste RTE Data'!A2384=0,"",'Paste RTE Data'!A2384)</f>
        <v/>
      </c>
      <c r="B2387" s="9" t="str">
        <f>IF('Paste RTE Data'!G2384=0,"",'Paste RTE Data'!G2384)</f>
        <v/>
      </c>
      <c r="C2387" s="10" t="str">
        <f>IF('Paste RTE Data'!E2384=0,"",'Paste RTE Data'!E2384)</f>
        <v/>
      </c>
      <c r="D2387" s="7"/>
      <c r="E2387" s="14" t="str">
        <f>IF('Paste RTE Data'!B2384=0,"",'Paste RTE Data'!B2384)</f>
        <v/>
      </c>
      <c r="F2387" s="14" t="str">
        <f>IF('Paste RTE Data'!C2384=0,"",'Paste RTE Data'!C2384)</f>
        <v/>
      </c>
      <c r="G2387" s="14" t="str">
        <f>IF('Paste RTE Data'!D2384=0,"",'Paste RTE Data'!D2384)</f>
        <v/>
      </c>
      <c r="H2387" s="14" t="str">
        <f>IF('Paste RTE Data'!F2384=0,"",'Paste RTE Data'!F2384)</f>
        <v/>
      </c>
      <c r="I2387" s="14" t="str">
        <f>IF('Paste RTE Data'!H2384=0,"",'Paste RTE Data'!H2384)</f>
        <v/>
      </c>
      <c r="J2387" s="14" t="str">
        <f>IF('Paste RTE Data'!I2384=0,"",'Paste RTE Data'!I2384)</f>
        <v/>
      </c>
      <c r="K2387" s="15" t="str">
        <f>IF('Paste RTE Data'!J2384=0,"",'Paste RTE Data'!J2384)</f>
        <v/>
      </c>
      <c r="L2387" s="14" t="str">
        <f>IF('Paste RTE Data'!K2384=0,"",'Paste RTE Data'!K2384)</f>
        <v/>
      </c>
      <c r="M2387" s="46"/>
    </row>
    <row r="2388" spans="1:13">
      <c r="A2388" s="8" t="str">
        <f>IF('Paste RTE Data'!A2385=0,"",'Paste RTE Data'!A2385)</f>
        <v/>
      </c>
      <c r="B2388" s="9" t="str">
        <f>IF('Paste RTE Data'!G2385=0,"",'Paste RTE Data'!G2385)</f>
        <v/>
      </c>
      <c r="C2388" s="10" t="str">
        <f>IF('Paste RTE Data'!E2385=0,"",'Paste RTE Data'!E2385)</f>
        <v/>
      </c>
      <c r="D2388" s="7"/>
      <c r="E2388" s="14" t="str">
        <f>IF('Paste RTE Data'!B2385=0,"",'Paste RTE Data'!B2385)</f>
        <v/>
      </c>
      <c r="F2388" s="14" t="str">
        <f>IF('Paste RTE Data'!C2385=0,"",'Paste RTE Data'!C2385)</f>
        <v/>
      </c>
      <c r="G2388" s="14" t="str">
        <f>IF('Paste RTE Data'!D2385=0,"",'Paste RTE Data'!D2385)</f>
        <v/>
      </c>
      <c r="H2388" s="14" t="str">
        <f>IF('Paste RTE Data'!F2385=0,"",'Paste RTE Data'!F2385)</f>
        <v/>
      </c>
      <c r="I2388" s="14" t="str">
        <f>IF('Paste RTE Data'!H2385=0,"",'Paste RTE Data'!H2385)</f>
        <v/>
      </c>
      <c r="J2388" s="14" t="str">
        <f>IF('Paste RTE Data'!I2385=0,"",'Paste RTE Data'!I2385)</f>
        <v/>
      </c>
      <c r="K2388" s="15" t="str">
        <f>IF('Paste RTE Data'!J2385=0,"",'Paste RTE Data'!J2385)</f>
        <v/>
      </c>
      <c r="L2388" s="14" t="str">
        <f>IF('Paste RTE Data'!K2385=0,"",'Paste RTE Data'!K2385)</f>
        <v/>
      </c>
      <c r="M2388" s="46"/>
    </row>
    <row r="2389" spans="1:13">
      <c r="A2389" s="8" t="str">
        <f>IF('Paste RTE Data'!A2386=0,"",'Paste RTE Data'!A2386)</f>
        <v/>
      </c>
      <c r="B2389" s="9" t="str">
        <f>IF('Paste RTE Data'!G2386=0,"",'Paste RTE Data'!G2386)</f>
        <v/>
      </c>
      <c r="C2389" s="10" t="str">
        <f>IF('Paste RTE Data'!E2386=0,"",'Paste RTE Data'!E2386)</f>
        <v/>
      </c>
      <c r="D2389" s="7"/>
      <c r="E2389" s="14" t="str">
        <f>IF('Paste RTE Data'!B2386=0,"",'Paste RTE Data'!B2386)</f>
        <v/>
      </c>
      <c r="F2389" s="14" t="str">
        <f>IF('Paste RTE Data'!C2386=0,"",'Paste RTE Data'!C2386)</f>
        <v/>
      </c>
      <c r="G2389" s="14" t="str">
        <f>IF('Paste RTE Data'!D2386=0,"",'Paste RTE Data'!D2386)</f>
        <v/>
      </c>
      <c r="H2389" s="14" t="str">
        <f>IF('Paste RTE Data'!F2386=0,"",'Paste RTE Data'!F2386)</f>
        <v/>
      </c>
      <c r="I2389" s="14" t="str">
        <f>IF('Paste RTE Data'!H2386=0,"",'Paste RTE Data'!H2386)</f>
        <v/>
      </c>
      <c r="J2389" s="14" t="str">
        <f>IF('Paste RTE Data'!I2386=0,"",'Paste RTE Data'!I2386)</f>
        <v/>
      </c>
      <c r="K2389" s="15" t="str">
        <f>IF('Paste RTE Data'!J2386=0,"",'Paste RTE Data'!J2386)</f>
        <v/>
      </c>
      <c r="L2389" s="14" t="str">
        <f>IF('Paste RTE Data'!K2386=0,"",'Paste RTE Data'!K2386)</f>
        <v/>
      </c>
      <c r="M2389" s="46"/>
    </row>
    <row r="2390" spans="1:13">
      <c r="A2390" s="8" t="str">
        <f>IF('Paste RTE Data'!A2387=0,"",'Paste RTE Data'!A2387)</f>
        <v/>
      </c>
      <c r="B2390" s="9" t="str">
        <f>IF('Paste RTE Data'!G2387=0,"",'Paste RTE Data'!G2387)</f>
        <v/>
      </c>
      <c r="C2390" s="10" t="str">
        <f>IF('Paste RTE Data'!E2387=0,"",'Paste RTE Data'!E2387)</f>
        <v/>
      </c>
      <c r="D2390" s="7"/>
      <c r="E2390" s="14" t="str">
        <f>IF('Paste RTE Data'!B2387=0,"",'Paste RTE Data'!B2387)</f>
        <v/>
      </c>
      <c r="F2390" s="14" t="str">
        <f>IF('Paste RTE Data'!C2387=0,"",'Paste RTE Data'!C2387)</f>
        <v/>
      </c>
      <c r="G2390" s="14" t="str">
        <f>IF('Paste RTE Data'!D2387=0,"",'Paste RTE Data'!D2387)</f>
        <v/>
      </c>
      <c r="H2390" s="14" t="str">
        <f>IF('Paste RTE Data'!F2387=0,"",'Paste RTE Data'!F2387)</f>
        <v/>
      </c>
      <c r="I2390" s="14" t="str">
        <f>IF('Paste RTE Data'!H2387=0,"",'Paste RTE Data'!H2387)</f>
        <v/>
      </c>
      <c r="J2390" s="14" t="str">
        <f>IF('Paste RTE Data'!I2387=0,"",'Paste RTE Data'!I2387)</f>
        <v/>
      </c>
      <c r="K2390" s="15" t="str">
        <f>IF('Paste RTE Data'!J2387=0,"",'Paste RTE Data'!J2387)</f>
        <v/>
      </c>
      <c r="L2390" s="14" t="str">
        <f>IF('Paste RTE Data'!K2387=0,"",'Paste RTE Data'!K2387)</f>
        <v/>
      </c>
      <c r="M2390" s="46"/>
    </row>
    <row r="2391" spans="1:13">
      <c r="A2391" s="8" t="str">
        <f>IF('Paste RTE Data'!A2388=0,"",'Paste RTE Data'!A2388)</f>
        <v/>
      </c>
      <c r="B2391" s="9" t="str">
        <f>IF('Paste RTE Data'!G2388=0,"",'Paste RTE Data'!G2388)</f>
        <v/>
      </c>
      <c r="C2391" s="10" t="str">
        <f>IF('Paste RTE Data'!E2388=0,"",'Paste RTE Data'!E2388)</f>
        <v/>
      </c>
      <c r="D2391" s="7"/>
      <c r="E2391" s="14" t="str">
        <f>IF('Paste RTE Data'!B2388=0,"",'Paste RTE Data'!B2388)</f>
        <v/>
      </c>
      <c r="F2391" s="14" t="str">
        <f>IF('Paste RTE Data'!C2388=0,"",'Paste RTE Data'!C2388)</f>
        <v/>
      </c>
      <c r="G2391" s="14" t="str">
        <f>IF('Paste RTE Data'!D2388=0,"",'Paste RTE Data'!D2388)</f>
        <v/>
      </c>
      <c r="H2391" s="14" t="str">
        <f>IF('Paste RTE Data'!F2388=0,"",'Paste RTE Data'!F2388)</f>
        <v/>
      </c>
      <c r="I2391" s="14" t="str">
        <f>IF('Paste RTE Data'!H2388=0,"",'Paste RTE Data'!H2388)</f>
        <v/>
      </c>
      <c r="J2391" s="14" t="str">
        <f>IF('Paste RTE Data'!I2388=0,"",'Paste RTE Data'!I2388)</f>
        <v/>
      </c>
      <c r="K2391" s="15" t="str">
        <f>IF('Paste RTE Data'!J2388=0,"",'Paste RTE Data'!J2388)</f>
        <v/>
      </c>
      <c r="L2391" s="14" t="str">
        <f>IF('Paste RTE Data'!K2388=0,"",'Paste RTE Data'!K2388)</f>
        <v/>
      </c>
      <c r="M2391" s="46"/>
    </row>
    <row r="2392" spans="1:13">
      <c r="A2392" s="8" t="str">
        <f>IF('Paste RTE Data'!A2389=0,"",'Paste RTE Data'!A2389)</f>
        <v/>
      </c>
      <c r="B2392" s="9" t="str">
        <f>IF('Paste RTE Data'!G2389=0,"",'Paste RTE Data'!G2389)</f>
        <v/>
      </c>
      <c r="C2392" s="10" t="str">
        <f>IF('Paste RTE Data'!E2389=0,"",'Paste RTE Data'!E2389)</f>
        <v/>
      </c>
      <c r="D2392" s="7"/>
      <c r="E2392" s="14" t="str">
        <f>IF('Paste RTE Data'!B2389=0,"",'Paste RTE Data'!B2389)</f>
        <v/>
      </c>
      <c r="F2392" s="14" t="str">
        <f>IF('Paste RTE Data'!C2389=0,"",'Paste RTE Data'!C2389)</f>
        <v/>
      </c>
      <c r="G2392" s="14" t="str">
        <f>IF('Paste RTE Data'!D2389=0,"",'Paste RTE Data'!D2389)</f>
        <v/>
      </c>
      <c r="H2392" s="14" t="str">
        <f>IF('Paste RTE Data'!F2389=0,"",'Paste RTE Data'!F2389)</f>
        <v/>
      </c>
      <c r="I2392" s="14" t="str">
        <f>IF('Paste RTE Data'!H2389=0,"",'Paste RTE Data'!H2389)</f>
        <v/>
      </c>
      <c r="J2392" s="14" t="str">
        <f>IF('Paste RTE Data'!I2389=0,"",'Paste RTE Data'!I2389)</f>
        <v/>
      </c>
      <c r="K2392" s="15" t="str">
        <f>IF('Paste RTE Data'!J2389=0,"",'Paste RTE Data'!J2389)</f>
        <v/>
      </c>
      <c r="L2392" s="14" t="str">
        <f>IF('Paste RTE Data'!K2389=0,"",'Paste RTE Data'!K2389)</f>
        <v/>
      </c>
      <c r="M2392" s="46"/>
    </row>
    <row r="2393" spans="1:13">
      <c r="A2393" s="8" t="str">
        <f>IF('Paste RTE Data'!A2390=0,"",'Paste RTE Data'!A2390)</f>
        <v/>
      </c>
      <c r="B2393" s="9" t="str">
        <f>IF('Paste RTE Data'!G2390=0,"",'Paste RTE Data'!G2390)</f>
        <v/>
      </c>
      <c r="C2393" s="10" t="str">
        <f>IF('Paste RTE Data'!E2390=0,"",'Paste RTE Data'!E2390)</f>
        <v/>
      </c>
      <c r="D2393" s="7"/>
      <c r="E2393" s="14" t="str">
        <f>IF('Paste RTE Data'!B2390=0,"",'Paste RTE Data'!B2390)</f>
        <v/>
      </c>
      <c r="F2393" s="14" t="str">
        <f>IF('Paste RTE Data'!C2390=0,"",'Paste RTE Data'!C2390)</f>
        <v/>
      </c>
      <c r="G2393" s="14" t="str">
        <f>IF('Paste RTE Data'!D2390=0,"",'Paste RTE Data'!D2390)</f>
        <v/>
      </c>
      <c r="H2393" s="14" t="str">
        <f>IF('Paste RTE Data'!F2390=0,"",'Paste RTE Data'!F2390)</f>
        <v/>
      </c>
      <c r="I2393" s="14" t="str">
        <f>IF('Paste RTE Data'!H2390=0,"",'Paste RTE Data'!H2390)</f>
        <v/>
      </c>
      <c r="J2393" s="14" t="str">
        <f>IF('Paste RTE Data'!I2390=0,"",'Paste RTE Data'!I2390)</f>
        <v/>
      </c>
      <c r="K2393" s="15" t="str">
        <f>IF('Paste RTE Data'!J2390=0,"",'Paste RTE Data'!J2390)</f>
        <v/>
      </c>
      <c r="L2393" s="14" t="str">
        <f>IF('Paste RTE Data'!K2390=0,"",'Paste RTE Data'!K2390)</f>
        <v/>
      </c>
      <c r="M2393" s="46"/>
    </row>
    <row r="2394" spans="1:13">
      <c r="A2394" s="8" t="str">
        <f>IF('Paste RTE Data'!A2391=0,"",'Paste RTE Data'!A2391)</f>
        <v/>
      </c>
      <c r="B2394" s="9" t="str">
        <f>IF('Paste RTE Data'!G2391=0,"",'Paste RTE Data'!G2391)</f>
        <v/>
      </c>
      <c r="C2394" s="10" t="str">
        <f>IF('Paste RTE Data'!E2391=0,"",'Paste RTE Data'!E2391)</f>
        <v/>
      </c>
      <c r="D2394" s="7"/>
      <c r="E2394" s="14" t="str">
        <f>IF('Paste RTE Data'!B2391=0,"",'Paste RTE Data'!B2391)</f>
        <v/>
      </c>
      <c r="F2394" s="14" t="str">
        <f>IF('Paste RTE Data'!C2391=0,"",'Paste RTE Data'!C2391)</f>
        <v/>
      </c>
      <c r="G2394" s="14" t="str">
        <f>IF('Paste RTE Data'!D2391=0,"",'Paste RTE Data'!D2391)</f>
        <v/>
      </c>
      <c r="H2394" s="14" t="str">
        <f>IF('Paste RTE Data'!F2391=0,"",'Paste RTE Data'!F2391)</f>
        <v/>
      </c>
      <c r="I2394" s="14" t="str">
        <f>IF('Paste RTE Data'!H2391=0,"",'Paste RTE Data'!H2391)</f>
        <v/>
      </c>
      <c r="J2394" s="14" t="str">
        <f>IF('Paste RTE Data'!I2391=0,"",'Paste RTE Data'!I2391)</f>
        <v/>
      </c>
      <c r="K2394" s="15" t="str">
        <f>IF('Paste RTE Data'!J2391=0,"",'Paste RTE Data'!J2391)</f>
        <v/>
      </c>
      <c r="L2394" s="14" t="str">
        <f>IF('Paste RTE Data'!K2391=0,"",'Paste RTE Data'!K2391)</f>
        <v/>
      </c>
      <c r="M2394" s="46"/>
    </row>
    <row r="2395" spans="1:13">
      <c r="A2395" s="8" t="str">
        <f>IF('Paste RTE Data'!A2392=0,"",'Paste RTE Data'!A2392)</f>
        <v/>
      </c>
      <c r="B2395" s="9" t="str">
        <f>IF('Paste RTE Data'!G2392=0,"",'Paste RTE Data'!G2392)</f>
        <v/>
      </c>
      <c r="C2395" s="10" t="str">
        <f>IF('Paste RTE Data'!E2392=0,"",'Paste RTE Data'!E2392)</f>
        <v/>
      </c>
      <c r="D2395" s="7"/>
      <c r="E2395" s="14" t="str">
        <f>IF('Paste RTE Data'!B2392=0,"",'Paste RTE Data'!B2392)</f>
        <v/>
      </c>
      <c r="F2395" s="14" t="str">
        <f>IF('Paste RTE Data'!C2392=0,"",'Paste RTE Data'!C2392)</f>
        <v/>
      </c>
      <c r="G2395" s="14" t="str">
        <f>IF('Paste RTE Data'!D2392=0,"",'Paste RTE Data'!D2392)</f>
        <v/>
      </c>
      <c r="H2395" s="14" t="str">
        <f>IF('Paste RTE Data'!F2392=0,"",'Paste RTE Data'!F2392)</f>
        <v/>
      </c>
      <c r="I2395" s="14" t="str">
        <f>IF('Paste RTE Data'!H2392=0,"",'Paste RTE Data'!H2392)</f>
        <v/>
      </c>
      <c r="J2395" s="14" t="str">
        <f>IF('Paste RTE Data'!I2392=0,"",'Paste RTE Data'!I2392)</f>
        <v/>
      </c>
      <c r="K2395" s="15" t="str">
        <f>IF('Paste RTE Data'!J2392=0,"",'Paste RTE Data'!J2392)</f>
        <v/>
      </c>
      <c r="L2395" s="14" t="str">
        <f>IF('Paste RTE Data'!K2392=0,"",'Paste RTE Data'!K2392)</f>
        <v/>
      </c>
      <c r="M2395" s="46"/>
    </row>
    <row r="2396" spans="1:13">
      <c r="A2396" s="8" t="str">
        <f>IF('Paste RTE Data'!A2393=0,"",'Paste RTE Data'!A2393)</f>
        <v/>
      </c>
      <c r="B2396" s="9" t="str">
        <f>IF('Paste RTE Data'!G2393=0,"",'Paste RTE Data'!G2393)</f>
        <v/>
      </c>
      <c r="C2396" s="10" t="str">
        <f>IF('Paste RTE Data'!E2393=0,"",'Paste RTE Data'!E2393)</f>
        <v/>
      </c>
      <c r="D2396" s="7"/>
      <c r="E2396" s="14" t="str">
        <f>IF('Paste RTE Data'!B2393=0,"",'Paste RTE Data'!B2393)</f>
        <v/>
      </c>
      <c r="F2396" s="14" t="str">
        <f>IF('Paste RTE Data'!C2393=0,"",'Paste RTE Data'!C2393)</f>
        <v/>
      </c>
      <c r="G2396" s="14" t="str">
        <f>IF('Paste RTE Data'!D2393=0,"",'Paste RTE Data'!D2393)</f>
        <v/>
      </c>
      <c r="H2396" s="14" t="str">
        <f>IF('Paste RTE Data'!F2393=0,"",'Paste RTE Data'!F2393)</f>
        <v/>
      </c>
      <c r="I2396" s="14" t="str">
        <f>IF('Paste RTE Data'!H2393=0,"",'Paste RTE Data'!H2393)</f>
        <v/>
      </c>
      <c r="J2396" s="14" t="str">
        <f>IF('Paste RTE Data'!I2393=0,"",'Paste RTE Data'!I2393)</f>
        <v/>
      </c>
      <c r="K2396" s="15" t="str">
        <f>IF('Paste RTE Data'!J2393=0,"",'Paste RTE Data'!J2393)</f>
        <v/>
      </c>
      <c r="L2396" s="14" t="str">
        <f>IF('Paste RTE Data'!K2393=0,"",'Paste RTE Data'!K2393)</f>
        <v/>
      </c>
      <c r="M2396" s="46"/>
    </row>
    <row r="2397" spans="1:13">
      <c r="A2397" s="8" t="str">
        <f>IF('Paste RTE Data'!A2394=0,"",'Paste RTE Data'!A2394)</f>
        <v/>
      </c>
      <c r="B2397" s="9" t="str">
        <f>IF('Paste RTE Data'!G2394=0,"",'Paste RTE Data'!G2394)</f>
        <v/>
      </c>
      <c r="C2397" s="10" t="str">
        <f>IF('Paste RTE Data'!E2394=0,"",'Paste RTE Data'!E2394)</f>
        <v/>
      </c>
      <c r="D2397" s="7"/>
      <c r="E2397" s="14" t="str">
        <f>IF('Paste RTE Data'!B2394=0,"",'Paste RTE Data'!B2394)</f>
        <v/>
      </c>
      <c r="F2397" s="14" t="str">
        <f>IF('Paste RTE Data'!C2394=0,"",'Paste RTE Data'!C2394)</f>
        <v/>
      </c>
      <c r="G2397" s="14" t="str">
        <f>IF('Paste RTE Data'!D2394=0,"",'Paste RTE Data'!D2394)</f>
        <v/>
      </c>
      <c r="H2397" s="14" t="str">
        <f>IF('Paste RTE Data'!F2394=0,"",'Paste RTE Data'!F2394)</f>
        <v/>
      </c>
      <c r="I2397" s="14" t="str">
        <f>IF('Paste RTE Data'!H2394=0,"",'Paste RTE Data'!H2394)</f>
        <v/>
      </c>
      <c r="J2397" s="14" t="str">
        <f>IF('Paste RTE Data'!I2394=0,"",'Paste RTE Data'!I2394)</f>
        <v/>
      </c>
      <c r="K2397" s="15" t="str">
        <f>IF('Paste RTE Data'!J2394=0,"",'Paste RTE Data'!J2394)</f>
        <v/>
      </c>
      <c r="L2397" s="14" t="str">
        <f>IF('Paste RTE Data'!K2394=0,"",'Paste RTE Data'!K2394)</f>
        <v/>
      </c>
      <c r="M2397" s="46"/>
    </row>
    <row r="2398" spans="1:13">
      <c r="A2398" s="8" t="str">
        <f>IF('Paste RTE Data'!A2395=0,"",'Paste RTE Data'!A2395)</f>
        <v/>
      </c>
      <c r="B2398" s="9" t="str">
        <f>IF('Paste RTE Data'!G2395=0,"",'Paste RTE Data'!G2395)</f>
        <v/>
      </c>
      <c r="C2398" s="10" t="str">
        <f>IF('Paste RTE Data'!E2395=0,"",'Paste RTE Data'!E2395)</f>
        <v/>
      </c>
      <c r="D2398" s="7"/>
      <c r="E2398" s="14" t="str">
        <f>IF('Paste RTE Data'!B2395=0,"",'Paste RTE Data'!B2395)</f>
        <v/>
      </c>
      <c r="F2398" s="14" t="str">
        <f>IF('Paste RTE Data'!C2395=0,"",'Paste RTE Data'!C2395)</f>
        <v/>
      </c>
      <c r="G2398" s="14" t="str">
        <f>IF('Paste RTE Data'!D2395=0,"",'Paste RTE Data'!D2395)</f>
        <v/>
      </c>
      <c r="H2398" s="14" t="str">
        <f>IF('Paste RTE Data'!F2395=0,"",'Paste RTE Data'!F2395)</f>
        <v/>
      </c>
      <c r="I2398" s="14" t="str">
        <f>IF('Paste RTE Data'!H2395=0,"",'Paste RTE Data'!H2395)</f>
        <v/>
      </c>
      <c r="J2398" s="14" t="str">
        <f>IF('Paste RTE Data'!I2395=0,"",'Paste RTE Data'!I2395)</f>
        <v/>
      </c>
      <c r="K2398" s="15" t="str">
        <f>IF('Paste RTE Data'!J2395=0,"",'Paste RTE Data'!J2395)</f>
        <v/>
      </c>
      <c r="L2398" s="14" t="str">
        <f>IF('Paste RTE Data'!K2395=0,"",'Paste RTE Data'!K2395)</f>
        <v/>
      </c>
      <c r="M2398" s="46"/>
    </row>
    <row r="2399" spans="1:13">
      <c r="A2399" s="8" t="str">
        <f>IF('Paste RTE Data'!A2396=0,"",'Paste RTE Data'!A2396)</f>
        <v/>
      </c>
      <c r="B2399" s="9" t="str">
        <f>IF('Paste RTE Data'!G2396=0,"",'Paste RTE Data'!G2396)</f>
        <v/>
      </c>
      <c r="C2399" s="10" t="str">
        <f>IF('Paste RTE Data'!E2396=0,"",'Paste RTE Data'!E2396)</f>
        <v/>
      </c>
      <c r="D2399" s="7"/>
      <c r="E2399" s="14" t="str">
        <f>IF('Paste RTE Data'!B2396=0,"",'Paste RTE Data'!B2396)</f>
        <v/>
      </c>
      <c r="F2399" s="14" t="str">
        <f>IF('Paste RTE Data'!C2396=0,"",'Paste RTE Data'!C2396)</f>
        <v/>
      </c>
      <c r="G2399" s="14" t="str">
        <f>IF('Paste RTE Data'!D2396=0,"",'Paste RTE Data'!D2396)</f>
        <v/>
      </c>
      <c r="H2399" s="14" t="str">
        <f>IF('Paste RTE Data'!F2396=0,"",'Paste RTE Data'!F2396)</f>
        <v/>
      </c>
      <c r="I2399" s="14" t="str">
        <f>IF('Paste RTE Data'!H2396=0,"",'Paste RTE Data'!H2396)</f>
        <v/>
      </c>
      <c r="J2399" s="14" t="str">
        <f>IF('Paste RTE Data'!I2396=0,"",'Paste RTE Data'!I2396)</f>
        <v/>
      </c>
      <c r="K2399" s="15" t="str">
        <f>IF('Paste RTE Data'!J2396=0,"",'Paste RTE Data'!J2396)</f>
        <v/>
      </c>
      <c r="L2399" s="14" t="str">
        <f>IF('Paste RTE Data'!K2396=0,"",'Paste RTE Data'!K2396)</f>
        <v/>
      </c>
      <c r="M2399" s="46"/>
    </row>
    <row r="2400" spans="1:13">
      <c r="A2400" s="8" t="str">
        <f>IF('Paste RTE Data'!A2397=0,"",'Paste RTE Data'!A2397)</f>
        <v/>
      </c>
      <c r="B2400" s="9" t="str">
        <f>IF('Paste RTE Data'!G2397=0,"",'Paste RTE Data'!G2397)</f>
        <v/>
      </c>
      <c r="C2400" s="10" t="str">
        <f>IF('Paste RTE Data'!E2397=0,"",'Paste RTE Data'!E2397)</f>
        <v/>
      </c>
      <c r="D2400" s="7"/>
      <c r="E2400" s="14" t="str">
        <f>IF('Paste RTE Data'!B2397=0,"",'Paste RTE Data'!B2397)</f>
        <v/>
      </c>
      <c r="F2400" s="14" t="str">
        <f>IF('Paste RTE Data'!C2397=0,"",'Paste RTE Data'!C2397)</f>
        <v/>
      </c>
      <c r="G2400" s="14" t="str">
        <f>IF('Paste RTE Data'!D2397=0,"",'Paste RTE Data'!D2397)</f>
        <v/>
      </c>
      <c r="H2400" s="14" t="str">
        <f>IF('Paste RTE Data'!F2397=0,"",'Paste RTE Data'!F2397)</f>
        <v/>
      </c>
      <c r="I2400" s="14" t="str">
        <f>IF('Paste RTE Data'!H2397=0,"",'Paste RTE Data'!H2397)</f>
        <v/>
      </c>
      <c r="J2400" s="14" t="str">
        <f>IF('Paste RTE Data'!I2397=0,"",'Paste RTE Data'!I2397)</f>
        <v/>
      </c>
      <c r="K2400" s="15" t="str">
        <f>IF('Paste RTE Data'!J2397=0,"",'Paste RTE Data'!J2397)</f>
        <v/>
      </c>
      <c r="L2400" s="14" t="str">
        <f>IF('Paste RTE Data'!K2397=0,"",'Paste RTE Data'!K2397)</f>
        <v/>
      </c>
      <c r="M2400" s="46"/>
    </row>
    <row r="2401" spans="1:13">
      <c r="A2401" s="8" t="str">
        <f>IF('Paste RTE Data'!A2398=0,"",'Paste RTE Data'!A2398)</f>
        <v/>
      </c>
      <c r="B2401" s="9" t="str">
        <f>IF('Paste RTE Data'!G2398=0,"",'Paste RTE Data'!G2398)</f>
        <v/>
      </c>
      <c r="C2401" s="10" t="str">
        <f>IF('Paste RTE Data'!E2398=0,"",'Paste RTE Data'!E2398)</f>
        <v/>
      </c>
      <c r="D2401" s="7"/>
      <c r="E2401" s="14" t="str">
        <f>IF('Paste RTE Data'!B2398=0,"",'Paste RTE Data'!B2398)</f>
        <v/>
      </c>
      <c r="F2401" s="14" t="str">
        <f>IF('Paste RTE Data'!C2398=0,"",'Paste RTE Data'!C2398)</f>
        <v/>
      </c>
      <c r="G2401" s="14" t="str">
        <f>IF('Paste RTE Data'!D2398=0,"",'Paste RTE Data'!D2398)</f>
        <v/>
      </c>
      <c r="H2401" s="14" t="str">
        <f>IF('Paste RTE Data'!F2398=0,"",'Paste RTE Data'!F2398)</f>
        <v/>
      </c>
      <c r="I2401" s="14" t="str">
        <f>IF('Paste RTE Data'!H2398=0,"",'Paste RTE Data'!H2398)</f>
        <v/>
      </c>
      <c r="J2401" s="14" t="str">
        <f>IF('Paste RTE Data'!I2398=0,"",'Paste RTE Data'!I2398)</f>
        <v/>
      </c>
      <c r="K2401" s="15" t="str">
        <f>IF('Paste RTE Data'!J2398=0,"",'Paste RTE Data'!J2398)</f>
        <v/>
      </c>
      <c r="L2401" s="14" t="str">
        <f>IF('Paste RTE Data'!K2398=0,"",'Paste RTE Data'!K2398)</f>
        <v/>
      </c>
      <c r="M2401" s="46"/>
    </row>
    <row r="2402" spans="1:13">
      <c r="A2402" s="8" t="str">
        <f>IF('Paste RTE Data'!A2399=0,"",'Paste RTE Data'!A2399)</f>
        <v/>
      </c>
      <c r="B2402" s="9" t="str">
        <f>IF('Paste RTE Data'!G2399=0,"",'Paste RTE Data'!G2399)</f>
        <v/>
      </c>
      <c r="C2402" s="10" t="str">
        <f>IF('Paste RTE Data'!E2399=0,"",'Paste RTE Data'!E2399)</f>
        <v/>
      </c>
      <c r="D2402" s="7"/>
      <c r="E2402" s="14" t="str">
        <f>IF('Paste RTE Data'!B2399=0,"",'Paste RTE Data'!B2399)</f>
        <v/>
      </c>
      <c r="F2402" s="14" t="str">
        <f>IF('Paste RTE Data'!C2399=0,"",'Paste RTE Data'!C2399)</f>
        <v/>
      </c>
      <c r="G2402" s="14" t="str">
        <f>IF('Paste RTE Data'!D2399=0,"",'Paste RTE Data'!D2399)</f>
        <v/>
      </c>
      <c r="H2402" s="14" t="str">
        <f>IF('Paste RTE Data'!F2399=0,"",'Paste RTE Data'!F2399)</f>
        <v/>
      </c>
      <c r="I2402" s="14" t="str">
        <f>IF('Paste RTE Data'!H2399=0,"",'Paste RTE Data'!H2399)</f>
        <v/>
      </c>
      <c r="J2402" s="14" t="str">
        <f>IF('Paste RTE Data'!I2399=0,"",'Paste RTE Data'!I2399)</f>
        <v/>
      </c>
      <c r="K2402" s="15" t="str">
        <f>IF('Paste RTE Data'!J2399=0,"",'Paste RTE Data'!J2399)</f>
        <v/>
      </c>
      <c r="L2402" s="14" t="str">
        <f>IF('Paste RTE Data'!K2399=0,"",'Paste RTE Data'!K2399)</f>
        <v/>
      </c>
      <c r="M2402" s="46"/>
    </row>
    <row r="2403" spans="1:13">
      <c r="A2403" s="8" t="str">
        <f>IF('Paste RTE Data'!A2400=0,"",'Paste RTE Data'!A2400)</f>
        <v/>
      </c>
      <c r="B2403" s="9" t="str">
        <f>IF('Paste RTE Data'!G2400=0,"",'Paste RTE Data'!G2400)</f>
        <v/>
      </c>
      <c r="C2403" s="10" t="str">
        <f>IF('Paste RTE Data'!E2400=0,"",'Paste RTE Data'!E2400)</f>
        <v/>
      </c>
      <c r="D2403" s="7"/>
      <c r="E2403" s="14" t="str">
        <f>IF('Paste RTE Data'!B2400=0,"",'Paste RTE Data'!B2400)</f>
        <v/>
      </c>
      <c r="F2403" s="14" t="str">
        <f>IF('Paste RTE Data'!C2400=0,"",'Paste RTE Data'!C2400)</f>
        <v/>
      </c>
      <c r="G2403" s="14" t="str">
        <f>IF('Paste RTE Data'!D2400=0,"",'Paste RTE Data'!D2400)</f>
        <v/>
      </c>
      <c r="H2403" s="14" t="str">
        <f>IF('Paste RTE Data'!F2400=0,"",'Paste RTE Data'!F2400)</f>
        <v/>
      </c>
      <c r="I2403" s="14" t="str">
        <f>IF('Paste RTE Data'!H2400=0,"",'Paste RTE Data'!H2400)</f>
        <v/>
      </c>
      <c r="J2403" s="14" t="str">
        <f>IF('Paste RTE Data'!I2400=0,"",'Paste RTE Data'!I2400)</f>
        <v/>
      </c>
      <c r="K2403" s="15" t="str">
        <f>IF('Paste RTE Data'!J2400=0,"",'Paste RTE Data'!J2400)</f>
        <v/>
      </c>
      <c r="L2403" s="14" t="str">
        <f>IF('Paste RTE Data'!K2400=0,"",'Paste RTE Data'!K2400)</f>
        <v/>
      </c>
      <c r="M2403" s="46"/>
    </row>
    <row r="2404" spans="1:13">
      <c r="A2404" s="8" t="str">
        <f>IF('Paste RTE Data'!A2401=0,"",'Paste RTE Data'!A2401)</f>
        <v/>
      </c>
      <c r="B2404" s="9" t="str">
        <f>IF('Paste RTE Data'!G2401=0,"",'Paste RTE Data'!G2401)</f>
        <v/>
      </c>
      <c r="C2404" s="10" t="str">
        <f>IF('Paste RTE Data'!E2401=0,"",'Paste RTE Data'!E2401)</f>
        <v/>
      </c>
      <c r="D2404" s="7"/>
      <c r="E2404" s="14" t="str">
        <f>IF('Paste RTE Data'!B2401=0,"",'Paste RTE Data'!B2401)</f>
        <v/>
      </c>
      <c r="F2404" s="14" t="str">
        <f>IF('Paste RTE Data'!C2401=0,"",'Paste RTE Data'!C2401)</f>
        <v/>
      </c>
      <c r="G2404" s="14" t="str">
        <f>IF('Paste RTE Data'!D2401=0,"",'Paste RTE Data'!D2401)</f>
        <v/>
      </c>
      <c r="H2404" s="14" t="str">
        <f>IF('Paste RTE Data'!F2401=0,"",'Paste RTE Data'!F2401)</f>
        <v/>
      </c>
      <c r="I2404" s="14" t="str">
        <f>IF('Paste RTE Data'!H2401=0,"",'Paste RTE Data'!H2401)</f>
        <v/>
      </c>
      <c r="J2404" s="14" t="str">
        <f>IF('Paste RTE Data'!I2401=0,"",'Paste RTE Data'!I2401)</f>
        <v/>
      </c>
      <c r="K2404" s="15" t="str">
        <f>IF('Paste RTE Data'!J2401=0,"",'Paste RTE Data'!J2401)</f>
        <v/>
      </c>
      <c r="L2404" s="14" t="str">
        <f>IF('Paste RTE Data'!K2401=0,"",'Paste RTE Data'!K2401)</f>
        <v/>
      </c>
      <c r="M2404" s="46"/>
    </row>
    <row r="2405" spans="1:13">
      <c r="A2405" s="8" t="str">
        <f>IF('Paste RTE Data'!A2402=0,"",'Paste RTE Data'!A2402)</f>
        <v/>
      </c>
      <c r="B2405" s="9" t="str">
        <f>IF('Paste RTE Data'!G2402=0,"",'Paste RTE Data'!G2402)</f>
        <v/>
      </c>
      <c r="C2405" s="10" t="str">
        <f>IF('Paste RTE Data'!E2402=0,"",'Paste RTE Data'!E2402)</f>
        <v/>
      </c>
      <c r="D2405" s="7"/>
      <c r="E2405" s="14" t="str">
        <f>IF('Paste RTE Data'!B2402=0,"",'Paste RTE Data'!B2402)</f>
        <v/>
      </c>
      <c r="F2405" s="14" t="str">
        <f>IF('Paste RTE Data'!C2402=0,"",'Paste RTE Data'!C2402)</f>
        <v/>
      </c>
      <c r="G2405" s="14" t="str">
        <f>IF('Paste RTE Data'!D2402=0,"",'Paste RTE Data'!D2402)</f>
        <v/>
      </c>
      <c r="H2405" s="14" t="str">
        <f>IF('Paste RTE Data'!F2402=0,"",'Paste RTE Data'!F2402)</f>
        <v/>
      </c>
      <c r="I2405" s="14" t="str">
        <f>IF('Paste RTE Data'!H2402=0,"",'Paste RTE Data'!H2402)</f>
        <v/>
      </c>
      <c r="J2405" s="14" t="str">
        <f>IF('Paste RTE Data'!I2402=0,"",'Paste RTE Data'!I2402)</f>
        <v/>
      </c>
      <c r="K2405" s="15" t="str">
        <f>IF('Paste RTE Data'!J2402=0,"",'Paste RTE Data'!J2402)</f>
        <v/>
      </c>
      <c r="L2405" s="14" t="str">
        <f>IF('Paste RTE Data'!K2402=0,"",'Paste RTE Data'!K2402)</f>
        <v/>
      </c>
      <c r="M2405" s="46"/>
    </row>
    <row r="2406" spans="1:13">
      <c r="A2406" s="8" t="str">
        <f>IF('Paste RTE Data'!A2403=0,"",'Paste RTE Data'!A2403)</f>
        <v/>
      </c>
      <c r="B2406" s="9" t="str">
        <f>IF('Paste RTE Data'!G2403=0,"",'Paste RTE Data'!G2403)</f>
        <v/>
      </c>
      <c r="C2406" s="10" t="str">
        <f>IF('Paste RTE Data'!E2403=0,"",'Paste RTE Data'!E2403)</f>
        <v/>
      </c>
      <c r="D2406" s="7"/>
      <c r="E2406" s="14" t="str">
        <f>IF('Paste RTE Data'!B2403=0,"",'Paste RTE Data'!B2403)</f>
        <v/>
      </c>
      <c r="F2406" s="14" t="str">
        <f>IF('Paste RTE Data'!C2403=0,"",'Paste RTE Data'!C2403)</f>
        <v/>
      </c>
      <c r="G2406" s="14" t="str">
        <f>IF('Paste RTE Data'!D2403=0,"",'Paste RTE Data'!D2403)</f>
        <v/>
      </c>
      <c r="H2406" s="14" t="str">
        <f>IF('Paste RTE Data'!F2403=0,"",'Paste RTE Data'!F2403)</f>
        <v/>
      </c>
      <c r="I2406" s="14" t="str">
        <f>IF('Paste RTE Data'!H2403=0,"",'Paste RTE Data'!H2403)</f>
        <v/>
      </c>
      <c r="J2406" s="14" t="str">
        <f>IF('Paste RTE Data'!I2403=0,"",'Paste RTE Data'!I2403)</f>
        <v/>
      </c>
      <c r="K2406" s="15" t="str">
        <f>IF('Paste RTE Data'!J2403=0,"",'Paste RTE Data'!J2403)</f>
        <v/>
      </c>
      <c r="L2406" s="14" t="str">
        <f>IF('Paste RTE Data'!K2403=0,"",'Paste RTE Data'!K2403)</f>
        <v/>
      </c>
      <c r="M2406" s="46"/>
    </row>
    <row r="2407" spans="1:13">
      <c r="A2407" s="8" t="str">
        <f>IF('Paste RTE Data'!A2404=0,"",'Paste RTE Data'!A2404)</f>
        <v/>
      </c>
      <c r="B2407" s="9" t="str">
        <f>IF('Paste RTE Data'!G2404=0,"",'Paste RTE Data'!G2404)</f>
        <v/>
      </c>
      <c r="C2407" s="10" t="str">
        <f>IF('Paste RTE Data'!E2404=0,"",'Paste RTE Data'!E2404)</f>
        <v/>
      </c>
      <c r="D2407" s="7"/>
      <c r="E2407" s="14" t="str">
        <f>IF('Paste RTE Data'!B2404=0,"",'Paste RTE Data'!B2404)</f>
        <v/>
      </c>
      <c r="F2407" s="14" t="str">
        <f>IF('Paste RTE Data'!C2404=0,"",'Paste RTE Data'!C2404)</f>
        <v/>
      </c>
      <c r="G2407" s="14" t="str">
        <f>IF('Paste RTE Data'!D2404=0,"",'Paste RTE Data'!D2404)</f>
        <v/>
      </c>
      <c r="H2407" s="14" t="str">
        <f>IF('Paste RTE Data'!F2404=0,"",'Paste RTE Data'!F2404)</f>
        <v/>
      </c>
      <c r="I2407" s="14" t="str">
        <f>IF('Paste RTE Data'!H2404=0,"",'Paste RTE Data'!H2404)</f>
        <v/>
      </c>
      <c r="J2407" s="14" t="str">
        <f>IF('Paste RTE Data'!I2404=0,"",'Paste RTE Data'!I2404)</f>
        <v/>
      </c>
      <c r="K2407" s="15" t="str">
        <f>IF('Paste RTE Data'!J2404=0,"",'Paste RTE Data'!J2404)</f>
        <v/>
      </c>
      <c r="L2407" s="14" t="str">
        <f>IF('Paste RTE Data'!K2404=0,"",'Paste RTE Data'!K2404)</f>
        <v/>
      </c>
      <c r="M2407" s="46"/>
    </row>
    <row r="2408" spans="1:13">
      <c r="A2408" s="8" t="str">
        <f>IF('Paste RTE Data'!A2405=0,"",'Paste RTE Data'!A2405)</f>
        <v/>
      </c>
      <c r="B2408" s="9" t="str">
        <f>IF('Paste RTE Data'!G2405=0,"",'Paste RTE Data'!G2405)</f>
        <v/>
      </c>
      <c r="C2408" s="10" t="str">
        <f>IF('Paste RTE Data'!E2405=0,"",'Paste RTE Data'!E2405)</f>
        <v/>
      </c>
      <c r="D2408" s="7"/>
      <c r="E2408" s="14" t="str">
        <f>IF('Paste RTE Data'!B2405=0,"",'Paste RTE Data'!B2405)</f>
        <v/>
      </c>
      <c r="F2408" s="14" t="str">
        <f>IF('Paste RTE Data'!C2405=0,"",'Paste RTE Data'!C2405)</f>
        <v/>
      </c>
      <c r="G2408" s="14" t="str">
        <f>IF('Paste RTE Data'!D2405=0,"",'Paste RTE Data'!D2405)</f>
        <v/>
      </c>
      <c r="H2408" s="14" t="str">
        <f>IF('Paste RTE Data'!F2405=0,"",'Paste RTE Data'!F2405)</f>
        <v/>
      </c>
      <c r="I2408" s="14" t="str">
        <f>IF('Paste RTE Data'!H2405=0,"",'Paste RTE Data'!H2405)</f>
        <v/>
      </c>
      <c r="J2408" s="14" t="str">
        <f>IF('Paste RTE Data'!I2405=0,"",'Paste RTE Data'!I2405)</f>
        <v/>
      </c>
      <c r="K2408" s="15" t="str">
        <f>IF('Paste RTE Data'!J2405=0,"",'Paste RTE Data'!J2405)</f>
        <v/>
      </c>
      <c r="L2408" s="14" t="str">
        <f>IF('Paste RTE Data'!K2405=0,"",'Paste RTE Data'!K2405)</f>
        <v/>
      </c>
      <c r="M2408" s="46"/>
    </row>
    <row r="2409" spans="1:13">
      <c r="A2409" s="8" t="str">
        <f>IF('Paste RTE Data'!A2406=0,"",'Paste RTE Data'!A2406)</f>
        <v/>
      </c>
      <c r="B2409" s="9" t="str">
        <f>IF('Paste RTE Data'!G2406=0,"",'Paste RTE Data'!G2406)</f>
        <v/>
      </c>
      <c r="C2409" s="10" t="str">
        <f>IF('Paste RTE Data'!E2406=0,"",'Paste RTE Data'!E2406)</f>
        <v/>
      </c>
      <c r="D2409" s="7"/>
      <c r="E2409" s="14" t="str">
        <f>IF('Paste RTE Data'!B2406=0,"",'Paste RTE Data'!B2406)</f>
        <v/>
      </c>
      <c r="F2409" s="14" t="str">
        <f>IF('Paste RTE Data'!C2406=0,"",'Paste RTE Data'!C2406)</f>
        <v/>
      </c>
      <c r="G2409" s="14" t="str">
        <f>IF('Paste RTE Data'!D2406=0,"",'Paste RTE Data'!D2406)</f>
        <v/>
      </c>
      <c r="H2409" s="14" t="str">
        <f>IF('Paste RTE Data'!F2406=0,"",'Paste RTE Data'!F2406)</f>
        <v/>
      </c>
      <c r="I2409" s="14" t="str">
        <f>IF('Paste RTE Data'!H2406=0,"",'Paste RTE Data'!H2406)</f>
        <v/>
      </c>
      <c r="J2409" s="14" t="str">
        <f>IF('Paste RTE Data'!I2406=0,"",'Paste RTE Data'!I2406)</f>
        <v/>
      </c>
      <c r="K2409" s="15" t="str">
        <f>IF('Paste RTE Data'!J2406=0,"",'Paste RTE Data'!J2406)</f>
        <v/>
      </c>
      <c r="L2409" s="14" t="str">
        <f>IF('Paste RTE Data'!K2406=0,"",'Paste RTE Data'!K2406)</f>
        <v/>
      </c>
      <c r="M2409" s="46"/>
    </row>
    <row r="2410" spans="1:13">
      <c r="A2410" s="8" t="str">
        <f>IF('Paste RTE Data'!A2407=0,"",'Paste RTE Data'!A2407)</f>
        <v/>
      </c>
      <c r="B2410" s="9" t="str">
        <f>IF('Paste RTE Data'!G2407=0,"",'Paste RTE Data'!G2407)</f>
        <v/>
      </c>
      <c r="C2410" s="10" t="str">
        <f>IF('Paste RTE Data'!E2407=0,"",'Paste RTE Data'!E2407)</f>
        <v/>
      </c>
      <c r="D2410" s="7"/>
      <c r="E2410" s="14" t="str">
        <f>IF('Paste RTE Data'!B2407=0,"",'Paste RTE Data'!B2407)</f>
        <v/>
      </c>
      <c r="F2410" s="14" t="str">
        <f>IF('Paste RTE Data'!C2407=0,"",'Paste RTE Data'!C2407)</f>
        <v/>
      </c>
      <c r="G2410" s="14" t="str">
        <f>IF('Paste RTE Data'!D2407=0,"",'Paste RTE Data'!D2407)</f>
        <v/>
      </c>
      <c r="H2410" s="14" t="str">
        <f>IF('Paste RTE Data'!F2407=0,"",'Paste RTE Data'!F2407)</f>
        <v/>
      </c>
      <c r="I2410" s="14" t="str">
        <f>IF('Paste RTE Data'!H2407=0,"",'Paste RTE Data'!H2407)</f>
        <v/>
      </c>
      <c r="J2410" s="14" t="str">
        <f>IF('Paste RTE Data'!I2407=0,"",'Paste RTE Data'!I2407)</f>
        <v/>
      </c>
      <c r="K2410" s="15" t="str">
        <f>IF('Paste RTE Data'!J2407=0,"",'Paste RTE Data'!J2407)</f>
        <v/>
      </c>
      <c r="L2410" s="14" t="str">
        <f>IF('Paste RTE Data'!K2407=0,"",'Paste RTE Data'!K2407)</f>
        <v/>
      </c>
      <c r="M2410" s="46"/>
    </row>
    <row r="2411" spans="1:13">
      <c r="A2411" s="8" t="str">
        <f>IF('Paste RTE Data'!A2408=0,"",'Paste RTE Data'!A2408)</f>
        <v/>
      </c>
      <c r="B2411" s="9" t="str">
        <f>IF('Paste RTE Data'!G2408=0,"",'Paste RTE Data'!G2408)</f>
        <v/>
      </c>
      <c r="C2411" s="10" t="str">
        <f>IF('Paste RTE Data'!E2408=0,"",'Paste RTE Data'!E2408)</f>
        <v/>
      </c>
      <c r="D2411" s="7"/>
      <c r="E2411" s="14" t="str">
        <f>IF('Paste RTE Data'!B2408=0,"",'Paste RTE Data'!B2408)</f>
        <v/>
      </c>
      <c r="F2411" s="14" t="str">
        <f>IF('Paste RTE Data'!C2408=0,"",'Paste RTE Data'!C2408)</f>
        <v/>
      </c>
      <c r="G2411" s="14" t="str">
        <f>IF('Paste RTE Data'!D2408=0,"",'Paste RTE Data'!D2408)</f>
        <v/>
      </c>
      <c r="H2411" s="14" t="str">
        <f>IF('Paste RTE Data'!F2408=0,"",'Paste RTE Data'!F2408)</f>
        <v/>
      </c>
      <c r="I2411" s="14" t="str">
        <f>IF('Paste RTE Data'!H2408=0,"",'Paste RTE Data'!H2408)</f>
        <v/>
      </c>
      <c r="J2411" s="14" t="str">
        <f>IF('Paste RTE Data'!I2408=0,"",'Paste RTE Data'!I2408)</f>
        <v/>
      </c>
      <c r="K2411" s="15" t="str">
        <f>IF('Paste RTE Data'!J2408=0,"",'Paste RTE Data'!J2408)</f>
        <v/>
      </c>
      <c r="L2411" s="14" t="str">
        <f>IF('Paste RTE Data'!K2408=0,"",'Paste RTE Data'!K2408)</f>
        <v/>
      </c>
      <c r="M2411" s="46"/>
    </row>
    <row r="2412" spans="1:13">
      <c r="A2412" s="8" t="str">
        <f>IF('Paste RTE Data'!A2409=0,"",'Paste RTE Data'!A2409)</f>
        <v/>
      </c>
      <c r="B2412" s="9" t="str">
        <f>IF('Paste RTE Data'!G2409=0,"",'Paste RTE Data'!G2409)</f>
        <v/>
      </c>
      <c r="C2412" s="10" t="str">
        <f>IF('Paste RTE Data'!E2409=0,"",'Paste RTE Data'!E2409)</f>
        <v/>
      </c>
      <c r="D2412" s="7"/>
      <c r="E2412" s="14" t="str">
        <f>IF('Paste RTE Data'!B2409=0,"",'Paste RTE Data'!B2409)</f>
        <v/>
      </c>
      <c r="F2412" s="14" t="str">
        <f>IF('Paste RTE Data'!C2409=0,"",'Paste RTE Data'!C2409)</f>
        <v/>
      </c>
      <c r="G2412" s="14" t="str">
        <f>IF('Paste RTE Data'!D2409=0,"",'Paste RTE Data'!D2409)</f>
        <v/>
      </c>
      <c r="H2412" s="14" t="str">
        <f>IF('Paste RTE Data'!F2409=0,"",'Paste RTE Data'!F2409)</f>
        <v/>
      </c>
      <c r="I2412" s="14" t="str">
        <f>IF('Paste RTE Data'!H2409=0,"",'Paste RTE Data'!H2409)</f>
        <v/>
      </c>
      <c r="J2412" s="14" t="str">
        <f>IF('Paste RTE Data'!I2409=0,"",'Paste RTE Data'!I2409)</f>
        <v/>
      </c>
      <c r="K2412" s="15" t="str">
        <f>IF('Paste RTE Data'!J2409=0,"",'Paste RTE Data'!J2409)</f>
        <v/>
      </c>
      <c r="L2412" s="14" t="str">
        <f>IF('Paste RTE Data'!K2409=0,"",'Paste RTE Data'!K2409)</f>
        <v/>
      </c>
      <c r="M2412" s="46"/>
    </row>
    <row r="2413" spans="1:13">
      <c r="A2413" s="8" t="str">
        <f>IF('Paste RTE Data'!A2410=0,"",'Paste RTE Data'!A2410)</f>
        <v/>
      </c>
      <c r="B2413" s="9" t="str">
        <f>IF('Paste RTE Data'!G2410=0,"",'Paste RTE Data'!G2410)</f>
        <v/>
      </c>
      <c r="C2413" s="10" t="str">
        <f>IF('Paste RTE Data'!E2410=0,"",'Paste RTE Data'!E2410)</f>
        <v/>
      </c>
      <c r="D2413" s="7"/>
      <c r="E2413" s="14" t="str">
        <f>IF('Paste RTE Data'!B2410=0,"",'Paste RTE Data'!B2410)</f>
        <v/>
      </c>
      <c r="F2413" s="14" t="str">
        <f>IF('Paste RTE Data'!C2410=0,"",'Paste RTE Data'!C2410)</f>
        <v/>
      </c>
      <c r="G2413" s="14" t="str">
        <f>IF('Paste RTE Data'!D2410=0,"",'Paste RTE Data'!D2410)</f>
        <v/>
      </c>
      <c r="H2413" s="14" t="str">
        <f>IF('Paste RTE Data'!F2410=0,"",'Paste RTE Data'!F2410)</f>
        <v/>
      </c>
      <c r="I2413" s="14" t="str">
        <f>IF('Paste RTE Data'!H2410=0,"",'Paste RTE Data'!H2410)</f>
        <v/>
      </c>
      <c r="J2413" s="14" t="str">
        <f>IF('Paste RTE Data'!I2410=0,"",'Paste RTE Data'!I2410)</f>
        <v/>
      </c>
      <c r="K2413" s="15" t="str">
        <f>IF('Paste RTE Data'!J2410=0,"",'Paste RTE Data'!J2410)</f>
        <v/>
      </c>
      <c r="L2413" s="14" t="str">
        <f>IF('Paste RTE Data'!K2410=0,"",'Paste RTE Data'!K2410)</f>
        <v/>
      </c>
      <c r="M2413" s="46"/>
    </row>
    <row r="2414" spans="1:13">
      <c r="A2414" s="8" t="str">
        <f>IF('Paste RTE Data'!A2411=0,"",'Paste RTE Data'!A2411)</f>
        <v/>
      </c>
      <c r="B2414" s="9" t="str">
        <f>IF('Paste RTE Data'!G2411=0,"",'Paste RTE Data'!G2411)</f>
        <v/>
      </c>
      <c r="C2414" s="10" t="str">
        <f>IF('Paste RTE Data'!E2411=0,"",'Paste RTE Data'!E2411)</f>
        <v/>
      </c>
      <c r="D2414" s="7"/>
      <c r="E2414" s="14" t="str">
        <f>IF('Paste RTE Data'!B2411=0,"",'Paste RTE Data'!B2411)</f>
        <v/>
      </c>
      <c r="F2414" s="14" t="str">
        <f>IF('Paste RTE Data'!C2411=0,"",'Paste RTE Data'!C2411)</f>
        <v/>
      </c>
      <c r="G2414" s="14" t="str">
        <f>IF('Paste RTE Data'!D2411=0,"",'Paste RTE Data'!D2411)</f>
        <v/>
      </c>
      <c r="H2414" s="14" t="str">
        <f>IF('Paste RTE Data'!F2411=0,"",'Paste RTE Data'!F2411)</f>
        <v/>
      </c>
      <c r="I2414" s="14" t="str">
        <f>IF('Paste RTE Data'!H2411=0,"",'Paste RTE Data'!H2411)</f>
        <v/>
      </c>
      <c r="J2414" s="14" t="str">
        <f>IF('Paste RTE Data'!I2411=0,"",'Paste RTE Data'!I2411)</f>
        <v/>
      </c>
      <c r="K2414" s="15" t="str">
        <f>IF('Paste RTE Data'!J2411=0,"",'Paste RTE Data'!J2411)</f>
        <v/>
      </c>
      <c r="L2414" s="14" t="str">
        <f>IF('Paste RTE Data'!K2411=0,"",'Paste RTE Data'!K2411)</f>
        <v/>
      </c>
      <c r="M2414" s="46"/>
    </row>
    <row r="2415" spans="1:13">
      <c r="A2415" s="8" t="str">
        <f>IF('Paste RTE Data'!A2412=0,"",'Paste RTE Data'!A2412)</f>
        <v/>
      </c>
      <c r="B2415" s="9" t="str">
        <f>IF('Paste RTE Data'!G2412=0,"",'Paste RTE Data'!G2412)</f>
        <v/>
      </c>
      <c r="C2415" s="10" t="str">
        <f>IF('Paste RTE Data'!E2412=0,"",'Paste RTE Data'!E2412)</f>
        <v/>
      </c>
      <c r="D2415" s="7"/>
      <c r="E2415" s="14" t="str">
        <f>IF('Paste RTE Data'!B2412=0,"",'Paste RTE Data'!B2412)</f>
        <v/>
      </c>
      <c r="F2415" s="14" t="str">
        <f>IF('Paste RTE Data'!C2412=0,"",'Paste RTE Data'!C2412)</f>
        <v/>
      </c>
      <c r="G2415" s="14" t="str">
        <f>IF('Paste RTE Data'!D2412=0,"",'Paste RTE Data'!D2412)</f>
        <v/>
      </c>
      <c r="H2415" s="14" t="str">
        <f>IF('Paste RTE Data'!F2412=0,"",'Paste RTE Data'!F2412)</f>
        <v/>
      </c>
      <c r="I2415" s="14" t="str">
        <f>IF('Paste RTE Data'!H2412=0,"",'Paste RTE Data'!H2412)</f>
        <v/>
      </c>
      <c r="J2415" s="14" t="str">
        <f>IF('Paste RTE Data'!I2412=0,"",'Paste RTE Data'!I2412)</f>
        <v/>
      </c>
      <c r="K2415" s="15" t="str">
        <f>IF('Paste RTE Data'!J2412=0,"",'Paste RTE Data'!J2412)</f>
        <v/>
      </c>
      <c r="L2415" s="14" t="str">
        <f>IF('Paste RTE Data'!K2412=0,"",'Paste RTE Data'!K2412)</f>
        <v/>
      </c>
      <c r="M2415" s="46"/>
    </row>
    <row r="2416" spans="1:13">
      <c r="A2416" s="8" t="str">
        <f>IF('Paste RTE Data'!A2413=0,"",'Paste RTE Data'!A2413)</f>
        <v/>
      </c>
      <c r="B2416" s="9" t="str">
        <f>IF('Paste RTE Data'!G2413=0,"",'Paste RTE Data'!G2413)</f>
        <v/>
      </c>
      <c r="C2416" s="10" t="str">
        <f>IF('Paste RTE Data'!E2413=0,"",'Paste RTE Data'!E2413)</f>
        <v/>
      </c>
      <c r="D2416" s="7"/>
      <c r="E2416" s="14" t="str">
        <f>IF('Paste RTE Data'!B2413=0,"",'Paste RTE Data'!B2413)</f>
        <v/>
      </c>
      <c r="F2416" s="14" t="str">
        <f>IF('Paste RTE Data'!C2413=0,"",'Paste RTE Data'!C2413)</f>
        <v/>
      </c>
      <c r="G2416" s="14" t="str">
        <f>IF('Paste RTE Data'!D2413=0,"",'Paste RTE Data'!D2413)</f>
        <v/>
      </c>
      <c r="H2416" s="14" t="str">
        <f>IF('Paste RTE Data'!F2413=0,"",'Paste RTE Data'!F2413)</f>
        <v/>
      </c>
      <c r="I2416" s="14" t="str">
        <f>IF('Paste RTE Data'!H2413=0,"",'Paste RTE Data'!H2413)</f>
        <v/>
      </c>
      <c r="J2416" s="14" t="str">
        <f>IF('Paste RTE Data'!I2413=0,"",'Paste RTE Data'!I2413)</f>
        <v/>
      </c>
      <c r="K2416" s="15" t="str">
        <f>IF('Paste RTE Data'!J2413=0,"",'Paste RTE Data'!J2413)</f>
        <v/>
      </c>
      <c r="L2416" s="14" t="str">
        <f>IF('Paste RTE Data'!K2413=0,"",'Paste RTE Data'!K2413)</f>
        <v/>
      </c>
      <c r="M2416" s="46"/>
    </row>
    <row r="2417" spans="1:13">
      <c r="A2417" s="8" t="str">
        <f>IF('Paste RTE Data'!A2414=0,"",'Paste RTE Data'!A2414)</f>
        <v/>
      </c>
      <c r="B2417" s="9" t="str">
        <f>IF('Paste RTE Data'!G2414=0,"",'Paste RTE Data'!G2414)</f>
        <v/>
      </c>
      <c r="C2417" s="10" t="str">
        <f>IF('Paste RTE Data'!E2414=0,"",'Paste RTE Data'!E2414)</f>
        <v/>
      </c>
      <c r="D2417" s="7"/>
      <c r="E2417" s="14" t="str">
        <f>IF('Paste RTE Data'!B2414=0,"",'Paste RTE Data'!B2414)</f>
        <v/>
      </c>
      <c r="F2417" s="14" t="str">
        <f>IF('Paste RTE Data'!C2414=0,"",'Paste RTE Data'!C2414)</f>
        <v/>
      </c>
      <c r="G2417" s="14" t="str">
        <f>IF('Paste RTE Data'!D2414=0,"",'Paste RTE Data'!D2414)</f>
        <v/>
      </c>
      <c r="H2417" s="14" t="str">
        <f>IF('Paste RTE Data'!F2414=0,"",'Paste RTE Data'!F2414)</f>
        <v/>
      </c>
      <c r="I2417" s="14" t="str">
        <f>IF('Paste RTE Data'!H2414=0,"",'Paste RTE Data'!H2414)</f>
        <v/>
      </c>
      <c r="J2417" s="14" t="str">
        <f>IF('Paste RTE Data'!I2414=0,"",'Paste RTE Data'!I2414)</f>
        <v/>
      </c>
      <c r="K2417" s="15" t="str">
        <f>IF('Paste RTE Data'!J2414=0,"",'Paste RTE Data'!J2414)</f>
        <v/>
      </c>
      <c r="L2417" s="14" t="str">
        <f>IF('Paste RTE Data'!K2414=0,"",'Paste RTE Data'!K2414)</f>
        <v/>
      </c>
      <c r="M2417" s="46"/>
    </row>
    <row r="2418" spans="1:13">
      <c r="A2418" s="8" t="str">
        <f>IF('Paste RTE Data'!A2415=0,"",'Paste RTE Data'!A2415)</f>
        <v/>
      </c>
      <c r="B2418" s="9" t="str">
        <f>IF('Paste RTE Data'!G2415=0,"",'Paste RTE Data'!G2415)</f>
        <v/>
      </c>
      <c r="C2418" s="10" t="str">
        <f>IF('Paste RTE Data'!E2415=0,"",'Paste RTE Data'!E2415)</f>
        <v/>
      </c>
      <c r="D2418" s="7"/>
      <c r="E2418" s="14" t="str">
        <f>IF('Paste RTE Data'!B2415=0,"",'Paste RTE Data'!B2415)</f>
        <v/>
      </c>
      <c r="F2418" s="14" t="str">
        <f>IF('Paste RTE Data'!C2415=0,"",'Paste RTE Data'!C2415)</f>
        <v/>
      </c>
      <c r="G2418" s="14" t="str">
        <f>IF('Paste RTE Data'!D2415=0,"",'Paste RTE Data'!D2415)</f>
        <v/>
      </c>
      <c r="H2418" s="14" t="str">
        <f>IF('Paste RTE Data'!F2415=0,"",'Paste RTE Data'!F2415)</f>
        <v/>
      </c>
      <c r="I2418" s="14" t="str">
        <f>IF('Paste RTE Data'!H2415=0,"",'Paste RTE Data'!H2415)</f>
        <v/>
      </c>
      <c r="J2418" s="14" t="str">
        <f>IF('Paste RTE Data'!I2415=0,"",'Paste RTE Data'!I2415)</f>
        <v/>
      </c>
      <c r="K2418" s="15" t="str">
        <f>IF('Paste RTE Data'!J2415=0,"",'Paste RTE Data'!J2415)</f>
        <v/>
      </c>
      <c r="L2418" s="14" t="str">
        <f>IF('Paste RTE Data'!K2415=0,"",'Paste RTE Data'!K2415)</f>
        <v/>
      </c>
      <c r="M2418" s="46"/>
    </row>
    <row r="2419" spans="1:13">
      <c r="A2419" s="8" t="str">
        <f>IF('Paste RTE Data'!A2416=0,"",'Paste RTE Data'!A2416)</f>
        <v/>
      </c>
      <c r="B2419" s="9" t="str">
        <f>IF('Paste RTE Data'!G2416=0,"",'Paste RTE Data'!G2416)</f>
        <v/>
      </c>
      <c r="C2419" s="10" t="str">
        <f>IF('Paste RTE Data'!E2416=0,"",'Paste RTE Data'!E2416)</f>
        <v/>
      </c>
      <c r="D2419" s="7"/>
      <c r="E2419" s="14" t="str">
        <f>IF('Paste RTE Data'!B2416=0,"",'Paste RTE Data'!B2416)</f>
        <v/>
      </c>
      <c r="F2419" s="14" t="str">
        <f>IF('Paste RTE Data'!C2416=0,"",'Paste RTE Data'!C2416)</f>
        <v/>
      </c>
      <c r="G2419" s="14" t="str">
        <f>IF('Paste RTE Data'!D2416=0,"",'Paste RTE Data'!D2416)</f>
        <v/>
      </c>
      <c r="H2419" s="14" t="str">
        <f>IF('Paste RTE Data'!F2416=0,"",'Paste RTE Data'!F2416)</f>
        <v/>
      </c>
      <c r="I2419" s="14" t="str">
        <f>IF('Paste RTE Data'!H2416=0,"",'Paste RTE Data'!H2416)</f>
        <v/>
      </c>
      <c r="J2419" s="14" t="str">
        <f>IF('Paste RTE Data'!I2416=0,"",'Paste RTE Data'!I2416)</f>
        <v/>
      </c>
      <c r="K2419" s="15" t="str">
        <f>IF('Paste RTE Data'!J2416=0,"",'Paste RTE Data'!J2416)</f>
        <v/>
      </c>
      <c r="L2419" s="14" t="str">
        <f>IF('Paste RTE Data'!K2416=0,"",'Paste RTE Data'!K2416)</f>
        <v/>
      </c>
      <c r="M2419" s="46"/>
    </row>
    <row r="2420" spans="1:13">
      <c r="A2420" s="8" t="str">
        <f>IF('Paste RTE Data'!A2417=0,"",'Paste RTE Data'!A2417)</f>
        <v/>
      </c>
      <c r="B2420" s="9" t="str">
        <f>IF('Paste RTE Data'!G2417=0,"",'Paste RTE Data'!G2417)</f>
        <v/>
      </c>
      <c r="C2420" s="10" t="str">
        <f>IF('Paste RTE Data'!E2417=0,"",'Paste RTE Data'!E2417)</f>
        <v/>
      </c>
      <c r="D2420" s="7"/>
      <c r="E2420" s="14" t="str">
        <f>IF('Paste RTE Data'!B2417=0,"",'Paste RTE Data'!B2417)</f>
        <v/>
      </c>
      <c r="F2420" s="14" t="str">
        <f>IF('Paste RTE Data'!C2417=0,"",'Paste RTE Data'!C2417)</f>
        <v/>
      </c>
      <c r="G2420" s="14" t="str">
        <f>IF('Paste RTE Data'!D2417=0,"",'Paste RTE Data'!D2417)</f>
        <v/>
      </c>
      <c r="H2420" s="14" t="str">
        <f>IF('Paste RTE Data'!F2417=0,"",'Paste RTE Data'!F2417)</f>
        <v/>
      </c>
      <c r="I2420" s="14" t="str">
        <f>IF('Paste RTE Data'!H2417=0,"",'Paste RTE Data'!H2417)</f>
        <v/>
      </c>
      <c r="J2420" s="14" t="str">
        <f>IF('Paste RTE Data'!I2417=0,"",'Paste RTE Data'!I2417)</f>
        <v/>
      </c>
      <c r="K2420" s="15" t="str">
        <f>IF('Paste RTE Data'!J2417=0,"",'Paste RTE Data'!J2417)</f>
        <v/>
      </c>
      <c r="L2420" s="14" t="str">
        <f>IF('Paste RTE Data'!K2417=0,"",'Paste RTE Data'!K2417)</f>
        <v/>
      </c>
      <c r="M2420" s="46"/>
    </row>
    <row r="2421" spans="1:13">
      <c r="A2421" s="8" t="str">
        <f>IF('Paste RTE Data'!A2418=0,"",'Paste RTE Data'!A2418)</f>
        <v/>
      </c>
      <c r="B2421" s="9" t="str">
        <f>IF('Paste RTE Data'!G2418=0,"",'Paste RTE Data'!G2418)</f>
        <v/>
      </c>
      <c r="C2421" s="10" t="str">
        <f>IF('Paste RTE Data'!E2418=0,"",'Paste RTE Data'!E2418)</f>
        <v/>
      </c>
      <c r="D2421" s="7"/>
      <c r="E2421" s="14" t="str">
        <f>IF('Paste RTE Data'!B2418=0,"",'Paste RTE Data'!B2418)</f>
        <v/>
      </c>
      <c r="F2421" s="14" t="str">
        <f>IF('Paste RTE Data'!C2418=0,"",'Paste RTE Data'!C2418)</f>
        <v/>
      </c>
      <c r="G2421" s="14" t="str">
        <f>IF('Paste RTE Data'!D2418=0,"",'Paste RTE Data'!D2418)</f>
        <v/>
      </c>
      <c r="H2421" s="14" t="str">
        <f>IF('Paste RTE Data'!F2418=0,"",'Paste RTE Data'!F2418)</f>
        <v/>
      </c>
      <c r="I2421" s="14" t="str">
        <f>IF('Paste RTE Data'!H2418=0,"",'Paste RTE Data'!H2418)</f>
        <v/>
      </c>
      <c r="J2421" s="14" t="str">
        <f>IF('Paste RTE Data'!I2418=0,"",'Paste RTE Data'!I2418)</f>
        <v/>
      </c>
      <c r="K2421" s="15" t="str">
        <f>IF('Paste RTE Data'!J2418=0,"",'Paste RTE Data'!J2418)</f>
        <v/>
      </c>
      <c r="L2421" s="14" t="str">
        <f>IF('Paste RTE Data'!K2418=0,"",'Paste RTE Data'!K2418)</f>
        <v/>
      </c>
      <c r="M2421" s="46"/>
    </row>
    <row r="2422" spans="1:13">
      <c r="A2422" s="8" t="str">
        <f>IF('Paste RTE Data'!A2419=0,"",'Paste RTE Data'!A2419)</f>
        <v/>
      </c>
      <c r="B2422" s="9" t="str">
        <f>IF('Paste RTE Data'!G2419=0,"",'Paste RTE Data'!G2419)</f>
        <v/>
      </c>
      <c r="C2422" s="10" t="str">
        <f>IF('Paste RTE Data'!E2419=0,"",'Paste RTE Data'!E2419)</f>
        <v/>
      </c>
      <c r="D2422" s="7"/>
      <c r="E2422" s="14" t="str">
        <f>IF('Paste RTE Data'!B2419=0,"",'Paste RTE Data'!B2419)</f>
        <v/>
      </c>
      <c r="F2422" s="14" t="str">
        <f>IF('Paste RTE Data'!C2419=0,"",'Paste RTE Data'!C2419)</f>
        <v/>
      </c>
      <c r="G2422" s="14" t="str">
        <f>IF('Paste RTE Data'!D2419=0,"",'Paste RTE Data'!D2419)</f>
        <v/>
      </c>
      <c r="H2422" s="14" t="str">
        <f>IF('Paste RTE Data'!F2419=0,"",'Paste RTE Data'!F2419)</f>
        <v/>
      </c>
      <c r="I2422" s="14" t="str">
        <f>IF('Paste RTE Data'!H2419=0,"",'Paste RTE Data'!H2419)</f>
        <v/>
      </c>
      <c r="J2422" s="14" t="str">
        <f>IF('Paste RTE Data'!I2419=0,"",'Paste RTE Data'!I2419)</f>
        <v/>
      </c>
      <c r="K2422" s="15" t="str">
        <f>IF('Paste RTE Data'!J2419=0,"",'Paste RTE Data'!J2419)</f>
        <v/>
      </c>
      <c r="L2422" s="14" t="str">
        <f>IF('Paste RTE Data'!K2419=0,"",'Paste RTE Data'!K2419)</f>
        <v/>
      </c>
      <c r="M2422" s="46"/>
    </row>
    <row r="2423" spans="1:13">
      <c r="A2423" s="8" t="str">
        <f>IF('Paste RTE Data'!A2420=0,"",'Paste RTE Data'!A2420)</f>
        <v/>
      </c>
      <c r="B2423" s="9" t="str">
        <f>IF('Paste RTE Data'!G2420=0,"",'Paste RTE Data'!G2420)</f>
        <v/>
      </c>
      <c r="C2423" s="10" t="str">
        <f>IF('Paste RTE Data'!E2420=0,"",'Paste RTE Data'!E2420)</f>
        <v/>
      </c>
      <c r="D2423" s="7"/>
      <c r="E2423" s="14" t="str">
        <f>IF('Paste RTE Data'!B2420=0,"",'Paste RTE Data'!B2420)</f>
        <v/>
      </c>
      <c r="F2423" s="14" t="str">
        <f>IF('Paste RTE Data'!C2420=0,"",'Paste RTE Data'!C2420)</f>
        <v/>
      </c>
      <c r="G2423" s="14" t="str">
        <f>IF('Paste RTE Data'!D2420=0,"",'Paste RTE Data'!D2420)</f>
        <v/>
      </c>
      <c r="H2423" s="14" t="str">
        <f>IF('Paste RTE Data'!F2420=0,"",'Paste RTE Data'!F2420)</f>
        <v/>
      </c>
      <c r="I2423" s="14" t="str">
        <f>IF('Paste RTE Data'!H2420=0,"",'Paste RTE Data'!H2420)</f>
        <v/>
      </c>
      <c r="J2423" s="14" t="str">
        <f>IF('Paste RTE Data'!I2420=0,"",'Paste RTE Data'!I2420)</f>
        <v/>
      </c>
      <c r="K2423" s="15" t="str">
        <f>IF('Paste RTE Data'!J2420=0,"",'Paste RTE Data'!J2420)</f>
        <v/>
      </c>
      <c r="L2423" s="14" t="str">
        <f>IF('Paste RTE Data'!K2420=0,"",'Paste RTE Data'!K2420)</f>
        <v/>
      </c>
      <c r="M2423" s="46"/>
    </row>
    <row r="2424" spans="1:13">
      <c r="A2424" s="8" t="str">
        <f>IF('Paste RTE Data'!A2421=0,"",'Paste RTE Data'!A2421)</f>
        <v/>
      </c>
      <c r="B2424" s="9" t="str">
        <f>IF('Paste RTE Data'!G2421=0,"",'Paste RTE Data'!G2421)</f>
        <v/>
      </c>
      <c r="C2424" s="10" t="str">
        <f>IF('Paste RTE Data'!E2421=0,"",'Paste RTE Data'!E2421)</f>
        <v/>
      </c>
      <c r="D2424" s="7"/>
      <c r="E2424" s="14" t="str">
        <f>IF('Paste RTE Data'!B2421=0,"",'Paste RTE Data'!B2421)</f>
        <v/>
      </c>
      <c r="F2424" s="14" t="str">
        <f>IF('Paste RTE Data'!C2421=0,"",'Paste RTE Data'!C2421)</f>
        <v/>
      </c>
      <c r="G2424" s="14" t="str">
        <f>IF('Paste RTE Data'!D2421=0,"",'Paste RTE Data'!D2421)</f>
        <v/>
      </c>
      <c r="H2424" s="14" t="str">
        <f>IF('Paste RTE Data'!F2421=0,"",'Paste RTE Data'!F2421)</f>
        <v/>
      </c>
      <c r="I2424" s="14" t="str">
        <f>IF('Paste RTE Data'!H2421=0,"",'Paste RTE Data'!H2421)</f>
        <v/>
      </c>
      <c r="J2424" s="14" t="str">
        <f>IF('Paste RTE Data'!I2421=0,"",'Paste RTE Data'!I2421)</f>
        <v/>
      </c>
      <c r="K2424" s="15" t="str">
        <f>IF('Paste RTE Data'!J2421=0,"",'Paste RTE Data'!J2421)</f>
        <v/>
      </c>
      <c r="L2424" s="14" t="str">
        <f>IF('Paste RTE Data'!K2421=0,"",'Paste RTE Data'!K2421)</f>
        <v/>
      </c>
      <c r="M2424" s="46"/>
    </row>
    <row r="2425" spans="1:13">
      <c r="A2425" s="8" t="str">
        <f>IF('Paste RTE Data'!A2422=0,"",'Paste RTE Data'!A2422)</f>
        <v/>
      </c>
      <c r="B2425" s="9" t="str">
        <f>IF('Paste RTE Data'!G2422=0,"",'Paste RTE Data'!G2422)</f>
        <v/>
      </c>
      <c r="C2425" s="10" t="str">
        <f>IF('Paste RTE Data'!E2422=0,"",'Paste RTE Data'!E2422)</f>
        <v/>
      </c>
      <c r="D2425" s="7"/>
      <c r="E2425" s="14" t="str">
        <f>IF('Paste RTE Data'!B2422=0,"",'Paste RTE Data'!B2422)</f>
        <v/>
      </c>
      <c r="F2425" s="14" t="str">
        <f>IF('Paste RTE Data'!C2422=0,"",'Paste RTE Data'!C2422)</f>
        <v/>
      </c>
      <c r="G2425" s="14" t="str">
        <f>IF('Paste RTE Data'!D2422=0,"",'Paste RTE Data'!D2422)</f>
        <v/>
      </c>
      <c r="H2425" s="14" t="str">
        <f>IF('Paste RTE Data'!F2422=0,"",'Paste RTE Data'!F2422)</f>
        <v/>
      </c>
      <c r="I2425" s="14" t="str">
        <f>IF('Paste RTE Data'!H2422=0,"",'Paste RTE Data'!H2422)</f>
        <v/>
      </c>
      <c r="J2425" s="14" t="str">
        <f>IF('Paste RTE Data'!I2422=0,"",'Paste RTE Data'!I2422)</f>
        <v/>
      </c>
      <c r="K2425" s="15" t="str">
        <f>IF('Paste RTE Data'!J2422=0,"",'Paste RTE Data'!J2422)</f>
        <v/>
      </c>
      <c r="L2425" s="14" t="str">
        <f>IF('Paste RTE Data'!K2422=0,"",'Paste RTE Data'!K2422)</f>
        <v/>
      </c>
      <c r="M2425" s="46"/>
    </row>
    <row r="2426" spans="1:13">
      <c r="A2426" s="8" t="str">
        <f>IF('Paste RTE Data'!A2423=0,"",'Paste RTE Data'!A2423)</f>
        <v/>
      </c>
      <c r="B2426" s="9" t="str">
        <f>IF('Paste RTE Data'!G2423=0,"",'Paste RTE Data'!G2423)</f>
        <v/>
      </c>
      <c r="C2426" s="10" t="str">
        <f>IF('Paste RTE Data'!E2423=0,"",'Paste RTE Data'!E2423)</f>
        <v/>
      </c>
      <c r="D2426" s="7"/>
      <c r="E2426" s="14" t="str">
        <f>IF('Paste RTE Data'!B2423=0,"",'Paste RTE Data'!B2423)</f>
        <v/>
      </c>
      <c r="F2426" s="14" t="str">
        <f>IF('Paste RTE Data'!C2423=0,"",'Paste RTE Data'!C2423)</f>
        <v/>
      </c>
      <c r="G2426" s="14" t="str">
        <f>IF('Paste RTE Data'!D2423=0,"",'Paste RTE Data'!D2423)</f>
        <v/>
      </c>
      <c r="H2426" s="14" t="str">
        <f>IF('Paste RTE Data'!F2423=0,"",'Paste RTE Data'!F2423)</f>
        <v/>
      </c>
      <c r="I2426" s="14" t="str">
        <f>IF('Paste RTE Data'!H2423=0,"",'Paste RTE Data'!H2423)</f>
        <v/>
      </c>
      <c r="J2426" s="14" t="str">
        <f>IF('Paste RTE Data'!I2423=0,"",'Paste RTE Data'!I2423)</f>
        <v/>
      </c>
      <c r="K2426" s="15" t="str">
        <f>IF('Paste RTE Data'!J2423=0,"",'Paste RTE Data'!J2423)</f>
        <v/>
      </c>
      <c r="L2426" s="14" t="str">
        <f>IF('Paste RTE Data'!K2423=0,"",'Paste RTE Data'!K2423)</f>
        <v/>
      </c>
      <c r="M2426" s="46"/>
    </row>
    <row r="2427" spans="1:13">
      <c r="A2427" s="8" t="str">
        <f>IF('Paste RTE Data'!A2424=0,"",'Paste RTE Data'!A2424)</f>
        <v/>
      </c>
      <c r="B2427" s="9" t="str">
        <f>IF('Paste RTE Data'!G2424=0,"",'Paste RTE Data'!G2424)</f>
        <v/>
      </c>
      <c r="C2427" s="10" t="str">
        <f>IF('Paste RTE Data'!E2424=0,"",'Paste RTE Data'!E2424)</f>
        <v/>
      </c>
      <c r="D2427" s="7"/>
      <c r="E2427" s="14" t="str">
        <f>IF('Paste RTE Data'!B2424=0,"",'Paste RTE Data'!B2424)</f>
        <v/>
      </c>
      <c r="F2427" s="14" t="str">
        <f>IF('Paste RTE Data'!C2424=0,"",'Paste RTE Data'!C2424)</f>
        <v/>
      </c>
      <c r="G2427" s="14" t="str">
        <f>IF('Paste RTE Data'!D2424=0,"",'Paste RTE Data'!D2424)</f>
        <v/>
      </c>
      <c r="H2427" s="14" t="str">
        <f>IF('Paste RTE Data'!F2424=0,"",'Paste RTE Data'!F2424)</f>
        <v/>
      </c>
      <c r="I2427" s="14" t="str">
        <f>IF('Paste RTE Data'!H2424=0,"",'Paste RTE Data'!H2424)</f>
        <v/>
      </c>
      <c r="J2427" s="14" t="str">
        <f>IF('Paste RTE Data'!I2424=0,"",'Paste RTE Data'!I2424)</f>
        <v/>
      </c>
      <c r="K2427" s="15" t="str">
        <f>IF('Paste RTE Data'!J2424=0,"",'Paste RTE Data'!J2424)</f>
        <v/>
      </c>
      <c r="L2427" s="14" t="str">
        <f>IF('Paste RTE Data'!K2424=0,"",'Paste RTE Data'!K2424)</f>
        <v/>
      </c>
      <c r="M2427" s="46"/>
    </row>
    <row r="2428" spans="1:13">
      <c r="A2428" s="8" t="str">
        <f>IF('Paste RTE Data'!A2425=0,"",'Paste RTE Data'!A2425)</f>
        <v/>
      </c>
      <c r="B2428" s="9" t="str">
        <f>IF('Paste RTE Data'!G2425=0,"",'Paste RTE Data'!G2425)</f>
        <v/>
      </c>
      <c r="C2428" s="10" t="str">
        <f>IF('Paste RTE Data'!E2425=0,"",'Paste RTE Data'!E2425)</f>
        <v/>
      </c>
      <c r="D2428" s="7"/>
      <c r="E2428" s="14" t="str">
        <f>IF('Paste RTE Data'!B2425=0,"",'Paste RTE Data'!B2425)</f>
        <v/>
      </c>
      <c r="F2428" s="14" t="str">
        <f>IF('Paste RTE Data'!C2425=0,"",'Paste RTE Data'!C2425)</f>
        <v/>
      </c>
      <c r="G2428" s="14" t="str">
        <f>IF('Paste RTE Data'!D2425=0,"",'Paste RTE Data'!D2425)</f>
        <v/>
      </c>
      <c r="H2428" s="14" t="str">
        <f>IF('Paste RTE Data'!F2425=0,"",'Paste RTE Data'!F2425)</f>
        <v/>
      </c>
      <c r="I2428" s="14" t="str">
        <f>IF('Paste RTE Data'!H2425=0,"",'Paste RTE Data'!H2425)</f>
        <v/>
      </c>
      <c r="J2428" s="14" t="str">
        <f>IF('Paste RTE Data'!I2425=0,"",'Paste RTE Data'!I2425)</f>
        <v/>
      </c>
      <c r="K2428" s="15" t="str">
        <f>IF('Paste RTE Data'!J2425=0,"",'Paste RTE Data'!J2425)</f>
        <v/>
      </c>
      <c r="L2428" s="14" t="str">
        <f>IF('Paste RTE Data'!K2425=0,"",'Paste RTE Data'!K2425)</f>
        <v/>
      </c>
      <c r="M2428" s="46"/>
    </row>
    <row r="2429" spans="1:13">
      <c r="A2429" s="8" t="str">
        <f>IF('Paste RTE Data'!A2426=0,"",'Paste RTE Data'!A2426)</f>
        <v/>
      </c>
      <c r="B2429" s="9" t="str">
        <f>IF('Paste RTE Data'!G2426=0,"",'Paste RTE Data'!G2426)</f>
        <v/>
      </c>
      <c r="C2429" s="10" t="str">
        <f>IF('Paste RTE Data'!E2426=0,"",'Paste RTE Data'!E2426)</f>
        <v/>
      </c>
      <c r="D2429" s="7"/>
      <c r="E2429" s="14" t="str">
        <f>IF('Paste RTE Data'!B2426=0,"",'Paste RTE Data'!B2426)</f>
        <v/>
      </c>
      <c r="F2429" s="14" t="str">
        <f>IF('Paste RTE Data'!C2426=0,"",'Paste RTE Data'!C2426)</f>
        <v/>
      </c>
      <c r="G2429" s="14" t="str">
        <f>IF('Paste RTE Data'!D2426=0,"",'Paste RTE Data'!D2426)</f>
        <v/>
      </c>
      <c r="H2429" s="14" t="str">
        <f>IF('Paste RTE Data'!F2426=0,"",'Paste RTE Data'!F2426)</f>
        <v/>
      </c>
      <c r="I2429" s="14" t="str">
        <f>IF('Paste RTE Data'!H2426=0,"",'Paste RTE Data'!H2426)</f>
        <v/>
      </c>
      <c r="J2429" s="14" t="str">
        <f>IF('Paste RTE Data'!I2426=0,"",'Paste RTE Data'!I2426)</f>
        <v/>
      </c>
      <c r="K2429" s="15" t="str">
        <f>IF('Paste RTE Data'!J2426=0,"",'Paste RTE Data'!J2426)</f>
        <v/>
      </c>
      <c r="L2429" s="14" t="str">
        <f>IF('Paste RTE Data'!K2426=0,"",'Paste RTE Data'!K2426)</f>
        <v/>
      </c>
      <c r="M2429" s="46"/>
    </row>
    <row r="2430" spans="1:13">
      <c r="A2430" s="8" t="str">
        <f>IF('Paste RTE Data'!A2427=0,"",'Paste RTE Data'!A2427)</f>
        <v/>
      </c>
      <c r="B2430" s="9" t="str">
        <f>IF('Paste RTE Data'!G2427=0,"",'Paste RTE Data'!G2427)</f>
        <v/>
      </c>
      <c r="C2430" s="10" t="str">
        <f>IF('Paste RTE Data'!E2427=0,"",'Paste RTE Data'!E2427)</f>
        <v/>
      </c>
      <c r="D2430" s="7"/>
      <c r="E2430" s="14" t="str">
        <f>IF('Paste RTE Data'!B2427=0,"",'Paste RTE Data'!B2427)</f>
        <v/>
      </c>
      <c r="F2430" s="14" t="str">
        <f>IF('Paste RTE Data'!C2427=0,"",'Paste RTE Data'!C2427)</f>
        <v/>
      </c>
      <c r="G2430" s="14" t="str">
        <f>IF('Paste RTE Data'!D2427=0,"",'Paste RTE Data'!D2427)</f>
        <v/>
      </c>
      <c r="H2430" s="14" t="str">
        <f>IF('Paste RTE Data'!F2427=0,"",'Paste RTE Data'!F2427)</f>
        <v/>
      </c>
      <c r="I2430" s="14" t="str">
        <f>IF('Paste RTE Data'!H2427=0,"",'Paste RTE Data'!H2427)</f>
        <v/>
      </c>
      <c r="J2430" s="14" t="str">
        <f>IF('Paste RTE Data'!I2427=0,"",'Paste RTE Data'!I2427)</f>
        <v/>
      </c>
      <c r="K2430" s="15" t="str">
        <f>IF('Paste RTE Data'!J2427=0,"",'Paste RTE Data'!J2427)</f>
        <v/>
      </c>
      <c r="L2430" s="14" t="str">
        <f>IF('Paste RTE Data'!K2427=0,"",'Paste RTE Data'!K2427)</f>
        <v/>
      </c>
      <c r="M2430" s="46"/>
    </row>
    <row r="2431" spans="1:13">
      <c r="A2431" s="8" t="str">
        <f>IF('Paste RTE Data'!A2428=0,"",'Paste RTE Data'!A2428)</f>
        <v/>
      </c>
      <c r="B2431" s="9" t="str">
        <f>IF('Paste RTE Data'!G2428=0,"",'Paste RTE Data'!G2428)</f>
        <v/>
      </c>
      <c r="C2431" s="10" t="str">
        <f>IF('Paste RTE Data'!E2428=0,"",'Paste RTE Data'!E2428)</f>
        <v/>
      </c>
      <c r="D2431" s="7"/>
      <c r="E2431" s="14" t="str">
        <f>IF('Paste RTE Data'!B2428=0,"",'Paste RTE Data'!B2428)</f>
        <v/>
      </c>
      <c r="F2431" s="14" t="str">
        <f>IF('Paste RTE Data'!C2428=0,"",'Paste RTE Data'!C2428)</f>
        <v/>
      </c>
      <c r="G2431" s="14" t="str">
        <f>IF('Paste RTE Data'!D2428=0,"",'Paste RTE Data'!D2428)</f>
        <v/>
      </c>
      <c r="H2431" s="14" t="str">
        <f>IF('Paste RTE Data'!F2428=0,"",'Paste RTE Data'!F2428)</f>
        <v/>
      </c>
      <c r="I2431" s="14" t="str">
        <f>IF('Paste RTE Data'!H2428=0,"",'Paste RTE Data'!H2428)</f>
        <v/>
      </c>
      <c r="J2431" s="14" t="str">
        <f>IF('Paste RTE Data'!I2428=0,"",'Paste RTE Data'!I2428)</f>
        <v/>
      </c>
      <c r="K2431" s="15" t="str">
        <f>IF('Paste RTE Data'!J2428=0,"",'Paste RTE Data'!J2428)</f>
        <v/>
      </c>
      <c r="L2431" s="14" t="str">
        <f>IF('Paste RTE Data'!K2428=0,"",'Paste RTE Data'!K2428)</f>
        <v/>
      </c>
      <c r="M2431" s="46"/>
    </row>
    <row r="2432" spans="1:13">
      <c r="A2432" s="8" t="str">
        <f>IF('Paste RTE Data'!A2429=0,"",'Paste RTE Data'!A2429)</f>
        <v/>
      </c>
      <c r="B2432" s="9" t="str">
        <f>IF('Paste RTE Data'!G2429=0,"",'Paste RTE Data'!G2429)</f>
        <v/>
      </c>
      <c r="C2432" s="10" t="str">
        <f>IF('Paste RTE Data'!E2429=0,"",'Paste RTE Data'!E2429)</f>
        <v/>
      </c>
      <c r="D2432" s="7"/>
      <c r="E2432" s="14" t="str">
        <f>IF('Paste RTE Data'!B2429=0,"",'Paste RTE Data'!B2429)</f>
        <v/>
      </c>
      <c r="F2432" s="14" t="str">
        <f>IF('Paste RTE Data'!C2429=0,"",'Paste RTE Data'!C2429)</f>
        <v/>
      </c>
      <c r="G2432" s="14" t="str">
        <f>IF('Paste RTE Data'!D2429=0,"",'Paste RTE Data'!D2429)</f>
        <v/>
      </c>
      <c r="H2432" s="14" t="str">
        <f>IF('Paste RTE Data'!F2429=0,"",'Paste RTE Data'!F2429)</f>
        <v/>
      </c>
      <c r="I2432" s="14" t="str">
        <f>IF('Paste RTE Data'!H2429=0,"",'Paste RTE Data'!H2429)</f>
        <v/>
      </c>
      <c r="J2432" s="14" t="str">
        <f>IF('Paste RTE Data'!I2429=0,"",'Paste RTE Data'!I2429)</f>
        <v/>
      </c>
      <c r="K2432" s="15" t="str">
        <f>IF('Paste RTE Data'!J2429=0,"",'Paste RTE Data'!J2429)</f>
        <v/>
      </c>
      <c r="L2432" s="14" t="str">
        <f>IF('Paste RTE Data'!K2429=0,"",'Paste RTE Data'!K2429)</f>
        <v/>
      </c>
      <c r="M2432" s="46"/>
    </row>
    <row r="2433" spans="1:13">
      <c r="A2433" s="8" t="str">
        <f>IF('Paste RTE Data'!A2430=0,"",'Paste RTE Data'!A2430)</f>
        <v/>
      </c>
      <c r="B2433" s="9" t="str">
        <f>IF('Paste RTE Data'!G2430=0,"",'Paste RTE Data'!G2430)</f>
        <v/>
      </c>
      <c r="C2433" s="10" t="str">
        <f>IF('Paste RTE Data'!E2430=0,"",'Paste RTE Data'!E2430)</f>
        <v/>
      </c>
      <c r="D2433" s="7"/>
      <c r="E2433" s="14" t="str">
        <f>IF('Paste RTE Data'!B2430=0,"",'Paste RTE Data'!B2430)</f>
        <v/>
      </c>
      <c r="F2433" s="14" t="str">
        <f>IF('Paste RTE Data'!C2430=0,"",'Paste RTE Data'!C2430)</f>
        <v/>
      </c>
      <c r="G2433" s="14" t="str">
        <f>IF('Paste RTE Data'!D2430=0,"",'Paste RTE Data'!D2430)</f>
        <v/>
      </c>
      <c r="H2433" s="14" t="str">
        <f>IF('Paste RTE Data'!F2430=0,"",'Paste RTE Data'!F2430)</f>
        <v/>
      </c>
      <c r="I2433" s="14" t="str">
        <f>IF('Paste RTE Data'!H2430=0,"",'Paste RTE Data'!H2430)</f>
        <v/>
      </c>
      <c r="J2433" s="14" t="str">
        <f>IF('Paste RTE Data'!I2430=0,"",'Paste RTE Data'!I2430)</f>
        <v/>
      </c>
      <c r="K2433" s="15" t="str">
        <f>IF('Paste RTE Data'!J2430=0,"",'Paste RTE Data'!J2430)</f>
        <v/>
      </c>
      <c r="L2433" s="14" t="str">
        <f>IF('Paste RTE Data'!K2430=0,"",'Paste RTE Data'!K2430)</f>
        <v/>
      </c>
      <c r="M2433" s="46"/>
    </row>
    <row r="2434" spans="1:13">
      <c r="A2434" s="8" t="str">
        <f>IF('Paste RTE Data'!A2431=0,"",'Paste RTE Data'!A2431)</f>
        <v/>
      </c>
      <c r="B2434" s="9" t="str">
        <f>IF('Paste RTE Data'!G2431=0,"",'Paste RTE Data'!G2431)</f>
        <v/>
      </c>
      <c r="C2434" s="10" t="str">
        <f>IF('Paste RTE Data'!E2431=0,"",'Paste RTE Data'!E2431)</f>
        <v/>
      </c>
      <c r="D2434" s="7"/>
      <c r="E2434" s="14" t="str">
        <f>IF('Paste RTE Data'!B2431=0,"",'Paste RTE Data'!B2431)</f>
        <v/>
      </c>
      <c r="F2434" s="14" t="str">
        <f>IF('Paste RTE Data'!C2431=0,"",'Paste RTE Data'!C2431)</f>
        <v/>
      </c>
      <c r="G2434" s="14" t="str">
        <f>IF('Paste RTE Data'!D2431=0,"",'Paste RTE Data'!D2431)</f>
        <v/>
      </c>
      <c r="H2434" s="14" t="str">
        <f>IF('Paste RTE Data'!F2431=0,"",'Paste RTE Data'!F2431)</f>
        <v/>
      </c>
      <c r="I2434" s="14" t="str">
        <f>IF('Paste RTE Data'!H2431=0,"",'Paste RTE Data'!H2431)</f>
        <v/>
      </c>
      <c r="J2434" s="14" t="str">
        <f>IF('Paste RTE Data'!I2431=0,"",'Paste RTE Data'!I2431)</f>
        <v/>
      </c>
      <c r="K2434" s="15" t="str">
        <f>IF('Paste RTE Data'!J2431=0,"",'Paste RTE Data'!J2431)</f>
        <v/>
      </c>
      <c r="L2434" s="14" t="str">
        <f>IF('Paste RTE Data'!K2431=0,"",'Paste RTE Data'!K2431)</f>
        <v/>
      </c>
      <c r="M2434" s="46"/>
    </row>
    <row r="2435" spans="1:13">
      <c r="A2435" s="8" t="str">
        <f>IF('Paste RTE Data'!A2432=0,"",'Paste RTE Data'!A2432)</f>
        <v/>
      </c>
      <c r="B2435" s="9" t="str">
        <f>IF('Paste RTE Data'!G2432=0,"",'Paste RTE Data'!G2432)</f>
        <v/>
      </c>
      <c r="C2435" s="10" t="str">
        <f>IF('Paste RTE Data'!E2432=0,"",'Paste RTE Data'!E2432)</f>
        <v/>
      </c>
      <c r="D2435" s="7"/>
      <c r="E2435" s="14" t="str">
        <f>IF('Paste RTE Data'!B2432=0,"",'Paste RTE Data'!B2432)</f>
        <v/>
      </c>
      <c r="F2435" s="14" t="str">
        <f>IF('Paste RTE Data'!C2432=0,"",'Paste RTE Data'!C2432)</f>
        <v/>
      </c>
      <c r="G2435" s="14" t="str">
        <f>IF('Paste RTE Data'!D2432=0,"",'Paste RTE Data'!D2432)</f>
        <v/>
      </c>
      <c r="H2435" s="14" t="str">
        <f>IF('Paste RTE Data'!F2432=0,"",'Paste RTE Data'!F2432)</f>
        <v/>
      </c>
      <c r="I2435" s="14" t="str">
        <f>IF('Paste RTE Data'!H2432=0,"",'Paste RTE Data'!H2432)</f>
        <v/>
      </c>
      <c r="J2435" s="14" t="str">
        <f>IF('Paste RTE Data'!I2432=0,"",'Paste RTE Data'!I2432)</f>
        <v/>
      </c>
      <c r="K2435" s="15" t="str">
        <f>IF('Paste RTE Data'!J2432=0,"",'Paste RTE Data'!J2432)</f>
        <v/>
      </c>
      <c r="L2435" s="14" t="str">
        <f>IF('Paste RTE Data'!K2432=0,"",'Paste RTE Data'!K2432)</f>
        <v/>
      </c>
      <c r="M2435" s="46"/>
    </row>
    <row r="2436" spans="1:13">
      <c r="A2436" s="8" t="str">
        <f>IF('Paste RTE Data'!A2433=0,"",'Paste RTE Data'!A2433)</f>
        <v/>
      </c>
      <c r="B2436" s="9" t="str">
        <f>IF('Paste RTE Data'!G2433=0,"",'Paste RTE Data'!G2433)</f>
        <v/>
      </c>
      <c r="C2436" s="10" t="str">
        <f>IF('Paste RTE Data'!E2433=0,"",'Paste RTE Data'!E2433)</f>
        <v/>
      </c>
      <c r="D2436" s="7"/>
      <c r="E2436" s="14" t="str">
        <f>IF('Paste RTE Data'!B2433=0,"",'Paste RTE Data'!B2433)</f>
        <v/>
      </c>
      <c r="F2436" s="14" t="str">
        <f>IF('Paste RTE Data'!C2433=0,"",'Paste RTE Data'!C2433)</f>
        <v/>
      </c>
      <c r="G2436" s="14" t="str">
        <f>IF('Paste RTE Data'!D2433=0,"",'Paste RTE Data'!D2433)</f>
        <v/>
      </c>
      <c r="H2436" s="14" t="str">
        <f>IF('Paste RTE Data'!F2433=0,"",'Paste RTE Data'!F2433)</f>
        <v/>
      </c>
      <c r="I2436" s="14" t="str">
        <f>IF('Paste RTE Data'!H2433=0,"",'Paste RTE Data'!H2433)</f>
        <v/>
      </c>
      <c r="J2436" s="14" t="str">
        <f>IF('Paste RTE Data'!I2433=0,"",'Paste RTE Data'!I2433)</f>
        <v/>
      </c>
      <c r="K2436" s="15" t="str">
        <f>IF('Paste RTE Data'!J2433=0,"",'Paste RTE Data'!J2433)</f>
        <v/>
      </c>
      <c r="L2436" s="14" t="str">
        <f>IF('Paste RTE Data'!K2433=0,"",'Paste RTE Data'!K2433)</f>
        <v/>
      </c>
      <c r="M2436" s="46"/>
    </row>
    <row r="2437" spans="1:13">
      <c r="A2437" s="8" t="str">
        <f>IF('Paste RTE Data'!A2434=0,"",'Paste RTE Data'!A2434)</f>
        <v/>
      </c>
      <c r="B2437" s="9" t="str">
        <f>IF('Paste RTE Data'!G2434=0,"",'Paste RTE Data'!G2434)</f>
        <v/>
      </c>
      <c r="C2437" s="10" t="str">
        <f>IF('Paste RTE Data'!E2434=0,"",'Paste RTE Data'!E2434)</f>
        <v/>
      </c>
      <c r="D2437" s="7"/>
      <c r="E2437" s="14" t="str">
        <f>IF('Paste RTE Data'!B2434=0,"",'Paste RTE Data'!B2434)</f>
        <v/>
      </c>
      <c r="F2437" s="14" t="str">
        <f>IF('Paste RTE Data'!C2434=0,"",'Paste RTE Data'!C2434)</f>
        <v/>
      </c>
      <c r="G2437" s="14" t="str">
        <f>IF('Paste RTE Data'!D2434=0,"",'Paste RTE Data'!D2434)</f>
        <v/>
      </c>
      <c r="H2437" s="14" t="str">
        <f>IF('Paste RTE Data'!F2434=0,"",'Paste RTE Data'!F2434)</f>
        <v/>
      </c>
      <c r="I2437" s="14" t="str">
        <f>IF('Paste RTE Data'!H2434=0,"",'Paste RTE Data'!H2434)</f>
        <v/>
      </c>
      <c r="J2437" s="14" t="str">
        <f>IF('Paste RTE Data'!I2434=0,"",'Paste RTE Data'!I2434)</f>
        <v/>
      </c>
      <c r="K2437" s="15" t="str">
        <f>IF('Paste RTE Data'!J2434=0,"",'Paste RTE Data'!J2434)</f>
        <v/>
      </c>
      <c r="L2437" s="14" t="str">
        <f>IF('Paste RTE Data'!K2434=0,"",'Paste RTE Data'!K2434)</f>
        <v/>
      </c>
      <c r="M2437" s="46"/>
    </row>
    <row r="2438" spans="1:13">
      <c r="A2438" s="8" t="str">
        <f>IF('Paste RTE Data'!A2435=0,"",'Paste RTE Data'!A2435)</f>
        <v/>
      </c>
      <c r="B2438" s="9" t="str">
        <f>IF('Paste RTE Data'!G2435=0,"",'Paste RTE Data'!G2435)</f>
        <v/>
      </c>
      <c r="C2438" s="10" t="str">
        <f>IF('Paste RTE Data'!E2435=0,"",'Paste RTE Data'!E2435)</f>
        <v/>
      </c>
      <c r="D2438" s="7"/>
      <c r="E2438" s="14" t="str">
        <f>IF('Paste RTE Data'!B2435=0,"",'Paste RTE Data'!B2435)</f>
        <v/>
      </c>
      <c r="F2438" s="14" t="str">
        <f>IF('Paste RTE Data'!C2435=0,"",'Paste RTE Data'!C2435)</f>
        <v/>
      </c>
      <c r="G2438" s="14" t="str">
        <f>IF('Paste RTE Data'!D2435=0,"",'Paste RTE Data'!D2435)</f>
        <v/>
      </c>
      <c r="H2438" s="14" t="str">
        <f>IF('Paste RTE Data'!F2435=0,"",'Paste RTE Data'!F2435)</f>
        <v/>
      </c>
      <c r="I2438" s="14" t="str">
        <f>IF('Paste RTE Data'!H2435=0,"",'Paste RTE Data'!H2435)</f>
        <v/>
      </c>
      <c r="J2438" s="14" t="str">
        <f>IF('Paste RTE Data'!I2435=0,"",'Paste RTE Data'!I2435)</f>
        <v/>
      </c>
      <c r="K2438" s="15" t="str">
        <f>IF('Paste RTE Data'!J2435=0,"",'Paste RTE Data'!J2435)</f>
        <v/>
      </c>
      <c r="L2438" s="14" t="str">
        <f>IF('Paste RTE Data'!K2435=0,"",'Paste RTE Data'!K2435)</f>
        <v/>
      </c>
      <c r="M2438" s="46"/>
    </row>
    <row r="2439" spans="1:13">
      <c r="A2439" s="8" t="str">
        <f>IF('Paste RTE Data'!A2436=0,"",'Paste RTE Data'!A2436)</f>
        <v/>
      </c>
      <c r="B2439" s="9" t="str">
        <f>IF('Paste RTE Data'!G2436=0,"",'Paste RTE Data'!G2436)</f>
        <v/>
      </c>
      <c r="C2439" s="10" t="str">
        <f>IF('Paste RTE Data'!E2436=0,"",'Paste RTE Data'!E2436)</f>
        <v/>
      </c>
      <c r="D2439" s="7"/>
      <c r="E2439" s="14" t="str">
        <f>IF('Paste RTE Data'!B2436=0,"",'Paste RTE Data'!B2436)</f>
        <v/>
      </c>
      <c r="F2439" s="14" t="str">
        <f>IF('Paste RTE Data'!C2436=0,"",'Paste RTE Data'!C2436)</f>
        <v/>
      </c>
      <c r="G2439" s="14" t="str">
        <f>IF('Paste RTE Data'!D2436=0,"",'Paste RTE Data'!D2436)</f>
        <v/>
      </c>
      <c r="H2439" s="14" t="str">
        <f>IF('Paste RTE Data'!F2436=0,"",'Paste RTE Data'!F2436)</f>
        <v/>
      </c>
      <c r="I2439" s="14" t="str">
        <f>IF('Paste RTE Data'!H2436=0,"",'Paste RTE Data'!H2436)</f>
        <v/>
      </c>
      <c r="J2439" s="14" t="str">
        <f>IF('Paste RTE Data'!I2436=0,"",'Paste RTE Data'!I2436)</f>
        <v/>
      </c>
      <c r="K2439" s="15" t="str">
        <f>IF('Paste RTE Data'!J2436=0,"",'Paste RTE Data'!J2436)</f>
        <v/>
      </c>
      <c r="L2439" s="14" t="str">
        <f>IF('Paste RTE Data'!K2436=0,"",'Paste RTE Data'!K2436)</f>
        <v/>
      </c>
      <c r="M2439" s="46"/>
    </row>
    <row r="2440" spans="1:13">
      <c r="A2440" s="8" t="str">
        <f>IF('Paste RTE Data'!A2437=0,"",'Paste RTE Data'!A2437)</f>
        <v/>
      </c>
      <c r="B2440" s="9" t="str">
        <f>IF('Paste RTE Data'!G2437=0,"",'Paste RTE Data'!G2437)</f>
        <v/>
      </c>
      <c r="C2440" s="10" t="str">
        <f>IF('Paste RTE Data'!E2437=0,"",'Paste RTE Data'!E2437)</f>
        <v/>
      </c>
      <c r="D2440" s="7"/>
      <c r="E2440" s="14" t="str">
        <f>IF('Paste RTE Data'!B2437=0,"",'Paste RTE Data'!B2437)</f>
        <v/>
      </c>
      <c r="F2440" s="14" t="str">
        <f>IF('Paste RTE Data'!C2437=0,"",'Paste RTE Data'!C2437)</f>
        <v/>
      </c>
      <c r="G2440" s="14" t="str">
        <f>IF('Paste RTE Data'!D2437=0,"",'Paste RTE Data'!D2437)</f>
        <v/>
      </c>
      <c r="H2440" s="14" t="str">
        <f>IF('Paste RTE Data'!F2437=0,"",'Paste RTE Data'!F2437)</f>
        <v/>
      </c>
      <c r="I2440" s="14" t="str">
        <f>IF('Paste RTE Data'!H2437=0,"",'Paste RTE Data'!H2437)</f>
        <v/>
      </c>
      <c r="J2440" s="14" t="str">
        <f>IF('Paste RTE Data'!I2437=0,"",'Paste RTE Data'!I2437)</f>
        <v/>
      </c>
      <c r="K2440" s="15" t="str">
        <f>IF('Paste RTE Data'!J2437=0,"",'Paste RTE Data'!J2437)</f>
        <v/>
      </c>
      <c r="L2440" s="14" t="str">
        <f>IF('Paste RTE Data'!K2437=0,"",'Paste RTE Data'!K2437)</f>
        <v/>
      </c>
      <c r="M2440" s="46"/>
    </row>
    <row r="2441" spans="1:13">
      <c r="A2441" s="8" t="str">
        <f>IF('Paste RTE Data'!A2438=0,"",'Paste RTE Data'!A2438)</f>
        <v/>
      </c>
      <c r="B2441" s="9" t="str">
        <f>IF('Paste RTE Data'!G2438=0,"",'Paste RTE Data'!G2438)</f>
        <v/>
      </c>
      <c r="C2441" s="10" t="str">
        <f>IF('Paste RTE Data'!E2438=0,"",'Paste RTE Data'!E2438)</f>
        <v/>
      </c>
      <c r="D2441" s="7"/>
      <c r="E2441" s="14" t="str">
        <f>IF('Paste RTE Data'!B2438=0,"",'Paste RTE Data'!B2438)</f>
        <v/>
      </c>
      <c r="F2441" s="14" t="str">
        <f>IF('Paste RTE Data'!C2438=0,"",'Paste RTE Data'!C2438)</f>
        <v/>
      </c>
      <c r="G2441" s="14" t="str">
        <f>IF('Paste RTE Data'!D2438=0,"",'Paste RTE Data'!D2438)</f>
        <v/>
      </c>
      <c r="H2441" s="14" t="str">
        <f>IF('Paste RTE Data'!F2438=0,"",'Paste RTE Data'!F2438)</f>
        <v/>
      </c>
      <c r="I2441" s="14" t="str">
        <f>IF('Paste RTE Data'!H2438=0,"",'Paste RTE Data'!H2438)</f>
        <v/>
      </c>
      <c r="J2441" s="14" t="str">
        <f>IF('Paste RTE Data'!I2438=0,"",'Paste RTE Data'!I2438)</f>
        <v/>
      </c>
      <c r="K2441" s="15" t="str">
        <f>IF('Paste RTE Data'!J2438=0,"",'Paste RTE Data'!J2438)</f>
        <v/>
      </c>
      <c r="L2441" s="14" t="str">
        <f>IF('Paste RTE Data'!K2438=0,"",'Paste RTE Data'!K2438)</f>
        <v/>
      </c>
      <c r="M2441" s="46"/>
    </row>
    <row r="2442" spans="1:13">
      <c r="A2442" s="8" t="str">
        <f>IF('Paste RTE Data'!A2439=0,"",'Paste RTE Data'!A2439)</f>
        <v/>
      </c>
      <c r="B2442" s="9" t="str">
        <f>IF('Paste RTE Data'!G2439=0,"",'Paste RTE Data'!G2439)</f>
        <v/>
      </c>
      <c r="C2442" s="10" t="str">
        <f>IF('Paste RTE Data'!E2439=0,"",'Paste RTE Data'!E2439)</f>
        <v/>
      </c>
      <c r="D2442" s="7"/>
      <c r="E2442" s="14" t="str">
        <f>IF('Paste RTE Data'!B2439=0,"",'Paste RTE Data'!B2439)</f>
        <v/>
      </c>
      <c r="F2442" s="14" t="str">
        <f>IF('Paste RTE Data'!C2439=0,"",'Paste RTE Data'!C2439)</f>
        <v/>
      </c>
      <c r="G2442" s="14" t="str">
        <f>IF('Paste RTE Data'!D2439=0,"",'Paste RTE Data'!D2439)</f>
        <v/>
      </c>
      <c r="H2442" s="14" t="str">
        <f>IF('Paste RTE Data'!F2439=0,"",'Paste RTE Data'!F2439)</f>
        <v/>
      </c>
      <c r="I2442" s="14" t="str">
        <f>IF('Paste RTE Data'!H2439=0,"",'Paste RTE Data'!H2439)</f>
        <v/>
      </c>
      <c r="J2442" s="14" t="str">
        <f>IF('Paste RTE Data'!I2439=0,"",'Paste RTE Data'!I2439)</f>
        <v/>
      </c>
      <c r="K2442" s="15" t="str">
        <f>IF('Paste RTE Data'!J2439=0,"",'Paste RTE Data'!J2439)</f>
        <v/>
      </c>
      <c r="L2442" s="14" t="str">
        <f>IF('Paste RTE Data'!K2439=0,"",'Paste RTE Data'!K2439)</f>
        <v/>
      </c>
      <c r="M2442" s="46"/>
    </row>
    <row r="2443" spans="1:13">
      <c r="A2443" s="8" t="str">
        <f>IF('Paste RTE Data'!A2440=0,"",'Paste RTE Data'!A2440)</f>
        <v/>
      </c>
      <c r="B2443" s="9" t="str">
        <f>IF('Paste RTE Data'!G2440=0,"",'Paste RTE Data'!G2440)</f>
        <v/>
      </c>
      <c r="C2443" s="10" t="str">
        <f>IF('Paste RTE Data'!E2440=0,"",'Paste RTE Data'!E2440)</f>
        <v/>
      </c>
      <c r="D2443" s="7"/>
      <c r="E2443" s="14" t="str">
        <f>IF('Paste RTE Data'!B2440=0,"",'Paste RTE Data'!B2440)</f>
        <v/>
      </c>
      <c r="F2443" s="14" t="str">
        <f>IF('Paste RTE Data'!C2440=0,"",'Paste RTE Data'!C2440)</f>
        <v/>
      </c>
      <c r="G2443" s="14" t="str">
        <f>IF('Paste RTE Data'!D2440=0,"",'Paste RTE Data'!D2440)</f>
        <v/>
      </c>
      <c r="H2443" s="14" t="str">
        <f>IF('Paste RTE Data'!F2440=0,"",'Paste RTE Data'!F2440)</f>
        <v/>
      </c>
      <c r="I2443" s="14" t="str">
        <f>IF('Paste RTE Data'!H2440=0,"",'Paste RTE Data'!H2440)</f>
        <v/>
      </c>
      <c r="J2443" s="14" t="str">
        <f>IF('Paste RTE Data'!I2440=0,"",'Paste RTE Data'!I2440)</f>
        <v/>
      </c>
      <c r="K2443" s="15" t="str">
        <f>IF('Paste RTE Data'!J2440=0,"",'Paste RTE Data'!J2440)</f>
        <v/>
      </c>
      <c r="L2443" s="14" t="str">
        <f>IF('Paste RTE Data'!K2440=0,"",'Paste RTE Data'!K2440)</f>
        <v/>
      </c>
      <c r="M2443" s="46"/>
    </row>
    <row r="2444" spans="1:13">
      <c r="A2444" s="8" t="str">
        <f>IF('Paste RTE Data'!A2441=0,"",'Paste RTE Data'!A2441)</f>
        <v/>
      </c>
      <c r="B2444" s="9" t="str">
        <f>IF('Paste RTE Data'!G2441=0,"",'Paste RTE Data'!G2441)</f>
        <v/>
      </c>
      <c r="C2444" s="10" t="str">
        <f>IF('Paste RTE Data'!E2441=0,"",'Paste RTE Data'!E2441)</f>
        <v/>
      </c>
      <c r="D2444" s="7"/>
      <c r="E2444" s="14" t="str">
        <f>IF('Paste RTE Data'!B2441=0,"",'Paste RTE Data'!B2441)</f>
        <v/>
      </c>
      <c r="F2444" s="14" t="str">
        <f>IF('Paste RTE Data'!C2441=0,"",'Paste RTE Data'!C2441)</f>
        <v/>
      </c>
      <c r="G2444" s="14" t="str">
        <f>IF('Paste RTE Data'!D2441=0,"",'Paste RTE Data'!D2441)</f>
        <v/>
      </c>
      <c r="H2444" s="14" t="str">
        <f>IF('Paste RTE Data'!F2441=0,"",'Paste RTE Data'!F2441)</f>
        <v/>
      </c>
      <c r="I2444" s="14" t="str">
        <f>IF('Paste RTE Data'!H2441=0,"",'Paste RTE Data'!H2441)</f>
        <v/>
      </c>
      <c r="J2444" s="14" t="str">
        <f>IF('Paste RTE Data'!I2441=0,"",'Paste RTE Data'!I2441)</f>
        <v/>
      </c>
      <c r="K2444" s="15" t="str">
        <f>IF('Paste RTE Data'!J2441=0,"",'Paste RTE Data'!J2441)</f>
        <v/>
      </c>
      <c r="L2444" s="14" t="str">
        <f>IF('Paste RTE Data'!K2441=0,"",'Paste RTE Data'!K2441)</f>
        <v/>
      </c>
      <c r="M2444" s="46"/>
    </row>
    <row r="2445" spans="1:13">
      <c r="A2445" s="8" t="str">
        <f>IF('Paste RTE Data'!A2442=0,"",'Paste RTE Data'!A2442)</f>
        <v/>
      </c>
      <c r="B2445" s="9" t="str">
        <f>IF('Paste RTE Data'!G2442=0,"",'Paste RTE Data'!G2442)</f>
        <v/>
      </c>
      <c r="C2445" s="10" t="str">
        <f>IF('Paste RTE Data'!E2442=0,"",'Paste RTE Data'!E2442)</f>
        <v/>
      </c>
      <c r="D2445" s="7"/>
      <c r="E2445" s="14" t="str">
        <f>IF('Paste RTE Data'!B2442=0,"",'Paste RTE Data'!B2442)</f>
        <v/>
      </c>
      <c r="F2445" s="14" t="str">
        <f>IF('Paste RTE Data'!C2442=0,"",'Paste RTE Data'!C2442)</f>
        <v/>
      </c>
      <c r="G2445" s="14" t="str">
        <f>IF('Paste RTE Data'!D2442=0,"",'Paste RTE Data'!D2442)</f>
        <v/>
      </c>
      <c r="H2445" s="14" t="str">
        <f>IF('Paste RTE Data'!F2442=0,"",'Paste RTE Data'!F2442)</f>
        <v/>
      </c>
      <c r="I2445" s="14" t="str">
        <f>IF('Paste RTE Data'!H2442=0,"",'Paste RTE Data'!H2442)</f>
        <v/>
      </c>
      <c r="J2445" s="14" t="str">
        <f>IF('Paste RTE Data'!I2442=0,"",'Paste RTE Data'!I2442)</f>
        <v/>
      </c>
      <c r="K2445" s="15" t="str">
        <f>IF('Paste RTE Data'!J2442=0,"",'Paste RTE Data'!J2442)</f>
        <v/>
      </c>
      <c r="L2445" s="14" t="str">
        <f>IF('Paste RTE Data'!K2442=0,"",'Paste RTE Data'!K2442)</f>
        <v/>
      </c>
      <c r="M2445" s="46"/>
    </row>
    <row r="2446" spans="1:13">
      <c r="A2446" s="8" t="str">
        <f>IF('Paste RTE Data'!A2443=0,"",'Paste RTE Data'!A2443)</f>
        <v/>
      </c>
      <c r="B2446" s="9" t="str">
        <f>IF('Paste RTE Data'!G2443=0,"",'Paste RTE Data'!G2443)</f>
        <v/>
      </c>
      <c r="C2446" s="10" t="str">
        <f>IF('Paste RTE Data'!E2443=0,"",'Paste RTE Data'!E2443)</f>
        <v/>
      </c>
      <c r="D2446" s="7"/>
      <c r="E2446" s="14" t="str">
        <f>IF('Paste RTE Data'!B2443=0,"",'Paste RTE Data'!B2443)</f>
        <v/>
      </c>
      <c r="F2446" s="14" t="str">
        <f>IF('Paste RTE Data'!C2443=0,"",'Paste RTE Data'!C2443)</f>
        <v/>
      </c>
      <c r="G2446" s="14" t="str">
        <f>IF('Paste RTE Data'!D2443=0,"",'Paste RTE Data'!D2443)</f>
        <v/>
      </c>
      <c r="H2446" s="14" t="str">
        <f>IF('Paste RTE Data'!F2443=0,"",'Paste RTE Data'!F2443)</f>
        <v/>
      </c>
      <c r="I2446" s="14" t="str">
        <f>IF('Paste RTE Data'!H2443=0,"",'Paste RTE Data'!H2443)</f>
        <v/>
      </c>
      <c r="J2446" s="14" t="str">
        <f>IF('Paste RTE Data'!I2443=0,"",'Paste RTE Data'!I2443)</f>
        <v/>
      </c>
      <c r="K2446" s="15" t="str">
        <f>IF('Paste RTE Data'!J2443=0,"",'Paste RTE Data'!J2443)</f>
        <v/>
      </c>
      <c r="L2446" s="14" t="str">
        <f>IF('Paste RTE Data'!K2443=0,"",'Paste RTE Data'!K2443)</f>
        <v/>
      </c>
      <c r="M2446" s="46"/>
    </row>
    <row r="2447" spans="1:13">
      <c r="A2447" s="8" t="str">
        <f>IF('Paste RTE Data'!A2444=0,"",'Paste RTE Data'!A2444)</f>
        <v/>
      </c>
      <c r="B2447" s="9" t="str">
        <f>IF('Paste RTE Data'!G2444=0,"",'Paste RTE Data'!G2444)</f>
        <v/>
      </c>
      <c r="C2447" s="10" t="str">
        <f>IF('Paste RTE Data'!E2444=0,"",'Paste RTE Data'!E2444)</f>
        <v/>
      </c>
      <c r="D2447" s="7"/>
      <c r="E2447" s="14" t="str">
        <f>IF('Paste RTE Data'!B2444=0,"",'Paste RTE Data'!B2444)</f>
        <v/>
      </c>
      <c r="F2447" s="14" t="str">
        <f>IF('Paste RTE Data'!C2444=0,"",'Paste RTE Data'!C2444)</f>
        <v/>
      </c>
      <c r="G2447" s="14" t="str">
        <f>IF('Paste RTE Data'!D2444=0,"",'Paste RTE Data'!D2444)</f>
        <v/>
      </c>
      <c r="H2447" s="14" t="str">
        <f>IF('Paste RTE Data'!F2444=0,"",'Paste RTE Data'!F2444)</f>
        <v/>
      </c>
      <c r="I2447" s="14" t="str">
        <f>IF('Paste RTE Data'!H2444=0,"",'Paste RTE Data'!H2444)</f>
        <v/>
      </c>
      <c r="J2447" s="14" t="str">
        <f>IF('Paste RTE Data'!I2444=0,"",'Paste RTE Data'!I2444)</f>
        <v/>
      </c>
      <c r="K2447" s="15" t="str">
        <f>IF('Paste RTE Data'!J2444=0,"",'Paste RTE Data'!J2444)</f>
        <v/>
      </c>
      <c r="L2447" s="14" t="str">
        <f>IF('Paste RTE Data'!K2444=0,"",'Paste RTE Data'!K2444)</f>
        <v/>
      </c>
      <c r="M2447" s="46"/>
    </row>
    <row r="2448" spans="1:13">
      <c r="A2448" s="8" t="str">
        <f>IF('Paste RTE Data'!A2445=0,"",'Paste RTE Data'!A2445)</f>
        <v/>
      </c>
      <c r="B2448" s="9" t="str">
        <f>IF('Paste RTE Data'!G2445=0,"",'Paste RTE Data'!G2445)</f>
        <v/>
      </c>
      <c r="C2448" s="10" t="str">
        <f>IF('Paste RTE Data'!E2445=0,"",'Paste RTE Data'!E2445)</f>
        <v/>
      </c>
      <c r="D2448" s="7"/>
      <c r="E2448" s="14" t="str">
        <f>IF('Paste RTE Data'!B2445=0,"",'Paste RTE Data'!B2445)</f>
        <v/>
      </c>
      <c r="F2448" s="14" t="str">
        <f>IF('Paste RTE Data'!C2445=0,"",'Paste RTE Data'!C2445)</f>
        <v/>
      </c>
      <c r="G2448" s="14" t="str">
        <f>IF('Paste RTE Data'!D2445=0,"",'Paste RTE Data'!D2445)</f>
        <v/>
      </c>
      <c r="H2448" s="14" t="str">
        <f>IF('Paste RTE Data'!F2445=0,"",'Paste RTE Data'!F2445)</f>
        <v/>
      </c>
      <c r="I2448" s="14" t="str">
        <f>IF('Paste RTE Data'!H2445=0,"",'Paste RTE Data'!H2445)</f>
        <v/>
      </c>
      <c r="J2448" s="14" t="str">
        <f>IF('Paste RTE Data'!I2445=0,"",'Paste RTE Data'!I2445)</f>
        <v/>
      </c>
      <c r="K2448" s="15" t="str">
        <f>IF('Paste RTE Data'!J2445=0,"",'Paste RTE Data'!J2445)</f>
        <v/>
      </c>
      <c r="L2448" s="14" t="str">
        <f>IF('Paste RTE Data'!K2445=0,"",'Paste RTE Data'!K2445)</f>
        <v/>
      </c>
      <c r="M2448" s="46"/>
    </row>
    <row r="2449" spans="1:13">
      <c r="A2449" s="8" t="str">
        <f>IF('Paste RTE Data'!A2446=0,"",'Paste RTE Data'!A2446)</f>
        <v/>
      </c>
      <c r="B2449" s="9" t="str">
        <f>IF('Paste RTE Data'!G2446=0,"",'Paste RTE Data'!G2446)</f>
        <v/>
      </c>
      <c r="C2449" s="10" t="str">
        <f>IF('Paste RTE Data'!E2446=0,"",'Paste RTE Data'!E2446)</f>
        <v/>
      </c>
      <c r="D2449" s="7"/>
      <c r="E2449" s="14" t="str">
        <f>IF('Paste RTE Data'!B2446=0,"",'Paste RTE Data'!B2446)</f>
        <v/>
      </c>
      <c r="F2449" s="14" t="str">
        <f>IF('Paste RTE Data'!C2446=0,"",'Paste RTE Data'!C2446)</f>
        <v/>
      </c>
      <c r="G2449" s="14" t="str">
        <f>IF('Paste RTE Data'!D2446=0,"",'Paste RTE Data'!D2446)</f>
        <v/>
      </c>
      <c r="H2449" s="14" t="str">
        <f>IF('Paste RTE Data'!F2446=0,"",'Paste RTE Data'!F2446)</f>
        <v/>
      </c>
      <c r="I2449" s="14" t="str">
        <f>IF('Paste RTE Data'!H2446=0,"",'Paste RTE Data'!H2446)</f>
        <v/>
      </c>
      <c r="J2449" s="14" t="str">
        <f>IF('Paste RTE Data'!I2446=0,"",'Paste RTE Data'!I2446)</f>
        <v/>
      </c>
      <c r="K2449" s="15" t="str">
        <f>IF('Paste RTE Data'!J2446=0,"",'Paste RTE Data'!J2446)</f>
        <v/>
      </c>
      <c r="L2449" s="14" t="str">
        <f>IF('Paste RTE Data'!K2446=0,"",'Paste RTE Data'!K2446)</f>
        <v/>
      </c>
      <c r="M2449" s="46"/>
    </row>
    <row r="2450" spans="1:13">
      <c r="A2450" s="8" t="str">
        <f>IF('Paste RTE Data'!A2447=0,"",'Paste RTE Data'!A2447)</f>
        <v/>
      </c>
      <c r="B2450" s="9" t="str">
        <f>IF('Paste RTE Data'!G2447=0,"",'Paste RTE Data'!G2447)</f>
        <v/>
      </c>
      <c r="C2450" s="10" t="str">
        <f>IF('Paste RTE Data'!E2447=0,"",'Paste RTE Data'!E2447)</f>
        <v/>
      </c>
      <c r="D2450" s="7"/>
      <c r="E2450" s="14" t="str">
        <f>IF('Paste RTE Data'!B2447=0,"",'Paste RTE Data'!B2447)</f>
        <v/>
      </c>
      <c r="F2450" s="14" t="str">
        <f>IF('Paste RTE Data'!C2447=0,"",'Paste RTE Data'!C2447)</f>
        <v/>
      </c>
      <c r="G2450" s="14" t="str">
        <f>IF('Paste RTE Data'!D2447=0,"",'Paste RTE Data'!D2447)</f>
        <v/>
      </c>
      <c r="H2450" s="14" t="str">
        <f>IF('Paste RTE Data'!F2447=0,"",'Paste RTE Data'!F2447)</f>
        <v/>
      </c>
      <c r="I2450" s="14" t="str">
        <f>IF('Paste RTE Data'!H2447=0,"",'Paste RTE Data'!H2447)</f>
        <v/>
      </c>
      <c r="J2450" s="14" t="str">
        <f>IF('Paste RTE Data'!I2447=0,"",'Paste RTE Data'!I2447)</f>
        <v/>
      </c>
      <c r="K2450" s="15" t="str">
        <f>IF('Paste RTE Data'!J2447=0,"",'Paste RTE Data'!J2447)</f>
        <v/>
      </c>
      <c r="L2450" s="14" t="str">
        <f>IF('Paste RTE Data'!K2447=0,"",'Paste RTE Data'!K2447)</f>
        <v/>
      </c>
      <c r="M2450" s="46"/>
    </row>
    <row r="2451" spans="1:13">
      <c r="A2451" s="8" t="str">
        <f>IF('Paste RTE Data'!A2448=0,"",'Paste RTE Data'!A2448)</f>
        <v/>
      </c>
      <c r="B2451" s="9" t="str">
        <f>IF('Paste RTE Data'!G2448=0,"",'Paste RTE Data'!G2448)</f>
        <v/>
      </c>
      <c r="C2451" s="10" t="str">
        <f>IF('Paste RTE Data'!E2448=0,"",'Paste RTE Data'!E2448)</f>
        <v/>
      </c>
      <c r="D2451" s="7"/>
      <c r="E2451" s="14" t="str">
        <f>IF('Paste RTE Data'!B2448=0,"",'Paste RTE Data'!B2448)</f>
        <v/>
      </c>
      <c r="F2451" s="14" t="str">
        <f>IF('Paste RTE Data'!C2448=0,"",'Paste RTE Data'!C2448)</f>
        <v/>
      </c>
      <c r="G2451" s="14" t="str">
        <f>IF('Paste RTE Data'!D2448=0,"",'Paste RTE Data'!D2448)</f>
        <v/>
      </c>
      <c r="H2451" s="14" t="str">
        <f>IF('Paste RTE Data'!F2448=0,"",'Paste RTE Data'!F2448)</f>
        <v/>
      </c>
      <c r="I2451" s="14" t="str">
        <f>IF('Paste RTE Data'!H2448=0,"",'Paste RTE Data'!H2448)</f>
        <v/>
      </c>
      <c r="J2451" s="14" t="str">
        <f>IF('Paste RTE Data'!I2448=0,"",'Paste RTE Data'!I2448)</f>
        <v/>
      </c>
      <c r="K2451" s="15" t="str">
        <f>IF('Paste RTE Data'!J2448=0,"",'Paste RTE Data'!J2448)</f>
        <v/>
      </c>
      <c r="L2451" s="14" t="str">
        <f>IF('Paste RTE Data'!K2448=0,"",'Paste RTE Data'!K2448)</f>
        <v/>
      </c>
      <c r="M2451" s="46"/>
    </row>
    <row r="2452" spans="1:13">
      <c r="A2452" s="8" t="str">
        <f>IF('Paste RTE Data'!A2449=0,"",'Paste RTE Data'!A2449)</f>
        <v/>
      </c>
      <c r="B2452" s="9" t="str">
        <f>IF('Paste RTE Data'!G2449=0,"",'Paste RTE Data'!G2449)</f>
        <v/>
      </c>
      <c r="C2452" s="10" t="str">
        <f>IF('Paste RTE Data'!E2449=0,"",'Paste RTE Data'!E2449)</f>
        <v/>
      </c>
      <c r="D2452" s="7"/>
      <c r="E2452" s="14" t="str">
        <f>IF('Paste RTE Data'!B2449=0,"",'Paste RTE Data'!B2449)</f>
        <v/>
      </c>
      <c r="F2452" s="14" t="str">
        <f>IF('Paste RTE Data'!C2449=0,"",'Paste RTE Data'!C2449)</f>
        <v/>
      </c>
      <c r="G2452" s="14" t="str">
        <f>IF('Paste RTE Data'!D2449=0,"",'Paste RTE Data'!D2449)</f>
        <v/>
      </c>
      <c r="H2452" s="14" t="str">
        <f>IF('Paste RTE Data'!F2449=0,"",'Paste RTE Data'!F2449)</f>
        <v/>
      </c>
      <c r="I2452" s="14" t="str">
        <f>IF('Paste RTE Data'!H2449=0,"",'Paste RTE Data'!H2449)</f>
        <v/>
      </c>
      <c r="J2452" s="14" t="str">
        <f>IF('Paste RTE Data'!I2449=0,"",'Paste RTE Data'!I2449)</f>
        <v/>
      </c>
      <c r="K2452" s="15" t="str">
        <f>IF('Paste RTE Data'!J2449=0,"",'Paste RTE Data'!J2449)</f>
        <v/>
      </c>
      <c r="L2452" s="14" t="str">
        <f>IF('Paste RTE Data'!K2449=0,"",'Paste RTE Data'!K2449)</f>
        <v/>
      </c>
      <c r="M2452" s="46"/>
    </row>
    <row r="2453" spans="1:13">
      <c r="A2453" s="8" t="str">
        <f>IF('Paste RTE Data'!A2450=0,"",'Paste RTE Data'!A2450)</f>
        <v/>
      </c>
      <c r="B2453" s="9" t="str">
        <f>IF('Paste RTE Data'!G2450=0,"",'Paste RTE Data'!G2450)</f>
        <v/>
      </c>
      <c r="C2453" s="10" t="str">
        <f>IF('Paste RTE Data'!E2450=0,"",'Paste RTE Data'!E2450)</f>
        <v/>
      </c>
      <c r="D2453" s="7"/>
      <c r="E2453" s="14" t="str">
        <f>IF('Paste RTE Data'!B2450=0,"",'Paste RTE Data'!B2450)</f>
        <v/>
      </c>
      <c r="F2453" s="14" t="str">
        <f>IF('Paste RTE Data'!C2450=0,"",'Paste RTE Data'!C2450)</f>
        <v/>
      </c>
      <c r="G2453" s="14" t="str">
        <f>IF('Paste RTE Data'!D2450=0,"",'Paste RTE Data'!D2450)</f>
        <v/>
      </c>
      <c r="H2453" s="14" t="str">
        <f>IF('Paste RTE Data'!F2450=0,"",'Paste RTE Data'!F2450)</f>
        <v/>
      </c>
      <c r="I2453" s="14" t="str">
        <f>IF('Paste RTE Data'!H2450=0,"",'Paste RTE Data'!H2450)</f>
        <v/>
      </c>
      <c r="J2453" s="14" t="str">
        <f>IF('Paste RTE Data'!I2450=0,"",'Paste RTE Data'!I2450)</f>
        <v/>
      </c>
      <c r="K2453" s="15" t="str">
        <f>IF('Paste RTE Data'!J2450=0,"",'Paste RTE Data'!J2450)</f>
        <v/>
      </c>
      <c r="L2453" s="14" t="str">
        <f>IF('Paste RTE Data'!K2450=0,"",'Paste RTE Data'!K2450)</f>
        <v/>
      </c>
      <c r="M2453" s="46"/>
    </row>
    <row r="2454" spans="1:13">
      <c r="A2454" s="8" t="str">
        <f>IF('Paste RTE Data'!A2451=0,"",'Paste RTE Data'!A2451)</f>
        <v/>
      </c>
      <c r="B2454" s="9" t="str">
        <f>IF('Paste RTE Data'!G2451=0,"",'Paste RTE Data'!G2451)</f>
        <v/>
      </c>
      <c r="C2454" s="10" t="str">
        <f>IF('Paste RTE Data'!E2451=0,"",'Paste RTE Data'!E2451)</f>
        <v/>
      </c>
      <c r="D2454" s="7"/>
      <c r="E2454" s="14" t="str">
        <f>IF('Paste RTE Data'!B2451=0,"",'Paste RTE Data'!B2451)</f>
        <v/>
      </c>
      <c r="F2454" s="14" t="str">
        <f>IF('Paste RTE Data'!C2451=0,"",'Paste RTE Data'!C2451)</f>
        <v/>
      </c>
      <c r="G2454" s="14" t="str">
        <f>IF('Paste RTE Data'!D2451=0,"",'Paste RTE Data'!D2451)</f>
        <v/>
      </c>
      <c r="H2454" s="14" t="str">
        <f>IF('Paste RTE Data'!F2451=0,"",'Paste RTE Data'!F2451)</f>
        <v/>
      </c>
      <c r="I2454" s="14" t="str">
        <f>IF('Paste RTE Data'!H2451=0,"",'Paste RTE Data'!H2451)</f>
        <v/>
      </c>
      <c r="J2454" s="14" t="str">
        <f>IF('Paste RTE Data'!I2451=0,"",'Paste RTE Data'!I2451)</f>
        <v/>
      </c>
      <c r="K2454" s="15" t="str">
        <f>IF('Paste RTE Data'!J2451=0,"",'Paste RTE Data'!J2451)</f>
        <v/>
      </c>
      <c r="L2454" s="14" t="str">
        <f>IF('Paste RTE Data'!K2451=0,"",'Paste RTE Data'!K2451)</f>
        <v/>
      </c>
      <c r="M2454" s="46"/>
    </row>
    <row r="2455" spans="1:13">
      <c r="A2455" s="8" t="str">
        <f>IF('Paste RTE Data'!A2452=0,"",'Paste RTE Data'!A2452)</f>
        <v/>
      </c>
      <c r="B2455" s="9" t="str">
        <f>IF('Paste RTE Data'!G2452=0,"",'Paste RTE Data'!G2452)</f>
        <v/>
      </c>
      <c r="C2455" s="10" t="str">
        <f>IF('Paste RTE Data'!E2452=0,"",'Paste RTE Data'!E2452)</f>
        <v/>
      </c>
      <c r="D2455" s="7"/>
      <c r="E2455" s="14" t="str">
        <f>IF('Paste RTE Data'!B2452=0,"",'Paste RTE Data'!B2452)</f>
        <v/>
      </c>
      <c r="F2455" s="14" t="str">
        <f>IF('Paste RTE Data'!C2452=0,"",'Paste RTE Data'!C2452)</f>
        <v/>
      </c>
      <c r="G2455" s="14" t="str">
        <f>IF('Paste RTE Data'!D2452=0,"",'Paste RTE Data'!D2452)</f>
        <v/>
      </c>
      <c r="H2455" s="14" t="str">
        <f>IF('Paste RTE Data'!F2452=0,"",'Paste RTE Data'!F2452)</f>
        <v/>
      </c>
      <c r="I2455" s="14" t="str">
        <f>IF('Paste RTE Data'!H2452=0,"",'Paste RTE Data'!H2452)</f>
        <v/>
      </c>
      <c r="J2455" s="14" t="str">
        <f>IF('Paste RTE Data'!I2452=0,"",'Paste RTE Data'!I2452)</f>
        <v/>
      </c>
      <c r="K2455" s="15" t="str">
        <f>IF('Paste RTE Data'!J2452=0,"",'Paste RTE Data'!J2452)</f>
        <v/>
      </c>
      <c r="L2455" s="14" t="str">
        <f>IF('Paste RTE Data'!K2452=0,"",'Paste RTE Data'!K2452)</f>
        <v/>
      </c>
      <c r="M2455" s="46"/>
    </row>
    <row r="2456" spans="1:13">
      <c r="A2456" s="8" t="str">
        <f>IF('Paste RTE Data'!A2453=0,"",'Paste RTE Data'!A2453)</f>
        <v/>
      </c>
      <c r="B2456" s="9" t="str">
        <f>IF('Paste RTE Data'!G2453=0,"",'Paste RTE Data'!G2453)</f>
        <v/>
      </c>
      <c r="C2456" s="10" t="str">
        <f>IF('Paste RTE Data'!E2453=0,"",'Paste RTE Data'!E2453)</f>
        <v/>
      </c>
      <c r="D2456" s="7"/>
      <c r="E2456" s="14" t="str">
        <f>IF('Paste RTE Data'!B2453=0,"",'Paste RTE Data'!B2453)</f>
        <v/>
      </c>
      <c r="F2456" s="14" t="str">
        <f>IF('Paste RTE Data'!C2453=0,"",'Paste RTE Data'!C2453)</f>
        <v/>
      </c>
      <c r="G2456" s="14" t="str">
        <f>IF('Paste RTE Data'!D2453=0,"",'Paste RTE Data'!D2453)</f>
        <v/>
      </c>
      <c r="H2456" s="14" t="str">
        <f>IF('Paste RTE Data'!F2453=0,"",'Paste RTE Data'!F2453)</f>
        <v/>
      </c>
      <c r="I2456" s="14" t="str">
        <f>IF('Paste RTE Data'!H2453=0,"",'Paste RTE Data'!H2453)</f>
        <v/>
      </c>
      <c r="J2456" s="14" t="str">
        <f>IF('Paste RTE Data'!I2453=0,"",'Paste RTE Data'!I2453)</f>
        <v/>
      </c>
      <c r="K2456" s="15" t="str">
        <f>IF('Paste RTE Data'!J2453=0,"",'Paste RTE Data'!J2453)</f>
        <v/>
      </c>
      <c r="L2456" s="14" t="str">
        <f>IF('Paste RTE Data'!K2453=0,"",'Paste RTE Data'!K2453)</f>
        <v/>
      </c>
      <c r="M2456" s="46"/>
    </row>
    <row r="2457" spans="1:13">
      <c r="A2457" s="8" t="str">
        <f>IF('Paste RTE Data'!A2454=0,"",'Paste RTE Data'!A2454)</f>
        <v/>
      </c>
      <c r="B2457" s="9" t="str">
        <f>IF('Paste RTE Data'!G2454=0,"",'Paste RTE Data'!G2454)</f>
        <v/>
      </c>
      <c r="C2457" s="10" t="str">
        <f>IF('Paste RTE Data'!E2454=0,"",'Paste RTE Data'!E2454)</f>
        <v/>
      </c>
      <c r="D2457" s="7"/>
      <c r="E2457" s="14" t="str">
        <f>IF('Paste RTE Data'!B2454=0,"",'Paste RTE Data'!B2454)</f>
        <v/>
      </c>
      <c r="F2457" s="14" t="str">
        <f>IF('Paste RTE Data'!C2454=0,"",'Paste RTE Data'!C2454)</f>
        <v/>
      </c>
      <c r="G2457" s="14" t="str">
        <f>IF('Paste RTE Data'!D2454=0,"",'Paste RTE Data'!D2454)</f>
        <v/>
      </c>
      <c r="H2457" s="14" t="str">
        <f>IF('Paste RTE Data'!F2454=0,"",'Paste RTE Data'!F2454)</f>
        <v/>
      </c>
      <c r="I2457" s="14" t="str">
        <f>IF('Paste RTE Data'!H2454=0,"",'Paste RTE Data'!H2454)</f>
        <v/>
      </c>
      <c r="J2457" s="14" t="str">
        <f>IF('Paste RTE Data'!I2454=0,"",'Paste RTE Data'!I2454)</f>
        <v/>
      </c>
      <c r="K2457" s="15" t="str">
        <f>IF('Paste RTE Data'!J2454=0,"",'Paste RTE Data'!J2454)</f>
        <v/>
      </c>
      <c r="L2457" s="14" t="str">
        <f>IF('Paste RTE Data'!K2454=0,"",'Paste RTE Data'!K2454)</f>
        <v/>
      </c>
      <c r="M2457" s="46"/>
    </row>
    <row r="2458" spans="1:13">
      <c r="A2458" s="8" t="str">
        <f>IF('Paste RTE Data'!A2455=0,"",'Paste RTE Data'!A2455)</f>
        <v/>
      </c>
      <c r="B2458" s="9" t="str">
        <f>IF('Paste RTE Data'!G2455=0,"",'Paste RTE Data'!G2455)</f>
        <v/>
      </c>
      <c r="C2458" s="10" t="str">
        <f>IF('Paste RTE Data'!E2455=0,"",'Paste RTE Data'!E2455)</f>
        <v/>
      </c>
      <c r="D2458" s="7"/>
      <c r="E2458" s="14" t="str">
        <f>IF('Paste RTE Data'!B2455=0,"",'Paste RTE Data'!B2455)</f>
        <v/>
      </c>
      <c r="F2458" s="14" t="str">
        <f>IF('Paste RTE Data'!C2455=0,"",'Paste RTE Data'!C2455)</f>
        <v/>
      </c>
      <c r="G2458" s="14" t="str">
        <f>IF('Paste RTE Data'!D2455=0,"",'Paste RTE Data'!D2455)</f>
        <v/>
      </c>
      <c r="H2458" s="14" t="str">
        <f>IF('Paste RTE Data'!F2455=0,"",'Paste RTE Data'!F2455)</f>
        <v/>
      </c>
      <c r="I2458" s="14" t="str">
        <f>IF('Paste RTE Data'!H2455=0,"",'Paste RTE Data'!H2455)</f>
        <v/>
      </c>
      <c r="J2458" s="14" t="str">
        <f>IF('Paste RTE Data'!I2455=0,"",'Paste RTE Data'!I2455)</f>
        <v/>
      </c>
      <c r="K2458" s="15" t="str">
        <f>IF('Paste RTE Data'!J2455=0,"",'Paste RTE Data'!J2455)</f>
        <v/>
      </c>
      <c r="L2458" s="14" t="str">
        <f>IF('Paste RTE Data'!K2455=0,"",'Paste RTE Data'!K2455)</f>
        <v/>
      </c>
      <c r="M2458" s="46"/>
    </row>
    <row r="2459" spans="1:13">
      <c r="A2459" s="8" t="str">
        <f>IF('Paste RTE Data'!A2456=0,"",'Paste RTE Data'!A2456)</f>
        <v/>
      </c>
      <c r="B2459" s="9" t="str">
        <f>IF('Paste RTE Data'!G2456=0,"",'Paste RTE Data'!G2456)</f>
        <v/>
      </c>
      <c r="C2459" s="10" t="str">
        <f>IF('Paste RTE Data'!E2456=0,"",'Paste RTE Data'!E2456)</f>
        <v/>
      </c>
      <c r="D2459" s="7"/>
      <c r="E2459" s="14" t="str">
        <f>IF('Paste RTE Data'!B2456=0,"",'Paste RTE Data'!B2456)</f>
        <v/>
      </c>
      <c r="F2459" s="14" t="str">
        <f>IF('Paste RTE Data'!C2456=0,"",'Paste RTE Data'!C2456)</f>
        <v/>
      </c>
      <c r="G2459" s="14" t="str">
        <f>IF('Paste RTE Data'!D2456=0,"",'Paste RTE Data'!D2456)</f>
        <v/>
      </c>
      <c r="H2459" s="14" t="str">
        <f>IF('Paste RTE Data'!F2456=0,"",'Paste RTE Data'!F2456)</f>
        <v/>
      </c>
      <c r="I2459" s="14" t="str">
        <f>IF('Paste RTE Data'!H2456=0,"",'Paste RTE Data'!H2456)</f>
        <v/>
      </c>
      <c r="J2459" s="14" t="str">
        <f>IF('Paste RTE Data'!I2456=0,"",'Paste RTE Data'!I2456)</f>
        <v/>
      </c>
      <c r="K2459" s="15" t="str">
        <f>IF('Paste RTE Data'!J2456=0,"",'Paste RTE Data'!J2456)</f>
        <v/>
      </c>
      <c r="L2459" s="14" t="str">
        <f>IF('Paste RTE Data'!K2456=0,"",'Paste RTE Data'!K2456)</f>
        <v/>
      </c>
      <c r="M2459" s="46"/>
    </row>
    <row r="2460" spans="1:13">
      <c r="A2460" s="8" t="str">
        <f>IF('Paste RTE Data'!A2457=0,"",'Paste RTE Data'!A2457)</f>
        <v/>
      </c>
      <c r="B2460" s="9" t="str">
        <f>IF('Paste RTE Data'!G2457=0,"",'Paste RTE Data'!G2457)</f>
        <v/>
      </c>
      <c r="C2460" s="10" t="str">
        <f>IF('Paste RTE Data'!E2457=0,"",'Paste RTE Data'!E2457)</f>
        <v/>
      </c>
      <c r="D2460" s="7"/>
      <c r="E2460" s="14" t="str">
        <f>IF('Paste RTE Data'!B2457=0,"",'Paste RTE Data'!B2457)</f>
        <v/>
      </c>
      <c r="F2460" s="14" t="str">
        <f>IF('Paste RTE Data'!C2457=0,"",'Paste RTE Data'!C2457)</f>
        <v/>
      </c>
      <c r="G2460" s="14" t="str">
        <f>IF('Paste RTE Data'!D2457=0,"",'Paste RTE Data'!D2457)</f>
        <v/>
      </c>
      <c r="H2460" s="14" t="str">
        <f>IF('Paste RTE Data'!F2457=0,"",'Paste RTE Data'!F2457)</f>
        <v/>
      </c>
      <c r="I2460" s="14" t="str">
        <f>IF('Paste RTE Data'!H2457=0,"",'Paste RTE Data'!H2457)</f>
        <v/>
      </c>
      <c r="J2460" s="14" t="str">
        <f>IF('Paste RTE Data'!I2457=0,"",'Paste RTE Data'!I2457)</f>
        <v/>
      </c>
      <c r="K2460" s="15" t="str">
        <f>IF('Paste RTE Data'!J2457=0,"",'Paste RTE Data'!J2457)</f>
        <v/>
      </c>
      <c r="L2460" s="14" t="str">
        <f>IF('Paste RTE Data'!K2457=0,"",'Paste RTE Data'!K2457)</f>
        <v/>
      </c>
      <c r="M2460" s="46"/>
    </row>
    <row r="2461" spans="1:13">
      <c r="A2461" s="8" t="str">
        <f>IF('Paste RTE Data'!A2458=0,"",'Paste RTE Data'!A2458)</f>
        <v/>
      </c>
      <c r="B2461" s="9" t="str">
        <f>IF('Paste RTE Data'!G2458=0,"",'Paste RTE Data'!G2458)</f>
        <v/>
      </c>
      <c r="C2461" s="10" t="str">
        <f>IF('Paste RTE Data'!E2458=0,"",'Paste RTE Data'!E2458)</f>
        <v/>
      </c>
      <c r="D2461" s="7"/>
      <c r="E2461" s="14" t="str">
        <f>IF('Paste RTE Data'!B2458=0,"",'Paste RTE Data'!B2458)</f>
        <v/>
      </c>
      <c r="F2461" s="14" t="str">
        <f>IF('Paste RTE Data'!C2458=0,"",'Paste RTE Data'!C2458)</f>
        <v/>
      </c>
      <c r="G2461" s="14" t="str">
        <f>IF('Paste RTE Data'!D2458=0,"",'Paste RTE Data'!D2458)</f>
        <v/>
      </c>
      <c r="H2461" s="14" t="str">
        <f>IF('Paste RTE Data'!F2458=0,"",'Paste RTE Data'!F2458)</f>
        <v/>
      </c>
      <c r="I2461" s="14" t="str">
        <f>IF('Paste RTE Data'!H2458=0,"",'Paste RTE Data'!H2458)</f>
        <v/>
      </c>
      <c r="J2461" s="14" t="str">
        <f>IF('Paste RTE Data'!I2458=0,"",'Paste RTE Data'!I2458)</f>
        <v/>
      </c>
      <c r="K2461" s="15" t="str">
        <f>IF('Paste RTE Data'!J2458=0,"",'Paste RTE Data'!J2458)</f>
        <v/>
      </c>
      <c r="L2461" s="14" t="str">
        <f>IF('Paste RTE Data'!K2458=0,"",'Paste RTE Data'!K2458)</f>
        <v/>
      </c>
      <c r="M2461" s="46"/>
    </row>
    <row r="2462" spans="1:13">
      <c r="A2462" s="8" t="str">
        <f>IF('Paste RTE Data'!A2459=0,"",'Paste RTE Data'!A2459)</f>
        <v/>
      </c>
      <c r="B2462" s="9" t="str">
        <f>IF('Paste RTE Data'!G2459=0,"",'Paste RTE Data'!G2459)</f>
        <v/>
      </c>
      <c r="C2462" s="10" t="str">
        <f>IF('Paste RTE Data'!E2459=0,"",'Paste RTE Data'!E2459)</f>
        <v/>
      </c>
      <c r="D2462" s="7"/>
      <c r="E2462" s="14" t="str">
        <f>IF('Paste RTE Data'!B2459=0,"",'Paste RTE Data'!B2459)</f>
        <v/>
      </c>
      <c r="F2462" s="14" t="str">
        <f>IF('Paste RTE Data'!C2459=0,"",'Paste RTE Data'!C2459)</f>
        <v/>
      </c>
      <c r="G2462" s="14" t="str">
        <f>IF('Paste RTE Data'!D2459=0,"",'Paste RTE Data'!D2459)</f>
        <v/>
      </c>
      <c r="H2462" s="14" t="str">
        <f>IF('Paste RTE Data'!F2459=0,"",'Paste RTE Data'!F2459)</f>
        <v/>
      </c>
      <c r="I2462" s="14" t="str">
        <f>IF('Paste RTE Data'!H2459=0,"",'Paste RTE Data'!H2459)</f>
        <v/>
      </c>
      <c r="J2462" s="14" t="str">
        <f>IF('Paste RTE Data'!I2459=0,"",'Paste RTE Data'!I2459)</f>
        <v/>
      </c>
      <c r="K2462" s="15" t="str">
        <f>IF('Paste RTE Data'!J2459=0,"",'Paste RTE Data'!J2459)</f>
        <v/>
      </c>
      <c r="L2462" s="14" t="str">
        <f>IF('Paste RTE Data'!K2459=0,"",'Paste RTE Data'!K2459)</f>
        <v/>
      </c>
      <c r="M2462" s="46"/>
    </row>
    <row r="2463" spans="1:13">
      <c r="A2463" s="8" t="str">
        <f>IF('Paste RTE Data'!A2460=0,"",'Paste RTE Data'!A2460)</f>
        <v/>
      </c>
      <c r="B2463" s="9" t="str">
        <f>IF('Paste RTE Data'!G2460=0,"",'Paste RTE Data'!G2460)</f>
        <v/>
      </c>
      <c r="C2463" s="10" t="str">
        <f>IF('Paste RTE Data'!E2460=0,"",'Paste RTE Data'!E2460)</f>
        <v/>
      </c>
      <c r="D2463" s="7"/>
      <c r="E2463" s="14" t="str">
        <f>IF('Paste RTE Data'!B2460=0,"",'Paste RTE Data'!B2460)</f>
        <v/>
      </c>
      <c r="F2463" s="14" t="str">
        <f>IF('Paste RTE Data'!C2460=0,"",'Paste RTE Data'!C2460)</f>
        <v/>
      </c>
      <c r="G2463" s="14" t="str">
        <f>IF('Paste RTE Data'!D2460=0,"",'Paste RTE Data'!D2460)</f>
        <v/>
      </c>
      <c r="H2463" s="14" t="str">
        <f>IF('Paste RTE Data'!F2460=0,"",'Paste RTE Data'!F2460)</f>
        <v/>
      </c>
      <c r="I2463" s="14" t="str">
        <f>IF('Paste RTE Data'!H2460=0,"",'Paste RTE Data'!H2460)</f>
        <v/>
      </c>
      <c r="J2463" s="14" t="str">
        <f>IF('Paste RTE Data'!I2460=0,"",'Paste RTE Data'!I2460)</f>
        <v/>
      </c>
      <c r="K2463" s="15" t="str">
        <f>IF('Paste RTE Data'!J2460=0,"",'Paste RTE Data'!J2460)</f>
        <v/>
      </c>
      <c r="L2463" s="14" t="str">
        <f>IF('Paste RTE Data'!K2460=0,"",'Paste RTE Data'!K2460)</f>
        <v/>
      </c>
      <c r="M2463" s="46"/>
    </row>
    <row r="2464" spans="1:13">
      <c r="A2464" s="8" t="str">
        <f>IF('Paste RTE Data'!A2461=0,"",'Paste RTE Data'!A2461)</f>
        <v/>
      </c>
      <c r="B2464" s="9" t="str">
        <f>IF('Paste RTE Data'!G2461=0,"",'Paste RTE Data'!G2461)</f>
        <v/>
      </c>
      <c r="C2464" s="10" t="str">
        <f>IF('Paste RTE Data'!E2461=0,"",'Paste RTE Data'!E2461)</f>
        <v/>
      </c>
      <c r="D2464" s="7"/>
      <c r="E2464" s="14" t="str">
        <f>IF('Paste RTE Data'!B2461=0,"",'Paste RTE Data'!B2461)</f>
        <v/>
      </c>
      <c r="F2464" s="14" t="str">
        <f>IF('Paste RTE Data'!C2461=0,"",'Paste RTE Data'!C2461)</f>
        <v/>
      </c>
      <c r="G2464" s="14" t="str">
        <f>IF('Paste RTE Data'!D2461=0,"",'Paste RTE Data'!D2461)</f>
        <v/>
      </c>
      <c r="H2464" s="14" t="str">
        <f>IF('Paste RTE Data'!F2461=0,"",'Paste RTE Data'!F2461)</f>
        <v/>
      </c>
      <c r="I2464" s="14" t="str">
        <f>IF('Paste RTE Data'!H2461=0,"",'Paste RTE Data'!H2461)</f>
        <v/>
      </c>
      <c r="J2464" s="14" t="str">
        <f>IF('Paste RTE Data'!I2461=0,"",'Paste RTE Data'!I2461)</f>
        <v/>
      </c>
      <c r="K2464" s="15" t="str">
        <f>IF('Paste RTE Data'!J2461=0,"",'Paste RTE Data'!J2461)</f>
        <v/>
      </c>
      <c r="L2464" s="14" t="str">
        <f>IF('Paste RTE Data'!K2461=0,"",'Paste RTE Data'!K2461)</f>
        <v/>
      </c>
      <c r="M2464" s="46"/>
    </row>
    <row r="2465" spans="1:13">
      <c r="A2465" s="8" t="str">
        <f>IF('Paste RTE Data'!A2462=0,"",'Paste RTE Data'!A2462)</f>
        <v/>
      </c>
      <c r="B2465" s="9" t="str">
        <f>IF('Paste RTE Data'!G2462=0,"",'Paste RTE Data'!G2462)</f>
        <v/>
      </c>
      <c r="C2465" s="10" t="str">
        <f>IF('Paste RTE Data'!E2462=0,"",'Paste RTE Data'!E2462)</f>
        <v/>
      </c>
      <c r="D2465" s="7"/>
      <c r="E2465" s="14" t="str">
        <f>IF('Paste RTE Data'!B2462=0,"",'Paste RTE Data'!B2462)</f>
        <v/>
      </c>
      <c r="F2465" s="14" t="str">
        <f>IF('Paste RTE Data'!C2462=0,"",'Paste RTE Data'!C2462)</f>
        <v/>
      </c>
      <c r="G2465" s="14" t="str">
        <f>IF('Paste RTE Data'!D2462=0,"",'Paste RTE Data'!D2462)</f>
        <v/>
      </c>
      <c r="H2465" s="14" t="str">
        <f>IF('Paste RTE Data'!F2462=0,"",'Paste RTE Data'!F2462)</f>
        <v/>
      </c>
      <c r="I2465" s="14" t="str">
        <f>IF('Paste RTE Data'!H2462=0,"",'Paste RTE Data'!H2462)</f>
        <v/>
      </c>
      <c r="J2465" s="14" t="str">
        <f>IF('Paste RTE Data'!I2462=0,"",'Paste RTE Data'!I2462)</f>
        <v/>
      </c>
      <c r="K2465" s="15" t="str">
        <f>IF('Paste RTE Data'!J2462=0,"",'Paste RTE Data'!J2462)</f>
        <v/>
      </c>
      <c r="L2465" s="14" t="str">
        <f>IF('Paste RTE Data'!K2462=0,"",'Paste RTE Data'!K2462)</f>
        <v/>
      </c>
      <c r="M2465" s="46"/>
    </row>
    <row r="2466" spans="1:13">
      <c r="A2466" s="8" t="str">
        <f>IF('Paste RTE Data'!A2463=0,"",'Paste RTE Data'!A2463)</f>
        <v/>
      </c>
      <c r="B2466" s="9" t="str">
        <f>IF('Paste RTE Data'!G2463=0,"",'Paste RTE Data'!G2463)</f>
        <v/>
      </c>
      <c r="C2466" s="10" t="str">
        <f>IF('Paste RTE Data'!E2463=0,"",'Paste RTE Data'!E2463)</f>
        <v/>
      </c>
      <c r="D2466" s="7"/>
      <c r="E2466" s="14" t="str">
        <f>IF('Paste RTE Data'!B2463=0,"",'Paste RTE Data'!B2463)</f>
        <v/>
      </c>
      <c r="F2466" s="14" t="str">
        <f>IF('Paste RTE Data'!C2463=0,"",'Paste RTE Data'!C2463)</f>
        <v/>
      </c>
      <c r="G2466" s="14" t="str">
        <f>IF('Paste RTE Data'!D2463=0,"",'Paste RTE Data'!D2463)</f>
        <v/>
      </c>
      <c r="H2466" s="14" t="str">
        <f>IF('Paste RTE Data'!F2463=0,"",'Paste RTE Data'!F2463)</f>
        <v/>
      </c>
      <c r="I2466" s="14" t="str">
        <f>IF('Paste RTE Data'!H2463=0,"",'Paste RTE Data'!H2463)</f>
        <v/>
      </c>
      <c r="J2466" s="14" t="str">
        <f>IF('Paste RTE Data'!I2463=0,"",'Paste RTE Data'!I2463)</f>
        <v/>
      </c>
      <c r="K2466" s="15" t="str">
        <f>IF('Paste RTE Data'!J2463=0,"",'Paste RTE Data'!J2463)</f>
        <v/>
      </c>
      <c r="L2466" s="14" t="str">
        <f>IF('Paste RTE Data'!K2463=0,"",'Paste RTE Data'!K2463)</f>
        <v/>
      </c>
      <c r="M2466" s="46"/>
    </row>
    <row r="2467" spans="1:13">
      <c r="A2467" s="8" t="str">
        <f>IF('Paste RTE Data'!A2464=0,"",'Paste RTE Data'!A2464)</f>
        <v/>
      </c>
      <c r="B2467" s="9" t="str">
        <f>IF('Paste RTE Data'!G2464=0,"",'Paste RTE Data'!G2464)</f>
        <v/>
      </c>
      <c r="C2467" s="10" t="str">
        <f>IF('Paste RTE Data'!E2464=0,"",'Paste RTE Data'!E2464)</f>
        <v/>
      </c>
      <c r="D2467" s="7"/>
      <c r="E2467" s="14" t="str">
        <f>IF('Paste RTE Data'!B2464=0,"",'Paste RTE Data'!B2464)</f>
        <v/>
      </c>
      <c r="F2467" s="14" t="str">
        <f>IF('Paste RTE Data'!C2464=0,"",'Paste RTE Data'!C2464)</f>
        <v/>
      </c>
      <c r="G2467" s="14" t="str">
        <f>IF('Paste RTE Data'!D2464=0,"",'Paste RTE Data'!D2464)</f>
        <v/>
      </c>
      <c r="H2467" s="14" t="str">
        <f>IF('Paste RTE Data'!F2464=0,"",'Paste RTE Data'!F2464)</f>
        <v/>
      </c>
      <c r="I2467" s="14" t="str">
        <f>IF('Paste RTE Data'!H2464=0,"",'Paste RTE Data'!H2464)</f>
        <v/>
      </c>
      <c r="J2467" s="14" t="str">
        <f>IF('Paste RTE Data'!I2464=0,"",'Paste RTE Data'!I2464)</f>
        <v/>
      </c>
      <c r="K2467" s="15" t="str">
        <f>IF('Paste RTE Data'!J2464=0,"",'Paste RTE Data'!J2464)</f>
        <v/>
      </c>
      <c r="L2467" s="14" t="str">
        <f>IF('Paste RTE Data'!K2464=0,"",'Paste RTE Data'!K2464)</f>
        <v/>
      </c>
      <c r="M2467" s="46"/>
    </row>
    <row r="2468" spans="1:13">
      <c r="A2468" s="8" t="str">
        <f>IF('Paste RTE Data'!A2465=0,"",'Paste RTE Data'!A2465)</f>
        <v/>
      </c>
      <c r="B2468" s="9" t="str">
        <f>IF('Paste RTE Data'!G2465=0,"",'Paste RTE Data'!G2465)</f>
        <v/>
      </c>
      <c r="C2468" s="10" t="str">
        <f>IF('Paste RTE Data'!E2465=0,"",'Paste RTE Data'!E2465)</f>
        <v/>
      </c>
      <c r="D2468" s="7"/>
      <c r="E2468" s="14" t="str">
        <f>IF('Paste RTE Data'!B2465=0,"",'Paste RTE Data'!B2465)</f>
        <v/>
      </c>
      <c r="F2468" s="14" t="str">
        <f>IF('Paste RTE Data'!C2465=0,"",'Paste RTE Data'!C2465)</f>
        <v/>
      </c>
      <c r="G2468" s="14" t="str">
        <f>IF('Paste RTE Data'!D2465=0,"",'Paste RTE Data'!D2465)</f>
        <v/>
      </c>
      <c r="H2468" s="14" t="str">
        <f>IF('Paste RTE Data'!F2465=0,"",'Paste RTE Data'!F2465)</f>
        <v/>
      </c>
      <c r="I2468" s="14" t="str">
        <f>IF('Paste RTE Data'!H2465=0,"",'Paste RTE Data'!H2465)</f>
        <v/>
      </c>
      <c r="J2468" s="14" t="str">
        <f>IF('Paste RTE Data'!I2465=0,"",'Paste RTE Data'!I2465)</f>
        <v/>
      </c>
      <c r="K2468" s="15" t="str">
        <f>IF('Paste RTE Data'!J2465=0,"",'Paste RTE Data'!J2465)</f>
        <v/>
      </c>
      <c r="L2468" s="14" t="str">
        <f>IF('Paste RTE Data'!K2465=0,"",'Paste RTE Data'!K2465)</f>
        <v/>
      </c>
      <c r="M2468" s="46"/>
    </row>
    <row r="2469" spans="1:13">
      <c r="A2469" s="8" t="str">
        <f>IF('Paste RTE Data'!A2466=0,"",'Paste RTE Data'!A2466)</f>
        <v/>
      </c>
      <c r="B2469" s="9" t="str">
        <f>IF('Paste RTE Data'!G2466=0,"",'Paste RTE Data'!G2466)</f>
        <v/>
      </c>
      <c r="C2469" s="10" t="str">
        <f>IF('Paste RTE Data'!E2466=0,"",'Paste RTE Data'!E2466)</f>
        <v/>
      </c>
      <c r="D2469" s="7"/>
      <c r="E2469" s="14" t="str">
        <f>IF('Paste RTE Data'!B2466=0,"",'Paste RTE Data'!B2466)</f>
        <v/>
      </c>
      <c r="F2469" s="14" t="str">
        <f>IF('Paste RTE Data'!C2466=0,"",'Paste RTE Data'!C2466)</f>
        <v/>
      </c>
      <c r="G2469" s="14" t="str">
        <f>IF('Paste RTE Data'!D2466=0,"",'Paste RTE Data'!D2466)</f>
        <v/>
      </c>
      <c r="H2469" s="14" t="str">
        <f>IF('Paste RTE Data'!F2466=0,"",'Paste RTE Data'!F2466)</f>
        <v/>
      </c>
      <c r="I2469" s="14" t="str">
        <f>IF('Paste RTE Data'!H2466=0,"",'Paste RTE Data'!H2466)</f>
        <v/>
      </c>
      <c r="J2469" s="14" t="str">
        <f>IF('Paste RTE Data'!I2466=0,"",'Paste RTE Data'!I2466)</f>
        <v/>
      </c>
      <c r="K2469" s="15" t="str">
        <f>IF('Paste RTE Data'!J2466=0,"",'Paste RTE Data'!J2466)</f>
        <v/>
      </c>
      <c r="L2469" s="14" t="str">
        <f>IF('Paste RTE Data'!K2466=0,"",'Paste RTE Data'!K2466)</f>
        <v/>
      </c>
      <c r="M2469" s="46"/>
    </row>
    <row r="2470" spans="1:13">
      <c r="A2470" s="8" t="str">
        <f>IF('Paste RTE Data'!A2467=0,"",'Paste RTE Data'!A2467)</f>
        <v/>
      </c>
      <c r="B2470" s="9" t="str">
        <f>IF('Paste RTE Data'!G2467=0,"",'Paste RTE Data'!G2467)</f>
        <v/>
      </c>
      <c r="C2470" s="10" t="str">
        <f>IF('Paste RTE Data'!E2467=0,"",'Paste RTE Data'!E2467)</f>
        <v/>
      </c>
      <c r="D2470" s="7"/>
      <c r="E2470" s="14" t="str">
        <f>IF('Paste RTE Data'!B2467=0,"",'Paste RTE Data'!B2467)</f>
        <v/>
      </c>
      <c r="F2470" s="14" t="str">
        <f>IF('Paste RTE Data'!C2467=0,"",'Paste RTE Data'!C2467)</f>
        <v/>
      </c>
      <c r="G2470" s="14" t="str">
        <f>IF('Paste RTE Data'!D2467=0,"",'Paste RTE Data'!D2467)</f>
        <v/>
      </c>
      <c r="H2470" s="14" t="str">
        <f>IF('Paste RTE Data'!F2467=0,"",'Paste RTE Data'!F2467)</f>
        <v/>
      </c>
      <c r="I2470" s="14" t="str">
        <f>IF('Paste RTE Data'!H2467=0,"",'Paste RTE Data'!H2467)</f>
        <v/>
      </c>
      <c r="J2470" s="14" t="str">
        <f>IF('Paste RTE Data'!I2467=0,"",'Paste RTE Data'!I2467)</f>
        <v/>
      </c>
      <c r="K2470" s="15" t="str">
        <f>IF('Paste RTE Data'!J2467=0,"",'Paste RTE Data'!J2467)</f>
        <v/>
      </c>
      <c r="L2470" s="14" t="str">
        <f>IF('Paste RTE Data'!K2467=0,"",'Paste RTE Data'!K2467)</f>
        <v/>
      </c>
      <c r="M2470" s="46"/>
    </row>
    <row r="2471" spans="1:13">
      <c r="A2471" s="8" t="str">
        <f>IF('Paste RTE Data'!A2468=0,"",'Paste RTE Data'!A2468)</f>
        <v/>
      </c>
      <c r="B2471" s="9" t="str">
        <f>IF('Paste RTE Data'!G2468=0,"",'Paste RTE Data'!G2468)</f>
        <v/>
      </c>
      <c r="C2471" s="10" t="str">
        <f>IF('Paste RTE Data'!E2468=0,"",'Paste RTE Data'!E2468)</f>
        <v/>
      </c>
      <c r="D2471" s="7"/>
      <c r="E2471" s="14" t="str">
        <f>IF('Paste RTE Data'!B2468=0,"",'Paste RTE Data'!B2468)</f>
        <v/>
      </c>
      <c r="F2471" s="14" t="str">
        <f>IF('Paste RTE Data'!C2468=0,"",'Paste RTE Data'!C2468)</f>
        <v/>
      </c>
      <c r="G2471" s="14" t="str">
        <f>IF('Paste RTE Data'!D2468=0,"",'Paste RTE Data'!D2468)</f>
        <v/>
      </c>
      <c r="H2471" s="14" t="str">
        <f>IF('Paste RTE Data'!F2468=0,"",'Paste RTE Data'!F2468)</f>
        <v/>
      </c>
      <c r="I2471" s="14" t="str">
        <f>IF('Paste RTE Data'!H2468=0,"",'Paste RTE Data'!H2468)</f>
        <v/>
      </c>
      <c r="J2471" s="14" t="str">
        <f>IF('Paste RTE Data'!I2468=0,"",'Paste RTE Data'!I2468)</f>
        <v/>
      </c>
      <c r="K2471" s="15" t="str">
        <f>IF('Paste RTE Data'!J2468=0,"",'Paste RTE Data'!J2468)</f>
        <v/>
      </c>
      <c r="L2471" s="14" t="str">
        <f>IF('Paste RTE Data'!K2468=0,"",'Paste RTE Data'!K2468)</f>
        <v/>
      </c>
      <c r="M2471" s="46"/>
    </row>
    <row r="2472" spans="1:13">
      <c r="A2472" s="8" t="str">
        <f>IF('Paste RTE Data'!A2469=0,"",'Paste RTE Data'!A2469)</f>
        <v/>
      </c>
      <c r="B2472" s="9" t="str">
        <f>IF('Paste RTE Data'!G2469=0,"",'Paste RTE Data'!G2469)</f>
        <v/>
      </c>
      <c r="C2472" s="10" t="str">
        <f>IF('Paste RTE Data'!E2469=0,"",'Paste RTE Data'!E2469)</f>
        <v/>
      </c>
      <c r="D2472" s="7"/>
      <c r="E2472" s="14" t="str">
        <f>IF('Paste RTE Data'!B2469=0,"",'Paste RTE Data'!B2469)</f>
        <v/>
      </c>
      <c r="F2472" s="14" t="str">
        <f>IF('Paste RTE Data'!C2469=0,"",'Paste RTE Data'!C2469)</f>
        <v/>
      </c>
      <c r="G2472" s="14" t="str">
        <f>IF('Paste RTE Data'!D2469=0,"",'Paste RTE Data'!D2469)</f>
        <v/>
      </c>
      <c r="H2472" s="14" t="str">
        <f>IF('Paste RTE Data'!F2469=0,"",'Paste RTE Data'!F2469)</f>
        <v/>
      </c>
      <c r="I2472" s="14" t="str">
        <f>IF('Paste RTE Data'!H2469=0,"",'Paste RTE Data'!H2469)</f>
        <v/>
      </c>
      <c r="J2472" s="14" t="str">
        <f>IF('Paste RTE Data'!I2469=0,"",'Paste RTE Data'!I2469)</f>
        <v/>
      </c>
      <c r="K2472" s="15" t="str">
        <f>IF('Paste RTE Data'!J2469=0,"",'Paste RTE Data'!J2469)</f>
        <v/>
      </c>
      <c r="L2472" s="14" t="str">
        <f>IF('Paste RTE Data'!K2469=0,"",'Paste RTE Data'!K2469)</f>
        <v/>
      </c>
      <c r="M2472" s="46"/>
    </row>
    <row r="2473" spans="1:13">
      <c r="A2473" s="8" t="str">
        <f>IF('Paste RTE Data'!A2470=0,"",'Paste RTE Data'!A2470)</f>
        <v/>
      </c>
      <c r="B2473" s="9" t="str">
        <f>IF('Paste RTE Data'!G2470=0,"",'Paste RTE Data'!G2470)</f>
        <v/>
      </c>
      <c r="C2473" s="10" t="str">
        <f>IF('Paste RTE Data'!E2470=0,"",'Paste RTE Data'!E2470)</f>
        <v/>
      </c>
      <c r="D2473" s="7"/>
      <c r="E2473" s="14" t="str">
        <f>IF('Paste RTE Data'!B2470=0,"",'Paste RTE Data'!B2470)</f>
        <v/>
      </c>
      <c r="F2473" s="14" t="str">
        <f>IF('Paste RTE Data'!C2470=0,"",'Paste RTE Data'!C2470)</f>
        <v/>
      </c>
      <c r="G2473" s="14" t="str">
        <f>IF('Paste RTE Data'!D2470=0,"",'Paste RTE Data'!D2470)</f>
        <v/>
      </c>
      <c r="H2473" s="14" t="str">
        <f>IF('Paste RTE Data'!F2470=0,"",'Paste RTE Data'!F2470)</f>
        <v/>
      </c>
      <c r="I2473" s="14" t="str">
        <f>IF('Paste RTE Data'!H2470=0,"",'Paste RTE Data'!H2470)</f>
        <v/>
      </c>
      <c r="J2473" s="14" t="str">
        <f>IF('Paste RTE Data'!I2470=0,"",'Paste RTE Data'!I2470)</f>
        <v/>
      </c>
      <c r="K2473" s="15" t="str">
        <f>IF('Paste RTE Data'!J2470=0,"",'Paste RTE Data'!J2470)</f>
        <v/>
      </c>
      <c r="L2473" s="14" t="str">
        <f>IF('Paste RTE Data'!K2470=0,"",'Paste RTE Data'!K2470)</f>
        <v/>
      </c>
      <c r="M2473" s="46"/>
    </row>
    <row r="2474" spans="1:13">
      <c r="A2474" s="8" t="str">
        <f>IF('Paste RTE Data'!A2471=0,"",'Paste RTE Data'!A2471)</f>
        <v/>
      </c>
      <c r="B2474" s="9" t="str">
        <f>IF('Paste RTE Data'!G2471=0,"",'Paste RTE Data'!G2471)</f>
        <v/>
      </c>
      <c r="C2474" s="10" t="str">
        <f>IF('Paste RTE Data'!E2471=0,"",'Paste RTE Data'!E2471)</f>
        <v/>
      </c>
      <c r="D2474" s="7"/>
      <c r="E2474" s="14" t="str">
        <f>IF('Paste RTE Data'!B2471=0,"",'Paste RTE Data'!B2471)</f>
        <v/>
      </c>
      <c r="F2474" s="14" t="str">
        <f>IF('Paste RTE Data'!C2471=0,"",'Paste RTE Data'!C2471)</f>
        <v/>
      </c>
      <c r="G2474" s="14" t="str">
        <f>IF('Paste RTE Data'!D2471=0,"",'Paste RTE Data'!D2471)</f>
        <v/>
      </c>
      <c r="H2474" s="14" t="str">
        <f>IF('Paste RTE Data'!F2471=0,"",'Paste RTE Data'!F2471)</f>
        <v/>
      </c>
      <c r="I2474" s="14" t="str">
        <f>IF('Paste RTE Data'!H2471=0,"",'Paste RTE Data'!H2471)</f>
        <v/>
      </c>
      <c r="J2474" s="14" t="str">
        <f>IF('Paste RTE Data'!I2471=0,"",'Paste RTE Data'!I2471)</f>
        <v/>
      </c>
      <c r="K2474" s="15" t="str">
        <f>IF('Paste RTE Data'!J2471=0,"",'Paste RTE Data'!J2471)</f>
        <v/>
      </c>
      <c r="L2474" s="14" t="str">
        <f>IF('Paste RTE Data'!K2471=0,"",'Paste RTE Data'!K2471)</f>
        <v/>
      </c>
      <c r="M2474" s="46"/>
    </row>
    <row r="2475" spans="1:13">
      <c r="A2475" s="8" t="str">
        <f>IF('Paste RTE Data'!A2472=0,"",'Paste RTE Data'!A2472)</f>
        <v/>
      </c>
      <c r="B2475" s="9" t="str">
        <f>IF('Paste RTE Data'!G2472=0,"",'Paste RTE Data'!G2472)</f>
        <v/>
      </c>
      <c r="C2475" s="10" t="str">
        <f>IF('Paste RTE Data'!E2472=0,"",'Paste RTE Data'!E2472)</f>
        <v/>
      </c>
      <c r="D2475" s="7"/>
      <c r="E2475" s="14" t="str">
        <f>IF('Paste RTE Data'!B2472=0,"",'Paste RTE Data'!B2472)</f>
        <v/>
      </c>
      <c r="F2475" s="14" t="str">
        <f>IF('Paste RTE Data'!C2472=0,"",'Paste RTE Data'!C2472)</f>
        <v/>
      </c>
      <c r="G2475" s="14" t="str">
        <f>IF('Paste RTE Data'!D2472=0,"",'Paste RTE Data'!D2472)</f>
        <v/>
      </c>
      <c r="H2475" s="14" t="str">
        <f>IF('Paste RTE Data'!F2472=0,"",'Paste RTE Data'!F2472)</f>
        <v/>
      </c>
      <c r="I2475" s="14" t="str">
        <f>IF('Paste RTE Data'!H2472=0,"",'Paste RTE Data'!H2472)</f>
        <v/>
      </c>
      <c r="J2475" s="14" t="str">
        <f>IF('Paste RTE Data'!I2472=0,"",'Paste RTE Data'!I2472)</f>
        <v/>
      </c>
      <c r="K2475" s="15" t="str">
        <f>IF('Paste RTE Data'!J2472=0,"",'Paste RTE Data'!J2472)</f>
        <v/>
      </c>
      <c r="L2475" s="14" t="str">
        <f>IF('Paste RTE Data'!K2472=0,"",'Paste RTE Data'!K2472)</f>
        <v/>
      </c>
      <c r="M2475" s="46"/>
    </row>
    <row r="2476" spans="1:13">
      <c r="A2476" s="8" t="str">
        <f>IF('Paste RTE Data'!A2473=0,"",'Paste RTE Data'!A2473)</f>
        <v/>
      </c>
      <c r="B2476" s="9" t="str">
        <f>IF('Paste RTE Data'!G2473=0,"",'Paste RTE Data'!G2473)</f>
        <v/>
      </c>
      <c r="C2476" s="10" t="str">
        <f>IF('Paste RTE Data'!E2473=0,"",'Paste RTE Data'!E2473)</f>
        <v/>
      </c>
      <c r="D2476" s="7"/>
      <c r="E2476" s="14" t="str">
        <f>IF('Paste RTE Data'!B2473=0,"",'Paste RTE Data'!B2473)</f>
        <v/>
      </c>
      <c r="F2476" s="14" t="str">
        <f>IF('Paste RTE Data'!C2473=0,"",'Paste RTE Data'!C2473)</f>
        <v/>
      </c>
      <c r="G2476" s="14" t="str">
        <f>IF('Paste RTE Data'!D2473=0,"",'Paste RTE Data'!D2473)</f>
        <v/>
      </c>
      <c r="H2476" s="14" t="str">
        <f>IF('Paste RTE Data'!F2473=0,"",'Paste RTE Data'!F2473)</f>
        <v/>
      </c>
      <c r="I2476" s="14" t="str">
        <f>IF('Paste RTE Data'!H2473=0,"",'Paste RTE Data'!H2473)</f>
        <v/>
      </c>
      <c r="J2476" s="14" t="str">
        <f>IF('Paste RTE Data'!I2473=0,"",'Paste RTE Data'!I2473)</f>
        <v/>
      </c>
      <c r="K2476" s="15" t="str">
        <f>IF('Paste RTE Data'!J2473=0,"",'Paste RTE Data'!J2473)</f>
        <v/>
      </c>
      <c r="L2476" s="14" t="str">
        <f>IF('Paste RTE Data'!K2473=0,"",'Paste RTE Data'!K2473)</f>
        <v/>
      </c>
      <c r="M2476" s="46"/>
    </row>
    <row r="2477" spans="1:13">
      <c r="A2477" s="8" t="str">
        <f>IF('Paste RTE Data'!A2474=0,"",'Paste RTE Data'!A2474)</f>
        <v/>
      </c>
      <c r="B2477" s="9" t="str">
        <f>IF('Paste RTE Data'!G2474=0,"",'Paste RTE Data'!G2474)</f>
        <v/>
      </c>
      <c r="C2477" s="10" t="str">
        <f>IF('Paste RTE Data'!E2474=0,"",'Paste RTE Data'!E2474)</f>
        <v/>
      </c>
      <c r="D2477" s="7"/>
      <c r="E2477" s="14" t="str">
        <f>IF('Paste RTE Data'!B2474=0,"",'Paste RTE Data'!B2474)</f>
        <v/>
      </c>
      <c r="F2477" s="14" t="str">
        <f>IF('Paste RTE Data'!C2474=0,"",'Paste RTE Data'!C2474)</f>
        <v/>
      </c>
      <c r="G2477" s="14" t="str">
        <f>IF('Paste RTE Data'!D2474=0,"",'Paste RTE Data'!D2474)</f>
        <v/>
      </c>
      <c r="H2477" s="14" t="str">
        <f>IF('Paste RTE Data'!F2474=0,"",'Paste RTE Data'!F2474)</f>
        <v/>
      </c>
      <c r="I2477" s="14" t="str">
        <f>IF('Paste RTE Data'!H2474=0,"",'Paste RTE Data'!H2474)</f>
        <v/>
      </c>
      <c r="J2477" s="14" t="str">
        <f>IF('Paste RTE Data'!I2474=0,"",'Paste RTE Data'!I2474)</f>
        <v/>
      </c>
      <c r="K2477" s="15" t="str">
        <f>IF('Paste RTE Data'!J2474=0,"",'Paste RTE Data'!J2474)</f>
        <v/>
      </c>
      <c r="L2477" s="14" t="str">
        <f>IF('Paste RTE Data'!K2474=0,"",'Paste RTE Data'!K2474)</f>
        <v/>
      </c>
      <c r="M2477" s="46"/>
    </row>
    <row r="2478" spans="1:13">
      <c r="A2478" s="8" t="str">
        <f>IF('Paste RTE Data'!A2475=0,"",'Paste RTE Data'!A2475)</f>
        <v/>
      </c>
      <c r="B2478" s="9" t="str">
        <f>IF('Paste RTE Data'!G2475=0,"",'Paste RTE Data'!G2475)</f>
        <v/>
      </c>
      <c r="C2478" s="10" t="str">
        <f>IF('Paste RTE Data'!E2475=0,"",'Paste RTE Data'!E2475)</f>
        <v/>
      </c>
      <c r="D2478" s="7"/>
      <c r="E2478" s="14" t="str">
        <f>IF('Paste RTE Data'!B2475=0,"",'Paste RTE Data'!B2475)</f>
        <v/>
      </c>
      <c r="F2478" s="14" t="str">
        <f>IF('Paste RTE Data'!C2475=0,"",'Paste RTE Data'!C2475)</f>
        <v/>
      </c>
      <c r="G2478" s="14" t="str">
        <f>IF('Paste RTE Data'!D2475=0,"",'Paste RTE Data'!D2475)</f>
        <v/>
      </c>
      <c r="H2478" s="14" t="str">
        <f>IF('Paste RTE Data'!F2475=0,"",'Paste RTE Data'!F2475)</f>
        <v/>
      </c>
      <c r="I2478" s="14" t="str">
        <f>IF('Paste RTE Data'!H2475=0,"",'Paste RTE Data'!H2475)</f>
        <v/>
      </c>
      <c r="J2478" s="14" t="str">
        <f>IF('Paste RTE Data'!I2475=0,"",'Paste RTE Data'!I2475)</f>
        <v/>
      </c>
      <c r="K2478" s="15" t="str">
        <f>IF('Paste RTE Data'!J2475=0,"",'Paste RTE Data'!J2475)</f>
        <v/>
      </c>
      <c r="L2478" s="14" t="str">
        <f>IF('Paste RTE Data'!K2475=0,"",'Paste RTE Data'!K2475)</f>
        <v/>
      </c>
      <c r="M2478" s="46"/>
    </row>
    <row r="2479" spans="1:13">
      <c r="A2479" s="8" t="str">
        <f>IF('Paste RTE Data'!A2476=0,"",'Paste RTE Data'!A2476)</f>
        <v/>
      </c>
      <c r="B2479" s="9" t="str">
        <f>IF('Paste RTE Data'!G2476=0,"",'Paste RTE Data'!G2476)</f>
        <v/>
      </c>
      <c r="C2479" s="10" t="str">
        <f>IF('Paste RTE Data'!E2476=0,"",'Paste RTE Data'!E2476)</f>
        <v/>
      </c>
      <c r="D2479" s="7"/>
      <c r="E2479" s="14" t="str">
        <f>IF('Paste RTE Data'!B2476=0,"",'Paste RTE Data'!B2476)</f>
        <v/>
      </c>
      <c r="F2479" s="14" t="str">
        <f>IF('Paste RTE Data'!C2476=0,"",'Paste RTE Data'!C2476)</f>
        <v/>
      </c>
      <c r="G2479" s="14" t="str">
        <f>IF('Paste RTE Data'!D2476=0,"",'Paste RTE Data'!D2476)</f>
        <v/>
      </c>
      <c r="H2479" s="14" t="str">
        <f>IF('Paste RTE Data'!F2476=0,"",'Paste RTE Data'!F2476)</f>
        <v/>
      </c>
      <c r="I2479" s="14" t="str">
        <f>IF('Paste RTE Data'!H2476=0,"",'Paste RTE Data'!H2476)</f>
        <v/>
      </c>
      <c r="J2479" s="14" t="str">
        <f>IF('Paste RTE Data'!I2476=0,"",'Paste RTE Data'!I2476)</f>
        <v/>
      </c>
      <c r="K2479" s="15" t="str">
        <f>IF('Paste RTE Data'!J2476=0,"",'Paste RTE Data'!J2476)</f>
        <v/>
      </c>
      <c r="L2479" s="14" t="str">
        <f>IF('Paste RTE Data'!K2476=0,"",'Paste RTE Data'!K2476)</f>
        <v/>
      </c>
      <c r="M2479" s="46"/>
    </row>
    <row r="2480" spans="1:13">
      <c r="A2480" s="8" t="str">
        <f>IF('Paste RTE Data'!A2477=0,"",'Paste RTE Data'!A2477)</f>
        <v/>
      </c>
      <c r="B2480" s="9" t="str">
        <f>IF('Paste RTE Data'!G2477=0,"",'Paste RTE Data'!G2477)</f>
        <v/>
      </c>
      <c r="C2480" s="10" t="str">
        <f>IF('Paste RTE Data'!E2477=0,"",'Paste RTE Data'!E2477)</f>
        <v/>
      </c>
      <c r="D2480" s="7"/>
      <c r="E2480" s="14" t="str">
        <f>IF('Paste RTE Data'!B2477=0,"",'Paste RTE Data'!B2477)</f>
        <v/>
      </c>
      <c r="F2480" s="14" t="str">
        <f>IF('Paste RTE Data'!C2477=0,"",'Paste RTE Data'!C2477)</f>
        <v/>
      </c>
      <c r="G2480" s="14" t="str">
        <f>IF('Paste RTE Data'!D2477=0,"",'Paste RTE Data'!D2477)</f>
        <v/>
      </c>
      <c r="H2480" s="14" t="str">
        <f>IF('Paste RTE Data'!F2477=0,"",'Paste RTE Data'!F2477)</f>
        <v/>
      </c>
      <c r="I2480" s="14" t="str">
        <f>IF('Paste RTE Data'!H2477=0,"",'Paste RTE Data'!H2477)</f>
        <v/>
      </c>
      <c r="J2480" s="14" t="str">
        <f>IF('Paste RTE Data'!I2477=0,"",'Paste RTE Data'!I2477)</f>
        <v/>
      </c>
      <c r="K2480" s="15" t="str">
        <f>IF('Paste RTE Data'!J2477=0,"",'Paste RTE Data'!J2477)</f>
        <v/>
      </c>
      <c r="L2480" s="14" t="str">
        <f>IF('Paste RTE Data'!K2477=0,"",'Paste RTE Data'!K2477)</f>
        <v/>
      </c>
      <c r="M2480" s="46"/>
    </row>
    <row r="2481" spans="1:13">
      <c r="A2481" s="8" t="str">
        <f>IF('Paste RTE Data'!A2478=0,"",'Paste RTE Data'!A2478)</f>
        <v/>
      </c>
      <c r="B2481" s="9" t="str">
        <f>IF('Paste RTE Data'!G2478=0,"",'Paste RTE Data'!G2478)</f>
        <v/>
      </c>
      <c r="C2481" s="10" t="str">
        <f>IF('Paste RTE Data'!E2478=0,"",'Paste RTE Data'!E2478)</f>
        <v/>
      </c>
      <c r="D2481" s="7"/>
      <c r="E2481" s="14" t="str">
        <f>IF('Paste RTE Data'!B2478=0,"",'Paste RTE Data'!B2478)</f>
        <v/>
      </c>
      <c r="F2481" s="14" t="str">
        <f>IF('Paste RTE Data'!C2478=0,"",'Paste RTE Data'!C2478)</f>
        <v/>
      </c>
      <c r="G2481" s="14" t="str">
        <f>IF('Paste RTE Data'!D2478=0,"",'Paste RTE Data'!D2478)</f>
        <v/>
      </c>
      <c r="H2481" s="14" t="str">
        <f>IF('Paste RTE Data'!F2478=0,"",'Paste RTE Data'!F2478)</f>
        <v/>
      </c>
      <c r="I2481" s="14" t="str">
        <f>IF('Paste RTE Data'!H2478=0,"",'Paste RTE Data'!H2478)</f>
        <v/>
      </c>
      <c r="J2481" s="14" t="str">
        <f>IF('Paste RTE Data'!I2478=0,"",'Paste RTE Data'!I2478)</f>
        <v/>
      </c>
      <c r="K2481" s="15" t="str">
        <f>IF('Paste RTE Data'!J2478=0,"",'Paste RTE Data'!J2478)</f>
        <v/>
      </c>
      <c r="L2481" s="14" t="str">
        <f>IF('Paste RTE Data'!K2478=0,"",'Paste RTE Data'!K2478)</f>
        <v/>
      </c>
      <c r="M2481" s="46"/>
    </row>
    <row r="2482" spans="1:13">
      <c r="A2482" s="8" t="str">
        <f>IF('Paste RTE Data'!A2479=0,"",'Paste RTE Data'!A2479)</f>
        <v/>
      </c>
      <c r="B2482" s="9" t="str">
        <f>IF('Paste RTE Data'!G2479=0,"",'Paste RTE Data'!G2479)</f>
        <v/>
      </c>
      <c r="C2482" s="10" t="str">
        <f>IF('Paste RTE Data'!E2479=0,"",'Paste RTE Data'!E2479)</f>
        <v/>
      </c>
      <c r="D2482" s="7"/>
      <c r="E2482" s="14" t="str">
        <f>IF('Paste RTE Data'!B2479=0,"",'Paste RTE Data'!B2479)</f>
        <v/>
      </c>
      <c r="F2482" s="14" t="str">
        <f>IF('Paste RTE Data'!C2479=0,"",'Paste RTE Data'!C2479)</f>
        <v/>
      </c>
      <c r="G2482" s="14" t="str">
        <f>IF('Paste RTE Data'!D2479=0,"",'Paste RTE Data'!D2479)</f>
        <v/>
      </c>
      <c r="H2482" s="14" t="str">
        <f>IF('Paste RTE Data'!F2479=0,"",'Paste RTE Data'!F2479)</f>
        <v/>
      </c>
      <c r="I2482" s="14" t="str">
        <f>IF('Paste RTE Data'!H2479=0,"",'Paste RTE Data'!H2479)</f>
        <v/>
      </c>
      <c r="J2482" s="14" t="str">
        <f>IF('Paste RTE Data'!I2479=0,"",'Paste RTE Data'!I2479)</f>
        <v/>
      </c>
      <c r="K2482" s="15" t="str">
        <f>IF('Paste RTE Data'!J2479=0,"",'Paste RTE Data'!J2479)</f>
        <v/>
      </c>
      <c r="L2482" s="14" t="str">
        <f>IF('Paste RTE Data'!K2479=0,"",'Paste RTE Data'!K2479)</f>
        <v/>
      </c>
      <c r="M2482" s="46"/>
    </row>
    <row r="2483" spans="1:13">
      <c r="A2483" s="8" t="str">
        <f>IF('Paste RTE Data'!A2480=0,"",'Paste RTE Data'!A2480)</f>
        <v/>
      </c>
      <c r="B2483" s="9" t="str">
        <f>IF('Paste RTE Data'!G2480=0,"",'Paste RTE Data'!G2480)</f>
        <v/>
      </c>
      <c r="C2483" s="10" t="str">
        <f>IF('Paste RTE Data'!E2480=0,"",'Paste RTE Data'!E2480)</f>
        <v/>
      </c>
      <c r="D2483" s="7"/>
      <c r="E2483" s="14" t="str">
        <f>IF('Paste RTE Data'!B2480=0,"",'Paste RTE Data'!B2480)</f>
        <v/>
      </c>
      <c r="F2483" s="14" t="str">
        <f>IF('Paste RTE Data'!C2480=0,"",'Paste RTE Data'!C2480)</f>
        <v/>
      </c>
      <c r="G2483" s="14" t="str">
        <f>IF('Paste RTE Data'!D2480=0,"",'Paste RTE Data'!D2480)</f>
        <v/>
      </c>
      <c r="H2483" s="14" t="str">
        <f>IF('Paste RTE Data'!F2480=0,"",'Paste RTE Data'!F2480)</f>
        <v/>
      </c>
      <c r="I2483" s="14" t="str">
        <f>IF('Paste RTE Data'!H2480=0,"",'Paste RTE Data'!H2480)</f>
        <v/>
      </c>
      <c r="J2483" s="14" t="str">
        <f>IF('Paste RTE Data'!I2480=0,"",'Paste RTE Data'!I2480)</f>
        <v/>
      </c>
      <c r="K2483" s="15" t="str">
        <f>IF('Paste RTE Data'!J2480=0,"",'Paste RTE Data'!J2480)</f>
        <v/>
      </c>
      <c r="L2483" s="14" t="str">
        <f>IF('Paste RTE Data'!K2480=0,"",'Paste RTE Data'!K2480)</f>
        <v/>
      </c>
      <c r="M2483" s="46"/>
    </row>
    <row r="2484" spans="1:13">
      <c r="A2484" s="8" t="str">
        <f>IF('Paste RTE Data'!A2481=0,"",'Paste RTE Data'!A2481)</f>
        <v/>
      </c>
      <c r="B2484" s="9" t="str">
        <f>IF('Paste RTE Data'!G2481=0,"",'Paste RTE Data'!G2481)</f>
        <v/>
      </c>
      <c r="C2484" s="10" t="str">
        <f>IF('Paste RTE Data'!E2481=0,"",'Paste RTE Data'!E2481)</f>
        <v/>
      </c>
      <c r="D2484" s="7"/>
      <c r="E2484" s="14" t="str">
        <f>IF('Paste RTE Data'!B2481=0,"",'Paste RTE Data'!B2481)</f>
        <v/>
      </c>
      <c r="F2484" s="14" t="str">
        <f>IF('Paste RTE Data'!C2481=0,"",'Paste RTE Data'!C2481)</f>
        <v/>
      </c>
      <c r="G2484" s="14" t="str">
        <f>IF('Paste RTE Data'!D2481=0,"",'Paste RTE Data'!D2481)</f>
        <v/>
      </c>
      <c r="H2484" s="14" t="str">
        <f>IF('Paste RTE Data'!F2481=0,"",'Paste RTE Data'!F2481)</f>
        <v/>
      </c>
      <c r="I2484" s="14" t="str">
        <f>IF('Paste RTE Data'!H2481=0,"",'Paste RTE Data'!H2481)</f>
        <v/>
      </c>
      <c r="J2484" s="14" t="str">
        <f>IF('Paste RTE Data'!I2481=0,"",'Paste RTE Data'!I2481)</f>
        <v/>
      </c>
      <c r="K2484" s="15" t="str">
        <f>IF('Paste RTE Data'!J2481=0,"",'Paste RTE Data'!J2481)</f>
        <v/>
      </c>
      <c r="L2484" s="14" t="str">
        <f>IF('Paste RTE Data'!K2481=0,"",'Paste RTE Data'!K2481)</f>
        <v/>
      </c>
      <c r="M2484" s="46"/>
    </row>
    <row r="2485" spans="1:13">
      <c r="A2485" s="8" t="str">
        <f>IF('Paste RTE Data'!A2482=0,"",'Paste RTE Data'!A2482)</f>
        <v/>
      </c>
      <c r="B2485" s="9" t="str">
        <f>IF('Paste RTE Data'!G2482=0,"",'Paste RTE Data'!G2482)</f>
        <v/>
      </c>
      <c r="C2485" s="10" t="str">
        <f>IF('Paste RTE Data'!E2482=0,"",'Paste RTE Data'!E2482)</f>
        <v/>
      </c>
      <c r="D2485" s="7"/>
      <c r="E2485" s="14" t="str">
        <f>IF('Paste RTE Data'!B2482=0,"",'Paste RTE Data'!B2482)</f>
        <v/>
      </c>
      <c r="F2485" s="14" t="str">
        <f>IF('Paste RTE Data'!C2482=0,"",'Paste RTE Data'!C2482)</f>
        <v/>
      </c>
      <c r="G2485" s="14" t="str">
        <f>IF('Paste RTE Data'!D2482=0,"",'Paste RTE Data'!D2482)</f>
        <v/>
      </c>
      <c r="H2485" s="14" t="str">
        <f>IF('Paste RTE Data'!F2482=0,"",'Paste RTE Data'!F2482)</f>
        <v/>
      </c>
      <c r="I2485" s="14" t="str">
        <f>IF('Paste RTE Data'!H2482=0,"",'Paste RTE Data'!H2482)</f>
        <v/>
      </c>
      <c r="J2485" s="14" t="str">
        <f>IF('Paste RTE Data'!I2482=0,"",'Paste RTE Data'!I2482)</f>
        <v/>
      </c>
      <c r="K2485" s="15" t="str">
        <f>IF('Paste RTE Data'!J2482=0,"",'Paste RTE Data'!J2482)</f>
        <v/>
      </c>
      <c r="L2485" s="14" t="str">
        <f>IF('Paste RTE Data'!K2482=0,"",'Paste RTE Data'!K2482)</f>
        <v/>
      </c>
      <c r="M2485" s="46"/>
    </row>
    <row r="2486" spans="1:13">
      <c r="A2486" s="8" t="str">
        <f>IF('Paste RTE Data'!A2483=0,"",'Paste RTE Data'!A2483)</f>
        <v/>
      </c>
      <c r="B2486" s="9" t="str">
        <f>IF('Paste RTE Data'!G2483=0,"",'Paste RTE Data'!G2483)</f>
        <v/>
      </c>
      <c r="C2486" s="10" t="str">
        <f>IF('Paste RTE Data'!E2483=0,"",'Paste RTE Data'!E2483)</f>
        <v/>
      </c>
      <c r="D2486" s="7"/>
      <c r="E2486" s="14" t="str">
        <f>IF('Paste RTE Data'!B2483=0,"",'Paste RTE Data'!B2483)</f>
        <v/>
      </c>
      <c r="F2486" s="14" t="str">
        <f>IF('Paste RTE Data'!C2483=0,"",'Paste RTE Data'!C2483)</f>
        <v/>
      </c>
      <c r="G2486" s="14" t="str">
        <f>IF('Paste RTE Data'!D2483=0,"",'Paste RTE Data'!D2483)</f>
        <v/>
      </c>
      <c r="H2486" s="14" t="str">
        <f>IF('Paste RTE Data'!F2483=0,"",'Paste RTE Data'!F2483)</f>
        <v/>
      </c>
      <c r="I2486" s="14" t="str">
        <f>IF('Paste RTE Data'!H2483=0,"",'Paste RTE Data'!H2483)</f>
        <v/>
      </c>
      <c r="J2486" s="14" t="str">
        <f>IF('Paste RTE Data'!I2483=0,"",'Paste RTE Data'!I2483)</f>
        <v/>
      </c>
      <c r="K2486" s="15" t="str">
        <f>IF('Paste RTE Data'!J2483=0,"",'Paste RTE Data'!J2483)</f>
        <v/>
      </c>
      <c r="L2486" s="14" t="str">
        <f>IF('Paste RTE Data'!K2483=0,"",'Paste RTE Data'!K2483)</f>
        <v/>
      </c>
      <c r="M2486" s="46"/>
    </row>
    <row r="2487" spans="1:13">
      <c r="A2487" s="8" t="str">
        <f>IF('Paste RTE Data'!A2484=0,"",'Paste RTE Data'!A2484)</f>
        <v/>
      </c>
      <c r="B2487" s="9" t="str">
        <f>IF('Paste RTE Data'!G2484=0,"",'Paste RTE Data'!G2484)</f>
        <v/>
      </c>
      <c r="C2487" s="10" t="str">
        <f>IF('Paste RTE Data'!E2484=0,"",'Paste RTE Data'!E2484)</f>
        <v/>
      </c>
      <c r="D2487" s="7"/>
      <c r="E2487" s="14" t="str">
        <f>IF('Paste RTE Data'!B2484=0,"",'Paste RTE Data'!B2484)</f>
        <v/>
      </c>
      <c r="F2487" s="14" t="str">
        <f>IF('Paste RTE Data'!C2484=0,"",'Paste RTE Data'!C2484)</f>
        <v/>
      </c>
      <c r="G2487" s="14" t="str">
        <f>IF('Paste RTE Data'!D2484=0,"",'Paste RTE Data'!D2484)</f>
        <v/>
      </c>
      <c r="H2487" s="14" t="str">
        <f>IF('Paste RTE Data'!F2484=0,"",'Paste RTE Data'!F2484)</f>
        <v/>
      </c>
      <c r="I2487" s="14" t="str">
        <f>IF('Paste RTE Data'!H2484=0,"",'Paste RTE Data'!H2484)</f>
        <v/>
      </c>
      <c r="J2487" s="14" t="str">
        <f>IF('Paste RTE Data'!I2484=0,"",'Paste RTE Data'!I2484)</f>
        <v/>
      </c>
      <c r="K2487" s="15" t="str">
        <f>IF('Paste RTE Data'!J2484=0,"",'Paste RTE Data'!J2484)</f>
        <v/>
      </c>
      <c r="L2487" s="14" t="str">
        <f>IF('Paste RTE Data'!K2484=0,"",'Paste RTE Data'!K2484)</f>
        <v/>
      </c>
      <c r="M2487" s="46"/>
    </row>
    <row r="2488" spans="1:13">
      <c r="A2488" s="8" t="str">
        <f>IF('Paste RTE Data'!A2485=0,"",'Paste RTE Data'!A2485)</f>
        <v/>
      </c>
      <c r="B2488" s="9" t="str">
        <f>IF('Paste RTE Data'!G2485=0,"",'Paste RTE Data'!G2485)</f>
        <v/>
      </c>
      <c r="C2488" s="10" t="str">
        <f>IF('Paste RTE Data'!E2485=0,"",'Paste RTE Data'!E2485)</f>
        <v/>
      </c>
      <c r="D2488" s="7"/>
      <c r="E2488" s="14" t="str">
        <f>IF('Paste RTE Data'!B2485=0,"",'Paste RTE Data'!B2485)</f>
        <v/>
      </c>
      <c r="F2488" s="14" t="str">
        <f>IF('Paste RTE Data'!C2485=0,"",'Paste RTE Data'!C2485)</f>
        <v/>
      </c>
      <c r="G2488" s="14" t="str">
        <f>IF('Paste RTE Data'!D2485=0,"",'Paste RTE Data'!D2485)</f>
        <v/>
      </c>
      <c r="H2488" s="14" t="str">
        <f>IF('Paste RTE Data'!F2485=0,"",'Paste RTE Data'!F2485)</f>
        <v/>
      </c>
      <c r="I2488" s="14" t="str">
        <f>IF('Paste RTE Data'!H2485=0,"",'Paste RTE Data'!H2485)</f>
        <v/>
      </c>
      <c r="J2488" s="14" t="str">
        <f>IF('Paste RTE Data'!I2485=0,"",'Paste RTE Data'!I2485)</f>
        <v/>
      </c>
      <c r="K2488" s="15" t="str">
        <f>IF('Paste RTE Data'!J2485=0,"",'Paste RTE Data'!J2485)</f>
        <v/>
      </c>
      <c r="L2488" s="14" t="str">
        <f>IF('Paste RTE Data'!K2485=0,"",'Paste RTE Data'!K2485)</f>
        <v/>
      </c>
      <c r="M2488" s="46"/>
    </row>
    <row r="2489" spans="1:13">
      <c r="A2489" s="8" t="str">
        <f>IF('Paste RTE Data'!A2486=0,"",'Paste RTE Data'!A2486)</f>
        <v/>
      </c>
      <c r="B2489" s="9" t="str">
        <f>IF('Paste RTE Data'!G2486=0,"",'Paste RTE Data'!G2486)</f>
        <v/>
      </c>
      <c r="C2489" s="10" t="str">
        <f>IF('Paste RTE Data'!E2486=0,"",'Paste RTE Data'!E2486)</f>
        <v/>
      </c>
      <c r="D2489" s="7"/>
      <c r="E2489" s="14" t="str">
        <f>IF('Paste RTE Data'!B2486=0,"",'Paste RTE Data'!B2486)</f>
        <v/>
      </c>
      <c r="F2489" s="14" t="str">
        <f>IF('Paste RTE Data'!C2486=0,"",'Paste RTE Data'!C2486)</f>
        <v/>
      </c>
      <c r="G2489" s="14" t="str">
        <f>IF('Paste RTE Data'!D2486=0,"",'Paste RTE Data'!D2486)</f>
        <v/>
      </c>
      <c r="H2489" s="14" t="str">
        <f>IF('Paste RTE Data'!F2486=0,"",'Paste RTE Data'!F2486)</f>
        <v/>
      </c>
      <c r="I2489" s="14" t="str">
        <f>IF('Paste RTE Data'!H2486=0,"",'Paste RTE Data'!H2486)</f>
        <v/>
      </c>
      <c r="J2489" s="14" t="str">
        <f>IF('Paste RTE Data'!I2486=0,"",'Paste RTE Data'!I2486)</f>
        <v/>
      </c>
      <c r="K2489" s="15" t="str">
        <f>IF('Paste RTE Data'!J2486=0,"",'Paste RTE Data'!J2486)</f>
        <v/>
      </c>
      <c r="L2489" s="14" t="str">
        <f>IF('Paste RTE Data'!K2486=0,"",'Paste RTE Data'!K2486)</f>
        <v/>
      </c>
      <c r="M2489" s="46"/>
    </row>
    <row r="2490" spans="1:13">
      <c r="A2490" s="8" t="str">
        <f>IF('Paste RTE Data'!A2487=0,"",'Paste RTE Data'!A2487)</f>
        <v/>
      </c>
      <c r="B2490" s="9" t="str">
        <f>IF('Paste RTE Data'!G2487=0,"",'Paste RTE Data'!G2487)</f>
        <v/>
      </c>
      <c r="C2490" s="10" t="str">
        <f>IF('Paste RTE Data'!E2487=0,"",'Paste RTE Data'!E2487)</f>
        <v/>
      </c>
      <c r="D2490" s="7"/>
      <c r="E2490" s="14" t="str">
        <f>IF('Paste RTE Data'!B2487=0,"",'Paste RTE Data'!B2487)</f>
        <v/>
      </c>
      <c r="F2490" s="14" t="str">
        <f>IF('Paste RTE Data'!C2487=0,"",'Paste RTE Data'!C2487)</f>
        <v/>
      </c>
      <c r="G2490" s="14" t="str">
        <f>IF('Paste RTE Data'!D2487=0,"",'Paste RTE Data'!D2487)</f>
        <v/>
      </c>
      <c r="H2490" s="14" t="str">
        <f>IF('Paste RTE Data'!F2487=0,"",'Paste RTE Data'!F2487)</f>
        <v/>
      </c>
      <c r="I2490" s="14" t="str">
        <f>IF('Paste RTE Data'!H2487=0,"",'Paste RTE Data'!H2487)</f>
        <v/>
      </c>
      <c r="J2490" s="14" t="str">
        <f>IF('Paste RTE Data'!I2487=0,"",'Paste RTE Data'!I2487)</f>
        <v/>
      </c>
      <c r="K2490" s="15" t="str">
        <f>IF('Paste RTE Data'!J2487=0,"",'Paste RTE Data'!J2487)</f>
        <v/>
      </c>
      <c r="L2490" s="14" t="str">
        <f>IF('Paste RTE Data'!K2487=0,"",'Paste RTE Data'!K2487)</f>
        <v/>
      </c>
      <c r="M2490" s="46"/>
    </row>
    <row r="2491" spans="1:13">
      <c r="A2491" s="8" t="str">
        <f>IF('Paste RTE Data'!A2488=0,"",'Paste RTE Data'!A2488)</f>
        <v/>
      </c>
      <c r="B2491" s="9" t="str">
        <f>IF('Paste RTE Data'!G2488=0,"",'Paste RTE Data'!G2488)</f>
        <v/>
      </c>
      <c r="C2491" s="10" t="str">
        <f>IF('Paste RTE Data'!E2488=0,"",'Paste RTE Data'!E2488)</f>
        <v/>
      </c>
      <c r="D2491" s="7"/>
      <c r="E2491" s="14" t="str">
        <f>IF('Paste RTE Data'!B2488=0,"",'Paste RTE Data'!B2488)</f>
        <v/>
      </c>
      <c r="F2491" s="14" t="str">
        <f>IF('Paste RTE Data'!C2488=0,"",'Paste RTE Data'!C2488)</f>
        <v/>
      </c>
      <c r="G2491" s="14" t="str">
        <f>IF('Paste RTE Data'!D2488=0,"",'Paste RTE Data'!D2488)</f>
        <v/>
      </c>
      <c r="H2491" s="14" t="str">
        <f>IF('Paste RTE Data'!F2488=0,"",'Paste RTE Data'!F2488)</f>
        <v/>
      </c>
      <c r="I2491" s="14" t="str">
        <f>IF('Paste RTE Data'!H2488=0,"",'Paste RTE Data'!H2488)</f>
        <v/>
      </c>
      <c r="J2491" s="14" t="str">
        <f>IF('Paste RTE Data'!I2488=0,"",'Paste RTE Data'!I2488)</f>
        <v/>
      </c>
      <c r="K2491" s="15" t="str">
        <f>IF('Paste RTE Data'!J2488=0,"",'Paste RTE Data'!J2488)</f>
        <v/>
      </c>
      <c r="L2491" s="14" t="str">
        <f>IF('Paste RTE Data'!K2488=0,"",'Paste RTE Data'!K2488)</f>
        <v/>
      </c>
      <c r="M2491" s="46"/>
    </row>
    <row r="2492" spans="1:13">
      <c r="A2492" s="8" t="str">
        <f>IF('Paste RTE Data'!A2489=0,"",'Paste RTE Data'!A2489)</f>
        <v/>
      </c>
      <c r="B2492" s="9" t="str">
        <f>IF('Paste RTE Data'!G2489=0,"",'Paste RTE Data'!G2489)</f>
        <v/>
      </c>
      <c r="C2492" s="10" t="str">
        <f>IF('Paste RTE Data'!E2489=0,"",'Paste RTE Data'!E2489)</f>
        <v/>
      </c>
      <c r="D2492" s="7"/>
      <c r="E2492" s="14" t="str">
        <f>IF('Paste RTE Data'!B2489=0,"",'Paste RTE Data'!B2489)</f>
        <v/>
      </c>
      <c r="F2492" s="14" t="str">
        <f>IF('Paste RTE Data'!C2489=0,"",'Paste RTE Data'!C2489)</f>
        <v/>
      </c>
      <c r="G2492" s="14" t="str">
        <f>IF('Paste RTE Data'!D2489=0,"",'Paste RTE Data'!D2489)</f>
        <v/>
      </c>
      <c r="H2492" s="14" t="str">
        <f>IF('Paste RTE Data'!F2489=0,"",'Paste RTE Data'!F2489)</f>
        <v/>
      </c>
      <c r="I2492" s="14" t="str">
        <f>IF('Paste RTE Data'!H2489=0,"",'Paste RTE Data'!H2489)</f>
        <v/>
      </c>
      <c r="J2492" s="14" t="str">
        <f>IF('Paste RTE Data'!I2489=0,"",'Paste RTE Data'!I2489)</f>
        <v/>
      </c>
      <c r="K2492" s="15" t="str">
        <f>IF('Paste RTE Data'!J2489=0,"",'Paste RTE Data'!J2489)</f>
        <v/>
      </c>
      <c r="L2492" s="14" t="str">
        <f>IF('Paste RTE Data'!K2489=0,"",'Paste RTE Data'!K2489)</f>
        <v/>
      </c>
      <c r="M2492" s="46"/>
    </row>
    <row r="2493" spans="1:13">
      <c r="A2493" s="8" t="str">
        <f>IF('Paste RTE Data'!A2490=0,"",'Paste RTE Data'!A2490)</f>
        <v/>
      </c>
      <c r="B2493" s="9" t="str">
        <f>IF('Paste RTE Data'!G2490=0,"",'Paste RTE Data'!G2490)</f>
        <v/>
      </c>
      <c r="C2493" s="10" t="str">
        <f>IF('Paste RTE Data'!E2490=0,"",'Paste RTE Data'!E2490)</f>
        <v/>
      </c>
      <c r="D2493" s="7"/>
      <c r="E2493" s="14" t="str">
        <f>IF('Paste RTE Data'!B2490=0,"",'Paste RTE Data'!B2490)</f>
        <v/>
      </c>
      <c r="F2493" s="14" t="str">
        <f>IF('Paste RTE Data'!C2490=0,"",'Paste RTE Data'!C2490)</f>
        <v/>
      </c>
      <c r="G2493" s="14" t="str">
        <f>IF('Paste RTE Data'!D2490=0,"",'Paste RTE Data'!D2490)</f>
        <v/>
      </c>
      <c r="H2493" s="14" t="str">
        <f>IF('Paste RTE Data'!F2490=0,"",'Paste RTE Data'!F2490)</f>
        <v/>
      </c>
      <c r="I2493" s="14" t="str">
        <f>IF('Paste RTE Data'!H2490=0,"",'Paste RTE Data'!H2490)</f>
        <v/>
      </c>
      <c r="J2493" s="14" t="str">
        <f>IF('Paste RTE Data'!I2490=0,"",'Paste RTE Data'!I2490)</f>
        <v/>
      </c>
      <c r="K2493" s="15" t="str">
        <f>IF('Paste RTE Data'!J2490=0,"",'Paste RTE Data'!J2490)</f>
        <v/>
      </c>
      <c r="L2493" s="14" t="str">
        <f>IF('Paste RTE Data'!K2490=0,"",'Paste RTE Data'!K2490)</f>
        <v/>
      </c>
      <c r="M2493" s="46"/>
    </row>
    <row r="2494" spans="1:13">
      <c r="A2494" s="8" t="str">
        <f>IF('Paste RTE Data'!A2491=0,"",'Paste RTE Data'!A2491)</f>
        <v/>
      </c>
      <c r="B2494" s="9" t="str">
        <f>IF('Paste RTE Data'!G2491=0,"",'Paste RTE Data'!G2491)</f>
        <v/>
      </c>
      <c r="C2494" s="10" t="str">
        <f>IF('Paste RTE Data'!E2491=0,"",'Paste RTE Data'!E2491)</f>
        <v/>
      </c>
      <c r="D2494" s="7"/>
      <c r="E2494" s="14" t="str">
        <f>IF('Paste RTE Data'!B2491=0,"",'Paste RTE Data'!B2491)</f>
        <v/>
      </c>
      <c r="F2494" s="14" t="str">
        <f>IF('Paste RTE Data'!C2491=0,"",'Paste RTE Data'!C2491)</f>
        <v/>
      </c>
      <c r="G2494" s="14" t="str">
        <f>IF('Paste RTE Data'!D2491=0,"",'Paste RTE Data'!D2491)</f>
        <v/>
      </c>
      <c r="H2494" s="14" t="str">
        <f>IF('Paste RTE Data'!F2491=0,"",'Paste RTE Data'!F2491)</f>
        <v/>
      </c>
      <c r="I2494" s="14" t="str">
        <f>IF('Paste RTE Data'!H2491=0,"",'Paste RTE Data'!H2491)</f>
        <v/>
      </c>
      <c r="J2494" s="14" t="str">
        <f>IF('Paste RTE Data'!I2491=0,"",'Paste RTE Data'!I2491)</f>
        <v/>
      </c>
      <c r="K2494" s="15" t="str">
        <f>IF('Paste RTE Data'!J2491=0,"",'Paste RTE Data'!J2491)</f>
        <v/>
      </c>
      <c r="L2494" s="14" t="str">
        <f>IF('Paste RTE Data'!K2491=0,"",'Paste RTE Data'!K2491)</f>
        <v/>
      </c>
      <c r="M2494" s="46"/>
    </row>
    <row r="2495" spans="1:13">
      <c r="A2495" s="8" t="str">
        <f>IF('Paste RTE Data'!A2492=0,"",'Paste RTE Data'!A2492)</f>
        <v/>
      </c>
      <c r="B2495" s="9" t="str">
        <f>IF('Paste RTE Data'!G2492=0,"",'Paste RTE Data'!G2492)</f>
        <v/>
      </c>
      <c r="C2495" s="10" t="str">
        <f>IF('Paste RTE Data'!E2492=0,"",'Paste RTE Data'!E2492)</f>
        <v/>
      </c>
      <c r="D2495" s="7"/>
      <c r="E2495" s="14" t="str">
        <f>IF('Paste RTE Data'!B2492=0,"",'Paste RTE Data'!B2492)</f>
        <v/>
      </c>
      <c r="F2495" s="14" t="str">
        <f>IF('Paste RTE Data'!C2492=0,"",'Paste RTE Data'!C2492)</f>
        <v/>
      </c>
      <c r="G2495" s="14" t="str">
        <f>IF('Paste RTE Data'!D2492=0,"",'Paste RTE Data'!D2492)</f>
        <v/>
      </c>
      <c r="H2495" s="14" t="str">
        <f>IF('Paste RTE Data'!F2492=0,"",'Paste RTE Data'!F2492)</f>
        <v/>
      </c>
      <c r="I2495" s="14" t="str">
        <f>IF('Paste RTE Data'!H2492=0,"",'Paste RTE Data'!H2492)</f>
        <v/>
      </c>
      <c r="J2495" s="14" t="str">
        <f>IF('Paste RTE Data'!I2492=0,"",'Paste RTE Data'!I2492)</f>
        <v/>
      </c>
      <c r="K2495" s="15" t="str">
        <f>IF('Paste RTE Data'!J2492=0,"",'Paste RTE Data'!J2492)</f>
        <v/>
      </c>
      <c r="L2495" s="14" t="str">
        <f>IF('Paste RTE Data'!K2492=0,"",'Paste RTE Data'!K2492)</f>
        <v/>
      </c>
      <c r="M2495" s="46"/>
    </row>
    <row r="2496" spans="1:13">
      <c r="A2496" s="8" t="str">
        <f>IF('Paste RTE Data'!A2493=0,"",'Paste RTE Data'!A2493)</f>
        <v/>
      </c>
      <c r="B2496" s="9" t="str">
        <f>IF('Paste RTE Data'!G2493=0,"",'Paste RTE Data'!G2493)</f>
        <v/>
      </c>
      <c r="C2496" s="10" t="str">
        <f>IF('Paste RTE Data'!E2493=0,"",'Paste RTE Data'!E2493)</f>
        <v/>
      </c>
      <c r="D2496" s="7"/>
      <c r="E2496" s="14" t="str">
        <f>IF('Paste RTE Data'!B2493=0,"",'Paste RTE Data'!B2493)</f>
        <v/>
      </c>
      <c r="F2496" s="14" t="str">
        <f>IF('Paste RTE Data'!C2493=0,"",'Paste RTE Data'!C2493)</f>
        <v/>
      </c>
      <c r="G2496" s="14" t="str">
        <f>IF('Paste RTE Data'!D2493=0,"",'Paste RTE Data'!D2493)</f>
        <v/>
      </c>
      <c r="H2496" s="14" t="str">
        <f>IF('Paste RTE Data'!F2493=0,"",'Paste RTE Data'!F2493)</f>
        <v/>
      </c>
      <c r="I2496" s="14" t="str">
        <f>IF('Paste RTE Data'!H2493=0,"",'Paste RTE Data'!H2493)</f>
        <v/>
      </c>
      <c r="J2496" s="14" t="str">
        <f>IF('Paste RTE Data'!I2493=0,"",'Paste RTE Data'!I2493)</f>
        <v/>
      </c>
      <c r="K2496" s="15" t="str">
        <f>IF('Paste RTE Data'!J2493=0,"",'Paste RTE Data'!J2493)</f>
        <v/>
      </c>
      <c r="L2496" s="14" t="str">
        <f>IF('Paste RTE Data'!K2493=0,"",'Paste RTE Data'!K2493)</f>
        <v/>
      </c>
      <c r="M2496" s="46"/>
    </row>
    <row r="2497" spans="1:13">
      <c r="A2497" s="8" t="str">
        <f>IF('Paste RTE Data'!A2494=0,"",'Paste RTE Data'!A2494)</f>
        <v/>
      </c>
      <c r="B2497" s="9" t="str">
        <f>IF('Paste RTE Data'!G2494=0,"",'Paste RTE Data'!G2494)</f>
        <v/>
      </c>
      <c r="C2497" s="10" t="str">
        <f>IF('Paste RTE Data'!E2494=0,"",'Paste RTE Data'!E2494)</f>
        <v/>
      </c>
      <c r="D2497" s="7"/>
      <c r="E2497" s="14" t="str">
        <f>IF('Paste RTE Data'!B2494=0,"",'Paste RTE Data'!B2494)</f>
        <v/>
      </c>
      <c r="F2497" s="14" t="str">
        <f>IF('Paste RTE Data'!C2494=0,"",'Paste RTE Data'!C2494)</f>
        <v/>
      </c>
      <c r="G2497" s="14" t="str">
        <f>IF('Paste RTE Data'!D2494=0,"",'Paste RTE Data'!D2494)</f>
        <v/>
      </c>
      <c r="H2497" s="14" t="str">
        <f>IF('Paste RTE Data'!F2494=0,"",'Paste RTE Data'!F2494)</f>
        <v/>
      </c>
      <c r="I2497" s="14" t="str">
        <f>IF('Paste RTE Data'!H2494=0,"",'Paste RTE Data'!H2494)</f>
        <v/>
      </c>
      <c r="J2497" s="14" t="str">
        <f>IF('Paste RTE Data'!I2494=0,"",'Paste RTE Data'!I2494)</f>
        <v/>
      </c>
      <c r="K2497" s="15" t="str">
        <f>IF('Paste RTE Data'!J2494=0,"",'Paste RTE Data'!J2494)</f>
        <v/>
      </c>
      <c r="L2497" s="14" t="str">
        <f>IF('Paste RTE Data'!K2494=0,"",'Paste RTE Data'!K2494)</f>
        <v/>
      </c>
      <c r="M2497" s="46"/>
    </row>
    <row r="2498" spans="1:13">
      <c r="A2498" s="8" t="str">
        <f>IF('Paste RTE Data'!A2495=0,"",'Paste RTE Data'!A2495)</f>
        <v/>
      </c>
      <c r="B2498" s="9" t="str">
        <f>IF('Paste RTE Data'!G2495=0,"",'Paste RTE Data'!G2495)</f>
        <v/>
      </c>
      <c r="C2498" s="10" t="str">
        <f>IF('Paste RTE Data'!E2495=0,"",'Paste RTE Data'!E2495)</f>
        <v/>
      </c>
      <c r="D2498" s="7"/>
      <c r="E2498" s="14" t="str">
        <f>IF('Paste RTE Data'!B2495=0,"",'Paste RTE Data'!B2495)</f>
        <v/>
      </c>
      <c r="F2498" s="14" t="str">
        <f>IF('Paste RTE Data'!C2495=0,"",'Paste RTE Data'!C2495)</f>
        <v/>
      </c>
      <c r="G2498" s="14" t="str">
        <f>IF('Paste RTE Data'!D2495=0,"",'Paste RTE Data'!D2495)</f>
        <v/>
      </c>
      <c r="H2498" s="14" t="str">
        <f>IF('Paste RTE Data'!F2495=0,"",'Paste RTE Data'!F2495)</f>
        <v/>
      </c>
      <c r="I2498" s="14" t="str">
        <f>IF('Paste RTE Data'!H2495=0,"",'Paste RTE Data'!H2495)</f>
        <v/>
      </c>
      <c r="J2498" s="14" t="str">
        <f>IF('Paste RTE Data'!I2495=0,"",'Paste RTE Data'!I2495)</f>
        <v/>
      </c>
      <c r="K2498" s="15" t="str">
        <f>IF('Paste RTE Data'!J2495=0,"",'Paste RTE Data'!J2495)</f>
        <v/>
      </c>
      <c r="L2498" s="14" t="str">
        <f>IF('Paste RTE Data'!K2495=0,"",'Paste RTE Data'!K2495)</f>
        <v/>
      </c>
      <c r="M2498" s="46"/>
    </row>
    <row r="2499" spans="1:13">
      <c r="A2499" s="8" t="str">
        <f>IF('Paste RTE Data'!A2496=0,"",'Paste RTE Data'!A2496)</f>
        <v/>
      </c>
      <c r="B2499" s="9" t="str">
        <f>IF('Paste RTE Data'!G2496=0,"",'Paste RTE Data'!G2496)</f>
        <v/>
      </c>
      <c r="C2499" s="10" t="str">
        <f>IF('Paste RTE Data'!E2496=0,"",'Paste RTE Data'!E2496)</f>
        <v/>
      </c>
      <c r="D2499" s="7"/>
      <c r="E2499" s="14" t="str">
        <f>IF('Paste RTE Data'!B2496=0,"",'Paste RTE Data'!B2496)</f>
        <v/>
      </c>
      <c r="F2499" s="14" t="str">
        <f>IF('Paste RTE Data'!C2496=0,"",'Paste RTE Data'!C2496)</f>
        <v/>
      </c>
      <c r="G2499" s="14" t="str">
        <f>IF('Paste RTE Data'!D2496=0,"",'Paste RTE Data'!D2496)</f>
        <v/>
      </c>
      <c r="H2499" s="14" t="str">
        <f>IF('Paste RTE Data'!F2496=0,"",'Paste RTE Data'!F2496)</f>
        <v/>
      </c>
      <c r="I2499" s="14" t="str">
        <f>IF('Paste RTE Data'!H2496=0,"",'Paste RTE Data'!H2496)</f>
        <v/>
      </c>
      <c r="J2499" s="14" t="str">
        <f>IF('Paste RTE Data'!I2496=0,"",'Paste RTE Data'!I2496)</f>
        <v/>
      </c>
      <c r="K2499" s="15" t="str">
        <f>IF('Paste RTE Data'!J2496=0,"",'Paste RTE Data'!J2496)</f>
        <v/>
      </c>
      <c r="L2499" s="14" t="str">
        <f>IF('Paste RTE Data'!K2496=0,"",'Paste RTE Data'!K2496)</f>
        <v/>
      </c>
      <c r="M2499" s="46"/>
    </row>
    <row r="2500" spans="1:13">
      <c r="A2500" s="8" t="str">
        <f>IF('Paste RTE Data'!A2497=0,"",'Paste RTE Data'!A2497)</f>
        <v/>
      </c>
      <c r="B2500" s="9" t="str">
        <f>IF('Paste RTE Data'!G2497=0,"",'Paste RTE Data'!G2497)</f>
        <v/>
      </c>
      <c r="C2500" s="10" t="str">
        <f>IF('Paste RTE Data'!E2497=0,"",'Paste RTE Data'!E2497)</f>
        <v/>
      </c>
      <c r="D2500" s="7"/>
      <c r="E2500" s="14" t="str">
        <f>IF('Paste RTE Data'!B2497=0,"",'Paste RTE Data'!B2497)</f>
        <v/>
      </c>
      <c r="F2500" s="14" t="str">
        <f>IF('Paste RTE Data'!C2497=0,"",'Paste RTE Data'!C2497)</f>
        <v/>
      </c>
      <c r="G2500" s="14" t="str">
        <f>IF('Paste RTE Data'!D2497=0,"",'Paste RTE Data'!D2497)</f>
        <v/>
      </c>
      <c r="H2500" s="14" t="str">
        <f>IF('Paste RTE Data'!F2497=0,"",'Paste RTE Data'!F2497)</f>
        <v/>
      </c>
      <c r="I2500" s="14" t="str">
        <f>IF('Paste RTE Data'!H2497=0,"",'Paste RTE Data'!H2497)</f>
        <v/>
      </c>
      <c r="J2500" s="14" t="str">
        <f>IF('Paste RTE Data'!I2497=0,"",'Paste RTE Data'!I2497)</f>
        <v/>
      </c>
      <c r="K2500" s="15" t="str">
        <f>IF('Paste RTE Data'!J2497=0,"",'Paste RTE Data'!J2497)</f>
        <v/>
      </c>
      <c r="L2500" s="14" t="str">
        <f>IF('Paste RTE Data'!K2497=0,"",'Paste RTE Data'!K2497)</f>
        <v/>
      </c>
      <c r="M2500" s="46"/>
    </row>
    <row r="2501" spans="1:13">
      <c r="A2501" s="8" t="str">
        <f>IF('Paste RTE Data'!A2498=0,"",'Paste RTE Data'!A2498)</f>
        <v/>
      </c>
      <c r="B2501" s="9" t="str">
        <f>IF('Paste RTE Data'!G2498=0,"",'Paste RTE Data'!G2498)</f>
        <v/>
      </c>
      <c r="C2501" s="10" t="str">
        <f>IF('Paste RTE Data'!E2498=0,"",'Paste RTE Data'!E2498)</f>
        <v/>
      </c>
      <c r="D2501" s="7"/>
      <c r="E2501" s="14" t="str">
        <f>IF('Paste RTE Data'!B2498=0,"",'Paste RTE Data'!B2498)</f>
        <v/>
      </c>
      <c r="F2501" s="14" t="str">
        <f>IF('Paste RTE Data'!C2498=0,"",'Paste RTE Data'!C2498)</f>
        <v/>
      </c>
      <c r="G2501" s="14" t="str">
        <f>IF('Paste RTE Data'!D2498=0,"",'Paste RTE Data'!D2498)</f>
        <v/>
      </c>
      <c r="H2501" s="14" t="str">
        <f>IF('Paste RTE Data'!F2498=0,"",'Paste RTE Data'!F2498)</f>
        <v/>
      </c>
      <c r="I2501" s="14" t="str">
        <f>IF('Paste RTE Data'!H2498=0,"",'Paste RTE Data'!H2498)</f>
        <v/>
      </c>
      <c r="J2501" s="14" t="str">
        <f>IF('Paste RTE Data'!I2498=0,"",'Paste RTE Data'!I2498)</f>
        <v/>
      </c>
      <c r="K2501" s="15" t="str">
        <f>IF('Paste RTE Data'!J2498=0,"",'Paste RTE Data'!J2498)</f>
        <v/>
      </c>
      <c r="L2501" s="14" t="str">
        <f>IF('Paste RTE Data'!K2498=0,"",'Paste RTE Data'!K2498)</f>
        <v/>
      </c>
      <c r="M2501" s="46"/>
    </row>
    <row r="2502" spans="1:13">
      <c r="A2502" s="8" t="str">
        <f>IF('Paste RTE Data'!A2499=0,"",'Paste RTE Data'!A2499)</f>
        <v/>
      </c>
      <c r="B2502" s="9" t="str">
        <f>IF('Paste RTE Data'!G2499=0,"",'Paste RTE Data'!G2499)</f>
        <v/>
      </c>
      <c r="C2502" s="10" t="str">
        <f>IF('Paste RTE Data'!E2499=0,"",'Paste RTE Data'!E2499)</f>
        <v/>
      </c>
      <c r="D2502" s="7"/>
      <c r="E2502" s="14" t="str">
        <f>IF('Paste RTE Data'!B2499=0,"",'Paste RTE Data'!B2499)</f>
        <v/>
      </c>
      <c r="F2502" s="14" t="str">
        <f>IF('Paste RTE Data'!C2499=0,"",'Paste RTE Data'!C2499)</f>
        <v/>
      </c>
      <c r="G2502" s="14" t="str">
        <f>IF('Paste RTE Data'!D2499=0,"",'Paste RTE Data'!D2499)</f>
        <v/>
      </c>
      <c r="H2502" s="14" t="str">
        <f>IF('Paste RTE Data'!F2499=0,"",'Paste RTE Data'!F2499)</f>
        <v/>
      </c>
      <c r="I2502" s="14" t="str">
        <f>IF('Paste RTE Data'!H2499=0,"",'Paste RTE Data'!H2499)</f>
        <v/>
      </c>
      <c r="J2502" s="14" t="str">
        <f>IF('Paste RTE Data'!I2499=0,"",'Paste RTE Data'!I2499)</f>
        <v/>
      </c>
      <c r="K2502" s="15" t="str">
        <f>IF('Paste RTE Data'!J2499=0,"",'Paste RTE Data'!J2499)</f>
        <v/>
      </c>
      <c r="L2502" s="14" t="str">
        <f>IF('Paste RTE Data'!K2499=0,"",'Paste RTE Data'!K2499)</f>
        <v/>
      </c>
      <c r="M2502" s="46"/>
    </row>
    <row r="2503" spans="1:13">
      <c r="A2503" s="8" t="str">
        <f>IF('Paste RTE Data'!A2500=0,"",'Paste RTE Data'!A2500)</f>
        <v/>
      </c>
      <c r="B2503" s="9" t="str">
        <f>IF('Paste RTE Data'!G2500=0,"",'Paste RTE Data'!G2500)</f>
        <v/>
      </c>
      <c r="C2503" s="10" t="str">
        <f>IF('Paste RTE Data'!E2500=0,"",'Paste RTE Data'!E2500)</f>
        <v/>
      </c>
      <c r="D2503" s="7"/>
      <c r="E2503" s="14" t="str">
        <f>IF('Paste RTE Data'!B2500=0,"",'Paste RTE Data'!B2500)</f>
        <v/>
      </c>
      <c r="F2503" s="14" t="str">
        <f>IF('Paste RTE Data'!C2500=0,"",'Paste RTE Data'!C2500)</f>
        <v/>
      </c>
      <c r="G2503" s="14" t="str">
        <f>IF('Paste RTE Data'!D2500=0,"",'Paste RTE Data'!D2500)</f>
        <v/>
      </c>
      <c r="H2503" s="14" t="str">
        <f>IF('Paste RTE Data'!F2500=0,"",'Paste RTE Data'!F2500)</f>
        <v/>
      </c>
      <c r="I2503" s="14" t="str">
        <f>IF('Paste RTE Data'!H2500=0,"",'Paste RTE Data'!H2500)</f>
        <v/>
      </c>
      <c r="J2503" s="14" t="str">
        <f>IF('Paste RTE Data'!I2500=0,"",'Paste RTE Data'!I2500)</f>
        <v/>
      </c>
      <c r="K2503" s="15" t="str">
        <f>IF('Paste RTE Data'!J2500=0,"",'Paste RTE Data'!J2500)</f>
        <v/>
      </c>
      <c r="L2503" s="14" t="str">
        <f>IF('Paste RTE Data'!K2500=0,"",'Paste RTE Data'!K2500)</f>
        <v/>
      </c>
      <c r="M2503" s="46"/>
    </row>
    <row r="2504" spans="1:13">
      <c r="A2504" s="8" t="str">
        <f>IF('Paste RTE Data'!A2501=0,"",'Paste RTE Data'!A2501)</f>
        <v/>
      </c>
      <c r="B2504" s="9" t="str">
        <f>IF('Paste RTE Data'!G2501=0,"",'Paste RTE Data'!G2501)</f>
        <v/>
      </c>
      <c r="C2504" s="10" t="str">
        <f>IF('Paste RTE Data'!E2501=0,"",'Paste RTE Data'!E2501)</f>
        <v/>
      </c>
      <c r="D2504" s="7"/>
      <c r="E2504" s="14" t="str">
        <f>IF('Paste RTE Data'!B2501=0,"",'Paste RTE Data'!B2501)</f>
        <v/>
      </c>
      <c r="F2504" s="14" t="str">
        <f>IF('Paste RTE Data'!C2501=0,"",'Paste RTE Data'!C2501)</f>
        <v/>
      </c>
      <c r="G2504" s="14" t="str">
        <f>IF('Paste RTE Data'!D2501=0,"",'Paste RTE Data'!D2501)</f>
        <v/>
      </c>
      <c r="H2504" s="14" t="str">
        <f>IF('Paste RTE Data'!F2501=0,"",'Paste RTE Data'!F2501)</f>
        <v/>
      </c>
      <c r="I2504" s="14" t="str">
        <f>IF('Paste RTE Data'!H2501=0,"",'Paste RTE Data'!H2501)</f>
        <v/>
      </c>
      <c r="J2504" s="14" t="str">
        <f>IF('Paste RTE Data'!I2501=0,"",'Paste RTE Data'!I2501)</f>
        <v/>
      </c>
      <c r="K2504" s="15" t="str">
        <f>IF('Paste RTE Data'!J2501=0,"",'Paste RTE Data'!J2501)</f>
        <v/>
      </c>
      <c r="L2504" s="14" t="str">
        <f>IF('Paste RTE Data'!K2501=0,"",'Paste RTE Data'!K2501)</f>
        <v/>
      </c>
      <c r="M2504" s="46"/>
    </row>
    <row r="2505" spans="1:13">
      <c r="A2505" s="8" t="str">
        <f>IF('Paste RTE Data'!A2502=0,"",'Paste RTE Data'!A2502)</f>
        <v/>
      </c>
      <c r="B2505" s="9" t="str">
        <f>IF('Paste RTE Data'!G2502=0,"",'Paste RTE Data'!G2502)</f>
        <v/>
      </c>
      <c r="C2505" s="10" t="str">
        <f>IF('Paste RTE Data'!E2502=0,"",'Paste RTE Data'!E2502)</f>
        <v/>
      </c>
      <c r="D2505" s="7"/>
      <c r="E2505" s="14" t="str">
        <f>IF('Paste RTE Data'!B2502=0,"",'Paste RTE Data'!B2502)</f>
        <v/>
      </c>
      <c r="F2505" s="14" t="str">
        <f>IF('Paste RTE Data'!C2502=0,"",'Paste RTE Data'!C2502)</f>
        <v/>
      </c>
      <c r="G2505" s="14" t="str">
        <f>IF('Paste RTE Data'!D2502=0,"",'Paste RTE Data'!D2502)</f>
        <v/>
      </c>
      <c r="H2505" s="14" t="str">
        <f>IF('Paste RTE Data'!F2502=0,"",'Paste RTE Data'!F2502)</f>
        <v/>
      </c>
      <c r="I2505" s="14" t="str">
        <f>IF('Paste RTE Data'!H2502=0,"",'Paste RTE Data'!H2502)</f>
        <v/>
      </c>
      <c r="J2505" s="14" t="str">
        <f>IF('Paste RTE Data'!I2502=0,"",'Paste RTE Data'!I2502)</f>
        <v/>
      </c>
      <c r="K2505" s="15" t="str">
        <f>IF('Paste RTE Data'!J2502=0,"",'Paste RTE Data'!J2502)</f>
        <v/>
      </c>
      <c r="L2505" s="14" t="str">
        <f>IF('Paste RTE Data'!K2502=0,"",'Paste RTE Data'!K2502)</f>
        <v/>
      </c>
      <c r="M2505" s="46"/>
    </row>
    <row r="2506" spans="1:13">
      <c r="A2506" s="8" t="str">
        <f>IF('Paste RTE Data'!A2503=0,"",'Paste RTE Data'!A2503)</f>
        <v/>
      </c>
      <c r="B2506" s="9" t="str">
        <f>IF('Paste RTE Data'!G2503=0,"",'Paste RTE Data'!G2503)</f>
        <v/>
      </c>
      <c r="C2506" s="10" t="str">
        <f>IF('Paste RTE Data'!E2503=0,"",'Paste RTE Data'!E2503)</f>
        <v/>
      </c>
      <c r="D2506" s="7"/>
      <c r="E2506" s="14" t="str">
        <f>IF('Paste RTE Data'!B2503=0,"",'Paste RTE Data'!B2503)</f>
        <v/>
      </c>
      <c r="F2506" s="14" t="str">
        <f>IF('Paste RTE Data'!C2503=0,"",'Paste RTE Data'!C2503)</f>
        <v/>
      </c>
      <c r="G2506" s="14" t="str">
        <f>IF('Paste RTE Data'!D2503=0,"",'Paste RTE Data'!D2503)</f>
        <v/>
      </c>
      <c r="H2506" s="14" t="str">
        <f>IF('Paste RTE Data'!F2503=0,"",'Paste RTE Data'!F2503)</f>
        <v/>
      </c>
      <c r="I2506" s="14" t="str">
        <f>IF('Paste RTE Data'!H2503=0,"",'Paste RTE Data'!H2503)</f>
        <v/>
      </c>
      <c r="J2506" s="14" t="str">
        <f>IF('Paste RTE Data'!I2503=0,"",'Paste RTE Data'!I2503)</f>
        <v/>
      </c>
      <c r="K2506" s="15" t="str">
        <f>IF('Paste RTE Data'!J2503=0,"",'Paste RTE Data'!J2503)</f>
        <v/>
      </c>
      <c r="L2506" s="14" t="str">
        <f>IF('Paste RTE Data'!K2503=0,"",'Paste RTE Data'!K2503)</f>
        <v/>
      </c>
      <c r="M2506" s="46"/>
    </row>
    <row r="2507" spans="1:13">
      <c r="A2507" s="8" t="str">
        <f>IF('Paste RTE Data'!A2504=0,"",'Paste RTE Data'!A2504)</f>
        <v/>
      </c>
      <c r="B2507" s="9" t="str">
        <f>IF('Paste RTE Data'!G2504=0,"",'Paste RTE Data'!G2504)</f>
        <v/>
      </c>
      <c r="C2507" s="10" t="str">
        <f>IF('Paste RTE Data'!E2504=0,"",'Paste RTE Data'!E2504)</f>
        <v/>
      </c>
      <c r="D2507" s="7"/>
      <c r="E2507" s="14" t="str">
        <f>IF('Paste RTE Data'!B2504=0,"",'Paste RTE Data'!B2504)</f>
        <v/>
      </c>
      <c r="F2507" s="14" t="str">
        <f>IF('Paste RTE Data'!C2504=0,"",'Paste RTE Data'!C2504)</f>
        <v/>
      </c>
      <c r="G2507" s="14" t="str">
        <f>IF('Paste RTE Data'!D2504=0,"",'Paste RTE Data'!D2504)</f>
        <v/>
      </c>
      <c r="H2507" s="14" t="str">
        <f>IF('Paste RTE Data'!F2504=0,"",'Paste RTE Data'!F2504)</f>
        <v/>
      </c>
      <c r="I2507" s="14" t="str">
        <f>IF('Paste RTE Data'!H2504=0,"",'Paste RTE Data'!H2504)</f>
        <v/>
      </c>
      <c r="J2507" s="14" t="str">
        <f>IF('Paste RTE Data'!I2504=0,"",'Paste RTE Data'!I2504)</f>
        <v/>
      </c>
      <c r="K2507" s="15" t="str">
        <f>IF('Paste RTE Data'!J2504=0,"",'Paste RTE Data'!J2504)</f>
        <v/>
      </c>
      <c r="L2507" s="14" t="str">
        <f>IF('Paste RTE Data'!K2504=0,"",'Paste RTE Data'!K2504)</f>
        <v/>
      </c>
      <c r="M2507" s="46"/>
    </row>
    <row r="2508" spans="1:13">
      <c r="A2508" s="8" t="str">
        <f>IF('Paste RTE Data'!A2505=0,"",'Paste RTE Data'!A2505)</f>
        <v/>
      </c>
      <c r="B2508" s="9" t="str">
        <f>IF('Paste RTE Data'!G2505=0,"",'Paste RTE Data'!G2505)</f>
        <v/>
      </c>
      <c r="C2508" s="10" t="str">
        <f>IF('Paste RTE Data'!E2505=0,"",'Paste RTE Data'!E2505)</f>
        <v/>
      </c>
      <c r="D2508" s="7"/>
      <c r="E2508" s="14" t="str">
        <f>IF('Paste RTE Data'!B2505=0,"",'Paste RTE Data'!B2505)</f>
        <v/>
      </c>
      <c r="F2508" s="14" t="str">
        <f>IF('Paste RTE Data'!C2505=0,"",'Paste RTE Data'!C2505)</f>
        <v/>
      </c>
      <c r="G2508" s="14" t="str">
        <f>IF('Paste RTE Data'!D2505=0,"",'Paste RTE Data'!D2505)</f>
        <v/>
      </c>
      <c r="H2508" s="14" t="str">
        <f>IF('Paste RTE Data'!F2505=0,"",'Paste RTE Data'!F2505)</f>
        <v/>
      </c>
      <c r="I2508" s="14" t="str">
        <f>IF('Paste RTE Data'!H2505=0,"",'Paste RTE Data'!H2505)</f>
        <v/>
      </c>
      <c r="J2508" s="14" t="str">
        <f>IF('Paste RTE Data'!I2505=0,"",'Paste RTE Data'!I2505)</f>
        <v/>
      </c>
      <c r="K2508" s="15" t="str">
        <f>IF('Paste RTE Data'!J2505=0,"",'Paste RTE Data'!J2505)</f>
        <v/>
      </c>
      <c r="L2508" s="14" t="str">
        <f>IF('Paste RTE Data'!K2505=0,"",'Paste RTE Data'!K2505)</f>
        <v/>
      </c>
      <c r="M2508" s="46"/>
    </row>
    <row r="2509" spans="1:13">
      <c r="A2509" s="8" t="str">
        <f>IF('Paste RTE Data'!A2506=0,"",'Paste RTE Data'!A2506)</f>
        <v/>
      </c>
      <c r="B2509" s="9" t="str">
        <f>IF('Paste RTE Data'!G2506=0,"",'Paste RTE Data'!G2506)</f>
        <v/>
      </c>
      <c r="C2509" s="10" t="str">
        <f>IF('Paste RTE Data'!E2506=0,"",'Paste RTE Data'!E2506)</f>
        <v/>
      </c>
      <c r="D2509" s="7"/>
      <c r="E2509" s="14" t="str">
        <f>IF('Paste RTE Data'!B2506=0,"",'Paste RTE Data'!B2506)</f>
        <v/>
      </c>
      <c r="F2509" s="14" t="str">
        <f>IF('Paste RTE Data'!C2506=0,"",'Paste RTE Data'!C2506)</f>
        <v/>
      </c>
      <c r="G2509" s="14" t="str">
        <f>IF('Paste RTE Data'!D2506=0,"",'Paste RTE Data'!D2506)</f>
        <v/>
      </c>
      <c r="H2509" s="14" t="str">
        <f>IF('Paste RTE Data'!F2506=0,"",'Paste RTE Data'!F2506)</f>
        <v/>
      </c>
      <c r="I2509" s="14" t="str">
        <f>IF('Paste RTE Data'!H2506=0,"",'Paste RTE Data'!H2506)</f>
        <v/>
      </c>
      <c r="J2509" s="14" t="str">
        <f>IF('Paste RTE Data'!I2506=0,"",'Paste RTE Data'!I2506)</f>
        <v/>
      </c>
      <c r="K2509" s="15" t="str">
        <f>IF('Paste RTE Data'!J2506=0,"",'Paste RTE Data'!J2506)</f>
        <v/>
      </c>
      <c r="L2509" s="14" t="str">
        <f>IF('Paste RTE Data'!K2506=0,"",'Paste RTE Data'!K2506)</f>
        <v/>
      </c>
      <c r="M2509" s="46"/>
    </row>
    <row r="2510" spans="1:13">
      <c r="A2510" s="8" t="str">
        <f>IF('Paste RTE Data'!A2507=0,"",'Paste RTE Data'!A2507)</f>
        <v/>
      </c>
      <c r="B2510" s="9" t="str">
        <f>IF('Paste RTE Data'!G2507=0,"",'Paste RTE Data'!G2507)</f>
        <v/>
      </c>
      <c r="C2510" s="10" t="str">
        <f>IF('Paste RTE Data'!E2507=0,"",'Paste RTE Data'!E2507)</f>
        <v/>
      </c>
      <c r="D2510" s="7"/>
      <c r="E2510" s="14" t="str">
        <f>IF('Paste RTE Data'!B2507=0,"",'Paste RTE Data'!B2507)</f>
        <v/>
      </c>
      <c r="F2510" s="14" t="str">
        <f>IF('Paste RTE Data'!C2507=0,"",'Paste RTE Data'!C2507)</f>
        <v/>
      </c>
      <c r="G2510" s="14" t="str">
        <f>IF('Paste RTE Data'!D2507=0,"",'Paste RTE Data'!D2507)</f>
        <v/>
      </c>
      <c r="H2510" s="14" t="str">
        <f>IF('Paste RTE Data'!F2507=0,"",'Paste RTE Data'!F2507)</f>
        <v/>
      </c>
      <c r="I2510" s="14" t="str">
        <f>IF('Paste RTE Data'!H2507=0,"",'Paste RTE Data'!H2507)</f>
        <v/>
      </c>
      <c r="J2510" s="14" t="str">
        <f>IF('Paste RTE Data'!I2507=0,"",'Paste RTE Data'!I2507)</f>
        <v/>
      </c>
      <c r="K2510" s="15" t="str">
        <f>IF('Paste RTE Data'!J2507=0,"",'Paste RTE Data'!J2507)</f>
        <v/>
      </c>
      <c r="L2510" s="14" t="str">
        <f>IF('Paste RTE Data'!K2507=0,"",'Paste RTE Data'!K2507)</f>
        <v/>
      </c>
      <c r="M2510" s="46"/>
    </row>
    <row r="2511" spans="1:13">
      <c r="A2511" s="8" t="str">
        <f>IF('Paste RTE Data'!A2508=0,"",'Paste RTE Data'!A2508)</f>
        <v/>
      </c>
      <c r="B2511" s="9" t="str">
        <f>IF('Paste RTE Data'!G2508=0,"",'Paste RTE Data'!G2508)</f>
        <v/>
      </c>
      <c r="C2511" s="10" t="str">
        <f>IF('Paste RTE Data'!E2508=0,"",'Paste RTE Data'!E2508)</f>
        <v/>
      </c>
      <c r="D2511" s="7"/>
      <c r="E2511" s="14" t="str">
        <f>IF('Paste RTE Data'!B2508=0,"",'Paste RTE Data'!B2508)</f>
        <v/>
      </c>
      <c r="F2511" s="14" t="str">
        <f>IF('Paste RTE Data'!C2508=0,"",'Paste RTE Data'!C2508)</f>
        <v/>
      </c>
      <c r="G2511" s="14" t="str">
        <f>IF('Paste RTE Data'!D2508=0,"",'Paste RTE Data'!D2508)</f>
        <v/>
      </c>
      <c r="H2511" s="14" t="str">
        <f>IF('Paste RTE Data'!F2508=0,"",'Paste RTE Data'!F2508)</f>
        <v/>
      </c>
      <c r="I2511" s="14" t="str">
        <f>IF('Paste RTE Data'!H2508=0,"",'Paste RTE Data'!H2508)</f>
        <v/>
      </c>
      <c r="J2511" s="14" t="str">
        <f>IF('Paste RTE Data'!I2508=0,"",'Paste RTE Data'!I2508)</f>
        <v/>
      </c>
      <c r="K2511" s="15" t="str">
        <f>IF('Paste RTE Data'!J2508=0,"",'Paste RTE Data'!J2508)</f>
        <v/>
      </c>
      <c r="L2511" s="14" t="str">
        <f>IF('Paste RTE Data'!K2508=0,"",'Paste RTE Data'!K2508)</f>
        <v/>
      </c>
      <c r="M2511" s="46"/>
    </row>
    <row r="2512" spans="1:13">
      <c r="A2512" s="8" t="str">
        <f>IF('Paste RTE Data'!A2509=0,"",'Paste RTE Data'!A2509)</f>
        <v/>
      </c>
      <c r="B2512" s="9" t="str">
        <f>IF('Paste RTE Data'!G2509=0,"",'Paste RTE Data'!G2509)</f>
        <v/>
      </c>
      <c r="C2512" s="10" t="str">
        <f>IF('Paste RTE Data'!E2509=0,"",'Paste RTE Data'!E2509)</f>
        <v/>
      </c>
      <c r="D2512" s="7"/>
      <c r="E2512" s="14" t="str">
        <f>IF('Paste RTE Data'!B2509=0,"",'Paste RTE Data'!B2509)</f>
        <v/>
      </c>
      <c r="F2512" s="14" t="str">
        <f>IF('Paste RTE Data'!C2509=0,"",'Paste RTE Data'!C2509)</f>
        <v/>
      </c>
      <c r="G2512" s="14" t="str">
        <f>IF('Paste RTE Data'!D2509=0,"",'Paste RTE Data'!D2509)</f>
        <v/>
      </c>
      <c r="H2512" s="14" t="str">
        <f>IF('Paste RTE Data'!F2509=0,"",'Paste RTE Data'!F2509)</f>
        <v/>
      </c>
      <c r="I2512" s="14" t="str">
        <f>IF('Paste RTE Data'!H2509=0,"",'Paste RTE Data'!H2509)</f>
        <v/>
      </c>
      <c r="J2512" s="14" t="str">
        <f>IF('Paste RTE Data'!I2509=0,"",'Paste RTE Data'!I2509)</f>
        <v/>
      </c>
      <c r="K2512" s="15" t="str">
        <f>IF('Paste RTE Data'!J2509=0,"",'Paste RTE Data'!J2509)</f>
        <v/>
      </c>
      <c r="L2512" s="14" t="str">
        <f>IF('Paste RTE Data'!K2509=0,"",'Paste RTE Data'!K2509)</f>
        <v/>
      </c>
      <c r="M2512" s="46"/>
    </row>
    <row r="2513" spans="1:13">
      <c r="A2513" s="8" t="str">
        <f>IF('Paste RTE Data'!A2510=0,"",'Paste RTE Data'!A2510)</f>
        <v/>
      </c>
      <c r="B2513" s="9" t="str">
        <f>IF('Paste RTE Data'!G2510=0,"",'Paste RTE Data'!G2510)</f>
        <v/>
      </c>
      <c r="C2513" s="10" t="str">
        <f>IF('Paste RTE Data'!E2510=0,"",'Paste RTE Data'!E2510)</f>
        <v/>
      </c>
      <c r="D2513" s="7"/>
      <c r="E2513" s="14" t="str">
        <f>IF('Paste RTE Data'!B2510=0,"",'Paste RTE Data'!B2510)</f>
        <v/>
      </c>
      <c r="F2513" s="14" t="str">
        <f>IF('Paste RTE Data'!C2510=0,"",'Paste RTE Data'!C2510)</f>
        <v/>
      </c>
      <c r="G2513" s="14" t="str">
        <f>IF('Paste RTE Data'!D2510=0,"",'Paste RTE Data'!D2510)</f>
        <v/>
      </c>
      <c r="H2513" s="14" t="str">
        <f>IF('Paste RTE Data'!F2510=0,"",'Paste RTE Data'!F2510)</f>
        <v/>
      </c>
      <c r="I2513" s="14" t="str">
        <f>IF('Paste RTE Data'!H2510=0,"",'Paste RTE Data'!H2510)</f>
        <v/>
      </c>
      <c r="J2513" s="14" t="str">
        <f>IF('Paste RTE Data'!I2510=0,"",'Paste RTE Data'!I2510)</f>
        <v/>
      </c>
      <c r="K2513" s="15" t="str">
        <f>IF('Paste RTE Data'!J2510=0,"",'Paste RTE Data'!J2510)</f>
        <v/>
      </c>
      <c r="L2513" s="14" t="str">
        <f>IF('Paste RTE Data'!K2510=0,"",'Paste RTE Data'!K2510)</f>
        <v/>
      </c>
      <c r="M2513" s="46"/>
    </row>
    <row r="2514" spans="1:13">
      <c r="A2514" s="8" t="str">
        <f>IF('Paste RTE Data'!A2511=0,"",'Paste RTE Data'!A2511)</f>
        <v/>
      </c>
      <c r="B2514" s="9" t="str">
        <f>IF('Paste RTE Data'!G2511=0,"",'Paste RTE Data'!G2511)</f>
        <v/>
      </c>
      <c r="C2514" s="10" t="str">
        <f>IF('Paste RTE Data'!E2511=0,"",'Paste RTE Data'!E2511)</f>
        <v/>
      </c>
      <c r="D2514" s="7"/>
      <c r="E2514" s="14" t="str">
        <f>IF('Paste RTE Data'!B2511=0,"",'Paste RTE Data'!B2511)</f>
        <v/>
      </c>
      <c r="F2514" s="14" t="str">
        <f>IF('Paste RTE Data'!C2511=0,"",'Paste RTE Data'!C2511)</f>
        <v/>
      </c>
      <c r="G2514" s="14" t="str">
        <f>IF('Paste RTE Data'!D2511=0,"",'Paste RTE Data'!D2511)</f>
        <v/>
      </c>
      <c r="H2514" s="14" t="str">
        <f>IF('Paste RTE Data'!F2511=0,"",'Paste RTE Data'!F2511)</f>
        <v/>
      </c>
      <c r="I2514" s="14" t="str">
        <f>IF('Paste RTE Data'!H2511=0,"",'Paste RTE Data'!H2511)</f>
        <v/>
      </c>
      <c r="J2514" s="14" t="str">
        <f>IF('Paste RTE Data'!I2511=0,"",'Paste RTE Data'!I2511)</f>
        <v/>
      </c>
      <c r="K2514" s="15" t="str">
        <f>IF('Paste RTE Data'!J2511=0,"",'Paste RTE Data'!J2511)</f>
        <v/>
      </c>
      <c r="L2514" s="14" t="str">
        <f>IF('Paste RTE Data'!K2511=0,"",'Paste RTE Data'!K2511)</f>
        <v/>
      </c>
      <c r="M2514" s="46"/>
    </row>
    <row r="2515" spans="1:13">
      <c r="A2515" s="8" t="str">
        <f>IF('Paste RTE Data'!A2512=0,"",'Paste RTE Data'!A2512)</f>
        <v/>
      </c>
      <c r="B2515" s="9" t="str">
        <f>IF('Paste RTE Data'!G2512=0,"",'Paste RTE Data'!G2512)</f>
        <v/>
      </c>
      <c r="C2515" s="10" t="str">
        <f>IF('Paste RTE Data'!E2512=0,"",'Paste RTE Data'!E2512)</f>
        <v/>
      </c>
      <c r="D2515" s="7"/>
      <c r="E2515" s="14" t="str">
        <f>IF('Paste RTE Data'!B2512=0,"",'Paste RTE Data'!B2512)</f>
        <v/>
      </c>
      <c r="F2515" s="14" t="str">
        <f>IF('Paste RTE Data'!C2512=0,"",'Paste RTE Data'!C2512)</f>
        <v/>
      </c>
      <c r="G2515" s="14" t="str">
        <f>IF('Paste RTE Data'!D2512=0,"",'Paste RTE Data'!D2512)</f>
        <v/>
      </c>
      <c r="H2515" s="14" t="str">
        <f>IF('Paste RTE Data'!F2512=0,"",'Paste RTE Data'!F2512)</f>
        <v/>
      </c>
      <c r="I2515" s="14" t="str">
        <f>IF('Paste RTE Data'!H2512=0,"",'Paste RTE Data'!H2512)</f>
        <v/>
      </c>
      <c r="J2515" s="14" t="str">
        <f>IF('Paste RTE Data'!I2512=0,"",'Paste RTE Data'!I2512)</f>
        <v/>
      </c>
      <c r="K2515" s="15" t="str">
        <f>IF('Paste RTE Data'!J2512=0,"",'Paste RTE Data'!J2512)</f>
        <v/>
      </c>
      <c r="L2515" s="14" t="str">
        <f>IF('Paste RTE Data'!K2512=0,"",'Paste RTE Data'!K2512)</f>
        <v/>
      </c>
      <c r="M2515" s="46"/>
    </row>
    <row r="2516" spans="1:13">
      <c r="A2516" s="8" t="str">
        <f>IF('Paste RTE Data'!A2513=0,"",'Paste RTE Data'!A2513)</f>
        <v/>
      </c>
      <c r="B2516" s="9" t="str">
        <f>IF('Paste RTE Data'!G2513=0,"",'Paste RTE Data'!G2513)</f>
        <v/>
      </c>
      <c r="C2516" s="10" t="str">
        <f>IF('Paste RTE Data'!E2513=0,"",'Paste RTE Data'!E2513)</f>
        <v/>
      </c>
      <c r="D2516" s="7"/>
      <c r="E2516" s="14" t="str">
        <f>IF('Paste RTE Data'!B2513=0,"",'Paste RTE Data'!B2513)</f>
        <v/>
      </c>
      <c r="F2516" s="14" t="str">
        <f>IF('Paste RTE Data'!C2513=0,"",'Paste RTE Data'!C2513)</f>
        <v/>
      </c>
      <c r="G2516" s="14" t="str">
        <f>IF('Paste RTE Data'!D2513=0,"",'Paste RTE Data'!D2513)</f>
        <v/>
      </c>
      <c r="H2516" s="14" t="str">
        <f>IF('Paste RTE Data'!F2513=0,"",'Paste RTE Data'!F2513)</f>
        <v/>
      </c>
      <c r="I2516" s="14" t="str">
        <f>IF('Paste RTE Data'!H2513=0,"",'Paste RTE Data'!H2513)</f>
        <v/>
      </c>
      <c r="J2516" s="14" t="str">
        <f>IF('Paste RTE Data'!I2513=0,"",'Paste RTE Data'!I2513)</f>
        <v/>
      </c>
      <c r="K2516" s="15" t="str">
        <f>IF('Paste RTE Data'!J2513=0,"",'Paste RTE Data'!J2513)</f>
        <v/>
      </c>
      <c r="L2516" s="14" t="str">
        <f>IF('Paste RTE Data'!K2513=0,"",'Paste RTE Data'!K2513)</f>
        <v/>
      </c>
      <c r="M2516" s="46"/>
    </row>
    <row r="2517" spans="1:13">
      <c r="A2517" s="8" t="str">
        <f>IF('Paste RTE Data'!A2514=0,"",'Paste RTE Data'!A2514)</f>
        <v/>
      </c>
      <c r="B2517" s="9" t="str">
        <f>IF('Paste RTE Data'!G2514=0,"",'Paste RTE Data'!G2514)</f>
        <v/>
      </c>
      <c r="C2517" s="10" t="str">
        <f>IF('Paste RTE Data'!E2514=0,"",'Paste RTE Data'!E2514)</f>
        <v/>
      </c>
      <c r="D2517" s="7"/>
      <c r="E2517" s="14" t="str">
        <f>IF('Paste RTE Data'!B2514=0,"",'Paste RTE Data'!B2514)</f>
        <v/>
      </c>
      <c r="F2517" s="14" t="str">
        <f>IF('Paste RTE Data'!C2514=0,"",'Paste RTE Data'!C2514)</f>
        <v/>
      </c>
      <c r="G2517" s="14" t="str">
        <f>IF('Paste RTE Data'!D2514=0,"",'Paste RTE Data'!D2514)</f>
        <v/>
      </c>
      <c r="H2517" s="14" t="str">
        <f>IF('Paste RTE Data'!F2514=0,"",'Paste RTE Data'!F2514)</f>
        <v/>
      </c>
      <c r="I2517" s="14" t="str">
        <f>IF('Paste RTE Data'!H2514=0,"",'Paste RTE Data'!H2514)</f>
        <v/>
      </c>
      <c r="J2517" s="14" t="str">
        <f>IF('Paste RTE Data'!I2514=0,"",'Paste RTE Data'!I2514)</f>
        <v/>
      </c>
      <c r="K2517" s="15" t="str">
        <f>IF('Paste RTE Data'!J2514=0,"",'Paste RTE Data'!J2514)</f>
        <v/>
      </c>
      <c r="L2517" s="14" t="str">
        <f>IF('Paste RTE Data'!K2514=0,"",'Paste RTE Data'!K2514)</f>
        <v/>
      </c>
      <c r="M2517" s="46"/>
    </row>
    <row r="2518" spans="1:13">
      <c r="A2518" s="8" t="str">
        <f>IF('Paste RTE Data'!A2515=0,"",'Paste RTE Data'!A2515)</f>
        <v/>
      </c>
      <c r="B2518" s="9" t="str">
        <f>IF('Paste RTE Data'!G2515=0,"",'Paste RTE Data'!G2515)</f>
        <v/>
      </c>
      <c r="C2518" s="10" t="str">
        <f>IF('Paste RTE Data'!E2515=0,"",'Paste RTE Data'!E2515)</f>
        <v/>
      </c>
      <c r="D2518" s="7"/>
      <c r="E2518" s="14" t="str">
        <f>IF('Paste RTE Data'!B2515=0,"",'Paste RTE Data'!B2515)</f>
        <v/>
      </c>
      <c r="F2518" s="14" t="str">
        <f>IF('Paste RTE Data'!C2515=0,"",'Paste RTE Data'!C2515)</f>
        <v/>
      </c>
      <c r="G2518" s="14" t="str">
        <f>IF('Paste RTE Data'!D2515=0,"",'Paste RTE Data'!D2515)</f>
        <v/>
      </c>
      <c r="H2518" s="14" t="str">
        <f>IF('Paste RTE Data'!F2515=0,"",'Paste RTE Data'!F2515)</f>
        <v/>
      </c>
      <c r="I2518" s="14" t="str">
        <f>IF('Paste RTE Data'!H2515=0,"",'Paste RTE Data'!H2515)</f>
        <v/>
      </c>
      <c r="J2518" s="14" t="str">
        <f>IF('Paste RTE Data'!I2515=0,"",'Paste RTE Data'!I2515)</f>
        <v/>
      </c>
      <c r="K2518" s="15" t="str">
        <f>IF('Paste RTE Data'!J2515=0,"",'Paste RTE Data'!J2515)</f>
        <v/>
      </c>
      <c r="L2518" s="14" t="str">
        <f>IF('Paste RTE Data'!K2515=0,"",'Paste RTE Data'!K2515)</f>
        <v/>
      </c>
      <c r="M2518" s="46"/>
    </row>
    <row r="2519" spans="1:13">
      <c r="A2519" s="8" t="str">
        <f>IF('Paste RTE Data'!A2516=0,"",'Paste RTE Data'!A2516)</f>
        <v/>
      </c>
      <c r="B2519" s="9" t="str">
        <f>IF('Paste RTE Data'!G2516=0,"",'Paste RTE Data'!G2516)</f>
        <v/>
      </c>
      <c r="C2519" s="10" t="str">
        <f>IF('Paste RTE Data'!E2516=0,"",'Paste RTE Data'!E2516)</f>
        <v/>
      </c>
      <c r="D2519" s="7"/>
      <c r="E2519" s="14" t="str">
        <f>IF('Paste RTE Data'!B2516=0,"",'Paste RTE Data'!B2516)</f>
        <v/>
      </c>
      <c r="F2519" s="14" t="str">
        <f>IF('Paste RTE Data'!C2516=0,"",'Paste RTE Data'!C2516)</f>
        <v/>
      </c>
      <c r="G2519" s="14" t="str">
        <f>IF('Paste RTE Data'!D2516=0,"",'Paste RTE Data'!D2516)</f>
        <v/>
      </c>
      <c r="H2519" s="14" t="str">
        <f>IF('Paste RTE Data'!F2516=0,"",'Paste RTE Data'!F2516)</f>
        <v/>
      </c>
      <c r="I2519" s="14" t="str">
        <f>IF('Paste RTE Data'!H2516=0,"",'Paste RTE Data'!H2516)</f>
        <v/>
      </c>
      <c r="J2519" s="14" t="str">
        <f>IF('Paste RTE Data'!I2516=0,"",'Paste RTE Data'!I2516)</f>
        <v/>
      </c>
      <c r="K2519" s="15" t="str">
        <f>IF('Paste RTE Data'!J2516=0,"",'Paste RTE Data'!J2516)</f>
        <v/>
      </c>
      <c r="L2519" s="14" t="str">
        <f>IF('Paste RTE Data'!K2516=0,"",'Paste RTE Data'!K2516)</f>
        <v/>
      </c>
      <c r="M2519" s="46"/>
    </row>
    <row r="2520" spans="1:13">
      <c r="A2520" s="8" t="str">
        <f>IF('Paste RTE Data'!A2517=0,"",'Paste RTE Data'!A2517)</f>
        <v/>
      </c>
      <c r="B2520" s="9" t="str">
        <f>IF('Paste RTE Data'!G2517=0,"",'Paste RTE Data'!G2517)</f>
        <v/>
      </c>
      <c r="C2520" s="10" t="str">
        <f>IF('Paste RTE Data'!E2517=0,"",'Paste RTE Data'!E2517)</f>
        <v/>
      </c>
      <c r="D2520" s="7"/>
      <c r="E2520" s="14" t="str">
        <f>IF('Paste RTE Data'!B2517=0,"",'Paste RTE Data'!B2517)</f>
        <v/>
      </c>
      <c r="F2520" s="14" t="str">
        <f>IF('Paste RTE Data'!C2517=0,"",'Paste RTE Data'!C2517)</f>
        <v/>
      </c>
      <c r="G2520" s="14" t="str">
        <f>IF('Paste RTE Data'!D2517=0,"",'Paste RTE Data'!D2517)</f>
        <v/>
      </c>
      <c r="H2520" s="14" t="str">
        <f>IF('Paste RTE Data'!F2517=0,"",'Paste RTE Data'!F2517)</f>
        <v/>
      </c>
      <c r="I2520" s="14" t="str">
        <f>IF('Paste RTE Data'!H2517=0,"",'Paste RTE Data'!H2517)</f>
        <v/>
      </c>
      <c r="J2520" s="14" t="str">
        <f>IF('Paste RTE Data'!I2517=0,"",'Paste RTE Data'!I2517)</f>
        <v/>
      </c>
      <c r="K2520" s="15" t="str">
        <f>IF('Paste RTE Data'!J2517=0,"",'Paste RTE Data'!J2517)</f>
        <v/>
      </c>
      <c r="L2520" s="14" t="str">
        <f>IF('Paste RTE Data'!K2517=0,"",'Paste RTE Data'!K2517)</f>
        <v/>
      </c>
      <c r="M2520" s="46"/>
    </row>
    <row r="2521" spans="1:13">
      <c r="A2521" s="8" t="str">
        <f>IF('Paste RTE Data'!A2518=0,"",'Paste RTE Data'!A2518)</f>
        <v/>
      </c>
      <c r="B2521" s="9" t="str">
        <f>IF('Paste RTE Data'!G2518=0,"",'Paste RTE Data'!G2518)</f>
        <v/>
      </c>
      <c r="C2521" s="10" t="str">
        <f>IF('Paste RTE Data'!E2518=0,"",'Paste RTE Data'!E2518)</f>
        <v/>
      </c>
      <c r="D2521" s="7"/>
      <c r="E2521" s="14" t="str">
        <f>IF('Paste RTE Data'!B2518=0,"",'Paste RTE Data'!B2518)</f>
        <v/>
      </c>
      <c r="F2521" s="14" t="str">
        <f>IF('Paste RTE Data'!C2518=0,"",'Paste RTE Data'!C2518)</f>
        <v/>
      </c>
      <c r="G2521" s="14" t="str">
        <f>IF('Paste RTE Data'!D2518=0,"",'Paste RTE Data'!D2518)</f>
        <v/>
      </c>
      <c r="H2521" s="14" t="str">
        <f>IF('Paste RTE Data'!F2518=0,"",'Paste RTE Data'!F2518)</f>
        <v/>
      </c>
      <c r="I2521" s="14" t="str">
        <f>IF('Paste RTE Data'!H2518=0,"",'Paste RTE Data'!H2518)</f>
        <v/>
      </c>
      <c r="J2521" s="14" t="str">
        <f>IF('Paste RTE Data'!I2518=0,"",'Paste RTE Data'!I2518)</f>
        <v/>
      </c>
      <c r="K2521" s="15" t="str">
        <f>IF('Paste RTE Data'!J2518=0,"",'Paste RTE Data'!J2518)</f>
        <v/>
      </c>
      <c r="L2521" s="14" t="str">
        <f>IF('Paste RTE Data'!K2518=0,"",'Paste RTE Data'!K2518)</f>
        <v/>
      </c>
      <c r="M2521" s="46"/>
    </row>
    <row r="2522" spans="1:13">
      <c r="A2522" s="8" t="str">
        <f>IF('Paste RTE Data'!A2519=0,"",'Paste RTE Data'!A2519)</f>
        <v/>
      </c>
      <c r="B2522" s="9" t="str">
        <f>IF('Paste RTE Data'!G2519=0,"",'Paste RTE Data'!G2519)</f>
        <v/>
      </c>
      <c r="C2522" s="10" t="str">
        <f>IF('Paste RTE Data'!E2519=0,"",'Paste RTE Data'!E2519)</f>
        <v/>
      </c>
      <c r="D2522" s="7"/>
      <c r="E2522" s="14" t="str">
        <f>IF('Paste RTE Data'!B2519=0,"",'Paste RTE Data'!B2519)</f>
        <v/>
      </c>
      <c r="F2522" s="14" t="str">
        <f>IF('Paste RTE Data'!C2519=0,"",'Paste RTE Data'!C2519)</f>
        <v/>
      </c>
      <c r="G2522" s="14" t="str">
        <f>IF('Paste RTE Data'!D2519=0,"",'Paste RTE Data'!D2519)</f>
        <v/>
      </c>
      <c r="H2522" s="14" t="str">
        <f>IF('Paste RTE Data'!F2519=0,"",'Paste RTE Data'!F2519)</f>
        <v/>
      </c>
      <c r="I2522" s="14" t="str">
        <f>IF('Paste RTE Data'!H2519=0,"",'Paste RTE Data'!H2519)</f>
        <v/>
      </c>
      <c r="J2522" s="14" t="str">
        <f>IF('Paste RTE Data'!I2519=0,"",'Paste RTE Data'!I2519)</f>
        <v/>
      </c>
      <c r="K2522" s="15" t="str">
        <f>IF('Paste RTE Data'!J2519=0,"",'Paste RTE Data'!J2519)</f>
        <v/>
      </c>
      <c r="L2522" s="14" t="str">
        <f>IF('Paste RTE Data'!K2519=0,"",'Paste RTE Data'!K2519)</f>
        <v/>
      </c>
      <c r="M2522" s="46"/>
    </row>
    <row r="2523" spans="1:13">
      <c r="A2523" s="8" t="str">
        <f>IF('Paste RTE Data'!A2520=0,"",'Paste RTE Data'!A2520)</f>
        <v/>
      </c>
      <c r="B2523" s="9" t="str">
        <f>IF('Paste RTE Data'!G2520=0,"",'Paste RTE Data'!G2520)</f>
        <v/>
      </c>
      <c r="C2523" s="10" t="str">
        <f>IF('Paste RTE Data'!E2520=0,"",'Paste RTE Data'!E2520)</f>
        <v/>
      </c>
      <c r="D2523" s="7"/>
      <c r="E2523" s="14" t="str">
        <f>IF('Paste RTE Data'!B2520=0,"",'Paste RTE Data'!B2520)</f>
        <v/>
      </c>
      <c r="F2523" s="14" t="str">
        <f>IF('Paste RTE Data'!C2520=0,"",'Paste RTE Data'!C2520)</f>
        <v/>
      </c>
      <c r="G2523" s="14" t="str">
        <f>IF('Paste RTE Data'!D2520=0,"",'Paste RTE Data'!D2520)</f>
        <v/>
      </c>
      <c r="H2523" s="14" t="str">
        <f>IF('Paste RTE Data'!F2520=0,"",'Paste RTE Data'!F2520)</f>
        <v/>
      </c>
      <c r="I2523" s="14" t="str">
        <f>IF('Paste RTE Data'!H2520=0,"",'Paste RTE Data'!H2520)</f>
        <v/>
      </c>
      <c r="J2523" s="14" t="str">
        <f>IF('Paste RTE Data'!I2520=0,"",'Paste RTE Data'!I2520)</f>
        <v/>
      </c>
      <c r="K2523" s="15" t="str">
        <f>IF('Paste RTE Data'!J2520=0,"",'Paste RTE Data'!J2520)</f>
        <v/>
      </c>
      <c r="L2523" s="14" t="str">
        <f>IF('Paste RTE Data'!K2520=0,"",'Paste RTE Data'!K2520)</f>
        <v/>
      </c>
      <c r="M2523" s="46"/>
    </row>
    <row r="2524" spans="1:13">
      <c r="A2524" s="8" t="str">
        <f>IF('Paste RTE Data'!A2521=0,"",'Paste RTE Data'!A2521)</f>
        <v/>
      </c>
      <c r="B2524" s="9" t="str">
        <f>IF('Paste RTE Data'!G2521=0,"",'Paste RTE Data'!G2521)</f>
        <v/>
      </c>
      <c r="C2524" s="10" t="str">
        <f>IF('Paste RTE Data'!E2521=0,"",'Paste RTE Data'!E2521)</f>
        <v/>
      </c>
      <c r="D2524" s="7"/>
      <c r="E2524" s="14" t="str">
        <f>IF('Paste RTE Data'!B2521=0,"",'Paste RTE Data'!B2521)</f>
        <v/>
      </c>
      <c r="F2524" s="14" t="str">
        <f>IF('Paste RTE Data'!C2521=0,"",'Paste RTE Data'!C2521)</f>
        <v/>
      </c>
      <c r="G2524" s="14" t="str">
        <f>IF('Paste RTE Data'!D2521=0,"",'Paste RTE Data'!D2521)</f>
        <v/>
      </c>
      <c r="H2524" s="14" t="str">
        <f>IF('Paste RTE Data'!F2521=0,"",'Paste RTE Data'!F2521)</f>
        <v/>
      </c>
      <c r="I2524" s="14" t="str">
        <f>IF('Paste RTE Data'!H2521=0,"",'Paste RTE Data'!H2521)</f>
        <v/>
      </c>
      <c r="J2524" s="14" t="str">
        <f>IF('Paste RTE Data'!I2521=0,"",'Paste RTE Data'!I2521)</f>
        <v/>
      </c>
      <c r="K2524" s="15" t="str">
        <f>IF('Paste RTE Data'!J2521=0,"",'Paste RTE Data'!J2521)</f>
        <v/>
      </c>
      <c r="L2524" s="14" t="str">
        <f>IF('Paste RTE Data'!K2521=0,"",'Paste RTE Data'!K2521)</f>
        <v/>
      </c>
      <c r="M2524" s="46"/>
    </row>
    <row r="2525" spans="1:13">
      <c r="A2525" s="8" t="str">
        <f>IF('Paste RTE Data'!A2522=0,"",'Paste RTE Data'!A2522)</f>
        <v/>
      </c>
      <c r="B2525" s="9" t="str">
        <f>IF('Paste RTE Data'!G2522=0,"",'Paste RTE Data'!G2522)</f>
        <v/>
      </c>
      <c r="C2525" s="10" t="str">
        <f>IF('Paste RTE Data'!E2522=0,"",'Paste RTE Data'!E2522)</f>
        <v/>
      </c>
      <c r="D2525" s="7"/>
      <c r="E2525" s="14" t="str">
        <f>IF('Paste RTE Data'!B2522=0,"",'Paste RTE Data'!B2522)</f>
        <v/>
      </c>
      <c r="F2525" s="14" t="str">
        <f>IF('Paste RTE Data'!C2522=0,"",'Paste RTE Data'!C2522)</f>
        <v/>
      </c>
      <c r="G2525" s="14" t="str">
        <f>IF('Paste RTE Data'!D2522=0,"",'Paste RTE Data'!D2522)</f>
        <v/>
      </c>
      <c r="H2525" s="14" t="str">
        <f>IF('Paste RTE Data'!F2522=0,"",'Paste RTE Data'!F2522)</f>
        <v/>
      </c>
      <c r="I2525" s="14" t="str">
        <f>IF('Paste RTE Data'!H2522=0,"",'Paste RTE Data'!H2522)</f>
        <v/>
      </c>
      <c r="J2525" s="14" t="str">
        <f>IF('Paste RTE Data'!I2522=0,"",'Paste RTE Data'!I2522)</f>
        <v/>
      </c>
      <c r="K2525" s="15" t="str">
        <f>IF('Paste RTE Data'!J2522=0,"",'Paste RTE Data'!J2522)</f>
        <v/>
      </c>
      <c r="L2525" s="14" t="str">
        <f>IF('Paste RTE Data'!K2522=0,"",'Paste RTE Data'!K2522)</f>
        <v/>
      </c>
      <c r="M2525" s="46"/>
    </row>
    <row r="2526" spans="1:13">
      <c r="A2526" s="8" t="str">
        <f>IF('Paste RTE Data'!A2523=0,"",'Paste RTE Data'!A2523)</f>
        <v/>
      </c>
      <c r="B2526" s="9" t="str">
        <f>IF('Paste RTE Data'!G2523=0,"",'Paste RTE Data'!G2523)</f>
        <v/>
      </c>
      <c r="C2526" s="10" t="str">
        <f>IF('Paste RTE Data'!E2523=0,"",'Paste RTE Data'!E2523)</f>
        <v/>
      </c>
      <c r="D2526" s="7"/>
      <c r="E2526" s="14" t="str">
        <f>IF('Paste RTE Data'!B2523=0,"",'Paste RTE Data'!B2523)</f>
        <v/>
      </c>
      <c r="F2526" s="14" t="str">
        <f>IF('Paste RTE Data'!C2523=0,"",'Paste RTE Data'!C2523)</f>
        <v/>
      </c>
      <c r="G2526" s="14" t="str">
        <f>IF('Paste RTE Data'!D2523=0,"",'Paste RTE Data'!D2523)</f>
        <v/>
      </c>
      <c r="H2526" s="14" t="str">
        <f>IF('Paste RTE Data'!F2523=0,"",'Paste RTE Data'!F2523)</f>
        <v/>
      </c>
      <c r="I2526" s="14" t="str">
        <f>IF('Paste RTE Data'!H2523=0,"",'Paste RTE Data'!H2523)</f>
        <v/>
      </c>
      <c r="J2526" s="14" t="str">
        <f>IF('Paste RTE Data'!I2523=0,"",'Paste RTE Data'!I2523)</f>
        <v/>
      </c>
      <c r="K2526" s="15" t="str">
        <f>IF('Paste RTE Data'!J2523=0,"",'Paste RTE Data'!J2523)</f>
        <v/>
      </c>
      <c r="L2526" s="14" t="str">
        <f>IF('Paste RTE Data'!K2523=0,"",'Paste RTE Data'!K2523)</f>
        <v/>
      </c>
      <c r="M2526" s="46"/>
    </row>
    <row r="2527" spans="1:13">
      <c r="A2527" s="8" t="str">
        <f>IF('Paste RTE Data'!A2524=0,"",'Paste RTE Data'!A2524)</f>
        <v/>
      </c>
      <c r="B2527" s="9" t="str">
        <f>IF('Paste RTE Data'!G2524=0,"",'Paste RTE Data'!G2524)</f>
        <v/>
      </c>
      <c r="C2527" s="10" t="str">
        <f>IF('Paste RTE Data'!E2524=0,"",'Paste RTE Data'!E2524)</f>
        <v/>
      </c>
      <c r="D2527" s="7"/>
      <c r="E2527" s="14" t="str">
        <f>IF('Paste RTE Data'!B2524=0,"",'Paste RTE Data'!B2524)</f>
        <v/>
      </c>
      <c r="F2527" s="14" t="str">
        <f>IF('Paste RTE Data'!C2524=0,"",'Paste RTE Data'!C2524)</f>
        <v/>
      </c>
      <c r="G2527" s="14" t="str">
        <f>IF('Paste RTE Data'!D2524=0,"",'Paste RTE Data'!D2524)</f>
        <v/>
      </c>
      <c r="H2527" s="14" t="str">
        <f>IF('Paste RTE Data'!F2524=0,"",'Paste RTE Data'!F2524)</f>
        <v/>
      </c>
      <c r="I2527" s="14" t="str">
        <f>IF('Paste RTE Data'!H2524=0,"",'Paste RTE Data'!H2524)</f>
        <v/>
      </c>
      <c r="J2527" s="14" t="str">
        <f>IF('Paste RTE Data'!I2524=0,"",'Paste RTE Data'!I2524)</f>
        <v/>
      </c>
      <c r="K2527" s="15" t="str">
        <f>IF('Paste RTE Data'!J2524=0,"",'Paste RTE Data'!J2524)</f>
        <v/>
      </c>
      <c r="L2527" s="14" t="str">
        <f>IF('Paste RTE Data'!K2524=0,"",'Paste RTE Data'!K2524)</f>
        <v/>
      </c>
      <c r="M2527" s="46"/>
    </row>
    <row r="2528" spans="1:13">
      <c r="A2528" s="8" t="str">
        <f>IF('Paste RTE Data'!A2525=0,"",'Paste RTE Data'!A2525)</f>
        <v/>
      </c>
      <c r="B2528" s="9" t="str">
        <f>IF('Paste RTE Data'!G2525=0,"",'Paste RTE Data'!G2525)</f>
        <v/>
      </c>
      <c r="C2528" s="10" t="str">
        <f>IF('Paste RTE Data'!E2525=0,"",'Paste RTE Data'!E2525)</f>
        <v/>
      </c>
      <c r="D2528" s="7"/>
      <c r="E2528" s="14" t="str">
        <f>IF('Paste RTE Data'!B2525=0,"",'Paste RTE Data'!B2525)</f>
        <v/>
      </c>
      <c r="F2528" s="14" t="str">
        <f>IF('Paste RTE Data'!C2525=0,"",'Paste RTE Data'!C2525)</f>
        <v/>
      </c>
      <c r="G2528" s="14" t="str">
        <f>IF('Paste RTE Data'!D2525=0,"",'Paste RTE Data'!D2525)</f>
        <v/>
      </c>
      <c r="H2528" s="14" t="str">
        <f>IF('Paste RTE Data'!F2525=0,"",'Paste RTE Data'!F2525)</f>
        <v/>
      </c>
      <c r="I2528" s="14" t="str">
        <f>IF('Paste RTE Data'!H2525=0,"",'Paste RTE Data'!H2525)</f>
        <v/>
      </c>
      <c r="J2528" s="14" t="str">
        <f>IF('Paste RTE Data'!I2525=0,"",'Paste RTE Data'!I2525)</f>
        <v/>
      </c>
      <c r="K2528" s="15" t="str">
        <f>IF('Paste RTE Data'!J2525=0,"",'Paste RTE Data'!J2525)</f>
        <v/>
      </c>
      <c r="L2528" s="14" t="str">
        <f>IF('Paste RTE Data'!K2525=0,"",'Paste RTE Data'!K2525)</f>
        <v/>
      </c>
      <c r="M2528" s="46"/>
    </row>
    <row r="2529" spans="1:13">
      <c r="A2529" s="8" t="str">
        <f>IF('Paste RTE Data'!A2526=0,"",'Paste RTE Data'!A2526)</f>
        <v/>
      </c>
      <c r="B2529" s="9" t="str">
        <f>IF('Paste RTE Data'!G2526=0,"",'Paste RTE Data'!G2526)</f>
        <v/>
      </c>
      <c r="C2529" s="10" t="str">
        <f>IF('Paste RTE Data'!E2526=0,"",'Paste RTE Data'!E2526)</f>
        <v/>
      </c>
      <c r="D2529" s="7"/>
      <c r="E2529" s="14" t="str">
        <f>IF('Paste RTE Data'!B2526=0,"",'Paste RTE Data'!B2526)</f>
        <v/>
      </c>
      <c r="F2529" s="14" t="str">
        <f>IF('Paste RTE Data'!C2526=0,"",'Paste RTE Data'!C2526)</f>
        <v/>
      </c>
      <c r="G2529" s="14" t="str">
        <f>IF('Paste RTE Data'!D2526=0,"",'Paste RTE Data'!D2526)</f>
        <v/>
      </c>
      <c r="H2529" s="14" t="str">
        <f>IF('Paste RTE Data'!F2526=0,"",'Paste RTE Data'!F2526)</f>
        <v/>
      </c>
      <c r="I2529" s="14" t="str">
        <f>IF('Paste RTE Data'!H2526=0,"",'Paste RTE Data'!H2526)</f>
        <v/>
      </c>
      <c r="J2529" s="14" t="str">
        <f>IF('Paste RTE Data'!I2526=0,"",'Paste RTE Data'!I2526)</f>
        <v/>
      </c>
      <c r="K2529" s="15" t="str">
        <f>IF('Paste RTE Data'!J2526=0,"",'Paste RTE Data'!J2526)</f>
        <v/>
      </c>
      <c r="L2529" s="14" t="str">
        <f>IF('Paste RTE Data'!K2526=0,"",'Paste RTE Data'!K2526)</f>
        <v/>
      </c>
      <c r="M2529" s="46"/>
    </row>
    <row r="2530" spans="1:13">
      <c r="A2530" s="8" t="str">
        <f>IF('Paste RTE Data'!A2527=0,"",'Paste RTE Data'!A2527)</f>
        <v/>
      </c>
      <c r="B2530" s="9" t="str">
        <f>IF('Paste RTE Data'!G2527=0,"",'Paste RTE Data'!G2527)</f>
        <v/>
      </c>
      <c r="C2530" s="10" t="str">
        <f>IF('Paste RTE Data'!E2527=0,"",'Paste RTE Data'!E2527)</f>
        <v/>
      </c>
      <c r="D2530" s="7"/>
      <c r="E2530" s="14" t="str">
        <f>IF('Paste RTE Data'!B2527=0,"",'Paste RTE Data'!B2527)</f>
        <v/>
      </c>
      <c r="F2530" s="14" t="str">
        <f>IF('Paste RTE Data'!C2527=0,"",'Paste RTE Data'!C2527)</f>
        <v/>
      </c>
      <c r="G2530" s="14" t="str">
        <f>IF('Paste RTE Data'!D2527=0,"",'Paste RTE Data'!D2527)</f>
        <v/>
      </c>
      <c r="H2530" s="14" t="str">
        <f>IF('Paste RTE Data'!F2527=0,"",'Paste RTE Data'!F2527)</f>
        <v/>
      </c>
      <c r="I2530" s="14" t="str">
        <f>IF('Paste RTE Data'!H2527=0,"",'Paste RTE Data'!H2527)</f>
        <v/>
      </c>
      <c r="J2530" s="14" t="str">
        <f>IF('Paste RTE Data'!I2527=0,"",'Paste RTE Data'!I2527)</f>
        <v/>
      </c>
      <c r="K2530" s="15" t="str">
        <f>IF('Paste RTE Data'!J2527=0,"",'Paste RTE Data'!J2527)</f>
        <v/>
      </c>
      <c r="L2530" s="14" t="str">
        <f>IF('Paste RTE Data'!K2527=0,"",'Paste RTE Data'!K2527)</f>
        <v/>
      </c>
      <c r="M2530" s="46"/>
    </row>
    <row r="2531" spans="1:13">
      <c r="A2531" s="8" t="str">
        <f>IF('Paste RTE Data'!A2528=0,"",'Paste RTE Data'!A2528)</f>
        <v/>
      </c>
      <c r="B2531" s="9" t="str">
        <f>IF('Paste RTE Data'!G2528=0,"",'Paste RTE Data'!G2528)</f>
        <v/>
      </c>
      <c r="C2531" s="10" t="str">
        <f>IF('Paste RTE Data'!E2528=0,"",'Paste RTE Data'!E2528)</f>
        <v/>
      </c>
      <c r="D2531" s="7"/>
      <c r="E2531" s="14" t="str">
        <f>IF('Paste RTE Data'!B2528=0,"",'Paste RTE Data'!B2528)</f>
        <v/>
      </c>
      <c r="F2531" s="14" t="str">
        <f>IF('Paste RTE Data'!C2528=0,"",'Paste RTE Data'!C2528)</f>
        <v/>
      </c>
      <c r="G2531" s="14" t="str">
        <f>IF('Paste RTE Data'!D2528=0,"",'Paste RTE Data'!D2528)</f>
        <v/>
      </c>
      <c r="H2531" s="14" t="str">
        <f>IF('Paste RTE Data'!F2528=0,"",'Paste RTE Data'!F2528)</f>
        <v/>
      </c>
      <c r="I2531" s="14" t="str">
        <f>IF('Paste RTE Data'!H2528=0,"",'Paste RTE Data'!H2528)</f>
        <v/>
      </c>
      <c r="J2531" s="14" t="str">
        <f>IF('Paste RTE Data'!I2528=0,"",'Paste RTE Data'!I2528)</f>
        <v/>
      </c>
      <c r="K2531" s="15" t="str">
        <f>IF('Paste RTE Data'!J2528=0,"",'Paste RTE Data'!J2528)</f>
        <v/>
      </c>
      <c r="L2531" s="14" t="str">
        <f>IF('Paste RTE Data'!K2528=0,"",'Paste RTE Data'!K2528)</f>
        <v/>
      </c>
      <c r="M2531" s="46"/>
    </row>
    <row r="2532" spans="1:13">
      <c r="A2532" s="8" t="str">
        <f>IF('Paste RTE Data'!A2529=0,"",'Paste RTE Data'!A2529)</f>
        <v/>
      </c>
      <c r="B2532" s="9" t="str">
        <f>IF('Paste RTE Data'!G2529=0,"",'Paste RTE Data'!G2529)</f>
        <v/>
      </c>
      <c r="C2532" s="10" t="str">
        <f>IF('Paste RTE Data'!E2529=0,"",'Paste RTE Data'!E2529)</f>
        <v/>
      </c>
      <c r="D2532" s="7"/>
      <c r="E2532" s="14" t="str">
        <f>IF('Paste RTE Data'!B2529=0,"",'Paste RTE Data'!B2529)</f>
        <v/>
      </c>
      <c r="F2532" s="14" t="str">
        <f>IF('Paste RTE Data'!C2529=0,"",'Paste RTE Data'!C2529)</f>
        <v/>
      </c>
      <c r="G2532" s="14" t="str">
        <f>IF('Paste RTE Data'!D2529=0,"",'Paste RTE Data'!D2529)</f>
        <v/>
      </c>
      <c r="H2532" s="14" t="str">
        <f>IF('Paste RTE Data'!F2529=0,"",'Paste RTE Data'!F2529)</f>
        <v/>
      </c>
      <c r="I2532" s="14" t="str">
        <f>IF('Paste RTE Data'!H2529=0,"",'Paste RTE Data'!H2529)</f>
        <v/>
      </c>
      <c r="J2532" s="14" t="str">
        <f>IF('Paste RTE Data'!I2529=0,"",'Paste RTE Data'!I2529)</f>
        <v/>
      </c>
      <c r="K2532" s="15" t="str">
        <f>IF('Paste RTE Data'!J2529=0,"",'Paste RTE Data'!J2529)</f>
        <v/>
      </c>
      <c r="L2532" s="14" t="str">
        <f>IF('Paste RTE Data'!K2529=0,"",'Paste RTE Data'!K2529)</f>
        <v/>
      </c>
      <c r="M2532" s="46"/>
    </row>
    <row r="2533" spans="1:13">
      <c r="A2533" s="8" t="str">
        <f>IF('Paste RTE Data'!A2530=0,"",'Paste RTE Data'!A2530)</f>
        <v/>
      </c>
      <c r="B2533" s="9" t="str">
        <f>IF('Paste RTE Data'!G2530=0,"",'Paste RTE Data'!G2530)</f>
        <v/>
      </c>
      <c r="C2533" s="10" t="str">
        <f>IF('Paste RTE Data'!E2530=0,"",'Paste RTE Data'!E2530)</f>
        <v/>
      </c>
      <c r="D2533" s="7"/>
      <c r="E2533" s="14" t="str">
        <f>IF('Paste RTE Data'!B2530=0,"",'Paste RTE Data'!B2530)</f>
        <v/>
      </c>
      <c r="F2533" s="14" t="str">
        <f>IF('Paste RTE Data'!C2530=0,"",'Paste RTE Data'!C2530)</f>
        <v/>
      </c>
      <c r="G2533" s="14" t="str">
        <f>IF('Paste RTE Data'!D2530=0,"",'Paste RTE Data'!D2530)</f>
        <v/>
      </c>
      <c r="H2533" s="14" t="str">
        <f>IF('Paste RTE Data'!F2530=0,"",'Paste RTE Data'!F2530)</f>
        <v/>
      </c>
      <c r="I2533" s="14" t="str">
        <f>IF('Paste RTE Data'!H2530=0,"",'Paste RTE Data'!H2530)</f>
        <v/>
      </c>
      <c r="J2533" s="14" t="str">
        <f>IF('Paste RTE Data'!I2530=0,"",'Paste RTE Data'!I2530)</f>
        <v/>
      </c>
      <c r="K2533" s="15" t="str">
        <f>IF('Paste RTE Data'!J2530=0,"",'Paste RTE Data'!J2530)</f>
        <v/>
      </c>
      <c r="L2533" s="14" t="str">
        <f>IF('Paste RTE Data'!K2530=0,"",'Paste RTE Data'!K2530)</f>
        <v/>
      </c>
      <c r="M2533" s="46"/>
    </row>
    <row r="2534" spans="1:13">
      <c r="A2534" s="8" t="str">
        <f>IF('Paste RTE Data'!A2531=0,"",'Paste RTE Data'!A2531)</f>
        <v/>
      </c>
      <c r="B2534" s="9" t="str">
        <f>IF('Paste RTE Data'!G2531=0,"",'Paste RTE Data'!G2531)</f>
        <v/>
      </c>
      <c r="C2534" s="10" t="str">
        <f>IF('Paste RTE Data'!E2531=0,"",'Paste RTE Data'!E2531)</f>
        <v/>
      </c>
      <c r="D2534" s="7"/>
      <c r="E2534" s="14" t="str">
        <f>IF('Paste RTE Data'!B2531=0,"",'Paste RTE Data'!B2531)</f>
        <v/>
      </c>
      <c r="F2534" s="14" t="str">
        <f>IF('Paste RTE Data'!C2531=0,"",'Paste RTE Data'!C2531)</f>
        <v/>
      </c>
      <c r="G2534" s="14" t="str">
        <f>IF('Paste RTE Data'!D2531=0,"",'Paste RTE Data'!D2531)</f>
        <v/>
      </c>
      <c r="H2534" s="14" t="str">
        <f>IF('Paste RTE Data'!F2531=0,"",'Paste RTE Data'!F2531)</f>
        <v/>
      </c>
      <c r="I2534" s="14" t="str">
        <f>IF('Paste RTE Data'!H2531=0,"",'Paste RTE Data'!H2531)</f>
        <v/>
      </c>
      <c r="J2534" s="14" t="str">
        <f>IF('Paste RTE Data'!I2531=0,"",'Paste RTE Data'!I2531)</f>
        <v/>
      </c>
      <c r="K2534" s="15" t="str">
        <f>IF('Paste RTE Data'!J2531=0,"",'Paste RTE Data'!J2531)</f>
        <v/>
      </c>
      <c r="L2534" s="14" t="str">
        <f>IF('Paste RTE Data'!K2531=0,"",'Paste RTE Data'!K2531)</f>
        <v/>
      </c>
      <c r="M2534" s="46"/>
    </row>
    <row r="2535" spans="1:13">
      <c r="A2535" s="8" t="str">
        <f>IF('Paste RTE Data'!A2532=0,"",'Paste RTE Data'!A2532)</f>
        <v/>
      </c>
      <c r="B2535" s="9" t="str">
        <f>IF('Paste RTE Data'!G2532=0,"",'Paste RTE Data'!G2532)</f>
        <v/>
      </c>
      <c r="C2535" s="10" t="str">
        <f>IF('Paste RTE Data'!E2532=0,"",'Paste RTE Data'!E2532)</f>
        <v/>
      </c>
      <c r="D2535" s="7"/>
      <c r="E2535" s="14" t="str">
        <f>IF('Paste RTE Data'!B2532=0,"",'Paste RTE Data'!B2532)</f>
        <v/>
      </c>
      <c r="F2535" s="14" t="str">
        <f>IF('Paste RTE Data'!C2532=0,"",'Paste RTE Data'!C2532)</f>
        <v/>
      </c>
      <c r="G2535" s="14" t="str">
        <f>IF('Paste RTE Data'!D2532=0,"",'Paste RTE Data'!D2532)</f>
        <v/>
      </c>
      <c r="H2535" s="14" t="str">
        <f>IF('Paste RTE Data'!F2532=0,"",'Paste RTE Data'!F2532)</f>
        <v/>
      </c>
      <c r="I2535" s="14" t="str">
        <f>IF('Paste RTE Data'!H2532=0,"",'Paste RTE Data'!H2532)</f>
        <v/>
      </c>
      <c r="J2535" s="14" t="str">
        <f>IF('Paste RTE Data'!I2532=0,"",'Paste RTE Data'!I2532)</f>
        <v/>
      </c>
      <c r="K2535" s="15" t="str">
        <f>IF('Paste RTE Data'!J2532=0,"",'Paste RTE Data'!J2532)</f>
        <v/>
      </c>
      <c r="L2535" s="14" t="str">
        <f>IF('Paste RTE Data'!K2532=0,"",'Paste RTE Data'!K2532)</f>
        <v/>
      </c>
      <c r="M2535" s="46"/>
    </row>
    <row r="2536" spans="1:13">
      <c r="A2536" s="8" t="str">
        <f>IF('Paste RTE Data'!A2533=0,"",'Paste RTE Data'!A2533)</f>
        <v/>
      </c>
      <c r="B2536" s="9" t="str">
        <f>IF('Paste RTE Data'!G2533=0,"",'Paste RTE Data'!G2533)</f>
        <v/>
      </c>
      <c r="C2536" s="10" t="str">
        <f>IF('Paste RTE Data'!E2533=0,"",'Paste RTE Data'!E2533)</f>
        <v/>
      </c>
      <c r="D2536" s="7"/>
      <c r="E2536" s="14" t="str">
        <f>IF('Paste RTE Data'!B2533=0,"",'Paste RTE Data'!B2533)</f>
        <v/>
      </c>
      <c r="F2536" s="14" t="str">
        <f>IF('Paste RTE Data'!C2533=0,"",'Paste RTE Data'!C2533)</f>
        <v/>
      </c>
      <c r="G2536" s="14" t="str">
        <f>IF('Paste RTE Data'!D2533=0,"",'Paste RTE Data'!D2533)</f>
        <v/>
      </c>
      <c r="H2536" s="14" t="str">
        <f>IF('Paste RTE Data'!F2533=0,"",'Paste RTE Data'!F2533)</f>
        <v/>
      </c>
      <c r="I2536" s="14" t="str">
        <f>IF('Paste RTE Data'!H2533=0,"",'Paste RTE Data'!H2533)</f>
        <v/>
      </c>
      <c r="J2536" s="14" t="str">
        <f>IF('Paste RTE Data'!I2533=0,"",'Paste RTE Data'!I2533)</f>
        <v/>
      </c>
      <c r="K2536" s="15" t="str">
        <f>IF('Paste RTE Data'!J2533=0,"",'Paste RTE Data'!J2533)</f>
        <v/>
      </c>
      <c r="L2536" s="14" t="str">
        <f>IF('Paste RTE Data'!K2533=0,"",'Paste RTE Data'!K2533)</f>
        <v/>
      </c>
      <c r="M2536" s="46"/>
    </row>
    <row r="2537" spans="1:13">
      <c r="A2537" s="8" t="str">
        <f>IF('Paste RTE Data'!A2534=0,"",'Paste RTE Data'!A2534)</f>
        <v/>
      </c>
      <c r="B2537" s="9" t="str">
        <f>IF('Paste RTE Data'!G2534=0,"",'Paste RTE Data'!G2534)</f>
        <v/>
      </c>
      <c r="C2537" s="10" t="str">
        <f>IF('Paste RTE Data'!E2534=0,"",'Paste RTE Data'!E2534)</f>
        <v/>
      </c>
      <c r="D2537" s="7"/>
      <c r="E2537" s="14" t="str">
        <f>IF('Paste RTE Data'!B2534=0,"",'Paste RTE Data'!B2534)</f>
        <v/>
      </c>
      <c r="F2537" s="14" t="str">
        <f>IF('Paste RTE Data'!C2534=0,"",'Paste RTE Data'!C2534)</f>
        <v/>
      </c>
      <c r="G2537" s="14" t="str">
        <f>IF('Paste RTE Data'!D2534=0,"",'Paste RTE Data'!D2534)</f>
        <v/>
      </c>
      <c r="H2537" s="14" t="str">
        <f>IF('Paste RTE Data'!F2534=0,"",'Paste RTE Data'!F2534)</f>
        <v/>
      </c>
      <c r="I2537" s="14" t="str">
        <f>IF('Paste RTE Data'!H2534=0,"",'Paste RTE Data'!H2534)</f>
        <v/>
      </c>
      <c r="J2537" s="14" t="str">
        <f>IF('Paste RTE Data'!I2534=0,"",'Paste RTE Data'!I2534)</f>
        <v/>
      </c>
      <c r="K2537" s="15" t="str">
        <f>IF('Paste RTE Data'!J2534=0,"",'Paste RTE Data'!J2534)</f>
        <v/>
      </c>
      <c r="L2537" s="14" t="str">
        <f>IF('Paste RTE Data'!K2534=0,"",'Paste RTE Data'!K2534)</f>
        <v/>
      </c>
      <c r="M2537" s="46"/>
    </row>
    <row r="2538" spans="1:13">
      <c r="A2538" s="8" t="str">
        <f>IF('Paste RTE Data'!A2535=0,"",'Paste RTE Data'!A2535)</f>
        <v/>
      </c>
      <c r="B2538" s="9" t="str">
        <f>IF('Paste RTE Data'!G2535=0,"",'Paste RTE Data'!G2535)</f>
        <v/>
      </c>
      <c r="C2538" s="10" t="str">
        <f>IF('Paste RTE Data'!E2535=0,"",'Paste RTE Data'!E2535)</f>
        <v/>
      </c>
      <c r="D2538" s="7"/>
      <c r="E2538" s="14" t="str">
        <f>IF('Paste RTE Data'!B2535=0,"",'Paste RTE Data'!B2535)</f>
        <v/>
      </c>
      <c r="F2538" s="14" t="str">
        <f>IF('Paste RTE Data'!C2535=0,"",'Paste RTE Data'!C2535)</f>
        <v/>
      </c>
      <c r="G2538" s="14" t="str">
        <f>IF('Paste RTE Data'!D2535=0,"",'Paste RTE Data'!D2535)</f>
        <v/>
      </c>
      <c r="H2538" s="14" t="str">
        <f>IF('Paste RTE Data'!F2535=0,"",'Paste RTE Data'!F2535)</f>
        <v/>
      </c>
      <c r="I2538" s="14" t="str">
        <f>IF('Paste RTE Data'!H2535=0,"",'Paste RTE Data'!H2535)</f>
        <v/>
      </c>
      <c r="J2538" s="14" t="str">
        <f>IF('Paste RTE Data'!I2535=0,"",'Paste RTE Data'!I2535)</f>
        <v/>
      </c>
      <c r="K2538" s="15" t="str">
        <f>IF('Paste RTE Data'!J2535=0,"",'Paste RTE Data'!J2535)</f>
        <v/>
      </c>
      <c r="L2538" s="14" t="str">
        <f>IF('Paste RTE Data'!K2535=0,"",'Paste RTE Data'!K2535)</f>
        <v/>
      </c>
      <c r="M2538" s="46"/>
    </row>
    <row r="2539" spans="1:13">
      <c r="A2539" s="8" t="str">
        <f>IF('Paste RTE Data'!A2536=0,"",'Paste RTE Data'!A2536)</f>
        <v/>
      </c>
      <c r="B2539" s="9" t="str">
        <f>IF('Paste RTE Data'!G2536=0,"",'Paste RTE Data'!G2536)</f>
        <v/>
      </c>
      <c r="C2539" s="10" t="str">
        <f>IF('Paste RTE Data'!E2536=0,"",'Paste RTE Data'!E2536)</f>
        <v/>
      </c>
      <c r="D2539" s="7"/>
      <c r="E2539" s="14" t="str">
        <f>IF('Paste RTE Data'!B2536=0,"",'Paste RTE Data'!B2536)</f>
        <v/>
      </c>
      <c r="F2539" s="14" t="str">
        <f>IF('Paste RTE Data'!C2536=0,"",'Paste RTE Data'!C2536)</f>
        <v/>
      </c>
      <c r="G2539" s="14" t="str">
        <f>IF('Paste RTE Data'!D2536=0,"",'Paste RTE Data'!D2536)</f>
        <v/>
      </c>
      <c r="H2539" s="14" t="str">
        <f>IF('Paste RTE Data'!F2536=0,"",'Paste RTE Data'!F2536)</f>
        <v/>
      </c>
      <c r="I2539" s="14" t="str">
        <f>IF('Paste RTE Data'!H2536=0,"",'Paste RTE Data'!H2536)</f>
        <v/>
      </c>
      <c r="J2539" s="14" t="str">
        <f>IF('Paste RTE Data'!I2536=0,"",'Paste RTE Data'!I2536)</f>
        <v/>
      </c>
      <c r="K2539" s="15" t="str">
        <f>IF('Paste RTE Data'!J2536=0,"",'Paste RTE Data'!J2536)</f>
        <v/>
      </c>
      <c r="L2539" s="14" t="str">
        <f>IF('Paste RTE Data'!K2536=0,"",'Paste RTE Data'!K2536)</f>
        <v/>
      </c>
      <c r="M2539" s="46"/>
    </row>
    <row r="2540" spans="1:13">
      <c r="A2540" s="8" t="str">
        <f>IF('Paste RTE Data'!A2537=0,"",'Paste RTE Data'!A2537)</f>
        <v/>
      </c>
      <c r="B2540" s="9" t="str">
        <f>IF('Paste RTE Data'!G2537=0,"",'Paste RTE Data'!G2537)</f>
        <v/>
      </c>
      <c r="C2540" s="10" t="str">
        <f>IF('Paste RTE Data'!E2537=0,"",'Paste RTE Data'!E2537)</f>
        <v/>
      </c>
      <c r="D2540" s="7"/>
      <c r="E2540" s="14" t="str">
        <f>IF('Paste RTE Data'!B2537=0,"",'Paste RTE Data'!B2537)</f>
        <v/>
      </c>
      <c r="F2540" s="14" t="str">
        <f>IF('Paste RTE Data'!C2537=0,"",'Paste RTE Data'!C2537)</f>
        <v/>
      </c>
      <c r="G2540" s="14" t="str">
        <f>IF('Paste RTE Data'!D2537=0,"",'Paste RTE Data'!D2537)</f>
        <v/>
      </c>
      <c r="H2540" s="14" t="str">
        <f>IF('Paste RTE Data'!F2537=0,"",'Paste RTE Data'!F2537)</f>
        <v/>
      </c>
      <c r="I2540" s="14" t="str">
        <f>IF('Paste RTE Data'!H2537=0,"",'Paste RTE Data'!H2537)</f>
        <v/>
      </c>
      <c r="J2540" s="14" t="str">
        <f>IF('Paste RTE Data'!I2537=0,"",'Paste RTE Data'!I2537)</f>
        <v/>
      </c>
      <c r="K2540" s="15" t="str">
        <f>IF('Paste RTE Data'!J2537=0,"",'Paste RTE Data'!J2537)</f>
        <v/>
      </c>
      <c r="L2540" s="14" t="str">
        <f>IF('Paste RTE Data'!K2537=0,"",'Paste RTE Data'!K2537)</f>
        <v/>
      </c>
      <c r="M2540" s="46"/>
    </row>
    <row r="2541" spans="1:13">
      <c r="A2541" s="8" t="str">
        <f>IF('Paste RTE Data'!A2538=0,"",'Paste RTE Data'!A2538)</f>
        <v/>
      </c>
      <c r="B2541" s="9" t="str">
        <f>IF('Paste RTE Data'!G2538=0,"",'Paste RTE Data'!G2538)</f>
        <v/>
      </c>
      <c r="C2541" s="10" t="str">
        <f>IF('Paste RTE Data'!E2538=0,"",'Paste RTE Data'!E2538)</f>
        <v/>
      </c>
      <c r="D2541" s="7"/>
      <c r="E2541" s="14" t="str">
        <f>IF('Paste RTE Data'!B2538=0,"",'Paste RTE Data'!B2538)</f>
        <v/>
      </c>
      <c r="F2541" s="14" t="str">
        <f>IF('Paste RTE Data'!C2538=0,"",'Paste RTE Data'!C2538)</f>
        <v/>
      </c>
      <c r="G2541" s="14" t="str">
        <f>IF('Paste RTE Data'!D2538=0,"",'Paste RTE Data'!D2538)</f>
        <v/>
      </c>
      <c r="H2541" s="14" t="str">
        <f>IF('Paste RTE Data'!F2538=0,"",'Paste RTE Data'!F2538)</f>
        <v/>
      </c>
      <c r="I2541" s="14" t="str">
        <f>IF('Paste RTE Data'!H2538=0,"",'Paste RTE Data'!H2538)</f>
        <v/>
      </c>
      <c r="J2541" s="14" t="str">
        <f>IF('Paste RTE Data'!I2538=0,"",'Paste RTE Data'!I2538)</f>
        <v/>
      </c>
      <c r="K2541" s="15" t="str">
        <f>IF('Paste RTE Data'!J2538=0,"",'Paste RTE Data'!J2538)</f>
        <v/>
      </c>
      <c r="L2541" s="14" t="str">
        <f>IF('Paste RTE Data'!K2538=0,"",'Paste RTE Data'!K2538)</f>
        <v/>
      </c>
      <c r="M2541" s="46"/>
    </row>
    <row r="2542" spans="1:13">
      <c r="A2542" s="8" t="str">
        <f>IF('Paste RTE Data'!A2539=0,"",'Paste RTE Data'!A2539)</f>
        <v/>
      </c>
      <c r="B2542" s="9" t="str">
        <f>IF('Paste RTE Data'!G2539=0,"",'Paste RTE Data'!G2539)</f>
        <v/>
      </c>
      <c r="C2542" s="10" t="str">
        <f>IF('Paste RTE Data'!E2539=0,"",'Paste RTE Data'!E2539)</f>
        <v/>
      </c>
      <c r="D2542" s="7"/>
      <c r="E2542" s="14" t="str">
        <f>IF('Paste RTE Data'!B2539=0,"",'Paste RTE Data'!B2539)</f>
        <v/>
      </c>
      <c r="F2542" s="14" t="str">
        <f>IF('Paste RTE Data'!C2539=0,"",'Paste RTE Data'!C2539)</f>
        <v/>
      </c>
      <c r="G2542" s="14" t="str">
        <f>IF('Paste RTE Data'!D2539=0,"",'Paste RTE Data'!D2539)</f>
        <v/>
      </c>
      <c r="H2542" s="14" t="str">
        <f>IF('Paste RTE Data'!F2539=0,"",'Paste RTE Data'!F2539)</f>
        <v/>
      </c>
      <c r="I2542" s="14" t="str">
        <f>IF('Paste RTE Data'!H2539=0,"",'Paste RTE Data'!H2539)</f>
        <v/>
      </c>
      <c r="J2542" s="14" t="str">
        <f>IF('Paste RTE Data'!I2539=0,"",'Paste RTE Data'!I2539)</f>
        <v/>
      </c>
      <c r="K2542" s="15" t="str">
        <f>IF('Paste RTE Data'!J2539=0,"",'Paste RTE Data'!J2539)</f>
        <v/>
      </c>
      <c r="L2542" s="14" t="str">
        <f>IF('Paste RTE Data'!K2539=0,"",'Paste RTE Data'!K2539)</f>
        <v/>
      </c>
      <c r="M2542" s="46"/>
    </row>
    <row r="2543" spans="1:13">
      <c r="A2543" s="8" t="str">
        <f>IF('Paste RTE Data'!A2540=0,"",'Paste RTE Data'!A2540)</f>
        <v/>
      </c>
      <c r="B2543" s="9" t="str">
        <f>IF('Paste RTE Data'!G2540=0,"",'Paste RTE Data'!G2540)</f>
        <v/>
      </c>
      <c r="C2543" s="10" t="str">
        <f>IF('Paste RTE Data'!E2540=0,"",'Paste RTE Data'!E2540)</f>
        <v/>
      </c>
      <c r="D2543" s="7"/>
      <c r="E2543" s="14" t="str">
        <f>IF('Paste RTE Data'!B2540=0,"",'Paste RTE Data'!B2540)</f>
        <v/>
      </c>
      <c r="F2543" s="14" t="str">
        <f>IF('Paste RTE Data'!C2540=0,"",'Paste RTE Data'!C2540)</f>
        <v/>
      </c>
      <c r="G2543" s="14" t="str">
        <f>IF('Paste RTE Data'!D2540=0,"",'Paste RTE Data'!D2540)</f>
        <v/>
      </c>
      <c r="H2543" s="14" t="str">
        <f>IF('Paste RTE Data'!F2540=0,"",'Paste RTE Data'!F2540)</f>
        <v/>
      </c>
      <c r="I2543" s="14" t="str">
        <f>IF('Paste RTE Data'!H2540=0,"",'Paste RTE Data'!H2540)</f>
        <v/>
      </c>
      <c r="J2543" s="14" t="str">
        <f>IF('Paste RTE Data'!I2540=0,"",'Paste RTE Data'!I2540)</f>
        <v/>
      </c>
      <c r="K2543" s="15" t="str">
        <f>IF('Paste RTE Data'!J2540=0,"",'Paste RTE Data'!J2540)</f>
        <v/>
      </c>
      <c r="L2543" s="14" t="str">
        <f>IF('Paste RTE Data'!K2540=0,"",'Paste RTE Data'!K2540)</f>
        <v/>
      </c>
      <c r="M2543" s="46"/>
    </row>
    <row r="2544" spans="1:13">
      <c r="A2544" s="8" t="str">
        <f>IF('Paste RTE Data'!A2541=0,"",'Paste RTE Data'!A2541)</f>
        <v/>
      </c>
      <c r="B2544" s="9" t="str">
        <f>IF('Paste RTE Data'!G2541=0,"",'Paste RTE Data'!G2541)</f>
        <v/>
      </c>
      <c r="C2544" s="10" t="str">
        <f>IF('Paste RTE Data'!E2541=0,"",'Paste RTE Data'!E2541)</f>
        <v/>
      </c>
      <c r="D2544" s="7"/>
      <c r="E2544" s="14" t="str">
        <f>IF('Paste RTE Data'!B2541=0,"",'Paste RTE Data'!B2541)</f>
        <v/>
      </c>
      <c r="F2544" s="14" t="str">
        <f>IF('Paste RTE Data'!C2541=0,"",'Paste RTE Data'!C2541)</f>
        <v/>
      </c>
      <c r="G2544" s="14" t="str">
        <f>IF('Paste RTE Data'!D2541=0,"",'Paste RTE Data'!D2541)</f>
        <v/>
      </c>
      <c r="H2544" s="14" t="str">
        <f>IF('Paste RTE Data'!F2541=0,"",'Paste RTE Data'!F2541)</f>
        <v/>
      </c>
      <c r="I2544" s="14" t="str">
        <f>IF('Paste RTE Data'!H2541=0,"",'Paste RTE Data'!H2541)</f>
        <v/>
      </c>
      <c r="J2544" s="14" t="str">
        <f>IF('Paste RTE Data'!I2541=0,"",'Paste RTE Data'!I2541)</f>
        <v/>
      </c>
      <c r="K2544" s="15" t="str">
        <f>IF('Paste RTE Data'!J2541=0,"",'Paste RTE Data'!J2541)</f>
        <v/>
      </c>
      <c r="L2544" s="14" t="str">
        <f>IF('Paste RTE Data'!K2541=0,"",'Paste RTE Data'!K2541)</f>
        <v/>
      </c>
      <c r="M2544" s="46"/>
    </row>
    <row r="2545" spans="1:13">
      <c r="A2545" s="8" t="str">
        <f>IF('Paste RTE Data'!A2542=0,"",'Paste RTE Data'!A2542)</f>
        <v/>
      </c>
      <c r="B2545" s="9" t="str">
        <f>IF('Paste RTE Data'!G2542=0,"",'Paste RTE Data'!G2542)</f>
        <v/>
      </c>
      <c r="C2545" s="10" t="str">
        <f>IF('Paste RTE Data'!E2542=0,"",'Paste RTE Data'!E2542)</f>
        <v/>
      </c>
      <c r="D2545" s="7"/>
      <c r="E2545" s="14" t="str">
        <f>IF('Paste RTE Data'!B2542=0,"",'Paste RTE Data'!B2542)</f>
        <v/>
      </c>
      <c r="F2545" s="14" t="str">
        <f>IF('Paste RTE Data'!C2542=0,"",'Paste RTE Data'!C2542)</f>
        <v/>
      </c>
      <c r="G2545" s="14" t="str">
        <f>IF('Paste RTE Data'!D2542=0,"",'Paste RTE Data'!D2542)</f>
        <v/>
      </c>
      <c r="H2545" s="14" t="str">
        <f>IF('Paste RTE Data'!F2542=0,"",'Paste RTE Data'!F2542)</f>
        <v/>
      </c>
      <c r="I2545" s="14" t="str">
        <f>IF('Paste RTE Data'!H2542=0,"",'Paste RTE Data'!H2542)</f>
        <v/>
      </c>
      <c r="J2545" s="14" t="str">
        <f>IF('Paste RTE Data'!I2542=0,"",'Paste RTE Data'!I2542)</f>
        <v/>
      </c>
      <c r="K2545" s="15" t="str">
        <f>IF('Paste RTE Data'!J2542=0,"",'Paste RTE Data'!J2542)</f>
        <v/>
      </c>
      <c r="L2545" s="14" t="str">
        <f>IF('Paste RTE Data'!K2542=0,"",'Paste RTE Data'!K2542)</f>
        <v/>
      </c>
      <c r="M2545" s="46"/>
    </row>
    <row r="2546" spans="1:13">
      <c r="A2546" s="8" t="str">
        <f>IF('Paste RTE Data'!A2543=0,"",'Paste RTE Data'!A2543)</f>
        <v/>
      </c>
      <c r="B2546" s="9" t="str">
        <f>IF('Paste RTE Data'!G2543=0,"",'Paste RTE Data'!G2543)</f>
        <v/>
      </c>
      <c r="C2546" s="10" t="str">
        <f>IF('Paste RTE Data'!E2543=0,"",'Paste RTE Data'!E2543)</f>
        <v/>
      </c>
      <c r="D2546" s="7"/>
      <c r="E2546" s="14" t="str">
        <f>IF('Paste RTE Data'!B2543=0,"",'Paste RTE Data'!B2543)</f>
        <v/>
      </c>
      <c r="F2546" s="14" t="str">
        <f>IF('Paste RTE Data'!C2543=0,"",'Paste RTE Data'!C2543)</f>
        <v/>
      </c>
      <c r="G2546" s="14" t="str">
        <f>IF('Paste RTE Data'!D2543=0,"",'Paste RTE Data'!D2543)</f>
        <v/>
      </c>
      <c r="H2546" s="14" t="str">
        <f>IF('Paste RTE Data'!F2543=0,"",'Paste RTE Data'!F2543)</f>
        <v/>
      </c>
      <c r="I2546" s="14" t="str">
        <f>IF('Paste RTE Data'!H2543=0,"",'Paste RTE Data'!H2543)</f>
        <v/>
      </c>
      <c r="J2546" s="14" t="str">
        <f>IF('Paste RTE Data'!I2543=0,"",'Paste RTE Data'!I2543)</f>
        <v/>
      </c>
      <c r="K2546" s="15" t="str">
        <f>IF('Paste RTE Data'!J2543=0,"",'Paste RTE Data'!J2543)</f>
        <v/>
      </c>
      <c r="L2546" s="14" t="str">
        <f>IF('Paste RTE Data'!K2543=0,"",'Paste RTE Data'!K2543)</f>
        <v/>
      </c>
      <c r="M2546" s="46"/>
    </row>
    <row r="2547" spans="1:13">
      <c r="A2547" s="8" t="str">
        <f>IF('Paste RTE Data'!A2544=0,"",'Paste RTE Data'!A2544)</f>
        <v/>
      </c>
      <c r="B2547" s="9" t="str">
        <f>IF('Paste RTE Data'!G2544=0,"",'Paste RTE Data'!G2544)</f>
        <v/>
      </c>
      <c r="C2547" s="10" t="str">
        <f>IF('Paste RTE Data'!E2544=0,"",'Paste RTE Data'!E2544)</f>
        <v/>
      </c>
      <c r="D2547" s="7"/>
      <c r="E2547" s="14" t="str">
        <f>IF('Paste RTE Data'!B2544=0,"",'Paste RTE Data'!B2544)</f>
        <v/>
      </c>
      <c r="F2547" s="14" t="str">
        <f>IF('Paste RTE Data'!C2544=0,"",'Paste RTE Data'!C2544)</f>
        <v/>
      </c>
      <c r="G2547" s="14" t="str">
        <f>IF('Paste RTE Data'!D2544=0,"",'Paste RTE Data'!D2544)</f>
        <v/>
      </c>
      <c r="H2547" s="14" t="str">
        <f>IF('Paste RTE Data'!F2544=0,"",'Paste RTE Data'!F2544)</f>
        <v/>
      </c>
      <c r="I2547" s="14" t="str">
        <f>IF('Paste RTE Data'!H2544=0,"",'Paste RTE Data'!H2544)</f>
        <v/>
      </c>
      <c r="J2547" s="14" t="str">
        <f>IF('Paste RTE Data'!I2544=0,"",'Paste RTE Data'!I2544)</f>
        <v/>
      </c>
      <c r="K2547" s="15" t="str">
        <f>IF('Paste RTE Data'!J2544=0,"",'Paste RTE Data'!J2544)</f>
        <v/>
      </c>
      <c r="L2547" s="14" t="str">
        <f>IF('Paste RTE Data'!K2544=0,"",'Paste RTE Data'!K2544)</f>
        <v/>
      </c>
      <c r="M2547" s="46"/>
    </row>
    <row r="2548" spans="1:13">
      <c r="A2548" s="8" t="str">
        <f>IF('Paste RTE Data'!A2545=0,"",'Paste RTE Data'!A2545)</f>
        <v/>
      </c>
      <c r="B2548" s="9" t="str">
        <f>IF('Paste RTE Data'!G2545=0,"",'Paste RTE Data'!G2545)</f>
        <v/>
      </c>
      <c r="C2548" s="10" t="str">
        <f>IF('Paste RTE Data'!E2545=0,"",'Paste RTE Data'!E2545)</f>
        <v/>
      </c>
      <c r="D2548" s="7"/>
      <c r="E2548" s="14" t="str">
        <f>IF('Paste RTE Data'!B2545=0,"",'Paste RTE Data'!B2545)</f>
        <v/>
      </c>
      <c r="F2548" s="14" t="str">
        <f>IF('Paste RTE Data'!C2545=0,"",'Paste RTE Data'!C2545)</f>
        <v/>
      </c>
      <c r="G2548" s="14" t="str">
        <f>IF('Paste RTE Data'!D2545=0,"",'Paste RTE Data'!D2545)</f>
        <v/>
      </c>
      <c r="H2548" s="14" t="str">
        <f>IF('Paste RTE Data'!F2545=0,"",'Paste RTE Data'!F2545)</f>
        <v/>
      </c>
      <c r="I2548" s="14" t="str">
        <f>IF('Paste RTE Data'!H2545=0,"",'Paste RTE Data'!H2545)</f>
        <v/>
      </c>
      <c r="J2548" s="14" t="str">
        <f>IF('Paste RTE Data'!I2545=0,"",'Paste RTE Data'!I2545)</f>
        <v/>
      </c>
      <c r="K2548" s="15" t="str">
        <f>IF('Paste RTE Data'!J2545=0,"",'Paste RTE Data'!J2545)</f>
        <v/>
      </c>
      <c r="L2548" s="14" t="str">
        <f>IF('Paste RTE Data'!K2545=0,"",'Paste RTE Data'!K2545)</f>
        <v/>
      </c>
      <c r="M2548" s="46"/>
    </row>
    <row r="2549" spans="1:13">
      <c r="A2549" s="8" t="str">
        <f>IF('Paste RTE Data'!A2546=0,"",'Paste RTE Data'!A2546)</f>
        <v/>
      </c>
      <c r="B2549" s="9" t="str">
        <f>IF('Paste RTE Data'!G2546=0,"",'Paste RTE Data'!G2546)</f>
        <v/>
      </c>
      <c r="C2549" s="10" t="str">
        <f>IF('Paste RTE Data'!E2546=0,"",'Paste RTE Data'!E2546)</f>
        <v/>
      </c>
      <c r="D2549" s="7"/>
      <c r="E2549" s="14" t="str">
        <f>IF('Paste RTE Data'!B2546=0,"",'Paste RTE Data'!B2546)</f>
        <v/>
      </c>
      <c r="F2549" s="14" t="str">
        <f>IF('Paste RTE Data'!C2546=0,"",'Paste RTE Data'!C2546)</f>
        <v/>
      </c>
      <c r="G2549" s="14" t="str">
        <f>IF('Paste RTE Data'!D2546=0,"",'Paste RTE Data'!D2546)</f>
        <v/>
      </c>
      <c r="H2549" s="14" t="str">
        <f>IF('Paste RTE Data'!F2546=0,"",'Paste RTE Data'!F2546)</f>
        <v/>
      </c>
      <c r="I2549" s="14" t="str">
        <f>IF('Paste RTE Data'!H2546=0,"",'Paste RTE Data'!H2546)</f>
        <v/>
      </c>
      <c r="J2549" s="14" t="str">
        <f>IF('Paste RTE Data'!I2546=0,"",'Paste RTE Data'!I2546)</f>
        <v/>
      </c>
      <c r="K2549" s="15" t="str">
        <f>IF('Paste RTE Data'!J2546=0,"",'Paste RTE Data'!J2546)</f>
        <v/>
      </c>
      <c r="L2549" s="14" t="str">
        <f>IF('Paste RTE Data'!K2546=0,"",'Paste RTE Data'!K2546)</f>
        <v/>
      </c>
      <c r="M2549" s="46"/>
    </row>
    <row r="2550" spans="1:13">
      <c r="A2550" s="8" t="str">
        <f>IF('Paste RTE Data'!A2547=0,"",'Paste RTE Data'!A2547)</f>
        <v/>
      </c>
      <c r="B2550" s="9" t="str">
        <f>IF('Paste RTE Data'!G2547=0,"",'Paste RTE Data'!G2547)</f>
        <v/>
      </c>
      <c r="C2550" s="10" t="str">
        <f>IF('Paste RTE Data'!E2547=0,"",'Paste RTE Data'!E2547)</f>
        <v/>
      </c>
      <c r="D2550" s="7"/>
      <c r="E2550" s="14" t="str">
        <f>IF('Paste RTE Data'!B2547=0,"",'Paste RTE Data'!B2547)</f>
        <v/>
      </c>
      <c r="F2550" s="14" t="str">
        <f>IF('Paste RTE Data'!C2547=0,"",'Paste RTE Data'!C2547)</f>
        <v/>
      </c>
      <c r="G2550" s="14" t="str">
        <f>IF('Paste RTE Data'!D2547=0,"",'Paste RTE Data'!D2547)</f>
        <v/>
      </c>
      <c r="H2550" s="14" t="str">
        <f>IF('Paste RTE Data'!F2547=0,"",'Paste RTE Data'!F2547)</f>
        <v/>
      </c>
      <c r="I2550" s="14" t="str">
        <f>IF('Paste RTE Data'!H2547=0,"",'Paste RTE Data'!H2547)</f>
        <v/>
      </c>
      <c r="J2550" s="14" t="str">
        <f>IF('Paste RTE Data'!I2547=0,"",'Paste RTE Data'!I2547)</f>
        <v/>
      </c>
      <c r="K2550" s="15" t="str">
        <f>IF('Paste RTE Data'!J2547=0,"",'Paste RTE Data'!J2547)</f>
        <v/>
      </c>
      <c r="L2550" s="14" t="str">
        <f>IF('Paste RTE Data'!K2547=0,"",'Paste RTE Data'!K2547)</f>
        <v/>
      </c>
      <c r="M2550" s="46"/>
    </row>
    <row r="2551" spans="1:13">
      <c r="A2551" s="8" t="str">
        <f>IF('Paste RTE Data'!A2548=0,"",'Paste RTE Data'!A2548)</f>
        <v/>
      </c>
      <c r="B2551" s="9" t="str">
        <f>IF('Paste RTE Data'!G2548=0,"",'Paste RTE Data'!G2548)</f>
        <v/>
      </c>
      <c r="C2551" s="10" t="str">
        <f>IF('Paste RTE Data'!E2548=0,"",'Paste RTE Data'!E2548)</f>
        <v/>
      </c>
      <c r="D2551" s="7"/>
      <c r="E2551" s="14" t="str">
        <f>IF('Paste RTE Data'!B2548=0,"",'Paste RTE Data'!B2548)</f>
        <v/>
      </c>
      <c r="F2551" s="14" t="str">
        <f>IF('Paste RTE Data'!C2548=0,"",'Paste RTE Data'!C2548)</f>
        <v/>
      </c>
      <c r="G2551" s="14" t="str">
        <f>IF('Paste RTE Data'!D2548=0,"",'Paste RTE Data'!D2548)</f>
        <v/>
      </c>
      <c r="H2551" s="14" t="str">
        <f>IF('Paste RTE Data'!F2548=0,"",'Paste RTE Data'!F2548)</f>
        <v/>
      </c>
      <c r="I2551" s="14" t="str">
        <f>IF('Paste RTE Data'!H2548=0,"",'Paste RTE Data'!H2548)</f>
        <v/>
      </c>
      <c r="J2551" s="14" t="str">
        <f>IF('Paste RTE Data'!I2548=0,"",'Paste RTE Data'!I2548)</f>
        <v/>
      </c>
      <c r="K2551" s="15" t="str">
        <f>IF('Paste RTE Data'!J2548=0,"",'Paste RTE Data'!J2548)</f>
        <v/>
      </c>
      <c r="L2551" s="14" t="str">
        <f>IF('Paste RTE Data'!K2548=0,"",'Paste RTE Data'!K2548)</f>
        <v/>
      </c>
      <c r="M2551" s="46"/>
    </row>
    <row r="2552" spans="1:13">
      <c r="A2552" s="8" t="str">
        <f>IF('Paste RTE Data'!A2549=0,"",'Paste RTE Data'!A2549)</f>
        <v/>
      </c>
      <c r="B2552" s="9" t="str">
        <f>IF('Paste RTE Data'!G2549=0,"",'Paste RTE Data'!G2549)</f>
        <v/>
      </c>
      <c r="C2552" s="10" t="str">
        <f>IF('Paste RTE Data'!E2549=0,"",'Paste RTE Data'!E2549)</f>
        <v/>
      </c>
      <c r="D2552" s="7"/>
      <c r="E2552" s="14" t="str">
        <f>IF('Paste RTE Data'!B2549=0,"",'Paste RTE Data'!B2549)</f>
        <v/>
      </c>
      <c r="F2552" s="14" t="str">
        <f>IF('Paste RTE Data'!C2549=0,"",'Paste RTE Data'!C2549)</f>
        <v/>
      </c>
      <c r="G2552" s="14" t="str">
        <f>IF('Paste RTE Data'!D2549=0,"",'Paste RTE Data'!D2549)</f>
        <v/>
      </c>
      <c r="H2552" s="14" t="str">
        <f>IF('Paste RTE Data'!F2549=0,"",'Paste RTE Data'!F2549)</f>
        <v/>
      </c>
      <c r="I2552" s="14" t="str">
        <f>IF('Paste RTE Data'!H2549=0,"",'Paste RTE Data'!H2549)</f>
        <v/>
      </c>
      <c r="J2552" s="14" t="str">
        <f>IF('Paste RTE Data'!I2549=0,"",'Paste RTE Data'!I2549)</f>
        <v/>
      </c>
      <c r="K2552" s="15" t="str">
        <f>IF('Paste RTE Data'!J2549=0,"",'Paste RTE Data'!J2549)</f>
        <v/>
      </c>
      <c r="L2552" s="14" t="str">
        <f>IF('Paste RTE Data'!K2549=0,"",'Paste RTE Data'!K2549)</f>
        <v/>
      </c>
      <c r="M2552" s="46"/>
    </row>
    <row r="2553" spans="1:13">
      <c r="A2553" s="8" t="str">
        <f>IF('Paste RTE Data'!A2550=0,"",'Paste RTE Data'!A2550)</f>
        <v/>
      </c>
      <c r="B2553" s="9" t="str">
        <f>IF('Paste RTE Data'!G2550=0,"",'Paste RTE Data'!G2550)</f>
        <v/>
      </c>
      <c r="C2553" s="10" t="str">
        <f>IF('Paste RTE Data'!E2550=0,"",'Paste RTE Data'!E2550)</f>
        <v/>
      </c>
      <c r="D2553" s="7"/>
      <c r="E2553" s="14" t="str">
        <f>IF('Paste RTE Data'!B2550=0,"",'Paste RTE Data'!B2550)</f>
        <v/>
      </c>
      <c r="F2553" s="14" t="str">
        <f>IF('Paste RTE Data'!C2550=0,"",'Paste RTE Data'!C2550)</f>
        <v/>
      </c>
      <c r="G2553" s="14" t="str">
        <f>IF('Paste RTE Data'!D2550=0,"",'Paste RTE Data'!D2550)</f>
        <v/>
      </c>
      <c r="H2553" s="14" t="str">
        <f>IF('Paste RTE Data'!F2550=0,"",'Paste RTE Data'!F2550)</f>
        <v/>
      </c>
      <c r="I2553" s="14" t="str">
        <f>IF('Paste RTE Data'!H2550=0,"",'Paste RTE Data'!H2550)</f>
        <v/>
      </c>
      <c r="J2553" s="14" t="str">
        <f>IF('Paste RTE Data'!I2550=0,"",'Paste RTE Data'!I2550)</f>
        <v/>
      </c>
      <c r="K2553" s="15" t="str">
        <f>IF('Paste RTE Data'!J2550=0,"",'Paste RTE Data'!J2550)</f>
        <v/>
      </c>
      <c r="L2553" s="14" t="str">
        <f>IF('Paste RTE Data'!K2550=0,"",'Paste RTE Data'!K2550)</f>
        <v/>
      </c>
      <c r="M2553" s="46"/>
    </row>
    <row r="2554" spans="1:13">
      <c r="A2554" s="8" t="str">
        <f>IF('Paste RTE Data'!A2551=0,"",'Paste RTE Data'!A2551)</f>
        <v/>
      </c>
      <c r="B2554" s="9" t="str">
        <f>IF('Paste RTE Data'!G2551=0,"",'Paste RTE Data'!G2551)</f>
        <v/>
      </c>
      <c r="C2554" s="10" t="str">
        <f>IF('Paste RTE Data'!E2551=0,"",'Paste RTE Data'!E2551)</f>
        <v/>
      </c>
      <c r="D2554" s="7"/>
      <c r="E2554" s="14" t="str">
        <f>IF('Paste RTE Data'!B2551=0,"",'Paste RTE Data'!B2551)</f>
        <v/>
      </c>
      <c r="F2554" s="14" t="str">
        <f>IF('Paste RTE Data'!C2551=0,"",'Paste RTE Data'!C2551)</f>
        <v/>
      </c>
      <c r="G2554" s="14" t="str">
        <f>IF('Paste RTE Data'!D2551=0,"",'Paste RTE Data'!D2551)</f>
        <v/>
      </c>
      <c r="H2554" s="14" t="str">
        <f>IF('Paste RTE Data'!F2551=0,"",'Paste RTE Data'!F2551)</f>
        <v/>
      </c>
      <c r="I2554" s="14" t="str">
        <f>IF('Paste RTE Data'!H2551=0,"",'Paste RTE Data'!H2551)</f>
        <v/>
      </c>
      <c r="J2554" s="14" t="str">
        <f>IF('Paste RTE Data'!I2551=0,"",'Paste RTE Data'!I2551)</f>
        <v/>
      </c>
      <c r="K2554" s="15" t="str">
        <f>IF('Paste RTE Data'!J2551=0,"",'Paste RTE Data'!J2551)</f>
        <v/>
      </c>
      <c r="L2554" s="14" t="str">
        <f>IF('Paste RTE Data'!K2551=0,"",'Paste RTE Data'!K2551)</f>
        <v/>
      </c>
      <c r="M2554" s="46"/>
    </row>
    <row r="2555" spans="1:13">
      <c r="A2555" s="8" t="str">
        <f>IF('Paste RTE Data'!A2552=0,"",'Paste RTE Data'!A2552)</f>
        <v/>
      </c>
      <c r="B2555" s="9" t="str">
        <f>IF('Paste RTE Data'!G2552=0,"",'Paste RTE Data'!G2552)</f>
        <v/>
      </c>
      <c r="C2555" s="10" t="str">
        <f>IF('Paste RTE Data'!E2552=0,"",'Paste RTE Data'!E2552)</f>
        <v/>
      </c>
      <c r="D2555" s="7"/>
      <c r="E2555" s="14" t="str">
        <f>IF('Paste RTE Data'!B2552=0,"",'Paste RTE Data'!B2552)</f>
        <v/>
      </c>
      <c r="F2555" s="14" t="str">
        <f>IF('Paste RTE Data'!C2552=0,"",'Paste RTE Data'!C2552)</f>
        <v/>
      </c>
      <c r="G2555" s="14" t="str">
        <f>IF('Paste RTE Data'!D2552=0,"",'Paste RTE Data'!D2552)</f>
        <v/>
      </c>
      <c r="H2555" s="14" t="str">
        <f>IF('Paste RTE Data'!F2552=0,"",'Paste RTE Data'!F2552)</f>
        <v/>
      </c>
      <c r="I2555" s="14" t="str">
        <f>IF('Paste RTE Data'!H2552=0,"",'Paste RTE Data'!H2552)</f>
        <v/>
      </c>
      <c r="J2555" s="14" t="str">
        <f>IF('Paste RTE Data'!I2552=0,"",'Paste RTE Data'!I2552)</f>
        <v/>
      </c>
      <c r="K2555" s="15" t="str">
        <f>IF('Paste RTE Data'!J2552=0,"",'Paste RTE Data'!J2552)</f>
        <v/>
      </c>
      <c r="L2555" s="14" t="str">
        <f>IF('Paste RTE Data'!K2552=0,"",'Paste RTE Data'!K2552)</f>
        <v/>
      </c>
      <c r="M2555" s="46"/>
    </row>
    <row r="2556" spans="1:13">
      <c r="A2556" s="8" t="str">
        <f>IF('Paste RTE Data'!A2553=0,"",'Paste RTE Data'!A2553)</f>
        <v/>
      </c>
      <c r="B2556" s="9" t="str">
        <f>IF('Paste RTE Data'!G2553=0,"",'Paste RTE Data'!G2553)</f>
        <v/>
      </c>
      <c r="C2556" s="10" t="str">
        <f>IF('Paste RTE Data'!E2553=0,"",'Paste RTE Data'!E2553)</f>
        <v/>
      </c>
      <c r="D2556" s="7"/>
      <c r="E2556" s="14" t="str">
        <f>IF('Paste RTE Data'!B2553=0,"",'Paste RTE Data'!B2553)</f>
        <v/>
      </c>
      <c r="F2556" s="14" t="str">
        <f>IF('Paste RTE Data'!C2553=0,"",'Paste RTE Data'!C2553)</f>
        <v/>
      </c>
      <c r="G2556" s="14" t="str">
        <f>IF('Paste RTE Data'!D2553=0,"",'Paste RTE Data'!D2553)</f>
        <v/>
      </c>
      <c r="H2556" s="14" t="str">
        <f>IF('Paste RTE Data'!F2553=0,"",'Paste RTE Data'!F2553)</f>
        <v/>
      </c>
      <c r="I2556" s="14" t="str">
        <f>IF('Paste RTE Data'!H2553=0,"",'Paste RTE Data'!H2553)</f>
        <v/>
      </c>
      <c r="J2556" s="14" t="str">
        <f>IF('Paste RTE Data'!I2553=0,"",'Paste RTE Data'!I2553)</f>
        <v/>
      </c>
      <c r="K2556" s="15" t="str">
        <f>IF('Paste RTE Data'!J2553=0,"",'Paste RTE Data'!J2553)</f>
        <v/>
      </c>
      <c r="L2556" s="14" t="str">
        <f>IF('Paste RTE Data'!K2553=0,"",'Paste RTE Data'!K2553)</f>
        <v/>
      </c>
      <c r="M2556" s="46"/>
    </row>
    <row r="2557" spans="1:13">
      <c r="A2557" s="8" t="str">
        <f>IF('Paste RTE Data'!A2554=0,"",'Paste RTE Data'!A2554)</f>
        <v/>
      </c>
      <c r="B2557" s="9" t="str">
        <f>IF('Paste RTE Data'!G2554=0,"",'Paste RTE Data'!G2554)</f>
        <v/>
      </c>
      <c r="C2557" s="10" t="str">
        <f>IF('Paste RTE Data'!E2554=0,"",'Paste RTE Data'!E2554)</f>
        <v/>
      </c>
      <c r="D2557" s="7"/>
      <c r="E2557" s="14" t="str">
        <f>IF('Paste RTE Data'!B2554=0,"",'Paste RTE Data'!B2554)</f>
        <v/>
      </c>
      <c r="F2557" s="14" t="str">
        <f>IF('Paste RTE Data'!C2554=0,"",'Paste RTE Data'!C2554)</f>
        <v/>
      </c>
      <c r="G2557" s="14" t="str">
        <f>IF('Paste RTE Data'!D2554=0,"",'Paste RTE Data'!D2554)</f>
        <v/>
      </c>
      <c r="H2557" s="14" t="str">
        <f>IF('Paste RTE Data'!F2554=0,"",'Paste RTE Data'!F2554)</f>
        <v/>
      </c>
      <c r="I2557" s="14" t="str">
        <f>IF('Paste RTE Data'!H2554=0,"",'Paste RTE Data'!H2554)</f>
        <v/>
      </c>
      <c r="J2557" s="14" t="str">
        <f>IF('Paste RTE Data'!I2554=0,"",'Paste RTE Data'!I2554)</f>
        <v/>
      </c>
      <c r="K2557" s="15" t="str">
        <f>IF('Paste RTE Data'!J2554=0,"",'Paste RTE Data'!J2554)</f>
        <v/>
      </c>
      <c r="L2557" s="14" t="str">
        <f>IF('Paste RTE Data'!K2554=0,"",'Paste RTE Data'!K2554)</f>
        <v/>
      </c>
      <c r="M2557" s="46"/>
    </row>
    <row r="2558" spans="1:13">
      <c r="A2558" s="8" t="str">
        <f>IF('Paste RTE Data'!A2555=0,"",'Paste RTE Data'!A2555)</f>
        <v/>
      </c>
      <c r="B2558" s="9" t="str">
        <f>IF('Paste RTE Data'!G2555=0,"",'Paste RTE Data'!G2555)</f>
        <v/>
      </c>
      <c r="C2558" s="10" t="str">
        <f>IF('Paste RTE Data'!E2555=0,"",'Paste RTE Data'!E2555)</f>
        <v/>
      </c>
      <c r="D2558" s="7"/>
      <c r="E2558" s="14" t="str">
        <f>IF('Paste RTE Data'!B2555=0,"",'Paste RTE Data'!B2555)</f>
        <v/>
      </c>
      <c r="F2558" s="14" t="str">
        <f>IF('Paste RTE Data'!C2555=0,"",'Paste RTE Data'!C2555)</f>
        <v/>
      </c>
      <c r="G2558" s="14" t="str">
        <f>IF('Paste RTE Data'!D2555=0,"",'Paste RTE Data'!D2555)</f>
        <v/>
      </c>
      <c r="H2558" s="14" t="str">
        <f>IF('Paste RTE Data'!F2555=0,"",'Paste RTE Data'!F2555)</f>
        <v/>
      </c>
      <c r="I2558" s="14" t="str">
        <f>IF('Paste RTE Data'!H2555=0,"",'Paste RTE Data'!H2555)</f>
        <v/>
      </c>
      <c r="J2558" s="14" t="str">
        <f>IF('Paste RTE Data'!I2555=0,"",'Paste RTE Data'!I2555)</f>
        <v/>
      </c>
      <c r="K2558" s="15" t="str">
        <f>IF('Paste RTE Data'!J2555=0,"",'Paste RTE Data'!J2555)</f>
        <v/>
      </c>
      <c r="L2558" s="14" t="str">
        <f>IF('Paste RTE Data'!K2555=0,"",'Paste RTE Data'!K2555)</f>
        <v/>
      </c>
      <c r="M2558" s="46"/>
    </row>
    <row r="2559" spans="1:13">
      <c r="A2559" s="8" t="str">
        <f>IF('Paste RTE Data'!A2556=0,"",'Paste RTE Data'!A2556)</f>
        <v/>
      </c>
      <c r="B2559" s="9" t="str">
        <f>IF('Paste RTE Data'!G2556=0,"",'Paste RTE Data'!G2556)</f>
        <v/>
      </c>
      <c r="C2559" s="10" t="str">
        <f>IF('Paste RTE Data'!E2556=0,"",'Paste RTE Data'!E2556)</f>
        <v/>
      </c>
      <c r="D2559" s="7"/>
      <c r="E2559" s="14" t="str">
        <f>IF('Paste RTE Data'!B2556=0,"",'Paste RTE Data'!B2556)</f>
        <v/>
      </c>
      <c r="F2559" s="14" t="str">
        <f>IF('Paste RTE Data'!C2556=0,"",'Paste RTE Data'!C2556)</f>
        <v/>
      </c>
      <c r="G2559" s="14" t="str">
        <f>IF('Paste RTE Data'!D2556=0,"",'Paste RTE Data'!D2556)</f>
        <v/>
      </c>
      <c r="H2559" s="14" t="str">
        <f>IF('Paste RTE Data'!F2556=0,"",'Paste RTE Data'!F2556)</f>
        <v/>
      </c>
      <c r="I2559" s="14" t="str">
        <f>IF('Paste RTE Data'!H2556=0,"",'Paste RTE Data'!H2556)</f>
        <v/>
      </c>
      <c r="J2559" s="14" t="str">
        <f>IF('Paste RTE Data'!I2556=0,"",'Paste RTE Data'!I2556)</f>
        <v/>
      </c>
      <c r="K2559" s="15" t="str">
        <f>IF('Paste RTE Data'!J2556=0,"",'Paste RTE Data'!J2556)</f>
        <v/>
      </c>
      <c r="L2559" s="14" t="str">
        <f>IF('Paste RTE Data'!K2556=0,"",'Paste RTE Data'!K2556)</f>
        <v/>
      </c>
      <c r="M2559" s="46"/>
    </row>
    <row r="2560" spans="1:13">
      <c r="A2560" s="8" t="str">
        <f>IF('Paste RTE Data'!A2557=0,"",'Paste RTE Data'!A2557)</f>
        <v/>
      </c>
      <c r="B2560" s="9" t="str">
        <f>IF('Paste RTE Data'!G2557=0,"",'Paste RTE Data'!G2557)</f>
        <v/>
      </c>
      <c r="C2560" s="10" t="str">
        <f>IF('Paste RTE Data'!E2557=0,"",'Paste RTE Data'!E2557)</f>
        <v/>
      </c>
      <c r="D2560" s="7"/>
      <c r="E2560" s="14" t="str">
        <f>IF('Paste RTE Data'!B2557=0,"",'Paste RTE Data'!B2557)</f>
        <v/>
      </c>
      <c r="F2560" s="14" t="str">
        <f>IF('Paste RTE Data'!C2557=0,"",'Paste RTE Data'!C2557)</f>
        <v/>
      </c>
      <c r="G2560" s="14" t="str">
        <f>IF('Paste RTE Data'!D2557=0,"",'Paste RTE Data'!D2557)</f>
        <v/>
      </c>
      <c r="H2560" s="14" t="str">
        <f>IF('Paste RTE Data'!F2557=0,"",'Paste RTE Data'!F2557)</f>
        <v/>
      </c>
      <c r="I2560" s="14" t="str">
        <f>IF('Paste RTE Data'!H2557=0,"",'Paste RTE Data'!H2557)</f>
        <v/>
      </c>
      <c r="J2560" s="14" t="str">
        <f>IF('Paste RTE Data'!I2557=0,"",'Paste RTE Data'!I2557)</f>
        <v/>
      </c>
      <c r="K2560" s="15" t="str">
        <f>IF('Paste RTE Data'!J2557=0,"",'Paste RTE Data'!J2557)</f>
        <v/>
      </c>
      <c r="L2560" s="14" t="str">
        <f>IF('Paste RTE Data'!K2557=0,"",'Paste RTE Data'!K2557)</f>
        <v/>
      </c>
      <c r="M2560" s="46"/>
    </row>
    <row r="2561" spans="1:13">
      <c r="A2561" s="8" t="str">
        <f>IF('Paste RTE Data'!A2558=0,"",'Paste RTE Data'!A2558)</f>
        <v/>
      </c>
      <c r="B2561" s="9" t="str">
        <f>IF('Paste RTE Data'!G2558=0,"",'Paste RTE Data'!G2558)</f>
        <v/>
      </c>
      <c r="C2561" s="10" t="str">
        <f>IF('Paste RTE Data'!E2558=0,"",'Paste RTE Data'!E2558)</f>
        <v/>
      </c>
      <c r="D2561" s="7"/>
      <c r="E2561" s="14" t="str">
        <f>IF('Paste RTE Data'!B2558=0,"",'Paste RTE Data'!B2558)</f>
        <v/>
      </c>
      <c r="F2561" s="14" t="str">
        <f>IF('Paste RTE Data'!C2558=0,"",'Paste RTE Data'!C2558)</f>
        <v/>
      </c>
      <c r="G2561" s="14" t="str">
        <f>IF('Paste RTE Data'!D2558=0,"",'Paste RTE Data'!D2558)</f>
        <v/>
      </c>
      <c r="H2561" s="14" t="str">
        <f>IF('Paste RTE Data'!F2558=0,"",'Paste RTE Data'!F2558)</f>
        <v/>
      </c>
      <c r="I2561" s="14" t="str">
        <f>IF('Paste RTE Data'!H2558=0,"",'Paste RTE Data'!H2558)</f>
        <v/>
      </c>
      <c r="J2561" s="14" t="str">
        <f>IF('Paste RTE Data'!I2558=0,"",'Paste RTE Data'!I2558)</f>
        <v/>
      </c>
      <c r="K2561" s="15" t="str">
        <f>IF('Paste RTE Data'!J2558=0,"",'Paste RTE Data'!J2558)</f>
        <v/>
      </c>
      <c r="L2561" s="14" t="str">
        <f>IF('Paste RTE Data'!K2558=0,"",'Paste RTE Data'!K2558)</f>
        <v/>
      </c>
      <c r="M2561" s="46"/>
    </row>
    <row r="2562" spans="1:13">
      <c r="A2562" s="8" t="str">
        <f>IF('Paste RTE Data'!A2559=0,"",'Paste RTE Data'!A2559)</f>
        <v/>
      </c>
      <c r="B2562" s="9" t="str">
        <f>IF('Paste RTE Data'!G2559=0,"",'Paste RTE Data'!G2559)</f>
        <v/>
      </c>
      <c r="C2562" s="10" t="str">
        <f>IF('Paste RTE Data'!E2559=0,"",'Paste RTE Data'!E2559)</f>
        <v/>
      </c>
      <c r="D2562" s="7"/>
      <c r="E2562" s="14" t="str">
        <f>IF('Paste RTE Data'!B2559=0,"",'Paste RTE Data'!B2559)</f>
        <v/>
      </c>
      <c r="F2562" s="14" t="str">
        <f>IF('Paste RTE Data'!C2559=0,"",'Paste RTE Data'!C2559)</f>
        <v/>
      </c>
      <c r="G2562" s="14" t="str">
        <f>IF('Paste RTE Data'!D2559=0,"",'Paste RTE Data'!D2559)</f>
        <v/>
      </c>
      <c r="H2562" s="14" t="str">
        <f>IF('Paste RTE Data'!F2559=0,"",'Paste RTE Data'!F2559)</f>
        <v/>
      </c>
      <c r="I2562" s="14" t="str">
        <f>IF('Paste RTE Data'!H2559=0,"",'Paste RTE Data'!H2559)</f>
        <v/>
      </c>
      <c r="J2562" s="14" t="str">
        <f>IF('Paste RTE Data'!I2559=0,"",'Paste RTE Data'!I2559)</f>
        <v/>
      </c>
      <c r="K2562" s="15" t="str">
        <f>IF('Paste RTE Data'!J2559=0,"",'Paste RTE Data'!J2559)</f>
        <v/>
      </c>
      <c r="L2562" s="14" t="str">
        <f>IF('Paste RTE Data'!K2559=0,"",'Paste RTE Data'!K2559)</f>
        <v/>
      </c>
      <c r="M2562" s="46"/>
    </row>
    <row r="2563" spans="1:13">
      <c r="A2563" s="8" t="str">
        <f>IF('Paste RTE Data'!A2560=0,"",'Paste RTE Data'!A2560)</f>
        <v/>
      </c>
      <c r="B2563" s="9" t="str">
        <f>IF('Paste RTE Data'!G2560=0,"",'Paste RTE Data'!G2560)</f>
        <v/>
      </c>
      <c r="C2563" s="10" t="str">
        <f>IF('Paste RTE Data'!E2560=0,"",'Paste RTE Data'!E2560)</f>
        <v/>
      </c>
      <c r="D2563" s="7"/>
      <c r="E2563" s="14" t="str">
        <f>IF('Paste RTE Data'!B2560=0,"",'Paste RTE Data'!B2560)</f>
        <v/>
      </c>
      <c r="F2563" s="14" t="str">
        <f>IF('Paste RTE Data'!C2560=0,"",'Paste RTE Data'!C2560)</f>
        <v/>
      </c>
      <c r="G2563" s="14" t="str">
        <f>IF('Paste RTE Data'!D2560=0,"",'Paste RTE Data'!D2560)</f>
        <v/>
      </c>
      <c r="H2563" s="14" t="str">
        <f>IF('Paste RTE Data'!F2560=0,"",'Paste RTE Data'!F2560)</f>
        <v/>
      </c>
      <c r="I2563" s="14" t="str">
        <f>IF('Paste RTE Data'!H2560=0,"",'Paste RTE Data'!H2560)</f>
        <v/>
      </c>
      <c r="J2563" s="14" t="str">
        <f>IF('Paste RTE Data'!I2560=0,"",'Paste RTE Data'!I2560)</f>
        <v/>
      </c>
      <c r="K2563" s="15" t="str">
        <f>IF('Paste RTE Data'!J2560=0,"",'Paste RTE Data'!J2560)</f>
        <v/>
      </c>
      <c r="L2563" s="14" t="str">
        <f>IF('Paste RTE Data'!K2560=0,"",'Paste RTE Data'!K2560)</f>
        <v/>
      </c>
      <c r="M2563" s="46"/>
    </row>
    <row r="2564" spans="1:13">
      <c r="A2564" s="8" t="str">
        <f>IF('Paste RTE Data'!A2561=0,"",'Paste RTE Data'!A2561)</f>
        <v/>
      </c>
      <c r="B2564" s="9" t="str">
        <f>IF('Paste RTE Data'!G2561=0,"",'Paste RTE Data'!G2561)</f>
        <v/>
      </c>
      <c r="C2564" s="10" t="str">
        <f>IF('Paste RTE Data'!E2561=0,"",'Paste RTE Data'!E2561)</f>
        <v/>
      </c>
      <c r="D2564" s="7"/>
      <c r="E2564" s="14" t="str">
        <f>IF('Paste RTE Data'!B2561=0,"",'Paste RTE Data'!B2561)</f>
        <v/>
      </c>
      <c r="F2564" s="14" t="str">
        <f>IF('Paste RTE Data'!C2561=0,"",'Paste RTE Data'!C2561)</f>
        <v/>
      </c>
      <c r="G2564" s="14" t="str">
        <f>IF('Paste RTE Data'!D2561=0,"",'Paste RTE Data'!D2561)</f>
        <v/>
      </c>
      <c r="H2564" s="14" t="str">
        <f>IF('Paste RTE Data'!F2561=0,"",'Paste RTE Data'!F2561)</f>
        <v/>
      </c>
      <c r="I2564" s="14" t="str">
        <f>IF('Paste RTE Data'!H2561=0,"",'Paste RTE Data'!H2561)</f>
        <v/>
      </c>
      <c r="J2564" s="14" t="str">
        <f>IF('Paste RTE Data'!I2561=0,"",'Paste RTE Data'!I2561)</f>
        <v/>
      </c>
      <c r="K2564" s="15" t="str">
        <f>IF('Paste RTE Data'!J2561=0,"",'Paste RTE Data'!J2561)</f>
        <v/>
      </c>
      <c r="L2564" s="14" t="str">
        <f>IF('Paste RTE Data'!K2561=0,"",'Paste RTE Data'!K2561)</f>
        <v/>
      </c>
      <c r="M2564" s="46"/>
    </row>
    <row r="2565" spans="1:13">
      <c r="A2565" s="8" t="str">
        <f>IF('Paste RTE Data'!A2562=0,"",'Paste RTE Data'!A2562)</f>
        <v/>
      </c>
      <c r="B2565" s="9" t="str">
        <f>IF('Paste RTE Data'!G2562=0,"",'Paste RTE Data'!G2562)</f>
        <v/>
      </c>
      <c r="C2565" s="10" t="str">
        <f>IF('Paste RTE Data'!E2562=0,"",'Paste RTE Data'!E2562)</f>
        <v/>
      </c>
      <c r="D2565" s="7"/>
      <c r="E2565" s="14" t="str">
        <f>IF('Paste RTE Data'!B2562=0,"",'Paste RTE Data'!B2562)</f>
        <v/>
      </c>
      <c r="F2565" s="14" t="str">
        <f>IF('Paste RTE Data'!C2562=0,"",'Paste RTE Data'!C2562)</f>
        <v/>
      </c>
      <c r="G2565" s="14" t="str">
        <f>IF('Paste RTE Data'!D2562=0,"",'Paste RTE Data'!D2562)</f>
        <v/>
      </c>
      <c r="H2565" s="14" t="str">
        <f>IF('Paste RTE Data'!F2562=0,"",'Paste RTE Data'!F2562)</f>
        <v/>
      </c>
      <c r="I2565" s="14" t="str">
        <f>IF('Paste RTE Data'!H2562=0,"",'Paste RTE Data'!H2562)</f>
        <v/>
      </c>
      <c r="J2565" s="14" t="str">
        <f>IF('Paste RTE Data'!I2562=0,"",'Paste RTE Data'!I2562)</f>
        <v/>
      </c>
      <c r="K2565" s="15" t="str">
        <f>IF('Paste RTE Data'!J2562=0,"",'Paste RTE Data'!J2562)</f>
        <v/>
      </c>
      <c r="L2565" s="14" t="str">
        <f>IF('Paste RTE Data'!K2562=0,"",'Paste RTE Data'!K2562)</f>
        <v/>
      </c>
      <c r="M2565" s="46"/>
    </row>
    <row r="2566" spans="1:13">
      <c r="A2566" s="8" t="str">
        <f>IF('Paste RTE Data'!A2563=0,"",'Paste RTE Data'!A2563)</f>
        <v/>
      </c>
      <c r="B2566" s="9" t="str">
        <f>IF('Paste RTE Data'!G2563=0,"",'Paste RTE Data'!G2563)</f>
        <v/>
      </c>
      <c r="C2566" s="10" t="str">
        <f>IF('Paste RTE Data'!E2563=0,"",'Paste RTE Data'!E2563)</f>
        <v/>
      </c>
      <c r="D2566" s="7"/>
      <c r="E2566" s="14" t="str">
        <f>IF('Paste RTE Data'!B2563=0,"",'Paste RTE Data'!B2563)</f>
        <v/>
      </c>
      <c r="F2566" s="14" t="str">
        <f>IF('Paste RTE Data'!C2563=0,"",'Paste RTE Data'!C2563)</f>
        <v/>
      </c>
      <c r="G2566" s="14" t="str">
        <f>IF('Paste RTE Data'!D2563=0,"",'Paste RTE Data'!D2563)</f>
        <v/>
      </c>
      <c r="H2566" s="14" t="str">
        <f>IF('Paste RTE Data'!F2563=0,"",'Paste RTE Data'!F2563)</f>
        <v/>
      </c>
      <c r="I2566" s="14" t="str">
        <f>IF('Paste RTE Data'!H2563=0,"",'Paste RTE Data'!H2563)</f>
        <v/>
      </c>
      <c r="J2566" s="14" t="str">
        <f>IF('Paste RTE Data'!I2563=0,"",'Paste RTE Data'!I2563)</f>
        <v/>
      </c>
      <c r="K2566" s="15" t="str">
        <f>IF('Paste RTE Data'!J2563=0,"",'Paste RTE Data'!J2563)</f>
        <v/>
      </c>
      <c r="L2566" s="14" t="str">
        <f>IF('Paste RTE Data'!K2563=0,"",'Paste RTE Data'!K2563)</f>
        <v/>
      </c>
      <c r="M2566" s="46"/>
    </row>
    <row r="2567" spans="1:13">
      <c r="A2567" s="8" t="str">
        <f>IF('Paste RTE Data'!A2564=0,"",'Paste RTE Data'!A2564)</f>
        <v/>
      </c>
      <c r="B2567" s="9" t="str">
        <f>IF('Paste RTE Data'!G2564=0,"",'Paste RTE Data'!G2564)</f>
        <v/>
      </c>
      <c r="C2567" s="10" t="str">
        <f>IF('Paste RTE Data'!E2564=0,"",'Paste RTE Data'!E2564)</f>
        <v/>
      </c>
      <c r="D2567" s="7"/>
      <c r="E2567" s="14" t="str">
        <f>IF('Paste RTE Data'!B2564=0,"",'Paste RTE Data'!B2564)</f>
        <v/>
      </c>
      <c r="F2567" s="14" t="str">
        <f>IF('Paste RTE Data'!C2564=0,"",'Paste RTE Data'!C2564)</f>
        <v/>
      </c>
      <c r="G2567" s="14" t="str">
        <f>IF('Paste RTE Data'!D2564=0,"",'Paste RTE Data'!D2564)</f>
        <v/>
      </c>
      <c r="H2567" s="14" t="str">
        <f>IF('Paste RTE Data'!F2564=0,"",'Paste RTE Data'!F2564)</f>
        <v/>
      </c>
      <c r="I2567" s="14" t="str">
        <f>IF('Paste RTE Data'!H2564=0,"",'Paste RTE Data'!H2564)</f>
        <v/>
      </c>
      <c r="J2567" s="14" t="str">
        <f>IF('Paste RTE Data'!I2564=0,"",'Paste RTE Data'!I2564)</f>
        <v/>
      </c>
      <c r="K2567" s="15" t="str">
        <f>IF('Paste RTE Data'!J2564=0,"",'Paste RTE Data'!J2564)</f>
        <v/>
      </c>
      <c r="L2567" s="14" t="str">
        <f>IF('Paste RTE Data'!K2564=0,"",'Paste RTE Data'!K2564)</f>
        <v/>
      </c>
      <c r="M2567" s="46"/>
    </row>
    <row r="2568" spans="1:13">
      <c r="A2568" s="8" t="str">
        <f>IF('Paste RTE Data'!A2565=0,"",'Paste RTE Data'!A2565)</f>
        <v/>
      </c>
      <c r="B2568" s="9" t="str">
        <f>IF('Paste RTE Data'!G2565=0,"",'Paste RTE Data'!G2565)</f>
        <v/>
      </c>
      <c r="C2568" s="10" t="str">
        <f>IF('Paste RTE Data'!E2565=0,"",'Paste RTE Data'!E2565)</f>
        <v/>
      </c>
      <c r="D2568" s="7"/>
      <c r="E2568" s="14" t="str">
        <f>IF('Paste RTE Data'!B2565=0,"",'Paste RTE Data'!B2565)</f>
        <v/>
      </c>
      <c r="F2568" s="14" t="str">
        <f>IF('Paste RTE Data'!C2565=0,"",'Paste RTE Data'!C2565)</f>
        <v/>
      </c>
      <c r="G2568" s="14" t="str">
        <f>IF('Paste RTE Data'!D2565=0,"",'Paste RTE Data'!D2565)</f>
        <v/>
      </c>
      <c r="H2568" s="14" t="str">
        <f>IF('Paste RTE Data'!F2565=0,"",'Paste RTE Data'!F2565)</f>
        <v/>
      </c>
      <c r="I2568" s="14" t="str">
        <f>IF('Paste RTE Data'!H2565=0,"",'Paste RTE Data'!H2565)</f>
        <v/>
      </c>
      <c r="J2568" s="14" t="str">
        <f>IF('Paste RTE Data'!I2565=0,"",'Paste RTE Data'!I2565)</f>
        <v/>
      </c>
      <c r="K2568" s="15" t="str">
        <f>IF('Paste RTE Data'!J2565=0,"",'Paste RTE Data'!J2565)</f>
        <v/>
      </c>
      <c r="L2568" s="14" t="str">
        <f>IF('Paste RTE Data'!K2565=0,"",'Paste RTE Data'!K2565)</f>
        <v/>
      </c>
      <c r="M2568" s="46"/>
    </row>
    <row r="2569" spans="1:13">
      <c r="A2569" s="8" t="str">
        <f>IF('Paste RTE Data'!A2566=0,"",'Paste RTE Data'!A2566)</f>
        <v/>
      </c>
      <c r="B2569" s="9" t="str">
        <f>IF('Paste RTE Data'!G2566=0,"",'Paste RTE Data'!G2566)</f>
        <v/>
      </c>
      <c r="C2569" s="10" t="str">
        <f>IF('Paste RTE Data'!E2566=0,"",'Paste RTE Data'!E2566)</f>
        <v/>
      </c>
      <c r="D2569" s="7"/>
      <c r="E2569" s="14" t="str">
        <f>IF('Paste RTE Data'!B2566=0,"",'Paste RTE Data'!B2566)</f>
        <v/>
      </c>
      <c r="F2569" s="14" t="str">
        <f>IF('Paste RTE Data'!C2566=0,"",'Paste RTE Data'!C2566)</f>
        <v/>
      </c>
      <c r="G2569" s="14" t="str">
        <f>IF('Paste RTE Data'!D2566=0,"",'Paste RTE Data'!D2566)</f>
        <v/>
      </c>
      <c r="H2569" s="14" t="str">
        <f>IF('Paste RTE Data'!F2566=0,"",'Paste RTE Data'!F2566)</f>
        <v/>
      </c>
      <c r="I2569" s="14" t="str">
        <f>IF('Paste RTE Data'!H2566=0,"",'Paste RTE Data'!H2566)</f>
        <v/>
      </c>
      <c r="J2569" s="14" t="str">
        <f>IF('Paste RTE Data'!I2566=0,"",'Paste RTE Data'!I2566)</f>
        <v/>
      </c>
      <c r="K2569" s="15" t="str">
        <f>IF('Paste RTE Data'!J2566=0,"",'Paste RTE Data'!J2566)</f>
        <v/>
      </c>
      <c r="L2569" s="14" t="str">
        <f>IF('Paste RTE Data'!K2566=0,"",'Paste RTE Data'!K2566)</f>
        <v/>
      </c>
      <c r="M2569" s="46"/>
    </row>
    <row r="2570" spans="1:13">
      <c r="A2570" s="8" t="str">
        <f>IF('Paste RTE Data'!A2567=0,"",'Paste RTE Data'!A2567)</f>
        <v/>
      </c>
      <c r="B2570" s="9" t="str">
        <f>IF('Paste RTE Data'!G2567=0,"",'Paste RTE Data'!G2567)</f>
        <v/>
      </c>
      <c r="C2570" s="10" t="str">
        <f>IF('Paste RTE Data'!E2567=0,"",'Paste RTE Data'!E2567)</f>
        <v/>
      </c>
      <c r="D2570" s="7"/>
      <c r="E2570" s="14" t="str">
        <f>IF('Paste RTE Data'!B2567=0,"",'Paste RTE Data'!B2567)</f>
        <v/>
      </c>
      <c r="F2570" s="14" t="str">
        <f>IF('Paste RTE Data'!C2567=0,"",'Paste RTE Data'!C2567)</f>
        <v/>
      </c>
      <c r="G2570" s="14" t="str">
        <f>IF('Paste RTE Data'!D2567=0,"",'Paste RTE Data'!D2567)</f>
        <v/>
      </c>
      <c r="H2570" s="14" t="str">
        <f>IF('Paste RTE Data'!F2567=0,"",'Paste RTE Data'!F2567)</f>
        <v/>
      </c>
      <c r="I2570" s="14" t="str">
        <f>IF('Paste RTE Data'!H2567=0,"",'Paste RTE Data'!H2567)</f>
        <v/>
      </c>
      <c r="J2570" s="14" t="str">
        <f>IF('Paste RTE Data'!I2567=0,"",'Paste RTE Data'!I2567)</f>
        <v/>
      </c>
      <c r="K2570" s="15" t="str">
        <f>IF('Paste RTE Data'!J2567=0,"",'Paste RTE Data'!J2567)</f>
        <v/>
      </c>
      <c r="L2570" s="14" t="str">
        <f>IF('Paste RTE Data'!K2567=0,"",'Paste RTE Data'!K2567)</f>
        <v/>
      </c>
      <c r="M2570" s="46"/>
    </row>
    <row r="2571" spans="1:13">
      <c r="A2571" s="8" t="str">
        <f>IF('Paste RTE Data'!A2568=0,"",'Paste RTE Data'!A2568)</f>
        <v/>
      </c>
      <c r="B2571" s="9" t="str">
        <f>IF('Paste RTE Data'!G2568=0,"",'Paste RTE Data'!G2568)</f>
        <v/>
      </c>
      <c r="C2571" s="10" t="str">
        <f>IF('Paste RTE Data'!E2568=0,"",'Paste RTE Data'!E2568)</f>
        <v/>
      </c>
      <c r="D2571" s="7"/>
      <c r="E2571" s="14" t="str">
        <f>IF('Paste RTE Data'!B2568=0,"",'Paste RTE Data'!B2568)</f>
        <v/>
      </c>
      <c r="F2571" s="14" t="str">
        <f>IF('Paste RTE Data'!C2568=0,"",'Paste RTE Data'!C2568)</f>
        <v/>
      </c>
      <c r="G2571" s="14" t="str">
        <f>IF('Paste RTE Data'!D2568=0,"",'Paste RTE Data'!D2568)</f>
        <v/>
      </c>
      <c r="H2571" s="14" t="str">
        <f>IF('Paste RTE Data'!F2568=0,"",'Paste RTE Data'!F2568)</f>
        <v/>
      </c>
      <c r="I2571" s="14" t="str">
        <f>IF('Paste RTE Data'!H2568=0,"",'Paste RTE Data'!H2568)</f>
        <v/>
      </c>
      <c r="J2571" s="14" t="str">
        <f>IF('Paste RTE Data'!I2568=0,"",'Paste RTE Data'!I2568)</f>
        <v/>
      </c>
      <c r="K2571" s="15" t="str">
        <f>IF('Paste RTE Data'!J2568=0,"",'Paste RTE Data'!J2568)</f>
        <v/>
      </c>
      <c r="L2571" s="14" t="str">
        <f>IF('Paste RTE Data'!K2568=0,"",'Paste RTE Data'!K2568)</f>
        <v/>
      </c>
      <c r="M2571" s="46"/>
    </row>
    <row r="2572" spans="1:13">
      <c r="A2572" s="8" t="str">
        <f>IF('Paste RTE Data'!A2569=0,"",'Paste RTE Data'!A2569)</f>
        <v/>
      </c>
      <c r="B2572" s="9" t="str">
        <f>IF('Paste RTE Data'!G2569=0,"",'Paste RTE Data'!G2569)</f>
        <v/>
      </c>
      <c r="C2572" s="10" t="str">
        <f>IF('Paste RTE Data'!E2569=0,"",'Paste RTE Data'!E2569)</f>
        <v/>
      </c>
      <c r="D2572" s="7"/>
      <c r="E2572" s="14" t="str">
        <f>IF('Paste RTE Data'!B2569=0,"",'Paste RTE Data'!B2569)</f>
        <v/>
      </c>
      <c r="F2572" s="14" t="str">
        <f>IF('Paste RTE Data'!C2569=0,"",'Paste RTE Data'!C2569)</f>
        <v/>
      </c>
      <c r="G2572" s="14" t="str">
        <f>IF('Paste RTE Data'!D2569=0,"",'Paste RTE Data'!D2569)</f>
        <v/>
      </c>
      <c r="H2572" s="14" t="str">
        <f>IF('Paste RTE Data'!F2569=0,"",'Paste RTE Data'!F2569)</f>
        <v/>
      </c>
      <c r="I2572" s="14" t="str">
        <f>IF('Paste RTE Data'!H2569=0,"",'Paste RTE Data'!H2569)</f>
        <v/>
      </c>
      <c r="J2572" s="14" t="str">
        <f>IF('Paste RTE Data'!I2569=0,"",'Paste RTE Data'!I2569)</f>
        <v/>
      </c>
      <c r="K2572" s="15" t="str">
        <f>IF('Paste RTE Data'!J2569=0,"",'Paste RTE Data'!J2569)</f>
        <v/>
      </c>
      <c r="L2572" s="14" t="str">
        <f>IF('Paste RTE Data'!K2569=0,"",'Paste RTE Data'!K2569)</f>
        <v/>
      </c>
      <c r="M2572" s="46"/>
    </row>
    <row r="2573" spans="1:13">
      <c r="A2573" s="8" t="str">
        <f>IF('Paste RTE Data'!A2570=0,"",'Paste RTE Data'!A2570)</f>
        <v/>
      </c>
      <c r="B2573" s="9" t="str">
        <f>IF('Paste RTE Data'!G2570=0,"",'Paste RTE Data'!G2570)</f>
        <v/>
      </c>
      <c r="C2573" s="10" t="str">
        <f>IF('Paste RTE Data'!E2570=0,"",'Paste RTE Data'!E2570)</f>
        <v/>
      </c>
      <c r="D2573" s="7"/>
      <c r="E2573" s="14" t="str">
        <f>IF('Paste RTE Data'!B2570=0,"",'Paste RTE Data'!B2570)</f>
        <v/>
      </c>
      <c r="F2573" s="14" t="str">
        <f>IF('Paste RTE Data'!C2570=0,"",'Paste RTE Data'!C2570)</f>
        <v/>
      </c>
      <c r="G2573" s="14" t="str">
        <f>IF('Paste RTE Data'!D2570=0,"",'Paste RTE Data'!D2570)</f>
        <v/>
      </c>
      <c r="H2573" s="14" t="str">
        <f>IF('Paste RTE Data'!F2570=0,"",'Paste RTE Data'!F2570)</f>
        <v/>
      </c>
      <c r="I2573" s="14" t="str">
        <f>IF('Paste RTE Data'!H2570=0,"",'Paste RTE Data'!H2570)</f>
        <v/>
      </c>
      <c r="J2573" s="14" t="str">
        <f>IF('Paste RTE Data'!I2570=0,"",'Paste RTE Data'!I2570)</f>
        <v/>
      </c>
      <c r="K2573" s="15" t="str">
        <f>IF('Paste RTE Data'!J2570=0,"",'Paste RTE Data'!J2570)</f>
        <v/>
      </c>
      <c r="L2573" s="14" t="str">
        <f>IF('Paste RTE Data'!K2570=0,"",'Paste RTE Data'!K2570)</f>
        <v/>
      </c>
      <c r="M2573" s="46"/>
    </row>
    <row r="2574" spans="1:13">
      <c r="A2574" s="8" t="str">
        <f>IF('Paste RTE Data'!A2571=0,"",'Paste RTE Data'!A2571)</f>
        <v/>
      </c>
      <c r="B2574" s="9" t="str">
        <f>IF('Paste RTE Data'!G2571=0,"",'Paste RTE Data'!G2571)</f>
        <v/>
      </c>
      <c r="C2574" s="10" t="str">
        <f>IF('Paste RTE Data'!E2571=0,"",'Paste RTE Data'!E2571)</f>
        <v/>
      </c>
      <c r="D2574" s="7"/>
      <c r="E2574" s="14" t="str">
        <f>IF('Paste RTE Data'!B2571=0,"",'Paste RTE Data'!B2571)</f>
        <v/>
      </c>
      <c r="F2574" s="14" t="str">
        <f>IF('Paste RTE Data'!C2571=0,"",'Paste RTE Data'!C2571)</f>
        <v/>
      </c>
      <c r="G2574" s="14" t="str">
        <f>IF('Paste RTE Data'!D2571=0,"",'Paste RTE Data'!D2571)</f>
        <v/>
      </c>
      <c r="H2574" s="14" t="str">
        <f>IF('Paste RTE Data'!F2571=0,"",'Paste RTE Data'!F2571)</f>
        <v/>
      </c>
      <c r="I2574" s="14" t="str">
        <f>IF('Paste RTE Data'!H2571=0,"",'Paste RTE Data'!H2571)</f>
        <v/>
      </c>
      <c r="J2574" s="14" t="str">
        <f>IF('Paste RTE Data'!I2571=0,"",'Paste RTE Data'!I2571)</f>
        <v/>
      </c>
      <c r="K2574" s="15" t="str">
        <f>IF('Paste RTE Data'!J2571=0,"",'Paste RTE Data'!J2571)</f>
        <v/>
      </c>
      <c r="L2574" s="14" t="str">
        <f>IF('Paste RTE Data'!K2571=0,"",'Paste RTE Data'!K2571)</f>
        <v/>
      </c>
      <c r="M2574" s="46"/>
    </row>
    <row r="2575" spans="1:13">
      <c r="A2575" s="8" t="str">
        <f>IF('Paste RTE Data'!A2572=0,"",'Paste RTE Data'!A2572)</f>
        <v/>
      </c>
      <c r="B2575" s="9" t="str">
        <f>IF('Paste RTE Data'!G2572=0,"",'Paste RTE Data'!G2572)</f>
        <v/>
      </c>
      <c r="C2575" s="10" t="str">
        <f>IF('Paste RTE Data'!E2572=0,"",'Paste RTE Data'!E2572)</f>
        <v/>
      </c>
      <c r="D2575" s="7"/>
      <c r="E2575" s="14" t="str">
        <f>IF('Paste RTE Data'!B2572=0,"",'Paste RTE Data'!B2572)</f>
        <v/>
      </c>
      <c r="F2575" s="14" t="str">
        <f>IF('Paste RTE Data'!C2572=0,"",'Paste RTE Data'!C2572)</f>
        <v/>
      </c>
      <c r="G2575" s="14" t="str">
        <f>IF('Paste RTE Data'!D2572=0,"",'Paste RTE Data'!D2572)</f>
        <v/>
      </c>
      <c r="H2575" s="14" t="str">
        <f>IF('Paste RTE Data'!F2572=0,"",'Paste RTE Data'!F2572)</f>
        <v/>
      </c>
      <c r="I2575" s="14" t="str">
        <f>IF('Paste RTE Data'!H2572=0,"",'Paste RTE Data'!H2572)</f>
        <v/>
      </c>
      <c r="J2575" s="14" t="str">
        <f>IF('Paste RTE Data'!I2572=0,"",'Paste RTE Data'!I2572)</f>
        <v/>
      </c>
      <c r="K2575" s="15" t="str">
        <f>IF('Paste RTE Data'!J2572=0,"",'Paste RTE Data'!J2572)</f>
        <v/>
      </c>
      <c r="L2575" s="14" t="str">
        <f>IF('Paste RTE Data'!K2572=0,"",'Paste RTE Data'!K2572)</f>
        <v/>
      </c>
      <c r="M2575" s="46"/>
    </row>
    <row r="2576" spans="1:13">
      <c r="A2576" s="8" t="str">
        <f>IF('Paste RTE Data'!A2573=0,"",'Paste RTE Data'!A2573)</f>
        <v/>
      </c>
      <c r="B2576" s="9" t="str">
        <f>IF('Paste RTE Data'!G2573=0,"",'Paste RTE Data'!G2573)</f>
        <v/>
      </c>
      <c r="C2576" s="10" t="str">
        <f>IF('Paste RTE Data'!E2573=0,"",'Paste RTE Data'!E2573)</f>
        <v/>
      </c>
      <c r="D2576" s="7"/>
      <c r="E2576" s="14" t="str">
        <f>IF('Paste RTE Data'!B2573=0,"",'Paste RTE Data'!B2573)</f>
        <v/>
      </c>
      <c r="F2576" s="14" t="str">
        <f>IF('Paste RTE Data'!C2573=0,"",'Paste RTE Data'!C2573)</f>
        <v/>
      </c>
      <c r="G2576" s="14" t="str">
        <f>IF('Paste RTE Data'!D2573=0,"",'Paste RTE Data'!D2573)</f>
        <v/>
      </c>
      <c r="H2576" s="14" t="str">
        <f>IF('Paste RTE Data'!F2573=0,"",'Paste RTE Data'!F2573)</f>
        <v/>
      </c>
      <c r="I2576" s="14" t="str">
        <f>IF('Paste RTE Data'!H2573=0,"",'Paste RTE Data'!H2573)</f>
        <v/>
      </c>
      <c r="J2576" s="14" t="str">
        <f>IF('Paste RTE Data'!I2573=0,"",'Paste RTE Data'!I2573)</f>
        <v/>
      </c>
      <c r="K2576" s="15" t="str">
        <f>IF('Paste RTE Data'!J2573=0,"",'Paste RTE Data'!J2573)</f>
        <v/>
      </c>
      <c r="L2576" s="14" t="str">
        <f>IF('Paste RTE Data'!K2573=0,"",'Paste RTE Data'!K2573)</f>
        <v/>
      </c>
      <c r="M2576" s="46"/>
    </row>
    <row r="2577" spans="1:13">
      <c r="A2577" s="8" t="str">
        <f>IF('Paste RTE Data'!A2574=0,"",'Paste RTE Data'!A2574)</f>
        <v/>
      </c>
      <c r="B2577" s="9" t="str">
        <f>IF('Paste RTE Data'!G2574=0,"",'Paste RTE Data'!G2574)</f>
        <v/>
      </c>
      <c r="C2577" s="10" t="str">
        <f>IF('Paste RTE Data'!E2574=0,"",'Paste RTE Data'!E2574)</f>
        <v/>
      </c>
      <c r="D2577" s="7"/>
      <c r="E2577" s="14" t="str">
        <f>IF('Paste RTE Data'!B2574=0,"",'Paste RTE Data'!B2574)</f>
        <v/>
      </c>
      <c r="F2577" s="14" t="str">
        <f>IF('Paste RTE Data'!C2574=0,"",'Paste RTE Data'!C2574)</f>
        <v/>
      </c>
      <c r="G2577" s="14" t="str">
        <f>IF('Paste RTE Data'!D2574=0,"",'Paste RTE Data'!D2574)</f>
        <v/>
      </c>
      <c r="H2577" s="14" t="str">
        <f>IF('Paste RTE Data'!F2574=0,"",'Paste RTE Data'!F2574)</f>
        <v/>
      </c>
      <c r="I2577" s="14" t="str">
        <f>IF('Paste RTE Data'!H2574=0,"",'Paste RTE Data'!H2574)</f>
        <v/>
      </c>
      <c r="J2577" s="14" t="str">
        <f>IF('Paste RTE Data'!I2574=0,"",'Paste RTE Data'!I2574)</f>
        <v/>
      </c>
      <c r="K2577" s="15" t="str">
        <f>IF('Paste RTE Data'!J2574=0,"",'Paste RTE Data'!J2574)</f>
        <v/>
      </c>
      <c r="L2577" s="14" t="str">
        <f>IF('Paste RTE Data'!K2574=0,"",'Paste RTE Data'!K2574)</f>
        <v/>
      </c>
      <c r="M2577" s="46"/>
    </row>
    <row r="2578" spans="1:13">
      <c r="A2578" s="8" t="str">
        <f>IF('Paste RTE Data'!A2575=0,"",'Paste RTE Data'!A2575)</f>
        <v/>
      </c>
      <c r="B2578" s="9" t="str">
        <f>IF('Paste RTE Data'!G2575=0,"",'Paste RTE Data'!G2575)</f>
        <v/>
      </c>
      <c r="C2578" s="10" t="str">
        <f>IF('Paste RTE Data'!E2575=0,"",'Paste RTE Data'!E2575)</f>
        <v/>
      </c>
      <c r="D2578" s="7"/>
      <c r="E2578" s="14" t="str">
        <f>IF('Paste RTE Data'!B2575=0,"",'Paste RTE Data'!B2575)</f>
        <v/>
      </c>
      <c r="F2578" s="14" t="str">
        <f>IF('Paste RTE Data'!C2575=0,"",'Paste RTE Data'!C2575)</f>
        <v/>
      </c>
      <c r="G2578" s="14" t="str">
        <f>IF('Paste RTE Data'!D2575=0,"",'Paste RTE Data'!D2575)</f>
        <v/>
      </c>
      <c r="H2578" s="14" t="str">
        <f>IF('Paste RTE Data'!F2575=0,"",'Paste RTE Data'!F2575)</f>
        <v/>
      </c>
      <c r="I2578" s="14" t="str">
        <f>IF('Paste RTE Data'!H2575=0,"",'Paste RTE Data'!H2575)</f>
        <v/>
      </c>
      <c r="J2578" s="14" t="str">
        <f>IF('Paste RTE Data'!I2575=0,"",'Paste RTE Data'!I2575)</f>
        <v/>
      </c>
      <c r="K2578" s="15" t="str">
        <f>IF('Paste RTE Data'!J2575=0,"",'Paste RTE Data'!J2575)</f>
        <v/>
      </c>
      <c r="L2578" s="14" t="str">
        <f>IF('Paste RTE Data'!K2575=0,"",'Paste RTE Data'!K2575)</f>
        <v/>
      </c>
      <c r="M2578" s="46"/>
    </row>
    <row r="2579" spans="1:13">
      <c r="A2579" s="8" t="str">
        <f>IF('Paste RTE Data'!A2576=0,"",'Paste RTE Data'!A2576)</f>
        <v/>
      </c>
      <c r="B2579" s="9" t="str">
        <f>IF('Paste RTE Data'!G2576=0,"",'Paste RTE Data'!G2576)</f>
        <v/>
      </c>
      <c r="C2579" s="10" t="str">
        <f>IF('Paste RTE Data'!E2576=0,"",'Paste RTE Data'!E2576)</f>
        <v/>
      </c>
      <c r="D2579" s="7"/>
      <c r="E2579" s="14" t="str">
        <f>IF('Paste RTE Data'!B2576=0,"",'Paste RTE Data'!B2576)</f>
        <v/>
      </c>
      <c r="F2579" s="14" t="str">
        <f>IF('Paste RTE Data'!C2576=0,"",'Paste RTE Data'!C2576)</f>
        <v/>
      </c>
      <c r="G2579" s="14" t="str">
        <f>IF('Paste RTE Data'!D2576=0,"",'Paste RTE Data'!D2576)</f>
        <v/>
      </c>
      <c r="H2579" s="14" t="str">
        <f>IF('Paste RTE Data'!F2576=0,"",'Paste RTE Data'!F2576)</f>
        <v/>
      </c>
      <c r="I2579" s="14" t="str">
        <f>IF('Paste RTE Data'!H2576=0,"",'Paste RTE Data'!H2576)</f>
        <v/>
      </c>
      <c r="J2579" s="14" t="str">
        <f>IF('Paste RTE Data'!I2576=0,"",'Paste RTE Data'!I2576)</f>
        <v/>
      </c>
      <c r="K2579" s="15" t="str">
        <f>IF('Paste RTE Data'!J2576=0,"",'Paste RTE Data'!J2576)</f>
        <v/>
      </c>
      <c r="L2579" s="14" t="str">
        <f>IF('Paste RTE Data'!K2576=0,"",'Paste RTE Data'!K2576)</f>
        <v/>
      </c>
      <c r="M2579" s="46"/>
    </row>
    <row r="2580" spans="1:13">
      <c r="A2580" s="8" t="str">
        <f>IF('Paste RTE Data'!A2577=0,"",'Paste RTE Data'!A2577)</f>
        <v/>
      </c>
      <c r="B2580" s="9" t="str">
        <f>IF('Paste RTE Data'!G2577=0,"",'Paste RTE Data'!G2577)</f>
        <v/>
      </c>
      <c r="C2580" s="10" t="str">
        <f>IF('Paste RTE Data'!E2577=0,"",'Paste RTE Data'!E2577)</f>
        <v/>
      </c>
      <c r="D2580" s="7"/>
      <c r="E2580" s="14" t="str">
        <f>IF('Paste RTE Data'!B2577=0,"",'Paste RTE Data'!B2577)</f>
        <v/>
      </c>
      <c r="F2580" s="14" t="str">
        <f>IF('Paste RTE Data'!C2577=0,"",'Paste RTE Data'!C2577)</f>
        <v/>
      </c>
      <c r="G2580" s="14" t="str">
        <f>IF('Paste RTE Data'!D2577=0,"",'Paste RTE Data'!D2577)</f>
        <v/>
      </c>
      <c r="H2580" s="14" t="str">
        <f>IF('Paste RTE Data'!F2577=0,"",'Paste RTE Data'!F2577)</f>
        <v/>
      </c>
      <c r="I2580" s="14" t="str">
        <f>IF('Paste RTE Data'!H2577=0,"",'Paste RTE Data'!H2577)</f>
        <v/>
      </c>
      <c r="J2580" s="14" t="str">
        <f>IF('Paste RTE Data'!I2577=0,"",'Paste RTE Data'!I2577)</f>
        <v/>
      </c>
      <c r="K2580" s="15" t="str">
        <f>IF('Paste RTE Data'!J2577=0,"",'Paste RTE Data'!J2577)</f>
        <v/>
      </c>
      <c r="L2580" s="14" t="str">
        <f>IF('Paste RTE Data'!K2577=0,"",'Paste RTE Data'!K2577)</f>
        <v/>
      </c>
      <c r="M2580" s="46"/>
    </row>
    <row r="2581" spans="1:13">
      <c r="A2581" s="8" t="str">
        <f>IF('Paste RTE Data'!A2578=0,"",'Paste RTE Data'!A2578)</f>
        <v/>
      </c>
      <c r="B2581" s="9" t="str">
        <f>IF('Paste RTE Data'!G2578=0,"",'Paste RTE Data'!G2578)</f>
        <v/>
      </c>
      <c r="C2581" s="10" t="str">
        <f>IF('Paste RTE Data'!E2578=0,"",'Paste RTE Data'!E2578)</f>
        <v/>
      </c>
      <c r="D2581" s="7"/>
      <c r="E2581" s="14" t="str">
        <f>IF('Paste RTE Data'!B2578=0,"",'Paste RTE Data'!B2578)</f>
        <v/>
      </c>
      <c r="F2581" s="14" t="str">
        <f>IF('Paste RTE Data'!C2578=0,"",'Paste RTE Data'!C2578)</f>
        <v/>
      </c>
      <c r="G2581" s="14" t="str">
        <f>IF('Paste RTE Data'!D2578=0,"",'Paste RTE Data'!D2578)</f>
        <v/>
      </c>
      <c r="H2581" s="14" t="str">
        <f>IF('Paste RTE Data'!F2578=0,"",'Paste RTE Data'!F2578)</f>
        <v/>
      </c>
      <c r="I2581" s="14" t="str">
        <f>IF('Paste RTE Data'!H2578=0,"",'Paste RTE Data'!H2578)</f>
        <v/>
      </c>
      <c r="J2581" s="14" t="str">
        <f>IF('Paste RTE Data'!I2578=0,"",'Paste RTE Data'!I2578)</f>
        <v/>
      </c>
      <c r="K2581" s="15" t="str">
        <f>IF('Paste RTE Data'!J2578=0,"",'Paste RTE Data'!J2578)</f>
        <v/>
      </c>
      <c r="L2581" s="14" t="str">
        <f>IF('Paste RTE Data'!K2578=0,"",'Paste RTE Data'!K2578)</f>
        <v/>
      </c>
      <c r="M2581" s="46"/>
    </row>
    <row r="2582" spans="1:13">
      <c r="A2582" s="8" t="str">
        <f>IF('Paste RTE Data'!A2579=0,"",'Paste RTE Data'!A2579)</f>
        <v/>
      </c>
      <c r="B2582" s="9" t="str">
        <f>IF('Paste RTE Data'!G2579=0,"",'Paste RTE Data'!G2579)</f>
        <v/>
      </c>
      <c r="C2582" s="10" t="str">
        <f>IF('Paste RTE Data'!E2579=0,"",'Paste RTE Data'!E2579)</f>
        <v/>
      </c>
      <c r="D2582" s="7"/>
      <c r="E2582" s="14" t="str">
        <f>IF('Paste RTE Data'!B2579=0,"",'Paste RTE Data'!B2579)</f>
        <v/>
      </c>
      <c r="F2582" s="14" t="str">
        <f>IF('Paste RTE Data'!C2579=0,"",'Paste RTE Data'!C2579)</f>
        <v/>
      </c>
      <c r="G2582" s="14" t="str">
        <f>IF('Paste RTE Data'!D2579=0,"",'Paste RTE Data'!D2579)</f>
        <v/>
      </c>
      <c r="H2582" s="14" t="str">
        <f>IF('Paste RTE Data'!F2579=0,"",'Paste RTE Data'!F2579)</f>
        <v/>
      </c>
      <c r="I2582" s="14" t="str">
        <f>IF('Paste RTE Data'!H2579=0,"",'Paste RTE Data'!H2579)</f>
        <v/>
      </c>
      <c r="J2582" s="14" t="str">
        <f>IF('Paste RTE Data'!I2579=0,"",'Paste RTE Data'!I2579)</f>
        <v/>
      </c>
      <c r="K2582" s="15" t="str">
        <f>IF('Paste RTE Data'!J2579=0,"",'Paste RTE Data'!J2579)</f>
        <v/>
      </c>
      <c r="L2582" s="14" t="str">
        <f>IF('Paste RTE Data'!K2579=0,"",'Paste RTE Data'!K2579)</f>
        <v/>
      </c>
      <c r="M2582" s="46"/>
    </row>
    <row r="2583" spans="1:13">
      <c r="A2583" s="8" t="str">
        <f>IF('Paste RTE Data'!A2580=0,"",'Paste RTE Data'!A2580)</f>
        <v/>
      </c>
      <c r="B2583" s="9" t="str">
        <f>IF('Paste RTE Data'!G2580=0,"",'Paste RTE Data'!G2580)</f>
        <v/>
      </c>
      <c r="C2583" s="10" t="str">
        <f>IF('Paste RTE Data'!E2580=0,"",'Paste RTE Data'!E2580)</f>
        <v/>
      </c>
      <c r="D2583" s="7"/>
      <c r="E2583" s="14" t="str">
        <f>IF('Paste RTE Data'!B2580=0,"",'Paste RTE Data'!B2580)</f>
        <v/>
      </c>
      <c r="F2583" s="14" t="str">
        <f>IF('Paste RTE Data'!C2580=0,"",'Paste RTE Data'!C2580)</f>
        <v/>
      </c>
      <c r="G2583" s="14" t="str">
        <f>IF('Paste RTE Data'!D2580=0,"",'Paste RTE Data'!D2580)</f>
        <v/>
      </c>
      <c r="H2583" s="14" t="str">
        <f>IF('Paste RTE Data'!F2580=0,"",'Paste RTE Data'!F2580)</f>
        <v/>
      </c>
      <c r="I2583" s="14" t="str">
        <f>IF('Paste RTE Data'!H2580=0,"",'Paste RTE Data'!H2580)</f>
        <v/>
      </c>
      <c r="J2583" s="14" t="str">
        <f>IF('Paste RTE Data'!I2580=0,"",'Paste RTE Data'!I2580)</f>
        <v/>
      </c>
      <c r="K2583" s="15" t="str">
        <f>IF('Paste RTE Data'!J2580=0,"",'Paste RTE Data'!J2580)</f>
        <v/>
      </c>
      <c r="L2583" s="14" t="str">
        <f>IF('Paste RTE Data'!K2580=0,"",'Paste RTE Data'!K2580)</f>
        <v/>
      </c>
      <c r="M2583" s="46"/>
    </row>
    <row r="2584" spans="1:13">
      <c r="A2584" s="8" t="str">
        <f>IF('Paste RTE Data'!A2581=0,"",'Paste RTE Data'!A2581)</f>
        <v/>
      </c>
      <c r="B2584" s="9" t="str">
        <f>IF('Paste RTE Data'!G2581=0,"",'Paste RTE Data'!G2581)</f>
        <v/>
      </c>
      <c r="C2584" s="10" t="str">
        <f>IF('Paste RTE Data'!E2581=0,"",'Paste RTE Data'!E2581)</f>
        <v/>
      </c>
      <c r="D2584" s="7"/>
      <c r="E2584" s="14" t="str">
        <f>IF('Paste RTE Data'!B2581=0,"",'Paste RTE Data'!B2581)</f>
        <v/>
      </c>
      <c r="F2584" s="14" t="str">
        <f>IF('Paste RTE Data'!C2581=0,"",'Paste RTE Data'!C2581)</f>
        <v/>
      </c>
      <c r="G2584" s="14" t="str">
        <f>IF('Paste RTE Data'!D2581=0,"",'Paste RTE Data'!D2581)</f>
        <v/>
      </c>
      <c r="H2584" s="14" t="str">
        <f>IF('Paste RTE Data'!F2581=0,"",'Paste RTE Data'!F2581)</f>
        <v/>
      </c>
      <c r="I2584" s="14" t="str">
        <f>IF('Paste RTE Data'!H2581=0,"",'Paste RTE Data'!H2581)</f>
        <v/>
      </c>
      <c r="J2584" s="14" t="str">
        <f>IF('Paste RTE Data'!I2581=0,"",'Paste RTE Data'!I2581)</f>
        <v/>
      </c>
      <c r="K2584" s="15" t="str">
        <f>IF('Paste RTE Data'!J2581=0,"",'Paste RTE Data'!J2581)</f>
        <v/>
      </c>
      <c r="L2584" s="14" t="str">
        <f>IF('Paste RTE Data'!K2581=0,"",'Paste RTE Data'!K2581)</f>
        <v/>
      </c>
      <c r="M2584" s="46"/>
    </row>
    <row r="2585" spans="1:13">
      <c r="A2585" s="8" t="str">
        <f>IF('Paste RTE Data'!A2582=0,"",'Paste RTE Data'!A2582)</f>
        <v/>
      </c>
      <c r="B2585" s="9" t="str">
        <f>IF('Paste RTE Data'!G2582=0,"",'Paste RTE Data'!G2582)</f>
        <v/>
      </c>
      <c r="C2585" s="10" t="str">
        <f>IF('Paste RTE Data'!E2582=0,"",'Paste RTE Data'!E2582)</f>
        <v/>
      </c>
      <c r="D2585" s="7"/>
      <c r="E2585" s="14" t="str">
        <f>IF('Paste RTE Data'!B2582=0,"",'Paste RTE Data'!B2582)</f>
        <v/>
      </c>
      <c r="F2585" s="14" t="str">
        <f>IF('Paste RTE Data'!C2582=0,"",'Paste RTE Data'!C2582)</f>
        <v/>
      </c>
      <c r="G2585" s="14" t="str">
        <f>IF('Paste RTE Data'!D2582=0,"",'Paste RTE Data'!D2582)</f>
        <v/>
      </c>
      <c r="H2585" s="14" t="str">
        <f>IF('Paste RTE Data'!F2582=0,"",'Paste RTE Data'!F2582)</f>
        <v/>
      </c>
      <c r="I2585" s="14" t="str">
        <f>IF('Paste RTE Data'!H2582=0,"",'Paste RTE Data'!H2582)</f>
        <v/>
      </c>
      <c r="J2585" s="14" t="str">
        <f>IF('Paste RTE Data'!I2582=0,"",'Paste RTE Data'!I2582)</f>
        <v/>
      </c>
      <c r="K2585" s="15" t="str">
        <f>IF('Paste RTE Data'!J2582=0,"",'Paste RTE Data'!J2582)</f>
        <v/>
      </c>
      <c r="L2585" s="14" t="str">
        <f>IF('Paste RTE Data'!K2582=0,"",'Paste RTE Data'!K2582)</f>
        <v/>
      </c>
      <c r="M2585" s="46"/>
    </row>
    <row r="2586" spans="1:13">
      <c r="A2586" s="8" t="str">
        <f>IF('Paste RTE Data'!A2583=0,"",'Paste RTE Data'!A2583)</f>
        <v/>
      </c>
      <c r="B2586" s="9" t="str">
        <f>IF('Paste RTE Data'!G2583=0,"",'Paste RTE Data'!G2583)</f>
        <v/>
      </c>
      <c r="C2586" s="10" t="str">
        <f>IF('Paste RTE Data'!E2583=0,"",'Paste RTE Data'!E2583)</f>
        <v/>
      </c>
      <c r="D2586" s="7"/>
      <c r="E2586" s="14" t="str">
        <f>IF('Paste RTE Data'!B2583=0,"",'Paste RTE Data'!B2583)</f>
        <v/>
      </c>
      <c r="F2586" s="14" t="str">
        <f>IF('Paste RTE Data'!C2583=0,"",'Paste RTE Data'!C2583)</f>
        <v/>
      </c>
      <c r="G2586" s="14" t="str">
        <f>IF('Paste RTE Data'!D2583=0,"",'Paste RTE Data'!D2583)</f>
        <v/>
      </c>
      <c r="H2586" s="14" t="str">
        <f>IF('Paste RTE Data'!F2583=0,"",'Paste RTE Data'!F2583)</f>
        <v/>
      </c>
      <c r="I2586" s="14" t="str">
        <f>IF('Paste RTE Data'!H2583=0,"",'Paste RTE Data'!H2583)</f>
        <v/>
      </c>
      <c r="J2586" s="14" t="str">
        <f>IF('Paste RTE Data'!I2583=0,"",'Paste RTE Data'!I2583)</f>
        <v/>
      </c>
      <c r="K2586" s="15" t="str">
        <f>IF('Paste RTE Data'!J2583=0,"",'Paste RTE Data'!J2583)</f>
        <v/>
      </c>
      <c r="L2586" s="14" t="str">
        <f>IF('Paste RTE Data'!K2583=0,"",'Paste RTE Data'!K2583)</f>
        <v/>
      </c>
      <c r="M2586" s="46"/>
    </row>
    <row r="2587" spans="1:13">
      <c r="A2587" s="8" t="str">
        <f>IF('Paste RTE Data'!A2584=0,"",'Paste RTE Data'!A2584)</f>
        <v/>
      </c>
      <c r="B2587" s="9" t="str">
        <f>IF('Paste RTE Data'!G2584=0,"",'Paste RTE Data'!G2584)</f>
        <v/>
      </c>
      <c r="C2587" s="10" t="str">
        <f>IF('Paste RTE Data'!E2584=0,"",'Paste RTE Data'!E2584)</f>
        <v/>
      </c>
      <c r="D2587" s="7"/>
      <c r="E2587" s="14" t="str">
        <f>IF('Paste RTE Data'!B2584=0,"",'Paste RTE Data'!B2584)</f>
        <v/>
      </c>
      <c r="F2587" s="14" t="str">
        <f>IF('Paste RTE Data'!C2584=0,"",'Paste RTE Data'!C2584)</f>
        <v/>
      </c>
      <c r="G2587" s="14" t="str">
        <f>IF('Paste RTE Data'!D2584=0,"",'Paste RTE Data'!D2584)</f>
        <v/>
      </c>
      <c r="H2587" s="14" t="str">
        <f>IF('Paste RTE Data'!F2584=0,"",'Paste RTE Data'!F2584)</f>
        <v/>
      </c>
      <c r="I2587" s="14" t="str">
        <f>IF('Paste RTE Data'!H2584=0,"",'Paste RTE Data'!H2584)</f>
        <v/>
      </c>
      <c r="J2587" s="14" t="str">
        <f>IF('Paste RTE Data'!I2584=0,"",'Paste RTE Data'!I2584)</f>
        <v/>
      </c>
      <c r="K2587" s="15" t="str">
        <f>IF('Paste RTE Data'!J2584=0,"",'Paste RTE Data'!J2584)</f>
        <v/>
      </c>
      <c r="L2587" s="14" t="str">
        <f>IF('Paste RTE Data'!K2584=0,"",'Paste RTE Data'!K2584)</f>
        <v/>
      </c>
      <c r="M2587" s="46"/>
    </row>
    <row r="2588" spans="1:13">
      <c r="A2588" s="8" t="str">
        <f>IF('Paste RTE Data'!A2585=0,"",'Paste RTE Data'!A2585)</f>
        <v/>
      </c>
      <c r="B2588" s="9" t="str">
        <f>IF('Paste RTE Data'!G2585=0,"",'Paste RTE Data'!G2585)</f>
        <v/>
      </c>
      <c r="C2588" s="10" t="str">
        <f>IF('Paste RTE Data'!E2585=0,"",'Paste RTE Data'!E2585)</f>
        <v/>
      </c>
      <c r="D2588" s="7"/>
      <c r="E2588" s="14" t="str">
        <f>IF('Paste RTE Data'!B2585=0,"",'Paste RTE Data'!B2585)</f>
        <v/>
      </c>
      <c r="F2588" s="14" t="str">
        <f>IF('Paste RTE Data'!C2585=0,"",'Paste RTE Data'!C2585)</f>
        <v/>
      </c>
      <c r="G2588" s="14" t="str">
        <f>IF('Paste RTE Data'!D2585=0,"",'Paste RTE Data'!D2585)</f>
        <v/>
      </c>
      <c r="H2588" s="14" t="str">
        <f>IF('Paste RTE Data'!F2585=0,"",'Paste RTE Data'!F2585)</f>
        <v/>
      </c>
      <c r="I2588" s="14" t="str">
        <f>IF('Paste RTE Data'!H2585=0,"",'Paste RTE Data'!H2585)</f>
        <v/>
      </c>
      <c r="J2588" s="14" t="str">
        <f>IF('Paste RTE Data'!I2585=0,"",'Paste RTE Data'!I2585)</f>
        <v/>
      </c>
      <c r="K2588" s="15" t="str">
        <f>IF('Paste RTE Data'!J2585=0,"",'Paste RTE Data'!J2585)</f>
        <v/>
      </c>
      <c r="L2588" s="14" t="str">
        <f>IF('Paste RTE Data'!K2585=0,"",'Paste RTE Data'!K2585)</f>
        <v/>
      </c>
      <c r="M2588" s="46"/>
    </row>
    <row r="2589" spans="1:13">
      <c r="A2589" s="8" t="str">
        <f>IF('Paste RTE Data'!A2586=0,"",'Paste RTE Data'!A2586)</f>
        <v/>
      </c>
      <c r="B2589" s="9" t="str">
        <f>IF('Paste RTE Data'!G2586=0,"",'Paste RTE Data'!G2586)</f>
        <v/>
      </c>
      <c r="C2589" s="10" t="str">
        <f>IF('Paste RTE Data'!E2586=0,"",'Paste RTE Data'!E2586)</f>
        <v/>
      </c>
      <c r="D2589" s="7"/>
      <c r="E2589" s="14" t="str">
        <f>IF('Paste RTE Data'!B2586=0,"",'Paste RTE Data'!B2586)</f>
        <v/>
      </c>
      <c r="F2589" s="14" t="str">
        <f>IF('Paste RTE Data'!C2586=0,"",'Paste RTE Data'!C2586)</f>
        <v/>
      </c>
      <c r="G2589" s="14" t="str">
        <f>IF('Paste RTE Data'!D2586=0,"",'Paste RTE Data'!D2586)</f>
        <v/>
      </c>
      <c r="H2589" s="14" t="str">
        <f>IF('Paste RTE Data'!F2586=0,"",'Paste RTE Data'!F2586)</f>
        <v/>
      </c>
      <c r="I2589" s="14" t="str">
        <f>IF('Paste RTE Data'!H2586=0,"",'Paste RTE Data'!H2586)</f>
        <v/>
      </c>
      <c r="J2589" s="14" t="str">
        <f>IF('Paste RTE Data'!I2586=0,"",'Paste RTE Data'!I2586)</f>
        <v/>
      </c>
      <c r="K2589" s="15" t="str">
        <f>IF('Paste RTE Data'!J2586=0,"",'Paste RTE Data'!J2586)</f>
        <v/>
      </c>
      <c r="L2589" s="14" t="str">
        <f>IF('Paste RTE Data'!K2586=0,"",'Paste RTE Data'!K2586)</f>
        <v/>
      </c>
      <c r="M2589" s="46"/>
    </row>
    <row r="2590" spans="1:13">
      <c r="A2590" s="8" t="str">
        <f>IF('Paste RTE Data'!A2587=0,"",'Paste RTE Data'!A2587)</f>
        <v/>
      </c>
      <c r="B2590" s="9" t="str">
        <f>IF('Paste RTE Data'!G2587=0,"",'Paste RTE Data'!G2587)</f>
        <v/>
      </c>
      <c r="C2590" s="10" t="str">
        <f>IF('Paste RTE Data'!E2587=0,"",'Paste RTE Data'!E2587)</f>
        <v/>
      </c>
      <c r="D2590" s="7"/>
      <c r="E2590" s="14" t="str">
        <f>IF('Paste RTE Data'!B2587=0,"",'Paste RTE Data'!B2587)</f>
        <v/>
      </c>
      <c r="F2590" s="14" t="str">
        <f>IF('Paste RTE Data'!C2587=0,"",'Paste RTE Data'!C2587)</f>
        <v/>
      </c>
      <c r="G2590" s="14" t="str">
        <f>IF('Paste RTE Data'!D2587=0,"",'Paste RTE Data'!D2587)</f>
        <v/>
      </c>
      <c r="H2590" s="14" t="str">
        <f>IF('Paste RTE Data'!F2587=0,"",'Paste RTE Data'!F2587)</f>
        <v/>
      </c>
      <c r="I2590" s="14" t="str">
        <f>IF('Paste RTE Data'!H2587=0,"",'Paste RTE Data'!H2587)</f>
        <v/>
      </c>
      <c r="J2590" s="14" t="str">
        <f>IF('Paste RTE Data'!I2587=0,"",'Paste RTE Data'!I2587)</f>
        <v/>
      </c>
      <c r="K2590" s="15" t="str">
        <f>IF('Paste RTE Data'!J2587=0,"",'Paste RTE Data'!J2587)</f>
        <v/>
      </c>
      <c r="L2590" s="14" t="str">
        <f>IF('Paste RTE Data'!K2587=0,"",'Paste RTE Data'!K2587)</f>
        <v/>
      </c>
      <c r="M2590" s="46"/>
    </row>
    <row r="2591" spans="1:13">
      <c r="A2591" s="8" t="str">
        <f>IF('Paste RTE Data'!A2588=0,"",'Paste RTE Data'!A2588)</f>
        <v/>
      </c>
      <c r="B2591" s="9" t="str">
        <f>IF('Paste RTE Data'!G2588=0,"",'Paste RTE Data'!G2588)</f>
        <v/>
      </c>
      <c r="C2591" s="10" t="str">
        <f>IF('Paste RTE Data'!E2588=0,"",'Paste RTE Data'!E2588)</f>
        <v/>
      </c>
      <c r="D2591" s="7"/>
      <c r="E2591" s="14" t="str">
        <f>IF('Paste RTE Data'!B2588=0,"",'Paste RTE Data'!B2588)</f>
        <v/>
      </c>
      <c r="F2591" s="14" t="str">
        <f>IF('Paste RTE Data'!C2588=0,"",'Paste RTE Data'!C2588)</f>
        <v/>
      </c>
      <c r="G2591" s="14" t="str">
        <f>IF('Paste RTE Data'!D2588=0,"",'Paste RTE Data'!D2588)</f>
        <v/>
      </c>
      <c r="H2591" s="14" t="str">
        <f>IF('Paste RTE Data'!F2588=0,"",'Paste RTE Data'!F2588)</f>
        <v/>
      </c>
      <c r="I2591" s="14" t="str">
        <f>IF('Paste RTE Data'!H2588=0,"",'Paste RTE Data'!H2588)</f>
        <v/>
      </c>
      <c r="J2591" s="14" t="str">
        <f>IF('Paste RTE Data'!I2588=0,"",'Paste RTE Data'!I2588)</f>
        <v/>
      </c>
      <c r="K2591" s="15" t="str">
        <f>IF('Paste RTE Data'!J2588=0,"",'Paste RTE Data'!J2588)</f>
        <v/>
      </c>
      <c r="L2591" s="14" t="str">
        <f>IF('Paste RTE Data'!K2588=0,"",'Paste RTE Data'!K2588)</f>
        <v/>
      </c>
      <c r="M2591" s="46"/>
    </row>
    <row r="2592" spans="1:13">
      <c r="A2592" s="8" t="str">
        <f>IF('Paste RTE Data'!A2589=0,"",'Paste RTE Data'!A2589)</f>
        <v/>
      </c>
      <c r="B2592" s="9" t="str">
        <f>IF('Paste RTE Data'!G2589=0,"",'Paste RTE Data'!G2589)</f>
        <v/>
      </c>
      <c r="C2592" s="10" t="str">
        <f>IF('Paste RTE Data'!E2589=0,"",'Paste RTE Data'!E2589)</f>
        <v/>
      </c>
      <c r="D2592" s="7"/>
      <c r="E2592" s="14" t="str">
        <f>IF('Paste RTE Data'!B2589=0,"",'Paste RTE Data'!B2589)</f>
        <v/>
      </c>
      <c r="F2592" s="14" t="str">
        <f>IF('Paste RTE Data'!C2589=0,"",'Paste RTE Data'!C2589)</f>
        <v/>
      </c>
      <c r="G2592" s="14" t="str">
        <f>IF('Paste RTE Data'!D2589=0,"",'Paste RTE Data'!D2589)</f>
        <v/>
      </c>
      <c r="H2592" s="14" t="str">
        <f>IF('Paste RTE Data'!F2589=0,"",'Paste RTE Data'!F2589)</f>
        <v/>
      </c>
      <c r="I2592" s="14" t="str">
        <f>IF('Paste RTE Data'!H2589=0,"",'Paste RTE Data'!H2589)</f>
        <v/>
      </c>
      <c r="J2592" s="14" t="str">
        <f>IF('Paste RTE Data'!I2589=0,"",'Paste RTE Data'!I2589)</f>
        <v/>
      </c>
      <c r="K2592" s="15" t="str">
        <f>IF('Paste RTE Data'!J2589=0,"",'Paste RTE Data'!J2589)</f>
        <v/>
      </c>
      <c r="L2592" s="14" t="str">
        <f>IF('Paste RTE Data'!K2589=0,"",'Paste RTE Data'!K2589)</f>
        <v/>
      </c>
      <c r="M2592" s="46"/>
    </row>
    <row r="2593" spans="1:13">
      <c r="A2593" s="8" t="str">
        <f>IF('Paste RTE Data'!A2590=0,"",'Paste RTE Data'!A2590)</f>
        <v/>
      </c>
      <c r="B2593" s="9" t="str">
        <f>IF('Paste RTE Data'!G2590=0,"",'Paste RTE Data'!G2590)</f>
        <v/>
      </c>
      <c r="C2593" s="10" t="str">
        <f>IF('Paste RTE Data'!E2590=0,"",'Paste RTE Data'!E2590)</f>
        <v/>
      </c>
      <c r="D2593" s="7"/>
      <c r="E2593" s="14" t="str">
        <f>IF('Paste RTE Data'!B2590=0,"",'Paste RTE Data'!B2590)</f>
        <v/>
      </c>
      <c r="F2593" s="14" t="str">
        <f>IF('Paste RTE Data'!C2590=0,"",'Paste RTE Data'!C2590)</f>
        <v/>
      </c>
      <c r="G2593" s="14" t="str">
        <f>IF('Paste RTE Data'!D2590=0,"",'Paste RTE Data'!D2590)</f>
        <v/>
      </c>
      <c r="H2593" s="14" t="str">
        <f>IF('Paste RTE Data'!F2590=0,"",'Paste RTE Data'!F2590)</f>
        <v/>
      </c>
      <c r="I2593" s="14" t="str">
        <f>IF('Paste RTE Data'!H2590=0,"",'Paste RTE Data'!H2590)</f>
        <v/>
      </c>
      <c r="J2593" s="14" t="str">
        <f>IF('Paste RTE Data'!I2590=0,"",'Paste RTE Data'!I2590)</f>
        <v/>
      </c>
      <c r="K2593" s="15" t="str">
        <f>IF('Paste RTE Data'!J2590=0,"",'Paste RTE Data'!J2590)</f>
        <v/>
      </c>
      <c r="L2593" s="14" t="str">
        <f>IF('Paste RTE Data'!K2590=0,"",'Paste RTE Data'!K2590)</f>
        <v/>
      </c>
      <c r="M2593" s="46"/>
    </row>
    <row r="2594" spans="1:13">
      <c r="A2594" s="8" t="str">
        <f>IF('Paste RTE Data'!A2591=0,"",'Paste RTE Data'!A2591)</f>
        <v/>
      </c>
      <c r="B2594" s="9" t="str">
        <f>IF('Paste RTE Data'!G2591=0,"",'Paste RTE Data'!G2591)</f>
        <v/>
      </c>
      <c r="C2594" s="10" t="str">
        <f>IF('Paste RTE Data'!E2591=0,"",'Paste RTE Data'!E2591)</f>
        <v/>
      </c>
      <c r="D2594" s="7"/>
      <c r="E2594" s="14" t="str">
        <f>IF('Paste RTE Data'!B2591=0,"",'Paste RTE Data'!B2591)</f>
        <v/>
      </c>
      <c r="F2594" s="14" t="str">
        <f>IF('Paste RTE Data'!C2591=0,"",'Paste RTE Data'!C2591)</f>
        <v/>
      </c>
      <c r="G2594" s="14" t="str">
        <f>IF('Paste RTE Data'!D2591=0,"",'Paste RTE Data'!D2591)</f>
        <v/>
      </c>
      <c r="H2594" s="14" t="str">
        <f>IF('Paste RTE Data'!F2591=0,"",'Paste RTE Data'!F2591)</f>
        <v/>
      </c>
      <c r="I2594" s="14" t="str">
        <f>IF('Paste RTE Data'!H2591=0,"",'Paste RTE Data'!H2591)</f>
        <v/>
      </c>
      <c r="J2594" s="14" t="str">
        <f>IF('Paste RTE Data'!I2591=0,"",'Paste RTE Data'!I2591)</f>
        <v/>
      </c>
      <c r="K2594" s="15" t="str">
        <f>IF('Paste RTE Data'!J2591=0,"",'Paste RTE Data'!J2591)</f>
        <v/>
      </c>
      <c r="L2594" s="14" t="str">
        <f>IF('Paste RTE Data'!K2591=0,"",'Paste RTE Data'!K2591)</f>
        <v/>
      </c>
      <c r="M2594" s="46"/>
    </row>
    <row r="2595" spans="1:13">
      <c r="A2595" s="8" t="str">
        <f>IF('Paste RTE Data'!A2592=0,"",'Paste RTE Data'!A2592)</f>
        <v/>
      </c>
      <c r="B2595" s="9" t="str">
        <f>IF('Paste RTE Data'!G2592=0,"",'Paste RTE Data'!G2592)</f>
        <v/>
      </c>
      <c r="C2595" s="10" t="str">
        <f>IF('Paste RTE Data'!E2592=0,"",'Paste RTE Data'!E2592)</f>
        <v/>
      </c>
      <c r="D2595" s="7"/>
      <c r="E2595" s="14" t="str">
        <f>IF('Paste RTE Data'!B2592=0,"",'Paste RTE Data'!B2592)</f>
        <v/>
      </c>
      <c r="F2595" s="14" t="str">
        <f>IF('Paste RTE Data'!C2592=0,"",'Paste RTE Data'!C2592)</f>
        <v/>
      </c>
      <c r="G2595" s="14" t="str">
        <f>IF('Paste RTE Data'!D2592=0,"",'Paste RTE Data'!D2592)</f>
        <v/>
      </c>
      <c r="H2595" s="14" t="str">
        <f>IF('Paste RTE Data'!F2592=0,"",'Paste RTE Data'!F2592)</f>
        <v/>
      </c>
      <c r="I2595" s="14" t="str">
        <f>IF('Paste RTE Data'!H2592=0,"",'Paste RTE Data'!H2592)</f>
        <v/>
      </c>
      <c r="J2595" s="14" t="str">
        <f>IF('Paste RTE Data'!I2592=0,"",'Paste RTE Data'!I2592)</f>
        <v/>
      </c>
      <c r="K2595" s="15" t="str">
        <f>IF('Paste RTE Data'!J2592=0,"",'Paste RTE Data'!J2592)</f>
        <v/>
      </c>
      <c r="L2595" s="14" t="str">
        <f>IF('Paste RTE Data'!K2592=0,"",'Paste RTE Data'!K2592)</f>
        <v/>
      </c>
      <c r="M2595" s="46"/>
    </row>
    <row r="2596" spans="1:13">
      <c r="A2596" s="8" t="str">
        <f>IF('Paste RTE Data'!A2593=0,"",'Paste RTE Data'!A2593)</f>
        <v/>
      </c>
      <c r="B2596" s="9" t="str">
        <f>IF('Paste RTE Data'!G2593=0,"",'Paste RTE Data'!G2593)</f>
        <v/>
      </c>
      <c r="C2596" s="10" t="str">
        <f>IF('Paste RTE Data'!E2593=0,"",'Paste RTE Data'!E2593)</f>
        <v/>
      </c>
      <c r="D2596" s="7"/>
      <c r="E2596" s="14" t="str">
        <f>IF('Paste RTE Data'!B2593=0,"",'Paste RTE Data'!B2593)</f>
        <v/>
      </c>
      <c r="F2596" s="14" t="str">
        <f>IF('Paste RTE Data'!C2593=0,"",'Paste RTE Data'!C2593)</f>
        <v/>
      </c>
      <c r="G2596" s="14" t="str">
        <f>IF('Paste RTE Data'!D2593=0,"",'Paste RTE Data'!D2593)</f>
        <v/>
      </c>
      <c r="H2596" s="14" t="str">
        <f>IF('Paste RTE Data'!F2593=0,"",'Paste RTE Data'!F2593)</f>
        <v/>
      </c>
      <c r="I2596" s="14" t="str">
        <f>IF('Paste RTE Data'!H2593=0,"",'Paste RTE Data'!H2593)</f>
        <v/>
      </c>
      <c r="J2596" s="14" t="str">
        <f>IF('Paste RTE Data'!I2593=0,"",'Paste RTE Data'!I2593)</f>
        <v/>
      </c>
      <c r="K2596" s="15" t="str">
        <f>IF('Paste RTE Data'!J2593=0,"",'Paste RTE Data'!J2593)</f>
        <v/>
      </c>
      <c r="L2596" s="14" t="str">
        <f>IF('Paste RTE Data'!K2593=0,"",'Paste RTE Data'!K2593)</f>
        <v/>
      </c>
      <c r="M2596" s="46"/>
    </row>
    <row r="2597" spans="1:13">
      <c r="A2597" s="8" t="str">
        <f>IF('Paste RTE Data'!A2594=0,"",'Paste RTE Data'!A2594)</f>
        <v/>
      </c>
      <c r="B2597" s="9" t="str">
        <f>IF('Paste RTE Data'!G2594=0,"",'Paste RTE Data'!G2594)</f>
        <v/>
      </c>
      <c r="C2597" s="10" t="str">
        <f>IF('Paste RTE Data'!E2594=0,"",'Paste RTE Data'!E2594)</f>
        <v/>
      </c>
      <c r="D2597" s="7"/>
      <c r="E2597" s="14" t="str">
        <f>IF('Paste RTE Data'!B2594=0,"",'Paste RTE Data'!B2594)</f>
        <v/>
      </c>
      <c r="F2597" s="14" t="str">
        <f>IF('Paste RTE Data'!C2594=0,"",'Paste RTE Data'!C2594)</f>
        <v/>
      </c>
      <c r="G2597" s="14" t="str">
        <f>IF('Paste RTE Data'!D2594=0,"",'Paste RTE Data'!D2594)</f>
        <v/>
      </c>
      <c r="H2597" s="14" t="str">
        <f>IF('Paste RTE Data'!F2594=0,"",'Paste RTE Data'!F2594)</f>
        <v/>
      </c>
      <c r="I2597" s="14" t="str">
        <f>IF('Paste RTE Data'!H2594=0,"",'Paste RTE Data'!H2594)</f>
        <v/>
      </c>
      <c r="J2597" s="14" t="str">
        <f>IF('Paste RTE Data'!I2594=0,"",'Paste RTE Data'!I2594)</f>
        <v/>
      </c>
      <c r="K2597" s="15" t="str">
        <f>IF('Paste RTE Data'!J2594=0,"",'Paste RTE Data'!J2594)</f>
        <v/>
      </c>
      <c r="L2597" s="14" t="str">
        <f>IF('Paste RTE Data'!K2594=0,"",'Paste RTE Data'!K2594)</f>
        <v/>
      </c>
      <c r="M2597" s="46"/>
    </row>
    <row r="2598" spans="1:13">
      <c r="A2598" s="8" t="str">
        <f>IF('Paste RTE Data'!A2595=0,"",'Paste RTE Data'!A2595)</f>
        <v/>
      </c>
      <c r="B2598" s="9" t="str">
        <f>IF('Paste RTE Data'!G2595=0,"",'Paste RTE Data'!G2595)</f>
        <v/>
      </c>
      <c r="C2598" s="10" t="str">
        <f>IF('Paste RTE Data'!E2595=0,"",'Paste RTE Data'!E2595)</f>
        <v/>
      </c>
      <c r="D2598" s="7"/>
      <c r="E2598" s="14" t="str">
        <f>IF('Paste RTE Data'!B2595=0,"",'Paste RTE Data'!B2595)</f>
        <v/>
      </c>
      <c r="F2598" s="14" t="str">
        <f>IF('Paste RTE Data'!C2595=0,"",'Paste RTE Data'!C2595)</f>
        <v/>
      </c>
      <c r="G2598" s="14" t="str">
        <f>IF('Paste RTE Data'!D2595=0,"",'Paste RTE Data'!D2595)</f>
        <v/>
      </c>
      <c r="H2598" s="14" t="str">
        <f>IF('Paste RTE Data'!F2595=0,"",'Paste RTE Data'!F2595)</f>
        <v/>
      </c>
      <c r="I2598" s="14" t="str">
        <f>IF('Paste RTE Data'!H2595=0,"",'Paste RTE Data'!H2595)</f>
        <v/>
      </c>
      <c r="J2598" s="14" t="str">
        <f>IF('Paste RTE Data'!I2595=0,"",'Paste RTE Data'!I2595)</f>
        <v/>
      </c>
      <c r="K2598" s="15" t="str">
        <f>IF('Paste RTE Data'!J2595=0,"",'Paste RTE Data'!J2595)</f>
        <v/>
      </c>
      <c r="L2598" s="14" t="str">
        <f>IF('Paste RTE Data'!K2595=0,"",'Paste RTE Data'!K2595)</f>
        <v/>
      </c>
      <c r="M2598" s="46"/>
    </row>
    <row r="2599" spans="1:13">
      <c r="A2599" s="8" t="str">
        <f>IF('Paste RTE Data'!A2596=0,"",'Paste RTE Data'!A2596)</f>
        <v/>
      </c>
      <c r="B2599" s="9" t="str">
        <f>IF('Paste RTE Data'!G2596=0,"",'Paste RTE Data'!G2596)</f>
        <v/>
      </c>
      <c r="C2599" s="10" t="str">
        <f>IF('Paste RTE Data'!E2596=0,"",'Paste RTE Data'!E2596)</f>
        <v/>
      </c>
      <c r="D2599" s="7"/>
      <c r="E2599" s="14" t="str">
        <f>IF('Paste RTE Data'!B2596=0,"",'Paste RTE Data'!B2596)</f>
        <v/>
      </c>
      <c r="F2599" s="14" t="str">
        <f>IF('Paste RTE Data'!C2596=0,"",'Paste RTE Data'!C2596)</f>
        <v/>
      </c>
      <c r="G2599" s="14" t="str">
        <f>IF('Paste RTE Data'!D2596=0,"",'Paste RTE Data'!D2596)</f>
        <v/>
      </c>
      <c r="H2599" s="14" t="str">
        <f>IF('Paste RTE Data'!F2596=0,"",'Paste RTE Data'!F2596)</f>
        <v/>
      </c>
      <c r="I2599" s="14" t="str">
        <f>IF('Paste RTE Data'!H2596=0,"",'Paste RTE Data'!H2596)</f>
        <v/>
      </c>
      <c r="J2599" s="14" t="str">
        <f>IF('Paste RTE Data'!I2596=0,"",'Paste RTE Data'!I2596)</f>
        <v/>
      </c>
      <c r="K2599" s="15" t="str">
        <f>IF('Paste RTE Data'!J2596=0,"",'Paste RTE Data'!J2596)</f>
        <v/>
      </c>
      <c r="L2599" s="14" t="str">
        <f>IF('Paste RTE Data'!K2596=0,"",'Paste RTE Data'!K2596)</f>
        <v/>
      </c>
      <c r="M2599" s="46"/>
    </row>
    <row r="2600" spans="1:13">
      <c r="A2600" s="8" t="str">
        <f>IF('Paste RTE Data'!A2597=0,"",'Paste RTE Data'!A2597)</f>
        <v/>
      </c>
      <c r="B2600" s="9" t="str">
        <f>IF('Paste RTE Data'!G2597=0,"",'Paste RTE Data'!G2597)</f>
        <v/>
      </c>
      <c r="C2600" s="10" t="str">
        <f>IF('Paste RTE Data'!E2597=0,"",'Paste RTE Data'!E2597)</f>
        <v/>
      </c>
      <c r="D2600" s="7"/>
      <c r="E2600" s="14" t="str">
        <f>IF('Paste RTE Data'!B2597=0,"",'Paste RTE Data'!B2597)</f>
        <v/>
      </c>
      <c r="F2600" s="14" t="str">
        <f>IF('Paste RTE Data'!C2597=0,"",'Paste RTE Data'!C2597)</f>
        <v/>
      </c>
      <c r="G2600" s="14" t="str">
        <f>IF('Paste RTE Data'!D2597=0,"",'Paste RTE Data'!D2597)</f>
        <v/>
      </c>
      <c r="H2600" s="14" t="str">
        <f>IF('Paste RTE Data'!F2597=0,"",'Paste RTE Data'!F2597)</f>
        <v/>
      </c>
      <c r="I2600" s="14" t="str">
        <f>IF('Paste RTE Data'!H2597=0,"",'Paste RTE Data'!H2597)</f>
        <v/>
      </c>
      <c r="J2600" s="14" t="str">
        <f>IF('Paste RTE Data'!I2597=0,"",'Paste RTE Data'!I2597)</f>
        <v/>
      </c>
      <c r="K2600" s="15" t="str">
        <f>IF('Paste RTE Data'!J2597=0,"",'Paste RTE Data'!J2597)</f>
        <v/>
      </c>
      <c r="L2600" s="14" t="str">
        <f>IF('Paste RTE Data'!K2597=0,"",'Paste RTE Data'!K2597)</f>
        <v/>
      </c>
      <c r="M2600" s="46"/>
    </row>
    <row r="2601" spans="1:13">
      <c r="A2601" s="8" t="str">
        <f>IF('Paste RTE Data'!A2598=0,"",'Paste RTE Data'!A2598)</f>
        <v/>
      </c>
      <c r="B2601" s="9" t="str">
        <f>IF('Paste RTE Data'!G2598=0,"",'Paste RTE Data'!G2598)</f>
        <v/>
      </c>
      <c r="C2601" s="10" t="str">
        <f>IF('Paste RTE Data'!E2598=0,"",'Paste RTE Data'!E2598)</f>
        <v/>
      </c>
      <c r="D2601" s="7"/>
      <c r="E2601" s="14" t="str">
        <f>IF('Paste RTE Data'!B2598=0,"",'Paste RTE Data'!B2598)</f>
        <v/>
      </c>
      <c r="F2601" s="14" t="str">
        <f>IF('Paste RTE Data'!C2598=0,"",'Paste RTE Data'!C2598)</f>
        <v/>
      </c>
      <c r="G2601" s="14" t="str">
        <f>IF('Paste RTE Data'!D2598=0,"",'Paste RTE Data'!D2598)</f>
        <v/>
      </c>
      <c r="H2601" s="14" t="str">
        <f>IF('Paste RTE Data'!F2598=0,"",'Paste RTE Data'!F2598)</f>
        <v/>
      </c>
      <c r="I2601" s="14" t="str">
        <f>IF('Paste RTE Data'!H2598=0,"",'Paste RTE Data'!H2598)</f>
        <v/>
      </c>
      <c r="J2601" s="14" t="str">
        <f>IF('Paste RTE Data'!I2598=0,"",'Paste RTE Data'!I2598)</f>
        <v/>
      </c>
      <c r="K2601" s="15" t="str">
        <f>IF('Paste RTE Data'!J2598=0,"",'Paste RTE Data'!J2598)</f>
        <v/>
      </c>
      <c r="L2601" s="14" t="str">
        <f>IF('Paste RTE Data'!K2598=0,"",'Paste RTE Data'!K2598)</f>
        <v/>
      </c>
      <c r="M2601" s="46"/>
    </row>
    <row r="2602" spans="1:13">
      <c r="A2602" s="8" t="str">
        <f>IF('Paste RTE Data'!A2599=0,"",'Paste RTE Data'!A2599)</f>
        <v/>
      </c>
      <c r="B2602" s="9" t="str">
        <f>IF('Paste RTE Data'!G2599=0,"",'Paste RTE Data'!G2599)</f>
        <v/>
      </c>
      <c r="C2602" s="10" t="str">
        <f>IF('Paste RTE Data'!E2599=0,"",'Paste RTE Data'!E2599)</f>
        <v/>
      </c>
      <c r="D2602" s="7"/>
      <c r="E2602" s="14" t="str">
        <f>IF('Paste RTE Data'!B2599=0,"",'Paste RTE Data'!B2599)</f>
        <v/>
      </c>
      <c r="F2602" s="14" t="str">
        <f>IF('Paste RTE Data'!C2599=0,"",'Paste RTE Data'!C2599)</f>
        <v/>
      </c>
      <c r="G2602" s="14" t="str">
        <f>IF('Paste RTE Data'!D2599=0,"",'Paste RTE Data'!D2599)</f>
        <v/>
      </c>
      <c r="H2602" s="14" t="str">
        <f>IF('Paste RTE Data'!F2599=0,"",'Paste RTE Data'!F2599)</f>
        <v/>
      </c>
      <c r="I2602" s="14" t="str">
        <f>IF('Paste RTE Data'!H2599=0,"",'Paste RTE Data'!H2599)</f>
        <v/>
      </c>
      <c r="J2602" s="14" t="str">
        <f>IF('Paste RTE Data'!I2599=0,"",'Paste RTE Data'!I2599)</f>
        <v/>
      </c>
      <c r="K2602" s="15" t="str">
        <f>IF('Paste RTE Data'!J2599=0,"",'Paste RTE Data'!J2599)</f>
        <v/>
      </c>
      <c r="L2602" s="14" t="str">
        <f>IF('Paste RTE Data'!K2599=0,"",'Paste RTE Data'!K2599)</f>
        <v/>
      </c>
      <c r="M2602" s="46"/>
    </row>
    <row r="2603" spans="1:13">
      <c r="A2603" s="8" t="str">
        <f>IF('Paste RTE Data'!A2600=0,"",'Paste RTE Data'!A2600)</f>
        <v/>
      </c>
      <c r="B2603" s="9" t="str">
        <f>IF('Paste RTE Data'!G2600=0,"",'Paste RTE Data'!G2600)</f>
        <v/>
      </c>
      <c r="C2603" s="10" t="str">
        <f>IF('Paste RTE Data'!E2600=0,"",'Paste RTE Data'!E2600)</f>
        <v/>
      </c>
      <c r="D2603" s="7"/>
      <c r="E2603" s="14" t="str">
        <f>IF('Paste RTE Data'!B2600=0,"",'Paste RTE Data'!B2600)</f>
        <v/>
      </c>
      <c r="F2603" s="14" t="str">
        <f>IF('Paste RTE Data'!C2600=0,"",'Paste RTE Data'!C2600)</f>
        <v/>
      </c>
      <c r="G2603" s="14" t="str">
        <f>IF('Paste RTE Data'!D2600=0,"",'Paste RTE Data'!D2600)</f>
        <v/>
      </c>
      <c r="H2603" s="14" t="str">
        <f>IF('Paste RTE Data'!F2600=0,"",'Paste RTE Data'!F2600)</f>
        <v/>
      </c>
      <c r="I2603" s="14" t="str">
        <f>IF('Paste RTE Data'!H2600=0,"",'Paste RTE Data'!H2600)</f>
        <v/>
      </c>
      <c r="J2603" s="14" t="str">
        <f>IF('Paste RTE Data'!I2600=0,"",'Paste RTE Data'!I2600)</f>
        <v/>
      </c>
      <c r="K2603" s="15" t="str">
        <f>IF('Paste RTE Data'!J2600=0,"",'Paste RTE Data'!J2600)</f>
        <v/>
      </c>
      <c r="L2603" s="14" t="str">
        <f>IF('Paste RTE Data'!K2600=0,"",'Paste RTE Data'!K2600)</f>
        <v/>
      </c>
      <c r="M2603" s="46"/>
    </row>
    <row r="2604" spans="1:13">
      <c r="A2604" s="8" t="str">
        <f>IF('Paste RTE Data'!A2601=0,"",'Paste RTE Data'!A2601)</f>
        <v/>
      </c>
      <c r="B2604" s="9" t="str">
        <f>IF('Paste RTE Data'!G2601=0,"",'Paste RTE Data'!G2601)</f>
        <v/>
      </c>
      <c r="C2604" s="10" t="str">
        <f>IF('Paste RTE Data'!E2601=0,"",'Paste RTE Data'!E2601)</f>
        <v/>
      </c>
      <c r="D2604" s="7"/>
      <c r="E2604" s="14" t="str">
        <f>IF('Paste RTE Data'!B2601=0,"",'Paste RTE Data'!B2601)</f>
        <v/>
      </c>
      <c r="F2604" s="14" t="str">
        <f>IF('Paste RTE Data'!C2601=0,"",'Paste RTE Data'!C2601)</f>
        <v/>
      </c>
      <c r="G2604" s="14" t="str">
        <f>IF('Paste RTE Data'!D2601=0,"",'Paste RTE Data'!D2601)</f>
        <v/>
      </c>
      <c r="H2604" s="14" t="str">
        <f>IF('Paste RTE Data'!F2601=0,"",'Paste RTE Data'!F2601)</f>
        <v/>
      </c>
      <c r="I2604" s="14" t="str">
        <f>IF('Paste RTE Data'!H2601=0,"",'Paste RTE Data'!H2601)</f>
        <v/>
      </c>
      <c r="J2604" s="14" t="str">
        <f>IF('Paste RTE Data'!I2601=0,"",'Paste RTE Data'!I2601)</f>
        <v/>
      </c>
      <c r="K2604" s="15" t="str">
        <f>IF('Paste RTE Data'!J2601=0,"",'Paste RTE Data'!J2601)</f>
        <v/>
      </c>
      <c r="L2604" s="14" t="str">
        <f>IF('Paste RTE Data'!K2601=0,"",'Paste RTE Data'!K2601)</f>
        <v/>
      </c>
      <c r="M2604" s="46"/>
    </row>
    <row r="2605" spans="1:13">
      <c r="A2605" s="8" t="str">
        <f>IF('Paste RTE Data'!A2602=0,"",'Paste RTE Data'!A2602)</f>
        <v/>
      </c>
      <c r="B2605" s="9" t="str">
        <f>IF('Paste RTE Data'!G2602=0,"",'Paste RTE Data'!G2602)</f>
        <v/>
      </c>
      <c r="C2605" s="10" t="str">
        <f>IF('Paste RTE Data'!E2602=0,"",'Paste RTE Data'!E2602)</f>
        <v/>
      </c>
      <c r="D2605" s="7"/>
      <c r="E2605" s="14" t="str">
        <f>IF('Paste RTE Data'!B2602=0,"",'Paste RTE Data'!B2602)</f>
        <v/>
      </c>
      <c r="F2605" s="14" t="str">
        <f>IF('Paste RTE Data'!C2602=0,"",'Paste RTE Data'!C2602)</f>
        <v/>
      </c>
      <c r="G2605" s="14" t="str">
        <f>IF('Paste RTE Data'!D2602=0,"",'Paste RTE Data'!D2602)</f>
        <v/>
      </c>
      <c r="H2605" s="14" t="str">
        <f>IF('Paste RTE Data'!F2602=0,"",'Paste RTE Data'!F2602)</f>
        <v/>
      </c>
      <c r="I2605" s="14" t="str">
        <f>IF('Paste RTE Data'!H2602=0,"",'Paste RTE Data'!H2602)</f>
        <v/>
      </c>
      <c r="J2605" s="14" t="str">
        <f>IF('Paste RTE Data'!I2602=0,"",'Paste RTE Data'!I2602)</f>
        <v/>
      </c>
      <c r="K2605" s="15" t="str">
        <f>IF('Paste RTE Data'!J2602=0,"",'Paste RTE Data'!J2602)</f>
        <v/>
      </c>
      <c r="L2605" s="14" t="str">
        <f>IF('Paste RTE Data'!K2602=0,"",'Paste RTE Data'!K2602)</f>
        <v/>
      </c>
      <c r="M2605" s="46"/>
    </row>
    <row r="2606" spans="1:13">
      <c r="A2606" s="8" t="str">
        <f>IF('Paste RTE Data'!A2603=0,"",'Paste RTE Data'!A2603)</f>
        <v/>
      </c>
      <c r="B2606" s="9" t="str">
        <f>IF('Paste RTE Data'!G2603=0,"",'Paste RTE Data'!G2603)</f>
        <v/>
      </c>
      <c r="C2606" s="10" t="str">
        <f>IF('Paste RTE Data'!E2603=0,"",'Paste RTE Data'!E2603)</f>
        <v/>
      </c>
      <c r="D2606" s="7"/>
      <c r="E2606" s="14" t="str">
        <f>IF('Paste RTE Data'!B2603=0,"",'Paste RTE Data'!B2603)</f>
        <v/>
      </c>
      <c r="F2606" s="14" t="str">
        <f>IF('Paste RTE Data'!C2603=0,"",'Paste RTE Data'!C2603)</f>
        <v/>
      </c>
      <c r="G2606" s="14" t="str">
        <f>IF('Paste RTE Data'!D2603=0,"",'Paste RTE Data'!D2603)</f>
        <v/>
      </c>
      <c r="H2606" s="14" t="str">
        <f>IF('Paste RTE Data'!F2603=0,"",'Paste RTE Data'!F2603)</f>
        <v/>
      </c>
      <c r="I2606" s="14" t="str">
        <f>IF('Paste RTE Data'!H2603=0,"",'Paste RTE Data'!H2603)</f>
        <v/>
      </c>
      <c r="J2606" s="14" t="str">
        <f>IF('Paste RTE Data'!I2603=0,"",'Paste RTE Data'!I2603)</f>
        <v/>
      </c>
      <c r="K2606" s="15" t="str">
        <f>IF('Paste RTE Data'!J2603=0,"",'Paste RTE Data'!J2603)</f>
        <v/>
      </c>
      <c r="L2606" s="14" t="str">
        <f>IF('Paste RTE Data'!K2603=0,"",'Paste RTE Data'!K2603)</f>
        <v/>
      </c>
      <c r="M2606" s="46"/>
    </row>
    <row r="2607" spans="1:13">
      <c r="A2607" s="8" t="str">
        <f>IF('Paste RTE Data'!A2604=0,"",'Paste RTE Data'!A2604)</f>
        <v/>
      </c>
      <c r="B2607" s="9" t="str">
        <f>IF('Paste RTE Data'!G2604=0,"",'Paste RTE Data'!G2604)</f>
        <v/>
      </c>
      <c r="C2607" s="10" t="str">
        <f>IF('Paste RTE Data'!E2604=0,"",'Paste RTE Data'!E2604)</f>
        <v/>
      </c>
      <c r="D2607" s="7"/>
      <c r="E2607" s="14" t="str">
        <f>IF('Paste RTE Data'!B2604=0,"",'Paste RTE Data'!B2604)</f>
        <v/>
      </c>
      <c r="F2607" s="14" t="str">
        <f>IF('Paste RTE Data'!C2604=0,"",'Paste RTE Data'!C2604)</f>
        <v/>
      </c>
      <c r="G2607" s="14" t="str">
        <f>IF('Paste RTE Data'!D2604=0,"",'Paste RTE Data'!D2604)</f>
        <v/>
      </c>
      <c r="H2607" s="14" t="str">
        <f>IF('Paste RTE Data'!F2604=0,"",'Paste RTE Data'!F2604)</f>
        <v/>
      </c>
      <c r="I2607" s="14" t="str">
        <f>IF('Paste RTE Data'!H2604=0,"",'Paste RTE Data'!H2604)</f>
        <v/>
      </c>
      <c r="J2607" s="14" t="str">
        <f>IF('Paste RTE Data'!I2604=0,"",'Paste RTE Data'!I2604)</f>
        <v/>
      </c>
      <c r="K2607" s="15" t="str">
        <f>IF('Paste RTE Data'!J2604=0,"",'Paste RTE Data'!J2604)</f>
        <v/>
      </c>
      <c r="L2607" s="14" t="str">
        <f>IF('Paste RTE Data'!K2604=0,"",'Paste RTE Data'!K2604)</f>
        <v/>
      </c>
      <c r="M2607" s="46"/>
    </row>
    <row r="2608" spans="1:13">
      <c r="A2608" s="8" t="str">
        <f>IF('Paste RTE Data'!A2605=0,"",'Paste RTE Data'!A2605)</f>
        <v/>
      </c>
      <c r="B2608" s="9" t="str">
        <f>IF('Paste RTE Data'!G2605=0,"",'Paste RTE Data'!G2605)</f>
        <v/>
      </c>
      <c r="C2608" s="10" t="str">
        <f>IF('Paste RTE Data'!E2605=0,"",'Paste RTE Data'!E2605)</f>
        <v/>
      </c>
      <c r="D2608" s="7"/>
      <c r="E2608" s="14" t="str">
        <f>IF('Paste RTE Data'!B2605=0,"",'Paste RTE Data'!B2605)</f>
        <v/>
      </c>
      <c r="F2608" s="14" t="str">
        <f>IF('Paste RTE Data'!C2605=0,"",'Paste RTE Data'!C2605)</f>
        <v/>
      </c>
      <c r="G2608" s="14" t="str">
        <f>IF('Paste RTE Data'!D2605=0,"",'Paste RTE Data'!D2605)</f>
        <v/>
      </c>
      <c r="H2608" s="14" t="str">
        <f>IF('Paste RTE Data'!F2605=0,"",'Paste RTE Data'!F2605)</f>
        <v/>
      </c>
      <c r="I2608" s="14" t="str">
        <f>IF('Paste RTE Data'!H2605=0,"",'Paste RTE Data'!H2605)</f>
        <v/>
      </c>
      <c r="J2608" s="14" t="str">
        <f>IF('Paste RTE Data'!I2605=0,"",'Paste RTE Data'!I2605)</f>
        <v/>
      </c>
      <c r="K2608" s="15" t="str">
        <f>IF('Paste RTE Data'!J2605=0,"",'Paste RTE Data'!J2605)</f>
        <v/>
      </c>
      <c r="L2608" s="14" t="str">
        <f>IF('Paste RTE Data'!K2605=0,"",'Paste RTE Data'!K2605)</f>
        <v/>
      </c>
      <c r="M2608" s="46"/>
    </row>
    <row r="2609" spans="1:13">
      <c r="A2609" s="8" t="str">
        <f>IF('Paste RTE Data'!A2606=0,"",'Paste RTE Data'!A2606)</f>
        <v/>
      </c>
      <c r="B2609" s="9" t="str">
        <f>IF('Paste RTE Data'!G2606=0,"",'Paste RTE Data'!G2606)</f>
        <v/>
      </c>
      <c r="C2609" s="10" t="str">
        <f>IF('Paste RTE Data'!E2606=0,"",'Paste RTE Data'!E2606)</f>
        <v/>
      </c>
      <c r="D2609" s="7"/>
      <c r="E2609" s="14" t="str">
        <f>IF('Paste RTE Data'!B2606=0,"",'Paste RTE Data'!B2606)</f>
        <v/>
      </c>
      <c r="F2609" s="14" t="str">
        <f>IF('Paste RTE Data'!C2606=0,"",'Paste RTE Data'!C2606)</f>
        <v/>
      </c>
      <c r="G2609" s="14" t="str">
        <f>IF('Paste RTE Data'!D2606=0,"",'Paste RTE Data'!D2606)</f>
        <v/>
      </c>
      <c r="H2609" s="14" t="str">
        <f>IF('Paste RTE Data'!F2606=0,"",'Paste RTE Data'!F2606)</f>
        <v/>
      </c>
      <c r="I2609" s="14" t="str">
        <f>IF('Paste RTE Data'!H2606=0,"",'Paste RTE Data'!H2606)</f>
        <v/>
      </c>
      <c r="J2609" s="14" t="str">
        <f>IF('Paste RTE Data'!I2606=0,"",'Paste RTE Data'!I2606)</f>
        <v/>
      </c>
      <c r="K2609" s="15" t="str">
        <f>IF('Paste RTE Data'!J2606=0,"",'Paste RTE Data'!J2606)</f>
        <v/>
      </c>
      <c r="L2609" s="14" t="str">
        <f>IF('Paste RTE Data'!K2606=0,"",'Paste RTE Data'!K2606)</f>
        <v/>
      </c>
      <c r="M2609" s="46"/>
    </row>
    <row r="2610" spans="1:13">
      <c r="A2610" s="8" t="str">
        <f>IF('Paste RTE Data'!A2607=0,"",'Paste RTE Data'!A2607)</f>
        <v/>
      </c>
      <c r="B2610" s="9" t="str">
        <f>IF('Paste RTE Data'!G2607=0,"",'Paste RTE Data'!G2607)</f>
        <v/>
      </c>
      <c r="C2610" s="10" t="str">
        <f>IF('Paste RTE Data'!E2607=0,"",'Paste RTE Data'!E2607)</f>
        <v/>
      </c>
      <c r="D2610" s="7"/>
      <c r="E2610" s="14" t="str">
        <f>IF('Paste RTE Data'!B2607=0,"",'Paste RTE Data'!B2607)</f>
        <v/>
      </c>
      <c r="F2610" s="14" t="str">
        <f>IF('Paste RTE Data'!C2607=0,"",'Paste RTE Data'!C2607)</f>
        <v/>
      </c>
      <c r="G2610" s="14" t="str">
        <f>IF('Paste RTE Data'!D2607=0,"",'Paste RTE Data'!D2607)</f>
        <v/>
      </c>
      <c r="H2610" s="14" t="str">
        <f>IF('Paste RTE Data'!F2607=0,"",'Paste RTE Data'!F2607)</f>
        <v/>
      </c>
      <c r="I2610" s="14" t="str">
        <f>IF('Paste RTE Data'!H2607=0,"",'Paste RTE Data'!H2607)</f>
        <v/>
      </c>
      <c r="J2610" s="14" t="str">
        <f>IF('Paste RTE Data'!I2607=0,"",'Paste RTE Data'!I2607)</f>
        <v/>
      </c>
      <c r="K2610" s="15" t="str">
        <f>IF('Paste RTE Data'!J2607=0,"",'Paste RTE Data'!J2607)</f>
        <v/>
      </c>
      <c r="L2610" s="14" t="str">
        <f>IF('Paste RTE Data'!K2607=0,"",'Paste RTE Data'!K2607)</f>
        <v/>
      </c>
      <c r="M2610" s="46"/>
    </row>
    <row r="2611" spans="1:13">
      <c r="A2611" s="8" t="str">
        <f>IF('Paste RTE Data'!A2608=0,"",'Paste RTE Data'!A2608)</f>
        <v/>
      </c>
      <c r="B2611" s="9" t="str">
        <f>IF('Paste RTE Data'!G2608=0,"",'Paste RTE Data'!G2608)</f>
        <v/>
      </c>
      <c r="C2611" s="10" t="str">
        <f>IF('Paste RTE Data'!E2608=0,"",'Paste RTE Data'!E2608)</f>
        <v/>
      </c>
      <c r="D2611" s="7"/>
      <c r="E2611" s="14" t="str">
        <f>IF('Paste RTE Data'!B2608=0,"",'Paste RTE Data'!B2608)</f>
        <v/>
      </c>
      <c r="F2611" s="14" t="str">
        <f>IF('Paste RTE Data'!C2608=0,"",'Paste RTE Data'!C2608)</f>
        <v/>
      </c>
      <c r="G2611" s="14" t="str">
        <f>IF('Paste RTE Data'!D2608=0,"",'Paste RTE Data'!D2608)</f>
        <v/>
      </c>
      <c r="H2611" s="14" t="str">
        <f>IF('Paste RTE Data'!F2608=0,"",'Paste RTE Data'!F2608)</f>
        <v/>
      </c>
      <c r="I2611" s="14" t="str">
        <f>IF('Paste RTE Data'!H2608=0,"",'Paste RTE Data'!H2608)</f>
        <v/>
      </c>
      <c r="J2611" s="14" t="str">
        <f>IF('Paste RTE Data'!I2608=0,"",'Paste RTE Data'!I2608)</f>
        <v/>
      </c>
      <c r="K2611" s="15" t="str">
        <f>IF('Paste RTE Data'!J2608=0,"",'Paste RTE Data'!J2608)</f>
        <v/>
      </c>
      <c r="L2611" s="14" t="str">
        <f>IF('Paste RTE Data'!K2608=0,"",'Paste RTE Data'!K2608)</f>
        <v/>
      </c>
      <c r="M2611" s="46"/>
    </row>
    <row r="2612" spans="1:13">
      <c r="A2612" s="8" t="str">
        <f>IF('Paste RTE Data'!A2609=0,"",'Paste RTE Data'!A2609)</f>
        <v/>
      </c>
      <c r="B2612" s="9" t="str">
        <f>IF('Paste RTE Data'!G2609=0,"",'Paste RTE Data'!G2609)</f>
        <v/>
      </c>
      <c r="C2612" s="10" t="str">
        <f>IF('Paste RTE Data'!E2609=0,"",'Paste RTE Data'!E2609)</f>
        <v/>
      </c>
      <c r="D2612" s="7"/>
      <c r="E2612" s="14" t="str">
        <f>IF('Paste RTE Data'!B2609=0,"",'Paste RTE Data'!B2609)</f>
        <v/>
      </c>
      <c r="F2612" s="14" t="str">
        <f>IF('Paste RTE Data'!C2609=0,"",'Paste RTE Data'!C2609)</f>
        <v/>
      </c>
      <c r="G2612" s="14" t="str">
        <f>IF('Paste RTE Data'!D2609=0,"",'Paste RTE Data'!D2609)</f>
        <v/>
      </c>
      <c r="H2612" s="14" t="str">
        <f>IF('Paste RTE Data'!F2609=0,"",'Paste RTE Data'!F2609)</f>
        <v/>
      </c>
      <c r="I2612" s="14" t="str">
        <f>IF('Paste RTE Data'!H2609=0,"",'Paste RTE Data'!H2609)</f>
        <v/>
      </c>
      <c r="J2612" s="14" t="str">
        <f>IF('Paste RTE Data'!I2609=0,"",'Paste RTE Data'!I2609)</f>
        <v/>
      </c>
      <c r="K2612" s="15" t="str">
        <f>IF('Paste RTE Data'!J2609=0,"",'Paste RTE Data'!J2609)</f>
        <v/>
      </c>
      <c r="L2612" s="14" t="str">
        <f>IF('Paste RTE Data'!K2609=0,"",'Paste RTE Data'!K2609)</f>
        <v/>
      </c>
      <c r="M2612" s="46"/>
    </row>
    <row r="2613" spans="1:13">
      <c r="A2613" s="8" t="str">
        <f>IF('Paste RTE Data'!A2610=0,"",'Paste RTE Data'!A2610)</f>
        <v/>
      </c>
      <c r="B2613" s="9" t="str">
        <f>IF('Paste RTE Data'!G2610=0,"",'Paste RTE Data'!G2610)</f>
        <v/>
      </c>
      <c r="C2613" s="10" t="str">
        <f>IF('Paste RTE Data'!E2610=0,"",'Paste RTE Data'!E2610)</f>
        <v/>
      </c>
      <c r="D2613" s="7"/>
      <c r="E2613" s="14" t="str">
        <f>IF('Paste RTE Data'!B2610=0,"",'Paste RTE Data'!B2610)</f>
        <v/>
      </c>
      <c r="F2613" s="14" t="str">
        <f>IF('Paste RTE Data'!C2610=0,"",'Paste RTE Data'!C2610)</f>
        <v/>
      </c>
      <c r="G2613" s="14" t="str">
        <f>IF('Paste RTE Data'!D2610=0,"",'Paste RTE Data'!D2610)</f>
        <v/>
      </c>
      <c r="H2613" s="14" t="str">
        <f>IF('Paste RTE Data'!F2610=0,"",'Paste RTE Data'!F2610)</f>
        <v/>
      </c>
      <c r="I2613" s="14" t="str">
        <f>IF('Paste RTE Data'!H2610=0,"",'Paste RTE Data'!H2610)</f>
        <v/>
      </c>
      <c r="J2613" s="14" t="str">
        <f>IF('Paste RTE Data'!I2610=0,"",'Paste RTE Data'!I2610)</f>
        <v/>
      </c>
      <c r="K2613" s="15" t="str">
        <f>IF('Paste RTE Data'!J2610=0,"",'Paste RTE Data'!J2610)</f>
        <v/>
      </c>
      <c r="L2613" s="14" t="str">
        <f>IF('Paste RTE Data'!K2610=0,"",'Paste RTE Data'!K2610)</f>
        <v/>
      </c>
      <c r="M2613" s="46"/>
    </row>
    <row r="2614" spans="1:13">
      <c r="A2614" s="8" t="str">
        <f>IF('Paste RTE Data'!A2611=0,"",'Paste RTE Data'!A2611)</f>
        <v/>
      </c>
      <c r="B2614" s="9" t="str">
        <f>IF('Paste RTE Data'!G2611=0,"",'Paste RTE Data'!G2611)</f>
        <v/>
      </c>
      <c r="C2614" s="10" t="str">
        <f>IF('Paste RTE Data'!E2611=0,"",'Paste RTE Data'!E2611)</f>
        <v/>
      </c>
      <c r="D2614" s="7"/>
      <c r="E2614" s="14" t="str">
        <f>IF('Paste RTE Data'!B2611=0,"",'Paste RTE Data'!B2611)</f>
        <v/>
      </c>
      <c r="F2614" s="14" t="str">
        <f>IF('Paste RTE Data'!C2611=0,"",'Paste RTE Data'!C2611)</f>
        <v/>
      </c>
      <c r="G2614" s="14" t="str">
        <f>IF('Paste RTE Data'!D2611=0,"",'Paste RTE Data'!D2611)</f>
        <v/>
      </c>
      <c r="H2614" s="14" t="str">
        <f>IF('Paste RTE Data'!F2611=0,"",'Paste RTE Data'!F2611)</f>
        <v/>
      </c>
      <c r="I2614" s="14" t="str">
        <f>IF('Paste RTE Data'!H2611=0,"",'Paste RTE Data'!H2611)</f>
        <v/>
      </c>
      <c r="J2614" s="14" t="str">
        <f>IF('Paste RTE Data'!I2611=0,"",'Paste RTE Data'!I2611)</f>
        <v/>
      </c>
      <c r="K2614" s="15" t="str">
        <f>IF('Paste RTE Data'!J2611=0,"",'Paste RTE Data'!J2611)</f>
        <v/>
      </c>
      <c r="L2614" s="14" t="str">
        <f>IF('Paste RTE Data'!K2611=0,"",'Paste RTE Data'!K2611)</f>
        <v/>
      </c>
      <c r="M2614" s="46"/>
    </row>
    <row r="2615" spans="1:13">
      <c r="A2615" s="8" t="str">
        <f>IF('Paste RTE Data'!A2612=0,"",'Paste RTE Data'!A2612)</f>
        <v/>
      </c>
      <c r="B2615" s="9" t="str">
        <f>IF('Paste RTE Data'!G2612=0,"",'Paste RTE Data'!G2612)</f>
        <v/>
      </c>
      <c r="C2615" s="10" t="str">
        <f>IF('Paste RTE Data'!E2612=0,"",'Paste RTE Data'!E2612)</f>
        <v/>
      </c>
      <c r="D2615" s="7"/>
      <c r="E2615" s="14" t="str">
        <f>IF('Paste RTE Data'!B2612=0,"",'Paste RTE Data'!B2612)</f>
        <v/>
      </c>
      <c r="F2615" s="14" t="str">
        <f>IF('Paste RTE Data'!C2612=0,"",'Paste RTE Data'!C2612)</f>
        <v/>
      </c>
      <c r="G2615" s="14" t="str">
        <f>IF('Paste RTE Data'!D2612=0,"",'Paste RTE Data'!D2612)</f>
        <v/>
      </c>
      <c r="H2615" s="14" t="str">
        <f>IF('Paste RTE Data'!F2612=0,"",'Paste RTE Data'!F2612)</f>
        <v/>
      </c>
      <c r="I2615" s="14" t="str">
        <f>IF('Paste RTE Data'!H2612=0,"",'Paste RTE Data'!H2612)</f>
        <v/>
      </c>
      <c r="J2615" s="14" t="str">
        <f>IF('Paste RTE Data'!I2612=0,"",'Paste RTE Data'!I2612)</f>
        <v/>
      </c>
      <c r="K2615" s="15" t="str">
        <f>IF('Paste RTE Data'!J2612=0,"",'Paste RTE Data'!J2612)</f>
        <v/>
      </c>
      <c r="L2615" s="14" t="str">
        <f>IF('Paste RTE Data'!K2612=0,"",'Paste RTE Data'!K2612)</f>
        <v/>
      </c>
      <c r="M2615" s="46"/>
    </row>
    <row r="2616" spans="1:13">
      <c r="A2616" s="8" t="str">
        <f>IF('Paste RTE Data'!A2613=0,"",'Paste RTE Data'!A2613)</f>
        <v/>
      </c>
      <c r="B2616" s="9" t="str">
        <f>IF('Paste RTE Data'!G2613=0,"",'Paste RTE Data'!G2613)</f>
        <v/>
      </c>
      <c r="C2616" s="10" t="str">
        <f>IF('Paste RTE Data'!E2613=0,"",'Paste RTE Data'!E2613)</f>
        <v/>
      </c>
      <c r="D2616" s="7"/>
      <c r="E2616" s="14" t="str">
        <f>IF('Paste RTE Data'!B2613=0,"",'Paste RTE Data'!B2613)</f>
        <v/>
      </c>
      <c r="F2616" s="14" t="str">
        <f>IF('Paste RTE Data'!C2613=0,"",'Paste RTE Data'!C2613)</f>
        <v/>
      </c>
      <c r="G2616" s="14" t="str">
        <f>IF('Paste RTE Data'!D2613=0,"",'Paste RTE Data'!D2613)</f>
        <v/>
      </c>
      <c r="H2616" s="14" t="str">
        <f>IF('Paste RTE Data'!F2613=0,"",'Paste RTE Data'!F2613)</f>
        <v/>
      </c>
      <c r="I2616" s="14" t="str">
        <f>IF('Paste RTE Data'!H2613=0,"",'Paste RTE Data'!H2613)</f>
        <v/>
      </c>
      <c r="J2616" s="14" t="str">
        <f>IF('Paste RTE Data'!I2613=0,"",'Paste RTE Data'!I2613)</f>
        <v/>
      </c>
      <c r="K2616" s="15" t="str">
        <f>IF('Paste RTE Data'!J2613=0,"",'Paste RTE Data'!J2613)</f>
        <v/>
      </c>
      <c r="L2616" s="14" t="str">
        <f>IF('Paste RTE Data'!K2613=0,"",'Paste RTE Data'!K2613)</f>
        <v/>
      </c>
      <c r="M2616" s="46"/>
    </row>
    <row r="2617" spans="1:13">
      <c r="A2617" s="8" t="str">
        <f>IF('Paste RTE Data'!A2614=0,"",'Paste RTE Data'!A2614)</f>
        <v/>
      </c>
      <c r="B2617" s="9" t="str">
        <f>IF('Paste RTE Data'!G2614=0,"",'Paste RTE Data'!G2614)</f>
        <v/>
      </c>
      <c r="C2617" s="10" t="str">
        <f>IF('Paste RTE Data'!E2614=0,"",'Paste RTE Data'!E2614)</f>
        <v/>
      </c>
      <c r="D2617" s="7"/>
      <c r="E2617" s="14" t="str">
        <f>IF('Paste RTE Data'!B2614=0,"",'Paste RTE Data'!B2614)</f>
        <v/>
      </c>
      <c r="F2617" s="14" t="str">
        <f>IF('Paste RTE Data'!C2614=0,"",'Paste RTE Data'!C2614)</f>
        <v/>
      </c>
      <c r="G2617" s="14" t="str">
        <f>IF('Paste RTE Data'!D2614=0,"",'Paste RTE Data'!D2614)</f>
        <v/>
      </c>
      <c r="H2617" s="14" t="str">
        <f>IF('Paste RTE Data'!F2614=0,"",'Paste RTE Data'!F2614)</f>
        <v/>
      </c>
      <c r="I2617" s="14" t="str">
        <f>IF('Paste RTE Data'!H2614=0,"",'Paste RTE Data'!H2614)</f>
        <v/>
      </c>
      <c r="J2617" s="14" t="str">
        <f>IF('Paste RTE Data'!I2614=0,"",'Paste RTE Data'!I2614)</f>
        <v/>
      </c>
      <c r="K2617" s="15" t="str">
        <f>IF('Paste RTE Data'!J2614=0,"",'Paste RTE Data'!J2614)</f>
        <v/>
      </c>
      <c r="L2617" s="14" t="str">
        <f>IF('Paste RTE Data'!K2614=0,"",'Paste RTE Data'!K2614)</f>
        <v/>
      </c>
      <c r="M2617" s="46"/>
    </row>
    <row r="2618" spans="1:13">
      <c r="A2618" s="8" t="str">
        <f>IF('Paste RTE Data'!A2615=0,"",'Paste RTE Data'!A2615)</f>
        <v/>
      </c>
      <c r="B2618" s="9" t="str">
        <f>IF('Paste RTE Data'!G2615=0,"",'Paste RTE Data'!G2615)</f>
        <v/>
      </c>
      <c r="C2618" s="10" t="str">
        <f>IF('Paste RTE Data'!E2615=0,"",'Paste RTE Data'!E2615)</f>
        <v/>
      </c>
      <c r="D2618" s="7"/>
      <c r="E2618" s="14" t="str">
        <f>IF('Paste RTE Data'!B2615=0,"",'Paste RTE Data'!B2615)</f>
        <v/>
      </c>
      <c r="F2618" s="14" t="str">
        <f>IF('Paste RTE Data'!C2615=0,"",'Paste RTE Data'!C2615)</f>
        <v/>
      </c>
      <c r="G2618" s="14" t="str">
        <f>IF('Paste RTE Data'!D2615=0,"",'Paste RTE Data'!D2615)</f>
        <v/>
      </c>
      <c r="H2618" s="14" t="str">
        <f>IF('Paste RTE Data'!F2615=0,"",'Paste RTE Data'!F2615)</f>
        <v/>
      </c>
      <c r="I2618" s="14" t="str">
        <f>IF('Paste RTE Data'!H2615=0,"",'Paste RTE Data'!H2615)</f>
        <v/>
      </c>
      <c r="J2618" s="14" t="str">
        <f>IF('Paste RTE Data'!I2615=0,"",'Paste RTE Data'!I2615)</f>
        <v/>
      </c>
      <c r="K2618" s="15" t="str">
        <f>IF('Paste RTE Data'!J2615=0,"",'Paste RTE Data'!J2615)</f>
        <v/>
      </c>
      <c r="L2618" s="14" t="str">
        <f>IF('Paste RTE Data'!K2615=0,"",'Paste RTE Data'!K2615)</f>
        <v/>
      </c>
      <c r="M2618" s="46"/>
    </row>
    <row r="2619" spans="1:13">
      <c r="A2619" s="8" t="str">
        <f>IF('Paste RTE Data'!A2616=0,"",'Paste RTE Data'!A2616)</f>
        <v/>
      </c>
      <c r="B2619" s="9" t="str">
        <f>IF('Paste RTE Data'!G2616=0,"",'Paste RTE Data'!G2616)</f>
        <v/>
      </c>
      <c r="C2619" s="10" t="str">
        <f>IF('Paste RTE Data'!E2616=0,"",'Paste RTE Data'!E2616)</f>
        <v/>
      </c>
      <c r="D2619" s="7"/>
      <c r="E2619" s="14" t="str">
        <f>IF('Paste RTE Data'!B2616=0,"",'Paste RTE Data'!B2616)</f>
        <v/>
      </c>
      <c r="F2619" s="14" t="str">
        <f>IF('Paste RTE Data'!C2616=0,"",'Paste RTE Data'!C2616)</f>
        <v/>
      </c>
      <c r="G2619" s="14" t="str">
        <f>IF('Paste RTE Data'!D2616=0,"",'Paste RTE Data'!D2616)</f>
        <v/>
      </c>
      <c r="H2619" s="14" t="str">
        <f>IF('Paste RTE Data'!F2616=0,"",'Paste RTE Data'!F2616)</f>
        <v/>
      </c>
      <c r="I2619" s="14" t="str">
        <f>IF('Paste RTE Data'!H2616=0,"",'Paste RTE Data'!H2616)</f>
        <v/>
      </c>
      <c r="J2619" s="14" t="str">
        <f>IF('Paste RTE Data'!I2616=0,"",'Paste RTE Data'!I2616)</f>
        <v/>
      </c>
      <c r="K2619" s="15" t="str">
        <f>IF('Paste RTE Data'!J2616=0,"",'Paste RTE Data'!J2616)</f>
        <v/>
      </c>
      <c r="L2619" s="14" t="str">
        <f>IF('Paste RTE Data'!K2616=0,"",'Paste RTE Data'!K2616)</f>
        <v/>
      </c>
      <c r="M2619" s="46"/>
    </row>
    <row r="2620" spans="1:13">
      <c r="A2620" s="8" t="str">
        <f>IF('Paste RTE Data'!A2617=0,"",'Paste RTE Data'!A2617)</f>
        <v/>
      </c>
      <c r="B2620" s="9" t="str">
        <f>IF('Paste RTE Data'!G2617=0,"",'Paste RTE Data'!G2617)</f>
        <v/>
      </c>
      <c r="C2620" s="10" t="str">
        <f>IF('Paste RTE Data'!E2617=0,"",'Paste RTE Data'!E2617)</f>
        <v/>
      </c>
      <c r="D2620" s="7"/>
      <c r="E2620" s="14" t="str">
        <f>IF('Paste RTE Data'!B2617=0,"",'Paste RTE Data'!B2617)</f>
        <v/>
      </c>
      <c r="F2620" s="14" t="str">
        <f>IF('Paste RTE Data'!C2617=0,"",'Paste RTE Data'!C2617)</f>
        <v/>
      </c>
      <c r="G2620" s="14" t="str">
        <f>IF('Paste RTE Data'!D2617=0,"",'Paste RTE Data'!D2617)</f>
        <v/>
      </c>
      <c r="H2620" s="14" t="str">
        <f>IF('Paste RTE Data'!F2617=0,"",'Paste RTE Data'!F2617)</f>
        <v/>
      </c>
      <c r="I2620" s="14" t="str">
        <f>IF('Paste RTE Data'!H2617=0,"",'Paste RTE Data'!H2617)</f>
        <v/>
      </c>
      <c r="J2620" s="14" t="str">
        <f>IF('Paste RTE Data'!I2617=0,"",'Paste RTE Data'!I2617)</f>
        <v/>
      </c>
      <c r="K2620" s="15" t="str">
        <f>IF('Paste RTE Data'!J2617=0,"",'Paste RTE Data'!J2617)</f>
        <v/>
      </c>
      <c r="L2620" s="14" t="str">
        <f>IF('Paste RTE Data'!K2617=0,"",'Paste RTE Data'!K2617)</f>
        <v/>
      </c>
      <c r="M2620" s="46"/>
    </row>
    <row r="2621" spans="1:13">
      <c r="A2621" s="8" t="str">
        <f>IF('Paste RTE Data'!A2618=0,"",'Paste RTE Data'!A2618)</f>
        <v/>
      </c>
      <c r="B2621" s="9" t="str">
        <f>IF('Paste RTE Data'!G2618=0,"",'Paste RTE Data'!G2618)</f>
        <v/>
      </c>
      <c r="C2621" s="10" t="str">
        <f>IF('Paste RTE Data'!E2618=0,"",'Paste RTE Data'!E2618)</f>
        <v/>
      </c>
      <c r="D2621" s="7"/>
      <c r="E2621" s="14" t="str">
        <f>IF('Paste RTE Data'!B2618=0,"",'Paste RTE Data'!B2618)</f>
        <v/>
      </c>
      <c r="F2621" s="14" t="str">
        <f>IF('Paste RTE Data'!C2618=0,"",'Paste RTE Data'!C2618)</f>
        <v/>
      </c>
      <c r="G2621" s="14" t="str">
        <f>IF('Paste RTE Data'!D2618=0,"",'Paste RTE Data'!D2618)</f>
        <v/>
      </c>
      <c r="H2621" s="14" t="str">
        <f>IF('Paste RTE Data'!F2618=0,"",'Paste RTE Data'!F2618)</f>
        <v/>
      </c>
      <c r="I2621" s="14" t="str">
        <f>IF('Paste RTE Data'!H2618=0,"",'Paste RTE Data'!H2618)</f>
        <v/>
      </c>
      <c r="J2621" s="14" t="str">
        <f>IF('Paste RTE Data'!I2618=0,"",'Paste RTE Data'!I2618)</f>
        <v/>
      </c>
      <c r="K2621" s="15" t="str">
        <f>IF('Paste RTE Data'!J2618=0,"",'Paste RTE Data'!J2618)</f>
        <v/>
      </c>
      <c r="L2621" s="14" t="str">
        <f>IF('Paste RTE Data'!K2618=0,"",'Paste RTE Data'!K2618)</f>
        <v/>
      </c>
      <c r="M2621" s="46"/>
    </row>
    <row r="2622" spans="1:13">
      <c r="A2622" s="8" t="str">
        <f>IF('Paste RTE Data'!A2619=0,"",'Paste RTE Data'!A2619)</f>
        <v/>
      </c>
      <c r="B2622" s="9" t="str">
        <f>IF('Paste RTE Data'!G2619=0,"",'Paste RTE Data'!G2619)</f>
        <v/>
      </c>
      <c r="C2622" s="10" t="str">
        <f>IF('Paste RTE Data'!E2619=0,"",'Paste RTE Data'!E2619)</f>
        <v/>
      </c>
      <c r="D2622" s="7"/>
      <c r="E2622" s="14" t="str">
        <f>IF('Paste RTE Data'!B2619=0,"",'Paste RTE Data'!B2619)</f>
        <v/>
      </c>
      <c r="F2622" s="14" t="str">
        <f>IF('Paste RTE Data'!C2619=0,"",'Paste RTE Data'!C2619)</f>
        <v/>
      </c>
      <c r="G2622" s="14" t="str">
        <f>IF('Paste RTE Data'!D2619=0,"",'Paste RTE Data'!D2619)</f>
        <v/>
      </c>
      <c r="H2622" s="14" t="str">
        <f>IF('Paste RTE Data'!F2619=0,"",'Paste RTE Data'!F2619)</f>
        <v/>
      </c>
      <c r="I2622" s="14" t="str">
        <f>IF('Paste RTE Data'!H2619=0,"",'Paste RTE Data'!H2619)</f>
        <v/>
      </c>
      <c r="J2622" s="14" t="str">
        <f>IF('Paste RTE Data'!I2619=0,"",'Paste RTE Data'!I2619)</f>
        <v/>
      </c>
      <c r="K2622" s="15" t="str">
        <f>IF('Paste RTE Data'!J2619=0,"",'Paste RTE Data'!J2619)</f>
        <v/>
      </c>
      <c r="L2622" s="14" t="str">
        <f>IF('Paste RTE Data'!K2619=0,"",'Paste RTE Data'!K2619)</f>
        <v/>
      </c>
      <c r="M2622" s="46"/>
    </row>
    <row r="2623" spans="1:13">
      <c r="A2623" s="8" t="str">
        <f>IF('Paste RTE Data'!A2620=0,"",'Paste RTE Data'!A2620)</f>
        <v/>
      </c>
      <c r="B2623" s="9" t="str">
        <f>IF('Paste RTE Data'!G2620=0,"",'Paste RTE Data'!G2620)</f>
        <v/>
      </c>
      <c r="C2623" s="10" t="str">
        <f>IF('Paste RTE Data'!E2620=0,"",'Paste RTE Data'!E2620)</f>
        <v/>
      </c>
      <c r="D2623" s="7"/>
      <c r="E2623" s="14" t="str">
        <f>IF('Paste RTE Data'!B2620=0,"",'Paste RTE Data'!B2620)</f>
        <v/>
      </c>
      <c r="F2623" s="14" t="str">
        <f>IF('Paste RTE Data'!C2620=0,"",'Paste RTE Data'!C2620)</f>
        <v/>
      </c>
      <c r="G2623" s="14" t="str">
        <f>IF('Paste RTE Data'!D2620=0,"",'Paste RTE Data'!D2620)</f>
        <v/>
      </c>
      <c r="H2623" s="14" t="str">
        <f>IF('Paste RTE Data'!F2620=0,"",'Paste RTE Data'!F2620)</f>
        <v/>
      </c>
      <c r="I2623" s="14" t="str">
        <f>IF('Paste RTE Data'!H2620=0,"",'Paste RTE Data'!H2620)</f>
        <v/>
      </c>
      <c r="J2623" s="14" t="str">
        <f>IF('Paste RTE Data'!I2620=0,"",'Paste RTE Data'!I2620)</f>
        <v/>
      </c>
      <c r="K2623" s="15" t="str">
        <f>IF('Paste RTE Data'!J2620=0,"",'Paste RTE Data'!J2620)</f>
        <v/>
      </c>
      <c r="L2623" s="14" t="str">
        <f>IF('Paste RTE Data'!K2620=0,"",'Paste RTE Data'!K2620)</f>
        <v/>
      </c>
      <c r="M2623" s="46"/>
    </row>
    <row r="2624" spans="1:13">
      <c r="A2624" s="8" t="str">
        <f>IF('Paste RTE Data'!A2621=0,"",'Paste RTE Data'!A2621)</f>
        <v/>
      </c>
      <c r="B2624" s="9" t="str">
        <f>IF('Paste RTE Data'!G2621=0,"",'Paste RTE Data'!G2621)</f>
        <v/>
      </c>
      <c r="C2624" s="10" t="str">
        <f>IF('Paste RTE Data'!E2621=0,"",'Paste RTE Data'!E2621)</f>
        <v/>
      </c>
      <c r="D2624" s="7"/>
      <c r="E2624" s="14" t="str">
        <f>IF('Paste RTE Data'!B2621=0,"",'Paste RTE Data'!B2621)</f>
        <v/>
      </c>
      <c r="F2624" s="14" t="str">
        <f>IF('Paste RTE Data'!C2621=0,"",'Paste RTE Data'!C2621)</f>
        <v/>
      </c>
      <c r="G2624" s="14" t="str">
        <f>IF('Paste RTE Data'!D2621=0,"",'Paste RTE Data'!D2621)</f>
        <v/>
      </c>
      <c r="H2624" s="14" t="str">
        <f>IF('Paste RTE Data'!F2621=0,"",'Paste RTE Data'!F2621)</f>
        <v/>
      </c>
      <c r="I2624" s="14" t="str">
        <f>IF('Paste RTE Data'!H2621=0,"",'Paste RTE Data'!H2621)</f>
        <v/>
      </c>
      <c r="J2624" s="14" t="str">
        <f>IF('Paste RTE Data'!I2621=0,"",'Paste RTE Data'!I2621)</f>
        <v/>
      </c>
      <c r="K2624" s="15" t="str">
        <f>IF('Paste RTE Data'!J2621=0,"",'Paste RTE Data'!J2621)</f>
        <v/>
      </c>
      <c r="L2624" s="14" t="str">
        <f>IF('Paste RTE Data'!K2621=0,"",'Paste RTE Data'!K2621)</f>
        <v/>
      </c>
      <c r="M2624" s="46"/>
    </row>
    <row r="2625" spans="1:13">
      <c r="A2625" s="8" t="str">
        <f>IF('Paste RTE Data'!A2622=0,"",'Paste RTE Data'!A2622)</f>
        <v/>
      </c>
      <c r="B2625" s="9" t="str">
        <f>IF('Paste RTE Data'!G2622=0,"",'Paste RTE Data'!G2622)</f>
        <v/>
      </c>
      <c r="C2625" s="10" t="str">
        <f>IF('Paste RTE Data'!E2622=0,"",'Paste RTE Data'!E2622)</f>
        <v/>
      </c>
      <c r="D2625" s="7"/>
      <c r="E2625" s="14" t="str">
        <f>IF('Paste RTE Data'!B2622=0,"",'Paste RTE Data'!B2622)</f>
        <v/>
      </c>
      <c r="F2625" s="14" t="str">
        <f>IF('Paste RTE Data'!C2622=0,"",'Paste RTE Data'!C2622)</f>
        <v/>
      </c>
      <c r="G2625" s="14" t="str">
        <f>IF('Paste RTE Data'!D2622=0,"",'Paste RTE Data'!D2622)</f>
        <v/>
      </c>
      <c r="H2625" s="14" t="str">
        <f>IF('Paste RTE Data'!F2622=0,"",'Paste RTE Data'!F2622)</f>
        <v/>
      </c>
      <c r="I2625" s="14" t="str">
        <f>IF('Paste RTE Data'!H2622=0,"",'Paste RTE Data'!H2622)</f>
        <v/>
      </c>
      <c r="J2625" s="14" t="str">
        <f>IF('Paste RTE Data'!I2622=0,"",'Paste RTE Data'!I2622)</f>
        <v/>
      </c>
      <c r="K2625" s="15" t="str">
        <f>IF('Paste RTE Data'!J2622=0,"",'Paste RTE Data'!J2622)</f>
        <v/>
      </c>
      <c r="L2625" s="14" t="str">
        <f>IF('Paste RTE Data'!K2622=0,"",'Paste RTE Data'!K2622)</f>
        <v/>
      </c>
      <c r="M2625" s="46"/>
    </row>
    <row r="2626" spans="1:13">
      <c r="A2626" s="8" t="str">
        <f>IF('Paste RTE Data'!A2623=0,"",'Paste RTE Data'!A2623)</f>
        <v/>
      </c>
      <c r="B2626" s="9" t="str">
        <f>IF('Paste RTE Data'!G2623=0,"",'Paste RTE Data'!G2623)</f>
        <v/>
      </c>
      <c r="C2626" s="10" t="str">
        <f>IF('Paste RTE Data'!E2623=0,"",'Paste RTE Data'!E2623)</f>
        <v/>
      </c>
      <c r="D2626" s="7"/>
      <c r="E2626" s="14" t="str">
        <f>IF('Paste RTE Data'!B2623=0,"",'Paste RTE Data'!B2623)</f>
        <v/>
      </c>
      <c r="F2626" s="14" t="str">
        <f>IF('Paste RTE Data'!C2623=0,"",'Paste RTE Data'!C2623)</f>
        <v/>
      </c>
      <c r="G2626" s="14" t="str">
        <f>IF('Paste RTE Data'!D2623=0,"",'Paste RTE Data'!D2623)</f>
        <v/>
      </c>
      <c r="H2626" s="14" t="str">
        <f>IF('Paste RTE Data'!F2623=0,"",'Paste RTE Data'!F2623)</f>
        <v/>
      </c>
      <c r="I2626" s="14" t="str">
        <f>IF('Paste RTE Data'!H2623=0,"",'Paste RTE Data'!H2623)</f>
        <v/>
      </c>
      <c r="J2626" s="14" t="str">
        <f>IF('Paste RTE Data'!I2623=0,"",'Paste RTE Data'!I2623)</f>
        <v/>
      </c>
      <c r="K2626" s="15" t="str">
        <f>IF('Paste RTE Data'!J2623=0,"",'Paste RTE Data'!J2623)</f>
        <v/>
      </c>
      <c r="L2626" s="14" t="str">
        <f>IF('Paste RTE Data'!K2623=0,"",'Paste RTE Data'!K2623)</f>
        <v/>
      </c>
      <c r="M2626" s="46"/>
    </row>
    <row r="2627" spans="1:13">
      <c r="A2627" s="8" t="str">
        <f>IF('Paste RTE Data'!A2624=0,"",'Paste RTE Data'!A2624)</f>
        <v/>
      </c>
      <c r="B2627" s="9" t="str">
        <f>IF('Paste RTE Data'!G2624=0,"",'Paste RTE Data'!G2624)</f>
        <v/>
      </c>
      <c r="C2627" s="10" t="str">
        <f>IF('Paste RTE Data'!E2624=0,"",'Paste RTE Data'!E2624)</f>
        <v/>
      </c>
      <c r="D2627" s="7"/>
      <c r="E2627" s="14" t="str">
        <f>IF('Paste RTE Data'!B2624=0,"",'Paste RTE Data'!B2624)</f>
        <v/>
      </c>
      <c r="F2627" s="14" t="str">
        <f>IF('Paste RTE Data'!C2624=0,"",'Paste RTE Data'!C2624)</f>
        <v/>
      </c>
      <c r="G2627" s="14" t="str">
        <f>IF('Paste RTE Data'!D2624=0,"",'Paste RTE Data'!D2624)</f>
        <v/>
      </c>
      <c r="H2627" s="14" t="str">
        <f>IF('Paste RTE Data'!F2624=0,"",'Paste RTE Data'!F2624)</f>
        <v/>
      </c>
      <c r="I2627" s="14" t="str">
        <f>IF('Paste RTE Data'!H2624=0,"",'Paste RTE Data'!H2624)</f>
        <v/>
      </c>
      <c r="J2627" s="14" t="str">
        <f>IF('Paste RTE Data'!I2624=0,"",'Paste RTE Data'!I2624)</f>
        <v/>
      </c>
      <c r="K2627" s="15" t="str">
        <f>IF('Paste RTE Data'!J2624=0,"",'Paste RTE Data'!J2624)</f>
        <v/>
      </c>
      <c r="L2627" s="14" t="str">
        <f>IF('Paste RTE Data'!K2624=0,"",'Paste RTE Data'!K2624)</f>
        <v/>
      </c>
      <c r="M2627" s="46"/>
    </row>
    <row r="2628" spans="1:13">
      <c r="A2628" s="8" t="str">
        <f>IF('Paste RTE Data'!A2625=0,"",'Paste RTE Data'!A2625)</f>
        <v/>
      </c>
      <c r="B2628" s="9" t="str">
        <f>IF('Paste RTE Data'!G2625=0,"",'Paste RTE Data'!G2625)</f>
        <v/>
      </c>
      <c r="C2628" s="10" t="str">
        <f>IF('Paste RTE Data'!E2625=0,"",'Paste RTE Data'!E2625)</f>
        <v/>
      </c>
      <c r="D2628" s="7"/>
      <c r="E2628" s="14" t="str">
        <f>IF('Paste RTE Data'!B2625=0,"",'Paste RTE Data'!B2625)</f>
        <v/>
      </c>
      <c r="F2628" s="14" t="str">
        <f>IF('Paste RTE Data'!C2625=0,"",'Paste RTE Data'!C2625)</f>
        <v/>
      </c>
      <c r="G2628" s="14" t="str">
        <f>IF('Paste RTE Data'!D2625=0,"",'Paste RTE Data'!D2625)</f>
        <v/>
      </c>
      <c r="H2628" s="14" t="str">
        <f>IF('Paste RTE Data'!F2625=0,"",'Paste RTE Data'!F2625)</f>
        <v/>
      </c>
      <c r="I2628" s="14" t="str">
        <f>IF('Paste RTE Data'!H2625=0,"",'Paste RTE Data'!H2625)</f>
        <v/>
      </c>
      <c r="J2628" s="14" t="str">
        <f>IF('Paste RTE Data'!I2625=0,"",'Paste RTE Data'!I2625)</f>
        <v/>
      </c>
      <c r="K2628" s="15" t="str">
        <f>IF('Paste RTE Data'!J2625=0,"",'Paste RTE Data'!J2625)</f>
        <v/>
      </c>
      <c r="L2628" s="14" t="str">
        <f>IF('Paste RTE Data'!K2625=0,"",'Paste RTE Data'!K2625)</f>
        <v/>
      </c>
      <c r="M2628" s="46"/>
    </row>
    <row r="2629" spans="1:13">
      <c r="A2629" s="8" t="str">
        <f>IF('Paste RTE Data'!A2626=0,"",'Paste RTE Data'!A2626)</f>
        <v/>
      </c>
      <c r="B2629" s="9" t="str">
        <f>IF('Paste RTE Data'!G2626=0,"",'Paste RTE Data'!G2626)</f>
        <v/>
      </c>
      <c r="C2629" s="10" t="str">
        <f>IF('Paste RTE Data'!E2626=0,"",'Paste RTE Data'!E2626)</f>
        <v/>
      </c>
      <c r="D2629" s="7"/>
      <c r="E2629" s="14" t="str">
        <f>IF('Paste RTE Data'!B2626=0,"",'Paste RTE Data'!B2626)</f>
        <v/>
      </c>
      <c r="F2629" s="14" t="str">
        <f>IF('Paste RTE Data'!C2626=0,"",'Paste RTE Data'!C2626)</f>
        <v/>
      </c>
      <c r="G2629" s="14" t="str">
        <f>IF('Paste RTE Data'!D2626=0,"",'Paste RTE Data'!D2626)</f>
        <v/>
      </c>
      <c r="H2629" s="14" t="str">
        <f>IF('Paste RTE Data'!F2626=0,"",'Paste RTE Data'!F2626)</f>
        <v/>
      </c>
      <c r="I2629" s="14" t="str">
        <f>IF('Paste RTE Data'!H2626=0,"",'Paste RTE Data'!H2626)</f>
        <v/>
      </c>
      <c r="J2629" s="14" t="str">
        <f>IF('Paste RTE Data'!I2626=0,"",'Paste RTE Data'!I2626)</f>
        <v/>
      </c>
      <c r="K2629" s="15" t="str">
        <f>IF('Paste RTE Data'!J2626=0,"",'Paste RTE Data'!J2626)</f>
        <v/>
      </c>
      <c r="L2629" s="14" t="str">
        <f>IF('Paste RTE Data'!K2626=0,"",'Paste RTE Data'!K2626)</f>
        <v/>
      </c>
      <c r="M2629" s="46"/>
    </row>
    <row r="2630" spans="1:13">
      <c r="A2630" s="8" t="str">
        <f>IF('Paste RTE Data'!A2627=0,"",'Paste RTE Data'!A2627)</f>
        <v/>
      </c>
      <c r="B2630" s="9" t="str">
        <f>IF('Paste RTE Data'!G2627=0,"",'Paste RTE Data'!G2627)</f>
        <v/>
      </c>
      <c r="C2630" s="10" t="str">
        <f>IF('Paste RTE Data'!E2627=0,"",'Paste RTE Data'!E2627)</f>
        <v/>
      </c>
      <c r="D2630" s="7"/>
      <c r="E2630" s="14" t="str">
        <f>IF('Paste RTE Data'!B2627=0,"",'Paste RTE Data'!B2627)</f>
        <v/>
      </c>
      <c r="F2630" s="14" t="str">
        <f>IF('Paste RTE Data'!C2627=0,"",'Paste RTE Data'!C2627)</f>
        <v/>
      </c>
      <c r="G2630" s="14" t="str">
        <f>IF('Paste RTE Data'!D2627=0,"",'Paste RTE Data'!D2627)</f>
        <v/>
      </c>
      <c r="H2630" s="14" t="str">
        <f>IF('Paste RTE Data'!F2627=0,"",'Paste RTE Data'!F2627)</f>
        <v/>
      </c>
      <c r="I2630" s="14" t="str">
        <f>IF('Paste RTE Data'!H2627=0,"",'Paste RTE Data'!H2627)</f>
        <v/>
      </c>
      <c r="J2630" s="14" t="str">
        <f>IF('Paste RTE Data'!I2627=0,"",'Paste RTE Data'!I2627)</f>
        <v/>
      </c>
      <c r="K2630" s="15" t="str">
        <f>IF('Paste RTE Data'!J2627=0,"",'Paste RTE Data'!J2627)</f>
        <v/>
      </c>
      <c r="L2630" s="14" t="str">
        <f>IF('Paste RTE Data'!K2627=0,"",'Paste RTE Data'!K2627)</f>
        <v/>
      </c>
      <c r="M2630" s="46"/>
    </row>
    <row r="2631" spans="1:13">
      <c r="A2631" s="8" t="str">
        <f>IF('Paste RTE Data'!A2628=0,"",'Paste RTE Data'!A2628)</f>
        <v/>
      </c>
      <c r="B2631" s="9" t="str">
        <f>IF('Paste RTE Data'!G2628=0,"",'Paste RTE Data'!G2628)</f>
        <v/>
      </c>
      <c r="C2631" s="10" t="str">
        <f>IF('Paste RTE Data'!E2628=0,"",'Paste RTE Data'!E2628)</f>
        <v/>
      </c>
      <c r="D2631" s="7"/>
      <c r="E2631" s="14" t="str">
        <f>IF('Paste RTE Data'!B2628=0,"",'Paste RTE Data'!B2628)</f>
        <v/>
      </c>
      <c r="F2631" s="14" t="str">
        <f>IF('Paste RTE Data'!C2628=0,"",'Paste RTE Data'!C2628)</f>
        <v/>
      </c>
      <c r="G2631" s="14" t="str">
        <f>IF('Paste RTE Data'!D2628=0,"",'Paste RTE Data'!D2628)</f>
        <v/>
      </c>
      <c r="H2631" s="14" t="str">
        <f>IF('Paste RTE Data'!F2628=0,"",'Paste RTE Data'!F2628)</f>
        <v/>
      </c>
      <c r="I2631" s="14" t="str">
        <f>IF('Paste RTE Data'!H2628=0,"",'Paste RTE Data'!H2628)</f>
        <v/>
      </c>
      <c r="J2631" s="14" t="str">
        <f>IF('Paste RTE Data'!I2628=0,"",'Paste RTE Data'!I2628)</f>
        <v/>
      </c>
      <c r="K2631" s="15" t="str">
        <f>IF('Paste RTE Data'!J2628=0,"",'Paste RTE Data'!J2628)</f>
        <v/>
      </c>
      <c r="L2631" s="14" t="str">
        <f>IF('Paste RTE Data'!K2628=0,"",'Paste RTE Data'!K2628)</f>
        <v/>
      </c>
      <c r="M2631" s="46"/>
    </row>
    <row r="2632" spans="1:13">
      <c r="A2632" s="8" t="str">
        <f>IF('Paste RTE Data'!A2629=0,"",'Paste RTE Data'!A2629)</f>
        <v/>
      </c>
      <c r="B2632" s="9" t="str">
        <f>IF('Paste RTE Data'!G2629=0,"",'Paste RTE Data'!G2629)</f>
        <v/>
      </c>
      <c r="C2632" s="10" t="str">
        <f>IF('Paste RTE Data'!E2629=0,"",'Paste RTE Data'!E2629)</f>
        <v/>
      </c>
      <c r="D2632" s="7"/>
      <c r="E2632" s="14" t="str">
        <f>IF('Paste RTE Data'!B2629=0,"",'Paste RTE Data'!B2629)</f>
        <v/>
      </c>
      <c r="F2632" s="14" t="str">
        <f>IF('Paste RTE Data'!C2629=0,"",'Paste RTE Data'!C2629)</f>
        <v/>
      </c>
      <c r="G2632" s="14" t="str">
        <f>IF('Paste RTE Data'!D2629=0,"",'Paste RTE Data'!D2629)</f>
        <v/>
      </c>
      <c r="H2632" s="14" t="str">
        <f>IF('Paste RTE Data'!F2629=0,"",'Paste RTE Data'!F2629)</f>
        <v/>
      </c>
      <c r="I2632" s="14" t="str">
        <f>IF('Paste RTE Data'!H2629=0,"",'Paste RTE Data'!H2629)</f>
        <v/>
      </c>
      <c r="J2632" s="14" t="str">
        <f>IF('Paste RTE Data'!I2629=0,"",'Paste RTE Data'!I2629)</f>
        <v/>
      </c>
      <c r="K2632" s="15" t="str">
        <f>IF('Paste RTE Data'!J2629=0,"",'Paste RTE Data'!J2629)</f>
        <v/>
      </c>
      <c r="L2632" s="14" t="str">
        <f>IF('Paste RTE Data'!K2629=0,"",'Paste RTE Data'!K2629)</f>
        <v/>
      </c>
      <c r="M2632" s="46"/>
    </row>
    <row r="2633" spans="1:13">
      <c r="A2633" s="8" t="str">
        <f>IF('Paste RTE Data'!A2630=0,"",'Paste RTE Data'!A2630)</f>
        <v/>
      </c>
      <c r="B2633" s="9" t="str">
        <f>IF('Paste RTE Data'!G2630=0,"",'Paste RTE Data'!G2630)</f>
        <v/>
      </c>
      <c r="C2633" s="10" t="str">
        <f>IF('Paste RTE Data'!E2630=0,"",'Paste RTE Data'!E2630)</f>
        <v/>
      </c>
      <c r="D2633" s="7"/>
      <c r="E2633" s="14" t="str">
        <f>IF('Paste RTE Data'!B2630=0,"",'Paste RTE Data'!B2630)</f>
        <v/>
      </c>
      <c r="F2633" s="14" t="str">
        <f>IF('Paste RTE Data'!C2630=0,"",'Paste RTE Data'!C2630)</f>
        <v/>
      </c>
      <c r="G2633" s="14" t="str">
        <f>IF('Paste RTE Data'!D2630=0,"",'Paste RTE Data'!D2630)</f>
        <v/>
      </c>
      <c r="H2633" s="14" t="str">
        <f>IF('Paste RTE Data'!F2630=0,"",'Paste RTE Data'!F2630)</f>
        <v/>
      </c>
      <c r="I2633" s="14" t="str">
        <f>IF('Paste RTE Data'!H2630=0,"",'Paste RTE Data'!H2630)</f>
        <v/>
      </c>
      <c r="J2633" s="14" t="str">
        <f>IF('Paste RTE Data'!I2630=0,"",'Paste RTE Data'!I2630)</f>
        <v/>
      </c>
      <c r="K2633" s="15" t="str">
        <f>IF('Paste RTE Data'!J2630=0,"",'Paste RTE Data'!J2630)</f>
        <v/>
      </c>
      <c r="L2633" s="14" t="str">
        <f>IF('Paste RTE Data'!K2630=0,"",'Paste RTE Data'!K2630)</f>
        <v/>
      </c>
      <c r="M2633" s="46"/>
    </row>
    <row r="2634" spans="1:13">
      <c r="A2634" s="8" t="str">
        <f>IF('Paste RTE Data'!A2631=0,"",'Paste RTE Data'!A2631)</f>
        <v/>
      </c>
      <c r="B2634" s="9" t="str">
        <f>IF('Paste RTE Data'!G2631=0,"",'Paste RTE Data'!G2631)</f>
        <v/>
      </c>
      <c r="C2634" s="10" t="str">
        <f>IF('Paste RTE Data'!E2631=0,"",'Paste RTE Data'!E2631)</f>
        <v/>
      </c>
      <c r="D2634" s="7"/>
      <c r="E2634" s="14" t="str">
        <f>IF('Paste RTE Data'!B2631=0,"",'Paste RTE Data'!B2631)</f>
        <v/>
      </c>
      <c r="F2634" s="14" t="str">
        <f>IF('Paste RTE Data'!C2631=0,"",'Paste RTE Data'!C2631)</f>
        <v/>
      </c>
      <c r="G2634" s="14" t="str">
        <f>IF('Paste RTE Data'!D2631=0,"",'Paste RTE Data'!D2631)</f>
        <v/>
      </c>
      <c r="H2634" s="14" t="str">
        <f>IF('Paste RTE Data'!F2631=0,"",'Paste RTE Data'!F2631)</f>
        <v/>
      </c>
      <c r="I2634" s="14" t="str">
        <f>IF('Paste RTE Data'!H2631=0,"",'Paste RTE Data'!H2631)</f>
        <v/>
      </c>
      <c r="J2634" s="14" t="str">
        <f>IF('Paste RTE Data'!I2631=0,"",'Paste RTE Data'!I2631)</f>
        <v/>
      </c>
      <c r="K2634" s="15" t="str">
        <f>IF('Paste RTE Data'!J2631=0,"",'Paste RTE Data'!J2631)</f>
        <v/>
      </c>
      <c r="L2634" s="14" t="str">
        <f>IF('Paste RTE Data'!K2631=0,"",'Paste RTE Data'!K2631)</f>
        <v/>
      </c>
      <c r="M2634" s="46"/>
    </row>
    <row r="2635" spans="1:13">
      <c r="A2635" s="8" t="str">
        <f>IF('Paste RTE Data'!A2632=0,"",'Paste RTE Data'!A2632)</f>
        <v/>
      </c>
      <c r="B2635" s="9" t="str">
        <f>IF('Paste RTE Data'!G2632=0,"",'Paste RTE Data'!G2632)</f>
        <v/>
      </c>
      <c r="C2635" s="10" t="str">
        <f>IF('Paste RTE Data'!E2632=0,"",'Paste RTE Data'!E2632)</f>
        <v/>
      </c>
      <c r="D2635" s="7"/>
      <c r="E2635" s="14" t="str">
        <f>IF('Paste RTE Data'!B2632=0,"",'Paste RTE Data'!B2632)</f>
        <v/>
      </c>
      <c r="F2635" s="14" t="str">
        <f>IF('Paste RTE Data'!C2632=0,"",'Paste RTE Data'!C2632)</f>
        <v/>
      </c>
      <c r="G2635" s="14" t="str">
        <f>IF('Paste RTE Data'!D2632=0,"",'Paste RTE Data'!D2632)</f>
        <v/>
      </c>
      <c r="H2635" s="14" t="str">
        <f>IF('Paste RTE Data'!F2632=0,"",'Paste RTE Data'!F2632)</f>
        <v/>
      </c>
      <c r="I2635" s="14" t="str">
        <f>IF('Paste RTE Data'!H2632=0,"",'Paste RTE Data'!H2632)</f>
        <v/>
      </c>
      <c r="J2635" s="14" t="str">
        <f>IF('Paste RTE Data'!I2632=0,"",'Paste RTE Data'!I2632)</f>
        <v/>
      </c>
      <c r="K2635" s="15" t="str">
        <f>IF('Paste RTE Data'!J2632=0,"",'Paste RTE Data'!J2632)</f>
        <v/>
      </c>
      <c r="L2635" s="14" t="str">
        <f>IF('Paste RTE Data'!K2632=0,"",'Paste RTE Data'!K2632)</f>
        <v/>
      </c>
      <c r="M2635" s="46"/>
    </row>
    <row r="2636" spans="1:13">
      <c r="A2636" s="8" t="str">
        <f>IF('Paste RTE Data'!A2633=0,"",'Paste RTE Data'!A2633)</f>
        <v/>
      </c>
      <c r="B2636" s="9" t="str">
        <f>IF('Paste RTE Data'!G2633=0,"",'Paste RTE Data'!G2633)</f>
        <v/>
      </c>
      <c r="C2636" s="10" t="str">
        <f>IF('Paste RTE Data'!E2633=0,"",'Paste RTE Data'!E2633)</f>
        <v/>
      </c>
      <c r="D2636" s="7"/>
      <c r="E2636" s="14" t="str">
        <f>IF('Paste RTE Data'!B2633=0,"",'Paste RTE Data'!B2633)</f>
        <v/>
      </c>
      <c r="F2636" s="14" t="str">
        <f>IF('Paste RTE Data'!C2633=0,"",'Paste RTE Data'!C2633)</f>
        <v/>
      </c>
      <c r="G2636" s="14" t="str">
        <f>IF('Paste RTE Data'!D2633=0,"",'Paste RTE Data'!D2633)</f>
        <v/>
      </c>
      <c r="H2636" s="14" t="str">
        <f>IF('Paste RTE Data'!F2633=0,"",'Paste RTE Data'!F2633)</f>
        <v/>
      </c>
      <c r="I2636" s="14" t="str">
        <f>IF('Paste RTE Data'!H2633=0,"",'Paste RTE Data'!H2633)</f>
        <v/>
      </c>
      <c r="J2636" s="14" t="str">
        <f>IF('Paste RTE Data'!I2633=0,"",'Paste RTE Data'!I2633)</f>
        <v/>
      </c>
      <c r="K2636" s="15" t="str">
        <f>IF('Paste RTE Data'!J2633=0,"",'Paste RTE Data'!J2633)</f>
        <v/>
      </c>
      <c r="L2636" s="14" t="str">
        <f>IF('Paste RTE Data'!K2633=0,"",'Paste RTE Data'!K2633)</f>
        <v/>
      </c>
      <c r="M2636" s="46"/>
    </row>
    <row r="2637" spans="1:13">
      <c r="A2637" s="8" t="str">
        <f>IF('Paste RTE Data'!A2634=0,"",'Paste RTE Data'!A2634)</f>
        <v/>
      </c>
      <c r="B2637" s="9" t="str">
        <f>IF('Paste RTE Data'!G2634=0,"",'Paste RTE Data'!G2634)</f>
        <v/>
      </c>
      <c r="C2637" s="10" t="str">
        <f>IF('Paste RTE Data'!E2634=0,"",'Paste RTE Data'!E2634)</f>
        <v/>
      </c>
      <c r="D2637" s="7"/>
      <c r="E2637" s="14" t="str">
        <f>IF('Paste RTE Data'!B2634=0,"",'Paste RTE Data'!B2634)</f>
        <v/>
      </c>
      <c r="F2637" s="14" t="str">
        <f>IF('Paste RTE Data'!C2634=0,"",'Paste RTE Data'!C2634)</f>
        <v/>
      </c>
      <c r="G2637" s="14" t="str">
        <f>IF('Paste RTE Data'!D2634=0,"",'Paste RTE Data'!D2634)</f>
        <v/>
      </c>
      <c r="H2637" s="14" t="str">
        <f>IF('Paste RTE Data'!F2634=0,"",'Paste RTE Data'!F2634)</f>
        <v/>
      </c>
      <c r="I2637" s="14" t="str">
        <f>IF('Paste RTE Data'!H2634=0,"",'Paste RTE Data'!H2634)</f>
        <v/>
      </c>
      <c r="J2637" s="14" t="str">
        <f>IF('Paste RTE Data'!I2634=0,"",'Paste RTE Data'!I2634)</f>
        <v/>
      </c>
      <c r="K2637" s="15" t="str">
        <f>IF('Paste RTE Data'!J2634=0,"",'Paste RTE Data'!J2634)</f>
        <v/>
      </c>
      <c r="L2637" s="14" t="str">
        <f>IF('Paste RTE Data'!K2634=0,"",'Paste RTE Data'!K2634)</f>
        <v/>
      </c>
      <c r="M2637" s="46"/>
    </row>
    <row r="2638" spans="1:13">
      <c r="A2638" s="8" t="str">
        <f>IF('Paste RTE Data'!A2635=0,"",'Paste RTE Data'!A2635)</f>
        <v/>
      </c>
      <c r="B2638" s="9" t="str">
        <f>IF('Paste RTE Data'!G2635=0,"",'Paste RTE Data'!G2635)</f>
        <v/>
      </c>
      <c r="C2638" s="10" t="str">
        <f>IF('Paste RTE Data'!E2635=0,"",'Paste RTE Data'!E2635)</f>
        <v/>
      </c>
      <c r="D2638" s="7"/>
      <c r="E2638" s="14" t="str">
        <f>IF('Paste RTE Data'!B2635=0,"",'Paste RTE Data'!B2635)</f>
        <v/>
      </c>
      <c r="F2638" s="14" t="str">
        <f>IF('Paste RTE Data'!C2635=0,"",'Paste RTE Data'!C2635)</f>
        <v/>
      </c>
      <c r="G2638" s="14" t="str">
        <f>IF('Paste RTE Data'!D2635=0,"",'Paste RTE Data'!D2635)</f>
        <v/>
      </c>
      <c r="H2638" s="14" t="str">
        <f>IF('Paste RTE Data'!F2635=0,"",'Paste RTE Data'!F2635)</f>
        <v/>
      </c>
      <c r="I2638" s="14" t="str">
        <f>IF('Paste RTE Data'!H2635=0,"",'Paste RTE Data'!H2635)</f>
        <v/>
      </c>
      <c r="J2638" s="14" t="str">
        <f>IF('Paste RTE Data'!I2635=0,"",'Paste RTE Data'!I2635)</f>
        <v/>
      </c>
      <c r="K2638" s="15" t="str">
        <f>IF('Paste RTE Data'!J2635=0,"",'Paste RTE Data'!J2635)</f>
        <v/>
      </c>
      <c r="L2638" s="14" t="str">
        <f>IF('Paste RTE Data'!K2635=0,"",'Paste RTE Data'!K2635)</f>
        <v/>
      </c>
      <c r="M2638" s="46"/>
    </row>
    <row r="2639" spans="1:13">
      <c r="A2639" s="8" t="str">
        <f>IF('Paste RTE Data'!A2636=0,"",'Paste RTE Data'!A2636)</f>
        <v/>
      </c>
      <c r="B2639" s="9" t="str">
        <f>IF('Paste RTE Data'!G2636=0,"",'Paste RTE Data'!G2636)</f>
        <v/>
      </c>
      <c r="C2639" s="10" t="str">
        <f>IF('Paste RTE Data'!E2636=0,"",'Paste RTE Data'!E2636)</f>
        <v/>
      </c>
      <c r="D2639" s="7"/>
      <c r="E2639" s="14" t="str">
        <f>IF('Paste RTE Data'!B2636=0,"",'Paste RTE Data'!B2636)</f>
        <v/>
      </c>
      <c r="F2639" s="14" t="str">
        <f>IF('Paste RTE Data'!C2636=0,"",'Paste RTE Data'!C2636)</f>
        <v/>
      </c>
      <c r="G2639" s="14" t="str">
        <f>IF('Paste RTE Data'!D2636=0,"",'Paste RTE Data'!D2636)</f>
        <v/>
      </c>
      <c r="H2639" s="14" t="str">
        <f>IF('Paste RTE Data'!F2636=0,"",'Paste RTE Data'!F2636)</f>
        <v/>
      </c>
      <c r="I2639" s="14" t="str">
        <f>IF('Paste RTE Data'!H2636=0,"",'Paste RTE Data'!H2636)</f>
        <v/>
      </c>
      <c r="J2639" s="14" t="str">
        <f>IF('Paste RTE Data'!I2636=0,"",'Paste RTE Data'!I2636)</f>
        <v/>
      </c>
      <c r="K2639" s="15" t="str">
        <f>IF('Paste RTE Data'!J2636=0,"",'Paste RTE Data'!J2636)</f>
        <v/>
      </c>
      <c r="L2639" s="14" t="str">
        <f>IF('Paste RTE Data'!K2636=0,"",'Paste RTE Data'!K2636)</f>
        <v/>
      </c>
      <c r="M2639" s="46"/>
    </row>
    <row r="2640" spans="1:13">
      <c r="A2640" s="8" t="str">
        <f>IF('Paste RTE Data'!A2637=0,"",'Paste RTE Data'!A2637)</f>
        <v/>
      </c>
      <c r="B2640" s="9" t="str">
        <f>IF('Paste RTE Data'!G2637=0,"",'Paste RTE Data'!G2637)</f>
        <v/>
      </c>
      <c r="C2640" s="10" t="str">
        <f>IF('Paste RTE Data'!E2637=0,"",'Paste RTE Data'!E2637)</f>
        <v/>
      </c>
      <c r="D2640" s="7"/>
      <c r="E2640" s="14" t="str">
        <f>IF('Paste RTE Data'!B2637=0,"",'Paste RTE Data'!B2637)</f>
        <v/>
      </c>
      <c r="F2640" s="14" t="str">
        <f>IF('Paste RTE Data'!C2637=0,"",'Paste RTE Data'!C2637)</f>
        <v/>
      </c>
      <c r="G2640" s="14" t="str">
        <f>IF('Paste RTE Data'!D2637=0,"",'Paste RTE Data'!D2637)</f>
        <v/>
      </c>
      <c r="H2640" s="14" t="str">
        <f>IF('Paste RTE Data'!F2637=0,"",'Paste RTE Data'!F2637)</f>
        <v/>
      </c>
      <c r="I2640" s="14" t="str">
        <f>IF('Paste RTE Data'!H2637=0,"",'Paste RTE Data'!H2637)</f>
        <v/>
      </c>
      <c r="J2640" s="14" t="str">
        <f>IF('Paste RTE Data'!I2637=0,"",'Paste RTE Data'!I2637)</f>
        <v/>
      </c>
      <c r="K2640" s="15" t="str">
        <f>IF('Paste RTE Data'!J2637=0,"",'Paste RTE Data'!J2637)</f>
        <v/>
      </c>
      <c r="L2640" s="14" t="str">
        <f>IF('Paste RTE Data'!K2637=0,"",'Paste RTE Data'!K2637)</f>
        <v/>
      </c>
      <c r="M2640" s="46"/>
    </row>
    <row r="2641" spans="1:13">
      <c r="A2641" s="8" t="str">
        <f>IF('Paste RTE Data'!A2638=0,"",'Paste RTE Data'!A2638)</f>
        <v/>
      </c>
      <c r="B2641" s="9" t="str">
        <f>IF('Paste RTE Data'!G2638=0,"",'Paste RTE Data'!G2638)</f>
        <v/>
      </c>
      <c r="C2641" s="10" t="str">
        <f>IF('Paste RTE Data'!E2638=0,"",'Paste RTE Data'!E2638)</f>
        <v/>
      </c>
      <c r="D2641" s="7"/>
      <c r="E2641" s="14" t="str">
        <f>IF('Paste RTE Data'!B2638=0,"",'Paste RTE Data'!B2638)</f>
        <v/>
      </c>
      <c r="F2641" s="14" t="str">
        <f>IF('Paste RTE Data'!C2638=0,"",'Paste RTE Data'!C2638)</f>
        <v/>
      </c>
      <c r="G2641" s="14" t="str">
        <f>IF('Paste RTE Data'!D2638=0,"",'Paste RTE Data'!D2638)</f>
        <v/>
      </c>
      <c r="H2641" s="14" t="str">
        <f>IF('Paste RTE Data'!F2638=0,"",'Paste RTE Data'!F2638)</f>
        <v/>
      </c>
      <c r="I2641" s="14" t="str">
        <f>IF('Paste RTE Data'!H2638=0,"",'Paste RTE Data'!H2638)</f>
        <v/>
      </c>
      <c r="J2641" s="14" t="str">
        <f>IF('Paste RTE Data'!I2638=0,"",'Paste RTE Data'!I2638)</f>
        <v/>
      </c>
      <c r="K2641" s="15" t="str">
        <f>IF('Paste RTE Data'!J2638=0,"",'Paste RTE Data'!J2638)</f>
        <v/>
      </c>
      <c r="L2641" s="14" t="str">
        <f>IF('Paste RTE Data'!K2638=0,"",'Paste RTE Data'!K2638)</f>
        <v/>
      </c>
      <c r="M2641" s="46"/>
    </row>
    <row r="2642" spans="1:13">
      <c r="A2642" s="8" t="str">
        <f>IF('Paste RTE Data'!A2639=0,"",'Paste RTE Data'!A2639)</f>
        <v/>
      </c>
      <c r="B2642" s="9" t="str">
        <f>IF('Paste RTE Data'!G2639=0,"",'Paste RTE Data'!G2639)</f>
        <v/>
      </c>
      <c r="C2642" s="10" t="str">
        <f>IF('Paste RTE Data'!E2639=0,"",'Paste RTE Data'!E2639)</f>
        <v/>
      </c>
      <c r="D2642" s="7"/>
      <c r="E2642" s="14" t="str">
        <f>IF('Paste RTE Data'!B2639=0,"",'Paste RTE Data'!B2639)</f>
        <v/>
      </c>
      <c r="F2642" s="14" t="str">
        <f>IF('Paste RTE Data'!C2639=0,"",'Paste RTE Data'!C2639)</f>
        <v/>
      </c>
      <c r="G2642" s="14" t="str">
        <f>IF('Paste RTE Data'!D2639=0,"",'Paste RTE Data'!D2639)</f>
        <v/>
      </c>
      <c r="H2642" s="14" t="str">
        <f>IF('Paste RTE Data'!F2639=0,"",'Paste RTE Data'!F2639)</f>
        <v/>
      </c>
      <c r="I2642" s="14" t="str">
        <f>IF('Paste RTE Data'!H2639=0,"",'Paste RTE Data'!H2639)</f>
        <v/>
      </c>
      <c r="J2642" s="14" t="str">
        <f>IF('Paste RTE Data'!I2639=0,"",'Paste RTE Data'!I2639)</f>
        <v/>
      </c>
      <c r="K2642" s="15" t="str">
        <f>IF('Paste RTE Data'!J2639=0,"",'Paste RTE Data'!J2639)</f>
        <v/>
      </c>
      <c r="L2642" s="14" t="str">
        <f>IF('Paste RTE Data'!K2639=0,"",'Paste RTE Data'!K2639)</f>
        <v/>
      </c>
      <c r="M2642" s="46"/>
    </row>
    <row r="2643" spans="1:13">
      <c r="A2643" s="8" t="str">
        <f>IF('Paste RTE Data'!A2640=0,"",'Paste RTE Data'!A2640)</f>
        <v/>
      </c>
      <c r="B2643" s="9" t="str">
        <f>IF('Paste RTE Data'!G2640=0,"",'Paste RTE Data'!G2640)</f>
        <v/>
      </c>
      <c r="C2643" s="10" t="str">
        <f>IF('Paste RTE Data'!E2640=0,"",'Paste RTE Data'!E2640)</f>
        <v/>
      </c>
      <c r="D2643" s="7"/>
      <c r="E2643" s="14" t="str">
        <f>IF('Paste RTE Data'!B2640=0,"",'Paste RTE Data'!B2640)</f>
        <v/>
      </c>
      <c r="F2643" s="14" t="str">
        <f>IF('Paste RTE Data'!C2640=0,"",'Paste RTE Data'!C2640)</f>
        <v/>
      </c>
      <c r="G2643" s="14" t="str">
        <f>IF('Paste RTE Data'!D2640=0,"",'Paste RTE Data'!D2640)</f>
        <v/>
      </c>
      <c r="H2643" s="14" t="str">
        <f>IF('Paste RTE Data'!F2640=0,"",'Paste RTE Data'!F2640)</f>
        <v/>
      </c>
      <c r="I2643" s="14" t="str">
        <f>IF('Paste RTE Data'!H2640=0,"",'Paste RTE Data'!H2640)</f>
        <v/>
      </c>
      <c r="J2643" s="14" t="str">
        <f>IF('Paste RTE Data'!I2640=0,"",'Paste RTE Data'!I2640)</f>
        <v/>
      </c>
      <c r="K2643" s="15" t="str">
        <f>IF('Paste RTE Data'!J2640=0,"",'Paste RTE Data'!J2640)</f>
        <v/>
      </c>
      <c r="L2643" s="14" t="str">
        <f>IF('Paste RTE Data'!K2640=0,"",'Paste RTE Data'!K2640)</f>
        <v/>
      </c>
      <c r="M2643" s="46"/>
    </row>
    <row r="2644" spans="1:13">
      <c r="A2644" s="8" t="str">
        <f>IF('Paste RTE Data'!A2641=0,"",'Paste RTE Data'!A2641)</f>
        <v/>
      </c>
      <c r="B2644" s="9" t="str">
        <f>IF('Paste RTE Data'!G2641=0,"",'Paste RTE Data'!G2641)</f>
        <v/>
      </c>
      <c r="C2644" s="10" t="str">
        <f>IF('Paste RTE Data'!E2641=0,"",'Paste RTE Data'!E2641)</f>
        <v/>
      </c>
      <c r="D2644" s="7"/>
      <c r="E2644" s="14" t="str">
        <f>IF('Paste RTE Data'!B2641=0,"",'Paste RTE Data'!B2641)</f>
        <v/>
      </c>
      <c r="F2644" s="14" t="str">
        <f>IF('Paste RTE Data'!C2641=0,"",'Paste RTE Data'!C2641)</f>
        <v/>
      </c>
      <c r="G2644" s="14" t="str">
        <f>IF('Paste RTE Data'!D2641=0,"",'Paste RTE Data'!D2641)</f>
        <v/>
      </c>
      <c r="H2644" s="14" t="str">
        <f>IF('Paste RTE Data'!F2641=0,"",'Paste RTE Data'!F2641)</f>
        <v/>
      </c>
      <c r="I2644" s="14" t="str">
        <f>IF('Paste RTE Data'!H2641=0,"",'Paste RTE Data'!H2641)</f>
        <v/>
      </c>
      <c r="J2644" s="14" t="str">
        <f>IF('Paste RTE Data'!I2641=0,"",'Paste RTE Data'!I2641)</f>
        <v/>
      </c>
      <c r="K2644" s="15" t="str">
        <f>IF('Paste RTE Data'!J2641=0,"",'Paste RTE Data'!J2641)</f>
        <v/>
      </c>
      <c r="L2644" s="14" t="str">
        <f>IF('Paste RTE Data'!K2641=0,"",'Paste RTE Data'!K2641)</f>
        <v/>
      </c>
      <c r="M2644" s="46"/>
    </row>
    <row r="2645" spans="1:13">
      <c r="A2645" s="8" t="str">
        <f>IF('Paste RTE Data'!A2642=0,"",'Paste RTE Data'!A2642)</f>
        <v/>
      </c>
      <c r="B2645" s="9" t="str">
        <f>IF('Paste RTE Data'!G2642=0,"",'Paste RTE Data'!G2642)</f>
        <v/>
      </c>
      <c r="C2645" s="10" t="str">
        <f>IF('Paste RTE Data'!E2642=0,"",'Paste RTE Data'!E2642)</f>
        <v/>
      </c>
      <c r="D2645" s="7"/>
      <c r="E2645" s="14" t="str">
        <f>IF('Paste RTE Data'!B2642=0,"",'Paste RTE Data'!B2642)</f>
        <v/>
      </c>
      <c r="F2645" s="14" t="str">
        <f>IF('Paste RTE Data'!C2642=0,"",'Paste RTE Data'!C2642)</f>
        <v/>
      </c>
      <c r="G2645" s="14" t="str">
        <f>IF('Paste RTE Data'!D2642=0,"",'Paste RTE Data'!D2642)</f>
        <v/>
      </c>
      <c r="H2645" s="14" t="str">
        <f>IF('Paste RTE Data'!F2642=0,"",'Paste RTE Data'!F2642)</f>
        <v/>
      </c>
      <c r="I2645" s="14" t="str">
        <f>IF('Paste RTE Data'!H2642=0,"",'Paste RTE Data'!H2642)</f>
        <v/>
      </c>
      <c r="J2645" s="14" t="str">
        <f>IF('Paste RTE Data'!I2642=0,"",'Paste RTE Data'!I2642)</f>
        <v/>
      </c>
      <c r="K2645" s="15" t="str">
        <f>IF('Paste RTE Data'!J2642=0,"",'Paste RTE Data'!J2642)</f>
        <v/>
      </c>
      <c r="L2645" s="14" t="str">
        <f>IF('Paste RTE Data'!K2642=0,"",'Paste RTE Data'!K2642)</f>
        <v/>
      </c>
      <c r="M2645" s="46"/>
    </row>
    <row r="2646" spans="1:13">
      <c r="A2646" s="8" t="str">
        <f>IF('Paste RTE Data'!A2643=0,"",'Paste RTE Data'!A2643)</f>
        <v/>
      </c>
      <c r="B2646" s="9" t="str">
        <f>IF('Paste RTE Data'!G2643=0,"",'Paste RTE Data'!G2643)</f>
        <v/>
      </c>
      <c r="C2646" s="10" t="str">
        <f>IF('Paste RTE Data'!E2643=0,"",'Paste RTE Data'!E2643)</f>
        <v/>
      </c>
      <c r="D2646" s="7"/>
      <c r="E2646" s="14" t="str">
        <f>IF('Paste RTE Data'!B2643=0,"",'Paste RTE Data'!B2643)</f>
        <v/>
      </c>
      <c r="F2646" s="14" t="str">
        <f>IF('Paste RTE Data'!C2643=0,"",'Paste RTE Data'!C2643)</f>
        <v/>
      </c>
      <c r="G2646" s="14" t="str">
        <f>IF('Paste RTE Data'!D2643=0,"",'Paste RTE Data'!D2643)</f>
        <v/>
      </c>
      <c r="H2646" s="14" t="str">
        <f>IF('Paste RTE Data'!F2643=0,"",'Paste RTE Data'!F2643)</f>
        <v/>
      </c>
      <c r="I2646" s="14" t="str">
        <f>IF('Paste RTE Data'!H2643=0,"",'Paste RTE Data'!H2643)</f>
        <v/>
      </c>
      <c r="J2646" s="14" t="str">
        <f>IF('Paste RTE Data'!I2643=0,"",'Paste RTE Data'!I2643)</f>
        <v/>
      </c>
      <c r="K2646" s="15" t="str">
        <f>IF('Paste RTE Data'!J2643=0,"",'Paste RTE Data'!J2643)</f>
        <v/>
      </c>
      <c r="L2646" s="14" t="str">
        <f>IF('Paste RTE Data'!K2643=0,"",'Paste RTE Data'!K2643)</f>
        <v/>
      </c>
      <c r="M2646" s="46"/>
    </row>
    <row r="2647" spans="1:13">
      <c r="A2647" s="8" t="str">
        <f>IF('Paste RTE Data'!A2644=0,"",'Paste RTE Data'!A2644)</f>
        <v/>
      </c>
      <c r="B2647" s="9" t="str">
        <f>IF('Paste RTE Data'!G2644=0,"",'Paste RTE Data'!G2644)</f>
        <v/>
      </c>
      <c r="C2647" s="10" t="str">
        <f>IF('Paste RTE Data'!E2644=0,"",'Paste RTE Data'!E2644)</f>
        <v/>
      </c>
      <c r="D2647" s="7"/>
      <c r="E2647" s="14" t="str">
        <f>IF('Paste RTE Data'!B2644=0,"",'Paste RTE Data'!B2644)</f>
        <v/>
      </c>
      <c r="F2647" s="14" t="str">
        <f>IF('Paste RTE Data'!C2644=0,"",'Paste RTE Data'!C2644)</f>
        <v/>
      </c>
      <c r="G2647" s="14" t="str">
        <f>IF('Paste RTE Data'!D2644=0,"",'Paste RTE Data'!D2644)</f>
        <v/>
      </c>
      <c r="H2647" s="14" t="str">
        <f>IF('Paste RTE Data'!F2644=0,"",'Paste RTE Data'!F2644)</f>
        <v/>
      </c>
      <c r="I2647" s="14" t="str">
        <f>IF('Paste RTE Data'!H2644=0,"",'Paste RTE Data'!H2644)</f>
        <v/>
      </c>
      <c r="J2647" s="14" t="str">
        <f>IF('Paste RTE Data'!I2644=0,"",'Paste RTE Data'!I2644)</f>
        <v/>
      </c>
      <c r="K2647" s="15" t="str">
        <f>IF('Paste RTE Data'!J2644=0,"",'Paste RTE Data'!J2644)</f>
        <v/>
      </c>
      <c r="L2647" s="14" t="str">
        <f>IF('Paste RTE Data'!K2644=0,"",'Paste RTE Data'!K2644)</f>
        <v/>
      </c>
      <c r="M2647" s="46"/>
    </row>
    <row r="2648" spans="1:13">
      <c r="A2648" s="8" t="str">
        <f>IF('Paste RTE Data'!A2645=0,"",'Paste RTE Data'!A2645)</f>
        <v/>
      </c>
      <c r="B2648" s="9" t="str">
        <f>IF('Paste RTE Data'!G2645=0,"",'Paste RTE Data'!G2645)</f>
        <v/>
      </c>
      <c r="C2648" s="10" t="str">
        <f>IF('Paste RTE Data'!E2645=0,"",'Paste RTE Data'!E2645)</f>
        <v/>
      </c>
      <c r="D2648" s="7"/>
      <c r="E2648" s="14" t="str">
        <f>IF('Paste RTE Data'!B2645=0,"",'Paste RTE Data'!B2645)</f>
        <v/>
      </c>
      <c r="F2648" s="14" t="str">
        <f>IF('Paste RTE Data'!C2645=0,"",'Paste RTE Data'!C2645)</f>
        <v/>
      </c>
      <c r="G2648" s="14" t="str">
        <f>IF('Paste RTE Data'!D2645=0,"",'Paste RTE Data'!D2645)</f>
        <v/>
      </c>
      <c r="H2648" s="14" t="str">
        <f>IF('Paste RTE Data'!F2645=0,"",'Paste RTE Data'!F2645)</f>
        <v/>
      </c>
      <c r="I2648" s="14" t="str">
        <f>IF('Paste RTE Data'!H2645=0,"",'Paste RTE Data'!H2645)</f>
        <v/>
      </c>
      <c r="J2648" s="14" t="str">
        <f>IF('Paste RTE Data'!I2645=0,"",'Paste RTE Data'!I2645)</f>
        <v/>
      </c>
      <c r="K2648" s="15" t="str">
        <f>IF('Paste RTE Data'!J2645=0,"",'Paste RTE Data'!J2645)</f>
        <v/>
      </c>
      <c r="L2648" s="14" t="str">
        <f>IF('Paste RTE Data'!K2645=0,"",'Paste RTE Data'!K2645)</f>
        <v/>
      </c>
      <c r="M2648" s="46"/>
    </row>
    <row r="2649" spans="1:13">
      <c r="A2649" s="8" t="str">
        <f>IF('Paste RTE Data'!A2646=0,"",'Paste RTE Data'!A2646)</f>
        <v/>
      </c>
      <c r="B2649" s="9" t="str">
        <f>IF('Paste RTE Data'!G2646=0,"",'Paste RTE Data'!G2646)</f>
        <v/>
      </c>
      <c r="C2649" s="10" t="str">
        <f>IF('Paste RTE Data'!E2646=0,"",'Paste RTE Data'!E2646)</f>
        <v/>
      </c>
      <c r="D2649" s="7"/>
      <c r="E2649" s="14" t="str">
        <f>IF('Paste RTE Data'!B2646=0,"",'Paste RTE Data'!B2646)</f>
        <v/>
      </c>
      <c r="F2649" s="14" t="str">
        <f>IF('Paste RTE Data'!C2646=0,"",'Paste RTE Data'!C2646)</f>
        <v/>
      </c>
      <c r="G2649" s="14" t="str">
        <f>IF('Paste RTE Data'!D2646=0,"",'Paste RTE Data'!D2646)</f>
        <v/>
      </c>
      <c r="H2649" s="14" t="str">
        <f>IF('Paste RTE Data'!F2646=0,"",'Paste RTE Data'!F2646)</f>
        <v/>
      </c>
      <c r="I2649" s="14" t="str">
        <f>IF('Paste RTE Data'!H2646=0,"",'Paste RTE Data'!H2646)</f>
        <v/>
      </c>
      <c r="J2649" s="14" t="str">
        <f>IF('Paste RTE Data'!I2646=0,"",'Paste RTE Data'!I2646)</f>
        <v/>
      </c>
      <c r="K2649" s="15" t="str">
        <f>IF('Paste RTE Data'!J2646=0,"",'Paste RTE Data'!J2646)</f>
        <v/>
      </c>
      <c r="L2649" s="14" t="str">
        <f>IF('Paste RTE Data'!K2646=0,"",'Paste RTE Data'!K2646)</f>
        <v/>
      </c>
      <c r="M2649" s="46"/>
    </row>
    <row r="2650" spans="1:13">
      <c r="A2650" s="8" t="str">
        <f>IF('Paste RTE Data'!A2647=0,"",'Paste RTE Data'!A2647)</f>
        <v/>
      </c>
      <c r="B2650" s="9" t="str">
        <f>IF('Paste RTE Data'!G2647=0,"",'Paste RTE Data'!G2647)</f>
        <v/>
      </c>
      <c r="C2650" s="10" t="str">
        <f>IF('Paste RTE Data'!E2647=0,"",'Paste RTE Data'!E2647)</f>
        <v/>
      </c>
      <c r="D2650" s="7"/>
      <c r="E2650" s="14" t="str">
        <f>IF('Paste RTE Data'!B2647=0,"",'Paste RTE Data'!B2647)</f>
        <v/>
      </c>
      <c r="F2650" s="14" t="str">
        <f>IF('Paste RTE Data'!C2647=0,"",'Paste RTE Data'!C2647)</f>
        <v/>
      </c>
      <c r="G2650" s="14" t="str">
        <f>IF('Paste RTE Data'!D2647=0,"",'Paste RTE Data'!D2647)</f>
        <v/>
      </c>
      <c r="H2650" s="14" t="str">
        <f>IF('Paste RTE Data'!F2647=0,"",'Paste RTE Data'!F2647)</f>
        <v/>
      </c>
      <c r="I2650" s="14" t="str">
        <f>IF('Paste RTE Data'!H2647=0,"",'Paste RTE Data'!H2647)</f>
        <v/>
      </c>
      <c r="J2650" s="14" t="str">
        <f>IF('Paste RTE Data'!I2647=0,"",'Paste RTE Data'!I2647)</f>
        <v/>
      </c>
      <c r="K2650" s="15" t="str">
        <f>IF('Paste RTE Data'!J2647=0,"",'Paste RTE Data'!J2647)</f>
        <v/>
      </c>
      <c r="L2650" s="14" t="str">
        <f>IF('Paste RTE Data'!K2647=0,"",'Paste RTE Data'!K2647)</f>
        <v/>
      </c>
      <c r="M2650" s="46"/>
    </row>
    <row r="2651" spans="1:13">
      <c r="A2651" s="8" t="str">
        <f>IF('Paste RTE Data'!A2648=0,"",'Paste RTE Data'!A2648)</f>
        <v/>
      </c>
      <c r="B2651" s="9" t="str">
        <f>IF('Paste RTE Data'!G2648=0,"",'Paste RTE Data'!G2648)</f>
        <v/>
      </c>
      <c r="C2651" s="10" t="str">
        <f>IF('Paste RTE Data'!E2648=0,"",'Paste RTE Data'!E2648)</f>
        <v/>
      </c>
      <c r="D2651" s="7"/>
      <c r="E2651" s="14" t="str">
        <f>IF('Paste RTE Data'!B2648=0,"",'Paste RTE Data'!B2648)</f>
        <v/>
      </c>
      <c r="F2651" s="14" t="str">
        <f>IF('Paste RTE Data'!C2648=0,"",'Paste RTE Data'!C2648)</f>
        <v/>
      </c>
      <c r="G2651" s="14" t="str">
        <f>IF('Paste RTE Data'!D2648=0,"",'Paste RTE Data'!D2648)</f>
        <v/>
      </c>
      <c r="H2651" s="14" t="str">
        <f>IF('Paste RTE Data'!F2648=0,"",'Paste RTE Data'!F2648)</f>
        <v/>
      </c>
      <c r="I2651" s="14" t="str">
        <f>IF('Paste RTE Data'!H2648=0,"",'Paste RTE Data'!H2648)</f>
        <v/>
      </c>
      <c r="J2651" s="14" t="str">
        <f>IF('Paste RTE Data'!I2648=0,"",'Paste RTE Data'!I2648)</f>
        <v/>
      </c>
      <c r="K2651" s="15" t="str">
        <f>IF('Paste RTE Data'!J2648=0,"",'Paste RTE Data'!J2648)</f>
        <v/>
      </c>
      <c r="L2651" s="14" t="str">
        <f>IF('Paste RTE Data'!K2648=0,"",'Paste RTE Data'!K2648)</f>
        <v/>
      </c>
      <c r="M2651" s="46"/>
    </row>
    <row r="2652" spans="1:13">
      <c r="A2652" s="8" t="str">
        <f>IF('Paste RTE Data'!A2649=0,"",'Paste RTE Data'!A2649)</f>
        <v/>
      </c>
      <c r="B2652" s="9" t="str">
        <f>IF('Paste RTE Data'!G2649=0,"",'Paste RTE Data'!G2649)</f>
        <v/>
      </c>
      <c r="C2652" s="10" t="str">
        <f>IF('Paste RTE Data'!E2649=0,"",'Paste RTE Data'!E2649)</f>
        <v/>
      </c>
      <c r="D2652" s="7"/>
      <c r="E2652" s="14" t="str">
        <f>IF('Paste RTE Data'!B2649=0,"",'Paste RTE Data'!B2649)</f>
        <v/>
      </c>
      <c r="F2652" s="14" t="str">
        <f>IF('Paste RTE Data'!C2649=0,"",'Paste RTE Data'!C2649)</f>
        <v/>
      </c>
      <c r="G2652" s="14" t="str">
        <f>IF('Paste RTE Data'!D2649=0,"",'Paste RTE Data'!D2649)</f>
        <v/>
      </c>
      <c r="H2652" s="14" t="str">
        <f>IF('Paste RTE Data'!F2649=0,"",'Paste RTE Data'!F2649)</f>
        <v/>
      </c>
      <c r="I2652" s="14" t="str">
        <f>IF('Paste RTE Data'!H2649=0,"",'Paste RTE Data'!H2649)</f>
        <v/>
      </c>
      <c r="J2652" s="14" t="str">
        <f>IF('Paste RTE Data'!I2649=0,"",'Paste RTE Data'!I2649)</f>
        <v/>
      </c>
      <c r="K2652" s="15" t="str">
        <f>IF('Paste RTE Data'!J2649=0,"",'Paste RTE Data'!J2649)</f>
        <v/>
      </c>
      <c r="L2652" s="14" t="str">
        <f>IF('Paste RTE Data'!K2649=0,"",'Paste RTE Data'!K2649)</f>
        <v/>
      </c>
      <c r="M2652" s="46"/>
    </row>
    <row r="2653" spans="1:13">
      <c r="A2653" s="8" t="str">
        <f>IF('Paste RTE Data'!A2650=0,"",'Paste RTE Data'!A2650)</f>
        <v/>
      </c>
      <c r="B2653" s="9" t="str">
        <f>IF('Paste RTE Data'!G2650=0,"",'Paste RTE Data'!G2650)</f>
        <v/>
      </c>
      <c r="C2653" s="10" t="str">
        <f>IF('Paste RTE Data'!E2650=0,"",'Paste RTE Data'!E2650)</f>
        <v/>
      </c>
      <c r="D2653" s="7"/>
      <c r="E2653" s="14" t="str">
        <f>IF('Paste RTE Data'!B2650=0,"",'Paste RTE Data'!B2650)</f>
        <v/>
      </c>
      <c r="F2653" s="14" t="str">
        <f>IF('Paste RTE Data'!C2650=0,"",'Paste RTE Data'!C2650)</f>
        <v/>
      </c>
      <c r="G2653" s="14" t="str">
        <f>IF('Paste RTE Data'!D2650=0,"",'Paste RTE Data'!D2650)</f>
        <v/>
      </c>
      <c r="H2653" s="14" t="str">
        <f>IF('Paste RTE Data'!F2650=0,"",'Paste RTE Data'!F2650)</f>
        <v/>
      </c>
      <c r="I2653" s="14" t="str">
        <f>IF('Paste RTE Data'!H2650=0,"",'Paste RTE Data'!H2650)</f>
        <v/>
      </c>
      <c r="J2653" s="14" t="str">
        <f>IF('Paste RTE Data'!I2650=0,"",'Paste RTE Data'!I2650)</f>
        <v/>
      </c>
      <c r="K2653" s="15" t="str">
        <f>IF('Paste RTE Data'!J2650=0,"",'Paste RTE Data'!J2650)</f>
        <v/>
      </c>
      <c r="L2653" s="14" t="str">
        <f>IF('Paste RTE Data'!K2650=0,"",'Paste RTE Data'!K2650)</f>
        <v/>
      </c>
      <c r="M2653" s="46"/>
    </row>
    <row r="2654" spans="1:13">
      <c r="A2654" s="8" t="str">
        <f>IF('Paste RTE Data'!A2651=0,"",'Paste RTE Data'!A2651)</f>
        <v/>
      </c>
      <c r="B2654" s="9" t="str">
        <f>IF('Paste RTE Data'!G2651=0,"",'Paste RTE Data'!G2651)</f>
        <v/>
      </c>
      <c r="C2654" s="10" t="str">
        <f>IF('Paste RTE Data'!E2651=0,"",'Paste RTE Data'!E2651)</f>
        <v/>
      </c>
      <c r="D2654" s="7"/>
      <c r="E2654" s="14" t="str">
        <f>IF('Paste RTE Data'!B2651=0,"",'Paste RTE Data'!B2651)</f>
        <v/>
      </c>
      <c r="F2654" s="14" t="str">
        <f>IF('Paste RTE Data'!C2651=0,"",'Paste RTE Data'!C2651)</f>
        <v/>
      </c>
      <c r="G2654" s="14" t="str">
        <f>IF('Paste RTE Data'!D2651=0,"",'Paste RTE Data'!D2651)</f>
        <v/>
      </c>
      <c r="H2654" s="14" t="str">
        <f>IF('Paste RTE Data'!F2651=0,"",'Paste RTE Data'!F2651)</f>
        <v/>
      </c>
      <c r="I2654" s="14" t="str">
        <f>IF('Paste RTE Data'!H2651=0,"",'Paste RTE Data'!H2651)</f>
        <v/>
      </c>
      <c r="J2654" s="14" t="str">
        <f>IF('Paste RTE Data'!I2651=0,"",'Paste RTE Data'!I2651)</f>
        <v/>
      </c>
      <c r="K2654" s="15" t="str">
        <f>IF('Paste RTE Data'!J2651=0,"",'Paste RTE Data'!J2651)</f>
        <v/>
      </c>
      <c r="L2654" s="14" t="str">
        <f>IF('Paste RTE Data'!K2651=0,"",'Paste RTE Data'!K2651)</f>
        <v/>
      </c>
      <c r="M2654" s="46"/>
    </row>
    <row r="2655" spans="1:13">
      <c r="A2655" s="8" t="str">
        <f>IF('Paste RTE Data'!A2652=0,"",'Paste RTE Data'!A2652)</f>
        <v/>
      </c>
      <c r="B2655" s="9" t="str">
        <f>IF('Paste RTE Data'!G2652=0,"",'Paste RTE Data'!G2652)</f>
        <v/>
      </c>
      <c r="C2655" s="10" t="str">
        <f>IF('Paste RTE Data'!E2652=0,"",'Paste RTE Data'!E2652)</f>
        <v/>
      </c>
      <c r="D2655" s="7"/>
      <c r="E2655" s="14" t="str">
        <f>IF('Paste RTE Data'!B2652=0,"",'Paste RTE Data'!B2652)</f>
        <v/>
      </c>
      <c r="F2655" s="14" t="str">
        <f>IF('Paste RTE Data'!C2652=0,"",'Paste RTE Data'!C2652)</f>
        <v/>
      </c>
      <c r="G2655" s="14" t="str">
        <f>IF('Paste RTE Data'!D2652=0,"",'Paste RTE Data'!D2652)</f>
        <v/>
      </c>
      <c r="H2655" s="14" t="str">
        <f>IF('Paste RTE Data'!F2652=0,"",'Paste RTE Data'!F2652)</f>
        <v/>
      </c>
      <c r="I2655" s="14" t="str">
        <f>IF('Paste RTE Data'!H2652=0,"",'Paste RTE Data'!H2652)</f>
        <v/>
      </c>
      <c r="J2655" s="14" t="str">
        <f>IF('Paste RTE Data'!I2652=0,"",'Paste RTE Data'!I2652)</f>
        <v/>
      </c>
      <c r="K2655" s="15" t="str">
        <f>IF('Paste RTE Data'!J2652=0,"",'Paste RTE Data'!J2652)</f>
        <v/>
      </c>
      <c r="L2655" s="14" t="str">
        <f>IF('Paste RTE Data'!K2652=0,"",'Paste RTE Data'!K2652)</f>
        <v/>
      </c>
      <c r="M2655" s="46"/>
    </row>
    <row r="2656" spans="1:13">
      <c r="A2656" s="8" t="str">
        <f>IF('Paste RTE Data'!A2653=0,"",'Paste RTE Data'!A2653)</f>
        <v/>
      </c>
      <c r="B2656" s="9" t="str">
        <f>IF('Paste RTE Data'!G2653=0,"",'Paste RTE Data'!G2653)</f>
        <v/>
      </c>
      <c r="C2656" s="10" t="str">
        <f>IF('Paste RTE Data'!E2653=0,"",'Paste RTE Data'!E2653)</f>
        <v/>
      </c>
      <c r="D2656" s="7"/>
      <c r="E2656" s="14" t="str">
        <f>IF('Paste RTE Data'!B2653=0,"",'Paste RTE Data'!B2653)</f>
        <v/>
      </c>
      <c r="F2656" s="14" t="str">
        <f>IF('Paste RTE Data'!C2653=0,"",'Paste RTE Data'!C2653)</f>
        <v/>
      </c>
      <c r="G2656" s="14" t="str">
        <f>IF('Paste RTE Data'!D2653=0,"",'Paste RTE Data'!D2653)</f>
        <v/>
      </c>
      <c r="H2656" s="14" t="str">
        <f>IF('Paste RTE Data'!F2653=0,"",'Paste RTE Data'!F2653)</f>
        <v/>
      </c>
      <c r="I2656" s="14" t="str">
        <f>IF('Paste RTE Data'!H2653=0,"",'Paste RTE Data'!H2653)</f>
        <v/>
      </c>
      <c r="J2656" s="14" t="str">
        <f>IF('Paste RTE Data'!I2653=0,"",'Paste RTE Data'!I2653)</f>
        <v/>
      </c>
      <c r="K2656" s="15" t="str">
        <f>IF('Paste RTE Data'!J2653=0,"",'Paste RTE Data'!J2653)</f>
        <v/>
      </c>
      <c r="L2656" s="14" t="str">
        <f>IF('Paste RTE Data'!K2653=0,"",'Paste RTE Data'!K2653)</f>
        <v/>
      </c>
      <c r="M2656" s="46"/>
    </row>
    <row r="2657" spans="1:13">
      <c r="A2657" s="8" t="str">
        <f>IF('Paste RTE Data'!A2654=0,"",'Paste RTE Data'!A2654)</f>
        <v/>
      </c>
      <c r="B2657" s="9" t="str">
        <f>IF('Paste RTE Data'!G2654=0,"",'Paste RTE Data'!G2654)</f>
        <v/>
      </c>
      <c r="C2657" s="10" t="str">
        <f>IF('Paste RTE Data'!E2654=0,"",'Paste RTE Data'!E2654)</f>
        <v/>
      </c>
      <c r="D2657" s="7"/>
      <c r="E2657" s="14" t="str">
        <f>IF('Paste RTE Data'!B2654=0,"",'Paste RTE Data'!B2654)</f>
        <v/>
      </c>
      <c r="F2657" s="14" t="str">
        <f>IF('Paste RTE Data'!C2654=0,"",'Paste RTE Data'!C2654)</f>
        <v/>
      </c>
      <c r="G2657" s="14" t="str">
        <f>IF('Paste RTE Data'!D2654=0,"",'Paste RTE Data'!D2654)</f>
        <v/>
      </c>
      <c r="H2657" s="14" t="str">
        <f>IF('Paste RTE Data'!F2654=0,"",'Paste RTE Data'!F2654)</f>
        <v/>
      </c>
      <c r="I2657" s="14" t="str">
        <f>IF('Paste RTE Data'!H2654=0,"",'Paste RTE Data'!H2654)</f>
        <v/>
      </c>
      <c r="J2657" s="14" t="str">
        <f>IF('Paste RTE Data'!I2654=0,"",'Paste RTE Data'!I2654)</f>
        <v/>
      </c>
      <c r="K2657" s="15" t="str">
        <f>IF('Paste RTE Data'!J2654=0,"",'Paste RTE Data'!J2654)</f>
        <v/>
      </c>
      <c r="L2657" s="14" t="str">
        <f>IF('Paste RTE Data'!K2654=0,"",'Paste RTE Data'!K2654)</f>
        <v/>
      </c>
      <c r="M2657" s="46"/>
    </row>
    <row r="2658" spans="1:13">
      <c r="A2658" s="8" t="str">
        <f>IF('Paste RTE Data'!A2655=0,"",'Paste RTE Data'!A2655)</f>
        <v/>
      </c>
      <c r="B2658" s="9" t="str">
        <f>IF('Paste RTE Data'!G2655=0,"",'Paste RTE Data'!G2655)</f>
        <v/>
      </c>
      <c r="C2658" s="10" t="str">
        <f>IF('Paste RTE Data'!E2655=0,"",'Paste RTE Data'!E2655)</f>
        <v/>
      </c>
      <c r="D2658" s="7"/>
      <c r="E2658" s="14" t="str">
        <f>IF('Paste RTE Data'!B2655=0,"",'Paste RTE Data'!B2655)</f>
        <v/>
      </c>
      <c r="F2658" s="14" t="str">
        <f>IF('Paste RTE Data'!C2655=0,"",'Paste RTE Data'!C2655)</f>
        <v/>
      </c>
      <c r="G2658" s="14" t="str">
        <f>IF('Paste RTE Data'!D2655=0,"",'Paste RTE Data'!D2655)</f>
        <v/>
      </c>
      <c r="H2658" s="14" t="str">
        <f>IF('Paste RTE Data'!F2655=0,"",'Paste RTE Data'!F2655)</f>
        <v/>
      </c>
      <c r="I2658" s="14" t="str">
        <f>IF('Paste RTE Data'!H2655=0,"",'Paste RTE Data'!H2655)</f>
        <v/>
      </c>
      <c r="J2658" s="14" t="str">
        <f>IF('Paste RTE Data'!I2655=0,"",'Paste RTE Data'!I2655)</f>
        <v/>
      </c>
      <c r="K2658" s="15" t="str">
        <f>IF('Paste RTE Data'!J2655=0,"",'Paste RTE Data'!J2655)</f>
        <v/>
      </c>
      <c r="L2658" s="14" t="str">
        <f>IF('Paste RTE Data'!K2655=0,"",'Paste RTE Data'!K2655)</f>
        <v/>
      </c>
      <c r="M2658" s="46"/>
    </row>
    <row r="2659" spans="1:13">
      <c r="A2659" s="8" t="str">
        <f>IF('Paste RTE Data'!A2656=0,"",'Paste RTE Data'!A2656)</f>
        <v/>
      </c>
      <c r="B2659" s="9" t="str">
        <f>IF('Paste RTE Data'!G2656=0,"",'Paste RTE Data'!G2656)</f>
        <v/>
      </c>
      <c r="C2659" s="10" t="str">
        <f>IF('Paste RTE Data'!E2656=0,"",'Paste RTE Data'!E2656)</f>
        <v/>
      </c>
      <c r="D2659" s="7"/>
      <c r="E2659" s="14" t="str">
        <f>IF('Paste RTE Data'!B2656=0,"",'Paste RTE Data'!B2656)</f>
        <v/>
      </c>
      <c r="F2659" s="14" t="str">
        <f>IF('Paste RTE Data'!C2656=0,"",'Paste RTE Data'!C2656)</f>
        <v/>
      </c>
      <c r="G2659" s="14" t="str">
        <f>IF('Paste RTE Data'!D2656=0,"",'Paste RTE Data'!D2656)</f>
        <v/>
      </c>
      <c r="H2659" s="14" t="str">
        <f>IF('Paste RTE Data'!F2656=0,"",'Paste RTE Data'!F2656)</f>
        <v/>
      </c>
      <c r="I2659" s="14" t="str">
        <f>IF('Paste RTE Data'!H2656=0,"",'Paste RTE Data'!H2656)</f>
        <v/>
      </c>
      <c r="J2659" s="14" t="str">
        <f>IF('Paste RTE Data'!I2656=0,"",'Paste RTE Data'!I2656)</f>
        <v/>
      </c>
      <c r="K2659" s="15" t="str">
        <f>IF('Paste RTE Data'!J2656=0,"",'Paste RTE Data'!J2656)</f>
        <v/>
      </c>
      <c r="L2659" s="14" t="str">
        <f>IF('Paste RTE Data'!K2656=0,"",'Paste RTE Data'!K2656)</f>
        <v/>
      </c>
      <c r="M2659" s="46"/>
    </row>
    <row r="2660" spans="1:13">
      <c r="A2660" s="8" t="str">
        <f>IF('Paste RTE Data'!A2657=0,"",'Paste RTE Data'!A2657)</f>
        <v/>
      </c>
      <c r="B2660" s="9" t="str">
        <f>IF('Paste RTE Data'!G2657=0,"",'Paste RTE Data'!G2657)</f>
        <v/>
      </c>
      <c r="C2660" s="10" t="str">
        <f>IF('Paste RTE Data'!E2657=0,"",'Paste RTE Data'!E2657)</f>
        <v/>
      </c>
      <c r="D2660" s="7"/>
      <c r="E2660" s="14" t="str">
        <f>IF('Paste RTE Data'!B2657=0,"",'Paste RTE Data'!B2657)</f>
        <v/>
      </c>
      <c r="F2660" s="14" t="str">
        <f>IF('Paste RTE Data'!C2657=0,"",'Paste RTE Data'!C2657)</f>
        <v/>
      </c>
      <c r="G2660" s="14" t="str">
        <f>IF('Paste RTE Data'!D2657=0,"",'Paste RTE Data'!D2657)</f>
        <v/>
      </c>
      <c r="H2660" s="14" t="str">
        <f>IF('Paste RTE Data'!F2657=0,"",'Paste RTE Data'!F2657)</f>
        <v/>
      </c>
      <c r="I2660" s="14" t="str">
        <f>IF('Paste RTE Data'!H2657=0,"",'Paste RTE Data'!H2657)</f>
        <v/>
      </c>
      <c r="J2660" s="14" t="str">
        <f>IF('Paste RTE Data'!I2657=0,"",'Paste RTE Data'!I2657)</f>
        <v/>
      </c>
      <c r="K2660" s="15" t="str">
        <f>IF('Paste RTE Data'!J2657=0,"",'Paste RTE Data'!J2657)</f>
        <v/>
      </c>
      <c r="L2660" s="14" t="str">
        <f>IF('Paste RTE Data'!K2657=0,"",'Paste RTE Data'!K2657)</f>
        <v/>
      </c>
      <c r="M2660" s="46"/>
    </row>
    <row r="2661" spans="1:13">
      <c r="A2661" s="8" t="str">
        <f>IF('Paste RTE Data'!A2658=0,"",'Paste RTE Data'!A2658)</f>
        <v/>
      </c>
      <c r="B2661" s="9" t="str">
        <f>IF('Paste RTE Data'!G2658=0,"",'Paste RTE Data'!G2658)</f>
        <v/>
      </c>
      <c r="C2661" s="10" t="str">
        <f>IF('Paste RTE Data'!E2658=0,"",'Paste RTE Data'!E2658)</f>
        <v/>
      </c>
      <c r="D2661" s="7"/>
      <c r="E2661" s="14" t="str">
        <f>IF('Paste RTE Data'!B2658=0,"",'Paste RTE Data'!B2658)</f>
        <v/>
      </c>
      <c r="F2661" s="14" t="str">
        <f>IF('Paste RTE Data'!C2658=0,"",'Paste RTE Data'!C2658)</f>
        <v/>
      </c>
      <c r="G2661" s="14" t="str">
        <f>IF('Paste RTE Data'!D2658=0,"",'Paste RTE Data'!D2658)</f>
        <v/>
      </c>
      <c r="H2661" s="14" t="str">
        <f>IF('Paste RTE Data'!F2658=0,"",'Paste RTE Data'!F2658)</f>
        <v/>
      </c>
      <c r="I2661" s="14" t="str">
        <f>IF('Paste RTE Data'!H2658=0,"",'Paste RTE Data'!H2658)</f>
        <v/>
      </c>
      <c r="J2661" s="14" t="str">
        <f>IF('Paste RTE Data'!I2658=0,"",'Paste RTE Data'!I2658)</f>
        <v/>
      </c>
      <c r="K2661" s="15" t="str">
        <f>IF('Paste RTE Data'!J2658=0,"",'Paste RTE Data'!J2658)</f>
        <v/>
      </c>
      <c r="L2661" s="14" t="str">
        <f>IF('Paste RTE Data'!K2658=0,"",'Paste RTE Data'!K2658)</f>
        <v/>
      </c>
      <c r="M2661" s="46"/>
    </row>
    <row r="2662" spans="1:13">
      <c r="A2662" s="8" t="str">
        <f>IF('Paste RTE Data'!A2659=0,"",'Paste RTE Data'!A2659)</f>
        <v/>
      </c>
      <c r="B2662" s="9" t="str">
        <f>IF('Paste RTE Data'!G2659=0,"",'Paste RTE Data'!G2659)</f>
        <v/>
      </c>
      <c r="C2662" s="10" t="str">
        <f>IF('Paste RTE Data'!E2659=0,"",'Paste RTE Data'!E2659)</f>
        <v/>
      </c>
      <c r="D2662" s="7"/>
      <c r="E2662" s="14" t="str">
        <f>IF('Paste RTE Data'!B2659=0,"",'Paste RTE Data'!B2659)</f>
        <v/>
      </c>
      <c r="F2662" s="14" t="str">
        <f>IF('Paste RTE Data'!C2659=0,"",'Paste RTE Data'!C2659)</f>
        <v/>
      </c>
      <c r="G2662" s="14" t="str">
        <f>IF('Paste RTE Data'!D2659=0,"",'Paste RTE Data'!D2659)</f>
        <v/>
      </c>
      <c r="H2662" s="14" t="str">
        <f>IF('Paste RTE Data'!F2659=0,"",'Paste RTE Data'!F2659)</f>
        <v/>
      </c>
      <c r="I2662" s="14" t="str">
        <f>IF('Paste RTE Data'!H2659=0,"",'Paste RTE Data'!H2659)</f>
        <v/>
      </c>
      <c r="J2662" s="14" t="str">
        <f>IF('Paste RTE Data'!I2659=0,"",'Paste RTE Data'!I2659)</f>
        <v/>
      </c>
      <c r="K2662" s="15" t="str">
        <f>IF('Paste RTE Data'!J2659=0,"",'Paste RTE Data'!J2659)</f>
        <v/>
      </c>
      <c r="L2662" s="14" t="str">
        <f>IF('Paste RTE Data'!K2659=0,"",'Paste RTE Data'!K2659)</f>
        <v/>
      </c>
      <c r="M2662" s="46"/>
    </row>
    <row r="2663" spans="1:13">
      <c r="A2663" s="8" t="str">
        <f>IF('Paste RTE Data'!A2660=0,"",'Paste RTE Data'!A2660)</f>
        <v/>
      </c>
      <c r="B2663" s="9" t="str">
        <f>IF('Paste RTE Data'!G2660=0,"",'Paste RTE Data'!G2660)</f>
        <v/>
      </c>
      <c r="C2663" s="10" t="str">
        <f>IF('Paste RTE Data'!E2660=0,"",'Paste RTE Data'!E2660)</f>
        <v/>
      </c>
      <c r="D2663" s="7"/>
      <c r="E2663" s="14" t="str">
        <f>IF('Paste RTE Data'!B2660=0,"",'Paste RTE Data'!B2660)</f>
        <v/>
      </c>
      <c r="F2663" s="14" t="str">
        <f>IF('Paste RTE Data'!C2660=0,"",'Paste RTE Data'!C2660)</f>
        <v/>
      </c>
      <c r="G2663" s="14" t="str">
        <f>IF('Paste RTE Data'!D2660=0,"",'Paste RTE Data'!D2660)</f>
        <v/>
      </c>
      <c r="H2663" s="14" t="str">
        <f>IF('Paste RTE Data'!F2660=0,"",'Paste RTE Data'!F2660)</f>
        <v/>
      </c>
      <c r="I2663" s="14" t="str">
        <f>IF('Paste RTE Data'!H2660=0,"",'Paste RTE Data'!H2660)</f>
        <v/>
      </c>
      <c r="J2663" s="14" t="str">
        <f>IF('Paste RTE Data'!I2660=0,"",'Paste RTE Data'!I2660)</f>
        <v/>
      </c>
      <c r="K2663" s="15" t="str">
        <f>IF('Paste RTE Data'!J2660=0,"",'Paste RTE Data'!J2660)</f>
        <v/>
      </c>
      <c r="L2663" s="14" t="str">
        <f>IF('Paste RTE Data'!K2660=0,"",'Paste RTE Data'!K2660)</f>
        <v/>
      </c>
      <c r="M2663" s="46"/>
    </row>
    <row r="2664" spans="1:13">
      <c r="A2664" s="8" t="str">
        <f>IF('Paste RTE Data'!A2661=0,"",'Paste RTE Data'!A2661)</f>
        <v/>
      </c>
      <c r="B2664" s="9" t="str">
        <f>IF('Paste RTE Data'!G2661=0,"",'Paste RTE Data'!G2661)</f>
        <v/>
      </c>
      <c r="C2664" s="10" t="str">
        <f>IF('Paste RTE Data'!E2661=0,"",'Paste RTE Data'!E2661)</f>
        <v/>
      </c>
      <c r="D2664" s="7"/>
      <c r="E2664" s="14" t="str">
        <f>IF('Paste RTE Data'!B2661=0,"",'Paste RTE Data'!B2661)</f>
        <v/>
      </c>
      <c r="F2664" s="14" t="str">
        <f>IF('Paste RTE Data'!C2661=0,"",'Paste RTE Data'!C2661)</f>
        <v/>
      </c>
      <c r="G2664" s="14" t="str">
        <f>IF('Paste RTE Data'!D2661=0,"",'Paste RTE Data'!D2661)</f>
        <v/>
      </c>
      <c r="H2664" s="14" t="str">
        <f>IF('Paste RTE Data'!F2661=0,"",'Paste RTE Data'!F2661)</f>
        <v/>
      </c>
      <c r="I2664" s="14" t="str">
        <f>IF('Paste RTE Data'!H2661=0,"",'Paste RTE Data'!H2661)</f>
        <v/>
      </c>
      <c r="J2664" s="14" t="str">
        <f>IF('Paste RTE Data'!I2661=0,"",'Paste RTE Data'!I2661)</f>
        <v/>
      </c>
      <c r="K2664" s="15" t="str">
        <f>IF('Paste RTE Data'!J2661=0,"",'Paste RTE Data'!J2661)</f>
        <v/>
      </c>
      <c r="L2664" s="14" t="str">
        <f>IF('Paste RTE Data'!K2661=0,"",'Paste RTE Data'!K2661)</f>
        <v/>
      </c>
      <c r="M2664" s="46"/>
    </row>
    <row r="2665" spans="1:13">
      <c r="A2665" s="8" t="str">
        <f>IF('Paste RTE Data'!A2662=0,"",'Paste RTE Data'!A2662)</f>
        <v/>
      </c>
      <c r="B2665" s="9" t="str">
        <f>IF('Paste RTE Data'!G2662=0,"",'Paste RTE Data'!G2662)</f>
        <v/>
      </c>
      <c r="C2665" s="10" t="str">
        <f>IF('Paste RTE Data'!E2662=0,"",'Paste RTE Data'!E2662)</f>
        <v/>
      </c>
      <c r="D2665" s="7"/>
      <c r="E2665" s="14" t="str">
        <f>IF('Paste RTE Data'!B2662=0,"",'Paste RTE Data'!B2662)</f>
        <v/>
      </c>
      <c r="F2665" s="14" t="str">
        <f>IF('Paste RTE Data'!C2662=0,"",'Paste RTE Data'!C2662)</f>
        <v/>
      </c>
      <c r="G2665" s="14" t="str">
        <f>IF('Paste RTE Data'!D2662=0,"",'Paste RTE Data'!D2662)</f>
        <v/>
      </c>
      <c r="H2665" s="14" t="str">
        <f>IF('Paste RTE Data'!F2662=0,"",'Paste RTE Data'!F2662)</f>
        <v/>
      </c>
      <c r="I2665" s="14" t="str">
        <f>IF('Paste RTE Data'!H2662=0,"",'Paste RTE Data'!H2662)</f>
        <v/>
      </c>
      <c r="J2665" s="14" t="str">
        <f>IF('Paste RTE Data'!I2662=0,"",'Paste RTE Data'!I2662)</f>
        <v/>
      </c>
      <c r="K2665" s="15" t="str">
        <f>IF('Paste RTE Data'!J2662=0,"",'Paste RTE Data'!J2662)</f>
        <v/>
      </c>
      <c r="L2665" s="14" t="str">
        <f>IF('Paste RTE Data'!K2662=0,"",'Paste RTE Data'!K2662)</f>
        <v/>
      </c>
      <c r="M2665" s="46"/>
    </row>
    <row r="2666" spans="1:13">
      <c r="A2666" s="8" t="str">
        <f>IF('Paste RTE Data'!A2663=0,"",'Paste RTE Data'!A2663)</f>
        <v/>
      </c>
      <c r="B2666" s="9" t="str">
        <f>IF('Paste RTE Data'!G2663=0,"",'Paste RTE Data'!G2663)</f>
        <v/>
      </c>
      <c r="C2666" s="10" t="str">
        <f>IF('Paste RTE Data'!E2663=0,"",'Paste RTE Data'!E2663)</f>
        <v/>
      </c>
      <c r="D2666" s="7"/>
      <c r="E2666" s="14" t="str">
        <f>IF('Paste RTE Data'!B2663=0,"",'Paste RTE Data'!B2663)</f>
        <v/>
      </c>
      <c r="F2666" s="14" t="str">
        <f>IF('Paste RTE Data'!C2663=0,"",'Paste RTE Data'!C2663)</f>
        <v/>
      </c>
      <c r="G2666" s="14" t="str">
        <f>IF('Paste RTE Data'!D2663=0,"",'Paste RTE Data'!D2663)</f>
        <v/>
      </c>
      <c r="H2666" s="14" t="str">
        <f>IF('Paste RTE Data'!F2663=0,"",'Paste RTE Data'!F2663)</f>
        <v/>
      </c>
      <c r="I2666" s="14" t="str">
        <f>IF('Paste RTE Data'!H2663=0,"",'Paste RTE Data'!H2663)</f>
        <v/>
      </c>
      <c r="J2666" s="14" t="str">
        <f>IF('Paste RTE Data'!I2663=0,"",'Paste RTE Data'!I2663)</f>
        <v/>
      </c>
      <c r="K2666" s="15" t="str">
        <f>IF('Paste RTE Data'!J2663=0,"",'Paste RTE Data'!J2663)</f>
        <v/>
      </c>
      <c r="L2666" s="14" t="str">
        <f>IF('Paste RTE Data'!K2663=0,"",'Paste RTE Data'!K2663)</f>
        <v/>
      </c>
      <c r="M2666" s="46"/>
    </row>
    <row r="2667" spans="1:13">
      <c r="A2667" s="8" t="str">
        <f>IF('Paste RTE Data'!A2664=0,"",'Paste RTE Data'!A2664)</f>
        <v/>
      </c>
      <c r="B2667" s="9" t="str">
        <f>IF('Paste RTE Data'!G2664=0,"",'Paste RTE Data'!G2664)</f>
        <v/>
      </c>
      <c r="C2667" s="10" t="str">
        <f>IF('Paste RTE Data'!E2664=0,"",'Paste RTE Data'!E2664)</f>
        <v/>
      </c>
      <c r="D2667" s="7"/>
      <c r="E2667" s="14" t="str">
        <f>IF('Paste RTE Data'!B2664=0,"",'Paste RTE Data'!B2664)</f>
        <v/>
      </c>
      <c r="F2667" s="14" t="str">
        <f>IF('Paste RTE Data'!C2664=0,"",'Paste RTE Data'!C2664)</f>
        <v/>
      </c>
      <c r="G2667" s="14" t="str">
        <f>IF('Paste RTE Data'!D2664=0,"",'Paste RTE Data'!D2664)</f>
        <v/>
      </c>
      <c r="H2667" s="14" t="str">
        <f>IF('Paste RTE Data'!F2664=0,"",'Paste RTE Data'!F2664)</f>
        <v/>
      </c>
      <c r="I2667" s="14" t="str">
        <f>IF('Paste RTE Data'!H2664=0,"",'Paste RTE Data'!H2664)</f>
        <v/>
      </c>
      <c r="J2667" s="14" t="str">
        <f>IF('Paste RTE Data'!I2664=0,"",'Paste RTE Data'!I2664)</f>
        <v/>
      </c>
      <c r="K2667" s="15" t="str">
        <f>IF('Paste RTE Data'!J2664=0,"",'Paste RTE Data'!J2664)</f>
        <v/>
      </c>
      <c r="L2667" s="14" t="str">
        <f>IF('Paste RTE Data'!K2664=0,"",'Paste RTE Data'!K2664)</f>
        <v/>
      </c>
      <c r="M2667" s="46"/>
    </row>
    <row r="2668" spans="1:13">
      <c r="A2668" s="8" t="str">
        <f>IF('Paste RTE Data'!A2665=0,"",'Paste RTE Data'!A2665)</f>
        <v/>
      </c>
      <c r="B2668" s="9" t="str">
        <f>IF('Paste RTE Data'!G2665=0,"",'Paste RTE Data'!G2665)</f>
        <v/>
      </c>
      <c r="C2668" s="10" t="str">
        <f>IF('Paste RTE Data'!E2665=0,"",'Paste RTE Data'!E2665)</f>
        <v/>
      </c>
      <c r="D2668" s="7"/>
      <c r="E2668" s="14" t="str">
        <f>IF('Paste RTE Data'!B2665=0,"",'Paste RTE Data'!B2665)</f>
        <v/>
      </c>
      <c r="F2668" s="14" t="str">
        <f>IF('Paste RTE Data'!C2665=0,"",'Paste RTE Data'!C2665)</f>
        <v/>
      </c>
      <c r="G2668" s="14" t="str">
        <f>IF('Paste RTE Data'!D2665=0,"",'Paste RTE Data'!D2665)</f>
        <v/>
      </c>
      <c r="H2668" s="14" t="str">
        <f>IF('Paste RTE Data'!F2665=0,"",'Paste RTE Data'!F2665)</f>
        <v/>
      </c>
      <c r="I2668" s="14" t="str">
        <f>IF('Paste RTE Data'!H2665=0,"",'Paste RTE Data'!H2665)</f>
        <v/>
      </c>
      <c r="J2668" s="14" t="str">
        <f>IF('Paste RTE Data'!I2665=0,"",'Paste RTE Data'!I2665)</f>
        <v/>
      </c>
      <c r="K2668" s="15" t="str">
        <f>IF('Paste RTE Data'!J2665=0,"",'Paste RTE Data'!J2665)</f>
        <v/>
      </c>
      <c r="L2668" s="14" t="str">
        <f>IF('Paste RTE Data'!K2665=0,"",'Paste RTE Data'!K2665)</f>
        <v/>
      </c>
      <c r="M2668" s="46"/>
    </row>
    <row r="2669" spans="1:13">
      <c r="A2669" s="8" t="str">
        <f>IF('Paste RTE Data'!A2666=0,"",'Paste RTE Data'!A2666)</f>
        <v/>
      </c>
      <c r="B2669" s="9" t="str">
        <f>IF('Paste RTE Data'!G2666=0,"",'Paste RTE Data'!G2666)</f>
        <v/>
      </c>
      <c r="C2669" s="10" t="str">
        <f>IF('Paste RTE Data'!E2666=0,"",'Paste RTE Data'!E2666)</f>
        <v/>
      </c>
      <c r="D2669" s="7"/>
      <c r="E2669" s="14" t="str">
        <f>IF('Paste RTE Data'!B2666=0,"",'Paste RTE Data'!B2666)</f>
        <v/>
      </c>
      <c r="F2669" s="14" t="str">
        <f>IF('Paste RTE Data'!C2666=0,"",'Paste RTE Data'!C2666)</f>
        <v/>
      </c>
      <c r="G2669" s="14" t="str">
        <f>IF('Paste RTE Data'!D2666=0,"",'Paste RTE Data'!D2666)</f>
        <v/>
      </c>
      <c r="H2669" s="14" t="str">
        <f>IF('Paste RTE Data'!F2666=0,"",'Paste RTE Data'!F2666)</f>
        <v/>
      </c>
      <c r="I2669" s="14" t="str">
        <f>IF('Paste RTE Data'!H2666=0,"",'Paste RTE Data'!H2666)</f>
        <v/>
      </c>
      <c r="J2669" s="14" t="str">
        <f>IF('Paste RTE Data'!I2666=0,"",'Paste RTE Data'!I2666)</f>
        <v/>
      </c>
      <c r="K2669" s="15" t="str">
        <f>IF('Paste RTE Data'!J2666=0,"",'Paste RTE Data'!J2666)</f>
        <v/>
      </c>
      <c r="L2669" s="14" t="str">
        <f>IF('Paste RTE Data'!K2666=0,"",'Paste RTE Data'!K2666)</f>
        <v/>
      </c>
      <c r="M2669" s="46"/>
    </row>
    <row r="2670" spans="1:13">
      <c r="A2670" s="8" t="str">
        <f>IF('Paste RTE Data'!A2667=0,"",'Paste RTE Data'!A2667)</f>
        <v/>
      </c>
      <c r="B2670" s="9" t="str">
        <f>IF('Paste RTE Data'!G2667=0,"",'Paste RTE Data'!G2667)</f>
        <v/>
      </c>
      <c r="C2670" s="10" t="str">
        <f>IF('Paste RTE Data'!E2667=0,"",'Paste RTE Data'!E2667)</f>
        <v/>
      </c>
      <c r="D2670" s="7"/>
      <c r="E2670" s="14" t="str">
        <f>IF('Paste RTE Data'!B2667=0,"",'Paste RTE Data'!B2667)</f>
        <v/>
      </c>
      <c r="F2670" s="14" t="str">
        <f>IF('Paste RTE Data'!C2667=0,"",'Paste RTE Data'!C2667)</f>
        <v/>
      </c>
      <c r="G2670" s="14" t="str">
        <f>IF('Paste RTE Data'!D2667=0,"",'Paste RTE Data'!D2667)</f>
        <v/>
      </c>
      <c r="H2670" s="14" t="str">
        <f>IF('Paste RTE Data'!F2667=0,"",'Paste RTE Data'!F2667)</f>
        <v/>
      </c>
      <c r="I2670" s="14" t="str">
        <f>IF('Paste RTE Data'!H2667=0,"",'Paste RTE Data'!H2667)</f>
        <v/>
      </c>
      <c r="J2670" s="14" t="str">
        <f>IF('Paste RTE Data'!I2667=0,"",'Paste RTE Data'!I2667)</f>
        <v/>
      </c>
      <c r="K2670" s="15" t="str">
        <f>IF('Paste RTE Data'!J2667=0,"",'Paste RTE Data'!J2667)</f>
        <v/>
      </c>
      <c r="L2670" s="14" t="str">
        <f>IF('Paste RTE Data'!K2667=0,"",'Paste RTE Data'!K2667)</f>
        <v/>
      </c>
      <c r="M2670" s="46"/>
    </row>
    <row r="2671" spans="1:13">
      <c r="A2671" s="8" t="str">
        <f>IF('Paste RTE Data'!A2668=0,"",'Paste RTE Data'!A2668)</f>
        <v/>
      </c>
      <c r="B2671" s="9" t="str">
        <f>IF('Paste RTE Data'!G2668=0,"",'Paste RTE Data'!G2668)</f>
        <v/>
      </c>
      <c r="C2671" s="10" t="str">
        <f>IF('Paste RTE Data'!E2668=0,"",'Paste RTE Data'!E2668)</f>
        <v/>
      </c>
      <c r="D2671" s="7"/>
      <c r="E2671" s="14" t="str">
        <f>IF('Paste RTE Data'!B2668=0,"",'Paste RTE Data'!B2668)</f>
        <v/>
      </c>
      <c r="F2671" s="14" t="str">
        <f>IF('Paste RTE Data'!C2668=0,"",'Paste RTE Data'!C2668)</f>
        <v/>
      </c>
      <c r="G2671" s="14" t="str">
        <f>IF('Paste RTE Data'!D2668=0,"",'Paste RTE Data'!D2668)</f>
        <v/>
      </c>
      <c r="H2671" s="14" t="str">
        <f>IF('Paste RTE Data'!F2668=0,"",'Paste RTE Data'!F2668)</f>
        <v/>
      </c>
      <c r="I2671" s="14" t="str">
        <f>IF('Paste RTE Data'!H2668=0,"",'Paste RTE Data'!H2668)</f>
        <v/>
      </c>
      <c r="J2671" s="14" t="str">
        <f>IF('Paste RTE Data'!I2668=0,"",'Paste RTE Data'!I2668)</f>
        <v/>
      </c>
      <c r="K2671" s="15" t="str">
        <f>IF('Paste RTE Data'!J2668=0,"",'Paste RTE Data'!J2668)</f>
        <v/>
      </c>
      <c r="L2671" s="14" t="str">
        <f>IF('Paste RTE Data'!K2668=0,"",'Paste RTE Data'!K2668)</f>
        <v/>
      </c>
      <c r="M2671" s="46"/>
    </row>
    <row r="2672" spans="1:13">
      <c r="A2672" s="8" t="str">
        <f>IF('Paste RTE Data'!A2669=0,"",'Paste RTE Data'!A2669)</f>
        <v/>
      </c>
      <c r="B2672" s="9" t="str">
        <f>IF('Paste RTE Data'!G2669=0,"",'Paste RTE Data'!G2669)</f>
        <v/>
      </c>
      <c r="C2672" s="10" t="str">
        <f>IF('Paste RTE Data'!E2669=0,"",'Paste RTE Data'!E2669)</f>
        <v/>
      </c>
      <c r="D2672" s="7"/>
      <c r="E2672" s="14" t="str">
        <f>IF('Paste RTE Data'!B2669=0,"",'Paste RTE Data'!B2669)</f>
        <v/>
      </c>
      <c r="F2672" s="14" t="str">
        <f>IF('Paste RTE Data'!C2669=0,"",'Paste RTE Data'!C2669)</f>
        <v/>
      </c>
      <c r="G2672" s="14" t="str">
        <f>IF('Paste RTE Data'!D2669=0,"",'Paste RTE Data'!D2669)</f>
        <v/>
      </c>
      <c r="H2672" s="14" t="str">
        <f>IF('Paste RTE Data'!F2669=0,"",'Paste RTE Data'!F2669)</f>
        <v/>
      </c>
      <c r="I2672" s="14" t="str">
        <f>IF('Paste RTE Data'!H2669=0,"",'Paste RTE Data'!H2669)</f>
        <v/>
      </c>
      <c r="J2672" s="14" t="str">
        <f>IF('Paste RTE Data'!I2669=0,"",'Paste RTE Data'!I2669)</f>
        <v/>
      </c>
      <c r="K2672" s="15" t="str">
        <f>IF('Paste RTE Data'!J2669=0,"",'Paste RTE Data'!J2669)</f>
        <v/>
      </c>
      <c r="L2672" s="14" t="str">
        <f>IF('Paste RTE Data'!K2669=0,"",'Paste RTE Data'!K2669)</f>
        <v/>
      </c>
      <c r="M2672" s="46"/>
    </row>
    <row r="2673" spans="1:13">
      <c r="A2673" s="8" t="str">
        <f>IF('Paste RTE Data'!A2670=0,"",'Paste RTE Data'!A2670)</f>
        <v/>
      </c>
      <c r="B2673" s="9" t="str">
        <f>IF('Paste RTE Data'!G2670=0,"",'Paste RTE Data'!G2670)</f>
        <v/>
      </c>
      <c r="C2673" s="10" t="str">
        <f>IF('Paste RTE Data'!E2670=0,"",'Paste RTE Data'!E2670)</f>
        <v/>
      </c>
      <c r="D2673" s="7"/>
      <c r="E2673" s="14" t="str">
        <f>IF('Paste RTE Data'!B2670=0,"",'Paste RTE Data'!B2670)</f>
        <v/>
      </c>
      <c r="F2673" s="14" t="str">
        <f>IF('Paste RTE Data'!C2670=0,"",'Paste RTE Data'!C2670)</f>
        <v/>
      </c>
      <c r="G2673" s="14" t="str">
        <f>IF('Paste RTE Data'!D2670=0,"",'Paste RTE Data'!D2670)</f>
        <v/>
      </c>
      <c r="H2673" s="14" t="str">
        <f>IF('Paste RTE Data'!F2670=0,"",'Paste RTE Data'!F2670)</f>
        <v/>
      </c>
      <c r="I2673" s="14" t="str">
        <f>IF('Paste RTE Data'!H2670=0,"",'Paste RTE Data'!H2670)</f>
        <v/>
      </c>
      <c r="J2673" s="14" t="str">
        <f>IF('Paste RTE Data'!I2670=0,"",'Paste RTE Data'!I2670)</f>
        <v/>
      </c>
      <c r="K2673" s="15" t="str">
        <f>IF('Paste RTE Data'!J2670=0,"",'Paste RTE Data'!J2670)</f>
        <v/>
      </c>
      <c r="L2673" s="14" t="str">
        <f>IF('Paste RTE Data'!K2670=0,"",'Paste RTE Data'!K2670)</f>
        <v/>
      </c>
      <c r="M2673" s="46"/>
    </row>
    <row r="2674" spans="1:13">
      <c r="A2674" s="8" t="str">
        <f>IF('Paste RTE Data'!A2671=0,"",'Paste RTE Data'!A2671)</f>
        <v/>
      </c>
      <c r="B2674" s="9" t="str">
        <f>IF('Paste RTE Data'!G2671=0,"",'Paste RTE Data'!G2671)</f>
        <v/>
      </c>
      <c r="C2674" s="10" t="str">
        <f>IF('Paste RTE Data'!E2671=0,"",'Paste RTE Data'!E2671)</f>
        <v/>
      </c>
      <c r="D2674" s="7"/>
      <c r="E2674" s="14" t="str">
        <f>IF('Paste RTE Data'!B2671=0,"",'Paste RTE Data'!B2671)</f>
        <v/>
      </c>
      <c r="F2674" s="14" t="str">
        <f>IF('Paste RTE Data'!C2671=0,"",'Paste RTE Data'!C2671)</f>
        <v/>
      </c>
      <c r="G2674" s="14" t="str">
        <f>IF('Paste RTE Data'!D2671=0,"",'Paste RTE Data'!D2671)</f>
        <v/>
      </c>
      <c r="H2674" s="14" t="str">
        <f>IF('Paste RTE Data'!F2671=0,"",'Paste RTE Data'!F2671)</f>
        <v/>
      </c>
      <c r="I2674" s="14" t="str">
        <f>IF('Paste RTE Data'!H2671=0,"",'Paste RTE Data'!H2671)</f>
        <v/>
      </c>
      <c r="J2674" s="14" t="str">
        <f>IF('Paste RTE Data'!I2671=0,"",'Paste RTE Data'!I2671)</f>
        <v/>
      </c>
      <c r="K2674" s="15" t="str">
        <f>IF('Paste RTE Data'!J2671=0,"",'Paste RTE Data'!J2671)</f>
        <v/>
      </c>
      <c r="L2674" s="14" t="str">
        <f>IF('Paste RTE Data'!K2671=0,"",'Paste RTE Data'!K2671)</f>
        <v/>
      </c>
      <c r="M2674" s="46"/>
    </row>
    <row r="2675" spans="1:13">
      <c r="A2675" s="8" t="str">
        <f>IF('Paste RTE Data'!A2672=0,"",'Paste RTE Data'!A2672)</f>
        <v/>
      </c>
      <c r="B2675" s="9" t="str">
        <f>IF('Paste RTE Data'!G2672=0,"",'Paste RTE Data'!G2672)</f>
        <v/>
      </c>
      <c r="C2675" s="10" t="str">
        <f>IF('Paste RTE Data'!E2672=0,"",'Paste RTE Data'!E2672)</f>
        <v/>
      </c>
      <c r="D2675" s="7"/>
      <c r="E2675" s="14" t="str">
        <f>IF('Paste RTE Data'!B2672=0,"",'Paste RTE Data'!B2672)</f>
        <v/>
      </c>
      <c r="F2675" s="14" t="str">
        <f>IF('Paste RTE Data'!C2672=0,"",'Paste RTE Data'!C2672)</f>
        <v/>
      </c>
      <c r="G2675" s="14" t="str">
        <f>IF('Paste RTE Data'!D2672=0,"",'Paste RTE Data'!D2672)</f>
        <v/>
      </c>
      <c r="H2675" s="14" t="str">
        <f>IF('Paste RTE Data'!F2672=0,"",'Paste RTE Data'!F2672)</f>
        <v/>
      </c>
      <c r="I2675" s="14" t="str">
        <f>IF('Paste RTE Data'!H2672=0,"",'Paste RTE Data'!H2672)</f>
        <v/>
      </c>
      <c r="J2675" s="14" t="str">
        <f>IF('Paste RTE Data'!I2672=0,"",'Paste RTE Data'!I2672)</f>
        <v/>
      </c>
      <c r="K2675" s="15" t="str">
        <f>IF('Paste RTE Data'!J2672=0,"",'Paste RTE Data'!J2672)</f>
        <v/>
      </c>
      <c r="L2675" s="14" t="str">
        <f>IF('Paste RTE Data'!K2672=0,"",'Paste RTE Data'!K2672)</f>
        <v/>
      </c>
      <c r="M2675" s="46"/>
    </row>
    <row r="2676" spans="1:13">
      <c r="A2676" s="8" t="str">
        <f>IF('Paste RTE Data'!A2673=0,"",'Paste RTE Data'!A2673)</f>
        <v/>
      </c>
      <c r="B2676" s="9" t="str">
        <f>IF('Paste RTE Data'!G2673=0,"",'Paste RTE Data'!G2673)</f>
        <v/>
      </c>
      <c r="C2676" s="10" t="str">
        <f>IF('Paste RTE Data'!E2673=0,"",'Paste RTE Data'!E2673)</f>
        <v/>
      </c>
      <c r="D2676" s="7"/>
      <c r="E2676" s="14" t="str">
        <f>IF('Paste RTE Data'!B2673=0,"",'Paste RTE Data'!B2673)</f>
        <v/>
      </c>
      <c r="F2676" s="14" t="str">
        <f>IF('Paste RTE Data'!C2673=0,"",'Paste RTE Data'!C2673)</f>
        <v/>
      </c>
      <c r="G2676" s="14" t="str">
        <f>IF('Paste RTE Data'!D2673=0,"",'Paste RTE Data'!D2673)</f>
        <v/>
      </c>
      <c r="H2676" s="14" t="str">
        <f>IF('Paste RTE Data'!F2673=0,"",'Paste RTE Data'!F2673)</f>
        <v/>
      </c>
      <c r="I2676" s="14" t="str">
        <f>IF('Paste RTE Data'!H2673=0,"",'Paste RTE Data'!H2673)</f>
        <v/>
      </c>
      <c r="J2676" s="14" t="str">
        <f>IF('Paste RTE Data'!I2673=0,"",'Paste RTE Data'!I2673)</f>
        <v/>
      </c>
      <c r="K2676" s="15" t="str">
        <f>IF('Paste RTE Data'!J2673=0,"",'Paste RTE Data'!J2673)</f>
        <v/>
      </c>
      <c r="L2676" s="14" t="str">
        <f>IF('Paste RTE Data'!K2673=0,"",'Paste RTE Data'!K2673)</f>
        <v/>
      </c>
      <c r="M2676" s="46"/>
    </row>
    <row r="2677" spans="1:13">
      <c r="A2677" s="8" t="str">
        <f>IF('Paste RTE Data'!A2674=0,"",'Paste RTE Data'!A2674)</f>
        <v/>
      </c>
      <c r="B2677" s="9" t="str">
        <f>IF('Paste RTE Data'!G2674=0,"",'Paste RTE Data'!G2674)</f>
        <v/>
      </c>
      <c r="C2677" s="10" t="str">
        <f>IF('Paste RTE Data'!E2674=0,"",'Paste RTE Data'!E2674)</f>
        <v/>
      </c>
      <c r="D2677" s="7"/>
      <c r="E2677" s="14" t="str">
        <f>IF('Paste RTE Data'!B2674=0,"",'Paste RTE Data'!B2674)</f>
        <v/>
      </c>
      <c r="F2677" s="14" t="str">
        <f>IF('Paste RTE Data'!C2674=0,"",'Paste RTE Data'!C2674)</f>
        <v/>
      </c>
      <c r="G2677" s="14" t="str">
        <f>IF('Paste RTE Data'!D2674=0,"",'Paste RTE Data'!D2674)</f>
        <v/>
      </c>
      <c r="H2677" s="14" t="str">
        <f>IF('Paste RTE Data'!F2674=0,"",'Paste RTE Data'!F2674)</f>
        <v/>
      </c>
      <c r="I2677" s="14" t="str">
        <f>IF('Paste RTE Data'!H2674=0,"",'Paste RTE Data'!H2674)</f>
        <v/>
      </c>
      <c r="J2677" s="14" t="str">
        <f>IF('Paste RTE Data'!I2674=0,"",'Paste RTE Data'!I2674)</f>
        <v/>
      </c>
      <c r="K2677" s="15" t="str">
        <f>IF('Paste RTE Data'!J2674=0,"",'Paste RTE Data'!J2674)</f>
        <v/>
      </c>
      <c r="L2677" s="14" t="str">
        <f>IF('Paste RTE Data'!K2674=0,"",'Paste RTE Data'!K2674)</f>
        <v/>
      </c>
      <c r="M2677" s="46"/>
    </row>
    <row r="2678" spans="1:13">
      <c r="A2678" s="8" t="str">
        <f>IF('Paste RTE Data'!A2675=0,"",'Paste RTE Data'!A2675)</f>
        <v/>
      </c>
      <c r="B2678" s="9" t="str">
        <f>IF('Paste RTE Data'!G2675=0,"",'Paste RTE Data'!G2675)</f>
        <v/>
      </c>
      <c r="C2678" s="10" t="str">
        <f>IF('Paste RTE Data'!E2675=0,"",'Paste RTE Data'!E2675)</f>
        <v/>
      </c>
      <c r="D2678" s="7"/>
      <c r="E2678" s="14" t="str">
        <f>IF('Paste RTE Data'!B2675=0,"",'Paste RTE Data'!B2675)</f>
        <v/>
      </c>
      <c r="F2678" s="14" t="str">
        <f>IF('Paste RTE Data'!C2675=0,"",'Paste RTE Data'!C2675)</f>
        <v/>
      </c>
      <c r="G2678" s="14" t="str">
        <f>IF('Paste RTE Data'!D2675=0,"",'Paste RTE Data'!D2675)</f>
        <v/>
      </c>
      <c r="H2678" s="14" t="str">
        <f>IF('Paste RTE Data'!F2675=0,"",'Paste RTE Data'!F2675)</f>
        <v/>
      </c>
      <c r="I2678" s="14" t="str">
        <f>IF('Paste RTE Data'!H2675=0,"",'Paste RTE Data'!H2675)</f>
        <v/>
      </c>
      <c r="J2678" s="14" t="str">
        <f>IF('Paste RTE Data'!I2675=0,"",'Paste RTE Data'!I2675)</f>
        <v/>
      </c>
      <c r="K2678" s="15" t="str">
        <f>IF('Paste RTE Data'!J2675=0,"",'Paste RTE Data'!J2675)</f>
        <v/>
      </c>
      <c r="L2678" s="14" t="str">
        <f>IF('Paste RTE Data'!K2675=0,"",'Paste RTE Data'!K2675)</f>
        <v/>
      </c>
      <c r="M2678" s="46"/>
    </row>
    <row r="2679" spans="1:13">
      <c r="A2679" s="8" t="str">
        <f>IF('Paste RTE Data'!A2676=0,"",'Paste RTE Data'!A2676)</f>
        <v/>
      </c>
      <c r="B2679" s="9" t="str">
        <f>IF('Paste RTE Data'!G2676=0,"",'Paste RTE Data'!G2676)</f>
        <v/>
      </c>
      <c r="C2679" s="10" t="str">
        <f>IF('Paste RTE Data'!E2676=0,"",'Paste RTE Data'!E2676)</f>
        <v/>
      </c>
      <c r="D2679" s="7"/>
      <c r="E2679" s="14" t="str">
        <f>IF('Paste RTE Data'!B2676=0,"",'Paste RTE Data'!B2676)</f>
        <v/>
      </c>
      <c r="F2679" s="14" t="str">
        <f>IF('Paste RTE Data'!C2676=0,"",'Paste RTE Data'!C2676)</f>
        <v/>
      </c>
      <c r="G2679" s="14" t="str">
        <f>IF('Paste RTE Data'!D2676=0,"",'Paste RTE Data'!D2676)</f>
        <v/>
      </c>
      <c r="H2679" s="14" t="str">
        <f>IF('Paste RTE Data'!F2676=0,"",'Paste RTE Data'!F2676)</f>
        <v/>
      </c>
      <c r="I2679" s="14" t="str">
        <f>IF('Paste RTE Data'!H2676=0,"",'Paste RTE Data'!H2676)</f>
        <v/>
      </c>
      <c r="J2679" s="14" t="str">
        <f>IF('Paste RTE Data'!I2676=0,"",'Paste RTE Data'!I2676)</f>
        <v/>
      </c>
      <c r="K2679" s="15" t="str">
        <f>IF('Paste RTE Data'!J2676=0,"",'Paste RTE Data'!J2676)</f>
        <v/>
      </c>
      <c r="L2679" s="14" t="str">
        <f>IF('Paste RTE Data'!K2676=0,"",'Paste RTE Data'!K2676)</f>
        <v/>
      </c>
      <c r="M2679" s="46"/>
    </row>
    <row r="2680" spans="1:13">
      <c r="A2680" s="8" t="str">
        <f>IF('Paste RTE Data'!A2677=0,"",'Paste RTE Data'!A2677)</f>
        <v/>
      </c>
      <c r="B2680" s="9" t="str">
        <f>IF('Paste RTE Data'!G2677=0,"",'Paste RTE Data'!G2677)</f>
        <v/>
      </c>
      <c r="C2680" s="10" t="str">
        <f>IF('Paste RTE Data'!E2677=0,"",'Paste RTE Data'!E2677)</f>
        <v/>
      </c>
      <c r="D2680" s="7"/>
      <c r="E2680" s="14" t="str">
        <f>IF('Paste RTE Data'!B2677=0,"",'Paste RTE Data'!B2677)</f>
        <v/>
      </c>
      <c r="F2680" s="14" t="str">
        <f>IF('Paste RTE Data'!C2677=0,"",'Paste RTE Data'!C2677)</f>
        <v/>
      </c>
      <c r="G2680" s="14" t="str">
        <f>IF('Paste RTE Data'!D2677=0,"",'Paste RTE Data'!D2677)</f>
        <v/>
      </c>
      <c r="H2680" s="14" t="str">
        <f>IF('Paste RTE Data'!F2677=0,"",'Paste RTE Data'!F2677)</f>
        <v/>
      </c>
      <c r="I2680" s="14" t="str">
        <f>IF('Paste RTE Data'!H2677=0,"",'Paste RTE Data'!H2677)</f>
        <v/>
      </c>
      <c r="J2680" s="14" t="str">
        <f>IF('Paste RTE Data'!I2677=0,"",'Paste RTE Data'!I2677)</f>
        <v/>
      </c>
      <c r="K2680" s="15" t="str">
        <f>IF('Paste RTE Data'!J2677=0,"",'Paste RTE Data'!J2677)</f>
        <v/>
      </c>
      <c r="L2680" s="14" t="str">
        <f>IF('Paste RTE Data'!K2677=0,"",'Paste RTE Data'!K2677)</f>
        <v/>
      </c>
      <c r="M2680" s="46"/>
    </row>
    <row r="2681" spans="1:13">
      <c r="A2681" s="8" t="str">
        <f>IF('Paste RTE Data'!A2678=0,"",'Paste RTE Data'!A2678)</f>
        <v/>
      </c>
      <c r="B2681" s="9" t="str">
        <f>IF('Paste RTE Data'!G2678=0,"",'Paste RTE Data'!G2678)</f>
        <v/>
      </c>
      <c r="C2681" s="10" t="str">
        <f>IF('Paste RTE Data'!E2678=0,"",'Paste RTE Data'!E2678)</f>
        <v/>
      </c>
      <c r="D2681" s="7"/>
      <c r="E2681" s="14" t="str">
        <f>IF('Paste RTE Data'!B2678=0,"",'Paste RTE Data'!B2678)</f>
        <v/>
      </c>
      <c r="F2681" s="14" t="str">
        <f>IF('Paste RTE Data'!C2678=0,"",'Paste RTE Data'!C2678)</f>
        <v/>
      </c>
      <c r="G2681" s="14" t="str">
        <f>IF('Paste RTE Data'!D2678=0,"",'Paste RTE Data'!D2678)</f>
        <v/>
      </c>
      <c r="H2681" s="14" t="str">
        <f>IF('Paste RTE Data'!F2678=0,"",'Paste RTE Data'!F2678)</f>
        <v/>
      </c>
      <c r="I2681" s="14" t="str">
        <f>IF('Paste RTE Data'!H2678=0,"",'Paste RTE Data'!H2678)</f>
        <v/>
      </c>
      <c r="J2681" s="14" t="str">
        <f>IF('Paste RTE Data'!I2678=0,"",'Paste RTE Data'!I2678)</f>
        <v/>
      </c>
      <c r="K2681" s="15" t="str">
        <f>IF('Paste RTE Data'!J2678=0,"",'Paste RTE Data'!J2678)</f>
        <v/>
      </c>
      <c r="L2681" s="14" t="str">
        <f>IF('Paste RTE Data'!K2678=0,"",'Paste RTE Data'!K2678)</f>
        <v/>
      </c>
      <c r="M2681" s="46"/>
    </row>
    <row r="2682" spans="1:13">
      <c r="A2682" s="8" t="str">
        <f>IF('Paste RTE Data'!A2679=0,"",'Paste RTE Data'!A2679)</f>
        <v/>
      </c>
      <c r="B2682" s="9" t="str">
        <f>IF('Paste RTE Data'!G2679=0,"",'Paste RTE Data'!G2679)</f>
        <v/>
      </c>
      <c r="C2682" s="10" t="str">
        <f>IF('Paste RTE Data'!E2679=0,"",'Paste RTE Data'!E2679)</f>
        <v/>
      </c>
      <c r="D2682" s="7"/>
      <c r="E2682" s="14" t="str">
        <f>IF('Paste RTE Data'!B2679=0,"",'Paste RTE Data'!B2679)</f>
        <v/>
      </c>
      <c r="F2682" s="14" t="str">
        <f>IF('Paste RTE Data'!C2679=0,"",'Paste RTE Data'!C2679)</f>
        <v/>
      </c>
      <c r="G2682" s="14" t="str">
        <f>IF('Paste RTE Data'!D2679=0,"",'Paste RTE Data'!D2679)</f>
        <v/>
      </c>
      <c r="H2682" s="14" t="str">
        <f>IF('Paste RTE Data'!F2679=0,"",'Paste RTE Data'!F2679)</f>
        <v/>
      </c>
      <c r="I2682" s="14" t="str">
        <f>IF('Paste RTE Data'!H2679=0,"",'Paste RTE Data'!H2679)</f>
        <v/>
      </c>
      <c r="J2682" s="14" t="str">
        <f>IF('Paste RTE Data'!I2679=0,"",'Paste RTE Data'!I2679)</f>
        <v/>
      </c>
      <c r="K2682" s="15" t="str">
        <f>IF('Paste RTE Data'!J2679=0,"",'Paste RTE Data'!J2679)</f>
        <v/>
      </c>
      <c r="L2682" s="14" t="str">
        <f>IF('Paste RTE Data'!K2679=0,"",'Paste RTE Data'!K2679)</f>
        <v/>
      </c>
      <c r="M2682" s="46"/>
    </row>
    <row r="2683" spans="1:13">
      <c r="A2683" s="8" t="str">
        <f>IF('Paste RTE Data'!A2680=0,"",'Paste RTE Data'!A2680)</f>
        <v/>
      </c>
      <c r="B2683" s="9" t="str">
        <f>IF('Paste RTE Data'!G2680=0,"",'Paste RTE Data'!G2680)</f>
        <v/>
      </c>
      <c r="C2683" s="10" t="str">
        <f>IF('Paste RTE Data'!E2680=0,"",'Paste RTE Data'!E2680)</f>
        <v/>
      </c>
      <c r="D2683" s="7"/>
      <c r="E2683" s="14" t="str">
        <f>IF('Paste RTE Data'!B2680=0,"",'Paste RTE Data'!B2680)</f>
        <v/>
      </c>
      <c r="F2683" s="14" t="str">
        <f>IF('Paste RTE Data'!C2680=0,"",'Paste RTE Data'!C2680)</f>
        <v/>
      </c>
      <c r="G2683" s="14" t="str">
        <f>IF('Paste RTE Data'!D2680=0,"",'Paste RTE Data'!D2680)</f>
        <v/>
      </c>
      <c r="H2683" s="14" t="str">
        <f>IF('Paste RTE Data'!F2680=0,"",'Paste RTE Data'!F2680)</f>
        <v/>
      </c>
      <c r="I2683" s="14" t="str">
        <f>IF('Paste RTE Data'!H2680=0,"",'Paste RTE Data'!H2680)</f>
        <v/>
      </c>
      <c r="J2683" s="14" t="str">
        <f>IF('Paste RTE Data'!I2680=0,"",'Paste RTE Data'!I2680)</f>
        <v/>
      </c>
      <c r="K2683" s="15" t="str">
        <f>IF('Paste RTE Data'!J2680=0,"",'Paste RTE Data'!J2680)</f>
        <v/>
      </c>
      <c r="L2683" s="14" t="str">
        <f>IF('Paste RTE Data'!K2680=0,"",'Paste RTE Data'!K2680)</f>
        <v/>
      </c>
      <c r="M2683" s="46"/>
    </row>
    <row r="2684" spans="1:13">
      <c r="A2684" s="8" t="str">
        <f>IF('Paste RTE Data'!A2681=0,"",'Paste RTE Data'!A2681)</f>
        <v/>
      </c>
      <c r="B2684" s="9" t="str">
        <f>IF('Paste RTE Data'!G2681=0,"",'Paste RTE Data'!G2681)</f>
        <v/>
      </c>
      <c r="C2684" s="10" t="str">
        <f>IF('Paste RTE Data'!E2681=0,"",'Paste RTE Data'!E2681)</f>
        <v/>
      </c>
      <c r="D2684" s="7"/>
      <c r="E2684" s="14" t="str">
        <f>IF('Paste RTE Data'!B2681=0,"",'Paste RTE Data'!B2681)</f>
        <v/>
      </c>
      <c r="F2684" s="14" t="str">
        <f>IF('Paste RTE Data'!C2681=0,"",'Paste RTE Data'!C2681)</f>
        <v/>
      </c>
      <c r="G2684" s="14" t="str">
        <f>IF('Paste RTE Data'!D2681=0,"",'Paste RTE Data'!D2681)</f>
        <v/>
      </c>
      <c r="H2684" s="14" t="str">
        <f>IF('Paste RTE Data'!F2681=0,"",'Paste RTE Data'!F2681)</f>
        <v/>
      </c>
      <c r="I2684" s="14" t="str">
        <f>IF('Paste RTE Data'!H2681=0,"",'Paste RTE Data'!H2681)</f>
        <v/>
      </c>
      <c r="J2684" s="14" t="str">
        <f>IF('Paste RTE Data'!I2681=0,"",'Paste RTE Data'!I2681)</f>
        <v/>
      </c>
      <c r="K2684" s="15" t="str">
        <f>IF('Paste RTE Data'!J2681=0,"",'Paste RTE Data'!J2681)</f>
        <v/>
      </c>
      <c r="L2684" s="14" t="str">
        <f>IF('Paste RTE Data'!K2681=0,"",'Paste RTE Data'!K2681)</f>
        <v/>
      </c>
      <c r="M2684" s="46"/>
    </row>
    <row r="2685" spans="1:13">
      <c r="A2685" s="8" t="str">
        <f>IF('Paste RTE Data'!A2682=0,"",'Paste RTE Data'!A2682)</f>
        <v/>
      </c>
      <c r="B2685" s="9" t="str">
        <f>IF('Paste RTE Data'!G2682=0,"",'Paste RTE Data'!G2682)</f>
        <v/>
      </c>
      <c r="C2685" s="10" t="str">
        <f>IF('Paste RTE Data'!E2682=0,"",'Paste RTE Data'!E2682)</f>
        <v/>
      </c>
      <c r="D2685" s="7"/>
      <c r="E2685" s="14" t="str">
        <f>IF('Paste RTE Data'!B2682=0,"",'Paste RTE Data'!B2682)</f>
        <v/>
      </c>
      <c r="F2685" s="14" t="str">
        <f>IF('Paste RTE Data'!C2682=0,"",'Paste RTE Data'!C2682)</f>
        <v/>
      </c>
      <c r="G2685" s="14" t="str">
        <f>IF('Paste RTE Data'!D2682=0,"",'Paste RTE Data'!D2682)</f>
        <v/>
      </c>
      <c r="H2685" s="14" t="str">
        <f>IF('Paste RTE Data'!F2682=0,"",'Paste RTE Data'!F2682)</f>
        <v/>
      </c>
      <c r="I2685" s="14" t="str">
        <f>IF('Paste RTE Data'!H2682=0,"",'Paste RTE Data'!H2682)</f>
        <v/>
      </c>
      <c r="J2685" s="14" t="str">
        <f>IF('Paste RTE Data'!I2682=0,"",'Paste RTE Data'!I2682)</f>
        <v/>
      </c>
      <c r="K2685" s="15" t="str">
        <f>IF('Paste RTE Data'!J2682=0,"",'Paste RTE Data'!J2682)</f>
        <v/>
      </c>
      <c r="L2685" s="14" t="str">
        <f>IF('Paste RTE Data'!K2682=0,"",'Paste RTE Data'!K2682)</f>
        <v/>
      </c>
      <c r="M2685" s="46"/>
    </row>
    <row r="2686" spans="1:13">
      <c r="A2686" s="8" t="str">
        <f>IF('Paste RTE Data'!A2683=0,"",'Paste RTE Data'!A2683)</f>
        <v/>
      </c>
      <c r="B2686" s="9" t="str">
        <f>IF('Paste RTE Data'!G2683=0,"",'Paste RTE Data'!G2683)</f>
        <v/>
      </c>
      <c r="C2686" s="10" t="str">
        <f>IF('Paste RTE Data'!E2683=0,"",'Paste RTE Data'!E2683)</f>
        <v/>
      </c>
      <c r="D2686" s="7"/>
      <c r="E2686" s="14" t="str">
        <f>IF('Paste RTE Data'!B2683=0,"",'Paste RTE Data'!B2683)</f>
        <v/>
      </c>
      <c r="F2686" s="14" t="str">
        <f>IF('Paste RTE Data'!C2683=0,"",'Paste RTE Data'!C2683)</f>
        <v/>
      </c>
      <c r="G2686" s="14" t="str">
        <f>IF('Paste RTE Data'!D2683=0,"",'Paste RTE Data'!D2683)</f>
        <v/>
      </c>
      <c r="H2686" s="14" t="str">
        <f>IF('Paste RTE Data'!F2683=0,"",'Paste RTE Data'!F2683)</f>
        <v/>
      </c>
      <c r="I2686" s="14" t="str">
        <f>IF('Paste RTE Data'!H2683=0,"",'Paste RTE Data'!H2683)</f>
        <v/>
      </c>
      <c r="J2686" s="14" t="str">
        <f>IF('Paste RTE Data'!I2683=0,"",'Paste RTE Data'!I2683)</f>
        <v/>
      </c>
      <c r="K2686" s="15" t="str">
        <f>IF('Paste RTE Data'!J2683=0,"",'Paste RTE Data'!J2683)</f>
        <v/>
      </c>
      <c r="L2686" s="14" t="str">
        <f>IF('Paste RTE Data'!K2683=0,"",'Paste RTE Data'!K2683)</f>
        <v/>
      </c>
      <c r="M2686" s="46"/>
    </row>
    <row r="2687" spans="1:13">
      <c r="A2687" s="8" t="str">
        <f>IF('Paste RTE Data'!A2684=0,"",'Paste RTE Data'!A2684)</f>
        <v/>
      </c>
      <c r="B2687" s="9" t="str">
        <f>IF('Paste RTE Data'!G2684=0,"",'Paste RTE Data'!G2684)</f>
        <v/>
      </c>
      <c r="C2687" s="10" t="str">
        <f>IF('Paste RTE Data'!E2684=0,"",'Paste RTE Data'!E2684)</f>
        <v/>
      </c>
      <c r="D2687" s="7"/>
      <c r="E2687" s="14" t="str">
        <f>IF('Paste RTE Data'!B2684=0,"",'Paste RTE Data'!B2684)</f>
        <v/>
      </c>
      <c r="F2687" s="14" t="str">
        <f>IF('Paste RTE Data'!C2684=0,"",'Paste RTE Data'!C2684)</f>
        <v/>
      </c>
      <c r="G2687" s="14" t="str">
        <f>IF('Paste RTE Data'!D2684=0,"",'Paste RTE Data'!D2684)</f>
        <v/>
      </c>
      <c r="H2687" s="14" t="str">
        <f>IF('Paste RTE Data'!F2684=0,"",'Paste RTE Data'!F2684)</f>
        <v/>
      </c>
      <c r="I2687" s="14" t="str">
        <f>IF('Paste RTE Data'!H2684=0,"",'Paste RTE Data'!H2684)</f>
        <v/>
      </c>
      <c r="J2687" s="14" t="str">
        <f>IF('Paste RTE Data'!I2684=0,"",'Paste RTE Data'!I2684)</f>
        <v/>
      </c>
      <c r="K2687" s="15" t="str">
        <f>IF('Paste RTE Data'!J2684=0,"",'Paste RTE Data'!J2684)</f>
        <v/>
      </c>
      <c r="L2687" s="14" t="str">
        <f>IF('Paste RTE Data'!K2684=0,"",'Paste RTE Data'!K2684)</f>
        <v/>
      </c>
      <c r="M2687" s="46"/>
    </row>
    <row r="2688" spans="1:13">
      <c r="A2688" s="8" t="str">
        <f>IF('Paste RTE Data'!A2685=0,"",'Paste RTE Data'!A2685)</f>
        <v/>
      </c>
      <c r="B2688" s="9" t="str">
        <f>IF('Paste RTE Data'!G2685=0,"",'Paste RTE Data'!G2685)</f>
        <v/>
      </c>
      <c r="C2688" s="10" t="str">
        <f>IF('Paste RTE Data'!E2685=0,"",'Paste RTE Data'!E2685)</f>
        <v/>
      </c>
      <c r="D2688" s="7"/>
      <c r="E2688" s="14" t="str">
        <f>IF('Paste RTE Data'!B2685=0,"",'Paste RTE Data'!B2685)</f>
        <v/>
      </c>
      <c r="F2688" s="14" t="str">
        <f>IF('Paste RTE Data'!C2685=0,"",'Paste RTE Data'!C2685)</f>
        <v/>
      </c>
      <c r="G2688" s="14" t="str">
        <f>IF('Paste RTE Data'!D2685=0,"",'Paste RTE Data'!D2685)</f>
        <v/>
      </c>
      <c r="H2688" s="14" t="str">
        <f>IF('Paste RTE Data'!F2685=0,"",'Paste RTE Data'!F2685)</f>
        <v/>
      </c>
      <c r="I2688" s="14" t="str">
        <f>IF('Paste RTE Data'!H2685=0,"",'Paste RTE Data'!H2685)</f>
        <v/>
      </c>
      <c r="J2688" s="14" t="str">
        <f>IF('Paste RTE Data'!I2685=0,"",'Paste RTE Data'!I2685)</f>
        <v/>
      </c>
      <c r="K2688" s="15" t="str">
        <f>IF('Paste RTE Data'!J2685=0,"",'Paste RTE Data'!J2685)</f>
        <v/>
      </c>
      <c r="L2688" s="14" t="str">
        <f>IF('Paste RTE Data'!K2685=0,"",'Paste RTE Data'!K2685)</f>
        <v/>
      </c>
      <c r="M2688" s="46"/>
    </row>
    <row r="2689" spans="1:13">
      <c r="A2689" s="8" t="str">
        <f>IF('Paste RTE Data'!A2686=0,"",'Paste RTE Data'!A2686)</f>
        <v/>
      </c>
      <c r="B2689" s="9" t="str">
        <f>IF('Paste RTE Data'!G2686=0,"",'Paste RTE Data'!G2686)</f>
        <v/>
      </c>
      <c r="C2689" s="10" t="str">
        <f>IF('Paste RTE Data'!E2686=0,"",'Paste RTE Data'!E2686)</f>
        <v/>
      </c>
      <c r="D2689" s="7"/>
      <c r="E2689" s="14" t="str">
        <f>IF('Paste RTE Data'!B2686=0,"",'Paste RTE Data'!B2686)</f>
        <v/>
      </c>
      <c r="F2689" s="14" t="str">
        <f>IF('Paste RTE Data'!C2686=0,"",'Paste RTE Data'!C2686)</f>
        <v/>
      </c>
      <c r="G2689" s="14" t="str">
        <f>IF('Paste RTE Data'!D2686=0,"",'Paste RTE Data'!D2686)</f>
        <v/>
      </c>
      <c r="H2689" s="14" t="str">
        <f>IF('Paste RTE Data'!F2686=0,"",'Paste RTE Data'!F2686)</f>
        <v/>
      </c>
      <c r="I2689" s="14" t="str">
        <f>IF('Paste RTE Data'!H2686=0,"",'Paste RTE Data'!H2686)</f>
        <v/>
      </c>
      <c r="J2689" s="14" t="str">
        <f>IF('Paste RTE Data'!I2686=0,"",'Paste RTE Data'!I2686)</f>
        <v/>
      </c>
      <c r="K2689" s="15" t="str">
        <f>IF('Paste RTE Data'!J2686=0,"",'Paste RTE Data'!J2686)</f>
        <v/>
      </c>
      <c r="L2689" s="14" t="str">
        <f>IF('Paste RTE Data'!K2686=0,"",'Paste RTE Data'!K2686)</f>
        <v/>
      </c>
      <c r="M2689" s="46"/>
    </row>
    <row r="2690" spans="1:13">
      <c r="A2690" s="8" t="str">
        <f>IF('Paste RTE Data'!A2687=0,"",'Paste RTE Data'!A2687)</f>
        <v/>
      </c>
      <c r="B2690" s="9" t="str">
        <f>IF('Paste RTE Data'!G2687=0,"",'Paste RTE Data'!G2687)</f>
        <v/>
      </c>
      <c r="C2690" s="10" t="str">
        <f>IF('Paste RTE Data'!E2687=0,"",'Paste RTE Data'!E2687)</f>
        <v/>
      </c>
      <c r="D2690" s="7"/>
      <c r="E2690" s="14" t="str">
        <f>IF('Paste RTE Data'!B2687=0,"",'Paste RTE Data'!B2687)</f>
        <v/>
      </c>
      <c r="F2690" s="14" t="str">
        <f>IF('Paste RTE Data'!C2687=0,"",'Paste RTE Data'!C2687)</f>
        <v/>
      </c>
      <c r="G2690" s="14" t="str">
        <f>IF('Paste RTE Data'!D2687=0,"",'Paste RTE Data'!D2687)</f>
        <v/>
      </c>
      <c r="H2690" s="14" t="str">
        <f>IF('Paste RTE Data'!F2687=0,"",'Paste RTE Data'!F2687)</f>
        <v/>
      </c>
      <c r="I2690" s="14" t="str">
        <f>IF('Paste RTE Data'!H2687=0,"",'Paste RTE Data'!H2687)</f>
        <v/>
      </c>
      <c r="J2690" s="14" t="str">
        <f>IF('Paste RTE Data'!I2687=0,"",'Paste RTE Data'!I2687)</f>
        <v/>
      </c>
      <c r="K2690" s="15" t="str">
        <f>IF('Paste RTE Data'!J2687=0,"",'Paste RTE Data'!J2687)</f>
        <v/>
      </c>
      <c r="L2690" s="14" t="str">
        <f>IF('Paste RTE Data'!K2687=0,"",'Paste RTE Data'!K2687)</f>
        <v/>
      </c>
      <c r="M2690" s="46"/>
    </row>
    <row r="2691" spans="1:13">
      <c r="A2691" s="8" t="str">
        <f>IF('Paste RTE Data'!A2688=0,"",'Paste RTE Data'!A2688)</f>
        <v/>
      </c>
      <c r="B2691" s="9" t="str">
        <f>IF('Paste RTE Data'!G2688=0,"",'Paste RTE Data'!G2688)</f>
        <v/>
      </c>
      <c r="C2691" s="10" t="str">
        <f>IF('Paste RTE Data'!E2688=0,"",'Paste RTE Data'!E2688)</f>
        <v/>
      </c>
      <c r="D2691" s="7"/>
      <c r="E2691" s="14" t="str">
        <f>IF('Paste RTE Data'!B2688=0,"",'Paste RTE Data'!B2688)</f>
        <v/>
      </c>
      <c r="F2691" s="14" t="str">
        <f>IF('Paste RTE Data'!C2688=0,"",'Paste RTE Data'!C2688)</f>
        <v/>
      </c>
      <c r="G2691" s="14" t="str">
        <f>IF('Paste RTE Data'!D2688=0,"",'Paste RTE Data'!D2688)</f>
        <v/>
      </c>
      <c r="H2691" s="14" t="str">
        <f>IF('Paste RTE Data'!F2688=0,"",'Paste RTE Data'!F2688)</f>
        <v/>
      </c>
      <c r="I2691" s="14" t="str">
        <f>IF('Paste RTE Data'!H2688=0,"",'Paste RTE Data'!H2688)</f>
        <v/>
      </c>
      <c r="J2691" s="14" t="str">
        <f>IF('Paste RTE Data'!I2688=0,"",'Paste RTE Data'!I2688)</f>
        <v/>
      </c>
      <c r="K2691" s="15" t="str">
        <f>IF('Paste RTE Data'!J2688=0,"",'Paste RTE Data'!J2688)</f>
        <v/>
      </c>
      <c r="L2691" s="14" t="str">
        <f>IF('Paste RTE Data'!K2688=0,"",'Paste RTE Data'!K2688)</f>
        <v/>
      </c>
      <c r="M2691" s="46"/>
    </row>
    <row r="2692" spans="1:13">
      <c r="A2692" s="8" t="str">
        <f>IF('Paste RTE Data'!A2689=0,"",'Paste RTE Data'!A2689)</f>
        <v/>
      </c>
      <c r="B2692" s="9" t="str">
        <f>IF('Paste RTE Data'!G2689=0,"",'Paste RTE Data'!G2689)</f>
        <v/>
      </c>
      <c r="C2692" s="10" t="str">
        <f>IF('Paste RTE Data'!E2689=0,"",'Paste RTE Data'!E2689)</f>
        <v/>
      </c>
      <c r="D2692" s="7"/>
      <c r="E2692" s="14" t="str">
        <f>IF('Paste RTE Data'!B2689=0,"",'Paste RTE Data'!B2689)</f>
        <v/>
      </c>
      <c r="F2692" s="14" t="str">
        <f>IF('Paste RTE Data'!C2689=0,"",'Paste RTE Data'!C2689)</f>
        <v/>
      </c>
      <c r="G2692" s="14" t="str">
        <f>IF('Paste RTE Data'!D2689=0,"",'Paste RTE Data'!D2689)</f>
        <v/>
      </c>
      <c r="H2692" s="14" t="str">
        <f>IF('Paste RTE Data'!F2689=0,"",'Paste RTE Data'!F2689)</f>
        <v/>
      </c>
      <c r="I2692" s="14" t="str">
        <f>IF('Paste RTE Data'!H2689=0,"",'Paste RTE Data'!H2689)</f>
        <v/>
      </c>
      <c r="J2692" s="14" t="str">
        <f>IF('Paste RTE Data'!I2689=0,"",'Paste RTE Data'!I2689)</f>
        <v/>
      </c>
      <c r="K2692" s="15" t="str">
        <f>IF('Paste RTE Data'!J2689=0,"",'Paste RTE Data'!J2689)</f>
        <v/>
      </c>
      <c r="L2692" s="14" t="str">
        <f>IF('Paste RTE Data'!K2689=0,"",'Paste RTE Data'!K2689)</f>
        <v/>
      </c>
      <c r="M2692" s="46"/>
    </row>
    <row r="2693" spans="1:13">
      <c r="A2693" s="8" t="str">
        <f>IF('Paste RTE Data'!A2690=0,"",'Paste RTE Data'!A2690)</f>
        <v/>
      </c>
      <c r="B2693" s="9" t="str">
        <f>IF('Paste RTE Data'!G2690=0,"",'Paste RTE Data'!G2690)</f>
        <v/>
      </c>
      <c r="C2693" s="10" t="str">
        <f>IF('Paste RTE Data'!E2690=0,"",'Paste RTE Data'!E2690)</f>
        <v/>
      </c>
      <c r="D2693" s="7"/>
      <c r="E2693" s="14" t="str">
        <f>IF('Paste RTE Data'!B2690=0,"",'Paste RTE Data'!B2690)</f>
        <v/>
      </c>
      <c r="F2693" s="14" t="str">
        <f>IF('Paste RTE Data'!C2690=0,"",'Paste RTE Data'!C2690)</f>
        <v/>
      </c>
      <c r="G2693" s="14" t="str">
        <f>IF('Paste RTE Data'!D2690=0,"",'Paste RTE Data'!D2690)</f>
        <v/>
      </c>
      <c r="H2693" s="14" t="str">
        <f>IF('Paste RTE Data'!F2690=0,"",'Paste RTE Data'!F2690)</f>
        <v/>
      </c>
      <c r="I2693" s="14" t="str">
        <f>IF('Paste RTE Data'!H2690=0,"",'Paste RTE Data'!H2690)</f>
        <v/>
      </c>
      <c r="J2693" s="14" t="str">
        <f>IF('Paste RTE Data'!I2690=0,"",'Paste RTE Data'!I2690)</f>
        <v/>
      </c>
      <c r="K2693" s="15" t="str">
        <f>IF('Paste RTE Data'!J2690=0,"",'Paste RTE Data'!J2690)</f>
        <v/>
      </c>
      <c r="L2693" s="14" t="str">
        <f>IF('Paste RTE Data'!K2690=0,"",'Paste RTE Data'!K2690)</f>
        <v/>
      </c>
      <c r="M2693" s="46"/>
    </row>
    <row r="2694" spans="1:13">
      <c r="A2694" s="8" t="str">
        <f>IF('Paste RTE Data'!A2691=0,"",'Paste RTE Data'!A2691)</f>
        <v/>
      </c>
      <c r="B2694" s="9" t="str">
        <f>IF('Paste RTE Data'!G2691=0,"",'Paste RTE Data'!G2691)</f>
        <v/>
      </c>
      <c r="C2694" s="10" t="str">
        <f>IF('Paste RTE Data'!E2691=0,"",'Paste RTE Data'!E2691)</f>
        <v/>
      </c>
      <c r="D2694" s="7"/>
      <c r="E2694" s="14" t="str">
        <f>IF('Paste RTE Data'!B2691=0,"",'Paste RTE Data'!B2691)</f>
        <v/>
      </c>
      <c r="F2694" s="14" t="str">
        <f>IF('Paste RTE Data'!C2691=0,"",'Paste RTE Data'!C2691)</f>
        <v/>
      </c>
      <c r="G2694" s="14" t="str">
        <f>IF('Paste RTE Data'!D2691=0,"",'Paste RTE Data'!D2691)</f>
        <v/>
      </c>
      <c r="H2694" s="14" t="str">
        <f>IF('Paste RTE Data'!F2691=0,"",'Paste RTE Data'!F2691)</f>
        <v/>
      </c>
      <c r="I2694" s="14" t="str">
        <f>IF('Paste RTE Data'!H2691=0,"",'Paste RTE Data'!H2691)</f>
        <v/>
      </c>
      <c r="J2694" s="14" t="str">
        <f>IF('Paste RTE Data'!I2691=0,"",'Paste RTE Data'!I2691)</f>
        <v/>
      </c>
      <c r="K2694" s="15" t="str">
        <f>IF('Paste RTE Data'!J2691=0,"",'Paste RTE Data'!J2691)</f>
        <v/>
      </c>
      <c r="L2694" s="14" t="str">
        <f>IF('Paste RTE Data'!K2691=0,"",'Paste RTE Data'!K2691)</f>
        <v/>
      </c>
      <c r="M2694" s="46"/>
    </row>
    <row r="2695" spans="1:13">
      <c r="A2695" s="8" t="str">
        <f>IF('Paste RTE Data'!A2692=0,"",'Paste RTE Data'!A2692)</f>
        <v/>
      </c>
      <c r="B2695" s="9" t="str">
        <f>IF('Paste RTE Data'!G2692=0,"",'Paste RTE Data'!G2692)</f>
        <v/>
      </c>
      <c r="C2695" s="10" t="str">
        <f>IF('Paste RTE Data'!E2692=0,"",'Paste RTE Data'!E2692)</f>
        <v/>
      </c>
      <c r="D2695" s="7"/>
      <c r="E2695" s="14" t="str">
        <f>IF('Paste RTE Data'!B2692=0,"",'Paste RTE Data'!B2692)</f>
        <v/>
      </c>
      <c r="F2695" s="14" t="str">
        <f>IF('Paste RTE Data'!C2692=0,"",'Paste RTE Data'!C2692)</f>
        <v/>
      </c>
      <c r="G2695" s="14" t="str">
        <f>IF('Paste RTE Data'!D2692=0,"",'Paste RTE Data'!D2692)</f>
        <v/>
      </c>
      <c r="H2695" s="14" t="str">
        <f>IF('Paste RTE Data'!F2692=0,"",'Paste RTE Data'!F2692)</f>
        <v/>
      </c>
      <c r="I2695" s="14" t="str">
        <f>IF('Paste RTE Data'!H2692=0,"",'Paste RTE Data'!H2692)</f>
        <v/>
      </c>
      <c r="J2695" s="14" t="str">
        <f>IF('Paste RTE Data'!I2692=0,"",'Paste RTE Data'!I2692)</f>
        <v/>
      </c>
      <c r="K2695" s="15" t="str">
        <f>IF('Paste RTE Data'!J2692=0,"",'Paste RTE Data'!J2692)</f>
        <v/>
      </c>
      <c r="L2695" s="14" t="str">
        <f>IF('Paste RTE Data'!K2692=0,"",'Paste RTE Data'!K2692)</f>
        <v/>
      </c>
      <c r="M2695" s="46"/>
    </row>
    <row r="2696" spans="1:13">
      <c r="A2696" s="8" t="str">
        <f>IF('Paste RTE Data'!A2693=0,"",'Paste RTE Data'!A2693)</f>
        <v/>
      </c>
      <c r="B2696" s="9" t="str">
        <f>IF('Paste RTE Data'!G2693=0,"",'Paste RTE Data'!G2693)</f>
        <v/>
      </c>
      <c r="C2696" s="10" t="str">
        <f>IF('Paste RTE Data'!E2693=0,"",'Paste RTE Data'!E2693)</f>
        <v/>
      </c>
      <c r="D2696" s="7"/>
      <c r="E2696" s="14" t="str">
        <f>IF('Paste RTE Data'!B2693=0,"",'Paste RTE Data'!B2693)</f>
        <v/>
      </c>
      <c r="F2696" s="14" t="str">
        <f>IF('Paste RTE Data'!C2693=0,"",'Paste RTE Data'!C2693)</f>
        <v/>
      </c>
      <c r="G2696" s="14" t="str">
        <f>IF('Paste RTE Data'!D2693=0,"",'Paste RTE Data'!D2693)</f>
        <v/>
      </c>
      <c r="H2696" s="14" t="str">
        <f>IF('Paste RTE Data'!F2693=0,"",'Paste RTE Data'!F2693)</f>
        <v/>
      </c>
      <c r="I2696" s="14" t="str">
        <f>IF('Paste RTE Data'!H2693=0,"",'Paste RTE Data'!H2693)</f>
        <v/>
      </c>
      <c r="J2696" s="14" t="str">
        <f>IF('Paste RTE Data'!I2693=0,"",'Paste RTE Data'!I2693)</f>
        <v/>
      </c>
      <c r="K2696" s="15" t="str">
        <f>IF('Paste RTE Data'!J2693=0,"",'Paste RTE Data'!J2693)</f>
        <v/>
      </c>
      <c r="L2696" s="14" t="str">
        <f>IF('Paste RTE Data'!K2693=0,"",'Paste RTE Data'!K2693)</f>
        <v/>
      </c>
      <c r="M2696" s="46"/>
    </row>
    <row r="2697" spans="1:13">
      <c r="A2697" s="8" t="str">
        <f>IF('Paste RTE Data'!A2694=0,"",'Paste RTE Data'!A2694)</f>
        <v/>
      </c>
      <c r="B2697" s="9" t="str">
        <f>IF('Paste RTE Data'!G2694=0,"",'Paste RTE Data'!G2694)</f>
        <v/>
      </c>
      <c r="C2697" s="10" t="str">
        <f>IF('Paste RTE Data'!E2694=0,"",'Paste RTE Data'!E2694)</f>
        <v/>
      </c>
      <c r="D2697" s="7"/>
      <c r="E2697" s="14" t="str">
        <f>IF('Paste RTE Data'!B2694=0,"",'Paste RTE Data'!B2694)</f>
        <v/>
      </c>
      <c r="F2697" s="14" t="str">
        <f>IF('Paste RTE Data'!C2694=0,"",'Paste RTE Data'!C2694)</f>
        <v/>
      </c>
      <c r="G2697" s="14" t="str">
        <f>IF('Paste RTE Data'!D2694=0,"",'Paste RTE Data'!D2694)</f>
        <v/>
      </c>
      <c r="H2697" s="14" t="str">
        <f>IF('Paste RTE Data'!F2694=0,"",'Paste RTE Data'!F2694)</f>
        <v/>
      </c>
      <c r="I2697" s="14" t="str">
        <f>IF('Paste RTE Data'!H2694=0,"",'Paste RTE Data'!H2694)</f>
        <v/>
      </c>
      <c r="J2697" s="14" t="str">
        <f>IF('Paste RTE Data'!I2694=0,"",'Paste RTE Data'!I2694)</f>
        <v/>
      </c>
      <c r="K2697" s="15" t="str">
        <f>IF('Paste RTE Data'!J2694=0,"",'Paste RTE Data'!J2694)</f>
        <v/>
      </c>
      <c r="L2697" s="14" t="str">
        <f>IF('Paste RTE Data'!K2694=0,"",'Paste RTE Data'!K2694)</f>
        <v/>
      </c>
      <c r="M2697" s="46"/>
    </row>
    <row r="2698" spans="1:13">
      <c r="A2698" s="8" t="str">
        <f>IF('Paste RTE Data'!A2695=0,"",'Paste RTE Data'!A2695)</f>
        <v/>
      </c>
      <c r="B2698" s="9" t="str">
        <f>IF('Paste RTE Data'!G2695=0,"",'Paste RTE Data'!G2695)</f>
        <v/>
      </c>
      <c r="C2698" s="10" t="str">
        <f>IF('Paste RTE Data'!E2695=0,"",'Paste RTE Data'!E2695)</f>
        <v/>
      </c>
      <c r="D2698" s="7"/>
      <c r="E2698" s="14" t="str">
        <f>IF('Paste RTE Data'!B2695=0,"",'Paste RTE Data'!B2695)</f>
        <v/>
      </c>
      <c r="F2698" s="14" t="str">
        <f>IF('Paste RTE Data'!C2695=0,"",'Paste RTE Data'!C2695)</f>
        <v/>
      </c>
      <c r="G2698" s="14" t="str">
        <f>IF('Paste RTE Data'!D2695=0,"",'Paste RTE Data'!D2695)</f>
        <v/>
      </c>
      <c r="H2698" s="14" t="str">
        <f>IF('Paste RTE Data'!F2695=0,"",'Paste RTE Data'!F2695)</f>
        <v/>
      </c>
      <c r="I2698" s="14" t="str">
        <f>IF('Paste RTE Data'!H2695=0,"",'Paste RTE Data'!H2695)</f>
        <v/>
      </c>
      <c r="J2698" s="14" t="str">
        <f>IF('Paste RTE Data'!I2695=0,"",'Paste RTE Data'!I2695)</f>
        <v/>
      </c>
      <c r="K2698" s="15" t="str">
        <f>IF('Paste RTE Data'!J2695=0,"",'Paste RTE Data'!J2695)</f>
        <v/>
      </c>
      <c r="L2698" s="14" t="str">
        <f>IF('Paste RTE Data'!K2695=0,"",'Paste RTE Data'!K2695)</f>
        <v/>
      </c>
      <c r="M2698" s="46"/>
    </row>
    <row r="2699" spans="1:13">
      <c r="A2699" s="8" t="str">
        <f>IF('Paste RTE Data'!A2696=0,"",'Paste RTE Data'!A2696)</f>
        <v/>
      </c>
      <c r="B2699" s="9" t="str">
        <f>IF('Paste RTE Data'!G2696=0,"",'Paste RTE Data'!G2696)</f>
        <v/>
      </c>
      <c r="C2699" s="10" t="str">
        <f>IF('Paste RTE Data'!E2696=0,"",'Paste RTE Data'!E2696)</f>
        <v/>
      </c>
      <c r="D2699" s="7"/>
      <c r="E2699" s="14" t="str">
        <f>IF('Paste RTE Data'!B2696=0,"",'Paste RTE Data'!B2696)</f>
        <v/>
      </c>
      <c r="F2699" s="14" t="str">
        <f>IF('Paste RTE Data'!C2696=0,"",'Paste RTE Data'!C2696)</f>
        <v/>
      </c>
      <c r="G2699" s="14" t="str">
        <f>IF('Paste RTE Data'!D2696=0,"",'Paste RTE Data'!D2696)</f>
        <v/>
      </c>
      <c r="H2699" s="14" t="str">
        <f>IF('Paste RTE Data'!F2696=0,"",'Paste RTE Data'!F2696)</f>
        <v/>
      </c>
      <c r="I2699" s="14" t="str">
        <f>IF('Paste RTE Data'!H2696=0,"",'Paste RTE Data'!H2696)</f>
        <v/>
      </c>
      <c r="J2699" s="14" t="str">
        <f>IF('Paste RTE Data'!I2696=0,"",'Paste RTE Data'!I2696)</f>
        <v/>
      </c>
      <c r="K2699" s="15" t="str">
        <f>IF('Paste RTE Data'!J2696=0,"",'Paste RTE Data'!J2696)</f>
        <v/>
      </c>
      <c r="L2699" s="14" t="str">
        <f>IF('Paste RTE Data'!K2696=0,"",'Paste RTE Data'!K2696)</f>
        <v/>
      </c>
      <c r="M2699" s="46"/>
    </row>
    <row r="2700" spans="1:13">
      <c r="A2700" s="8" t="str">
        <f>IF('Paste RTE Data'!A2697=0,"",'Paste RTE Data'!A2697)</f>
        <v/>
      </c>
      <c r="B2700" s="9" t="str">
        <f>IF('Paste RTE Data'!G2697=0,"",'Paste RTE Data'!G2697)</f>
        <v/>
      </c>
      <c r="C2700" s="10" t="str">
        <f>IF('Paste RTE Data'!E2697=0,"",'Paste RTE Data'!E2697)</f>
        <v/>
      </c>
      <c r="D2700" s="7"/>
      <c r="E2700" s="14" t="str">
        <f>IF('Paste RTE Data'!B2697=0,"",'Paste RTE Data'!B2697)</f>
        <v/>
      </c>
      <c r="F2700" s="14" t="str">
        <f>IF('Paste RTE Data'!C2697=0,"",'Paste RTE Data'!C2697)</f>
        <v/>
      </c>
      <c r="G2700" s="14" t="str">
        <f>IF('Paste RTE Data'!D2697=0,"",'Paste RTE Data'!D2697)</f>
        <v/>
      </c>
      <c r="H2700" s="14" t="str">
        <f>IF('Paste RTE Data'!F2697=0,"",'Paste RTE Data'!F2697)</f>
        <v/>
      </c>
      <c r="I2700" s="14" t="str">
        <f>IF('Paste RTE Data'!H2697=0,"",'Paste RTE Data'!H2697)</f>
        <v/>
      </c>
      <c r="J2700" s="14" t="str">
        <f>IF('Paste RTE Data'!I2697=0,"",'Paste RTE Data'!I2697)</f>
        <v/>
      </c>
      <c r="K2700" s="15" t="str">
        <f>IF('Paste RTE Data'!J2697=0,"",'Paste RTE Data'!J2697)</f>
        <v/>
      </c>
      <c r="L2700" s="14" t="str">
        <f>IF('Paste RTE Data'!K2697=0,"",'Paste RTE Data'!K2697)</f>
        <v/>
      </c>
      <c r="M2700" s="46"/>
    </row>
    <row r="2701" spans="1:13">
      <c r="A2701" s="8" t="str">
        <f>IF('Paste RTE Data'!A2698=0,"",'Paste RTE Data'!A2698)</f>
        <v/>
      </c>
      <c r="B2701" s="9" t="str">
        <f>IF('Paste RTE Data'!G2698=0,"",'Paste RTE Data'!G2698)</f>
        <v/>
      </c>
      <c r="C2701" s="10" t="str">
        <f>IF('Paste RTE Data'!E2698=0,"",'Paste RTE Data'!E2698)</f>
        <v/>
      </c>
      <c r="D2701" s="7"/>
      <c r="E2701" s="14" t="str">
        <f>IF('Paste RTE Data'!B2698=0,"",'Paste RTE Data'!B2698)</f>
        <v/>
      </c>
      <c r="F2701" s="14" t="str">
        <f>IF('Paste RTE Data'!C2698=0,"",'Paste RTE Data'!C2698)</f>
        <v/>
      </c>
      <c r="G2701" s="14" t="str">
        <f>IF('Paste RTE Data'!D2698=0,"",'Paste RTE Data'!D2698)</f>
        <v/>
      </c>
      <c r="H2701" s="14" t="str">
        <f>IF('Paste RTE Data'!F2698=0,"",'Paste RTE Data'!F2698)</f>
        <v/>
      </c>
      <c r="I2701" s="14" t="str">
        <f>IF('Paste RTE Data'!H2698=0,"",'Paste RTE Data'!H2698)</f>
        <v/>
      </c>
      <c r="J2701" s="14" t="str">
        <f>IF('Paste RTE Data'!I2698=0,"",'Paste RTE Data'!I2698)</f>
        <v/>
      </c>
      <c r="K2701" s="15" t="str">
        <f>IF('Paste RTE Data'!J2698=0,"",'Paste RTE Data'!J2698)</f>
        <v/>
      </c>
      <c r="L2701" s="14" t="str">
        <f>IF('Paste RTE Data'!K2698=0,"",'Paste RTE Data'!K2698)</f>
        <v/>
      </c>
      <c r="M2701" s="46"/>
    </row>
    <row r="2702" spans="1:13">
      <c r="A2702" s="8" t="str">
        <f>IF('Paste RTE Data'!A2699=0,"",'Paste RTE Data'!A2699)</f>
        <v/>
      </c>
      <c r="B2702" s="9" t="str">
        <f>IF('Paste RTE Data'!G2699=0,"",'Paste RTE Data'!G2699)</f>
        <v/>
      </c>
      <c r="C2702" s="10" t="str">
        <f>IF('Paste RTE Data'!E2699=0,"",'Paste RTE Data'!E2699)</f>
        <v/>
      </c>
      <c r="D2702" s="7"/>
      <c r="E2702" s="14" t="str">
        <f>IF('Paste RTE Data'!B2699=0,"",'Paste RTE Data'!B2699)</f>
        <v/>
      </c>
      <c r="F2702" s="14" t="str">
        <f>IF('Paste RTE Data'!C2699=0,"",'Paste RTE Data'!C2699)</f>
        <v/>
      </c>
      <c r="G2702" s="14" t="str">
        <f>IF('Paste RTE Data'!D2699=0,"",'Paste RTE Data'!D2699)</f>
        <v/>
      </c>
      <c r="H2702" s="14" t="str">
        <f>IF('Paste RTE Data'!F2699=0,"",'Paste RTE Data'!F2699)</f>
        <v/>
      </c>
      <c r="I2702" s="14" t="str">
        <f>IF('Paste RTE Data'!H2699=0,"",'Paste RTE Data'!H2699)</f>
        <v/>
      </c>
      <c r="J2702" s="14" t="str">
        <f>IF('Paste RTE Data'!I2699=0,"",'Paste RTE Data'!I2699)</f>
        <v/>
      </c>
      <c r="K2702" s="15" t="str">
        <f>IF('Paste RTE Data'!J2699=0,"",'Paste RTE Data'!J2699)</f>
        <v/>
      </c>
      <c r="L2702" s="14" t="str">
        <f>IF('Paste RTE Data'!K2699=0,"",'Paste RTE Data'!K2699)</f>
        <v/>
      </c>
      <c r="M2702" s="46"/>
    </row>
    <row r="2703" spans="1:13">
      <c r="A2703" s="8" t="str">
        <f>IF('Paste RTE Data'!A2700=0,"",'Paste RTE Data'!A2700)</f>
        <v/>
      </c>
      <c r="B2703" s="9" t="str">
        <f>IF('Paste RTE Data'!G2700=0,"",'Paste RTE Data'!G2700)</f>
        <v/>
      </c>
      <c r="C2703" s="10" t="str">
        <f>IF('Paste RTE Data'!E2700=0,"",'Paste RTE Data'!E2700)</f>
        <v/>
      </c>
      <c r="D2703" s="7"/>
      <c r="E2703" s="14" t="str">
        <f>IF('Paste RTE Data'!B2700=0,"",'Paste RTE Data'!B2700)</f>
        <v/>
      </c>
      <c r="F2703" s="14" t="str">
        <f>IF('Paste RTE Data'!C2700=0,"",'Paste RTE Data'!C2700)</f>
        <v/>
      </c>
      <c r="G2703" s="14" t="str">
        <f>IF('Paste RTE Data'!D2700=0,"",'Paste RTE Data'!D2700)</f>
        <v/>
      </c>
      <c r="H2703" s="14" t="str">
        <f>IF('Paste RTE Data'!F2700=0,"",'Paste RTE Data'!F2700)</f>
        <v/>
      </c>
      <c r="I2703" s="14" t="str">
        <f>IF('Paste RTE Data'!H2700=0,"",'Paste RTE Data'!H2700)</f>
        <v/>
      </c>
      <c r="J2703" s="14" t="str">
        <f>IF('Paste RTE Data'!I2700=0,"",'Paste RTE Data'!I2700)</f>
        <v/>
      </c>
      <c r="K2703" s="15" t="str">
        <f>IF('Paste RTE Data'!J2700=0,"",'Paste RTE Data'!J2700)</f>
        <v/>
      </c>
      <c r="L2703" s="14" t="str">
        <f>IF('Paste RTE Data'!K2700=0,"",'Paste RTE Data'!K2700)</f>
        <v/>
      </c>
      <c r="M2703" s="46"/>
    </row>
    <row r="2704" spans="1:13">
      <c r="A2704" s="8" t="str">
        <f>IF('Paste RTE Data'!A2701=0,"",'Paste RTE Data'!A2701)</f>
        <v/>
      </c>
      <c r="B2704" s="9" t="str">
        <f>IF('Paste RTE Data'!G2701=0,"",'Paste RTE Data'!G2701)</f>
        <v/>
      </c>
      <c r="C2704" s="10" t="str">
        <f>IF('Paste RTE Data'!E2701=0,"",'Paste RTE Data'!E2701)</f>
        <v/>
      </c>
      <c r="D2704" s="7"/>
      <c r="E2704" s="14" t="str">
        <f>IF('Paste RTE Data'!B2701=0,"",'Paste RTE Data'!B2701)</f>
        <v/>
      </c>
      <c r="F2704" s="14" t="str">
        <f>IF('Paste RTE Data'!C2701=0,"",'Paste RTE Data'!C2701)</f>
        <v/>
      </c>
      <c r="G2704" s="14" t="str">
        <f>IF('Paste RTE Data'!D2701=0,"",'Paste RTE Data'!D2701)</f>
        <v/>
      </c>
      <c r="H2704" s="14" t="str">
        <f>IF('Paste RTE Data'!F2701=0,"",'Paste RTE Data'!F2701)</f>
        <v/>
      </c>
      <c r="I2704" s="14" t="str">
        <f>IF('Paste RTE Data'!H2701=0,"",'Paste RTE Data'!H2701)</f>
        <v/>
      </c>
      <c r="J2704" s="14" t="str">
        <f>IF('Paste RTE Data'!I2701=0,"",'Paste RTE Data'!I2701)</f>
        <v/>
      </c>
      <c r="K2704" s="15" t="str">
        <f>IF('Paste RTE Data'!J2701=0,"",'Paste RTE Data'!J2701)</f>
        <v/>
      </c>
      <c r="L2704" s="14" t="str">
        <f>IF('Paste RTE Data'!K2701=0,"",'Paste RTE Data'!K2701)</f>
        <v/>
      </c>
      <c r="M2704" s="46"/>
    </row>
    <row r="2705" spans="1:13">
      <c r="A2705" s="8" t="str">
        <f>IF('Paste RTE Data'!A2702=0,"",'Paste RTE Data'!A2702)</f>
        <v/>
      </c>
      <c r="B2705" s="9" t="str">
        <f>IF('Paste RTE Data'!G2702=0,"",'Paste RTE Data'!G2702)</f>
        <v/>
      </c>
      <c r="C2705" s="10" t="str">
        <f>IF('Paste RTE Data'!E2702=0,"",'Paste RTE Data'!E2702)</f>
        <v/>
      </c>
      <c r="D2705" s="7"/>
      <c r="E2705" s="14" t="str">
        <f>IF('Paste RTE Data'!B2702=0,"",'Paste RTE Data'!B2702)</f>
        <v/>
      </c>
      <c r="F2705" s="14" t="str">
        <f>IF('Paste RTE Data'!C2702=0,"",'Paste RTE Data'!C2702)</f>
        <v/>
      </c>
      <c r="G2705" s="14" t="str">
        <f>IF('Paste RTE Data'!D2702=0,"",'Paste RTE Data'!D2702)</f>
        <v/>
      </c>
      <c r="H2705" s="14" t="str">
        <f>IF('Paste RTE Data'!F2702=0,"",'Paste RTE Data'!F2702)</f>
        <v/>
      </c>
      <c r="I2705" s="14" t="str">
        <f>IF('Paste RTE Data'!H2702=0,"",'Paste RTE Data'!H2702)</f>
        <v/>
      </c>
      <c r="J2705" s="14" t="str">
        <f>IF('Paste RTE Data'!I2702=0,"",'Paste RTE Data'!I2702)</f>
        <v/>
      </c>
      <c r="K2705" s="15" t="str">
        <f>IF('Paste RTE Data'!J2702=0,"",'Paste RTE Data'!J2702)</f>
        <v/>
      </c>
      <c r="L2705" s="14" t="str">
        <f>IF('Paste RTE Data'!K2702=0,"",'Paste RTE Data'!K2702)</f>
        <v/>
      </c>
      <c r="M2705" s="46"/>
    </row>
    <row r="2706" spans="1:13">
      <c r="A2706" s="8" t="str">
        <f>IF('Paste RTE Data'!A2703=0,"",'Paste RTE Data'!A2703)</f>
        <v/>
      </c>
      <c r="B2706" s="9" t="str">
        <f>IF('Paste RTE Data'!G2703=0,"",'Paste RTE Data'!G2703)</f>
        <v/>
      </c>
      <c r="C2706" s="10" t="str">
        <f>IF('Paste RTE Data'!E2703=0,"",'Paste RTE Data'!E2703)</f>
        <v/>
      </c>
      <c r="D2706" s="7"/>
      <c r="E2706" s="14" t="str">
        <f>IF('Paste RTE Data'!B2703=0,"",'Paste RTE Data'!B2703)</f>
        <v/>
      </c>
      <c r="F2706" s="14" t="str">
        <f>IF('Paste RTE Data'!C2703=0,"",'Paste RTE Data'!C2703)</f>
        <v/>
      </c>
      <c r="G2706" s="14" t="str">
        <f>IF('Paste RTE Data'!D2703=0,"",'Paste RTE Data'!D2703)</f>
        <v/>
      </c>
      <c r="H2706" s="14" t="str">
        <f>IF('Paste RTE Data'!F2703=0,"",'Paste RTE Data'!F2703)</f>
        <v/>
      </c>
      <c r="I2706" s="14" t="str">
        <f>IF('Paste RTE Data'!H2703=0,"",'Paste RTE Data'!H2703)</f>
        <v/>
      </c>
      <c r="J2706" s="14" t="str">
        <f>IF('Paste RTE Data'!I2703=0,"",'Paste RTE Data'!I2703)</f>
        <v/>
      </c>
      <c r="K2706" s="15" t="str">
        <f>IF('Paste RTE Data'!J2703=0,"",'Paste RTE Data'!J2703)</f>
        <v/>
      </c>
      <c r="L2706" s="14" t="str">
        <f>IF('Paste RTE Data'!K2703=0,"",'Paste RTE Data'!K2703)</f>
        <v/>
      </c>
      <c r="M2706" s="46"/>
    </row>
    <row r="2707" spans="1:13">
      <c r="A2707" s="8" t="str">
        <f>IF('Paste RTE Data'!A2704=0,"",'Paste RTE Data'!A2704)</f>
        <v/>
      </c>
      <c r="B2707" s="9" t="str">
        <f>IF('Paste RTE Data'!G2704=0,"",'Paste RTE Data'!G2704)</f>
        <v/>
      </c>
      <c r="C2707" s="10" t="str">
        <f>IF('Paste RTE Data'!E2704=0,"",'Paste RTE Data'!E2704)</f>
        <v/>
      </c>
      <c r="D2707" s="7"/>
      <c r="E2707" s="14" t="str">
        <f>IF('Paste RTE Data'!B2704=0,"",'Paste RTE Data'!B2704)</f>
        <v/>
      </c>
      <c r="F2707" s="14" t="str">
        <f>IF('Paste RTE Data'!C2704=0,"",'Paste RTE Data'!C2704)</f>
        <v/>
      </c>
      <c r="G2707" s="14" t="str">
        <f>IF('Paste RTE Data'!D2704=0,"",'Paste RTE Data'!D2704)</f>
        <v/>
      </c>
      <c r="H2707" s="14" t="str">
        <f>IF('Paste RTE Data'!F2704=0,"",'Paste RTE Data'!F2704)</f>
        <v/>
      </c>
      <c r="I2707" s="14" t="str">
        <f>IF('Paste RTE Data'!H2704=0,"",'Paste RTE Data'!H2704)</f>
        <v/>
      </c>
      <c r="J2707" s="14" t="str">
        <f>IF('Paste RTE Data'!I2704=0,"",'Paste RTE Data'!I2704)</f>
        <v/>
      </c>
      <c r="K2707" s="15" t="str">
        <f>IF('Paste RTE Data'!J2704=0,"",'Paste RTE Data'!J2704)</f>
        <v/>
      </c>
      <c r="L2707" s="14" t="str">
        <f>IF('Paste RTE Data'!K2704=0,"",'Paste RTE Data'!K2704)</f>
        <v/>
      </c>
      <c r="M2707" s="46"/>
    </row>
    <row r="2708" spans="1:13">
      <c r="A2708" s="8" t="str">
        <f>IF('Paste RTE Data'!A2705=0,"",'Paste RTE Data'!A2705)</f>
        <v/>
      </c>
      <c r="B2708" s="9" t="str">
        <f>IF('Paste RTE Data'!G2705=0,"",'Paste RTE Data'!G2705)</f>
        <v/>
      </c>
      <c r="C2708" s="10" t="str">
        <f>IF('Paste RTE Data'!E2705=0,"",'Paste RTE Data'!E2705)</f>
        <v/>
      </c>
      <c r="D2708" s="7"/>
      <c r="E2708" s="14" t="str">
        <f>IF('Paste RTE Data'!B2705=0,"",'Paste RTE Data'!B2705)</f>
        <v/>
      </c>
      <c r="F2708" s="14" t="str">
        <f>IF('Paste RTE Data'!C2705=0,"",'Paste RTE Data'!C2705)</f>
        <v/>
      </c>
      <c r="G2708" s="14" t="str">
        <f>IF('Paste RTE Data'!D2705=0,"",'Paste RTE Data'!D2705)</f>
        <v/>
      </c>
      <c r="H2708" s="14" t="str">
        <f>IF('Paste RTE Data'!F2705=0,"",'Paste RTE Data'!F2705)</f>
        <v/>
      </c>
      <c r="I2708" s="14" t="str">
        <f>IF('Paste RTE Data'!H2705=0,"",'Paste RTE Data'!H2705)</f>
        <v/>
      </c>
      <c r="J2708" s="14" t="str">
        <f>IF('Paste RTE Data'!I2705=0,"",'Paste RTE Data'!I2705)</f>
        <v/>
      </c>
      <c r="K2708" s="15" t="str">
        <f>IF('Paste RTE Data'!J2705=0,"",'Paste RTE Data'!J2705)</f>
        <v/>
      </c>
      <c r="L2708" s="14" t="str">
        <f>IF('Paste RTE Data'!K2705=0,"",'Paste RTE Data'!K2705)</f>
        <v/>
      </c>
      <c r="M2708" s="46"/>
    </row>
    <row r="2709" spans="1:13">
      <c r="A2709" s="8" t="str">
        <f>IF('Paste RTE Data'!A2706=0,"",'Paste RTE Data'!A2706)</f>
        <v/>
      </c>
      <c r="B2709" s="9" t="str">
        <f>IF('Paste RTE Data'!G2706=0,"",'Paste RTE Data'!G2706)</f>
        <v/>
      </c>
      <c r="C2709" s="10" t="str">
        <f>IF('Paste RTE Data'!E2706=0,"",'Paste RTE Data'!E2706)</f>
        <v/>
      </c>
      <c r="D2709" s="7"/>
      <c r="E2709" s="14" t="str">
        <f>IF('Paste RTE Data'!B2706=0,"",'Paste RTE Data'!B2706)</f>
        <v/>
      </c>
      <c r="F2709" s="14" t="str">
        <f>IF('Paste RTE Data'!C2706=0,"",'Paste RTE Data'!C2706)</f>
        <v/>
      </c>
      <c r="G2709" s="14" t="str">
        <f>IF('Paste RTE Data'!D2706=0,"",'Paste RTE Data'!D2706)</f>
        <v/>
      </c>
      <c r="H2709" s="14" t="str">
        <f>IF('Paste RTE Data'!F2706=0,"",'Paste RTE Data'!F2706)</f>
        <v/>
      </c>
      <c r="I2709" s="14" t="str">
        <f>IF('Paste RTE Data'!H2706=0,"",'Paste RTE Data'!H2706)</f>
        <v/>
      </c>
      <c r="J2709" s="14" t="str">
        <f>IF('Paste RTE Data'!I2706=0,"",'Paste RTE Data'!I2706)</f>
        <v/>
      </c>
      <c r="K2709" s="15" t="str">
        <f>IF('Paste RTE Data'!J2706=0,"",'Paste RTE Data'!J2706)</f>
        <v/>
      </c>
      <c r="L2709" s="14" t="str">
        <f>IF('Paste RTE Data'!K2706=0,"",'Paste RTE Data'!K2706)</f>
        <v/>
      </c>
      <c r="M2709" s="46"/>
    </row>
    <row r="2710" spans="1:13">
      <c r="A2710" s="8" t="str">
        <f>IF('Paste RTE Data'!A2707=0,"",'Paste RTE Data'!A2707)</f>
        <v/>
      </c>
      <c r="B2710" s="9" t="str">
        <f>IF('Paste RTE Data'!G2707=0,"",'Paste RTE Data'!G2707)</f>
        <v/>
      </c>
      <c r="C2710" s="10" t="str">
        <f>IF('Paste RTE Data'!E2707=0,"",'Paste RTE Data'!E2707)</f>
        <v/>
      </c>
      <c r="D2710" s="7"/>
      <c r="E2710" s="14" t="str">
        <f>IF('Paste RTE Data'!B2707=0,"",'Paste RTE Data'!B2707)</f>
        <v/>
      </c>
      <c r="F2710" s="14" t="str">
        <f>IF('Paste RTE Data'!C2707=0,"",'Paste RTE Data'!C2707)</f>
        <v/>
      </c>
      <c r="G2710" s="14" t="str">
        <f>IF('Paste RTE Data'!D2707=0,"",'Paste RTE Data'!D2707)</f>
        <v/>
      </c>
      <c r="H2710" s="14" t="str">
        <f>IF('Paste RTE Data'!F2707=0,"",'Paste RTE Data'!F2707)</f>
        <v/>
      </c>
      <c r="I2710" s="14" t="str">
        <f>IF('Paste RTE Data'!H2707=0,"",'Paste RTE Data'!H2707)</f>
        <v/>
      </c>
      <c r="J2710" s="14" t="str">
        <f>IF('Paste RTE Data'!I2707=0,"",'Paste RTE Data'!I2707)</f>
        <v/>
      </c>
      <c r="K2710" s="15" t="str">
        <f>IF('Paste RTE Data'!J2707=0,"",'Paste RTE Data'!J2707)</f>
        <v/>
      </c>
      <c r="L2710" s="14" t="str">
        <f>IF('Paste RTE Data'!K2707=0,"",'Paste RTE Data'!K2707)</f>
        <v/>
      </c>
      <c r="M2710" s="46"/>
    </row>
    <row r="2711" spans="1:13">
      <c r="A2711" s="8" t="str">
        <f>IF('Paste RTE Data'!A2708=0,"",'Paste RTE Data'!A2708)</f>
        <v/>
      </c>
      <c r="B2711" s="9" t="str">
        <f>IF('Paste RTE Data'!G2708=0,"",'Paste RTE Data'!G2708)</f>
        <v/>
      </c>
      <c r="C2711" s="10" t="str">
        <f>IF('Paste RTE Data'!E2708=0,"",'Paste RTE Data'!E2708)</f>
        <v/>
      </c>
      <c r="D2711" s="7"/>
      <c r="E2711" s="14" t="str">
        <f>IF('Paste RTE Data'!B2708=0,"",'Paste RTE Data'!B2708)</f>
        <v/>
      </c>
      <c r="F2711" s="14" t="str">
        <f>IF('Paste RTE Data'!C2708=0,"",'Paste RTE Data'!C2708)</f>
        <v/>
      </c>
      <c r="G2711" s="14" t="str">
        <f>IF('Paste RTE Data'!D2708=0,"",'Paste RTE Data'!D2708)</f>
        <v/>
      </c>
      <c r="H2711" s="14" t="str">
        <f>IF('Paste RTE Data'!F2708=0,"",'Paste RTE Data'!F2708)</f>
        <v/>
      </c>
      <c r="I2711" s="14" t="str">
        <f>IF('Paste RTE Data'!H2708=0,"",'Paste RTE Data'!H2708)</f>
        <v/>
      </c>
      <c r="J2711" s="14" t="str">
        <f>IF('Paste RTE Data'!I2708=0,"",'Paste RTE Data'!I2708)</f>
        <v/>
      </c>
      <c r="K2711" s="15" t="str">
        <f>IF('Paste RTE Data'!J2708=0,"",'Paste RTE Data'!J2708)</f>
        <v/>
      </c>
      <c r="L2711" s="14" t="str">
        <f>IF('Paste RTE Data'!K2708=0,"",'Paste RTE Data'!K2708)</f>
        <v/>
      </c>
      <c r="M2711" s="46"/>
    </row>
    <row r="2712" spans="1:13">
      <c r="A2712" s="8" t="str">
        <f>IF('Paste RTE Data'!A2709=0,"",'Paste RTE Data'!A2709)</f>
        <v/>
      </c>
      <c r="B2712" s="9" t="str">
        <f>IF('Paste RTE Data'!G2709=0,"",'Paste RTE Data'!G2709)</f>
        <v/>
      </c>
      <c r="C2712" s="10" t="str">
        <f>IF('Paste RTE Data'!E2709=0,"",'Paste RTE Data'!E2709)</f>
        <v/>
      </c>
      <c r="D2712" s="7"/>
      <c r="E2712" s="14" t="str">
        <f>IF('Paste RTE Data'!B2709=0,"",'Paste RTE Data'!B2709)</f>
        <v/>
      </c>
      <c r="F2712" s="14" t="str">
        <f>IF('Paste RTE Data'!C2709=0,"",'Paste RTE Data'!C2709)</f>
        <v/>
      </c>
      <c r="G2712" s="14" t="str">
        <f>IF('Paste RTE Data'!D2709=0,"",'Paste RTE Data'!D2709)</f>
        <v/>
      </c>
      <c r="H2712" s="14" t="str">
        <f>IF('Paste RTE Data'!F2709=0,"",'Paste RTE Data'!F2709)</f>
        <v/>
      </c>
      <c r="I2712" s="14" t="str">
        <f>IF('Paste RTE Data'!H2709=0,"",'Paste RTE Data'!H2709)</f>
        <v/>
      </c>
      <c r="J2712" s="14" t="str">
        <f>IF('Paste RTE Data'!I2709=0,"",'Paste RTE Data'!I2709)</f>
        <v/>
      </c>
      <c r="K2712" s="15" t="str">
        <f>IF('Paste RTE Data'!J2709=0,"",'Paste RTE Data'!J2709)</f>
        <v/>
      </c>
      <c r="L2712" s="14" t="str">
        <f>IF('Paste RTE Data'!K2709=0,"",'Paste RTE Data'!K2709)</f>
        <v/>
      </c>
      <c r="M2712" s="46"/>
    </row>
    <row r="2713" spans="1:13">
      <c r="A2713" s="8" t="str">
        <f>IF('Paste RTE Data'!A2710=0,"",'Paste RTE Data'!A2710)</f>
        <v/>
      </c>
      <c r="B2713" s="9" t="str">
        <f>IF('Paste RTE Data'!G2710=0,"",'Paste RTE Data'!G2710)</f>
        <v/>
      </c>
      <c r="C2713" s="10" t="str">
        <f>IF('Paste RTE Data'!E2710=0,"",'Paste RTE Data'!E2710)</f>
        <v/>
      </c>
      <c r="D2713" s="7"/>
      <c r="E2713" s="14" t="str">
        <f>IF('Paste RTE Data'!B2710=0,"",'Paste RTE Data'!B2710)</f>
        <v/>
      </c>
      <c r="F2713" s="14" t="str">
        <f>IF('Paste RTE Data'!C2710=0,"",'Paste RTE Data'!C2710)</f>
        <v/>
      </c>
      <c r="G2713" s="14" t="str">
        <f>IF('Paste RTE Data'!D2710=0,"",'Paste RTE Data'!D2710)</f>
        <v/>
      </c>
      <c r="H2713" s="14" t="str">
        <f>IF('Paste RTE Data'!F2710=0,"",'Paste RTE Data'!F2710)</f>
        <v/>
      </c>
      <c r="I2713" s="14" t="str">
        <f>IF('Paste RTE Data'!H2710=0,"",'Paste RTE Data'!H2710)</f>
        <v/>
      </c>
      <c r="J2713" s="14" t="str">
        <f>IF('Paste RTE Data'!I2710=0,"",'Paste RTE Data'!I2710)</f>
        <v/>
      </c>
      <c r="K2713" s="15" t="str">
        <f>IF('Paste RTE Data'!J2710=0,"",'Paste RTE Data'!J2710)</f>
        <v/>
      </c>
      <c r="L2713" s="14" t="str">
        <f>IF('Paste RTE Data'!K2710=0,"",'Paste RTE Data'!K2710)</f>
        <v/>
      </c>
      <c r="M2713" s="46"/>
    </row>
    <row r="2714" spans="1:13">
      <c r="A2714" s="8" t="str">
        <f>IF('Paste RTE Data'!A2711=0,"",'Paste RTE Data'!A2711)</f>
        <v/>
      </c>
      <c r="B2714" s="9" t="str">
        <f>IF('Paste RTE Data'!G2711=0,"",'Paste RTE Data'!G2711)</f>
        <v/>
      </c>
      <c r="C2714" s="10" t="str">
        <f>IF('Paste RTE Data'!E2711=0,"",'Paste RTE Data'!E2711)</f>
        <v/>
      </c>
      <c r="D2714" s="7"/>
      <c r="E2714" s="14" t="str">
        <f>IF('Paste RTE Data'!B2711=0,"",'Paste RTE Data'!B2711)</f>
        <v/>
      </c>
      <c r="F2714" s="14" t="str">
        <f>IF('Paste RTE Data'!C2711=0,"",'Paste RTE Data'!C2711)</f>
        <v/>
      </c>
      <c r="G2714" s="14" t="str">
        <f>IF('Paste RTE Data'!D2711=0,"",'Paste RTE Data'!D2711)</f>
        <v/>
      </c>
      <c r="H2714" s="14" t="str">
        <f>IF('Paste RTE Data'!F2711=0,"",'Paste RTE Data'!F2711)</f>
        <v/>
      </c>
      <c r="I2714" s="14" t="str">
        <f>IF('Paste RTE Data'!H2711=0,"",'Paste RTE Data'!H2711)</f>
        <v/>
      </c>
      <c r="J2714" s="14" t="str">
        <f>IF('Paste RTE Data'!I2711=0,"",'Paste RTE Data'!I2711)</f>
        <v/>
      </c>
      <c r="K2714" s="15" t="str">
        <f>IF('Paste RTE Data'!J2711=0,"",'Paste RTE Data'!J2711)</f>
        <v/>
      </c>
      <c r="L2714" s="14" t="str">
        <f>IF('Paste RTE Data'!K2711=0,"",'Paste RTE Data'!K2711)</f>
        <v/>
      </c>
      <c r="M2714" s="46"/>
    </row>
    <row r="2715" spans="1:13">
      <c r="A2715" s="8" t="str">
        <f>IF('Paste RTE Data'!A2712=0,"",'Paste RTE Data'!A2712)</f>
        <v/>
      </c>
      <c r="B2715" s="9" t="str">
        <f>IF('Paste RTE Data'!G2712=0,"",'Paste RTE Data'!G2712)</f>
        <v/>
      </c>
      <c r="C2715" s="10" t="str">
        <f>IF('Paste RTE Data'!E2712=0,"",'Paste RTE Data'!E2712)</f>
        <v/>
      </c>
      <c r="D2715" s="7"/>
      <c r="E2715" s="14" t="str">
        <f>IF('Paste RTE Data'!B2712=0,"",'Paste RTE Data'!B2712)</f>
        <v/>
      </c>
      <c r="F2715" s="14" t="str">
        <f>IF('Paste RTE Data'!C2712=0,"",'Paste RTE Data'!C2712)</f>
        <v/>
      </c>
      <c r="G2715" s="14" t="str">
        <f>IF('Paste RTE Data'!D2712=0,"",'Paste RTE Data'!D2712)</f>
        <v/>
      </c>
      <c r="H2715" s="14" t="str">
        <f>IF('Paste RTE Data'!F2712=0,"",'Paste RTE Data'!F2712)</f>
        <v/>
      </c>
      <c r="I2715" s="14" t="str">
        <f>IF('Paste RTE Data'!H2712=0,"",'Paste RTE Data'!H2712)</f>
        <v/>
      </c>
      <c r="J2715" s="14" t="str">
        <f>IF('Paste RTE Data'!I2712=0,"",'Paste RTE Data'!I2712)</f>
        <v/>
      </c>
      <c r="K2715" s="15" t="str">
        <f>IF('Paste RTE Data'!J2712=0,"",'Paste RTE Data'!J2712)</f>
        <v/>
      </c>
      <c r="L2715" s="14" t="str">
        <f>IF('Paste RTE Data'!K2712=0,"",'Paste RTE Data'!K2712)</f>
        <v/>
      </c>
      <c r="M2715" s="46"/>
    </row>
    <row r="2716" spans="1:13">
      <c r="A2716" s="8" t="str">
        <f>IF('Paste RTE Data'!A2713=0,"",'Paste RTE Data'!A2713)</f>
        <v/>
      </c>
      <c r="B2716" s="9" t="str">
        <f>IF('Paste RTE Data'!G2713=0,"",'Paste RTE Data'!G2713)</f>
        <v/>
      </c>
      <c r="C2716" s="10" t="str">
        <f>IF('Paste RTE Data'!E2713=0,"",'Paste RTE Data'!E2713)</f>
        <v/>
      </c>
      <c r="D2716" s="7"/>
      <c r="E2716" s="14" t="str">
        <f>IF('Paste RTE Data'!B2713=0,"",'Paste RTE Data'!B2713)</f>
        <v/>
      </c>
      <c r="F2716" s="14" t="str">
        <f>IF('Paste RTE Data'!C2713=0,"",'Paste RTE Data'!C2713)</f>
        <v/>
      </c>
      <c r="G2716" s="14" t="str">
        <f>IF('Paste RTE Data'!D2713=0,"",'Paste RTE Data'!D2713)</f>
        <v/>
      </c>
      <c r="H2716" s="14" t="str">
        <f>IF('Paste RTE Data'!F2713=0,"",'Paste RTE Data'!F2713)</f>
        <v/>
      </c>
      <c r="I2716" s="14" t="str">
        <f>IF('Paste RTE Data'!H2713=0,"",'Paste RTE Data'!H2713)</f>
        <v/>
      </c>
      <c r="J2716" s="14" t="str">
        <f>IF('Paste RTE Data'!I2713=0,"",'Paste RTE Data'!I2713)</f>
        <v/>
      </c>
      <c r="K2716" s="15" t="str">
        <f>IF('Paste RTE Data'!J2713=0,"",'Paste RTE Data'!J2713)</f>
        <v/>
      </c>
      <c r="L2716" s="14" t="str">
        <f>IF('Paste RTE Data'!K2713=0,"",'Paste RTE Data'!K2713)</f>
        <v/>
      </c>
      <c r="M2716" s="46"/>
    </row>
    <row r="2717" spans="1:13">
      <c r="A2717" s="8" t="str">
        <f>IF('Paste RTE Data'!A2714=0,"",'Paste RTE Data'!A2714)</f>
        <v/>
      </c>
      <c r="B2717" s="9" t="str">
        <f>IF('Paste RTE Data'!G2714=0,"",'Paste RTE Data'!G2714)</f>
        <v/>
      </c>
      <c r="C2717" s="10" t="str">
        <f>IF('Paste RTE Data'!E2714=0,"",'Paste RTE Data'!E2714)</f>
        <v/>
      </c>
      <c r="D2717" s="7"/>
      <c r="E2717" s="14" t="str">
        <f>IF('Paste RTE Data'!B2714=0,"",'Paste RTE Data'!B2714)</f>
        <v/>
      </c>
      <c r="F2717" s="14" t="str">
        <f>IF('Paste RTE Data'!C2714=0,"",'Paste RTE Data'!C2714)</f>
        <v/>
      </c>
      <c r="G2717" s="14" t="str">
        <f>IF('Paste RTE Data'!D2714=0,"",'Paste RTE Data'!D2714)</f>
        <v/>
      </c>
      <c r="H2717" s="14" t="str">
        <f>IF('Paste RTE Data'!F2714=0,"",'Paste RTE Data'!F2714)</f>
        <v/>
      </c>
      <c r="I2717" s="14" t="str">
        <f>IF('Paste RTE Data'!H2714=0,"",'Paste RTE Data'!H2714)</f>
        <v/>
      </c>
      <c r="J2717" s="14" t="str">
        <f>IF('Paste RTE Data'!I2714=0,"",'Paste RTE Data'!I2714)</f>
        <v/>
      </c>
      <c r="K2717" s="15" t="str">
        <f>IF('Paste RTE Data'!J2714=0,"",'Paste RTE Data'!J2714)</f>
        <v/>
      </c>
      <c r="L2717" s="14" t="str">
        <f>IF('Paste RTE Data'!K2714=0,"",'Paste RTE Data'!K2714)</f>
        <v/>
      </c>
      <c r="M2717" s="46"/>
    </row>
    <row r="2718" spans="1:13">
      <c r="A2718" s="8" t="str">
        <f>IF('Paste RTE Data'!A2715=0,"",'Paste RTE Data'!A2715)</f>
        <v/>
      </c>
      <c r="B2718" s="9" t="str">
        <f>IF('Paste RTE Data'!G2715=0,"",'Paste RTE Data'!G2715)</f>
        <v/>
      </c>
      <c r="C2718" s="10" t="str">
        <f>IF('Paste RTE Data'!E2715=0,"",'Paste RTE Data'!E2715)</f>
        <v/>
      </c>
      <c r="D2718" s="7"/>
      <c r="E2718" s="14" t="str">
        <f>IF('Paste RTE Data'!B2715=0,"",'Paste RTE Data'!B2715)</f>
        <v/>
      </c>
      <c r="F2718" s="14" t="str">
        <f>IF('Paste RTE Data'!C2715=0,"",'Paste RTE Data'!C2715)</f>
        <v/>
      </c>
      <c r="G2718" s="14" t="str">
        <f>IF('Paste RTE Data'!D2715=0,"",'Paste RTE Data'!D2715)</f>
        <v/>
      </c>
      <c r="H2718" s="14" t="str">
        <f>IF('Paste RTE Data'!F2715=0,"",'Paste RTE Data'!F2715)</f>
        <v/>
      </c>
      <c r="I2718" s="14" t="str">
        <f>IF('Paste RTE Data'!H2715=0,"",'Paste RTE Data'!H2715)</f>
        <v/>
      </c>
      <c r="J2718" s="14" t="str">
        <f>IF('Paste RTE Data'!I2715=0,"",'Paste RTE Data'!I2715)</f>
        <v/>
      </c>
      <c r="K2718" s="15" t="str">
        <f>IF('Paste RTE Data'!J2715=0,"",'Paste RTE Data'!J2715)</f>
        <v/>
      </c>
      <c r="L2718" s="14" t="str">
        <f>IF('Paste RTE Data'!K2715=0,"",'Paste RTE Data'!K2715)</f>
        <v/>
      </c>
      <c r="M2718" s="46"/>
    </row>
    <row r="2719" spans="1:13">
      <c r="A2719" s="8" t="str">
        <f>IF('Paste RTE Data'!A2716=0,"",'Paste RTE Data'!A2716)</f>
        <v/>
      </c>
      <c r="B2719" s="9" t="str">
        <f>IF('Paste RTE Data'!G2716=0,"",'Paste RTE Data'!G2716)</f>
        <v/>
      </c>
      <c r="C2719" s="10" t="str">
        <f>IF('Paste RTE Data'!E2716=0,"",'Paste RTE Data'!E2716)</f>
        <v/>
      </c>
      <c r="D2719" s="7"/>
      <c r="E2719" s="14" t="str">
        <f>IF('Paste RTE Data'!B2716=0,"",'Paste RTE Data'!B2716)</f>
        <v/>
      </c>
      <c r="F2719" s="14" t="str">
        <f>IF('Paste RTE Data'!C2716=0,"",'Paste RTE Data'!C2716)</f>
        <v/>
      </c>
      <c r="G2719" s="14" t="str">
        <f>IF('Paste RTE Data'!D2716=0,"",'Paste RTE Data'!D2716)</f>
        <v/>
      </c>
      <c r="H2719" s="14" t="str">
        <f>IF('Paste RTE Data'!F2716=0,"",'Paste RTE Data'!F2716)</f>
        <v/>
      </c>
      <c r="I2719" s="14" t="str">
        <f>IF('Paste RTE Data'!H2716=0,"",'Paste RTE Data'!H2716)</f>
        <v/>
      </c>
      <c r="J2719" s="14" t="str">
        <f>IF('Paste RTE Data'!I2716=0,"",'Paste RTE Data'!I2716)</f>
        <v/>
      </c>
      <c r="K2719" s="15" t="str">
        <f>IF('Paste RTE Data'!J2716=0,"",'Paste RTE Data'!J2716)</f>
        <v/>
      </c>
      <c r="L2719" s="14" t="str">
        <f>IF('Paste RTE Data'!K2716=0,"",'Paste RTE Data'!K2716)</f>
        <v/>
      </c>
      <c r="M2719" s="46"/>
    </row>
    <row r="2720" spans="1:13">
      <c r="A2720" s="8" t="str">
        <f>IF('Paste RTE Data'!A2717=0,"",'Paste RTE Data'!A2717)</f>
        <v/>
      </c>
      <c r="B2720" s="9" t="str">
        <f>IF('Paste RTE Data'!G2717=0,"",'Paste RTE Data'!G2717)</f>
        <v/>
      </c>
      <c r="C2720" s="10" t="str">
        <f>IF('Paste RTE Data'!E2717=0,"",'Paste RTE Data'!E2717)</f>
        <v/>
      </c>
      <c r="D2720" s="7"/>
      <c r="E2720" s="14" t="str">
        <f>IF('Paste RTE Data'!B2717=0,"",'Paste RTE Data'!B2717)</f>
        <v/>
      </c>
      <c r="F2720" s="14" t="str">
        <f>IF('Paste RTE Data'!C2717=0,"",'Paste RTE Data'!C2717)</f>
        <v/>
      </c>
      <c r="G2720" s="14" t="str">
        <f>IF('Paste RTE Data'!D2717=0,"",'Paste RTE Data'!D2717)</f>
        <v/>
      </c>
      <c r="H2720" s="14" t="str">
        <f>IF('Paste RTE Data'!F2717=0,"",'Paste RTE Data'!F2717)</f>
        <v/>
      </c>
      <c r="I2720" s="14" t="str">
        <f>IF('Paste RTE Data'!H2717=0,"",'Paste RTE Data'!H2717)</f>
        <v/>
      </c>
      <c r="J2720" s="14" t="str">
        <f>IF('Paste RTE Data'!I2717=0,"",'Paste RTE Data'!I2717)</f>
        <v/>
      </c>
      <c r="K2720" s="15" t="str">
        <f>IF('Paste RTE Data'!J2717=0,"",'Paste RTE Data'!J2717)</f>
        <v/>
      </c>
      <c r="L2720" s="14" t="str">
        <f>IF('Paste RTE Data'!K2717=0,"",'Paste RTE Data'!K2717)</f>
        <v/>
      </c>
      <c r="M2720" s="46"/>
    </row>
    <row r="2721" spans="1:13">
      <c r="A2721" s="8" t="str">
        <f>IF('Paste RTE Data'!A2718=0,"",'Paste RTE Data'!A2718)</f>
        <v/>
      </c>
      <c r="B2721" s="9" t="str">
        <f>IF('Paste RTE Data'!G2718=0,"",'Paste RTE Data'!G2718)</f>
        <v/>
      </c>
      <c r="C2721" s="10" t="str">
        <f>IF('Paste RTE Data'!E2718=0,"",'Paste RTE Data'!E2718)</f>
        <v/>
      </c>
      <c r="D2721" s="7"/>
      <c r="E2721" s="14" t="str">
        <f>IF('Paste RTE Data'!B2718=0,"",'Paste RTE Data'!B2718)</f>
        <v/>
      </c>
      <c r="F2721" s="14" t="str">
        <f>IF('Paste RTE Data'!C2718=0,"",'Paste RTE Data'!C2718)</f>
        <v/>
      </c>
      <c r="G2721" s="14" t="str">
        <f>IF('Paste RTE Data'!D2718=0,"",'Paste RTE Data'!D2718)</f>
        <v/>
      </c>
      <c r="H2721" s="14" t="str">
        <f>IF('Paste RTE Data'!F2718=0,"",'Paste RTE Data'!F2718)</f>
        <v/>
      </c>
      <c r="I2721" s="14" t="str">
        <f>IF('Paste RTE Data'!H2718=0,"",'Paste RTE Data'!H2718)</f>
        <v/>
      </c>
      <c r="J2721" s="14" t="str">
        <f>IF('Paste RTE Data'!I2718=0,"",'Paste RTE Data'!I2718)</f>
        <v/>
      </c>
      <c r="K2721" s="15" t="str">
        <f>IF('Paste RTE Data'!J2718=0,"",'Paste RTE Data'!J2718)</f>
        <v/>
      </c>
      <c r="L2721" s="14" t="str">
        <f>IF('Paste RTE Data'!K2718=0,"",'Paste RTE Data'!K2718)</f>
        <v/>
      </c>
      <c r="M2721" s="46"/>
    </row>
    <row r="2722" spans="1:13">
      <c r="A2722" s="8" t="str">
        <f>IF('Paste RTE Data'!A2719=0,"",'Paste RTE Data'!A2719)</f>
        <v/>
      </c>
      <c r="B2722" s="9" t="str">
        <f>IF('Paste RTE Data'!G2719=0,"",'Paste RTE Data'!G2719)</f>
        <v/>
      </c>
      <c r="C2722" s="10" t="str">
        <f>IF('Paste RTE Data'!E2719=0,"",'Paste RTE Data'!E2719)</f>
        <v/>
      </c>
      <c r="D2722" s="7"/>
      <c r="E2722" s="14" t="str">
        <f>IF('Paste RTE Data'!B2719=0,"",'Paste RTE Data'!B2719)</f>
        <v/>
      </c>
      <c r="F2722" s="14" t="str">
        <f>IF('Paste RTE Data'!C2719=0,"",'Paste RTE Data'!C2719)</f>
        <v/>
      </c>
      <c r="G2722" s="14" t="str">
        <f>IF('Paste RTE Data'!D2719=0,"",'Paste RTE Data'!D2719)</f>
        <v/>
      </c>
      <c r="H2722" s="14" t="str">
        <f>IF('Paste RTE Data'!F2719=0,"",'Paste RTE Data'!F2719)</f>
        <v/>
      </c>
      <c r="I2722" s="14" t="str">
        <f>IF('Paste RTE Data'!H2719=0,"",'Paste RTE Data'!H2719)</f>
        <v/>
      </c>
      <c r="J2722" s="14" t="str">
        <f>IF('Paste RTE Data'!I2719=0,"",'Paste RTE Data'!I2719)</f>
        <v/>
      </c>
      <c r="K2722" s="15" t="str">
        <f>IF('Paste RTE Data'!J2719=0,"",'Paste RTE Data'!J2719)</f>
        <v/>
      </c>
      <c r="L2722" s="14" t="str">
        <f>IF('Paste RTE Data'!K2719=0,"",'Paste RTE Data'!K2719)</f>
        <v/>
      </c>
      <c r="M2722" s="46"/>
    </row>
    <row r="2723" spans="1:13">
      <c r="A2723" s="8" t="str">
        <f>IF('Paste RTE Data'!A2720=0,"",'Paste RTE Data'!A2720)</f>
        <v/>
      </c>
      <c r="B2723" s="9" t="str">
        <f>IF('Paste RTE Data'!G2720=0,"",'Paste RTE Data'!G2720)</f>
        <v/>
      </c>
      <c r="C2723" s="10" t="str">
        <f>IF('Paste RTE Data'!E2720=0,"",'Paste RTE Data'!E2720)</f>
        <v/>
      </c>
      <c r="D2723" s="7"/>
      <c r="E2723" s="14" t="str">
        <f>IF('Paste RTE Data'!B2720=0,"",'Paste RTE Data'!B2720)</f>
        <v/>
      </c>
      <c r="F2723" s="14" t="str">
        <f>IF('Paste RTE Data'!C2720=0,"",'Paste RTE Data'!C2720)</f>
        <v/>
      </c>
      <c r="G2723" s="14" t="str">
        <f>IF('Paste RTE Data'!D2720=0,"",'Paste RTE Data'!D2720)</f>
        <v/>
      </c>
      <c r="H2723" s="14" t="str">
        <f>IF('Paste RTE Data'!F2720=0,"",'Paste RTE Data'!F2720)</f>
        <v/>
      </c>
      <c r="I2723" s="14" t="str">
        <f>IF('Paste RTE Data'!H2720=0,"",'Paste RTE Data'!H2720)</f>
        <v/>
      </c>
      <c r="J2723" s="14" t="str">
        <f>IF('Paste RTE Data'!I2720=0,"",'Paste RTE Data'!I2720)</f>
        <v/>
      </c>
      <c r="K2723" s="15" t="str">
        <f>IF('Paste RTE Data'!J2720=0,"",'Paste RTE Data'!J2720)</f>
        <v/>
      </c>
      <c r="L2723" s="14" t="str">
        <f>IF('Paste RTE Data'!K2720=0,"",'Paste RTE Data'!K2720)</f>
        <v/>
      </c>
      <c r="M2723" s="46"/>
    </row>
    <row r="2724" spans="1:13">
      <c r="A2724" s="8" t="str">
        <f>IF('Paste RTE Data'!A2721=0,"",'Paste RTE Data'!A2721)</f>
        <v/>
      </c>
      <c r="B2724" s="9" t="str">
        <f>IF('Paste RTE Data'!G2721=0,"",'Paste RTE Data'!G2721)</f>
        <v/>
      </c>
      <c r="C2724" s="10" t="str">
        <f>IF('Paste RTE Data'!E2721=0,"",'Paste RTE Data'!E2721)</f>
        <v/>
      </c>
      <c r="D2724" s="7"/>
      <c r="E2724" s="14" t="str">
        <f>IF('Paste RTE Data'!B2721=0,"",'Paste RTE Data'!B2721)</f>
        <v/>
      </c>
      <c r="F2724" s="14" t="str">
        <f>IF('Paste RTE Data'!C2721=0,"",'Paste RTE Data'!C2721)</f>
        <v/>
      </c>
      <c r="G2724" s="14" t="str">
        <f>IF('Paste RTE Data'!D2721=0,"",'Paste RTE Data'!D2721)</f>
        <v/>
      </c>
      <c r="H2724" s="14" t="str">
        <f>IF('Paste RTE Data'!F2721=0,"",'Paste RTE Data'!F2721)</f>
        <v/>
      </c>
      <c r="I2724" s="14" t="str">
        <f>IF('Paste RTE Data'!H2721=0,"",'Paste RTE Data'!H2721)</f>
        <v/>
      </c>
      <c r="J2724" s="14" t="str">
        <f>IF('Paste RTE Data'!I2721=0,"",'Paste RTE Data'!I2721)</f>
        <v/>
      </c>
      <c r="K2724" s="15" t="str">
        <f>IF('Paste RTE Data'!J2721=0,"",'Paste RTE Data'!J2721)</f>
        <v/>
      </c>
      <c r="L2724" s="14" t="str">
        <f>IF('Paste RTE Data'!K2721=0,"",'Paste RTE Data'!K2721)</f>
        <v/>
      </c>
      <c r="M2724" s="46"/>
    </row>
    <row r="2725" spans="1:13">
      <c r="A2725" s="8" t="str">
        <f>IF('Paste RTE Data'!A2722=0,"",'Paste RTE Data'!A2722)</f>
        <v/>
      </c>
      <c r="B2725" s="9" t="str">
        <f>IF('Paste RTE Data'!G2722=0,"",'Paste RTE Data'!G2722)</f>
        <v/>
      </c>
      <c r="C2725" s="10" t="str">
        <f>IF('Paste RTE Data'!E2722=0,"",'Paste RTE Data'!E2722)</f>
        <v/>
      </c>
      <c r="D2725" s="7"/>
      <c r="E2725" s="14" t="str">
        <f>IF('Paste RTE Data'!B2722=0,"",'Paste RTE Data'!B2722)</f>
        <v/>
      </c>
      <c r="F2725" s="14" t="str">
        <f>IF('Paste RTE Data'!C2722=0,"",'Paste RTE Data'!C2722)</f>
        <v/>
      </c>
      <c r="G2725" s="14" t="str">
        <f>IF('Paste RTE Data'!D2722=0,"",'Paste RTE Data'!D2722)</f>
        <v/>
      </c>
      <c r="H2725" s="14" t="str">
        <f>IF('Paste RTE Data'!F2722=0,"",'Paste RTE Data'!F2722)</f>
        <v/>
      </c>
      <c r="I2725" s="14" t="str">
        <f>IF('Paste RTE Data'!H2722=0,"",'Paste RTE Data'!H2722)</f>
        <v/>
      </c>
      <c r="J2725" s="14" t="str">
        <f>IF('Paste RTE Data'!I2722=0,"",'Paste RTE Data'!I2722)</f>
        <v/>
      </c>
      <c r="K2725" s="15" t="str">
        <f>IF('Paste RTE Data'!J2722=0,"",'Paste RTE Data'!J2722)</f>
        <v/>
      </c>
      <c r="L2725" s="14" t="str">
        <f>IF('Paste RTE Data'!K2722=0,"",'Paste RTE Data'!K2722)</f>
        <v/>
      </c>
      <c r="M2725" s="46"/>
    </row>
    <row r="2726" spans="1:13">
      <c r="A2726" s="8" t="str">
        <f>IF('Paste RTE Data'!A2723=0,"",'Paste RTE Data'!A2723)</f>
        <v/>
      </c>
      <c r="B2726" s="9" t="str">
        <f>IF('Paste RTE Data'!G2723=0,"",'Paste RTE Data'!G2723)</f>
        <v/>
      </c>
      <c r="C2726" s="10" t="str">
        <f>IF('Paste RTE Data'!E2723=0,"",'Paste RTE Data'!E2723)</f>
        <v/>
      </c>
      <c r="D2726" s="7"/>
      <c r="E2726" s="14" t="str">
        <f>IF('Paste RTE Data'!B2723=0,"",'Paste RTE Data'!B2723)</f>
        <v/>
      </c>
      <c r="F2726" s="14" t="str">
        <f>IF('Paste RTE Data'!C2723=0,"",'Paste RTE Data'!C2723)</f>
        <v/>
      </c>
      <c r="G2726" s="14" t="str">
        <f>IF('Paste RTE Data'!D2723=0,"",'Paste RTE Data'!D2723)</f>
        <v/>
      </c>
      <c r="H2726" s="14" t="str">
        <f>IF('Paste RTE Data'!F2723=0,"",'Paste RTE Data'!F2723)</f>
        <v/>
      </c>
      <c r="I2726" s="14" t="str">
        <f>IF('Paste RTE Data'!H2723=0,"",'Paste RTE Data'!H2723)</f>
        <v/>
      </c>
      <c r="J2726" s="14" t="str">
        <f>IF('Paste RTE Data'!I2723=0,"",'Paste RTE Data'!I2723)</f>
        <v/>
      </c>
      <c r="K2726" s="15" t="str">
        <f>IF('Paste RTE Data'!J2723=0,"",'Paste RTE Data'!J2723)</f>
        <v/>
      </c>
      <c r="L2726" s="14" t="str">
        <f>IF('Paste RTE Data'!K2723=0,"",'Paste RTE Data'!K2723)</f>
        <v/>
      </c>
      <c r="M2726" s="46"/>
    </row>
    <row r="2727" spans="1:13">
      <c r="A2727" s="8" t="str">
        <f>IF('Paste RTE Data'!A2724=0,"",'Paste RTE Data'!A2724)</f>
        <v/>
      </c>
      <c r="B2727" s="9" t="str">
        <f>IF('Paste RTE Data'!G2724=0,"",'Paste RTE Data'!G2724)</f>
        <v/>
      </c>
      <c r="C2727" s="10" t="str">
        <f>IF('Paste RTE Data'!E2724=0,"",'Paste RTE Data'!E2724)</f>
        <v/>
      </c>
      <c r="D2727" s="7"/>
      <c r="E2727" s="14" t="str">
        <f>IF('Paste RTE Data'!B2724=0,"",'Paste RTE Data'!B2724)</f>
        <v/>
      </c>
      <c r="F2727" s="14" t="str">
        <f>IF('Paste RTE Data'!C2724=0,"",'Paste RTE Data'!C2724)</f>
        <v/>
      </c>
      <c r="G2727" s="14" t="str">
        <f>IF('Paste RTE Data'!D2724=0,"",'Paste RTE Data'!D2724)</f>
        <v/>
      </c>
      <c r="H2727" s="14" t="str">
        <f>IF('Paste RTE Data'!F2724=0,"",'Paste RTE Data'!F2724)</f>
        <v/>
      </c>
      <c r="I2727" s="14" t="str">
        <f>IF('Paste RTE Data'!H2724=0,"",'Paste RTE Data'!H2724)</f>
        <v/>
      </c>
      <c r="J2727" s="14" t="str">
        <f>IF('Paste RTE Data'!I2724=0,"",'Paste RTE Data'!I2724)</f>
        <v/>
      </c>
      <c r="K2727" s="15" t="str">
        <f>IF('Paste RTE Data'!J2724=0,"",'Paste RTE Data'!J2724)</f>
        <v/>
      </c>
      <c r="L2727" s="14" t="str">
        <f>IF('Paste RTE Data'!K2724=0,"",'Paste RTE Data'!K2724)</f>
        <v/>
      </c>
      <c r="M2727" s="46"/>
    </row>
    <row r="2728" spans="1:13">
      <c r="A2728" s="8" t="str">
        <f>IF('Paste RTE Data'!A2725=0,"",'Paste RTE Data'!A2725)</f>
        <v/>
      </c>
      <c r="B2728" s="9" t="str">
        <f>IF('Paste RTE Data'!G2725=0,"",'Paste RTE Data'!G2725)</f>
        <v/>
      </c>
      <c r="C2728" s="10" t="str">
        <f>IF('Paste RTE Data'!E2725=0,"",'Paste RTE Data'!E2725)</f>
        <v/>
      </c>
      <c r="D2728" s="7"/>
      <c r="E2728" s="14" t="str">
        <f>IF('Paste RTE Data'!B2725=0,"",'Paste RTE Data'!B2725)</f>
        <v/>
      </c>
      <c r="F2728" s="14" t="str">
        <f>IF('Paste RTE Data'!C2725=0,"",'Paste RTE Data'!C2725)</f>
        <v/>
      </c>
      <c r="G2728" s="14" t="str">
        <f>IF('Paste RTE Data'!D2725=0,"",'Paste RTE Data'!D2725)</f>
        <v/>
      </c>
      <c r="H2728" s="14" t="str">
        <f>IF('Paste RTE Data'!F2725=0,"",'Paste RTE Data'!F2725)</f>
        <v/>
      </c>
      <c r="I2728" s="14" t="str">
        <f>IF('Paste RTE Data'!H2725=0,"",'Paste RTE Data'!H2725)</f>
        <v/>
      </c>
      <c r="J2728" s="14" t="str">
        <f>IF('Paste RTE Data'!I2725=0,"",'Paste RTE Data'!I2725)</f>
        <v/>
      </c>
      <c r="K2728" s="15" t="str">
        <f>IF('Paste RTE Data'!J2725=0,"",'Paste RTE Data'!J2725)</f>
        <v/>
      </c>
      <c r="L2728" s="14" t="str">
        <f>IF('Paste RTE Data'!K2725=0,"",'Paste RTE Data'!K2725)</f>
        <v/>
      </c>
      <c r="M2728" s="46"/>
    </row>
    <row r="2729" spans="1:13">
      <c r="A2729" s="8" t="str">
        <f>IF('Paste RTE Data'!A2726=0,"",'Paste RTE Data'!A2726)</f>
        <v/>
      </c>
      <c r="B2729" s="9" t="str">
        <f>IF('Paste RTE Data'!G2726=0,"",'Paste RTE Data'!G2726)</f>
        <v/>
      </c>
      <c r="C2729" s="10" t="str">
        <f>IF('Paste RTE Data'!E2726=0,"",'Paste RTE Data'!E2726)</f>
        <v/>
      </c>
      <c r="D2729" s="7"/>
      <c r="E2729" s="14" t="str">
        <f>IF('Paste RTE Data'!B2726=0,"",'Paste RTE Data'!B2726)</f>
        <v/>
      </c>
      <c r="F2729" s="14" t="str">
        <f>IF('Paste RTE Data'!C2726=0,"",'Paste RTE Data'!C2726)</f>
        <v/>
      </c>
      <c r="G2729" s="14" t="str">
        <f>IF('Paste RTE Data'!D2726=0,"",'Paste RTE Data'!D2726)</f>
        <v/>
      </c>
      <c r="H2729" s="14" t="str">
        <f>IF('Paste RTE Data'!F2726=0,"",'Paste RTE Data'!F2726)</f>
        <v/>
      </c>
      <c r="I2729" s="14" t="str">
        <f>IF('Paste RTE Data'!H2726=0,"",'Paste RTE Data'!H2726)</f>
        <v/>
      </c>
      <c r="J2729" s="14" t="str">
        <f>IF('Paste RTE Data'!I2726=0,"",'Paste RTE Data'!I2726)</f>
        <v/>
      </c>
      <c r="K2729" s="15" t="str">
        <f>IF('Paste RTE Data'!J2726=0,"",'Paste RTE Data'!J2726)</f>
        <v/>
      </c>
      <c r="L2729" s="14" t="str">
        <f>IF('Paste RTE Data'!K2726=0,"",'Paste RTE Data'!K2726)</f>
        <v/>
      </c>
      <c r="M2729" s="46"/>
    </row>
    <row r="2730" spans="1:13">
      <c r="A2730" s="8" t="str">
        <f>IF('Paste RTE Data'!A2727=0,"",'Paste RTE Data'!A2727)</f>
        <v/>
      </c>
      <c r="B2730" s="9" t="str">
        <f>IF('Paste RTE Data'!G2727=0,"",'Paste RTE Data'!G2727)</f>
        <v/>
      </c>
      <c r="C2730" s="10" t="str">
        <f>IF('Paste RTE Data'!E2727=0,"",'Paste RTE Data'!E2727)</f>
        <v/>
      </c>
      <c r="D2730" s="7"/>
      <c r="E2730" s="14" t="str">
        <f>IF('Paste RTE Data'!B2727=0,"",'Paste RTE Data'!B2727)</f>
        <v/>
      </c>
      <c r="F2730" s="14" t="str">
        <f>IF('Paste RTE Data'!C2727=0,"",'Paste RTE Data'!C2727)</f>
        <v/>
      </c>
      <c r="G2730" s="14" t="str">
        <f>IF('Paste RTE Data'!D2727=0,"",'Paste RTE Data'!D2727)</f>
        <v/>
      </c>
      <c r="H2730" s="14" t="str">
        <f>IF('Paste RTE Data'!F2727=0,"",'Paste RTE Data'!F2727)</f>
        <v/>
      </c>
      <c r="I2730" s="14" t="str">
        <f>IF('Paste RTE Data'!H2727=0,"",'Paste RTE Data'!H2727)</f>
        <v/>
      </c>
      <c r="J2730" s="14" t="str">
        <f>IF('Paste RTE Data'!I2727=0,"",'Paste RTE Data'!I2727)</f>
        <v/>
      </c>
      <c r="K2730" s="15" t="str">
        <f>IF('Paste RTE Data'!J2727=0,"",'Paste RTE Data'!J2727)</f>
        <v/>
      </c>
      <c r="L2730" s="14" t="str">
        <f>IF('Paste RTE Data'!K2727=0,"",'Paste RTE Data'!K2727)</f>
        <v/>
      </c>
      <c r="M2730" s="46"/>
    </row>
    <row r="2731" spans="1:13">
      <c r="A2731" s="8" t="str">
        <f>IF('Paste RTE Data'!A2728=0,"",'Paste RTE Data'!A2728)</f>
        <v/>
      </c>
      <c r="B2731" s="9" t="str">
        <f>IF('Paste RTE Data'!G2728=0,"",'Paste RTE Data'!G2728)</f>
        <v/>
      </c>
      <c r="C2731" s="10" t="str">
        <f>IF('Paste RTE Data'!E2728=0,"",'Paste RTE Data'!E2728)</f>
        <v/>
      </c>
      <c r="D2731" s="7"/>
      <c r="E2731" s="14" t="str">
        <f>IF('Paste RTE Data'!B2728=0,"",'Paste RTE Data'!B2728)</f>
        <v/>
      </c>
      <c r="F2731" s="14" t="str">
        <f>IF('Paste RTE Data'!C2728=0,"",'Paste RTE Data'!C2728)</f>
        <v/>
      </c>
      <c r="G2731" s="14" t="str">
        <f>IF('Paste RTE Data'!D2728=0,"",'Paste RTE Data'!D2728)</f>
        <v/>
      </c>
      <c r="H2731" s="14" t="str">
        <f>IF('Paste RTE Data'!F2728=0,"",'Paste RTE Data'!F2728)</f>
        <v/>
      </c>
      <c r="I2731" s="14" t="str">
        <f>IF('Paste RTE Data'!H2728=0,"",'Paste RTE Data'!H2728)</f>
        <v/>
      </c>
      <c r="J2731" s="14" t="str">
        <f>IF('Paste RTE Data'!I2728=0,"",'Paste RTE Data'!I2728)</f>
        <v/>
      </c>
      <c r="K2731" s="15" t="str">
        <f>IF('Paste RTE Data'!J2728=0,"",'Paste RTE Data'!J2728)</f>
        <v/>
      </c>
      <c r="L2731" s="14" t="str">
        <f>IF('Paste RTE Data'!K2728=0,"",'Paste RTE Data'!K2728)</f>
        <v/>
      </c>
      <c r="M2731" s="46"/>
    </row>
    <row r="2732" spans="1:13">
      <c r="A2732" s="8" t="str">
        <f>IF('Paste RTE Data'!A2729=0,"",'Paste RTE Data'!A2729)</f>
        <v/>
      </c>
      <c r="B2732" s="9" t="str">
        <f>IF('Paste RTE Data'!G2729=0,"",'Paste RTE Data'!G2729)</f>
        <v/>
      </c>
      <c r="C2732" s="10" t="str">
        <f>IF('Paste RTE Data'!E2729=0,"",'Paste RTE Data'!E2729)</f>
        <v/>
      </c>
      <c r="D2732" s="7"/>
      <c r="E2732" s="14" t="str">
        <f>IF('Paste RTE Data'!B2729=0,"",'Paste RTE Data'!B2729)</f>
        <v/>
      </c>
      <c r="F2732" s="14" t="str">
        <f>IF('Paste RTE Data'!C2729=0,"",'Paste RTE Data'!C2729)</f>
        <v/>
      </c>
      <c r="G2732" s="14" t="str">
        <f>IF('Paste RTE Data'!D2729=0,"",'Paste RTE Data'!D2729)</f>
        <v/>
      </c>
      <c r="H2732" s="14" t="str">
        <f>IF('Paste RTE Data'!F2729=0,"",'Paste RTE Data'!F2729)</f>
        <v/>
      </c>
      <c r="I2732" s="14" t="str">
        <f>IF('Paste RTE Data'!H2729=0,"",'Paste RTE Data'!H2729)</f>
        <v/>
      </c>
      <c r="J2732" s="14" t="str">
        <f>IF('Paste RTE Data'!I2729=0,"",'Paste RTE Data'!I2729)</f>
        <v/>
      </c>
      <c r="K2732" s="15" t="str">
        <f>IF('Paste RTE Data'!J2729=0,"",'Paste RTE Data'!J2729)</f>
        <v/>
      </c>
      <c r="L2732" s="14" t="str">
        <f>IF('Paste RTE Data'!K2729=0,"",'Paste RTE Data'!K2729)</f>
        <v/>
      </c>
      <c r="M2732" s="46"/>
    </row>
    <row r="2733" spans="1:13">
      <c r="A2733" s="8" t="str">
        <f>IF('Paste RTE Data'!A2730=0,"",'Paste RTE Data'!A2730)</f>
        <v/>
      </c>
      <c r="B2733" s="9" t="str">
        <f>IF('Paste RTE Data'!G2730=0,"",'Paste RTE Data'!G2730)</f>
        <v/>
      </c>
      <c r="C2733" s="10" t="str">
        <f>IF('Paste RTE Data'!E2730=0,"",'Paste RTE Data'!E2730)</f>
        <v/>
      </c>
      <c r="D2733" s="7"/>
      <c r="E2733" s="14" t="str">
        <f>IF('Paste RTE Data'!B2730=0,"",'Paste RTE Data'!B2730)</f>
        <v/>
      </c>
      <c r="F2733" s="14" t="str">
        <f>IF('Paste RTE Data'!C2730=0,"",'Paste RTE Data'!C2730)</f>
        <v/>
      </c>
      <c r="G2733" s="14" t="str">
        <f>IF('Paste RTE Data'!D2730=0,"",'Paste RTE Data'!D2730)</f>
        <v/>
      </c>
      <c r="H2733" s="14" t="str">
        <f>IF('Paste RTE Data'!F2730=0,"",'Paste RTE Data'!F2730)</f>
        <v/>
      </c>
      <c r="I2733" s="14" t="str">
        <f>IF('Paste RTE Data'!H2730=0,"",'Paste RTE Data'!H2730)</f>
        <v/>
      </c>
      <c r="J2733" s="14" t="str">
        <f>IF('Paste RTE Data'!I2730=0,"",'Paste RTE Data'!I2730)</f>
        <v/>
      </c>
      <c r="K2733" s="15" t="str">
        <f>IF('Paste RTE Data'!J2730=0,"",'Paste RTE Data'!J2730)</f>
        <v/>
      </c>
      <c r="L2733" s="14" t="str">
        <f>IF('Paste RTE Data'!K2730=0,"",'Paste RTE Data'!K2730)</f>
        <v/>
      </c>
      <c r="M2733" s="46"/>
    </row>
    <row r="2734" spans="1:13">
      <c r="A2734" s="8" t="str">
        <f>IF('Paste RTE Data'!A2731=0,"",'Paste RTE Data'!A2731)</f>
        <v/>
      </c>
      <c r="B2734" s="9" t="str">
        <f>IF('Paste RTE Data'!G2731=0,"",'Paste RTE Data'!G2731)</f>
        <v/>
      </c>
      <c r="C2734" s="10" t="str">
        <f>IF('Paste RTE Data'!E2731=0,"",'Paste RTE Data'!E2731)</f>
        <v/>
      </c>
      <c r="D2734" s="7"/>
      <c r="E2734" s="14" t="str">
        <f>IF('Paste RTE Data'!B2731=0,"",'Paste RTE Data'!B2731)</f>
        <v/>
      </c>
      <c r="F2734" s="14" t="str">
        <f>IF('Paste RTE Data'!C2731=0,"",'Paste RTE Data'!C2731)</f>
        <v/>
      </c>
      <c r="G2734" s="14" t="str">
        <f>IF('Paste RTE Data'!D2731=0,"",'Paste RTE Data'!D2731)</f>
        <v/>
      </c>
      <c r="H2734" s="14" t="str">
        <f>IF('Paste RTE Data'!F2731=0,"",'Paste RTE Data'!F2731)</f>
        <v/>
      </c>
      <c r="I2734" s="14" t="str">
        <f>IF('Paste RTE Data'!H2731=0,"",'Paste RTE Data'!H2731)</f>
        <v/>
      </c>
      <c r="J2734" s="14" t="str">
        <f>IF('Paste RTE Data'!I2731=0,"",'Paste RTE Data'!I2731)</f>
        <v/>
      </c>
      <c r="K2734" s="15" t="str">
        <f>IF('Paste RTE Data'!J2731=0,"",'Paste RTE Data'!J2731)</f>
        <v/>
      </c>
      <c r="L2734" s="14" t="str">
        <f>IF('Paste RTE Data'!K2731=0,"",'Paste RTE Data'!K2731)</f>
        <v/>
      </c>
      <c r="M2734" s="46"/>
    </row>
    <row r="2735" spans="1:13">
      <c r="A2735" s="8" t="str">
        <f>IF('Paste RTE Data'!A2732=0,"",'Paste RTE Data'!A2732)</f>
        <v/>
      </c>
      <c r="B2735" s="9" t="str">
        <f>IF('Paste RTE Data'!G2732=0,"",'Paste RTE Data'!G2732)</f>
        <v/>
      </c>
      <c r="C2735" s="10" t="str">
        <f>IF('Paste RTE Data'!E2732=0,"",'Paste RTE Data'!E2732)</f>
        <v/>
      </c>
      <c r="D2735" s="7"/>
      <c r="E2735" s="14" t="str">
        <f>IF('Paste RTE Data'!B2732=0,"",'Paste RTE Data'!B2732)</f>
        <v/>
      </c>
      <c r="F2735" s="14" t="str">
        <f>IF('Paste RTE Data'!C2732=0,"",'Paste RTE Data'!C2732)</f>
        <v/>
      </c>
      <c r="G2735" s="14" t="str">
        <f>IF('Paste RTE Data'!D2732=0,"",'Paste RTE Data'!D2732)</f>
        <v/>
      </c>
      <c r="H2735" s="14" t="str">
        <f>IF('Paste RTE Data'!F2732=0,"",'Paste RTE Data'!F2732)</f>
        <v/>
      </c>
      <c r="I2735" s="14" t="str">
        <f>IF('Paste RTE Data'!H2732=0,"",'Paste RTE Data'!H2732)</f>
        <v/>
      </c>
      <c r="J2735" s="14" t="str">
        <f>IF('Paste RTE Data'!I2732=0,"",'Paste RTE Data'!I2732)</f>
        <v/>
      </c>
      <c r="K2735" s="15" t="str">
        <f>IF('Paste RTE Data'!J2732=0,"",'Paste RTE Data'!J2732)</f>
        <v/>
      </c>
      <c r="L2735" s="14" t="str">
        <f>IF('Paste RTE Data'!K2732=0,"",'Paste RTE Data'!K2732)</f>
        <v/>
      </c>
      <c r="M2735" s="46"/>
    </row>
    <row r="2736" spans="1:13">
      <c r="A2736" s="8" t="str">
        <f>IF('Paste RTE Data'!A2733=0,"",'Paste RTE Data'!A2733)</f>
        <v/>
      </c>
      <c r="B2736" s="9" t="str">
        <f>IF('Paste RTE Data'!G2733=0,"",'Paste RTE Data'!G2733)</f>
        <v/>
      </c>
      <c r="C2736" s="10" t="str">
        <f>IF('Paste RTE Data'!E2733=0,"",'Paste RTE Data'!E2733)</f>
        <v/>
      </c>
      <c r="D2736" s="7"/>
      <c r="E2736" s="14" t="str">
        <f>IF('Paste RTE Data'!B2733=0,"",'Paste RTE Data'!B2733)</f>
        <v/>
      </c>
      <c r="F2736" s="14" t="str">
        <f>IF('Paste RTE Data'!C2733=0,"",'Paste RTE Data'!C2733)</f>
        <v/>
      </c>
      <c r="G2736" s="14" t="str">
        <f>IF('Paste RTE Data'!D2733=0,"",'Paste RTE Data'!D2733)</f>
        <v/>
      </c>
      <c r="H2736" s="14" t="str">
        <f>IF('Paste RTE Data'!F2733=0,"",'Paste RTE Data'!F2733)</f>
        <v/>
      </c>
      <c r="I2736" s="14" t="str">
        <f>IF('Paste RTE Data'!H2733=0,"",'Paste RTE Data'!H2733)</f>
        <v/>
      </c>
      <c r="J2736" s="14" t="str">
        <f>IF('Paste RTE Data'!I2733=0,"",'Paste RTE Data'!I2733)</f>
        <v/>
      </c>
      <c r="K2736" s="15" t="str">
        <f>IF('Paste RTE Data'!J2733=0,"",'Paste RTE Data'!J2733)</f>
        <v/>
      </c>
      <c r="L2736" s="14" t="str">
        <f>IF('Paste RTE Data'!K2733=0,"",'Paste RTE Data'!K2733)</f>
        <v/>
      </c>
      <c r="M2736" s="46"/>
    </row>
    <row r="2737" spans="1:13">
      <c r="A2737" s="8" t="str">
        <f>IF('Paste RTE Data'!A2734=0,"",'Paste RTE Data'!A2734)</f>
        <v/>
      </c>
      <c r="B2737" s="9" t="str">
        <f>IF('Paste RTE Data'!G2734=0,"",'Paste RTE Data'!G2734)</f>
        <v/>
      </c>
      <c r="C2737" s="10" t="str">
        <f>IF('Paste RTE Data'!E2734=0,"",'Paste RTE Data'!E2734)</f>
        <v/>
      </c>
      <c r="D2737" s="7"/>
      <c r="E2737" s="14" t="str">
        <f>IF('Paste RTE Data'!B2734=0,"",'Paste RTE Data'!B2734)</f>
        <v/>
      </c>
      <c r="F2737" s="14" t="str">
        <f>IF('Paste RTE Data'!C2734=0,"",'Paste RTE Data'!C2734)</f>
        <v/>
      </c>
      <c r="G2737" s="14" t="str">
        <f>IF('Paste RTE Data'!D2734=0,"",'Paste RTE Data'!D2734)</f>
        <v/>
      </c>
      <c r="H2737" s="14" t="str">
        <f>IF('Paste RTE Data'!F2734=0,"",'Paste RTE Data'!F2734)</f>
        <v/>
      </c>
      <c r="I2737" s="14" t="str">
        <f>IF('Paste RTE Data'!H2734=0,"",'Paste RTE Data'!H2734)</f>
        <v/>
      </c>
      <c r="J2737" s="14" t="str">
        <f>IF('Paste RTE Data'!I2734=0,"",'Paste RTE Data'!I2734)</f>
        <v/>
      </c>
      <c r="K2737" s="15" t="str">
        <f>IF('Paste RTE Data'!J2734=0,"",'Paste RTE Data'!J2734)</f>
        <v/>
      </c>
      <c r="L2737" s="14" t="str">
        <f>IF('Paste RTE Data'!K2734=0,"",'Paste RTE Data'!K2734)</f>
        <v/>
      </c>
      <c r="M2737" s="46"/>
    </row>
    <row r="2738" spans="1:13">
      <c r="A2738" s="8" t="str">
        <f>IF('Paste RTE Data'!A2735=0,"",'Paste RTE Data'!A2735)</f>
        <v/>
      </c>
      <c r="B2738" s="9" t="str">
        <f>IF('Paste RTE Data'!G2735=0,"",'Paste RTE Data'!G2735)</f>
        <v/>
      </c>
      <c r="C2738" s="10" t="str">
        <f>IF('Paste RTE Data'!E2735=0,"",'Paste RTE Data'!E2735)</f>
        <v/>
      </c>
      <c r="D2738" s="7"/>
      <c r="E2738" s="14" t="str">
        <f>IF('Paste RTE Data'!B2735=0,"",'Paste RTE Data'!B2735)</f>
        <v/>
      </c>
      <c r="F2738" s="14" t="str">
        <f>IF('Paste RTE Data'!C2735=0,"",'Paste RTE Data'!C2735)</f>
        <v/>
      </c>
      <c r="G2738" s="14" t="str">
        <f>IF('Paste RTE Data'!D2735=0,"",'Paste RTE Data'!D2735)</f>
        <v/>
      </c>
      <c r="H2738" s="14" t="str">
        <f>IF('Paste RTE Data'!F2735=0,"",'Paste RTE Data'!F2735)</f>
        <v/>
      </c>
      <c r="I2738" s="14" t="str">
        <f>IF('Paste RTE Data'!H2735=0,"",'Paste RTE Data'!H2735)</f>
        <v/>
      </c>
      <c r="J2738" s="14" t="str">
        <f>IF('Paste RTE Data'!I2735=0,"",'Paste RTE Data'!I2735)</f>
        <v/>
      </c>
      <c r="K2738" s="15" t="str">
        <f>IF('Paste RTE Data'!J2735=0,"",'Paste RTE Data'!J2735)</f>
        <v/>
      </c>
      <c r="L2738" s="14" t="str">
        <f>IF('Paste RTE Data'!K2735=0,"",'Paste RTE Data'!K2735)</f>
        <v/>
      </c>
      <c r="M2738" s="46"/>
    </row>
    <row r="2739" spans="1:13">
      <c r="A2739" s="8" t="str">
        <f>IF('Paste RTE Data'!A2736=0,"",'Paste RTE Data'!A2736)</f>
        <v/>
      </c>
      <c r="B2739" s="9" t="str">
        <f>IF('Paste RTE Data'!G2736=0,"",'Paste RTE Data'!G2736)</f>
        <v/>
      </c>
      <c r="C2739" s="10" t="str">
        <f>IF('Paste RTE Data'!E2736=0,"",'Paste RTE Data'!E2736)</f>
        <v/>
      </c>
      <c r="D2739" s="7"/>
      <c r="E2739" s="14" t="str">
        <f>IF('Paste RTE Data'!B2736=0,"",'Paste RTE Data'!B2736)</f>
        <v/>
      </c>
      <c r="F2739" s="14" t="str">
        <f>IF('Paste RTE Data'!C2736=0,"",'Paste RTE Data'!C2736)</f>
        <v/>
      </c>
      <c r="G2739" s="14" t="str">
        <f>IF('Paste RTE Data'!D2736=0,"",'Paste RTE Data'!D2736)</f>
        <v/>
      </c>
      <c r="H2739" s="14" t="str">
        <f>IF('Paste RTE Data'!F2736=0,"",'Paste RTE Data'!F2736)</f>
        <v/>
      </c>
      <c r="I2739" s="14" t="str">
        <f>IF('Paste RTE Data'!H2736=0,"",'Paste RTE Data'!H2736)</f>
        <v/>
      </c>
      <c r="J2739" s="14" t="str">
        <f>IF('Paste RTE Data'!I2736=0,"",'Paste RTE Data'!I2736)</f>
        <v/>
      </c>
      <c r="K2739" s="15" t="str">
        <f>IF('Paste RTE Data'!J2736=0,"",'Paste RTE Data'!J2736)</f>
        <v/>
      </c>
      <c r="L2739" s="14" t="str">
        <f>IF('Paste RTE Data'!K2736=0,"",'Paste RTE Data'!K2736)</f>
        <v/>
      </c>
      <c r="M2739" s="46"/>
    </row>
    <row r="2740" spans="1:13">
      <c r="A2740" s="8" t="str">
        <f>IF('Paste RTE Data'!A2737=0,"",'Paste RTE Data'!A2737)</f>
        <v/>
      </c>
      <c r="B2740" s="9" t="str">
        <f>IF('Paste RTE Data'!G2737=0,"",'Paste RTE Data'!G2737)</f>
        <v/>
      </c>
      <c r="C2740" s="10" t="str">
        <f>IF('Paste RTE Data'!E2737=0,"",'Paste RTE Data'!E2737)</f>
        <v/>
      </c>
      <c r="D2740" s="7"/>
      <c r="E2740" s="14" t="str">
        <f>IF('Paste RTE Data'!B2737=0,"",'Paste RTE Data'!B2737)</f>
        <v/>
      </c>
      <c r="F2740" s="14" t="str">
        <f>IF('Paste RTE Data'!C2737=0,"",'Paste RTE Data'!C2737)</f>
        <v/>
      </c>
      <c r="G2740" s="14" t="str">
        <f>IF('Paste RTE Data'!D2737=0,"",'Paste RTE Data'!D2737)</f>
        <v/>
      </c>
      <c r="H2740" s="14" t="str">
        <f>IF('Paste RTE Data'!F2737=0,"",'Paste RTE Data'!F2737)</f>
        <v/>
      </c>
      <c r="I2740" s="14" t="str">
        <f>IF('Paste RTE Data'!H2737=0,"",'Paste RTE Data'!H2737)</f>
        <v/>
      </c>
      <c r="J2740" s="14" t="str">
        <f>IF('Paste RTE Data'!I2737=0,"",'Paste RTE Data'!I2737)</f>
        <v/>
      </c>
      <c r="K2740" s="15" t="str">
        <f>IF('Paste RTE Data'!J2737=0,"",'Paste RTE Data'!J2737)</f>
        <v/>
      </c>
      <c r="L2740" s="14" t="str">
        <f>IF('Paste RTE Data'!K2737=0,"",'Paste RTE Data'!K2737)</f>
        <v/>
      </c>
      <c r="M2740" s="46"/>
    </row>
    <row r="2741" spans="1:13">
      <c r="A2741" s="8" t="str">
        <f>IF('Paste RTE Data'!A2738=0,"",'Paste RTE Data'!A2738)</f>
        <v/>
      </c>
      <c r="B2741" s="9" t="str">
        <f>IF('Paste RTE Data'!G2738=0,"",'Paste RTE Data'!G2738)</f>
        <v/>
      </c>
      <c r="C2741" s="10" t="str">
        <f>IF('Paste RTE Data'!E2738=0,"",'Paste RTE Data'!E2738)</f>
        <v/>
      </c>
      <c r="D2741" s="7"/>
      <c r="E2741" s="14" t="str">
        <f>IF('Paste RTE Data'!B2738=0,"",'Paste RTE Data'!B2738)</f>
        <v/>
      </c>
      <c r="F2741" s="14" t="str">
        <f>IF('Paste RTE Data'!C2738=0,"",'Paste RTE Data'!C2738)</f>
        <v/>
      </c>
      <c r="G2741" s="14" t="str">
        <f>IF('Paste RTE Data'!D2738=0,"",'Paste RTE Data'!D2738)</f>
        <v/>
      </c>
      <c r="H2741" s="14" t="str">
        <f>IF('Paste RTE Data'!F2738=0,"",'Paste RTE Data'!F2738)</f>
        <v/>
      </c>
      <c r="I2741" s="14" t="str">
        <f>IF('Paste RTE Data'!H2738=0,"",'Paste RTE Data'!H2738)</f>
        <v/>
      </c>
      <c r="J2741" s="14" t="str">
        <f>IF('Paste RTE Data'!I2738=0,"",'Paste RTE Data'!I2738)</f>
        <v/>
      </c>
      <c r="K2741" s="15" t="str">
        <f>IF('Paste RTE Data'!J2738=0,"",'Paste RTE Data'!J2738)</f>
        <v/>
      </c>
      <c r="L2741" s="14" t="str">
        <f>IF('Paste RTE Data'!K2738=0,"",'Paste RTE Data'!K2738)</f>
        <v/>
      </c>
      <c r="M2741" s="46"/>
    </row>
    <row r="2742" spans="1:13">
      <c r="A2742" s="8" t="str">
        <f>IF('Paste RTE Data'!A2739=0,"",'Paste RTE Data'!A2739)</f>
        <v/>
      </c>
      <c r="B2742" s="9" t="str">
        <f>IF('Paste RTE Data'!G2739=0,"",'Paste RTE Data'!G2739)</f>
        <v/>
      </c>
      <c r="C2742" s="10" t="str">
        <f>IF('Paste RTE Data'!E2739=0,"",'Paste RTE Data'!E2739)</f>
        <v/>
      </c>
      <c r="D2742" s="7"/>
      <c r="E2742" s="14" t="str">
        <f>IF('Paste RTE Data'!B2739=0,"",'Paste RTE Data'!B2739)</f>
        <v/>
      </c>
      <c r="F2742" s="14" t="str">
        <f>IF('Paste RTE Data'!C2739=0,"",'Paste RTE Data'!C2739)</f>
        <v/>
      </c>
      <c r="G2742" s="14" t="str">
        <f>IF('Paste RTE Data'!D2739=0,"",'Paste RTE Data'!D2739)</f>
        <v/>
      </c>
      <c r="H2742" s="14" t="str">
        <f>IF('Paste RTE Data'!F2739=0,"",'Paste RTE Data'!F2739)</f>
        <v/>
      </c>
      <c r="I2742" s="14" t="str">
        <f>IF('Paste RTE Data'!H2739=0,"",'Paste RTE Data'!H2739)</f>
        <v/>
      </c>
      <c r="J2742" s="14" t="str">
        <f>IF('Paste RTE Data'!I2739=0,"",'Paste RTE Data'!I2739)</f>
        <v/>
      </c>
      <c r="K2742" s="15" t="str">
        <f>IF('Paste RTE Data'!J2739=0,"",'Paste RTE Data'!J2739)</f>
        <v/>
      </c>
      <c r="L2742" s="14" t="str">
        <f>IF('Paste RTE Data'!K2739=0,"",'Paste RTE Data'!K2739)</f>
        <v/>
      </c>
      <c r="M2742" s="46"/>
    </row>
    <row r="2743" spans="1:13">
      <c r="A2743" s="8" t="str">
        <f>IF('Paste RTE Data'!A2740=0,"",'Paste RTE Data'!A2740)</f>
        <v/>
      </c>
      <c r="B2743" s="9" t="str">
        <f>IF('Paste RTE Data'!G2740=0,"",'Paste RTE Data'!G2740)</f>
        <v/>
      </c>
      <c r="C2743" s="10" t="str">
        <f>IF('Paste RTE Data'!E2740=0,"",'Paste RTE Data'!E2740)</f>
        <v/>
      </c>
      <c r="D2743" s="7"/>
      <c r="E2743" s="14" t="str">
        <f>IF('Paste RTE Data'!B2740=0,"",'Paste RTE Data'!B2740)</f>
        <v/>
      </c>
      <c r="F2743" s="14" t="str">
        <f>IF('Paste RTE Data'!C2740=0,"",'Paste RTE Data'!C2740)</f>
        <v/>
      </c>
      <c r="G2743" s="14" t="str">
        <f>IF('Paste RTE Data'!D2740=0,"",'Paste RTE Data'!D2740)</f>
        <v/>
      </c>
      <c r="H2743" s="14" t="str">
        <f>IF('Paste RTE Data'!F2740=0,"",'Paste RTE Data'!F2740)</f>
        <v/>
      </c>
      <c r="I2743" s="14" t="str">
        <f>IF('Paste RTE Data'!H2740=0,"",'Paste RTE Data'!H2740)</f>
        <v/>
      </c>
      <c r="J2743" s="14" t="str">
        <f>IF('Paste RTE Data'!I2740=0,"",'Paste RTE Data'!I2740)</f>
        <v/>
      </c>
      <c r="K2743" s="15" t="str">
        <f>IF('Paste RTE Data'!J2740=0,"",'Paste RTE Data'!J2740)</f>
        <v/>
      </c>
      <c r="L2743" s="14" t="str">
        <f>IF('Paste RTE Data'!K2740=0,"",'Paste RTE Data'!K2740)</f>
        <v/>
      </c>
      <c r="M2743" s="46"/>
    </row>
    <row r="2744" spans="1:13">
      <c r="A2744" s="8" t="str">
        <f>IF('Paste RTE Data'!A2741=0,"",'Paste RTE Data'!A2741)</f>
        <v/>
      </c>
      <c r="B2744" s="9" t="str">
        <f>IF('Paste RTE Data'!G2741=0,"",'Paste RTE Data'!G2741)</f>
        <v/>
      </c>
      <c r="C2744" s="10" t="str">
        <f>IF('Paste RTE Data'!E2741=0,"",'Paste RTE Data'!E2741)</f>
        <v/>
      </c>
      <c r="D2744" s="7"/>
      <c r="E2744" s="14" t="str">
        <f>IF('Paste RTE Data'!B2741=0,"",'Paste RTE Data'!B2741)</f>
        <v/>
      </c>
      <c r="F2744" s="14" t="str">
        <f>IF('Paste RTE Data'!C2741=0,"",'Paste RTE Data'!C2741)</f>
        <v/>
      </c>
      <c r="G2744" s="14" t="str">
        <f>IF('Paste RTE Data'!D2741=0,"",'Paste RTE Data'!D2741)</f>
        <v/>
      </c>
      <c r="H2744" s="14" t="str">
        <f>IF('Paste RTE Data'!F2741=0,"",'Paste RTE Data'!F2741)</f>
        <v/>
      </c>
      <c r="I2744" s="14" t="str">
        <f>IF('Paste RTE Data'!H2741=0,"",'Paste RTE Data'!H2741)</f>
        <v/>
      </c>
      <c r="J2744" s="14" t="str">
        <f>IF('Paste RTE Data'!I2741=0,"",'Paste RTE Data'!I2741)</f>
        <v/>
      </c>
      <c r="K2744" s="15" t="str">
        <f>IF('Paste RTE Data'!J2741=0,"",'Paste RTE Data'!J2741)</f>
        <v/>
      </c>
      <c r="L2744" s="14" t="str">
        <f>IF('Paste RTE Data'!K2741=0,"",'Paste RTE Data'!K2741)</f>
        <v/>
      </c>
      <c r="M2744" s="46"/>
    </row>
    <row r="2745" spans="1:13">
      <c r="A2745" s="8" t="str">
        <f>IF('Paste RTE Data'!A2742=0,"",'Paste RTE Data'!A2742)</f>
        <v/>
      </c>
      <c r="B2745" s="9" t="str">
        <f>IF('Paste RTE Data'!G2742=0,"",'Paste RTE Data'!G2742)</f>
        <v/>
      </c>
      <c r="C2745" s="10" t="str">
        <f>IF('Paste RTE Data'!E2742=0,"",'Paste RTE Data'!E2742)</f>
        <v/>
      </c>
      <c r="D2745" s="7"/>
      <c r="E2745" s="14" t="str">
        <f>IF('Paste RTE Data'!B2742=0,"",'Paste RTE Data'!B2742)</f>
        <v/>
      </c>
      <c r="F2745" s="14" t="str">
        <f>IF('Paste RTE Data'!C2742=0,"",'Paste RTE Data'!C2742)</f>
        <v/>
      </c>
      <c r="G2745" s="14" t="str">
        <f>IF('Paste RTE Data'!D2742=0,"",'Paste RTE Data'!D2742)</f>
        <v/>
      </c>
      <c r="H2745" s="14" t="str">
        <f>IF('Paste RTE Data'!F2742=0,"",'Paste RTE Data'!F2742)</f>
        <v/>
      </c>
      <c r="I2745" s="14" t="str">
        <f>IF('Paste RTE Data'!H2742=0,"",'Paste RTE Data'!H2742)</f>
        <v/>
      </c>
      <c r="J2745" s="14" t="str">
        <f>IF('Paste RTE Data'!I2742=0,"",'Paste RTE Data'!I2742)</f>
        <v/>
      </c>
      <c r="K2745" s="15" t="str">
        <f>IF('Paste RTE Data'!J2742=0,"",'Paste RTE Data'!J2742)</f>
        <v/>
      </c>
      <c r="L2745" s="14" t="str">
        <f>IF('Paste RTE Data'!K2742=0,"",'Paste RTE Data'!K2742)</f>
        <v/>
      </c>
      <c r="M2745" s="46"/>
    </row>
    <row r="2746" spans="1:13">
      <c r="A2746" s="8" t="str">
        <f>IF('Paste RTE Data'!A2743=0,"",'Paste RTE Data'!A2743)</f>
        <v/>
      </c>
      <c r="B2746" s="9" t="str">
        <f>IF('Paste RTE Data'!G2743=0,"",'Paste RTE Data'!G2743)</f>
        <v/>
      </c>
      <c r="C2746" s="10" t="str">
        <f>IF('Paste RTE Data'!E2743=0,"",'Paste RTE Data'!E2743)</f>
        <v/>
      </c>
      <c r="D2746" s="7"/>
      <c r="E2746" s="14" t="str">
        <f>IF('Paste RTE Data'!B2743=0,"",'Paste RTE Data'!B2743)</f>
        <v/>
      </c>
      <c r="F2746" s="14" t="str">
        <f>IF('Paste RTE Data'!C2743=0,"",'Paste RTE Data'!C2743)</f>
        <v/>
      </c>
      <c r="G2746" s="14" t="str">
        <f>IF('Paste RTE Data'!D2743=0,"",'Paste RTE Data'!D2743)</f>
        <v/>
      </c>
      <c r="H2746" s="14" t="str">
        <f>IF('Paste RTE Data'!F2743=0,"",'Paste RTE Data'!F2743)</f>
        <v/>
      </c>
      <c r="I2746" s="14" t="str">
        <f>IF('Paste RTE Data'!H2743=0,"",'Paste RTE Data'!H2743)</f>
        <v/>
      </c>
      <c r="J2746" s="14" t="str">
        <f>IF('Paste RTE Data'!I2743=0,"",'Paste RTE Data'!I2743)</f>
        <v/>
      </c>
      <c r="K2746" s="15" t="str">
        <f>IF('Paste RTE Data'!J2743=0,"",'Paste RTE Data'!J2743)</f>
        <v/>
      </c>
      <c r="L2746" s="14" t="str">
        <f>IF('Paste RTE Data'!K2743=0,"",'Paste RTE Data'!K2743)</f>
        <v/>
      </c>
      <c r="M2746" s="46"/>
    </row>
    <row r="2747" spans="1:13">
      <c r="A2747" s="8" t="str">
        <f>IF('Paste RTE Data'!A2744=0,"",'Paste RTE Data'!A2744)</f>
        <v/>
      </c>
      <c r="B2747" s="9" t="str">
        <f>IF('Paste RTE Data'!G2744=0,"",'Paste RTE Data'!G2744)</f>
        <v/>
      </c>
      <c r="C2747" s="10" t="str">
        <f>IF('Paste RTE Data'!E2744=0,"",'Paste RTE Data'!E2744)</f>
        <v/>
      </c>
      <c r="D2747" s="7"/>
      <c r="E2747" s="14" t="str">
        <f>IF('Paste RTE Data'!B2744=0,"",'Paste RTE Data'!B2744)</f>
        <v/>
      </c>
      <c r="F2747" s="14" t="str">
        <f>IF('Paste RTE Data'!C2744=0,"",'Paste RTE Data'!C2744)</f>
        <v/>
      </c>
      <c r="G2747" s="14" t="str">
        <f>IF('Paste RTE Data'!D2744=0,"",'Paste RTE Data'!D2744)</f>
        <v/>
      </c>
      <c r="H2747" s="14" t="str">
        <f>IF('Paste RTE Data'!F2744=0,"",'Paste RTE Data'!F2744)</f>
        <v/>
      </c>
      <c r="I2747" s="14" t="str">
        <f>IF('Paste RTE Data'!H2744=0,"",'Paste RTE Data'!H2744)</f>
        <v/>
      </c>
      <c r="J2747" s="14" t="str">
        <f>IF('Paste RTE Data'!I2744=0,"",'Paste RTE Data'!I2744)</f>
        <v/>
      </c>
      <c r="K2747" s="15" t="str">
        <f>IF('Paste RTE Data'!J2744=0,"",'Paste RTE Data'!J2744)</f>
        <v/>
      </c>
      <c r="L2747" s="14" t="str">
        <f>IF('Paste RTE Data'!K2744=0,"",'Paste RTE Data'!K2744)</f>
        <v/>
      </c>
      <c r="M2747" s="46"/>
    </row>
    <row r="2748" spans="1:13">
      <c r="A2748" s="8" t="str">
        <f>IF('Paste RTE Data'!A2745=0,"",'Paste RTE Data'!A2745)</f>
        <v/>
      </c>
      <c r="B2748" s="9" t="str">
        <f>IF('Paste RTE Data'!G2745=0,"",'Paste RTE Data'!G2745)</f>
        <v/>
      </c>
      <c r="C2748" s="10" t="str">
        <f>IF('Paste RTE Data'!E2745=0,"",'Paste RTE Data'!E2745)</f>
        <v/>
      </c>
      <c r="D2748" s="7"/>
      <c r="E2748" s="14" t="str">
        <f>IF('Paste RTE Data'!B2745=0,"",'Paste RTE Data'!B2745)</f>
        <v/>
      </c>
      <c r="F2748" s="14" t="str">
        <f>IF('Paste RTE Data'!C2745=0,"",'Paste RTE Data'!C2745)</f>
        <v/>
      </c>
      <c r="G2748" s="14" t="str">
        <f>IF('Paste RTE Data'!D2745=0,"",'Paste RTE Data'!D2745)</f>
        <v/>
      </c>
      <c r="H2748" s="14" t="str">
        <f>IF('Paste RTE Data'!F2745=0,"",'Paste RTE Data'!F2745)</f>
        <v/>
      </c>
      <c r="I2748" s="14" t="str">
        <f>IF('Paste RTE Data'!H2745=0,"",'Paste RTE Data'!H2745)</f>
        <v/>
      </c>
      <c r="J2748" s="14" t="str">
        <f>IF('Paste RTE Data'!I2745=0,"",'Paste RTE Data'!I2745)</f>
        <v/>
      </c>
      <c r="K2748" s="15" t="str">
        <f>IF('Paste RTE Data'!J2745=0,"",'Paste RTE Data'!J2745)</f>
        <v/>
      </c>
      <c r="L2748" s="14" t="str">
        <f>IF('Paste RTE Data'!K2745=0,"",'Paste RTE Data'!K2745)</f>
        <v/>
      </c>
      <c r="M2748" s="46"/>
    </row>
    <row r="2749" spans="1:13">
      <c r="A2749" s="8" t="str">
        <f>IF('Paste RTE Data'!A2746=0,"",'Paste RTE Data'!A2746)</f>
        <v/>
      </c>
      <c r="B2749" s="9" t="str">
        <f>IF('Paste RTE Data'!G2746=0,"",'Paste RTE Data'!G2746)</f>
        <v/>
      </c>
      <c r="C2749" s="10" t="str">
        <f>IF('Paste RTE Data'!E2746=0,"",'Paste RTE Data'!E2746)</f>
        <v/>
      </c>
      <c r="D2749" s="7"/>
      <c r="E2749" s="14" t="str">
        <f>IF('Paste RTE Data'!B2746=0,"",'Paste RTE Data'!B2746)</f>
        <v/>
      </c>
      <c r="F2749" s="14" t="str">
        <f>IF('Paste RTE Data'!C2746=0,"",'Paste RTE Data'!C2746)</f>
        <v/>
      </c>
      <c r="G2749" s="14" t="str">
        <f>IF('Paste RTE Data'!D2746=0,"",'Paste RTE Data'!D2746)</f>
        <v/>
      </c>
      <c r="H2749" s="14" t="str">
        <f>IF('Paste RTE Data'!F2746=0,"",'Paste RTE Data'!F2746)</f>
        <v/>
      </c>
      <c r="I2749" s="14" t="str">
        <f>IF('Paste RTE Data'!H2746=0,"",'Paste RTE Data'!H2746)</f>
        <v/>
      </c>
      <c r="J2749" s="14" t="str">
        <f>IF('Paste RTE Data'!I2746=0,"",'Paste RTE Data'!I2746)</f>
        <v/>
      </c>
      <c r="K2749" s="15" t="str">
        <f>IF('Paste RTE Data'!J2746=0,"",'Paste RTE Data'!J2746)</f>
        <v/>
      </c>
      <c r="L2749" s="14" t="str">
        <f>IF('Paste RTE Data'!K2746=0,"",'Paste RTE Data'!K2746)</f>
        <v/>
      </c>
      <c r="M2749" s="46"/>
    </row>
    <row r="2750" spans="1:13">
      <c r="A2750" s="8" t="str">
        <f>IF('Paste RTE Data'!A2747=0,"",'Paste RTE Data'!A2747)</f>
        <v/>
      </c>
      <c r="B2750" s="9" t="str">
        <f>IF('Paste RTE Data'!G2747=0,"",'Paste RTE Data'!G2747)</f>
        <v/>
      </c>
      <c r="C2750" s="10" t="str">
        <f>IF('Paste RTE Data'!E2747=0,"",'Paste RTE Data'!E2747)</f>
        <v/>
      </c>
      <c r="D2750" s="7"/>
      <c r="E2750" s="14" t="str">
        <f>IF('Paste RTE Data'!B2747=0,"",'Paste RTE Data'!B2747)</f>
        <v/>
      </c>
      <c r="F2750" s="14" t="str">
        <f>IF('Paste RTE Data'!C2747=0,"",'Paste RTE Data'!C2747)</f>
        <v/>
      </c>
      <c r="G2750" s="14" t="str">
        <f>IF('Paste RTE Data'!D2747=0,"",'Paste RTE Data'!D2747)</f>
        <v/>
      </c>
      <c r="H2750" s="14" t="str">
        <f>IF('Paste RTE Data'!F2747=0,"",'Paste RTE Data'!F2747)</f>
        <v/>
      </c>
      <c r="I2750" s="14" t="str">
        <f>IF('Paste RTE Data'!H2747=0,"",'Paste RTE Data'!H2747)</f>
        <v/>
      </c>
      <c r="J2750" s="14" t="str">
        <f>IF('Paste RTE Data'!I2747=0,"",'Paste RTE Data'!I2747)</f>
        <v/>
      </c>
      <c r="K2750" s="15" t="str">
        <f>IF('Paste RTE Data'!J2747=0,"",'Paste RTE Data'!J2747)</f>
        <v/>
      </c>
      <c r="L2750" s="14" t="str">
        <f>IF('Paste RTE Data'!K2747=0,"",'Paste RTE Data'!K2747)</f>
        <v/>
      </c>
      <c r="M2750" s="46"/>
    </row>
    <row r="2751" spans="1:13">
      <c r="A2751" s="8" t="str">
        <f>IF('Paste RTE Data'!A2748=0,"",'Paste RTE Data'!A2748)</f>
        <v/>
      </c>
      <c r="B2751" s="9" t="str">
        <f>IF('Paste RTE Data'!G2748=0,"",'Paste RTE Data'!G2748)</f>
        <v/>
      </c>
      <c r="C2751" s="10" t="str">
        <f>IF('Paste RTE Data'!E2748=0,"",'Paste RTE Data'!E2748)</f>
        <v/>
      </c>
      <c r="D2751" s="7"/>
      <c r="E2751" s="14" t="str">
        <f>IF('Paste RTE Data'!B2748=0,"",'Paste RTE Data'!B2748)</f>
        <v/>
      </c>
      <c r="F2751" s="14" t="str">
        <f>IF('Paste RTE Data'!C2748=0,"",'Paste RTE Data'!C2748)</f>
        <v/>
      </c>
      <c r="G2751" s="14" t="str">
        <f>IF('Paste RTE Data'!D2748=0,"",'Paste RTE Data'!D2748)</f>
        <v/>
      </c>
      <c r="H2751" s="14" t="str">
        <f>IF('Paste RTE Data'!F2748=0,"",'Paste RTE Data'!F2748)</f>
        <v/>
      </c>
      <c r="I2751" s="14" t="str">
        <f>IF('Paste RTE Data'!H2748=0,"",'Paste RTE Data'!H2748)</f>
        <v/>
      </c>
      <c r="J2751" s="14" t="str">
        <f>IF('Paste RTE Data'!I2748=0,"",'Paste RTE Data'!I2748)</f>
        <v/>
      </c>
      <c r="K2751" s="15" t="str">
        <f>IF('Paste RTE Data'!J2748=0,"",'Paste RTE Data'!J2748)</f>
        <v/>
      </c>
      <c r="L2751" s="14" t="str">
        <f>IF('Paste RTE Data'!K2748=0,"",'Paste RTE Data'!K2748)</f>
        <v/>
      </c>
      <c r="M2751" s="46"/>
    </row>
    <row r="2752" spans="1:13">
      <c r="A2752" s="8" t="str">
        <f>IF('Paste RTE Data'!A2749=0,"",'Paste RTE Data'!A2749)</f>
        <v/>
      </c>
      <c r="B2752" s="9" t="str">
        <f>IF('Paste RTE Data'!G2749=0,"",'Paste RTE Data'!G2749)</f>
        <v/>
      </c>
      <c r="C2752" s="10" t="str">
        <f>IF('Paste RTE Data'!E2749=0,"",'Paste RTE Data'!E2749)</f>
        <v/>
      </c>
      <c r="D2752" s="7"/>
      <c r="E2752" s="14" t="str">
        <f>IF('Paste RTE Data'!B2749=0,"",'Paste RTE Data'!B2749)</f>
        <v/>
      </c>
      <c r="F2752" s="14" t="str">
        <f>IF('Paste RTE Data'!C2749=0,"",'Paste RTE Data'!C2749)</f>
        <v/>
      </c>
      <c r="G2752" s="14" t="str">
        <f>IF('Paste RTE Data'!D2749=0,"",'Paste RTE Data'!D2749)</f>
        <v/>
      </c>
      <c r="H2752" s="14" t="str">
        <f>IF('Paste RTE Data'!F2749=0,"",'Paste RTE Data'!F2749)</f>
        <v/>
      </c>
      <c r="I2752" s="14" t="str">
        <f>IF('Paste RTE Data'!H2749=0,"",'Paste RTE Data'!H2749)</f>
        <v/>
      </c>
      <c r="J2752" s="14" t="str">
        <f>IF('Paste RTE Data'!I2749=0,"",'Paste RTE Data'!I2749)</f>
        <v/>
      </c>
      <c r="K2752" s="15" t="str">
        <f>IF('Paste RTE Data'!J2749=0,"",'Paste RTE Data'!J2749)</f>
        <v/>
      </c>
      <c r="L2752" s="14" t="str">
        <f>IF('Paste RTE Data'!K2749=0,"",'Paste RTE Data'!K2749)</f>
        <v/>
      </c>
      <c r="M2752" s="46"/>
    </row>
    <row r="2753" spans="1:13">
      <c r="A2753" s="8" t="str">
        <f>IF('Paste RTE Data'!A2750=0,"",'Paste RTE Data'!A2750)</f>
        <v/>
      </c>
      <c r="B2753" s="9" t="str">
        <f>IF('Paste RTE Data'!G2750=0,"",'Paste RTE Data'!G2750)</f>
        <v/>
      </c>
      <c r="C2753" s="10" t="str">
        <f>IF('Paste RTE Data'!E2750=0,"",'Paste RTE Data'!E2750)</f>
        <v/>
      </c>
      <c r="D2753" s="7"/>
      <c r="E2753" s="14" t="str">
        <f>IF('Paste RTE Data'!B2750=0,"",'Paste RTE Data'!B2750)</f>
        <v/>
      </c>
      <c r="F2753" s="14" t="str">
        <f>IF('Paste RTE Data'!C2750=0,"",'Paste RTE Data'!C2750)</f>
        <v/>
      </c>
      <c r="G2753" s="14" t="str">
        <f>IF('Paste RTE Data'!D2750=0,"",'Paste RTE Data'!D2750)</f>
        <v/>
      </c>
      <c r="H2753" s="14" t="str">
        <f>IF('Paste RTE Data'!F2750=0,"",'Paste RTE Data'!F2750)</f>
        <v/>
      </c>
      <c r="I2753" s="14" t="str">
        <f>IF('Paste RTE Data'!H2750=0,"",'Paste RTE Data'!H2750)</f>
        <v/>
      </c>
      <c r="J2753" s="14" t="str">
        <f>IF('Paste RTE Data'!I2750=0,"",'Paste RTE Data'!I2750)</f>
        <v/>
      </c>
      <c r="K2753" s="15" t="str">
        <f>IF('Paste RTE Data'!J2750=0,"",'Paste RTE Data'!J2750)</f>
        <v/>
      </c>
      <c r="L2753" s="14" t="str">
        <f>IF('Paste RTE Data'!K2750=0,"",'Paste RTE Data'!K2750)</f>
        <v/>
      </c>
      <c r="M2753" s="46"/>
    </row>
    <row r="2754" spans="1:13">
      <c r="A2754" s="8" t="str">
        <f>IF('Paste RTE Data'!A2751=0,"",'Paste RTE Data'!A2751)</f>
        <v/>
      </c>
      <c r="B2754" s="9" t="str">
        <f>IF('Paste RTE Data'!G2751=0,"",'Paste RTE Data'!G2751)</f>
        <v/>
      </c>
      <c r="C2754" s="10" t="str">
        <f>IF('Paste RTE Data'!E2751=0,"",'Paste RTE Data'!E2751)</f>
        <v/>
      </c>
      <c r="D2754" s="7"/>
      <c r="E2754" s="14" t="str">
        <f>IF('Paste RTE Data'!B2751=0,"",'Paste RTE Data'!B2751)</f>
        <v/>
      </c>
      <c r="F2754" s="14" t="str">
        <f>IF('Paste RTE Data'!C2751=0,"",'Paste RTE Data'!C2751)</f>
        <v/>
      </c>
      <c r="G2754" s="14" t="str">
        <f>IF('Paste RTE Data'!D2751=0,"",'Paste RTE Data'!D2751)</f>
        <v/>
      </c>
      <c r="H2754" s="14" t="str">
        <f>IF('Paste RTE Data'!F2751=0,"",'Paste RTE Data'!F2751)</f>
        <v/>
      </c>
      <c r="I2754" s="14" t="str">
        <f>IF('Paste RTE Data'!H2751=0,"",'Paste RTE Data'!H2751)</f>
        <v/>
      </c>
      <c r="J2754" s="14" t="str">
        <f>IF('Paste RTE Data'!I2751=0,"",'Paste RTE Data'!I2751)</f>
        <v/>
      </c>
      <c r="K2754" s="15" t="str">
        <f>IF('Paste RTE Data'!J2751=0,"",'Paste RTE Data'!J2751)</f>
        <v/>
      </c>
      <c r="L2754" s="14" t="str">
        <f>IF('Paste RTE Data'!K2751=0,"",'Paste RTE Data'!K2751)</f>
        <v/>
      </c>
      <c r="M2754" s="46"/>
    </row>
    <row r="2755" spans="1:13">
      <c r="A2755" s="8" t="str">
        <f>IF('Paste RTE Data'!A2752=0,"",'Paste RTE Data'!A2752)</f>
        <v/>
      </c>
      <c r="B2755" s="9" t="str">
        <f>IF('Paste RTE Data'!G2752=0,"",'Paste RTE Data'!G2752)</f>
        <v/>
      </c>
      <c r="C2755" s="10" t="str">
        <f>IF('Paste RTE Data'!E2752=0,"",'Paste RTE Data'!E2752)</f>
        <v/>
      </c>
      <c r="D2755" s="7"/>
      <c r="E2755" s="14" t="str">
        <f>IF('Paste RTE Data'!B2752=0,"",'Paste RTE Data'!B2752)</f>
        <v/>
      </c>
      <c r="F2755" s="14" t="str">
        <f>IF('Paste RTE Data'!C2752=0,"",'Paste RTE Data'!C2752)</f>
        <v/>
      </c>
      <c r="G2755" s="14" t="str">
        <f>IF('Paste RTE Data'!D2752=0,"",'Paste RTE Data'!D2752)</f>
        <v/>
      </c>
      <c r="H2755" s="14" t="str">
        <f>IF('Paste RTE Data'!F2752=0,"",'Paste RTE Data'!F2752)</f>
        <v/>
      </c>
      <c r="I2755" s="14" t="str">
        <f>IF('Paste RTE Data'!H2752=0,"",'Paste RTE Data'!H2752)</f>
        <v/>
      </c>
      <c r="J2755" s="14" t="str">
        <f>IF('Paste RTE Data'!I2752=0,"",'Paste RTE Data'!I2752)</f>
        <v/>
      </c>
      <c r="K2755" s="15" t="str">
        <f>IF('Paste RTE Data'!J2752=0,"",'Paste RTE Data'!J2752)</f>
        <v/>
      </c>
      <c r="L2755" s="14" t="str">
        <f>IF('Paste RTE Data'!K2752=0,"",'Paste RTE Data'!K2752)</f>
        <v/>
      </c>
      <c r="M2755" s="46"/>
    </row>
    <row r="2756" spans="1:13">
      <c r="A2756" s="8" t="str">
        <f>IF('Paste RTE Data'!A2753=0,"",'Paste RTE Data'!A2753)</f>
        <v/>
      </c>
      <c r="B2756" s="9" t="str">
        <f>IF('Paste RTE Data'!G2753=0,"",'Paste RTE Data'!G2753)</f>
        <v/>
      </c>
      <c r="C2756" s="10" t="str">
        <f>IF('Paste RTE Data'!E2753=0,"",'Paste RTE Data'!E2753)</f>
        <v/>
      </c>
      <c r="D2756" s="7"/>
      <c r="E2756" s="14" t="str">
        <f>IF('Paste RTE Data'!B2753=0,"",'Paste RTE Data'!B2753)</f>
        <v/>
      </c>
      <c r="F2756" s="14" t="str">
        <f>IF('Paste RTE Data'!C2753=0,"",'Paste RTE Data'!C2753)</f>
        <v/>
      </c>
      <c r="G2756" s="14" t="str">
        <f>IF('Paste RTE Data'!D2753=0,"",'Paste RTE Data'!D2753)</f>
        <v/>
      </c>
      <c r="H2756" s="14" t="str">
        <f>IF('Paste RTE Data'!F2753=0,"",'Paste RTE Data'!F2753)</f>
        <v/>
      </c>
      <c r="I2756" s="14" t="str">
        <f>IF('Paste RTE Data'!H2753=0,"",'Paste RTE Data'!H2753)</f>
        <v/>
      </c>
      <c r="J2756" s="14" t="str">
        <f>IF('Paste RTE Data'!I2753=0,"",'Paste RTE Data'!I2753)</f>
        <v/>
      </c>
      <c r="K2756" s="15" t="str">
        <f>IF('Paste RTE Data'!J2753=0,"",'Paste RTE Data'!J2753)</f>
        <v/>
      </c>
      <c r="L2756" s="14" t="str">
        <f>IF('Paste RTE Data'!K2753=0,"",'Paste RTE Data'!K2753)</f>
        <v/>
      </c>
      <c r="M2756" s="46"/>
    </row>
    <row r="2757" spans="1:13">
      <c r="A2757" s="8" t="str">
        <f>IF('Paste RTE Data'!A2754=0,"",'Paste RTE Data'!A2754)</f>
        <v/>
      </c>
      <c r="B2757" s="9" t="str">
        <f>IF('Paste RTE Data'!G2754=0,"",'Paste RTE Data'!G2754)</f>
        <v/>
      </c>
      <c r="C2757" s="10" t="str">
        <f>IF('Paste RTE Data'!E2754=0,"",'Paste RTE Data'!E2754)</f>
        <v/>
      </c>
      <c r="D2757" s="7"/>
      <c r="E2757" s="14" t="str">
        <f>IF('Paste RTE Data'!B2754=0,"",'Paste RTE Data'!B2754)</f>
        <v/>
      </c>
      <c r="F2757" s="14" t="str">
        <f>IF('Paste RTE Data'!C2754=0,"",'Paste RTE Data'!C2754)</f>
        <v/>
      </c>
      <c r="G2757" s="14" t="str">
        <f>IF('Paste RTE Data'!D2754=0,"",'Paste RTE Data'!D2754)</f>
        <v/>
      </c>
      <c r="H2757" s="14" t="str">
        <f>IF('Paste RTE Data'!F2754=0,"",'Paste RTE Data'!F2754)</f>
        <v/>
      </c>
      <c r="I2757" s="14" t="str">
        <f>IF('Paste RTE Data'!H2754=0,"",'Paste RTE Data'!H2754)</f>
        <v/>
      </c>
      <c r="J2757" s="14" t="str">
        <f>IF('Paste RTE Data'!I2754=0,"",'Paste RTE Data'!I2754)</f>
        <v/>
      </c>
      <c r="K2757" s="15" t="str">
        <f>IF('Paste RTE Data'!J2754=0,"",'Paste RTE Data'!J2754)</f>
        <v/>
      </c>
      <c r="L2757" s="14" t="str">
        <f>IF('Paste RTE Data'!K2754=0,"",'Paste RTE Data'!K2754)</f>
        <v/>
      </c>
      <c r="M2757" s="46"/>
    </row>
    <row r="2758" spans="1:13">
      <c r="A2758" s="8" t="str">
        <f>IF('Paste RTE Data'!A2755=0,"",'Paste RTE Data'!A2755)</f>
        <v/>
      </c>
      <c r="B2758" s="9" t="str">
        <f>IF('Paste RTE Data'!G2755=0,"",'Paste RTE Data'!G2755)</f>
        <v/>
      </c>
      <c r="C2758" s="10" t="str">
        <f>IF('Paste RTE Data'!E2755=0,"",'Paste RTE Data'!E2755)</f>
        <v/>
      </c>
      <c r="D2758" s="7"/>
      <c r="E2758" s="14" t="str">
        <f>IF('Paste RTE Data'!B2755=0,"",'Paste RTE Data'!B2755)</f>
        <v/>
      </c>
      <c r="F2758" s="14" t="str">
        <f>IF('Paste RTE Data'!C2755=0,"",'Paste RTE Data'!C2755)</f>
        <v/>
      </c>
      <c r="G2758" s="14" t="str">
        <f>IF('Paste RTE Data'!D2755=0,"",'Paste RTE Data'!D2755)</f>
        <v/>
      </c>
      <c r="H2758" s="14" t="str">
        <f>IF('Paste RTE Data'!F2755=0,"",'Paste RTE Data'!F2755)</f>
        <v/>
      </c>
      <c r="I2758" s="14" t="str">
        <f>IF('Paste RTE Data'!H2755=0,"",'Paste RTE Data'!H2755)</f>
        <v/>
      </c>
      <c r="J2758" s="14" t="str">
        <f>IF('Paste RTE Data'!I2755=0,"",'Paste RTE Data'!I2755)</f>
        <v/>
      </c>
      <c r="K2758" s="15" t="str">
        <f>IF('Paste RTE Data'!J2755=0,"",'Paste RTE Data'!J2755)</f>
        <v/>
      </c>
      <c r="L2758" s="14" t="str">
        <f>IF('Paste RTE Data'!K2755=0,"",'Paste RTE Data'!K2755)</f>
        <v/>
      </c>
      <c r="M2758" s="46"/>
    </row>
    <row r="2759" spans="1:13">
      <c r="A2759" s="8" t="str">
        <f>IF('Paste RTE Data'!A2756=0,"",'Paste RTE Data'!A2756)</f>
        <v/>
      </c>
      <c r="B2759" s="9" t="str">
        <f>IF('Paste RTE Data'!G2756=0,"",'Paste RTE Data'!G2756)</f>
        <v/>
      </c>
      <c r="C2759" s="10" t="str">
        <f>IF('Paste RTE Data'!E2756=0,"",'Paste RTE Data'!E2756)</f>
        <v/>
      </c>
      <c r="D2759" s="7"/>
      <c r="E2759" s="14" t="str">
        <f>IF('Paste RTE Data'!B2756=0,"",'Paste RTE Data'!B2756)</f>
        <v/>
      </c>
      <c r="F2759" s="14" t="str">
        <f>IF('Paste RTE Data'!C2756=0,"",'Paste RTE Data'!C2756)</f>
        <v/>
      </c>
      <c r="G2759" s="14" t="str">
        <f>IF('Paste RTE Data'!D2756=0,"",'Paste RTE Data'!D2756)</f>
        <v/>
      </c>
      <c r="H2759" s="14" t="str">
        <f>IF('Paste RTE Data'!F2756=0,"",'Paste RTE Data'!F2756)</f>
        <v/>
      </c>
      <c r="I2759" s="14" t="str">
        <f>IF('Paste RTE Data'!H2756=0,"",'Paste RTE Data'!H2756)</f>
        <v/>
      </c>
      <c r="J2759" s="14" t="str">
        <f>IF('Paste RTE Data'!I2756=0,"",'Paste RTE Data'!I2756)</f>
        <v/>
      </c>
      <c r="K2759" s="15" t="str">
        <f>IF('Paste RTE Data'!J2756=0,"",'Paste RTE Data'!J2756)</f>
        <v/>
      </c>
      <c r="L2759" s="14" t="str">
        <f>IF('Paste RTE Data'!K2756=0,"",'Paste RTE Data'!K2756)</f>
        <v/>
      </c>
      <c r="M2759" s="46"/>
    </row>
    <row r="2760" spans="1:13">
      <c r="A2760" s="8" t="str">
        <f>IF('Paste RTE Data'!A2757=0,"",'Paste RTE Data'!A2757)</f>
        <v/>
      </c>
      <c r="B2760" s="9" t="str">
        <f>IF('Paste RTE Data'!G2757=0,"",'Paste RTE Data'!G2757)</f>
        <v/>
      </c>
      <c r="C2760" s="10" t="str">
        <f>IF('Paste RTE Data'!E2757=0,"",'Paste RTE Data'!E2757)</f>
        <v/>
      </c>
      <c r="D2760" s="7"/>
      <c r="E2760" s="14" t="str">
        <f>IF('Paste RTE Data'!B2757=0,"",'Paste RTE Data'!B2757)</f>
        <v/>
      </c>
      <c r="F2760" s="14" t="str">
        <f>IF('Paste RTE Data'!C2757=0,"",'Paste RTE Data'!C2757)</f>
        <v/>
      </c>
      <c r="G2760" s="14" t="str">
        <f>IF('Paste RTE Data'!D2757=0,"",'Paste RTE Data'!D2757)</f>
        <v/>
      </c>
      <c r="H2760" s="14" t="str">
        <f>IF('Paste RTE Data'!F2757=0,"",'Paste RTE Data'!F2757)</f>
        <v/>
      </c>
      <c r="I2760" s="14" t="str">
        <f>IF('Paste RTE Data'!H2757=0,"",'Paste RTE Data'!H2757)</f>
        <v/>
      </c>
      <c r="J2760" s="14" t="str">
        <f>IF('Paste RTE Data'!I2757=0,"",'Paste RTE Data'!I2757)</f>
        <v/>
      </c>
      <c r="K2760" s="15" t="str">
        <f>IF('Paste RTE Data'!J2757=0,"",'Paste RTE Data'!J2757)</f>
        <v/>
      </c>
      <c r="L2760" s="14" t="str">
        <f>IF('Paste RTE Data'!K2757=0,"",'Paste RTE Data'!K2757)</f>
        <v/>
      </c>
      <c r="M2760" s="46"/>
    </row>
    <row r="2761" spans="1:13">
      <c r="A2761" s="8" t="str">
        <f>IF('Paste RTE Data'!A2758=0,"",'Paste RTE Data'!A2758)</f>
        <v/>
      </c>
      <c r="B2761" s="9" t="str">
        <f>IF('Paste RTE Data'!G2758=0,"",'Paste RTE Data'!G2758)</f>
        <v/>
      </c>
      <c r="C2761" s="10" t="str">
        <f>IF('Paste RTE Data'!E2758=0,"",'Paste RTE Data'!E2758)</f>
        <v/>
      </c>
      <c r="D2761" s="7"/>
      <c r="E2761" s="14" t="str">
        <f>IF('Paste RTE Data'!B2758=0,"",'Paste RTE Data'!B2758)</f>
        <v/>
      </c>
      <c r="F2761" s="14" t="str">
        <f>IF('Paste RTE Data'!C2758=0,"",'Paste RTE Data'!C2758)</f>
        <v/>
      </c>
      <c r="G2761" s="14" t="str">
        <f>IF('Paste RTE Data'!D2758=0,"",'Paste RTE Data'!D2758)</f>
        <v/>
      </c>
      <c r="H2761" s="14" t="str">
        <f>IF('Paste RTE Data'!F2758=0,"",'Paste RTE Data'!F2758)</f>
        <v/>
      </c>
      <c r="I2761" s="14" t="str">
        <f>IF('Paste RTE Data'!H2758=0,"",'Paste RTE Data'!H2758)</f>
        <v/>
      </c>
      <c r="J2761" s="14" t="str">
        <f>IF('Paste RTE Data'!I2758=0,"",'Paste RTE Data'!I2758)</f>
        <v/>
      </c>
      <c r="K2761" s="15" t="str">
        <f>IF('Paste RTE Data'!J2758=0,"",'Paste RTE Data'!J2758)</f>
        <v/>
      </c>
      <c r="L2761" s="14" t="str">
        <f>IF('Paste RTE Data'!K2758=0,"",'Paste RTE Data'!K2758)</f>
        <v/>
      </c>
      <c r="M2761" s="46"/>
    </row>
    <row r="2762" spans="1:13">
      <c r="A2762" s="8" t="str">
        <f>IF('Paste RTE Data'!A2759=0,"",'Paste RTE Data'!A2759)</f>
        <v/>
      </c>
      <c r="B2762" s="9" t="str">
        <f>IF('Paste RTE Data'!G2759=0,"",'Paste RTE Data'!G2759)</f>
        <v/>
      </c>
      <c r="C2762" s="10" t="str">
        <f>IF('Paste RTE Data'!E2759=0,"",'Paste RTE Data'!E2759)</f>
        <v/>
      </c>
      <c r="D2762" s="7"/>
      <c r="E2762" s="14" t="str">
        <f>IF('Paste RTE Data'!B2759=0,"",'Paste RTE Data'!B2759)</f>
        <v/>
      </c>
      <c r="F2762" s="14" t="str">
        <f>IF('Paste RTE Data'!C2759=0,"",'Paste RTE Data'!C2759)</f>
        <v/>
      </c>
      <c r="G2762" s="14" t="str">
        <f>IF('Paste RTE Data'!D2759=0,"",'Paste RTE Data'!D2759)</f>
        <v/>
      </c>
      <c r="H2762" s="14" t="str">
        <f>IF('Paste RTE Data'!F2759=0,"",'Paste RTE Data'!F2759)</f>
        <v/>
      </c>
      <c r="I2762" s="14" t="str">
        <f>IF('Paste RTE Data'!H2759=0,"",'Paste RTE Data'!H2759)</f>
        <v/>
      </c>
      <c r="J2762" s="14" t="str">
        <f>IF('Paste RTE Data'!I2759=0,"",'Paste RTE Data'!I2759)</f>
        <v/>
      </c>
      <c r="K2762" s="15" t="str">
        <f>IF('Paste RTE Data'!J2759=0,"",'Paste RTE Data'!J2759)</f>
        <v/>
      </c>
      <c r="L2762" s="14" t="str">
        <f>IF('Paste RTE Data'!K2759=0,"",'Paste RTE Data'!K2759)</f>
        <v/>
      </c>
      <c r="M2762" s="46"/>
    </row>
    <row r="2763" spans="1:13">
      <c r="A2763" s="8" t="str">
        <f>IF('Paste RTE Data'!A2760=0,"",'Paste RTE Data'!A2760)</f>
        <v/>
      </c>
      <c r="B2763" s="9" t="str">
        <f>IF('Paste RTE Data'!G2760=0,"",'Paste RTE Data'!G2760)</f>
        <v/>
      </c>
      <c r="C2763" s="10" t="str">
        <f>IF('Paste RTE Data'!E2760=0,"",'Paste RTE Data'!E2760)</f>
        <v/>
      </c>
      <c r="D2763" s="7"/>
      <c r="E2763" s="14" t="str">
        <f>IF('Paste RTE Data'!B2760=0,"",'Paste RTE Data'!B2760)</f>
        <v/>
      </c>
      <c r="F2763" s="14" t="str">
        <f>IF('Paste RTE Data'!C2760=0,"",'Paste RTE Data'!C2760)</f>
        <v/>
      </c>
      <c r="G2763" s="14" t="str">
        <f>IF('Paste RTE Data'!D2760=0,"",'Paste RTE Data'!D2760)</f>
        <v/>
      </c>
      <c r="H2763" s="14" t="str">
        <f>IF('Paste RTE Data'!F2760=0,"",'Paste RTE Data'!F2760)</f>
        <v/>
      </c>
      <c r="I2763" s="14" t="str">
        <f>IF('Paste RTE Data'!H2760=0,"",'Paste RTE Data'!H2760)</f>
        <v/>
      </c>
      <c r="J2763" s="14" t="str">
        <f>IF('Paste RTE Data'!I2760=0,"",'Paste RTE Data'!I2760)</f>
        <v/>
      </c>
      <c r="K2763" s="15" t="str">
        <f>IF('Paste RTE Data'!J2760=0,"",'Paste RTE Data'!J2760)</f>
        <v/>
      </c>
      <c r="L2763" s="14" t="str">
        <f>IF('Paste RTE Data'!K2760=0,"",'Paste RTE Data'!K2760)</f>
        <v/>
      </c>
      <c r="M2763" s="46"/>
    </row>
    <row r="2764" spans="1:13">
      <c r="A2764" s="8" t="str">
        <f>IF('Paste RTE Data'!A2761=0,"",'Paste RTE Data'!A2761)</f>
        <v/>
      </c>
      <c r="B2764" s="9" t="str">
        <f>IF('Paste RTE Data'!G2761=0,"",'Paste RTE Data'!G2761)</f>
        <v/>
      </c>
      <c r="C2764" s="10" t="str">
        <f>IF('Paste RTE Data'!E2761=0,"",'Paste RTE Data'!E2761)</f>
        <v/>
      </c>
      <c r="D2764" s="7"/>
      <c r="E2764" s="14" t="str">
        <f>IF('Paste RTE Data'!B2761=0,"",'Paste RTE Data'!B2761)</f>
        <v/>
      </c>
      <c r="F2764" s="14" t="str">
        <f>IF('Paste RTE Data'!C2761=0,"",'Paste RTE Data'!C2761)</f>
        <v/>
      </c>
      <c r="G2764" s="14" t="str">
        <f>IF('Paste RTE Data'!D2761=0,"",'Paste RTE Data'!D2761)</f>
        <v/>
      </c>
      <c r="H2764" s="14" t="str">
        <f>IF('Paste RTE Data'!F2761=0,"",'Paste RTE Data'!F2761)</f>
        <v/>
      </c>
      <c r="I2764" s="14" t="str">
        <f>IF('Paste RTE Data'!H2761=0,"",'Paste RTE Data'!H2761)</f>
        <v/>
      </c>
      <c r="J2764" s="14" t="str">
        <f>IF('Paste RTE Data'!I2761=0,"",'Paste RTE Data'!I2761)</f>
        <v/>
      </c>
      <c r="K2764" s="15" t="str">
        <f>IF('Paste RTE Data'!J2761=0,"",'Paste RTE Data'!J2761)</f>
        <v/>
      </c>
      <c r="L2764" s="14" t="str">
        <f>IF('Paste RTE Data'!K2761=0,"",'Paste RTE Data'!K2761)</f>
        <v/>
      </c>
      <c r="M2764" s="46"/>
    </row>
    <row r="2765" spans="1:13">
      <c r="A2765" s="8" t="str">
        <f>IF('Paste RTE Data'!A2762=0,"",'Paste RTE Data'!A2762)</f>
        <v/>
      </c>
      <c r="B2765" s="9" t="str">
        <f>IF('Paste RTE Data'!G2762=0,"",'Paste RTE Data'!G2762)</f>
        <v/>
      </c>
      <c r="C2765" s="10" t="str">
        <f>IF('Paste RTE Data'!E2762=0,"",'Paste RTE Data'!E2762)</f>
        <v/>
      </c>
      <c r="D2765" s="7"/>
      <c r="E2765" s="14" t="str">
        <f>IF('Paste RTE Data'!B2762=0,"",'Paste RTE Data'!B2762)</f>
        <v/>
      </c>
      <c r="F2765" s="14" t="str">
        <f>IF('Paste RTE Data'!C2762=0,"",'Paste RTE Data'!C2762)</f>
        <v/>
      </c>
      <c r="G2765" s="14" t="str">
        <f>IF('Paste RTE Data'!D2762=0,"",'Paste RTE Data'!D2762)</f>
        <v/>
      </c>
      <c r="H2765" s="14" t="str">
        <f>IF('Paste RTE Data'!F2762=0,"",'Paste RTE Data'!F2762)</f>
        <v/>
      </c>
      <c r="I2765" s="14" t="str">
        <f>IF('Paste RTE Data'!H2762=0,"",'Paste RTE Data'!H2762)</f>
        <v/>
      </c>
      <c r="J2765" s="14" t="str">
        <f>IF('Paste RTE Data'!I2762=0,"",'Paste RTE Data'!I2762)</f>
        <v/>
      </c>
      <c r="K2765" s="15" t="str">
        <f>IF('Paste RTE Data'!J2762=0,"",'Paste RTE Data'!J2762)</f>
        <v/>
      </c>
      <c r="L2765" s="14" t="str">
        <f>IF('Paste RTE Data'!K2762=0,"",'Paste RTE Data'!K2762)</f>
        <v/>
      </c>
      <c r="M2765" s="46"/>
    </row>
    <row r="2766" spans="1:13">
      <c r="A2766" s="8" t="str">
        <f>IF('Paste RTE Data'!A2763=0,"",'Paste RTE Data'!A2763)</f>
        <v/>
      </c>
      <c r="B2766" s="9" t="str">
        <f>IF('Paste RTE Data'!G2763=0,"",'Paste RTE Data'!G2763)</f>
        <v/>
      </c>
      <c r="C2766" s="10" t="str">
        <f>IF('Paste RTE Data'!E2763=0,"",'Paste RTE Data'!E2763)</f>
        <v/>
      </c>
      <c r="D2766" s="7"/>
      <c r="E2766" s="14" t="str">
        <f>IF('Paste RTE Data'!B2763=0,"",'Paste RTE Data'!B2763)</f>
        <v/>
      </c>
      <c r="F2766" s="14" t="str">
        <f>IF('Paste RTE Data'!C2763=0,"",'Paste RTE Data'!C2763)</f>
        <v/>
      </c>
      <c r="G2766" s="14" t="str">
        <f>IF('Paste RTE Data'!D2763=0,"",'Paste RTE Data'!D2763)</f>
        <v/>
      </c>
      <c r="H2766" s="14" t="str">
        <f>IF('Paste RTE Data'!F2763=0,"",'Paste RTE Data'!F2763)</f>
        <v/>
      </c>
      <c r="I2766" s="14" t="str">
        <f>IF('Paste RTE Data'!H2763=0,"",'Paste RTE Data'!H2763)</f>
        <v/>
      </c>
      <c r="J2766" s="14" t="str">
        <f>IF('Paste RTE Data'!I2763=0,"",'Paste RTE Data'!I2763)</f>
        <v/>
      </c>
      <c r="K2766" s="15" t="str">
        <f>IF('Paste RTE Data'!J2763=0,"",'Paste RTE Data'!J2763)</f>
        <v/>
      </c>
      <c r="L2766" s="14" t="str">
        <f>IF('Paste RTE Data'!K2763=0,"",'Paste RTE Data'!K2763)</f>
        <v/>
      </c>
      <c r="M2766" s="46"/>
    </row>
    <row r="2767" spans="1:13">
      <c r="A2767" s="8" t="str">
        <f>IF('Paste RTE Data'!A2764=0,"",'Paste RTE Data'!A2764)</f>
        <v/>
      </c>
      <c r="B2767" s="9" t="str">
        <f>IF('Paste RTE Data'!G2764=0,"",'Paste RTE Data'!G2764)</f>
        <v/>
      </c>
      <c r="C2767" s="10" t="str">
        <f>IF('Paste RTE Data'!E2764=0,"",'Paste RTE Data'!E2764)</f>
        <v/>
      </c>
      <c r="D2767" s="7"/>
      <c r="E2767" s="14" t="str">
        <f>IF('Paste RTE Data'!B2764=0,"",'Paste RTE Data'!B2764)</f>
        <v/>
      </c>
      <c r="F2767" s="14" t="str">
        <f>IF('Paste RTE Data'!C2764=0,"",'Paste RTE Data'!C2764)</f>
        <v/>
      </c>
      <c r="G2767" s="14" t="str">
        <f>IF('Paste RTE Data'!D2764=0,"",'Paste RTE Data'!D2764)</f>
        <v/>
      </c>
      <c r="H2767" s="14" t="str">
        <f>IF('Paste RTE Data'!F2764=0,"",'Paste RTE Data'!F2764)</f>
        <v/>
      </c>
      <c r="I2767" s="14" t="str">
        <f>IF('Paste RTE Data'!H2764=0,"",'Paste RTE Data'!H2764)</f>
        <v/>
      </c>
      <c r="J2767" s="14" t="str">
        <f>IF('Paste RTE Data'!I2764=0,"",'Paste RTE Data'!I2764)</f>
        <v/>
      </c>
      <c r="K2767" s="15" t="str">
        <f>IF('Paste RTE Data'!J2764=0,"",'Paste RTE Data'!J2764)</f>
        <v/>
      </c>
      <c r="L2767" s="14" t="str">
        <f>IF('Paste RTE Data'!K2764=0,"",'Paste RTE Data'!K2764)</f>
        <v/>
      </c>
      <c r="M2767" s="46"/>
    </row>
    <row r="2768" spans="1:13">
      <c r="A2768" s="8" t="str">
        <f>IF('Paste RTE Data'!A2765=0,"",'Paste RTE Data'!A2765)</f>
        <v/>
      </c>
      <c r="B2768" s="9" t="str">
        <f>IF('Paste RTE Data'!G2765=0,"",'Paste RTE Data'!G2765)</f>
        <v/>
      </c>
      <c r="C2768" s="10" t="str">
        <f>IF('Paste RTE Data'!E2765=0,"",'Paste RTE Data'!E2765)</f>
        <v/>
      </c>
      <c r="D2768" s="7"/>
      <c r="E2768" s="14" t="str">
        <f>IF('Paste RTE Data'!B2765=0,"",'Paste RTE Data'!B2765)</f>
        <v/>
      </c>
      <c r="F2768" s="14" t="str">
        <f>IF('Paste RTE Data'!C2765=0,"",'Paste RTE Data'!C2765)</f>
        <v/>
      </c>
      <c r="G2768" s="14" t="str">
        <f>IF('Paste RTE Data'!D2765=0,"",'Paste RTE Data'!D2765)</f>
        <v/>
      </c>
      <c r="H2768" s="14" t="str">
        <f>IF('Paste RTE Data'!F2765=0,"",'Paste RTE Data'!F2765)</f>
        <v/>
      </c>
      <c r="I2768" s="14" t="str">
        <f>IF('Paste RTE Data'!H2765=0,"",'Paste RTE Data'!H2765)</f>
        <v/>
      </c>
      <c r="J2768" s="14" t="str">
        <f>IF('Paste RTE Data'!I2765=0,"",'Paste RTE Data'!I2765)</f>
        <v/>
      </c>
      <c r="K2768" s="15" t="str">
        <f>IF('Paste RTE Data'!J2765=0,"",'Paste RTE Data'!J2765)</f>
        <v/>
      </c>
      <c r="L2768" s="14" t="str">
        <f>IF('Paste RTE Data'!K2765=0,"",'Paste RTE Data'!K2765)</f>
        <v/>
      </c>
      <c r="M2768" s="46"/>
    </row>
    <row r="2769" spans="1:13">
      <c r="A2769" s="8" t="str">
        <f>IF('Paste RTE Data'!A2766=0,"",'Paste RTE Data'!A2766)</f>
        <v/>
      </c>
      <c r="B2769" s="9" t="str">
        <f>IF('Paste RTE Data'!G2766=0,"",'Paste RTE Data'!G2766)</f>
        <v/>
      </c>
      <c r="C2769" s="10" t="str">
        <f>IF('Paste RTE Data'!E2766=0,"",'Paste RTE Data'!E2766)</f>
        <v/>
      </c>
      <c r="D2769" s="7"/>
      <c r="E2769" s="14" t="str">
        <f>IF('Paste RTE Data'!B2766=0,"",'Paste RTE Data'!B2766)</f>
        <v/>
      </c>
      <c r="F2769" s="14" t="str">
        <f>IF('Paste RTE Data'!C2766=0,"",'Paste RTE Data'!C2766)</f>
        <v/>
      </c>
      <c r="G2769" s="14" t="str">
        <f>IF('Paste RTE Data'!D2766=0,"",'Paste RTE Data'!D2766)</f>
        <v/>
      </c>
      <c r="H2769" s="14" t="str">
        <f>IF('Paste RTE Data'!F2766=0,"",'Paste RTE Data'!F2766)</f>
        <v/>
      </c>
      <c r="I2769" s="14" t="str">
        <f>IF('Paste RTE Data'!H2766=0,"",'Paste RTE Data'!H2766)</f>
        <v/>
      </c>
      <c r="J2769" s="14" t="str">
        <f>IF('Paste RTE Data'!I2766=0,"",'Paste RTE Data'!I2766)</f>
        <v/>
      </c>
      <c r="K2769" s="15" t="str">
        <f>IF('Paste RTE Data'!J2766=0,"",'Paste RTE Data'!J2766)</f>
        <v/>
      </c>
      <c r="L2769" s="14" t="str">
        <f>IF('Paste RTE Data'!K2766=0,"",'Paste RTE Data'!K2766)</f>
        <v/>
      </c>
      <c r="M2769" s="46"/>
    </row>
    <row r="2770" spans="1:13">
      <c r="A2770" s="8" t="str">
        <f>IF('Paste RTE Data'!A2767=0,"",'Paste RTE Data'!A2767)</f>
        <v/>
      </c>
      <c r="B2770" s="9" t="str">
        <f>IF('Paste RTE Data'!G2767=0,"",'Paste RTE Data'!G2767)</f>
        <v/>
      </c>
      <c r="C2770" s="10" t="str">
        <f>IF('Paste RTE Data'!E2767=0,"",'Paste RTE Data'!E2767)</f>
        <v/>
      </c>
      <c r="D2770" s="7"/>
      <c r="E2770" s="14" t="str">
        <f>IF('Paste RTE Data'!B2767=0,"",'Paste RTE Data'!B2767)</f>
        <v/>
      </c>
      <c r="F2770" s="14" t="str">
        <f>IF('Paste RTE Data'!C2767=0,"",'Paste RTE Data'!C2767)</f>
        <v/>
      </c>
      <c r="G2770" s="14" t="str">
        <f>IF('Paste RTE Data'!D2767=0,"",'Paste RTE Data'!D2767)</f>
        <v/>
      </c>
      <c r="H2770" s="14" t="str">
        <f>IF('Paste RTE Data'!F2767=0,"",'Paste RTE Data'!F2767)</f>
        <v/>
      </c>
      <c r="I2770" s="14" t="str">
        <f>IF('Paste RTE Data'!H2767=0,"",'Paste RTE Data'!H2767)</f>
        <v/>
      </c>
      <c r="J2770" s="14" t="str">
        <f>IF('Paste RTE Data'!I2767=0,"",'Paste RTE Data'!I2767)</f>
        <v/>
      </c>
      <c r="K2770" s="15" t="str">
        <f>IF('Paste RTE Data'!J2767=0,"",'Paste RTE Data'!J2767)</f>
        <v/>
      </c>
      <c r="L2770" s="14" t="str">
        <f>IF('Paste RTE Data'!K2767=0,"",'Paste RTE Data'!K2767)</f>
        <v/>
      </c>
      <c r="M2770" s="46"/>
    </row>
    <row r="2771" spans="1:13">
      <c r="A2771" s="8" t="str">
        <f>IF('Paste RTE Data'!A2768=0,"",'Paste RTE Data'!A2768)</f>
        <v/>
      </c>
      <c r="B2771" s="9" t="str">
        <f>IF('Paste RTE Data'!G2768=0,"",'Paste RTE Data'!G2768)</f>
        <v/>
      </c>
      <c r="C2771" s="10" t="str">
        <f>IF('Paste RTE Data'!E2768=0,"",'Paste RTE Data'!E2768)</f>
        <v/>
      </c>
      <c r="D2771" s="7"/>
      <c r="E2771" s="14" t="str">
        <f>IF('Paste RTE Data'!B2768=0,"",'Paste RTE Data'!B2768)</f>
        <v/>
      </c>
      <c r="F2771" s="14" t="str">
        <f>IF('Paste RTE Data'!C2768=0,"",'Paste RTE Data'!C2768)</f>
        <v/>
      </c>
      <c r="G2771" s="14" t="str">
        <f>IF('Paste RTE Data'!D2768=0,"",'Paste RTE Data'!D2768)</f>
        <v/>
      </c>
      <c r="H2771" s="14" t="str">
        <f>IF('Paste RTE Data'!F2768=0,"",'Paste RTE Data'!F2768)</f>
        <v/>
      </c>
      <c r="I2771" s="14" t="str">
        <f>IF('Paste RTE Data'!H2768=0,"",'Paste RTE Data'!H2768)</f>
        <v/>
      </c>
      <c r="J2771" s="14" t="str">
        <f>IF('Paste RTE Data'!I2768=0,"",'Paste RTE Data'!I2768)</f>
        <v/>
      </c>
      <c r="K2771" s="15" t="str">
        <f>IF('Paste RTE Data'!J2768=0,"",'Paste RTE Data'!J2768)</f>
        <v/>
      </c>
      <c r="L2771" s="14" t="str">
        <f>IF('Paste RTE Data'!K2768=0,"",'Paste RTE Data'!K2768)</f>
        <v/>
      </c>
      <c r="M2771" s="46"/>
    </row>
    <row r="2772" spans="1:13">
      <c r="A2772" s="8" t="str">
        <f>IF('Paste RTE Data'!A2769=0,"",'Paste RTE Data'!A2769)</f>
        <v/>
      </c>
      <c r="B2772" s="9" t="str">
        <f>IF('Paste RTE Data'!G2769=0,"",'Paste RTE Data'!G2769)</f>
        <v/>
      </c>
      <c r="C2772" s="10" t="str">
        <f>IF('Paste RTE Data'!E2769=0,"",'Paste RTE Data'!E2769)</f>
        <v/>
      </c>
      <c r="D2772" s="7"/>
      <c r="E2772" s="14" t="str">
        <f>IF('Paste RTE Data'!B2769=0,"",'Paste RTE Data'!B2769)</f>
        <v/>
      </c>
      <c r="F2772" s="14" t="str">
        <f>IF('Paste RTE Data'!C2769=0,"",'Paste RTE Data'!C2769)</f>
        <v/>
      </c>
      <c r="G2772" s="14" t="str">
        <f>IF('Paste RTE Data'!D2769=0,"",'Paste RTE Data'!D2769)</f>
        <v/>
      </c>
      <c r="H2772" s="14" t="str">
        <f>IF('Paste RTE Data'!F2769=0,"",'Paste RTE Data'!F2769)</f>
        <v/>
      </c>
      <c r="I2772" s="14" t="str">
        <f>IF('Paste RTE Data'!H2769=0,"",'Paste RTE Data'!H2769)</f>
        <v/>
      </c>
      <c r="J2772" s="14" t="str">
        <f>IF('Paste RTE Data'!I2769=0,"",'Paste RTE Data'!I2769)</f>
        <v/>
      </c>
      <c r="K2772" s="15" t="str">
        <f>IF('Paste RTE Data'!J2769=0,"",'Paste RTE Data'!J2769)</f>
        <v/>
      </c>
      <c r="L2772" s="14" t="str">
        <f>IF('Paste RTE Data'!K2769=0,"",'Paste RTE Data'!K2769)</f>
        <v/>
      </c>
      <c r="M2772" s="46"/>
    </row>
    <row r="2773" spans="1:13">
      <c r="A2773" s="8" t="str">
        <f>IF('Paste RTE Data'!A2770=0,"",'Paste RTE Data'!A2770)</f>
        <v/>
      </c>
      <c r="B2773" s="9" t="str">
        <f>IF('Paste RTE Data'!G2770=0,"",'Paste RTE Data'!G2770)</f>
        <v/>
      </c>
      <c r="C2773" s="10" t="str">
        <f>IF('Paste RTE Data'!E2770=0,"",'Paste RTE Data'!E2770)</f>
        <v/>
      </c>
      <c r="D2773" s="7"/>
      <c r="E2773" s="14" t="str">
        <f>IF('Paste RTE Data'!B2770=0,"",'Paste RTE Data'!B2770)</f>
        <v/>
      </c>
      <c r="F2773" s="14" t="str">
        <f>IF('Paste RTE Data'!C2770=0,"",'Paste RTE Data'!C2770)</f>
        <v/>
      </c>
      <c r="G2773" s="14" t="str">
        <f>IF('Paste RTE Data'!D2770=0,"",'Paste RTE Data'!D2770)</f>
        <v/>
      </c>
      <c r="H2773" s="14" t="str">
        <f>IF('Paste RTE Data'!F2770=0,"",'Paste RTE Data'!F2770)</f>
        <v/>
      </c>
      <c r="I2773" s="14" t="str">
        <f>IF('Paste RTE Data'!H2770=0,"",'Paste RTE Data'!H2770)</f>
        <v/>
      </c>
      <c r="J2773" s="14" t="str">
        <f>IF('Paste RTE Data'!I2770=0,"",'Paste RTE Data'!I2770)</f>
        <v/>
      </c>
      <c r="K2773" s="15" t="str">
        <f>IF('Paste RTE Data'!J2770=0,"",'Paste RTE Data'!J2770)</f>
        <v/>
      </c>
      <c r="L2773" s="14" t="str">
        <f>IF('Paste RTE Data'!K2770=0,"",'Paste RTE Data'!K2770)</f>
        <v/>
      </c>
      <c r="M2773" s="46"/>
    </row>
    <row r="2774" spans="1:13">
      <c r="A2774" s="8" t="str">
        <f>IF('Paste RTE Data'!A2771=0,"",'Paste RTE Data'!A2771)</f>
        <v/>
      </c>
      <c r="B2774" s="9" t="str">
        <f>IF('Paste RTE Data'!G2771=0,"",'Paste RTE Data'!G2771)</f>
        <v/>
      </c>
      <c r="C2774" s="10" t="str">
        <f>IF('Paste RTE Data'!E2771=0,"",'Paste RTE Data'!E2771)</f>
        <v/>
      </c>
      <c r="D2774" s="7"/>
      <c r="E2774" s="14" t="str">
        <f>IF('Paste RTE Data'!B2771=0,"",'Paste RTE Data'!B2771)</f>
        <v/>
      </c>
      <c r="F2774" s="14" t="str">
        <f>IF('Paste RTE Data'!C2771=0,"",'Paste RTE Data'!C2771)</f>
        <v/>
      </c>
      <c r="G2774" s="14" t="str">
        <f>IF('Paste RTE Data'!D2771=0,"",'Paste RTE Data'!D2771)</f>
        <v/>
      </c>
      <c r="H2774" s="14" t="str">
        <f>IF('Paste RTE Data'!F2771=0,"",'Paste RTE Data'!F2771)</f>
        <v/>
      </c>
      <c r="I2774" s="14" t="str">
        <f>IF('Paste RTE Data'!H2771=0,"",'Paste RTE Data'!H2771)</f>
        <v/>
      </c>
      <c r="J2774" s="14" t="str">
        <f>IF('Paste RTE Data'!I2771=0,"",'Paste RTE Data'!I2771)</f>
        <v/>
      </c>
      <c r="K2774" s="15" t="str">
        <f>IF('Paste RTE Data'!J2771=0,"",'Paste RTE Data'!J2771)</f>
        <v/>
      </c>
      <c r="L2774" s="14" t="str">
        <f>IF('Paste RTE Data'!K2771=0,"",'Paste RTE Data'!K2771)</f>
        <v/>
      </c>
      <c r="M2774" s="46"/>
    </row>
    <row r="2775" spans="1:13">
      <c r="A2775" s="8" t="str">
        <f>IF('Paste RTE Data'!A2772=0,"",'Paste RTE Data'!A2772)</f>
        <v/>
      </c>
      <c r="B2775" s="9" t="str">
        <f>IF('Paste RTE Data'!G2772=0,"",'Paste RTE Data'!G2772)</f>
        <v/>
      </c>
      <c r="C2775" s="10" t="str">
        <f>IF('Paste RTE Data'!E2772=0,"",'Paste RTE Data'!E2772)</f>
        <v/>
      </c>
      <c r="D2775" s="7"/>
      <c r="E2775" s="14" t="str">
        <f>IF('Paste RTE Data'!B2772=0,"",'Paste RTE Data'!B2772)</f>
        <v/>
      </c>
      <c r="F2775" s="14" t="str">
        <f>IF('Paste RTE Data'!C2772=0,"",'Paste RTE Data'!C2772)</f>
        <v/>
      </c>
      <c r="G2775" s="14" t="str">
        <f>IF('Paste RTE Data'!D2772=0,"",'Paste RTE Data'!D2772)</f>
        <v/>
      </c>
      <c r="H2775" s="14" t="str">
        <f>IF('Paste RTE Data'!F2772=0,"",'Paste RTE Data'!F2772)</f>
        <v/>
      </c>
      <c r="I2775" s="14" t="str">
        <f>IF('Paste RTE Data'!H2772=0,"",'Paste RTE Data'!H2772)</f>
        <v/>
      </c>
      <c r="J2775" s="14" t="str">
        <f>IF('Paste RTE Data'!I2772=0,"",'Paste RTE Data'!I2772)</f>
        <v/>
      </c>
      <c r="K2775" s="15" t="str">
        <f>IF('Paste RTE Data'!J2772=0,"",'Paste RTE Data'!J2772)</f>
        <v/>
      </c>
      <c r="L2775" s="14" t="str">
        <f>IF('Paste RTE Data'!K2772=0,"",'Paste RTE Data'!K2772)</f>
        <v/>
      </c>
      <c r="M2775" s="46"/>
    </row>
    <row r="2776" spans="1:13">
      <c r="A2776" s="8" t="str">
        <f>IF('Paste RTE Data'!A2773=0,"",'Paste RTE Data'!A2773)</f>
        <v/>
      </c>
      <c r="B2776" s="9" t="str">
        <f>IF('Paste RTE Data'!G2773=0,"",'Paste RTE Data'!G2773)</f>
        <v/>
      </c>
      <c r="C2776" s="10" t="str">
        <f>IF('Paste RTE Data'!E2773=0,"",'Paste RTE Data'!E2773)</f>
        <v/>
      </c>
      <c r="D2776" s="7"/>
      <c r="E2776" s="14" t="str">
        <f>IF('Paste RTE Data'!B2773=0,"",'Paste RTE Data'!B2773)</f>
        <v/>
      </c>
      <c r="F2776" s="14" t="str">
        <f>IF('Paste RTE Data'!C2773=0,"",'Paste RTE Data'!C2773)</f>
        <v/>
      </c>
      <c r="G2776" s="14" t="str">
        <f>IF('Paste RTE Data'!D2773=0,"",'Paste RTE Data'!D2773)</f>
        <v/>
      </c>
      <c r="H2776" s="14" t="str">
        <f>IF('Paste RTE Data'!F2773=0,"",'Paste RTE Data'!F2773)</f>
        <v/>
      </c>
      <c r="I2776" s="14" t="str">
        <f>IF('Paste RTE Data'!H2773=0,"",'Paste RTE Data'!H2773)</f>
        <v/>
      </c>
      <c r="J2776" s="14" t="str">
        <f>IF('Paste RTE Data'!I2773=0,"",'Paste RTE Data'!I2773)</f>
        <v/>
      </c>
      <c r="K2776" s="15" t="str">
        <f>IF('Paste RTE Data'!J2773=0,"",'Paste RTE Data'!J2773)</f>
        <v/>
      </c>
      <c r="L2776" s="14" t="str">
        <f>IF('Paste RTE Data'!K2773=0,"",'Paste RTE Data'!K2773)</f>
        <v/>
      </c>
      <c r="M2776" s="46"/>
    </row>
    <row r="2777" spans="1:13">
      <c r="A2777" s="8" t="str">
        <f>IF('Paste RTE Data'!A2774=0,"",'Paste RTE Data'!A2774)</f>
        <v/>
      </c>
      <c r="B2777" s="9" t="str">
        <f>IF('Paste RTE Data'!G2774=0,"",'Paste RTE Data'!G2774)</f>
        <v/>
      </c>
      <c r="C2777" s="10" t="str">
        <f>IF('Paste RTE Data'!E2774=0,"",'Paste RTE Data'!E2774)</f>
        <v/>
      </c>
      <c r="D2777" s="7"/>
      <c r="E2777" s="14" t="str">
        <f>IF('Paste RTE Data'!B2774=0,"",'Paste RTE Data'!B2774)</f>
        <v/>
      </c>
      <c r="F2777" s="14" t="str">
        <f>IF('Paste RTE Data'!C2774=0,"",'Paste RTE Data'!C2774)</f>
        <v/>
      </c>
      <c r="G2777" s="14" t="str">
        <f>IF('Paste RTE Data'!D2774=0,"",'Paste RTE Data'!D2774)</f>
        <v/>
      </c>
      <c r="H2777" s="14" t="str">
        <f>IF('Paste RTE Data'!F2774=0,"",'Paste RTE Data'!F2774)</f>
        <v/>
      </c>
      <c r="I2777" s="14" t="str">
        <f>IF('Paste RTE Data'!H2774=0,"",'Paste RTE Data'!H2774)</f>
        <v/>
      </c>
      <c r="J2777" s="14" t="str">
        <f>IF('Paste RTE Data'!I2774=0,"",'Paste RTE Data'!I2774)</f>
        <v/>
      </c>
      <c r="K2777" s="15" t="str">
        <f>IF('Paste RTE Data'!J2774=0,"",'Paste RTE Data'!J2774)</f>
        <v/>
      </c>
      <c r="L2777" s="14" t="str">
        <f>IF('Paste RTE Data'!K2774=0,"",'Paste RTE Data'!K2774)</f>
        <v/>
      </c>
      <c r="M2777" s="46"/>
    </row>
    <row r="2778" spans="1:13">
      <c r="A2778" s="8" t="str">
        <f>IF('Paste RTE Data'!A2775=0,"",'Paste RTE Data'!A2775)</f>
        <v/>
      </c>
      <c r="B2778" s="9" t="str">
        <f>IF('Paste RTE Data'!G2775=0,"",'Paste RTE Data'!G2775)</f>
        <v/>
      </c>
      <c r="C2778" s="10" t="str">
        <f>IF('Paste RTE Data'!E2775=0,"",'Paste RTE Data'!E2775)</f>
        <v/>
      </c>
      <c r="D2778" s="7"/>
      <c r="E2778" s="14" t="str">
        <f>IF('Paste RTE Data'!B2775=0,"",'Paste RTE Data'!B2775)</f>
        <v/>
      </c>
      <c r="F2778" s="14" t="str">
        <f>IF('Paste RTE Data'!C2775=0,"",'Paste RTE Data'!C2775)</f>
        <v/>
      </c>
      <c r="G2778" s="14" t="str">
        <f>IF('Paste RTE Data'!D2775=0,"",'Paste RTE Data'!D2775)</f>
        <v/>
      </c>
      <c r="H2778" s="14" t="str">
        <f>IF('Paste RTE Data'!F2775=0,"",'Paste RTE Data'!F2775)</f>
        <v/>
      </c>
      <c r="I2778" s="14" t="str">
        <f>IF('Paste RTE Data'!H2775=0,"",'Paste RTE Data'!H2775)</f>
        <v/>
      </c>
      <c r="J2778" s="14" t="str">
        <f>IF('Paste RTE Data'!I2775=0,"",'Paste RTE Data'!I2775)</f>
        <v/>
      </c>
      <c r="K2778" s="15" t="str">
        <f>IF('Paste RTE Data'!J2775=0,"",'Paste RTE Data'!J2775)</f>
        <v/>
      </c>
      <c r="L2778" s="14" t="str">
        <f>IF('Paste RTE Data'!K2775=0,"",'Paste RTE Data'!K2775)</f>
        <v/>
      </c>
      <c r="M2778" s="46"/>
    </row>
    <row r="2779" spans="1:13">
      <c r="A2779" s="8" t="str">
        <f>IF('Paste RTE Data'!A2776=0,"",'Paste RTE Data'!A2776)</f>
        <v/>
      </c>
      <c r="B2779" s="9" t="str">
        <f>IF('Paste RTE Data'!G2776=0,"",'Paste RTE Data'!G2776)</f>
        <v/>
      </c>
      <c r="C2779" s="10" t="str">
        <f>IF('Paste RTE Data'!E2776=0,"",'Paste RTE Data'!E2776)</f>
        <v/>
      </c>
      <c r="D2779" s="7"/>
      <c r="E2779" s="14" t="str">
        <f>IF('Paste RTE Data'!B2776=0,"",'Paste RTE Data'!B2776)</f>
        <v/>
      </c>
      <c r="F2779" s="14" t="str">
        <f>IF('Paste RTE Data'!C2776=0,"",'Paste RTE Data'!C2776)</f>
        <v/>
      </c>
      <c r="G2779" s="14" t="str">
        <f>IF('Paste RTE Data'!D2776=0,"",'Paste RTE Data'!D2776)</f>
        <v/>
      </c>
      <c r="H2779" s="14" t="str">
        <f>IF('Paste RTE Data'!F2776=0,"",'Paste RTE Data'!F2776)</f>
        <v/>
      </c>
      <c r="I2779" s="14" t="str">
        <f>IF('Paste RTE Data'!H2776=0,"",'Paste RTE Data'!H2776)</f>
        <v/>
      </c>
      <c r="J2779" s="14" t="str">
        <f>IF('Paste RTE Data'!I2776=0,"",'Paste RTE Data'!I2776)</f>
        <v/>
      </c>
      <c r="K2779" s="15" t="str">
        <f>IF('Paste RTE Data'!J2776=0,"",'Paste RTE Data'!J2776)</f>
        <v/>
      </c>
      <c r="L2779" s="14" t="str">
        <f>IF('Paste RTE Data'!K2776=0,"",'Paste RTE Data'!K2776)</f>
        <v/>
      </c>
      <c r="M2779" s="46"/>
    </row>
    <row r="2780" spans="1:13">
      <c r="A2780" s="8" t="str">
        <f>IF('Paste RTE Data'!A2777=0,"",'Paste RTE Data'!A2777)</f>
        <v/>
      </c>
      <c r="B2780" s="9" t="str">
        <f>IF('Paste RTE Data'!G2777=0,"",'Paste RTE Data'!G2777)</f>
        <v/>
      </c>
      <c r="C2780" s="10" t="str">
        <f>IF('Paste RTE Data'!E2777=0,"",'Paste RTE Data'!E2777)</f>
        <v/>
      </c>
      <c r="D2780" s="7"/>
      <c r="E2780" s="14" t="str">
        <f>IF('Paste RTE Data'!B2777=0,"",'Paste RTE Data'!B2777)</f>
        <v/>
      </c>
      <c r="F2780" s="14" t="str">
        <f>IF('Paste RTE Data'!C2777=0,"",'Paste RTE Data'!C2777)</f>
        <v/>
      </c>
      <c r="G2780" s="14" t="str">
        <f>IF('Paste RTE Data'!D2777=0,"",'Paste RTE Data'!D2777)</f>
        <v/>
      </c>
      <c r="H2780" s="14" t="str">
        <f>IF('Paste RTE Data'!F2777=0,"",'Paste RTE Data'!F2777)</f>
        <v/>
      </c>
      <c r="I2780" s="14" t="str">
        <f>IF('Paste RTE Data'!H2777=0,"",'Paste RTE Data'!H2777)</f>
        <v/>
      </c>
      <c r="J2780" s="14" t="str">
        <f>IF('Paste RTE Data'!I2777=0,"",'Paste RTE Data'!I2777)</f>
        <v/>
      </c>
      <c r="K2780" s="15" t="str">
        <f>IF('Paste RTE Data'!J2777=0,"",'Paste RTE Data'!J2777)</f>
        <v/>
      </c>
      <c r="L2780" s="14" t="str">
        <f>IF('Paste RTE Data'!K2777=0,"",'Paste RTE Data'!K2777)</f>
        <v/>
      </c>
      <c r="M2780" s="46"/>
    </row>
    <row r="2781" spans="1:13">
      <c r="A2781" s="8" t="str">
        <f>IF('Paste RTE Data'!A2778=0,"",'Paste RTE Data'!A2778)</f>
        <v/>
      </c>
      <c r="B2781" s="9" t="str">
        <f>IF('Paste RTE Data'!G2778=0,"",'Paste RTE Data'!G2778)</f>
        <v/>
      </c>
      <c r="C2781" s="10" t="str">
        <f>IF('Paste RTE Data'!E2778=0,"",'Paste RTE Data'!E2778)</f>
        <v/>
      </c>
      <c r="D2781" s="7"/>
      <c r="E2781" s="14" t="str">
        <f>IF('Paste RTE Data'!B2778=0,"",'Paste RTE Data'!B2778)</f>
        <v/>
      </c>
      <c r="F2781" s="14" t="str">
        <f>IF('Paste RTE Data'!C2778=0,"",'Paste RTE Data'!C2778)</f>
        <v/>
      </c>
      <c r="G2781" s="14" t="str">
        <f>IF('Paste RTE Data'!D2778=0,"",'Paste RTE Data'!D2778)</f>
        <v/>
      </c>
      <c r="H2781" s="14" t="str">
        <f>IF('Paste RTE Data'!F2778=0,"",'Paste RTE Data'!F2778)</f>
        <v/>
      </c>
      <c r="I2781" s="14" t="str">
        <f>IF('Paste RTE Data'!H2778=0,"",'Paste RTE Data'!H2778)</f>
        <v/>
      </c>
      <c r="J2781" s="14" t="str">
        <f>IF('Paste RTE Data'!I2778=0,"",'Paste RTE Data'!I2778)</f>
        <v/>
      </c>
      <c r="K2781" s="15" t="str">
        <f>IF('Paste RTE Data'!J2778=0,"",'Paste RTE Data'!J2778)</f>
        <v/>
      </c>
      <c r="L2781" s="14" t="str">
        <f>IF('Paste RTE Data'!K2778=0,"",'Paste RTE Data'!K2778)</f>
        <v/>
      </c>
      <c r="M2781" s="46"/>
    </row>
    <row r="2782" spans="1:13">
      <c r="A2782" s="8" t="str">
        <f>IF('Paste RTE Data'!A2779=0,"",'Paste RTE Data'!A2779)</f>
        <v/>
      </c>
      <c r="B2782" s="9" t="str">
        <f>IF('Paste RTE Data'!G2779=0,"",'Paste RTE Data'!G2779)</f>
        <v/>
      </c>
      <c r="C2782" s="10" t="str">
        <f>IF('Paste RTE Data'!E2779=0,"",'Paste RTE Data'!E2779)</f>
        <v/>
      </c>
      <c r="D2782" s="7"/>
      <c r="E2782" s="14" t="str">
        <f>IF('Paste RTE Data'!B2779=0,"",'Paste RTE Data'!B2779)</f>
        <v/>
      </c>
      <c r="F2782" s="14" t="str">
        <f>IF('Paste RTE Data'!C2779=0,"",'Paste RTE Data'!C2779)</f>
        <v/>
      </c>
      <c r="G2782" s="14" t="str">
        <f>IF('Paste RTE Data'!D2779=0,"",'Paste RTE Data'!D2779)</f>
        <v/>
      </c>
      <c r="H2782" s="14" t="str">
        <f>IF('Paste RTE Data'!F2779=0,"",'Paste RTE Data'!F2779)</f>
        <v/>
      </c>
      <c r="I2782" s="14" t="str">
        <f>IF('Paste RTE Data'!H2779=0,"",'Paste RTE Data'!H2779)</f>
        <v/>
      </c>
      <c r="J2782" s="14" t="str">
        <f>IF('Paste RTE Data'!I2779=0,"",'Paste RTE Data'!I2779)</f>
        <v/>
      </c>
      <c r="K2782" s="15" t="str">
        <f>IF('Paste RTE Data'!J2779=0,"",'Paste RTE Data'!J2779)</f>
        <v/>
      </c>
      <c r="L2782" s="14" t="str">
        <f>IF('Paste RTE Data'!K2779=0,"",'Paste RTE Data'!K2779)</f>
        <v/>
      </c>
      <c r="M2782" s="46"/>
    </row>
    <row r="2783" spans="1:13">
      <c r="A2783" s="8" t="str">
        <f>IF('Paste RTE Data'!A2780=0,"",'Paste RTE Data'!A2780)</f>
        <v/>
      </c>
      <c r="B2783" s="9" t="str">
        <f>IF('Paste RTE Data'!G2780=0,"",'Paste RTE Data'!G2780)</f>
        <v/>
      </c>
      <c r="C2783" s="10" t="str">
        <f>IF('Paste RTE Data'!E2780=0,"",'Paste RTE Data'!E2780)</f>
        <v/>
      </c>
      <c r="D2783" s="7"/>
      <c r="E2783" s="14" t="str">
        <f>IF('Paste RTE Data'!B2780=0,"",'Paste RTE Data'!B2780)</f>
        <v/>
      </c>
      <c r="F2783" s="14" t="str">
        <f>IF('Paste RTE Data'!C2780=0,"",'Paste RTE Data'!C2780)</f>
        <v/>
      </c>
      <c r="G2783" s="14" t="str">
        <f>IF('Paste RTE Data'!D2780=0,"",'Paste RTE Data'!D2780)</f>
        <v/>
      </c>
      <c r="H2783" s="14" t="str">
        <f>IF('Paste RTE Data'!F2780=0,"",'Paste RTE Data'!F2780)</f>
        <v/>
      </c>
      <c r="I2783" s="14" t="str">
        <f>IF('Paste RTE Data'!H2780=0,"",'Paste RTE Data'!H2780)</f>
        <v/>
      </c>
      <c r="J2783" s="14" t="str">
        <f>IF('Paste RTE Data'!I2780=0,"",'Paste RTE Data'!I2780)</f>
        <v/>
      </c>
      <c r="K2783" s="15" t="str">
        <f>IF('Paste RTE Data'!J2780=0,"",'Paste RTE Data'!J2780)</f>
        <v/>
      </c>
      <c r="L2783" s="14" t="str">
        <f>IF('Paste RTE Data'!K2780=0,"",'Paste RTE Data'!K2780)</f>
        <v/>
      </c>
      <c r="M2783" s="46"/>
    </row>
    <row r="2784" spans="1:13">
      <c r="A2784" s="8" t="str">
        <f>IF('Paste RTE Data'!A2781=0,"",'Paste RTE Data'!A2781)</f>
        <v/>
      </c>
      <c r="B2784" s="9" t="str">
        <f>IF('Paste RTE Data'!G2781=0,"",'Paste RTE Data'!G2781)</f>
        <v/>
      </c>
      <c r="C2784" s="10" t="str">
        <f>IF('Paste RTE Data'!E2781=0,"",'Paste RTE Data'!E2781)</f>
        <v/>
      </c>
      <c r="D2784" s="7"/>
      <c r="E2784" s="14" t="str">
        <f>IF('Paste RTE Data'!B2781=0,"",'Paste RTE Data'!B2781)</f>
        <v/>
      </c>
      <c r="F2784" s="14" t="str">
        <f>IF('Paste RTE Data'!C2781=0,"",'Paste RTE Data'!C2781)</f>
        <v/>
      </c>
      <c r="G2784" s="14" t="str">
        <f>IF('Paste RTE Data'!D2781=0,"",'Paste RTE Data'!D2781)</f>
        <v/>
      </c>
      <c r="H2784" s="14" t="str">
        <f>IF('Paste RTE Data'!F2781=0,"",'Paste RTE Data'!F2781)</f>
        <v/>
      </c>
      <c r="I2784" s="14" t="str">
        <f>IF('Paste RTE Data'!H2781=0,"",'Paste RTE Data'!H2781)</f>
        <v/>
      </c>
      <c r="J2784" s="14" t="str">
        <f>IF('Paste RTE Data'!I2781=0,"",'Paste RTE Data'!I2781)</f>
        <v/>
      </c>
      <c r="K2784" s="15" t="str">
        <f>IF('Paste RTE Data'!J2781=0,"",'Paste RTE Data'!J2781)</f>
        <v/>
      </c>
      <c r="L2784" s="14" t="str">
        <f>IF('Paste RTE Data'!K2781=0,"",'Paste RTE Data'!K2781)</f>
        <v/>
      </c>
      <c r="M2784" s="46"/>
    </row>
    <row r="2785" spans="1:13">
      <c r="A2785" s="8" t="str">
        <f>IF('Paste RTE Data'!A2782=0,"",'Paste RTE Data'!A2782)</f>
        <v/>
      </c>
      <c r="B2785" s="9" t="str">
        <f>IF('Paste RTE Data'!G2782=0,"",'Paste RTE Data'!G2782)</f>
        <v/>
      </c>
      <c r="C2785" s="10" t="str">
        <f>IF('Paste RTE Data'!E2782=0,"",'Paste RTE Data'!E2782)</f>
        <v/>
      </c>
      <c r="D2785" s="7"/>
      <c r="E2785" s="14" t="str">
        <f>IF('Paste RTE Data'!B2782=0,"",'Paste RTE Data'!B2782)</f>
        <v/>
      </c>
      <c r="F2785" s="14" t="str">
        <f>IF('Paste RTE Data'!C2782=0,"",'Paste RTE Data'!C2782)</f>
        <v/>
      </c>
      <c r="G2785" s="14" t="str">
        <f>IF('Paste RTE Data'!D2782=0,"",'Paste RTE Data'!D2782)</f>
        <v/>
      </c>
      <c r="H2785" s="14" t="str">
        <f>IF('Paste RTE Data'!F2782=0,"",'Paste RTE Data'!F2782)</f>
        <v/>
      </c>
      <c r="I2785" s="14" t="str">
        <f>IF('Paste RTE Data'!H2782=0,"",'Paste RTE Data'!H2782)</f>
        <v/>
      </c>
      <c r="J2785" s="14" t="str">
        <f>IF('Paste RTE Data'!I2782=0,"",'Paste RTE Data'!I2782)</f>
        <v/>
      </c>
      <c r="K2785" s="15" t="str">
        <f>IF('Paste RTE Data'!J2782=0,"",'Paste RTE Data'!J2782)</f>
        <v/>
      </c>
      <c r="L2785" s="14" t="str">
        <f>IF('Paste RTE Data'!K2782=0,"",'Paste RTE Data'!K2782)</f>
        <v/>
      </c>
      <c r="M2785" s="46"/>
    </row>
    <row r="2786" spans="1:13">
      <c r="A2786" s="8" t="str">
        <f>IF('Paste RTE Data'!A2783=0,"",'Paste RTE Data'!A2783)</f>
        <v/>
      </c>
      <c r="B2786" s="9" t="str">
        <f>IF('Paste RTE Data'!G2783=0,"",'Paste RTE Data'!G2783)</f>
        <v/>
      </c>
      <c r="C2786" s="10" t="str">
        <f>IF('Paste RTE Data'!E2783=0,"",'Paste RTE Data'!E2783)</f>
        <v/>
      </c>
      <c r="D2786" s="7"/>
      <c r="E2786" s="14" t="str">
        <f>IF('Paste RTE Data'!B2783=0,"",'Paste RTE Data'!B2783)</f>
        <v/>
      </c>
      <c r="F2786" s="14" t="str">
        <f>IF('Paste RTE Data'!C2783=0,"",'Paste RTE Data'!C2783)</f>
        <v/>
      </c>
      <c r="G2786" s="14" t="str">
        <f>IF('Paste RTE Data'!D2783=0,"",'Paste RTE Data'!D2783)</f>
        <v/>
      </c>
      <c r="H2786" s="14" t="str">
        <f>IF('Paste RTE Data'!F2783=0,"",'Paste RTE Data'!F2783)</f>
        <v/>
      </c>
      <c r="I2786" s="14" t="str">
        <f>IF('Paste RTE Data'!H2783=0,"",'Paste RTE Data'!H2783)</f>
        <v/>
      </c>
      <c r="J2786" s="14" t="str">
        <f>IF('Paste RTE Data'!I2783=0,"",'Paste RTE Data'!I2783)</f>
        <v/>
      </c>
      <c r="K2786" s="15" t="str">
        <f>IF('Paste RTE Data'!J2783=0,"",'Paste RTE Data'!J2783)</f>
        <v/>
      </c>
      <c r="L2786" s="14" t="str">
        <f>IF('Paste RTE Data'!K2783=0,"",'Paste RTE Data'!K2783)</f>
        <v/>
      </c>
      <c r="M2786" s="46"/>
    </row>
    <row r="2787" spans="1:13">
      <c r="A2787" s="8" t="str">
        <f>IF('Paste RTE Data'!A2784=0,"",'Paste RTE Data'!A2784)</f>
        <v/>
      </c>
      <c r="B2787" s="9" t="str">
        <f>IF('Paste RTE Data'!G2784=0,"",'Paste RTE Data'!G2784)</f>
        <v/>
      </c>
      <c r="C2787" s="10" t="str">
        <f>IF('Paste RTE Data'!E2784=0,"",'Paste RTE Data'!E2784)</f>
        <v/>
      </c>
      <c r="D2787" s="7"/>
      <c r="E2787" s="14" t="str">
        <f>IF('Paste RTE Data'!B2784=0,"",'Paste RTE Data'!B2784)</f>
        <v/>
      </c>
      <c r="F2787" s="14" t="str">
        <f>IF('Paste RTE Data'!C2784=0,"",'Paste RTE Data'!C2784)</f>
        <v/>
      </c>
      <c r="G2787" s="14" t="str">
        <f>IF('Paste RTE Data'!D2784=0,"",'Paste RTE Data'!D2784)</f>
        <v/>
      </c>
      <c r="H2787" s="14" t="str">
        <f>IF('Paste RTE Data'!F2784=0,"",'Paste RTE Data'!F2784)</f>
        <v/>
      </c>
      <c r="I2787" s="14" t="str">
        <f>IF('Paste RTE Data'!H2784=0,"",'Paste RTE Data'!H2784)</f>
        <v/>
      </c>
      <c r="J2787" s="14" t="str">
        <f>IF('Paste RTE Data'!I2784=0,"",'Paste RTE Data'!I2784)</f>
        <v/>
      </c>
      <c r="K2787" s="15" t="str">
        <f>IF('Paste RTE Data'!J2784=0,"",'Paste RTE Data'!J2784)</f>
        <v/>
      </c>
      <c r="L2787" s="14" t="str">
        <f>IF('Paste RTE Data'!K2784=0,"",'Paste RTE Data'!K2784)</f>
        <v/>
      </c>
      <c r="M2787" s="46"/>
    </row>
    <row r="2788" spans="1:13">
      <c r="A2788" s="8" t="str">
        <f>IF('Paste RTE Data'!A2785=0,"",'Paste RTE Data'!A2785)</f>
        <v/>
      </c>
      <c r="B2788" s="9" t="str">
        <f>IF('Paste RTE Data'!G2785=0,"",'Paste RTE Data'!G2785)</f>
        <v/>
      </c>
      <c r="C2788" s="10" t="str">
        <f>IF('Paste RTE Data'!E2785=0,"",'Paste RTE Data'!E2785)</f>
        <v/>
      </c>
      <c r="D2788" s="7"/>
      <c r="E2788" s="14" t="str">
        <f>IF('Paste RTE Data'!B2785=0,"",'Paste RTE Data'!B2785)</f>
        <v/>
      </c>
      <c r="F2788" s="14" t="str">
        <f>IF('Paste RTE Data'!C2785=0,"",'Paste RTE Data'!C2785)</f>
        <v/>
      </c>
      <c r="G2788" s="14" t="str">
        <f>IF('Paste RTE Data'!D2785=0,"",'Paste RTE Data'!D2785)</f>
        <v/>
      </c>
      <c r="H2788" s="14" t="str">
        <f>IF('Paste RTE Data'!F2785=0,"",'Paste RTE Data'!F2785)</f>
        <v/>
      </c>
      <c r="I2788" s="14" t="str">
        <f>IF('Paste RTE Data'!H2785=0,"",'Paste RTE Data'!H2785)</f>
        <v/>
      </c>
      <c r="J2788" s="14" t="str">
        <f>IF('Paste RTE Data'!I2785=0,"",'Paste RTE Data'!I2785)</f>
        <v/>
      </c>
      <c r="K2788" s="15" t="str">
        <f>IF('Paste RTE Data'!J2785=0,"",'Paste RTE Data'!J2785)</f>
        <v/>
      </c>
      <c r="L2788" s="14" t="str">
        <f>IF('Paste RTE Data'!K2785=0,"",'Paste RTE Data'!K2785)</f>
        <v/>
      </c>
      <c r="M2788" s="46"/>
    </row>
    <row r="2789" spans="1:13">
      <c r="A2789" s="8" t="str">
        <f>IF('Paste RTE Data'!A2786=0,"",'Paste RTE Data'!A2786)</f>
        <v/>
      </c>
      <c r="B2789" s="9" t="str">
        <f>IF('Paste RTE Data'!G2786=0,"",'Paste RTE Data'!G2786)</f>
        <v/>
      </c>
      <c r="C2789" s="10" t="str">
        <f>IF('Paste RTE Data'!E2786=0,"",'Paste RTE Data'!E2786)</f>
        <v/>
      </c>
      <c r="D2789" s="7"/>
      <c r="E2789" s="14" t="str">
        <f>IF('Paste RTE Data'!B2786=0,"",'Paste RTE Data'!B2786)</f>
        <v/>
      </c>
      <c r="F2789" s="14" t="str">
        <f>IF('Paste RTE Data'!C2786=0,"",'Paste RTE Data'!C2786)</f>
        <v/>
      </c>
      <c r="G2789" s="14" t="str">
        <f>IF('Paste RTE Data'!D2786=0,"",'Paste RTE Data'!D2786)</f>
        <v/>
      </c>
      <c r="H2789" s="14" t="str">
        <f>IF('Paste RTE Data'!F2786=0,"",'Paste RTE Data'!F2786)</f>
        <v/>
      </c>
      <c r="I2789" s="14" t="str">
        <f>IF('Paste RTE Data'!H2786=0,"",'Paste RTE Data'!H2786)</f>
        <v/>
      </c>
      <c r="J2789" s="14" t="str">
        <f>IF('Paste RTE Data'!I2786=0,"",'Paste RTE Data'!I2786)</f>
        <v/>
      </c>
      <c r="K2789" s="15" t="str">
        <f>IF('Paste RTE Data'!J2786=0,"",'Paste RTE Data'!J2786)</f>
        <v/>
      </c>
      <c r="L2789" s="14" t="str">
        <f>IF('Paste RTE Data'!K2786=0,"",'Paste RTE Data'!K2786)</f>
        <v/>
      </c>
      <c r="M2789" s="46"/>
    </row>
    <row r="2790" spans="1:13">
      <c r="A2790" s="8" t="str">
        <f>IF('Paste RTE Data'!A2787=0,"",'Paste RTE Data'!A2787)</f>
        <v/>
      </c>
      <c r="B2790" s="9" t="str">
        <f>IF('Paste RTE Data'!G2787=0,"",'Paste RTE Data'!G2787)</f>
        <v/>
      </c>
      <c r="C2790" s="10" t="str">
        <f>IF('Paste RTE Data'!E2787=0,"",'Paste RTE Data'!E2787)</f>
        <v/>
      </c>
      <c r="D2790" s="7"/>
      <c r="E2790" s="14" t="str">
        <f>IF('Paste RTE Data'!B2787=0,"",'Paste RTE Data'!B2787)</f>
        <v/>
      </c>
      <c r="F2790" s="14" t="str">
        <f>IF('Paste RTE Data'!C2787=0,"",'Paste RTE Data'!C2787)</f>
        <v/>
      </c>
      <c r="G2790" s="14" t="str">
        <f>IF('Paste RTE Data'!D2787=0,"",'Paste RTE Data'!D2787)</f>
        <v/>
      </c>
      <c r="H2790" s="14" t="str">
        <f>IF('Paste RTE Data'!F2787=0,"",'Paste RTE Data'!F2787)</f>
        <v/>
      </c>
      <c r="I2790" s="14" t="str">
        <f>IF('Paste RTE Data'!H2787=0,"",'Paste RTE Data'!H2787)</f>
        <v/>
      </c>
      <c r="J2790" s="14" t="str">
        <f>IF('Paste RTE Data'!I2787=0,"",'Paste RTE Data'!I2787)</f>
        <v/>
      </c>
      <c r="K2790" s="15" t="str">
        <f>IF('Paste RTE Data'!J2787=0,"",'Paste RTE Data'!J2787)</f>
        <v/>
      </c>
      <c r="L2790" s="14" t="str">
        <f>IF('Paste RTE Data'!K2787=0,"",'Paste RTE Data'!K2787)</f>
        <v/>
      </c>
      <c r="M2790" s="46"/>
    </row>
    <row r="2791" spans="1:13">
      <c r="A2791" s="8" t="str">
        <f>IF('Paste RTE Data'!A2788=0,"",'Paste RTE Data'!A2788)</f>
        <v/>
      </c>
      <c r="B2791" s="9" t="str">
        <f>IF('Paste RTE Data'!G2788=0,"",'Paste RTE Data'!G2788)</f>
        <v/>
      </c>
      <c r="C2791" s="10" t="str">
        <f>IF('Paste RTE Data'!E2788=0,"",'Paste RTE Data'!E2788)</f>
        <v/>
      </c>
      <c r="D2791" s="7"/>
      <c r="E2791" s="14" t="str">
        <f>IF('Paste RTE Data'!B2788=0,"",'Paste RTE Data'!B2788)</f>
        <v/>
      </c>
      <c r="F2791" s="14" t="str">
        <f>IF('Paste RTE Data'!C2788=0,"",'Paste RTE Data'!C2788)</f>
        <v/>
      </c>
      <c r="G2791" s="14" t="str">
        <f>IF('Paste RTE Data'!D2788=0,"",'Paste RTE Data'!D2788)</f>
        <v/>
      </c>
      <c r="H2791" s="14" t="str">
        <f>IF('Paste RTE Data'!F2788=0,"",'Paste RTE Data'!F2788)</f>
        <v/>
      </c>
      <c r="I2791" s="14" t="str">
        <f>IF('Paste RTE Data'!H2788=0,"",'Paste RTE Data'!H2788)</f>
        <v/>
      </c>
      <c r="J2791" s="14" t="str">
        <f>IF('Paste RTE Data'!I2788=0,"",'Paste RTE Data'!I2788)</f>
        <v/>
      </c>
      <c r="K2791" s="15" t="str">
        <f>IF('Paste RTE Data'!J2788=0,"",'Paste RTE Data'!J2788)</f>
        <v/>
      </c>
      <c r="L2791" s="14" t="str">
        <f>IF('Paste RTE Data'!K2788=0,"",'Paste RTE Data'!K2788)</f>
        <v/>
      </c>
      <c r="M2791" s="46"/>
    </row>
    <row r="2792" spans="1:13">
      <c r="A2792" s="8" t="str">
        <f>IF('Paste RTE Data'!A2789=0,"",'Paste RTE Data'!A2789)</f>
        <v/>
      </c>
      <c r="B2792" s="9" t="str">
        <f>IF('Paste RTE Data'!G2789=0,"",'Paste RTE Data'!G2789)</f>
        <v/>
      </c>
      <c r="C2792" s="10" t="str">
        <f>IF('Paste RTE Data'!E2789=0,"",'Paste RTE Data'!E2789)</f>
        <v/>
      </c>
      <c r="D2792" s="7"/>
      <c r="E2792" s="14" t="str">
        <f>IF('Paste RTE Data'!B2789=0,"",'Paste RTE Data'!B2789)</f>
        <v/>
      </c>
      <c r="F2792" s="14" t="str">
        <f>IF('Paste RTE Data'!C2789=0,"",'Paste RTE Data'!C2789)</f>
        <v/>
      </c>
      <c r="G2792" s="14" t="str">
        <f>IF('Paste RTE Data'!D2789=0,"",'Paste RTE Data'!D2789)</f>
        <v/>
      </c>
      <c r="H2792" s="14" t="str">
        <f>IF('Paste RTE Data'!F2789=0,"",'Paste RTE Data'!F2789)</f>
        <v/>
      </c>
      <c r="I2792" s="14" t="str">
        <f>IF('Paste RTE Data'!H2789=0,"",'Paste RTE Data'!H2789)</f>
        <v/>
      </c>
      <c r="J2792" s="14" t="str">
        <f>IF('Paste RTE Data'!I2789=0,"",'Paste RTE Data'!I2789)</f>
        <v/>
      </c>
      <c r="K2792" s="15" t="str">
        <f>IF('Paste RTE Data'!J2789=0,"",'Paste RTE Data'!J2789)</f>
        <v/>
      </c>
      <c r="L2792" s="14" t="str">
        <f>IF('Paste RTE Data'!K2789=0,"",'Paste RTE Data'!K2789)</f>
        <v/>
      </c>
      <c r="M2792" s="46"/>
    </row>
    <row r="2793" spans="1:13">
      <c r="A2793" s="8" t="str">
        <f>IF('Paste RTE Data'!A2790=0,"",'Paste RTE Data'!A2790)</f>
        <v/>
      </c>
      <c r="B2793" s="9" t="str">
        <f>IF('Paste RTE Data'!G2790=0,"",'Paste RTE Data'!G2790)</f>
        <v/>
      </c>
      <c r="C2793" s="10" t="str">
        <f>IF('Paste RTE Data'!E2790=0,"",'Paste RTE Data'!E2790)</f>
        <v/>
      </c>
      <c r="D2793" s="7"/>
      <c r="E2793" s="14" t="str">
        <f>IF('Paste RTE Data'!B2790=0,"",'Paste RTE Data'!B2790)</f>
        <v/>
      </c>
      <c r="F2793" s="14" t="str">
        <f>IF('Paste RTE Data'!C2790=0,"",'Paste RTE Data'!C2790)</f>
        <v/>
      </c>
      <c r="G2793" s="14" t="str">
        <f>IF('Paste RTE Data'!D2790=0,"",'Paste RTE Data'!D2790)</f>
        <v/>
      </c>
      <c r="H2793" s="14" t="str">
        <f>IF('Paste RTE Data'!F2790=0,"",'Paste RTE Data'!F2790)</f>
        <v/>
      </c>
      <c r="I2793" s="14" t="str">
        <f>IF('Paste RTE Data'!H2790=0,"",'Paste RTE Data'!H2790)</f>
        <v/>
      </c>
      <c r="J2793" s="14" t="str">
        <f>IF('Paste RTE Data'!I2790=0,"",'Paste RTE Data'!I2790)</f>
        <v/>
      </c>
      <c r="K2793" s="15" t="str">
        <f>IF('Paste RTE Data'!J2790=0,"",'Paste RTE Data'!J2790)</f>
        <v/>
      </c>
      <c r="L2793" s="14" t="str">
        <f>IF('Paste RTE Data'!K2790=0,"",'Paste RTE Data'!K2790)</f>
        <v/>
      </c>
      <c r="M2793" s="46"/>
    </row>
    <row r="2794" spans="1:13">
      <c r="A2794" s="8" t="str">
        <f>IF('Paste RTE Data'!A2791=0,"",'Paste RTE Data'!A2791)</f>
        <v/>
      </c>
      <c r="B2794" s="9" t="str">
        <f>IF('Paste RTE Data'!G2791=0,"",'Paste RTE Data'!G2791)</f>
        <v/>
      </c>
      <c r="C2794" s="10" t="str">
        <f>IF('Paste RTE Data'!E2791=0,"",'Paste RTE Data'!E2791)</f>
        <v/>
      </c>
      <c r="D2794" s="7"/>
      <c r="E2794" s="14" t="str">
        <f>IF('Paste RTE Data'!B2791=0,"",'Paste RTE Data'!B2791)</f>
        <v/>
      </c>
      <c r="F2794" s="14" t="str">
        <f>IF('Paste RTE Data'!C2791=0,"",'Paste RTE Data'!C2791)</f>
        <v/>
      </c>
      <c r="G2794" s="14" t="str">
        <f>IF('Paste RTE Data'!D2791=0,"",'Paste RTE Data'!D2791)</f>
        <v/>
      </c>
      <c r="H2794" s="14" t="str">
        <f>IF('Paste RTE Data'!F2791=0,"",'Paste RTE Data'!F2791)</f>
        <v/>
      </c>
      <c r="I2794" s="14" t="str">
        <f>IF('Paste RTE Data'!H2791=0,"",'Paste RTE Data'!H2791)</f>
        <v/>
      </c>
      <c r="J2794" s="14" t="str">
        <f>IF('Paste RTE Data'!I2791=0,"",'Paste RTE Data'!I2791)</f>
        <v/>
      </c>
      <c r="K2794" s="15" t="str">
        <f>IF('Paste RTE Data'!J2791=0,"",'Paste RTE Data'!J2791)</f>
        <v/>
      </c>
      <c r="L2794" s="14" t="str">
        <f>IF('Paste RTE Data'!K2791=0,"",'Paste RTE Data'!K2791)</f>
        <v/>
      </c>
      <c r="M2794" s="46"/>
    </row>
    <row r="2795" spans="1:13">
      <c r="A2795" s="8" t="str">
        <f>IF('Paste RTE Data'!A2792=0,"",'Paste RTE Data'!A2792)</f>
        <v/>
      </c>
      <c r="B2795" s="9" t="str">
        <f>IF('Paste RTE Data'!G2792=0,"",'Paste RTE Data'!G2792)</f>
        <v/>
      </c>
      <c r="C2795" s="10" t="str">
        <f>IF('Paste RTE Data'!E2792=0,"",'Paste RTE Data'!E2792)</f>
        <v/>
      </c>
      <c r="D2795" s="7"/>
      <c r="E2795" s="14" t="str">
        <f>IF('Paste RTE Data'!B2792=0,"",'Paste RTE Data'!B2792)</f>
        <v/>
      </c>
      <c r="F2795" s="14" t="str">
        <f>IF('Paste RTE Data'!C2792=0,"",'Paste RTE Data'!C2792)</f>
        <v/>
      </c>
      <c r="G2795" s="14" t="str">
        <f>IF('Paste RTE Data'!D2792=0,"",'Paste RTE Data'!D2792)</f>
        <v/>
      </c>
      <c r="H2795" s="14" t="str">
        <f>IF('Paste RTE Data'!F2792=0,"",'Paste RTE Data'!F2792)</f>
        <v/>
      </c>
      <c r="I2795" s="14" t="str">
        <f>IF('Paste RTE Data'!H2792=0,"",'Paste RTE Data'!H2792)</f>
        <v/>
      </c>
      <c r="J2795" s="14" t="str">
        <f>IF('Paste RTE Data'!I2792=0,"",'Paste RTE Data'!I2792)</f>
        <v/>
      </c>
      <c r="K2795" s="15" t="str">
        <f>IF('Paste RTE Data'!J2792=0,"",'Paste RTE Data'!J2792)</f>
        <v/>
      </c>
      <c r="L2795" s="14" t="str">
        <f>IF('Paste RTE Data'!K2792=0,"",'Paste RTE Data'!K2792)</f>
        <v/>
      </c>
      <c r="M2795" s="46"/>
    </row>
    <row r="2796" spans="1:13">
      <c r="A2796" s="8" t="str">
        <f>IF('Paste RTE Data'!A2793=0,"",'Paste RTE Data'!A2793)</f>
        <v/>
      </c>
      <c r="B2796" s="9" t="str">
        <f>IF('Paste RTE Data'!G2793=0,"",'Paste RTE Data'!G2793)</f>
        <v/>
      </c>
      <c r="C2796" s="10" t="str">
        <f>IF('Paste RTE Data'!E2793=0,"",'Paste RTE Data'!E2793)</f>
        <v/>
      </c>
      <c r="D2796" s="7"/>
      <c r="E2796" s="14" t="str">
        <f>IF('Paste RTE Data'!B2793=0,"",'Paste RTE Data'!B2793)</f>
        <v/>
      </c>
      <c r="F2796" s="14" t="str">
        <f>IF('Paste RTE Data'!C2793=0,"",'Paste RTE Data'!C2793)</f>
        <v/>
      </c>
      <c r="G2796" s="14" t="str">
        <f>IF('Paste RTE Data'!D2793=0,"",'Paste RTE Data'!D2793)</f>
        <v/>
      </c>
      <c r="H2796" s="14" t="str">
        <f>IF('Paste RTE Data'!F2793=0,"",'Paste RTE Data'!F2793)</f>
        <v/>
      </c>
      <c r="I2796" s="14" t="str">
        <f>IF('Paste RTE Data'!H2793=0,"",'Paste RTE Data'!H2793)</f>
        <v/>
      </c>
      <c r="J2796" s="14" t="str">
        <f>IF('Paste RTE Data'!I2793=0,"",'Paste RTE Data'!I2793)</f>
        <v/>
      </c>
      <c r="K2796" s="15" t="str">
        <f>IF('Paste RTE Data'!J2793=0,"",'Paste RTE Data'!J2793)</f>
        <v/>
      </c>
      <c r="L2796" s="14" t="str">
        <f>IF('Paste RTE Data'!K2793=0,"",'Paste RTE Data'!K2793)</f>
        <v/>
      </c>
      <c r="M2796" s="46"/>
    </row>
    <row r="2797" spans="1:13">
      <c r="A2797" s="8" t="str">
        <f>IF('Paste RTE Data'!A2794=0,"",'Paste RTE Data'!A2794)</f>
        <v/>
      </c>
      <c r="B2797" s="9" t="str">
        <f>IF('Paste RTE Data'!G2794=0,"",'Paste RTE Data'!G2794)</f>
        <v/>
      </c>
      <c r="C2797" s="10" t="str">
        <f>IF('Paste RTE Data'!E2794=0,"",'Paste RTE Data'!E2794)</f>
        <v/>
      </c>
      <c r="D2797" s="7"/>
      <c r="E2797" s="14" t="str">
        <f>IF('Paste RTE Data'!B2794=0,"",'Paste RTE Data'!B2794)</f>
        <v/>
      </c>
      <c r="F2797" s="14" t="str">
        <f>IF('Paste RTE Data'!C2794=0,"",'Paste RTE Data'!C2794)</f>
        <v/>
      </c>
      <c r="G2797" s="14" t="str">
        <f>IF('Paste RTE Data'!D2794=0,"",'Paste RTE Data'!D2794)</f>
        <v/>
      </c>
      <c r="H2797" s="14" t="str">
        <f>IF('Paste RTE Data'!F2794=0,"",'Paste RTE Data'!F2794)</f>
        <v/>
      </c>
      <c r="I2797" s="14" t="str">
        <f>IF('Paste RTE Data'!H2794=0,"",'Paste RTE Data'!H2794)</f>
        <v/>
      </c>
      <c r="J2797" s="14" t="str">
        <f>IF('Paste RTE Data'!I2794=0,"",'Paste RTE Data'!I2794)</f>
        <v/>
      </c>
      <c r="K2797" s="15" t="str">
        <f>IF('Paste RTE Data'!J2794=0,"",'Paste RTE Data'!J2794)</f>
        <v/>
      </c>
      <c r="L2797" s="14" t="str">
        <f>IF('Paste RTE Data'!K2794=0,"",'Paste RTE Data'!K2794)</f>
        <v/>
      </c>
      <c r="M2797" s="46"/>
    </row>
    <row r="2798" spans="1:13">
      <c r="A2798" s="8" t="str">
        <f>IF('Paste RTE Data'!A2795=0,"",'Paste RTE Data'!A2795)</f>
        <v/>
      </c>
      <c r="B2798" s="9" t="str">
        <f>IF('Paste RTE Data'!G2795=0,"",'Paste RTE Data'!G2795)</f>
        <v/>
      </c>
      <c r="C2798" s="10" t="str">
        <f>IF('Paste RTE Data'!E2795=0,"",'Paste RTE Data'!E2795)</f>
        <v/>
      </c>
      <c r="D2798" s="7"/>
      <c r="E2798" s="14" t="str">
        <f>IF('Paste RTE Data'!B2795=0,"",'Paste RTE Data'!B2795)</f>
        <v/>
      </c>
      <c r="F2798" s="14" t="str">
        <f>IF('Paste RTE Data'!C2795=0,"",'Paste RTE Data'!C2795)</f>
        <v/>
      </c>
      <c r="G2798" s="14" t="str">
        <f>IF('Paste RTE Data'!D2795=0,"",'Paste RTE Data'!D2795)</f>
        <v/>
      </c>
      <c r="H2798" s="14" t="str">
        <f>IF('Paste RTE Data'!F2795=0,"",'Paste RTE Data'!F2795)</f>
        <v/>
      </c>
      <c r="I2798" s="14" t="str">
        <f>IF('Paste RTE Data'!H2795=0,"",'Paste RTE Data'!H2795)</f>
        <v/>
      </c>
      <c r="J2798" s="14" t="str">
        <f>IF('Paste RTE Data'!I2795=0,"",'Paste RTE Data'!I2795)</f>
        <v/>
      </c>
      <c r="K2798" s="15" t="str">
        <f>IF('Paste RTE Data'!J2795=0,"",'Paste RTE Data'!J2795)</f>
        <v/>
      </c>
      <c r="L2798" s="14" t="str">
        <f>IF('Paste RTE Data'!K2795=0,"",'Paste RTE Data'!K2795)</f>
        <v/>
      </c>
      <c r="M2798" s="46"/>
    </row>
    <row r="2799" spans="1:13">
      <c r="A2799" s="8" t="str">
        <f>IF('Paste RTE Data'!A2796=0,"",'Paste RTE Data'!A2796)</f>
        <v/>
      </c>
      <c r="B2799" s="9" t="str">
        <f>IF('Paste RTE Data'!G2796=0,"",'Paste RTE Data'!G2796)</f>
        <v/>
      </c>
      <c r="C2799" s="10" t="str">
        <f>IF('Paste RTE Data'!E2796=0,"",'Paste RTE Data'!E2796)</f>
        <v/>
      </c>
      <c r="D2799" s="7"/>
      <c r="E2799" s="14" t="str">
        <f>IF('Paste RTE Data'!B2796=0,"",'Paste RTE Data'!B2796)</f>
        <v/>
      </c>
      <c r="F2799" s="14" t="str">
        <f>IF('Paste RTE Data'!C2796=0,"",'Paste RTE Data'!C2796)</f>
        <v/>
      </c>
      <c r="G2799" s="14" t="str">
        <f>IF('Paste RTE Data'!D2796=0,"",'Paste RTE Data'!D2796)</f>
        <v/>
      </c>
      <c r="H2799" s="14" t="str">
        <f>IF('Paste RTE Data'!F2796=0,"",'Paste RTE Data'!F2796)</f>
        <v/>
      </c>
      <c r="I2799" s="14" t="str">
        <f>IF('Paste RTE Data'!H2796=0,"",'Paste RTE Data'!H2796)</f>
        <v/>
      </c>
      <c r="J2799" s="14" t="str">
        <f>IF('Paste RTE Data'!I2796=0,"",'Paste RTE Data'!I2796)</f>
        <v/>
      </c>
      <c r="K2799" s="15" t="str">
        <f>IF('Paste RTE Data'!J2796=0,"",'Paste RTE Data'!J2796)</f>
        <v/>
      </c>
      <c r="L2799" s="14" t="str">
        <f>IF('Paste RTE Data'!K2796=0,"",'Paste RTE Data'!K2796)</f>
        <v/>
      </c>
      <c r="M2799" s="46"/>
    </row>
    <row r="2800" spans="1:13">
      <c r="A2800" s="8" t="str">
        <f>IF('Paste RTE Data'!A2797=0,"",'Paste RTE Data'!A2797)</f>
        <v/>
      </c>
      <c r="B2800" s="9" t="str">
        <f>IF('Paste RTE Data'!G2797=0,"",'Paste RTE Data'!G2797)</f>
        <v/>
      </c>
      <c r="C2800" s="10" t="str">
        <f>IF('Paste RTE Data'!E2797=0,"",'Paste RTE Data'!E2797)</f>
        <v/>
      </c>
      <c r="D2800" s="7"/>
      <c r="E2800" s="14" t="str">
        <f>IF('Paste RTE Data'!B2797=0,"",'Paste RTE Data'!B2797)</f>
        <v/>
      </c>
      <c r="F2800" s="14" t="str">
        <f>IF('Paste RTE Data'!C2797=0,"",'Paste RTE Data'!C2797)</f>
        <v/>
      </c>
      <c r="G2800" s="14" t="str">
        <f>IF('Paste RTE Data'!D2797=0,"",'Paste RTE Data'!D2797)</f>
        <v/>
      </c>
      <c r="H2800" s="14" t="str">
        <f>IF('Paste RTE Data'!F2797=0,"",'Paste RTE Data'!F2797)</f>
        <v/>
      </c>
      <c r="I2800" s="14" t="str">
        <f>IF('Paste RTE Data'!H2797=0,"",'Paste RTE Data'!H2797)</f>
        <v/>
      </c>
      <c r="J2800" s="14" t="str">
        <f>IF('Paste RTE Data'!I2797=0,"",'Paste RTE Data'!I2797)</f>
        <v/>
      </c>
      <c r="K2800" s="15" t="str">
        <f>IF('Paste RTE Data'!J2797=0,"",'Paste RTE Data'!J2797)</f>
        <v/>
      </c>
      <c r="L2800" s="14" t="str">
        <f>IF('Paste RTE Data'!K2797=0,"",'Paste RTE Data'!K2797)</f>
        <v/>
      </c>
      <c r="M2800" s="46"/>
    </row>
    <row r="2801" spans="1:13">
      <c r="A2801" s="8" t="str">
        <f>IF('Paste RTE Data'!A2798=0,"",'Paste RTE Data'!A2798)</f>
        <v/>
      </c>
      <c r="B2801" s="9" t="str">
        <f>IF('Paste RTE Data'!G2798=0,"",'Paste RTE Data'!G2798)</f>
        <v/>
      </c>
      <c r="C2801" s="10" t="str">
        <f>IF('Paste RTE Data'!E2798=0,"",'Paste RTE Data'!E2798)</f>
        <v/>
      </c>
      <c r="D2801" s="7"/>
      <c r="E2801" s="14" t="str">
        <f>IF('Paste RTE Data'!B2798=0,"",'Paste RTE Data'!B2798)</f>
        <v/>
      </c>
      <c r="F2801" s="14" t="str">
        <f>IF('Paste RTE Data'!C2798=0,"",'Paste RTE Data'!C2798)</f>
        <v/>
      </c>
      <c r="G2801" s="14" t="str">
        <f>IF('Paste RTE Data'!D2798=0,"",'Paste RTE Data'!D2798)</f>
        <v/>
      </c>
      <c r="H2801" s="14" t="str">
        <f>IF('Paste RTE Data'!F2798=0,"",'Paste RTE Data'!F2798)</f>
        <v/>
      </c>
      <c r="I2801" s="14" t="str">
        <f>IF('Paste RTE Data'!H2798=0,"",'Paste RTE Data'!H2798)</f>
        <v/>
      </c>
      <c r="J2801" s="14" t="str">
        <f>IF('Paste RTE Data'!I2798=0,"",'Paste RTE Data'!I2798)</f>
        <v/>
      </c>
      <c r="K2801" s="15" t="str">
        <f>IF('Paste RTE Data'!J2798=0,"",'Paste RTE Data'!J2798)</f>
        <v/>
      </c>
      <c r="L2801" s="14" t="str">
        <f>IF('Paste RTE Data'!K2798=0,"",'Paste RTE Data'!K2798)</f>
        <v/>
      </c>
      <c r="M2801" s="46"/>
    </row>
    <row r="2802" spans="1:13">
      <c r="A2802" s="8" t="str">
        <f>IF('Paste RTE Data'!A2799=0,"",'Paste RTE Data'!A2799)</f>
        <v/>
      </c>
      <c r="B2802" s="9" t="str">
        <f>IF('Paste RTE Data'!G2799=0,"",'Paste RTE Data'!G2799)</f>
        <v/>
      </c>
      <c r="C2802" s="10" t="str">
        <f>IF('Paste RTE Data'!E2799=0,"",'Paste RTE Data'!E2799)</f>
        <v/>
      </c>
      <c r="D2802" s="7"/>
      <c r="E2802" s="14" t="str">
        <f>IF('Paste RTE Data'!B2799=0,"",'Paste RTE Data'!B2799)</f>
        <v/>
      </c>
      <c r="F2802" s="14" t="str">
        <f>IF('Paste RTE Data'!C2799=0,"",'Paste RTE Data'!C2799)</f>
        <v/>
      </c>
      <c r="G2802" s="14" t="str">
        <f>IF('Paste RTE Data'!D2799=0,"",'Paste RTE Data'!D2799)</f>
        <v/>
      </c>
      <c r="H2802" s="14" t="str">
        <f>IF('Paste RTE Data'!F2799=0,"",'Paste RTE Data'!F2799)</f>
        <v/>
      </c>
      <c r="I2802" s="14" t="str">
        <f>IF('Paste RTE Data'!H2799=0,"",'Paste RTE Data'!H2799)</f>
        <v/>
      </c>
      <c r="J2802" s="14" t="str">
        <f>IF('Paste RTE Data'!I2799=0,"",'Paste RTE Data'!I2799)</f>
        <v/>
      </c>
      <c r="K2802" s="15" t="str">
        <f>IF('Paste RTE Data'!J2799=0,"",'Paste RTE Data'!J2799)</f>
        <v/>
      </c>
      <c r="L2802" s="14" t="str">
        <f>IF('Paste RTE Data'!K2799=0,"",'Paste RTE Data'!K2799)</f>
        <v/>
      </c>
      <c r="M2802" s="46"/>
    </row>
    <row r="2803" spans="1:13">
      <c r="A2803" s="8" t="str">
        <f>IF('Paste RTE Data'!A2800=0,"",'Paste RTE Data'!A2800)</f>
        <v/>
      </c>
      <c r="B2803" s="9" t="str">
        <f>IF('Paste RTE Data'!G2800=0,"",'Paste RTE Data'!G2800)</f>
        <v/>
      </c>
      <c r="C2803" s="10" t="str">
        <f>IF('Paste RTE Data'!E2800=0,"",'Paste RTE Data'!E2800)</f>
        <v/>
      </c>
      <c r="D2803" s="7"/>
      <c r="E2803" s="14" t="str">
        <f>IF('Paste RTE Data'!B2800=0,"",'Paste RTE Data'!B2800)</f>
        <v/>
      </c>
      <c r="F2803" s="14" t="str">
        <f>IF('Paste RTE Data'!C2800=0,"",'Paste RTE Data'!C2800)</f>
        <v/>
      </c>
      <c r="G2803" s="14" t="str">
        <f>IF('Paste RTE Data'!D2800=0,"",'Paste RTE Data'!D2800)</f>
        <v/>
      </c>
      <c r="H2803" s="14" t="str">
        <f>IF('Paste RTE Data'!F2800=0,"",'Paste RTE Data'!F2800)</f>
        <v/>
      </c>
      <c r="I2803" s="14" t="str">
        <f>IF('Paste RTE Data'!H2800=0,"",'Paste RTE Data'!H2800)</f>
        <v/>
      </c>
      <c r="J2803" s="14" t="str">
        <f>IF('Paste RTE Data'!I2800=0,"",'Paste RTE Data'!I2800)</f>
        <v/>
      </c>
      <c r="K2803" s="15" t="str">
        <f>IF('Paste RTE Data'!J2800=0,"",'Paste RTE Data'!J2800)</f>
        <v/>
      </c>
      <c r="L2803" s="14" t="str">
        <f>IF('Paste RTE Data'!K2800=0,"",'Paste RTE Data'!K2800)</f>
        <v/>
      </c>
      <c r="M2803" s="46"/>
    </row>
    <row r="2804" spans="1:13">
      <c r="A2804" s="8" t="str">
        <f>IF('Paste RTE Data'!A2801=0,"",'Paste RTE Data'!A2801)</f>
        <v/>
      </c>
      <c r="B2804" s="9" t="str">
        <f>IF('Paste RTE Data'!G2801=0,"",'Paste RTE Data'!G2801)</f>
        <v/>
      </c>
      <c r="C2804" s="10" t="str">
        <f>IF('Paste RTE Data'!E2801=0,"",'Paste RTE Data'!E2801)</f>
        <v/>
      </c>
      <c r="D2804" s="7"/>
      <c r="E2804" s="14" t="str">
        <f>IF('Paste RTE Data'!B2801=0,"",'Paste RTE Data'!B2801)</f>
        <v/>
      </c>
      <c r="F2804" s="14" t="str">
        <f>IF('Paste RTE Data'!C2801=0,"",'Paste RTE Data'!C2801)</f>
        <v/>
      </c>
      <c r="G2804" s="14" t="str">
        <f>IF('Paste RTE Data'!D2801=0,"",'Paste RTE Data'!D2801)</f>
        <v/>
      </c>
      <c r="H2804" s="14" t="str">
        <f>IF('Paste RTE Data'!F2801=0,"",'Paste RTE Data'!F2801)</f>
        <v/>
      </c>
      <c r="I2804" s="14" t="str">
        <f>IF('Paste RTE Data'!H2801=0,"",'Paste RTE Data'!H2801)</f>
        <v/>
      </c>
      <c r="J2804" s="14" t="str">
        <f>IF('Paste RTE Data'!I2801=0,"",'Paste RTE Data'!I2801)</f>
        <v/>
      </c>
      <c r="K2804" s="15" t="str">
        <f>IF('Paste RTE Data'!J2801=0,"",'Paste RTE Data'!J2801)</f>
        <v/>
      </c>
      <c r="L2804" s="14" t="str">
        <f>IF('Paste RTE Data'!K2801=0,"",'Paste RTE Data'!K2801)</f>
        <v/>
      </c>
      <c r="M2804" s="46"/>
    </row>
    <row r="2805" spans="1:13">
      <c r="A2805" s="8" t="str">
        <f>IF('Paste RTE Data'!A2802=0,"",'Paste RTE Data'!A2802)</f>
        <v/>
      </c>
      <c r="B2805" s="9" t="str">
        <f>IF('Paste RTE Data'!G2802=0,"",'Paste RTE Data'!G2802)</f>
        <v/>
      </c>
      <c r="C2805" s="10" t="str">
        <f>IF('Paste RTE Data'!E2802=0,"",'Paste RTE Data'!E2802)</f>
        <v/>
      </c>
      <c r="D2805" s="7"/>
      <c r="E2805" s="14" t="str">
        <f>IF('Paste RTE Data'!B2802=0,"",'Paste RTE Data'!B2802)</f>
        <v/>
      </c>
      <c r="F2805" s="14" t="str">
        <f>IF('Paste RTE Data'!C2802=0,"",'Paste RTE Data'!C2802)</f>
        <v/>
      </c>
      <c r="G2805" s="14" t="str">
        <f>IF('Paste RTE Data'!D2802=0,"",'Paste RTE Data'!D2802)</f>
        <v/>
      </c>
      <c r="H2805" s="14" t="str">
        <f>IF('Paste RTE Data'!F2802=0,"",'Paste RTE Data'!F2802)</f>
        <v/>
      </c>
      <c r="I2805" s="14" t="str">
        <f>IF('Paste RTE Data'!H2802=0,"",'Paste RTE Data'!H2802)</f>
        <v/>
      </c>
      <c r="J2805" s="14" t="str">
        <f>IF('Paste RTE Data'!I2802=0,"",'Paste RTE Data'!I2802)</f>
        <v/>
      </c>
      <c r="K2805" s="15" t="str">
        <f>IF('Paste RTE Data'!J2802=0,"",'Paste RTE Data'!J2802)</f>
        <v/>
      </c>
      <c r="L2805" s="14" t="str">
        <f>IF('Paste RTE Data'!K2802=0,"",'Paste RTE Data'!K2802)</f>
        <v/>
      </c>
      <c r="M2805" s="46"/>
    </row>
    <row r="2806" spans="1:13">
      <c r="A2806" s="8" t="str">
        <f>IF('Paste RTE Data'!A2803=0,"",'Paste RTE Data'!A2803)</f>
        <v/>
      </c>
      <c r="B2806" s="9" t="str">
        <f>IF('Paste RTE Data'!G2803=0,"",'Paste RTE Data'!G2803)</f>
        <v/>
      </c>
      <c r="C2806" s="10" t="str">
        <f>IF('Paste RTE Data'!E2803=0,"",'Paste RTE Data'!E2803)</f>
        <v/>
      </c>
      <c r="D2806" s="7"/>
      <c r="E2806" s="14" t="str">
        <f>IF('Paste RTE Data'!B2803=0,"",'Paste RTE Data'!B2803)</f>
        <v/>
      </c>
      <c r="F2806" s="14" t="str">
        <f>IF('Paste RTE Data'!C2803=0,"",'Paste RTE Data'!C2803)</f>
        <v/>
      </c>
      <c r="G2806" s="14" t="str">
        <f>IF('Paste RTE Data'!D2803=0,"",'Paste RTE Data'!D2803)</f>
        <v/>
      </c>
      <c r="H2806" s="14" t="str">
        <f>IF('Paste RTE Data'!F2803=0,"",'Paste RTE Data'!F2803)</f>
        <v/>
      </c>
      <c r="I2806" s="14" t="str">
        <f>IF('Paste RTE Data'!H2803=0,"",'Paste RTE Data'!H2803)</f>
        <v/>
      </c>
      <c r="J2806" s="14" t="str">
        <f>IF('Paste RTE Data'!I2803=0,"",'Paste RTE Data'!I2803)</f>
        <v/>
      </c>
      <c r="K2806" s="15" t="str">
        <f>IF('Paste RTE Data'!J2803=0,"",'Paste RTE Data'!J2803)</f>
        <v/>
      </c>
      <c r="L2806" s="14" t="str">
        <f>IF('Paste RTE Data'!K2803=0,"",'Paste RTE Data'!K2803)</f>
        <v/>
      </c>
      <c r="M2806" s="46"/>
    </row>
    <row r="2807" spans="1:13">
      <c r="A2807" s="8" t="str">
        <f>IF('Paste RTE Data'!A2804=0,"",'Paste RTE Data'!A2804)</f>
        <v/>
      </c>
      <c r="B2807" s="9" t="str">
        <f>IF('Paste RTE Data'!G2804=0,"",'Paste RTE Data'!G2804)</f>
        <v/>
      </c>
      <c r="C2807" s="10" t="str">
        <f>IF('Paste RTE Data'!E2804=0,"",'Paste RTE Data'!E2804)</f>
        <v/>
      </c>
      <c r="D2807" s="7"/>
      <c r="E2807" s="14" t="str">
        <f>IF('Paste RTE Data'!B2804=0,"",'Paste RTE Data'!B2804)</f>
        <v/>
      </c>
      <c r="F2807" s="14" t="str">
        <f>IF('Paste RTE Data'!C2804=0,"",'Paste RTE Data'!C2804)</f>
        <v/>
      </c>
      <c r="G2807" s="14" t="str">
        <f>IF('Paste RTE Data'!D2804=0,"",'Paste RTE Data'!D2804)</f>
        <v/>
      </c>
      <c r="H2807" s="14" t="str">
        <f>IF('Paste RTE Data'!F2804=0,"",'Paste RTE Data'!F2804)</f>
        <v/>
      </c>
      <c r="I2807" s="14" t="str">
        <f>IF('Paste RTE Data'!H2804=0,"",'Paste RTE Data'!H2804)</f>
        <v/>
      </c>
      <c r="J2807" s="14" t="str">
        <f>IF('Paste RTE Data'!I2804=0,"",'Paste RTE Data'!I2804)</f>
        <v/>
      </c>
      <c r="K2807" s="15" t="str">
        <f>IF('Paste RTE Data'!J2804=0,"",'Paste RTE Data'!J2804)</f>
        <v/>
      </c>
      <c r="L2807" s="14" t="str">
        <f>IF('Paste RTE Data'!K2804=0,"",'Paste RTE Data'!K2804)</f>
        <v/>
      </c>
      <c r="M2807" s="46"/>
    </row>
    <row r="2808" spans="1:13">
      <c r="A2808" s="8" t="str">
        <f>IF('Paste RTE Data'!A2805=0,"",'Paste RTE Data'!A2805)</f>
        <v/>
      </c>
      <c r="B2808" s="9" t="str">
        <f>IF('Paste RTE Data'!G2805=0,"",'Paste RTE Data'!G2805)</f>
        <v/>
      </c>
      <c r="C2808" s="10" t="str">
        <f>IF('Paste RTE Data'!E2805=0,"",'Paste RTE Data'!E2805)</f>
        <v/>
      </c>
      <c r="D2808" s="7"/>
      <c r="E2808" s="14" t="str">
        <f>IF('Paste RTE Data'!B2805=0,"",'Paste RTE Data'!B2805)</f>
        <v/>
      </c>
      <c r="F2808" s="14" t="str">
        <f>IF('Paste RTE Data'!C2805=0,"",'Paste RTE Data'!C2805)</f>
        <v/>
      </c>
      <c r="G2808" s="14" t="str">
        <f>IF('Paste RTE Data'!D2805=0,"",'Paste RTE Data'!D2805)</f>
        <v/>
      </c>
      <c r="H2808" s="14" t="str">
        <f>IF('Paste RTE Data'!F2805=0,"",'Paste RTE Data'!F2805)</f>
        <v/>
      </c>
      <c r="I2808" s="14" t="str">
        <f>IF('Paste RTE Data'!H2805=0,"",'Paste RTE Data'!H2805)</f>
        <v/>
      </c>
      <c r="J2808" s="14" t="str">
        <f>IF('Paste RTE Data'!I2805=0,"",'Paste RTE Data'!I2805)</f>
        <v/>
      </c>
      <c r="K2808" s="15" t="str">
        <f>IF('Paste RTE Data'!J2805=0,"",'Paste RTE Data'!J2805)</f>
        <v/>
      </c>
      <c r="L2808" s="14" t="str">
        <f>IF('Paste RTE Data'!K2805=0,"",'Paste RTE Data'!K2805)</f>
        <v/>
      </c>
      <c r="M2808" s="46"/>
    </row>
    <row r="2809" spans="1:13">
      <c r="A2809" s="8" t="str">
        <f>IF('Paste RTE Data'!A2806=0,"",'Paste RTE Data'!A2806)</f>
        <v/>
      </c>
      <c r="B2809" s="9" t="str">
        <f>IF('Paste RTE Data'!G2806=0,"",'Paste RTE Data'!G2806)</f>
        <v/>
      </c>
      <c r="C2809" s="10" t="str">
        <f>IF('Paste RTE Data'!E2806=0,"",'Paste RTE Data'!E2806)</f>
        <v/>
      </c>
      <c r="D2809" s="7"/>
      <c r="E2809" s="14" t="str">
        <f>IF('Paste RTE Data'!B2806=0,"",'Paste RTE Data'!B2806)</f>
        <v/>
      </c>
      <c r="F2809" s="14" t="str">
        <f>IF('Paste RTE Data'!C2806=0,"",'Paste RTE Data'!C2806)</f>
        <v/>
      </c>
      <c r="G2809" s="14" t="str">
        <f>IF('Paste RTE Data'!D2806=0,"",'Paste RTE Data'!D2806)</f>
        <v/>
      </c>
      <c r="H2809" s="14" t="str">
        <f>IF('Paste RTE Data'!F2806=0,"",'Paste RTE Data'!F2806)</f>
        <v/>
      </c>
      <c r="I2809" s="14" t="str">
        <f>IF('Paste RTE Data'!H2806=0,"",'Paste RTE Data'!H2806)</f>
        <v/>
      </c>
      <c r="J2809" s="14" t="str">
        <f>IF('Paste RTE Data'!I2806=0,"",'Paste RTE Data'!I2806)</f>
        <v/>
      </c>
      <c r="K2809" s="15" t="str">
        <f>IF('Paste RTE Data'!J2806=0,"",'Paste RTE Data'!J2806)</f>
        <v/>
      </c>
      <c r="L2809" s="14" t="str">
        <f>IF('Paste RTE Data'!K2806=0,"",'Paste RTE Data'!K2806)</f>
        <v/>
      </c>
      <c r="M2809" s="46"/>
    </row>
    <row r="2810" spans="1:13">
      <c r="A2810" s="8" t="str">
        <f>IF('Paste RTE Data'!A2807=0,"",'Paste RTE Data'!A2807)</f>
        <v/>
      </c>
      <c r="B2810" s="9" t="str">
        <f>IF('Paste RTE Data'!G2807=0,"",'Paste RTE Data'!G2807)</f>
        <v/>
      </c>
      <c r="C2810" s="10" t="str">
        <f>IF('Paste RTE Data'!E2807=0,"",'Paste RTE Data'!E2807)</f>
        <v/>
      </c>
      <c r="D2810" s="7"/>
      <c r="E2810" s="14" t="str">
        <f>IF('Paste RTE Data'!B2807=0,"",'Paste RTE Data'!B2807)</f>
        <v/>
      </c>
      <c r="F2810" s="14" t="str">
        <f>IF('Paste RTE Data'!C2807=0,"",'Paste RTE Data'!C2807)</f>
        <v/>
      </c>
      <c r="G2810" s="14" t="str">
        <f>IF('Paste RTE Data'!D2807=0,"",'Paste RTE Data'!D2807)</f>
        <v/>
      </c>
      <c r="H2810" s="14" t="str">
        <f>IF('Paste RTE Data'!F2807=0,"",'Paste RTE Data'!F2807)</f>
        <v/>
      </c>
      <c r="I2810" s="14" t="str">
        <f>IF('Paste RTE Data'!H2807=0,"",'Paste RTE Data'!H2807)</f>
        <v/>
      </c>
      <c r="J2810" s="14" t="str">
        <f>IF('Paste RTE Data'!I2807=0,"",'Paste RTE Data'!I2807)</f>
        <v/>
      </c>
      <c r="K2810" s="15" t="str">
        <f>IF('Paste RTE Data'!J2807=0,"",'Paste RTE Data'!J2807)</f>
        <v/>
      </c>
      <c r="L2810" s="14" t="str">
        <f>IF('Paste RTE Data'!K2807=0,"",'Paste RTE Data'!K2807)</f>
        <v/>
      </c>
      <c r="M2810" s="46"/>
    </row>
    <row r="2811" spans="1:13">
      <c r="A2811" s="8" t="str">
        <f>IF('Paste RTE Data'!A2808=0,"",'Paste RTE Data'!A2808)</f>
        <v/>
      </c>
      <c r="B2811" s="9" t="str">
        <f>IF('Paste RTE Data'!G2808=0,"",'Paste RTE Data'!G2808)</f>
        <v/>
      </c>
      <c r="C2811" s="10" t="str">
        <f>IF('Paste RTE Data'!E2808=0,"",'Paste RTE Data'!E2808)</f>
        <v/>
      </c>
      <c r="D2811" s="7"/>
      <c r="E2811" s="14" t="str">
        <f>IF('Paste RTE Data'!B2808=0,"",'Paste RTE Data'!B2808)</f>
        <v/>
      </c>
      <c r="F2811" s="14" t="str">
        <f>IF('Paste RTE Data'!C2808=0,"",'Paste RTE Data'!C2808)</f>
        <v/>
      </c>
      <c r="G2811" s="14" t="str">
        <f>IF('Paste RTE Data'!D2808=0,"",'Paste RTE Data'!D2808)</f>
        <v/>
      </c>
      <c r="H2811" s="14" t="str">
        <f>IF('Paste RTE Data'!F2808=0,"",'Paste RTE Data'!F2808)</f>
        <v/>
      </c>
      <c r="I2811" s="14" t="str">
        <f>IF('Paste RTE Data'!H2808=0,"",'Paste RTE Data'!H2808)</f>
        <v/>
      </c>
      <c r="J2811" s="14" t="str">
        <f>IF('Paste RTE Data'!I2808=0,"",'Paste RTE Data'!I2808)</f>
        <v/>
      </c>
      <c r="K2811" s="15" t="str">
        <f>IF('Paste RTE Data'!J2808=0,"",'Paste RTE Data'!J2808)</f>
        <v/>
      </c>
      <c r="L2811" s="14" t="str">
        <f>IF('Paste RTE Data'!K2808=0,"",'Paste RTE Data'!K2808)</f>
        <v/>
      </c>
      <c r="M2811" s="46"/>
    </row>
    <row r="2812" spans="1:13">
      <c r="A2812" s="8" t="str">
        <f>IF('Paste RTE Data'!A2809=0,"",'Paste RTE Data'!A2809)</f>
        <v/>
      </c>
      <c r="B2812" s="9" t="str">
        <f>IF('Paste RTE Data'!G2809=0,"",'Paste RTE Data'!G2809)</f>
        <v/>
      </c>
      <c r="C2812" s="10" t="str">
        <f>IF('Paste RTE Data'!E2809=0,"",'Paste RTE Data'!E2809)</f>
        <v/>
      </c>
      <c r="D2812" s="7"/>
      <c r="E2812" s="14" t="str">
        <f>IF('Paste RTE Data'!B2809=0,"",'Paste RTE Data'!B2809)</f>
        <v/>
      </c>
      <c r="F2812" s="14" t="str">
        <f>IF('Paste RTE Data'!C2809=0,"",'Paste RTE Data'!C2809)</f>
        <v/>
      </c>
      <c r="G2812" s="14" t="str">
        <f>IF('Paste RTE Data'!D2809=0,"",'Paste RTE Data'!D2809)</f>
        <v/>
      </c>
      <c r="H2812" s="14" t="str">
        <f>IF('Paste RTE Data'!F2809=0,"",'Paste RTE Data'!F2809)</f>
        <v/>
      </c>
      <c r="I2812" s="14" t="str">
        <f>IF('Paste RTE Data'!H2809=0,"",'Paste RTE Data'!H2809)</f>
        <v/>
      </c>
      <c r="J2812" s="14" t="str">
        <f>IF('Paste RTE Data'!I2809=0,"",'Paste RTE Data'!I2809)</f>
        <v/>
      </c>
      <c r="K2812" s="15" t="str">
        <f>IF('Paste RTE Data'!J2809=0,"",'Paste RTE Data'!J2809)</f>
        <v/>
      </c>
      <c r="L2812" s="14" t="str">
        <f>IF('Paste RTE Data'!K2809=0,"",'Paste RTE Data'!K2809)</f>
        <v/>
      </c>
      <c r="M2812" s="46"/>
    </row>
    <row r="2813" spans="1:13">
      <c r="A2813" s="8" t="str">
        <f>IF('Paste RTE Data'!A2810=0,"",'Paste RTE Data'!A2810)</f>
        <v/>
      </c>
      <c r="B2813" s="9" t="str">
        <f>IF('Paste RTE Data'!G2810=0,"",'Paste RTE Data'!G2810)</f>
        <v/>
      </c>
      <c r="C2813" s="10" t="str">
        <f>IF('Paste RTE Data'!E2810=0,"",'Paste RTE Data'!E2810)</f>
        <v/>
      </c>
      <c r="D2813" s="7"/>
      <c r="E2813" s="14" t="str">
        <f>IF('Paste RTE Data'!B2810=0,"",'Paste RTE Data'!B2810)</f>
        <v/>
      </c>
      <c r="F2813" s="14" t="str">
        <f>IF('Paste RTE Data'!C2810=0,"",'Paste RTE Data'!C2810)</f>
        <v/>
      </c>
      <c r="G2813" s="14" t="str">
        <f>IF('Paste RTE Data'!D2810=0,"",'Paste RTE Data'!D2810)</f>
        <v/>
      </c>
      <c r="H2813" s="14" t="str">
        <f>IF('Paste RTE Data'!F2810=0,"",'Paste RTE Data'!F2810)</f>
        <v/>
      </c>
      <c r="I2813" s="14" t="str">
        <f>IF('Paste RTE Data'!H2810=0,"",'Paste RTE Data'!H2810)</f>
        <v/>
      </c>
      <c r="J2813" s="14" t="str">
        <f>IF('Paste RTE Data'!I2810=0,"",'Paste RTE Data'!I2810)</f>
        <v/>
      </c>
      <c r="K2813" s="15" t="str">
        <f>IF('Paste RTE Data'!J2810=0,"",'Paste RTE Data'!J2810)</f>
        <v/>
      </c>
      <c r="L2813" s="14" t="str">
        <f>IF('Paste RTE Data'!K2810=0,"",'Paste RTE Data'!K2810)</f>
        <v/>
      </c>
      <c r="M2813" s="46"/>
    </row>
    <row r="2814" spans="1:13">
      <c r="A2814" s="8" t="str">
        <f>IF('Paste RTE Data'!A2811=0,"",'Paste RTE Data'!A2811)</f>
        <v/>
      </c>
      <c r="B2814" s="9" t="str">
        <f>IF('Paste RTE Data'!G2811=0,"",'Paste RTE Data'!G2811)</f>
        <v/>
      </c>
      <c r="C2814" s="10" t="str">
        <f>IF('Paste RTE Data'!E2811=0,"",'Paste RTE Data'!E2811)</f>
        <v/>
      </c>
      <c r="D2814" s="7"/>
      <c r="E2814" s="14" t="str">
        <f>IF('Paste RTE Data'!B2811=0,"",'Paste RTE Data'!B2811)</f>
        <v/>
      </c>
      <c r="F2814" s="14" t="str">
        <f>IF('Paste RTE Data'!C2811=0,"",'Paste RTE Data'!C2811)</f>
        <v/>
      </c>
      <c r="G2814" s="14" t="str">
        <f>IF('Paste RTE Data'!D2811=0,"",'Paste RTE Data'!D2811)</f>
        <v/>
      </c>
      <c r="H2814" s="14" t="str">
        <f>IF('Paste RTE Data'!F2811=0,"",'Paste RTE Data'!F2811)</f>
        <v/>
      </c>
      <c r="I2814" s="14" t="str">
        <f>IF('Paste RTE Data'!H2811=0,"",'Paste RTE Data'!H2811)</f>
        <v/>
      </c>
      <c r="J2814" s="14" t="str">
        <f>IF('Paste RTE Data'!I2811=0,"",'Paste RTE Data'!I2811)</f>
        <v/>
      </c>
      <c r="K2814" s="15" t="str">
        <f>IF('Paste RTE Data'!J2811=0,"",'Paste RTE Data'!J2811)</f>
        <v/>
      </c>
      <c r="L2814" s="14" t="str">
        <f>IF('Paste RTE Data'!K2811=0,"",'Paste RTE Data'!K2811)</f>
        <v/>
      </c>
      <c r="M2814" s="46"/>
    </row>
    <row r="2815" spans="1:13">
      <c r="A2815" s="8" t="str">
        <f>IF('Paste RTE Data'!A2812=0,"",'Paste RTE Data'!A2812)</f>
        <v/>
      </c>
      <c r="B2815" s="9" t="str">
        <f>IF('Paste RTE Data'!G2812=0,"",'Paste RTE Data'!G2812)</f>
        <v/>
      </c>
      <c r="C2815" s="10" t="str">
        <f>IF('Paste RTE Data'!E2812=0,"",'Paste RTE Data'!E2812)</f>
        <v/>
      </c>
      <c r="D2815" s="7"/>
      <c r="E2815" s="14" t="str">
        <f>IF('Paste RTE Data'!B2812=0,"",'Paste RTE Data'!B2812)</f>
        <v/>
      </c>
      <c r="F2815" s="14" t="str">
        <f>IF('Paste RTE Data'!C2812=0,"",'Paste RTE Data'!C2812)</f>
        <v/>
      </c>
      <c r="G2815" s="14" t="str">
        <f>IF('Paste RTE Data'!D2812=0,"",'Paste RTE Data'!D2812)</f>
        <v/>
      </c>
      <c r="H2815" s="14" t="str">
        <f>IF('Paste RTE Data'!F2812=0,"",'Paste RTE Data'!F2812)</f>
        <v/>
      </c>
      <c r="I2815" s="14" t="str">
        <f>IF('Paste RTE Data'!H2812=0,"",'Paste RTE Data'!H2812)</f>
        <v/>
      </c>
      <c r="J2815" s="14" t="str">
        <f>IF('Paste RTE Data'!I2812=0,"",'Paste RTE Data'!I2812)</f>
        <v/>
      </c>
      <c r="K2815" s="15" t="str">
        <f>IF('Paste RTE Data'!J2812=0,"",'Paste RTE Data'!J2812)</f>
        <v/>
      </c>
      <c r="L2815" s="14" t="str">
        <f>IF('Paste RTE Data'!K2812=0,"",'Paste RTE Data'!K2812)</f>
        <v/>
      </c>
      <c r="M2815" s="46"/>
    </row>
    <row r="2816" spans="1:13">
      <c r="A2816" s="8" t="str">
        <f>IF('Paste RTE Data'!A2813=0,"",'Paste RTE Data'!A2813)</f>
        <v/>
      </c>
      <c r="B2816" s="9" t="str">
        <f>IF('Paste RTE Data'!G2813=0,"",'Paste RTE Data'!G2813)</f>
        <v/>
      </c>
      <c r="C2816" s="10" t="str">
        <f>IF('Paste RTE Data'!E2813=0,"",'Paste RTE Data'!E2813)</f>
        <v/>
      </c>
      <c r="D2816" s="7"/>
      <c r="E2816" s="14" t="str">
        <f>IF('Paste RTE Data'!B2813=0,"",'Paste RTE Data'!B2813)</f>
        <v/>
      </c>
      <c r="F2816" s="14" t="str">
        <f>IF('Paste RTE Data'!C2813=0,"",'Paste RTE Data'!C2813)</f>
        <v/>
      </c>
      <c r="G2816" s="14" t="str">
        <f>IF('Paste RTE Data'!D2813=0,"",'Paste RTE Data'!D2813)</f>
        <v/>
      </c>
      <c r="H2816" s="14" t="str">
        <f>IF('Paste RTE Data'!F2813=0,"",'Paste RTE Data'!F2813)</f>
        <v/>
      </c>
      <c r="I2816" s="14" t="str">
        <f>IF('Paste RTE Data'!H2813=0,"",'Paste RTE Data'!H2813)</f>
        <v/>
      </c>
      <c r="J2816" s="14" t="str">
        <f>IF('Paste RTE Data'!I2813=0,"",'Paste RTE Data'!I2813)</f>
        <v/>
      </c>
      <c r="K2816" s="15" t="str">
        <f>IF('Paste RTE Data'!J2813=0,"",'Paste RTE Data'!J2813)</f>
        <v/>
      </c>
      <c r="L2816" s="14" t="str">
        <f>IF('Paste RTE Data'!K2813=0,"",'Paste RTE Data'!K2813)</f>
        <v/>
      </c>
      <c r="M2816" s="46"/>
    </row>
    <row r="2817" spans="1:13">
      <c r="A2817" s="8" t="str">
        <f>IF('Paste RTE Data'!A2814=0,"",'Paste RTE Data'!A2814)</f>
        <v/>
      </c>
      <c r="B2817" s="9" t="str">
        <f>IF('Paste RTE Data'!G2814=0,"",'Paste RTE Data'!G2814)</f>
        <v/>
      </c>
      <c r="C2817" s="10" t="str">
        <f>IF('Paste RTE Data'!E2814=0,"",'Paste RTE Data'!E2814)</f>
        <v/>
      </c>
      <c r="D2817" s="7"/>
      <c r="E2817" s="14" t="str">
        <f>IF('Paste RTE Data'!B2814=0,"",'Paste RTE Data'!B2814)</f>
        <v/>
      </c>
      <c r="F2817" s="14" t="str">
        <f>IF('Paste RTE Data'!C2814=0,"",'Paste RTE Data'!C2814)</f>
        <v/>
      </c>
      <c r="G2817" s="14" t="str">
        <f>IF('Paste RTE Data'!D2814=0,"",'Paste RTE Data'!D2814)</f>
        <v/>
      </c>
      <c r="H2817" s="14" t="str">
        <f>IF('Paste RTE Data'!F2814=0,"",'Paste RTE Data'!F2814)</f>
        <v/>
      </c>
      <c r="I2817" s="14" t="str">
        <f>IF('Paste RTE Data'!H2814=0,"",'Paste RTE Data'!H2814)</f>
        <v/>
      </c>
      <c r="J2817" s="14" t="str">
        <f>IF('Paste RTE Data'!I2814=0,"",'Paste RTE Data'!I2814)</f>
        <v/>
      </c>
      <c r="K2817" s="15" t="str">
        <f>IF('Paste RTE Data'!J2814=0,"",'Paste RTE Data'!J2814)</f>
        <v/>
      </c>
      <c r="L2817" s="14" t="str">
        <f>IF('Paste RTE Data'!K2814=0,"",'Paste RTE Data'!K2814)</f>
        <v/>
      </c>
      <c r="M2817" s="46"/>
    </row>
    <row r="2818" spans="1:13">
      <c r="A2818" s="8" t="str">
        <f>IF('Paste RTE Data'!A2815=0,"",'Paste RTE Data'!A2815)</f>
        <v/>
      </c>
      <c r="B2818" s="9" t="str">
        <f>IF('Paste RTE Data'!G2815=0,"",'Paste RTE Data'!G2815)</f>
        <v/>
      </c>
      <c r="C2818" s="10" t="str">
        <f>IF('Paste RTE Data'!E2815=0,"",'Paste RTE Data'!E2815)</f>
        <v/>
      </c>
      <c r="D2818" s="7"/>
      <c r="E2818" s="14" t="str">
        <f>IF('Paste RTE Data'!B2815=0,"",'Paste RTE Data'!B2815)</f>
        <v/>
      </c>
      <c r="F2818" s="14" t="str">
        <f>IF('Paste RTE Data'!C2815=0,"",'Paste RTE Data'!C2815)</f>
        <v/>
      </c>
      <c r="G2818" s="14" t="str">
        <f>IF('Paste RTE Data'!D2815=0,"",'Paste RTE Data'!D2815)</f>
        <v/>
      </c>
      <c r="H2818" s="14" t="str">
        <f>IF('Paste RTE Data'!F2815=0,"",'Paste RTE Data'!F2815)</f>
        <v/>
      </c>
      <c r="I2818" s="14" t="str">
        <f>IF('Paste RTE Data'!H2815=0,"",'Paste RTE Data'!H2815)</f>
        <v/>
      </c>
      <c r="J2818" s="14" t="str">
        <f>IF('Paste RTE Data'!I2815=0,"",'Paste RTE Data'!I2815)</f>
        <v/>
      </c>
      <c r="K2818" s="15" t="str">
        <f>IF('Paste RTE Data'!J2815=0,"",'Paste RTE Data'!J2815)</f>
        <v/>
      </c>
      <c r="L2818" s="14" t="str">
        <f>IF('Paste RTE Data'!K2815=0,"",'Paste RTE Data'!K2815)</f>
        <v/>
      </c>
      <c r="M2818" s="46"/>
    </row>
    <row r="2819" spans="1:13">
      <c r="A2819" s="8" t="str">
        <f>IF('Paste RTE Data'!A2816=0,"",'Paste RTE Data'!A2816)</f>
        <v/>
      </c>
      <c r="B2819" s="9" t="str">
        <f>IF('Paste RTE Data'!G2816=0,"",'Paste RTE Data'!G2816)</f>
        <v/>
      </c>
      <c r="C2819" s="10" t="str">
        <f>IF('Paste RTE Data'!E2816=0,"",'Paste RTE Data'!E2816)</f>
        <v/>
      </c>
      <c r="D2819" s="7"/>
      <c r="E2819" s="14" t="str">
        <f>IF('Paste RTE Data'!B2816=0,"",'Paste RTE Data'!B2816)</f>
        <v/>
      </c>
      <c r="F2819" s="14" t="str">
        <f>IF('Paste RTE Data'!C2816=0,"",'Paste RTE Data'!C2816)</f>
        <v/>
      </c>
      <c r="G2819" s="14" t="str">
        <f>IF('Paste RTE Data'!D2816=0,"",'Paste RTE Data'!D2816)</f>
        <v/>
      </c>
      <c r="H2819" s="14" t="str">
        <f>IF('Paste RTE Data'!F2816=0,"",'Paste RTE Data'!F2816)</f>
        <v/>
      </c>
      <c r="I2819" s="14" t="str">
        <f>IF('Paste RTE Data'!H2816=0,"",'Paste RTE Data'!H2816)</f>
        <v/>
      </c>
      <c r="J2819" s="14" t="str">
        <f>IF('Paste RTE Data'!I2816=0,"",'Paste RTE Data'!I2816)</f>
        <v/>
      </c>
      <c r="K2819" s="15" t="str">
        <f>IF('Paste RTE Data'!J2816=0,"",'Paste RTE Data'!J2816)</f>
        <v/>
      </c>
      <c r="L2819" s="14" t="str">
        <f>IF('Paste RTE Data'!K2816=0,"",'Paste RTE Data'!K2816)</f>
        <v/>
      </c>
      <c r="M2819" s="46"/>
    </row>
    <row r="2820" spans="1:13">
      <c r="A2820" s="8" t="str">
        <f>IF('Paste RTE Data'!A2817=0,"",'Paste RTE Data'!A2817)</f>
        <v/>
      </c>
      <c r="B2820" s="9" t="str">
        <f>IF('Paste RTE Data'!G2817=0,"",'Paste RTE Data'!G2817)</f>
        <v/>
      </c>
      <c r="C2820" s="10" t="str">
        <f>IF('Paste RTE Data'!E2817=0,"",'Paste RTE Data'!E2817)</f>
        <v/>
      </c>
      <c r="D2820" s="7"/>
      <c r="E2820" s="14" t="str">
        <f>IF('Paste RTE Data'!B2817=0,"",'Paste RTE Data'!B2817)</f>
        <v/>
      </c>
      <c r="F2820" s="14" t="str">
        <f>IF('Paste RTE Data'!C2817=0,"",'Paste RTE Data'!C2817)</f>
        <v/>
      </c>
      <c r="G2820" s="14" t="str">
        <f>IF('Paste RTE Data'!D2817=0,"",'Paste RTE Data'!D2817)</f>
        <v/>
      </c>
      <c r="H2820" s="14" t="str">
        <f>IF('Paste RTE Data'!F2817=0,"",'Paste RTE Data'!F2817)</f>
        <v/>
      </c>
      <c r="I2820" s="14" t="str">
        <f>IF('Paste RTE Data'!H2817=0,"",'Paste RTE Data'!H2817)</f>
        <v/>
      </c>
      <c r="J2820" s="14" t="str">
        <f>IF('Paste RTE Data'!I2817=0,"",'Paste RTE Data'!I2817)</f>
        <v/>
      </c>
      <c r="K2820" s="15" t="str">
        <f>IF('Paste RTE Data'!J2817=0,"",'Paste RTE Data'!J2817)</f>
        <v/>
      </c>
      <c r="L2820" s="14" t="str">
        <f>IF('Paste RTE Data'!K2817=0,"",'Paste RTE Data'!K2817)</f>
        <v/>
      </c>
      <c r="M2820" s="46"/>
    </row>
    <row r="2821" spans="1:13">
      <c r="A2821" s="8" t="str">
        <f>IF('Paste RTE Data'!A2818=0,"",'Paste RTE Data'!A2818)</f>
        <v/>
      </c>
      <c r="B2821" s="9" t="str">
        <f>IF('Paste RTE Data'!G2818=0,"",'Paste RTE Data'!G2818)</f>
        <v/>
      </c>
      <c r="C2821" s="10" t="str">
        <f>IF('Paste RTE Data'!E2818=0,"",'Paste RTE Data'!E2818)</f>
        <v/>
      </c>
      <c r="D2821" s="7"/>
      <c r="E2821" s="14" t="str">
        <f>IF('Paste RTE Data'!B2818=0,"",'Paste RTE Data'!B2818)</f>
        <v/>
      </c>
      <c r="F2821" s="14" t="str">
        <f>IF('Paste RTE Data'!C2818=0,"",'Paste RTE Data'!C2818)</f>
        <v/>
      </c>
      <c r="G2821" s="14" t="str">
        <f>IF('Paste RTE Data'!D2818=0,"",'Paste RTE Data'!D2818)</f>
        <v/>
      </c>
      <c r="H2821" s="14" t="str">
        <f>IF('Paste RTE Data'!F2818=0,"",'Paste RTE Data'!F2818)</f>
        <v/>
      </c>
      <c r="I2821" s="14" t="str">
        <f>IF('Paste RTE Data'!H2818=0,"",'Paste RTE Data'!H2818)</f>
        <v/>
      </c>
      <c r="J2821" s="14" t="str">
        <f>IF('Paste RTE Data'!I2818=0,"",'Paste RTE Data'!I2818)</f>
        <v/>
      </c>
      <c r="K2821" s="15" t="str">
        <f>IF('Paste RTE Data'!J2818=0,"",'Paste RTE Data'!J2818)</f>
        <v/>
      </c>
      <c r="L2821" s="14" t="str">
        <f>IF('Paste RTE Data'!K2818=0,"",'Paste RTE Data'!K2818)</f>
        <v/>
      </c>
      <c r="M2821" s="46"/>
    </row>
    <row r="2822" spans="1:13">
      <c r="A2822" s="8" t="str">
        <f>IF('Paste RTE Data'!A2819=0,"",'Paste RTE Data'!A2819)</f>
        <v/>
      </c>
      <c r="B2822" s="9" t="str">
        <f>IF('Paste RTE Data'!G2819=0,"",'Paste RTE Data'!G2819)</f>
        <v/>
      </c>
      <c r="C2822" s="10" t="str">
        <f>IF('Paste RTE Data'!E2819=0,"",'Paste RTE Data'!E2819)</f>
        <v/>
      </c>
      <c r="D2822" s="7"/>
      <c r="E2822" s="14" t="str">
        <f>IF('Paste RTE Data'!B2819=0,"",'Paste RTE Data'!B2819)</f>
        <v/>
      </c>
      <c r="F2822" s="14" t="str">
        <f>IF('Paste RTE Data'!C2819=0,"",'Paste RTE Data'!C2819)</f>
        <v/>
      </c>
      <c r="G2822" s="14" t="str">
        <f>IF('Paste RTE Data'!D2819=0,"",'Paste RTE Data'!D2819)</f>
        <v/>
      </c>
      <c r="H2822" s="14" t="str">
        <f>IF('Paste RTE Data'!F2819=0,"",'Paste RTE Data'!F2819)</f>
        <v/>
      </c>
      <c r="I2822" s="14" t="str">
        <f>IF('Paste RTE Data'!H2819=0,"",'Paste RTE Data'!H2819)</f>
        <v/>
      </c>
      <c r="J2822" s="14" t="str">
        <f>IF('Paste RTE Data'!I2819=0,"",'Paste RTE Data'!I2819)</f>
        <v/>
      </c>
      <c r="K2822" s="15" t="str">
        <f>IF('Paste RTE Data'!J2819=0,"",'Paste RTE Data'!J2819)</f>
        <v/>
      </c>
      <c r="L2822" s="14" t="str">
        <f>IF('Paste RTE Data'!K2819=0,"",'Paste RTE Data'!K2819)</f>
        <v/>
      </c>
      <c r="M2822" s="46"/>
    </row>
    <row r="2823" spans="1:13">
      <c r="A2823" s="8" t="str">
        <f>IF('Paste RTE Data'!A2820=0,"",'Paste RTE Data'!A2820)</f>
        <v/>
      </c>
      <c r="B2823" s="9" t="str">
        <f>IF('Paste RTE Data'!G2820=0,"",'Paste RTE Data'!G2820)</f>
        <v/>
      </c>
      <c r="C2823" s="10" t="str">
        <f>IF('Paste RTE Data'!E2820=0,"",'Paste RTE Data'!E2820)</f>
        <v/>
      </c>
      <c r="D2823" s="7"/>
      <c r="E2823" s="14" t="str">
        <f>IF('Paste RTE Data'!B2820=0,"",'Paste RTE Data'!B2820)</f>
        <v/>
      </c>
      <c r="F2823" s="14" t="str">
        <f>IF('Paste RTE Data'!C2820=0,"",'Paste RTE Data'!C2820)</f>
        <v/>
      </c>
      <c r="G2823" s="14" t="str">
        <f>IF('Paste RTE Data'!D2820=0,"",'Paste RTE Data'!D2820)</f>
        <v/>
      </c>
      <c r="H2823" s="14" t="str">
        <f>IF('Paste RTE Data'!F2820=0,"",'Paste RTE Data'!F2820)</f>
        <v/>
      </c>
      <c r="I2823" s="14" t="str">
        <f>IF('Paste RTE Data'!H2820=0,"",'Paste RTE Data'!H2820)</f>
        <v/>
      </c>
      <c r="J2823" s="14" t="str">
        <f>IF('Paste RTE Data'!I2820=0,"",'Paste RTE Data'!I2820)</f>
        <v/>
      </c>
      <c r="K2823" s="15" t="str">
        <f>IF('Paste RTE Data'!J2820=0,"",'Paste RTE Data'!J2820)</f>
        <v/>
      </c>
      <c r="L2823" s="14" t="str">
        <f>IF('Paste RTE Data'!K2820=0,"",'Paste RTE Data'!K2820)</f>
        <v/>
      </c>
      <c r="M2823" s="46"/>
    </row>
    <row r="2824" spans="1:13">
      <c r="A2824" s="8" t="str">
        <f>IF('Paste RTE Data'!A2821=0,"",'Paste RTE Data'!A2821)</f>
        <v/>
      </c>
      <c r="B2824" s="9" t="str">
        <f>IF('Paste RTE Data'!G2821=0,"",'Paste RTE Data'!G2821)</f>
        <v/>
      </c>
      <c r="C2824" s="10" t="str">
        <f>IF('Paste RTE Data'!E2821=0,"",'Paste RTE Data'!E2821)</f>
        <v/>
      </c>
      <c r="D2824" s="7"/>
      <c r="E2824" s="14" t="str">
        <f>IF('Paste RTE Data'!B2821=0,"",'Paste RTE Data'!B2821)</f>
        <v/>
      </c>
      <c r="F2824" s="14" t="str">
        <f>IF('Paste RTE Data'!C2821=0,"",'Paste RTE Data'!C2821)</f>
        <v/>
      </c>
      <c r="G2824" s="14" t="str">
        <f>IF('Paste RTE Data'!D2821=0,"",'Paste RTE Data'!D2821)</f>
        <v/>
      </c>
      <c r="H2824" s="14" t="str">
        <f>IF('Paste RTE Data'!F2821=0,"",'Paste RTE Data'!F2821)</f>
        <v/>
      </c>
      <c r="I2824" s="14" t="str">
        <f>IF('Paste RTE Data'!H2821=0,"",'Paste RTE Data'!H2821)</f>
        <v/>
      </c>
      <c r="J2824" s="14" t="str">
        <f>IF('Paste RTE Data'!I2821=0,"",'Paste RTE Data'!I2821)</f>
        <v/>
      </c>
      <c r="K2824" s="15" t="str">
        <f>IF('Paste RTE Data'!J2821=0,"",'Paste RTE Data'!J2821)</f>
        <v/>
      </c>
      <c r="L2824" s="14" t="str">
        <f>IF('Paste RTE Data'!K2821=0,"",'Paste RTE Data'!K2821)</f>
        <v/>
      </c>
      <c r="M2824" s="46"/>
    </row>
    <row r="2825" spans="1:13">
      <c r="A2825" s="8" t="str">
        <f>IF('Paste RTE Data'!A2822=0,"",'Paste RTE Data'!A2822)</f>
        <v/>
      </c>
      <c r="B2825" s="9" t="str">
        <f>IF('Paste RTE Data'!G2822=0,"",'Paste RTE Data'!G2822)</f>
        <v/>
      </c>
      <c r="C2825" s="10" t="str">
        <f>IF('Paste RTE Data'!E2822=0,"",'Paste RTE Data'!E2822)</f>
        <v/>
      </c>
      <c r="D2825" s="7"/>
      <c r="E2825" s="14" t="str">
        <f>IF('Paste RTE Data'!B2822=0,"",'Paste RTE Data'!B2822)</f>
        <v/>
      </c>
      <c r="F2825" s="14" t="str">
        <f>IF('Paste RTE Data'!C2822=0,"",'Paste RTE Data'!C2822)</f>
        <v/>
      </c>
      <c r="G2825" s="14" t="str">
        <f>IF('Paste RTE Data'!D2822=0,"",'Paste RTE Data'!D2822)</f>
        <v/>
      </c>
      <c r="H2825" s="14" t="str">
        <f>IF('Paste RTE Data'!F2822=0,"",'Paste RTE Data'!F2822)</f>
        <v/>
      </c>
      <c r="I2825" s="14" t="str">
        <f>IF('Paste RTE Data'!H2822=0,"",'Paste RTE Data'!H2822)</f>
        <v/>
      </c>
      <c r="J2825" s="14" t="str">
        <f>IF('Paste RTE Data'!I2822=0,"",'Paste RTE Data'!I2822)</f>
        <v/>
      </c>
      <c r="K2825" s="15" t="str">
        <f>IF('Paste RTE Data'!J2822=0,"",'Paste RTE Data'!J2822)</f>
        <v/>
      </c>
      <c r="L2825" s="14" t="str">
        <f>IF('Paste RTE Data'!K2822=0,"",'Paste RTE Data'!K2822)</f>
        <v/>
      </c>
      <c r="M2825" s="46"/>
    </row>
    <row r="2826" spans="1:13">
      <c r="A2826" s="8" t="str">
        <f>IF('Paste RTE Data'!A2823=0,"",'Paste RTE Data'!A2823)</f>
        <v/>
      </c>
      <c r="B2826" s="9" t="str">
        <f>IF('Paste RTE Data'!G2823=0,"",'Paste RTE Data'!G2823)</f>
        <v/>
      </c>
      <c r="C2826" s="10" t="str">
        <f>IF('Paste RTE Data'!E2823=0,"",'Paste RTE Data'!E2823)</f>
        <v/>
      </c>
      <c r="D2826" s="7"/>
      <c r="E2826" s="14" t="str">
        <f>IF('Paste RTE Data'!B2823=0,"",'Paste RTE Data'!B2823)</f>
        <v/>
      </c>
      <c r="F2826" s="14" t="str">
        <f>IF('Paste RTE Data'!C2823=0,"",'Paste RTE Data'!C2823)</f>
        <v/>
      </c>
      <c r="G2826" s="14" t="str">
        <f>IF('Paste RTE Data'!D2823=0,"",'Paste RTE Data'!D2823)</f>
        <v/>
      </c>
      <c r="H2826" s="14" t="str">
        <f>IF('Paste RTE Data'!F2823=0,"",'Paste RTE Data'!F2823)</f>
        <v/>
      </c>
      <c r="I2826" s="14" t="str">
        <f>IF('Paste RTE Data'!H2823=0,"",'Paste RTE Data'!H2823)</f>
        <v/>
      </c>
      <c r="J2826" s="14" t="str">
        <f>IF('Paste RTE Data'!I2823=0,"",'Paste RTE Data'!I2823)</f>
        <v/>
      </c>
      <c r="K2826" s="15" t="str">
        <f>IF('Paste RTE Data'!J2823=0,"",'Paste RTE Data'!J2823)</f>
        <v/>
      </c>
      <c r="L2826" s="14" t="str">
        <f>IF('Paste RTE Data'!K2823=0,"",'Paste RTE Data'!K2823)</f>
        <v/>
      </c>
      <c r="M2826" s="46"/>
    </row>
    <row r="2827" spans="1:13">
      <c r="A2827" s="8" t="str">
        <f>IF('Paste RTE Data'!A2824=0,"",'Paste RTE Data'!A2824)</f>
        <v/>
      </c>
      <c r="B2827" s="9" t="str">
        <f>IF('Paste RTE Data'!G2824=0,"",'Paste RTE Data'!G2824)</f>
        <v/>
      </c>
      <c r="C2827" s="10" t="str">
        <f>IF('Paste RTE Data'!E2824=0,"",'Paste RTE Data'!E2824)</f>
        <v/>
      </c>
      <c r="D2827" s="7"/>
      <c r="E2827" s="14" t="str">
        <f>IF('Paste RTE Data'!B2824=0,"",'Paste RTE Data'!B2824)</f>
        <v/>
      </c>
      <c r="F2827" s="14" t="str">
        <f>IF('Paste RTE Data'!C2824=0,"",'Paste RTE Data'!C2824)</f>
        <v/>
      </c>
      <c r="G2827" s="14" t="str">
        <f>IF('Paste RTE Data'!D2824=0,"",'Paste RTE Data'!D2824)</f>
        <v/>
      </c>
      <c r="H2827" s="14" t="str">
        <f>IF('Paste RTE Data'!F2824=0,"",'Paste RTE Data'!F2824)</f>
        <v/>
      </c>
      <c r="I2827" s="14" t="str">
        <f>IF('Paste RTE Data'!H2824=0,"",'Paste RTE Data'!H2824)</f>
        <v/>
      </c>
      <c r="J2827" s="14" t="str">
        <f>IF('Paste RTE Data'!I2824=0,"",'Paste RTE Data'!I2824)</f>
        <v/>
      </c>
      <c r="K2827" s="15" t="str">
        <f>IF('Paste RTE Data'!J2824=0,"",'Paste RTE Data'!J2824)</f>
        <v/>
      </c>
      <c r="L2827" s="14" t="str">
        <f>IF('Paste RTE Data'!K2824=0,"",'Paste RTE Data'!K2824)</f>
        <v/>
      </c>
      <c r="M2827" s="46"/>
    </row>
    <row r="2828" spans="1:13">
      <c r="A2828" s="8" t="str">
        <f>IF('Paste RTE Data'!A2825=0,"",'Paste RTE Data'!A2825)</f>
        <v/>
      </c>
      <c r="B2828" s="9" t="str">
        <f>IF('Paste RTE Data'!G2825=0,"",'Paste RTE Data'!G2825)</f>
        <v/>
      </c>
      <c r="C2828" s="10" t="str">
        <f>IF('Paste RTE Data'!E2825=0,"",'Paste RTE Data'!E2825)</f>
        <v/>
      </c>
      <c r="D2828" s="7"/>
      <c r="E2828" s="14" t="str">
        <f>IF('Paste RTE Data'!B2825=0,"",'Paste RTE Data'!B2825)</f>
        <v/>
      </c>
      <c r="F2828" s="14" t="str">
        <f>IF('Paste RTE Data'!C2825=0,"",'Paste RTE Data'!C2825)</f>
        <v/>
      </c>
      <c r="G2828" s="14" t="str">
        <f>IF('Paste RTE Data'!D2825=0,"",'Paste RTE Data'!D2825)</f>
        <v/>
      </c>
      <c r="H2828" s="14" t="str">
        <f>IF('Paste RTE Data'!F2825=0,"",'Paste RTE Data'!F2825)</f>
        <v/>
      </c>
      <c r="I2828" s="14" t="str">
        <f>IF('Paste RTE Data'!H2825=0,"",'Paste RTE Data'!H2825)</f>
        <v/>
      </c>
      <c r="J2828" s="14" t="str">
        <f>IF('Paste RTE Data'!I2825=0,"",'Paste RTE Data'!I2825)</f>
        <v/>
      </c>
      <c r="K2828" s="15" t="str">
        <f>IF('Paste RTE Data'!J2825=0,"",'Paste RTE Data'!J2825)</f>
        <v/>
      </c>
      <c r="L2828" s="14" t="str">
        <f>IF('Paste RTE Data'!K2825=0,"",'Paste RTE Data'!K2825)</f>
        <v/>
      </c>
      <c r="M2828" s="46"/>
    </row>
    <row r="2829" spans="1:13">
      <c r="A2829" s="8" t="str">
        <f>IF('Paste RTE Data'!A2826=0,"",'Paste RTE Data'!A2826)</f>
        <v/>
      </c>
      <c r="B2829" s="9" t="str">
        <f>IF('Paste RTE Data'!G2826=0,"",'Paste RTE Data'!G2826)</f>
        <v/>
      </c>
      <c r="C2829" s="10" t="str">
        <f>IF('Paste RTE Data'!E2826=0,"",'Paste RTE Data'!E2826)</f>
        <v/>
      </c>
      <c r="D2829" s="7"/>
      <c r="E2829" s="14" t="str">
        <f>IF('Paste RTE Data'!B2826=0,"",'Paste RTE Data'!B2826)</f>
        <v/>
      </c>
      <c r="F2829" s="14" t="str">
        <f>IF('Paste RTE Data'!C2826=0,"",'Paste RTE Data'!C2826)</f>
        <v/>
      </c>
      <c r="G2829" s="14" t="str">
        <f>IF('Paste RTE Data'!D2826=0,"",'Paste RTE Data'!D2826)</f>
        <v/>
      </c>
      <c r="H2829" s="14" t="str">
        <f>IF('Paste RTE Data'!F2826=0,"",'Paste RTE Data'!F2826)</f>
        <v/>
      </c>
      <c r="I2829" s="14" t="str">
        <f>IF('Paste RTE Data'!H2826=0,"",'Paste RTE Data'!H2826)</f>
        <v/>
      </c>
      <c r="J2829" s="14" t="str">
        <f>IF('Paste RTE Data'!I2826=0,"",'Paste RTE Data'!I2826)</f>
        <v/>
      </c>
      <c r="K2829" s="15" t="str">
        <f>IF('Paste RTE Data'!J2826=0,"",'Paste RTE Data'!J2826)</f>
        <v/>
      </c>
      <c r="L2829" s="14" t="str">
        <f>IF('Paste RTE Data'!K2826=0,"",'Paste RTE Data'!K2826)</f>
        <v/>
      </c>
      <c r="M2829" s="46"/>
    </row>
    <row r="2830" spans="1:13">
      <c r="A2830" s="8" t="str">
        <f>IF('Paste RTE Data'!A2827=0,"",'Paste RTE Data'!A2827)</f>
        <v/>
      </c>
      <c r="B2830" s="9" t="str">
        <f>IF('Paste RTE Data'!G2827=0,"",'Paste RTE Data'!G2827)</f>
        <v/>
      </c>
      <c r="C2830" s="10" t="str">
        <f>IF('Paste RTE Data'!E2827=0,"",'Paste RTE Data'!E2827)</f>
        <v/>
      </c>
      <c r="D2830" s="7"/>
      <c r="E2830" s="14" t="str">
        <f>IF('Paste RTE Data'!B2827=0,"",'Paste RTE Data'!B2827)</f>
        <v/>
      </c>
      <c r="F2830" s="14" t="str">
        <f>IF('Paste RTE Data'!C2827=0,"",'Paste RTE Data'!C2827)</f>
        <v/>
      </c>
      <c r="G2830" s="14" t="str">
        <f>IF('Paste RTE Data'!D2827=0,"",'Paste RTE Data'!D2827)</f>
        <v/>
      </c>
      <c r="H2830" s="14" t="str">
        <f>IF('Paste RTE Data'!F2827=0,"",'Paste RTE Data'!F2827)</f>
        <v/>
      </c>
      <c r="I2830" s="14" t="str">
        <f>IF('Paste RTE Data'!H2827=0,"",'Paste RTE Data'!H2827)</f>
        <v/>
      </c>
      <c r="J2830" s="14" t="str">
        <f>IF('Paste RTE Data'!I2827=0,"",'Paste RTE Data'!I2827)</f>
        <v/>
      </c>
      <c r="K2830" s="15" t="str">
        <f>IF('Paste RTE Data'!J2827=0,"",'Paste RTE Data'!J2827)</f>
        <v/>
      </c>
      <c r="L2830" s="14" t="str">
        <f>IF('Paste RTE Data'!K2827=0,"",'Paste RTE Data'!K2827)</f>
        <v/>
      </c>
      <c r="M2830" s="46"/>
    </row>
    <row r="2831" spans="1:13">
      <c r="A2831" s="8" t="str">
        <f>IF('Paste RTE Data'!A2828=0,"",'Paste RTE Data'!A2828)</f>
        <v/>
      </c>
      <c r="B2831" s="9" t="str">
        <f>IF('Paste RTE Data'!G2828=0,"",'Paste RTE Data'!G2828)</f>
        <v/>
      </c>
      <c r="C2831" s="10" t="str">
        <f>IF('Paste RTE Data'!E2828=0,"",'Paste RTE Data'!E2828)</f>
        <v/>
      </c>
      <c r="D2831" s="7"/>
      <c r="E2831" s="14" t="str">
        <f>IF('Paste RTE Data'!B2828=0,"",'Paste RTE Data'!B2828)</f>
        <v/>
      </c>
      <c r="F2831" s="14" t="str">
        <f>IF('Paste RTE Data'!C2828=0,"",'Paste RTE Data'!C2828)</f>
        <v/>
      </c>
      <c r="G2831" s="14" t="str">
        <f>IF('Paste RTE Data'!D2828=0,"",'Paste RTE Data'!D2828)</f>
        <v/>
      </c>
      <c r="H2831" s="14" t="str">
        <f>IF('Paste RTE Data'!F2828=0,"",'Paste RTE Data'!F2828)</f>
        <v/>
      </c>
      <c r="I2831" s="14" t="str">
        <f>IF('Paste RTE Data'!H2828=0,"",'Paste RTE Data'!H2828)</f>
        <v/>
      </c>
      <c r="J2831" s="14" t="str">
        <f>IF('Paste RTE Data'!I2828=0,"",'Paste RTE Data'!I2828)</f>
        <v/>
      </c>
      <c r="K2831" s="15" t="str">
        <f>IF('Paste RTE Data'!J2828=0,"",'Paste RTE Data'!J2828)</f>
        <v/>
      </c>
      <c r="L2831" s="14" t="str">
        <f>IF('Paste RTE Data'!K2828=0,"",'Paste RTE Data'!K2828)</f>
        <v/>
      </c>
      <c r="M2831" s="46"/>
    </row>
    <row r="2832" spans="1:13">
      <c r="A2832" s="8" t="str">
        <f>IF('Paste RTE Data'!A2829=0,"",'Paste RTE Data'!A2829)</f>
        <v/>
      </c>
      <c r="B2832" s="9" t="str">
        <f>IF('Paste RTE Data'!G2829=0,"",'Paste RTE Data'!G2829)</f>
        <v/>
      </c>
      <c r="C2832" s="10" t="str">
        <f>IF('Paste RTE Data'!E2829=0,"",'Paste RTE Data'!E2829)</f>
        <v/>
      </c>
      <c r="D2832" s="7"/>
      <c r="E2832" s="14" t="str">
        <f>IF('Paste RTE Data'!B2829=0,"",'Paste RTE Data'!B2829)</f>
        <v/>
      </c>
      <c r="F2832" s="14" t="str">
        <f>IF('Paste RTE Data'!C2829=0,"",'Paste RTE Data'!C2829)</f>
        <v/>
      </c>
      <c r="G2832" s="14" t="str">
        <f>IF('Paste RTE Data'!D2829=0,"",'Paste RTE Data'!D2829)</f>
        <v/>
      </c>
      <c r="H2832" s="14" t="str">
        <f>IF('Paste RTE Data'!F2829=0,"",'Paste RTE Data'!F2829)</f>
        <v/>
      </c>
      <c r="I2832" s="14" t="str">
        <f>IF('Paste RTE Data'!H2829=0,"",'Paste RTE Data'!H2829)</f>
        <v/>
      </c>
      <c r="J2832" s="14" t="str">
        <f>IF('Paste RTE Data'!I2829=0,"",'Paste RTE Data'!I2829)</f>
        <v/>
      </c>
      <c r="K2832" s="15" t="str">
        <f>IF('Paste RTE Data'!J2829=0,"",'Paste RTE Data'!J2829)</f>
        <v/>
      </c>
      <c r="L2832" s="14" t="str">
        <f>IF('Paste RTE Data'!K2829=0,"",'Paste RTE Data'!K2829)</f>
        <v/>
      </c>
      <c r="M2832" s="46"/>
    </row>
    <row r="2833" spans="1:13">
      <c r="A2833" s="8" t="str">
        <f>IF('Paste RTE Data'!A2830=0,"",'Paste RTE Data'!A2830)</f>
        <v/>
      </c>
      <c r="B2833" s="9" t="str">
        <f>IF('Paste RTE Data'!G2830=0,"",'Paste RTE Data'!G2830)</f>
        <v/>
      </c>
      <c r="C2833" s="10" t="str">
        <f>IF('Paste RTE Data'!E2830=0,"",'Paste RTE Data'!E2830)</f>
        <v/>
      </c>
      <c r="D2833" s="7"/>
      <c r="E2833" s="14" t="str">
        <f>IF('Paste RTE Data'!B2830=0,"",'Paste RTE Data'!B2830)</f>
        <v/>
      </c>
      <c r="F2833" s="14" t="str">
        <f>IF('Paste RTE Data'!C2830=0,"",'Paste RTE Data'!C2830)</f>
        <v/>
      </c>
      <c r="G2833" s="14" t="str">
        <f>IF('Paste RTE Data'!D2830=0,"",'Paste RTE Data'!D2830)</f>
        <v/>
      </c>
      <c r="H2833" s="14" t="str">
        <f>IF('Paste RTE Data'!F2830=0,"",'Paste RTE Data'!F2830)</f>
        <v/>
      </c>
      <c r="I2833" s="14" t="str">
        <f>IF('Paste RTE Data'!H2830=0,"",'Paste RTE Data'!H2830)</f>
        <v/>
      </c>
      <c r="J2833" s="14" t="str">
        <f>IF('Paste RTE Data'!I2830=0,"",'Paste RTE Data'!I2830)</f>
        <v/>
      </c>
      <c r="K2833" s="15" t="str">
        <f>IF('Paste RTE Data'!J2830=0,"",'Paste RTE Data'!J2830)</f>
        <v/>
      </c>
      <c r="L2833" s="14" t="str">
        <f>IF('Paste RTE Data'!K2830=0,"",'Paste RTE Data'!K2830)</f>
        <v/>
      </c>
      <c r="M2833" s="46"/>
    </row>
    <row r="2834" spans="1:13">
      <c r="A2834" s="8" t="str">
        <f>IF('Paste RTE Data'!A2831=0,"",'Paste RTE Data'!A2831)</f>
        <v/>
      </c>
      <c r="B2834" s="9" t="str">
        <f>IF('Paste RTE Data'!G2831=0,"",'Paste RTE Data'!G2831)</f>
        <v/>
      </c>
      <c r="C2834" s="10" t="str">
        <f>IF('Paste RTE Data'!E2831=0,"",'Paste RTE Data'!E2831)</f>
        <v/>
      </c>
      <c r="D2834" s="7"/>
      <c r="E2834" s="14" t="str">
        <f>IF('Paste RTE Data'!B2831=0,"",'Paste RTE Data'!B2831)</f>
        <v/>
      </c>
      <c r="F2834" s="14" t="str">
        <f>IF('Paste RTE Data'!C2831=0,"",'Paste RTE Data'!C2831)</f>
        <v/>
      </c>
      <c r="G2834" s="14" t="str">
        <f>IF('Paste RTE Data'!D2831=0,"",'Paste RTE Data'!D2831)</f>
        <v/>
      </c>
      <c r="H2834" s="14" t="str">
        <f>IF('Paste RTE Data'!F2831=0,"",'Paste RTE Data'!F2831)</f>
        <v/>
      </c>
      <c r="I2834" s="14" t="str">
        <f>IF('Paste RTE Data'!H2831=0,"",'Paste RTE Data'!H2831)</f>
        <v/>
      </c>
      <c r="J2834" s="14" t="str">
        <f>IF('Paste RTE Data'!I2831=0,"",'Paste RTE Data'!I2831)</f>
        <v/>
      </c>
      <c r="K2834" s="15" t="str">
        <f>IF('Paste RTE Data'!J2831=0,"",'Paste RTE Data'!J2831)</f>
        <v/>
      </c>
      <c r="L2834" s="14" t="str">
        <f>IF('Paste RTE Data'!K2831=0,"",'Paste RTE Data'!K2831)</f>
        <v/>
      </c>
      <c r="M2834" s="46"/>
    </row>
    <row r="2835" spans="1:13">
      <c r="A2835" s="8" t="str">
        <f>IF('Paste RTE Data'!A2832=0,"",'Paste RTE Data'!A2832)</f>
        <v/>
      </c>
      <c r="B2835" s="9" t="str">
        <f>IF('Paste RTE Data'!G2832=0,"",'Paste RTE Data'!G2832)</f>
        <v/>
      </c>
      <c r="C2835" s="10" t="str">
        <f>IF('Paste RTE Data'!E2832=0,"",'Paste RTE Data'!E2832)</f>
        <v/>
      </c>
      <c r="D2835" s="7"/>
      <c r="E2835" s="14" t="str">
        <f>IF('Paste RTE Data'!B2832=0,"",'Paste RTE Data'!B2832)</f>
        <v/>
      </c>
      <c r="F2835" s="14" t="str">
        <f>IF('Paste RTE Data'!C2832=0,"",'Paste RTE Data'!C2832)</f>
        <v/>
      </c>
      <c r="G2835" s="14" t="str">
        <f>IF('Paste RTE Data'!D2832=0,"",'Paste RTE Data'!D2832)</f>
        <v/>
      </c>
      <c r="H2835" s="14" t="str">
        <f>IF('Paste RTE Data'!F2832=0,"",'Paste RTE Data'!F2832)</f>
        <v/>
      </c>
      <c r="I2835" s="14" t="str">
        <f>IF('Paste RTE Data'!H2832=0,"",'Paste RTE Data'!H2832)</f>
        <v/>
      </c>
      <c r="J2835" s="14" t="str">
        <f>IF('Paste RTE Data'!I2832=0,"",'Paste RTE Data'!I2832)</f>
        <v/>
      </c>
      <c r="K2835" s="15" t="str">
        <f>IF('Paste RTE Data'!J2832=0,"",'Paste RTE Data'!J2832)</f>
        <v/>
      </c>
      <c r="L2835" s="14" t="str">
        <f>IF('Paste RTE Data'!K2832=0,"",'Paste RTE Data'!K2832)</f>
        <v/>
      </c>
      <c r="M2835" s="46"/>
    </row>
    <row r="2836" spans="1:13">
      <c r="A2836" s="8" t="str">
        <f>IF('Paste RTE Data'!A2833=0,"",'Paste RTE Data'!A2833)</f>
        <v/>
      </c>
      <c r="B2836" s="9" t="str">
        <f>IF('Paste RTE Data'!G2833=0,"",'Paste RTE Data'!G2833)</f>
        <v/>
      </c>
      <c r="C2836" s="10" t="str">
        <f>IF('Paste RTE Data'!E2833=0,"",'Paste RTE Data'!E2833)</f>
        <v/>
      </c>
      <c r="D2836" s="7"/>
      <c r="E2836" s="14" t="str">
        <f>IF('Paste RTE Data'!B2833=0,"",'Paste RTE Data'!B2833)</f>
        <v/>
      </c>
      <c r="F2836" s="14" t="str">
        <f>IF('Paste RTE Data'!C2833=0,"",'Paste RTE Data'!C2833)</f>
        <v/>
      </c>
      <c r="G2836" s="14" t="str">
        <f>IF('Paste RTE Data'!D2833=0,"",'Paste RTE Data'!D2833)</f>
        <v/>
      </c>
      <c r="H2836" s="14" t="str">
        <f>IF('Paste RTE Data'!F2833=0,"",'Paste RTE Data'!F2833)</f>
        <v/>
      </c>
      <c r="I2836" s="14" t="str">
        <f>IF('Paste RTE Data'!H2833=0,"",'Paste RTE Data'!H2833)</f>
        <v/>
      </c>
      <c r="J2836" s="14" t="str">
        <f>IF('Paste RTE Data'!I2833=0,"",'Paste RTE Data'!I2833)</f>
        <v/>
      </c>
      <c r="K2836" s="15" t="str">
        <f>IF('Paste RTE Data'!J2833=0,"",'Paste RTE Data'!J2833)</f>
        <v/>
      </c>
      <c r="L2836" s="14" t="str">
        <f>IF('Paste RTE Data'!K2833=0,"",'Paste RTE Data'!K2833)</f>
        <v/>
      </c>
      <c r="M2836" s="46"/>
    </row>
    <row r="2837" spans="1:13">
      <c r="A2837" s="8" t="str">
        <f>IF('Paste RTE Data'!A2834=0,"",'Paste RTE Data'!A2834)</f>
        <v/>
      </c>
      <c r="B2837" s="9" t="str">
        <f>IF('Paste RTE Data'!G2834=0,"",'Paste RTE Data'!G2834)</f>
        <v/>
      </c>
      <c r="C2837" s="10" t="str">
        <f>IF('Paste RTE Data'!E2834=0,"",'Paste RTE Data'!E2834)</f>
        <v/>
      </c>
      <c r="D2837" s="7"/>
      <c r="E2837" s="14" t="str">
        <f>IF('Paste RTE Data'!B2834=0,"",'Paste RTE Data'!B2834)</f>
        <v/>
      </c>
      <c r="F2837" s="14" t="str">
        <f>IF('Paste RTE Data'!C2834=0,"",'Paste RTE Data'!C2834)</f>
        <v/>
      </c>
      <c r="G2837" s="14" t="str">
        <f>IF('Paste RTE Data'!D2834=0,"",'Paste RTE Data'!D2834)</f>
        <v/>
      </c>
      <c r="H2837" s="14" t="str">
        <f>IF('Paste RTE Data'!F2834=0,"",'Paste RTE Data'!F2834)</f>
        <v/>
      </c>
      <c r="I2837" s="14" t="str">
        <f>IF('Paste RTE Data'!H2834=0,"",'Paste RTE Data'!H2834)</f>
        <v/>
      </c>
      <c r="J2837" s="14" t="str">
        <f>IF('Paste RTE Data'!I2834=0,"",'Paste RTE Data'!I2834)</f>
        <v/>
      </c>
      <c r="K2837" s="15" t="str">
        <f>IF('Paste RTE Data'!J2834=0,"",'Paste RTE Data'!J2834)</f>
        <v/>
      </c>
      <c r="L2837" s="14" t="str">
        <f>IF('Paste RTE Data'!K2834=0,"",'Paste RTE Data'!K2834)</f>
        <v/>
      </c>
      <c r="M2837" s="46"/>
    </row>
    <row r="2838" spans="1:13">
      <c r="A2838" s="8" t="str">
        <f>IF('Paste RTE Data'!A2835=0,"",'Paste RTE Data'!A2835)</f>
        <v/>
      </c>
      <c r="B2838" s="9" t="str">
        <f>IF('Paste RTE Data'!G2835=0,"",'Paste RTE Data'!G2835)</f>
        <v/>
      </c>
      <c r="C2838" s="10" t="str">
        <f>IF('Paste RTE Data'!E2835=0,"",'Paste RTE Data'!E2835)</f>
        <v/>
      </c>
      <c r="D2838" s="7"/>
      <c r="E2838" s="14" t="str">
        <f>IF('Paste RTE Data'!B2835=0,"",'Paste RTE Data'!B2835)</f>
        <v/>
      </c>
      <c r="F2838" s="14" t="str">
        <f>IF('Paste RTE Data'!C2835=0,"",'Paste RTE Data'!C2835)</f>
        <v/>
      </c>
      <c r="G2838" s="14" t="str">
        <f>IF('Paste RTE Data'!D2835=0,"",'Paste RTE Data'!D2835)</f>
        <v/>
      </c>
      <c r="H2838" s="14" t="str">
        <f>IF('Paste RTE Data'!F2835=0,"",'Paste RTE Data'!F2835)</f>
        <v/>
      </c>
      <c r="I2838" s="14" t="str">
        <f>IF('Paste RTE Data'!H2835=0,"",'Paste RTE Data'!H2835)</f>
        <v/>
      </c>
      <c r="J2838" s="14" t="str">
        <f>IF('Paste RTE Data'!I2835=0,"",'Paste RTE Data'!I2835)</f>
        <v/>
      </c>
      <c r="K2838" s="15" t="str">
        <f>IF('Paste RTE Data'!J2835=0,"",'Paste RTE Data'!J2835)</f>
        <v/>
      </c>
      <c r="L2838" s="14" t="str">
        <f>IF('Paste RTE Data'!K2835=0,"",'Paste RTE Data'!K2835)</f>
        <v/>
      </c>
      <c r="M2838" s="46"/>
    </row>
    <row r="2839" spans="1:13">
      <c r="A2839" s="8" t="str">
        <f>IF('Paste RTE Data'!A2836=0,"",'Paste RTE Data'!A2836)</f>
        <v/>
      </c>
      <c r="B2839" s="9" t="str">
        <f>IF('Paste RTE Data'!G2836=0,"",'Paste RTE Data'!G2836)</f>
        <v/>
      </c>
      <c r="C2839" s="10" t="str">
        <f>IF('Paste RTE Data'!E2836=0,"",'Paste RTE Data'!E2836)</f>
        <v/>
      </c>
      <c r="D2839" s="7"/>
      <c r="E2839" s="14" t="str">
        <f>IF('Paste RTE Data'!B2836=0,"",'Paste RTE Data'!B2836)</f>
        <v/>
      </c>
      <c r="F2839" s="14" t="str">
        <f>IF('Paste RTE Data'!C2836=0,"",'Paste RTE Data'!C2836)</f>
        <v/>
      </c>
      <c r="G2839" s="14" t="str">
        <f>IF('Paste RTE Data'!D2836=0,"",'Paste RTE Data'!D2836)</f>
        <v/>
      </c>
      <c r="H2839" s="14" t="str">
        <f>IF('Paste RTE Data'!F2836=0,"",'Paste RTE Data'!F2836)</f>
        <v/>
      </c>
      <c r="I2839" s="14" t="str">
        <f>IF('Paste RTE Data'!H2836=0,"",'Paste RTE Data'!H2836)</f>
        <v/>
      </c>
      <c r="J2839" s="14" t="str">
        <f>IF('Paste RTE Data'!I2836=0,"",'Paste RTE Data'!I2836)</f>
        <v/>
      </c>
      <c r="K2839" s="15" t="str">
        <f>IF('Paste RTE Data'!J2836=0,"",'Paste RTE Data'!J2836)</f>
        <v/>
      </c>
      <c r="L2839" s="14" t="str">
        <f>IF('Paste RTE Data'!K2836=0,"",'Paste RTE Data'!K2836)</f>
        <v/>
      </c>
      <c r="M2839" s="46"/>
    </row>
    <row r="2840" spans="1:13">
      <c r="A2840" s="8" t="str">
        <f>IF('Paste RTE Data'!A2837=0,"",'Paste RTE Data'!A2837)</f>
        <v/>
      </c>
      <c r="B2840" s="9" t="str">
        <f>IF('Paste RTE Data'!G2837=0,"",'Paste RTE Data'!G2837)</f>
        <v/>
      </c>
      <c r="C2840" s="10" t="str">
        <f>IF('Paste RTE Data'!E2837=0,"",'Paste RTE Data'!E2837)</f>
        <v/>
      </c>
      <c r="D2840" s="7"/>
      <c r="E2840" s="14" t="str">
        <f>IF('Paste RTE Data'!B2837=0,"",'Paste RTE Data'!B2837)</f>
        <v/>
      </c>
      <c r="F2840" s="14" t="str">
        <f>IF('Paste RTE Data'!C2837=0,"",'Paste RTE Data'!C2837)</f>
        <v/>
      </c>
      <c r="G2840" s="14" t="str">
        <f>IF('Paste RTE Data'!D2837=0,"",'Paste RTE Data'!D2837)</f>
        <v/>
      </c>
      <c r="H2840" s="14" t="str">
        <f>IF('Paste RTE Data'!F2837=0,"",'Paste RTE Data'!F2837)</f>
        <v/>
      </c>
      <c r="I2840" s="14" t="str">
        <f>IF('Paste RTE Data'!H2837=0,"",'Paste RTE Data'!H2837)</f>
        <v/>
      </c>
      <c r="J2840" s="14" t="str">
        <f>IF('Paste RTE Data'!I2837=0,"",'Paste RTE Data'!I2837)</f>
        <v/>
      </c>
      <c r="K2840" s="15" t="str">
        <f>IF('Paste RTE Data'!J2837=0,"",'Paste RTE Data'!J2837)</f>
        <v/>
      </c>
      <c r="L2840" s="14" t="str">
        <f>IF('Paste RTE Data'!K2837=0,"",'Paste RTE Data'!K2837)</f>
        <v/>
      </c>
      <c r="M2840" s="46"/>
    </row>
    <row r="2841" spans="1:13">
      <c r="A2841" s="8" t="str">
        <f>IF('Paste RTE Data'!A2838=0,"",'Paste RTE Data'!A2838)</f>
        <v/>
      </c>
      <c r="B2841" s="9" t="str">
        <f>IF('Paste RTE Data'!G2838=0,"",'Paste RTE Data'!G2838)</f>
        <v/>
      </c>
      <c r="C2841" s="10" t="str">
        <f>IF('Paste RTE Data'!E2838=0,"",'Paste RTE Data'!E2838)</f>
        <v/>
      </c>
      <c r="D2841" s="7"/>
      <c r="E2841" s="14" t="str">
        <f>IF('Paste RTE Data'!B2838=0,"",'Paste RTE Data'!B2838)</f>
        <v/>
      </c>
      <c r="F2841" s="14" t="str">
        <f>IF('Paste RTE Data'!C2838=0,"",'Paste RTE Data'!C2838)</f>
        <v/>
      </c>
      <c r="G2841" s="14" t="str">
        <f>IF('Paste RTE Data'!D2838=0,"",'Paste RTE Data'!D2838)</f>
        <v/>
      </c>
      <c r="H2841" s="14" t="str">
        <f>IF('Paste RTE Data'!F2838=0,"",'Paste RTE Data'!F2838)</f>
        <v/>
      </c>
      <c r="I2841" s="14" t="str">
        <f>IF('Paste RTE Data'!H2838=0,"",'Paste RTE Data'!H2838)</f>
        <v/>
      </c>
      <c r="J2841" s="14" t="str">
        <f>IF('Paste RTE Data'!I2838=0,"",'Paste RTE Data'!I2838)</f>
        <v/>
      </c>
      <c r="K2841" s="15" t="str">
        <f>IF('Paste RTE Data'!J2838=0,"",'Paste RTE Data'!J2838)</f>
        <v/>
      </c>
      <c r="L2841" s="14" t="str">
        <f>IF('Paste RTE Data'!K2838=0,"",'Paste RTE Data'!K2838)</f>
        <v/>
      </c>
      <c r="M2841" s="46"/>
    </row>
    <row r="2842" spans="1:13">
      <c r="A2842" s="8" t="str">
        <f>IF('Paste RTE Data'!A2839=0,"",'Paste RTE Data'!A2839)</f>
        <v/>
      </c>
      <c r="B2842" s="9" t="str">
        <f>IF('Paste RTE Data'!G2839=0,"",'Paste RTE Data'!G2839)</f>
        <v/>
      </c>
      <c r="C2842" s="10" t="str">
        <f>IF('Paste RTE Data'!E2839=0,"",'Paste RTE Data'!E2839)</f>
        <v/>
      </c>
      <c r="D2842" s="7"/>
      <c r="E2842" s="14" t="str">
        <f>IF('Paste RTE Data'!B2839=0,"",'Paste RTE Data'!B2839)</f>
        <v/>
      </c>
      <c r="F2842" s="14" t="str">
        <f>IF('Paste RTE Data'!C2839=0,"",'Paste RTE Data'!C2839)</f>
        <v/>
      </c>
      <c r="G2842" s="14" t="str">
        <f>IF('Paste RTE Data'!D2839=0,"",'Paste RTE Data'!D2839)</f>
        <v/>
      </c>
      <c r="H2842" s="14" t="str">
        <f>IF('Paste RTE Data'!F2839=0,"",'Paste RTE Data'!F2839)</f>
        <v/>
      </c>
      <c r="I2842" s="14" t="str">
        <f>IF('Paste RTE Data'!H2839=0,"",'Paste RTE Data'!H2839)</f>
        <v/>
      </c>
      <c r="J2842" s="14" t="str">
        <f>IF('Paste RTE Data'!I2839=0,"",'Paste RTE Data'!I2839)</f>
        <v/>
      </c>
      <c r="K2842" s="15" t="str">
        <f>IF('Paste RTE Data'!J2839=0,"",'Paste RTE Data'!J2839)</f>
        <v/>
      </c>
      <c r="L2842" s="14" t="str">
        <f>IF('Paste RTE Data'!K2839=0,"",'Paste RTE Data'!K2839)</f>
        <v/>
      </c>
      <c r="M2842" s="46"/>
    </row>
    <row r="2843" spans="1:13">
      <c r="A2843" s="8" t="str">
        <f>IF('Paste RTE Data'!A2840=0,"",'Paste RTE Data'!A2840)</f>
        <v/>
      </c>
      <c r="B2843" s="9" t="str">
        <f>IF('Paste RTE Data'!G2840=0,"",'Paste RTE Data'!G2840)</f>
        <v/>
      </c>
      <c r="C2843" s="10" t="str">
        <f>IF('Paste RTE Data'!E2840=0,"",'Paste RTE Data'!E2840)</f>
        <v/>
      </c>
      <c r="D2843" s="7"/>
      <c r="E2843" s="14" t="str">
        <f>IF('Paste RTE Data'!B2840=0,"",'Paste RTE Data'!B2840)</f>
        <v/>
      </c>
      <c r="F2843" s="14" t="str">
        <f>IF('Paste RTE Data'!C2840=0,"",'Paste RTE Data'!C2840)</f>
        <v/>
      </c>
      <c r="G2843" s="14" t="str">
        <f>IF('Paste RTE Data'!D2840=0,"",'Paste RTE Data'!D2840)</f>
        <v/>
      </c>
      <c r="H2843" s="14" t="str">
        <f>IF('Paste RTE Data'!F2840=0,"",'Paste RTE Data'!F2840)</f>
        <v/>
      </c>
      <c r="I2843" s="14" t="str">
        <f>IF('Paste RTE Data'!H2840=0,"",'Paste RTE Data'!H2840)</f>
        <v/>
      </c>
      <c r="J2843" s="14" t="str">
        <f>IF('Paste RTE Data'!I2840=0,"",'Paste RTE Data'!I2840)</f>
        <v/>
      </c>
      <c r="K2843" s="15" t="str">
        <f>IF('Paste RTE Data'!J2840=0,"",'Paste RTE Data'!J2840)</f>
        <v/>
      </c>
      <c r="L2843" s="14" t="str">
        <f>IF('Paste RTE Data'!K2840=0,"",'Paste RTE Data'!K2840)</f>
        <v/>
      </c>
      <c r="M2843" s="46"/>
    </row>
    <row r="2844" spans="1:13">
      <c r="A2844" s="8" t="str">
        <f>IF('Paste RTE Data'!A2841=0,"",'Paste RTE Data'!A2841)</f>
        <v/>
      </c>
      <c r="B2844" s="9" t="str">
        <f>IF('Paste RTE Data'!G2841=0,"",'Paste RTE Data'!G2841)</f>
        <v/>
      </c>
      <c r="C2844" s="10" t="str">
        <f>IF('Paste RTE Data'!E2841=0,"",'Paste RTE Data'!E2841)</f>
        <v/>
      </c>
      <c r="D2844" s="7"/>
      <c r="E2844" s="14" t="str">
        <f>IF('Paste RTE Data'!B2841=0,"",'Paste RTE Data'!B2841)</f>
        <v/>
      </c>
      <c r="F2844" s="14" t="str">
        <f>IF('Paste RTE Data'!C2841=0,"",'Paste RTE Data'!C2841)</f>
        <v/>
      </c>
      <c r="G2844" s="14" t="str">
        <f>IF('Paste RTE Data'!D2841=0,"",'Paste RTE Data'!D2841)</f>
        <v/>
      </c>
      <c r="H2844" s="14" t="str">
        <f>IF('Paste RTE Data'!F2841=0,"",'Paste RTE Data'!F2841)</f>
        <v/>
      </c>
      <c r="I2844" s="14" t="str">
        <f>IF('Paste RTE Data'!H2841=0,"",'Paste RTE Data'!H2841)</f>
        <v/>
      </c>
      <c r="J2844" s="14" t="str">
        <f>IF('Paste RTE Data'!I2841=0,"",'Paste RTE Data'!I2841)</f>
        <v/>
      </c>
      <c r="K2844" s="15" t="str">
        <f>IF('Paste RTE Data'!J2841=0,"",'Paste RTE Data'!J2841)</f>
        <v/>
      </c>
      <c r="L2844" s="14" t="str">
        <f>IF('Paste RTE Data'!K2841=0,"",'Paste RTE Data'!K2841)</f>
        <v/>
      </c>
      <c r="M2844" s="46"/>
    </row>
    <row r="2845" spans="1:13">
      <c r="A2845" s="8" t="str">
        <f>IF('Paste RTE Data'!A2842=0,"",'Paste RTE Data'!A2842)</f>
        <v/>
      </c>
      <c r="B2845" s="9" t="str">
        <f>IF('Paste RTE Data'!G2842=0,"",'Paste RTE Data'!G2842)</f>
        <v/>
      </c>
      <c r="C2845" s="10" t="str">
        <f>IF('Paste RTE Data'!E2842=0,"",'Paste RTE Data'!E2842)</f>
        <v/>
      </c>
      <c r="D2845" s="7"/>
      <c r="E2845" s="14" t="str">
        <f>IF('Paste RTE Data'!B2842=0,"",'Paste RTE Data'!B2842)</f>
        <v/>
      </c>
      <c r="F2845" s="14" t="str">
        <f>IF('Paste RTE Data'!C2842=0,"",'Paste RTE Data'!C2842)</f>
        <v/>
      </c>
      <c r="G2845" s="14" t="str">
        <f>IF('Paste RTE Data'!D2842=0,"",'Paste RTE Data'!D2842)</f>
        <v/>
      </c>
      <c r="H2845" s="14" t="str">
        <f>IF('Paste RTE Data'!F2842=0,"",'Paste RTE Data'!F2842)</f>
        <v/>
      </c>
      <c r="I2845" s="14" t="str">
        <f>IF('Paste RTE Data'!H2842=0,"",'Paste RTE Data'!H2842)</f>
        <v/>
      </c>
      <c r="J2845" s="14" t="str">
        <f>IF('Paste RTE Data'!I2842=0,"",'Paste RTE Data'!I2842)</f>
        <v/>
      </c>
      <c r="K2845" s="15" t="str">
        <f>IF('Paste RTE Data'!J2842=0,"",'Paste RTE Data'!J2842)</f>
        <v/>
      </c>
      <c r="L2845" s="14" t="str">
        <f>IF('Paste RTE Data'!K2842=0,"",'Paste RTE Data'!K2842)</f>
        <v/>
      </c>
      <c r="M2845" s="46"/>
    </row>
    <row r="2846" spans="1:13">
      <c r="A2846" s="8" t="str">
        <f>IF('Paste RTE Data'!A2843=0,"",'Paste RTE Data'!A2843)</f>
        <v/>
      </c>
      <c r="B2846" s="9" t="str">
        <f>IF('Paste RTE Data'!G2843=0,"",'Paste RTE Data'!G2843)</f>
        <v/>
      </c>
      <c r="C2846" s="10" t="str">
        <f>IF('Paste RTE Data'!E2843=0,"",'Paste RTE Data'!E2843)</f>
        <v/>
      </c>
      <c r="D2846" s="7"/>
      <c r="E2846" s="14" t="str">
        <f>IF('Paste RTE Data'!B2843=0,"",'Paste RTE Data'!B2843)</f>
        <v/>
      </c>
      <c r="F2846" s="14" t="str">
        <f>IF('Paste RTE Data'!C2843=0,"",'Paste RTE Data'!C2843)</f>
        <v/>
      </c>
      <c r="G2846" s="14" t="str">
        <f>IF('Paste RTE Data'!D2843=0,"",'Paste RTE Data'!D2843)</f>
        <v/>
      </c>
      <c r="H2846" s="14" t="str">
        <f>IF('Paste RTE Data'!F2843=0,"",'Paste RTE Data'!F2843)</f>
        <v/>
      </c>
      <c r="I2846" s="14" t="str">
        <f>IF('Paste RTE Data'!H2843=0,"",'Paste RTE Data'!H2843)</f>
        <v/>
      </c>
      <c r="J2846" s="14" t="str">
        <f>IF('Paste RTE Data'!I2843=0,"",'Paste RTE Data'!I2843)</f>
        <v/>
      </c>
      <c r="K2846" s="15" t="str">
        <f>IF('Paste RTE Data'!J2843=0,"",'Paste RTE Data'!J2843)</f>
        <v/>
      </c>
      <c r="L2846" s="14" t="str">
        <f>IF('Paste RTE Data'!K2843=0,"",'Paste RTE Data'!K2843)</f>
        <v/>
      </c>
      <c r="M2846" s="46"/>
    </row>
    <row r="2847" spans="1:13">
      <c r="A2847" s="8" t="str">
        <f>IF('Paste RTE Data'!A2844=0,"",'Paste RTE Data'!A2844)</f>
        <v/>
      </c>
      <c r="B2847" s="9" t="str">
        <f>IF('Paste RTE Data'!G2844=0,"",'Paste RTE Data'!G2844)</f>
        <v/>
      </c>
      <c r="C2847" s="10" t="str">
        <f>IF('Paste RTE Data'!E2844=0,"",'Paste RTE Data'!E2844)</f>
        <v/>
      </c>
      <c r="D2847" s="7"/>
      <c r="E2847" s="14" t="str">
        <f>IF('Paste RTE Data'!B2844=0,"",'Paste RTE Data'!B2844)</f>
        <v/>
      </c>
      <c r="F2847" s="14" t="str">
        <f>IF('Paste RTE Data'!C2844=0,"",'Paste RTE Data'!C2844)</f>
        <v/>
      </c>
      <c r="G2847" s="14" t="str">
        <f>IF('Paste RTE Data'!D2844=0,"",'Paste RTE Data'!D2844)</f>
        <v/>
      </c>
      <c r="H2847" s="14" t="str">
        <f>IF('Paste RTE Data'!F2844=0,"",'Paste RTE Data'!F2844)</f>
        <v/>
      </c>
      <c r="I2847" s="14" t="str">
        <f>IF('Paste RTE Data'!H2844=0,"",'Paste RTE Data'!H2844)</f>
        <v/>
      </c>
      <c r="J2847" s="14" t="str">
        <f>IF('Paste RTE Data'!I2844=0,"",'Paste RTE Data'!I2844)</f>
        <v/>
      </c>
      <c r="K2847" s="15" t="str">
        <f>IF('Paste RTE Data'!J2844=0,"",'Paste RTE Data'!J2844)</f>
        <v/>
      </c>
      <c r="L2847" s="14" t="str">
        <f>IF('Paste RTE Data'!K2844=0,"",'Paste RTE Data'!K2844)</f>
        <v/>
      </c>
      <c r="M2847" s="46"/>
    </row>
    <row r="2848" spans="1:13">
      <c r="A2848" s="8" t="str">
        <f>IF('Paste RTE Data'!A2845=0,"",'Paste RTE Data'!A2845)</f>
        <v/>
      </c>
      <c r="B2848" s="9" t="str">
        <f>IF('Paste RTE Data'!G2845=0,"",'Paste RTE Data'!G2845)</f>
        <v/>
      </c>
      <c r="C2848" s="10" t="str">
        <f>IF('Paste RTE Data'!E2845=0,"",'Paste RTE Data'!E2845)</f>
        <v/>
      </c>
      <c r="D2848" s="7"/>
      <c r="E2848" s="14" t="str">
        <f>IF('Paste RTE Data'!B2845=0,"",'Paste RTE Data'!B2845)</f>
        <v/>
      </c>
      <c r="F2848" s="14" t="str">
        <f>IF('Paste RTE Data'!C2845=0,"",'Paste RTE Data'!C2845)</f>
        <v/>
      </c>
      <c r="G2848" s="14" t="str">
        <f>IF('Paste RTE Data'!D2845=0,"",'Paste RTE Data'!D2845)</f>
        <v/>
      </c>
      <c r="H2848" s="14" t="str">
        <f>IF('Paste RTE Data'!F2845=0,"",'Paste RTE Data'!F2845)</f>
        <v/>
      </c>
      <c r="I2848" s="14" t="str">
        <f>IF('Paste RTE Data'!H2845=0,"",'Paste RTE Data'!H2845)</f>
        <v/>
      </c>
      <c r="J2848" s="14" t="str">
        <f>IF('Paste RTE Data'!I2845=0,"",'Paste RTE Data'!I2845)</f>
        <v/>
      </c>
      <c r="K2848" s="15" t="str">
        <f>IF('Paste RTE Data'!J2845=0,"",'Paste RTE Data'!J2845)</f>
        <v/>
      </c>
      <c r="L2848" s="14" t="str">
        <f>IF('Paste RTE Data'!K2845=0,"",'Paste RTE Data'!K2845)</f>
        <v/>
      </c>
      <c r="M2848" s="46"/>
    </row>
    <row r="2849" spans="1:13">
      <c r="A2849" s="8" t="str">
        <f>IF('Paste RTE Data'!A2846=0,"",'Paste RTE Data'!A2846)</f>
        <v/>
      </c>
      <c r="B2849" s="9" t="str">
        <f>IF('Paste RTE Data'!G2846=0,"",'Paste RTE Data'!G2846)</f>
        <v/>
      </c>
      <c r="C2849" s="10" t="str">
        <f>IF('Paste RTE Data'!E2846=0,"",'Paste RTE Data'!E2846)</f>
        <v/>
      </c>
      <c r="D2849" s="7"/>
      <c r="E2849" s="14" t="str">
        <f>IF('Paste RTE Data'!B2846=0,"",'Paste RTE Data'!B2846)</f>
        <v/>
      </c>
      <c r="F2849" s="14" t="str">
        <f>IF('Paste RTE Data'!C2846=0,"",'Paste RTE Data'!C2846)</f>
        <v/>
      </c>
      <c r="G2849" s="14" t="str">
        <f>IF('Paste RTE Data'!D2846=0,"",'Paste RTE Data'!D2846)</f>
        <v/>
      </c>
      <c r="H2849" s="14" t="str">
        <f>IF('Paste RTE Data'!F2846=0,"",'Paste RTE Data'!F2846)</f>
        <v/>
      </c>
      <c r="I2849" s="14" t="str">
        <f>IF('Paste RTE Data'!H2846=0,"",'Paste RTE Data'!H2846)</f>
        <v/>
      </c>
      <c r="J2849" s="14" t="str">
        <f>IF('Paste RTE Data'!I2846=0,"",'Paste RTE Data'!I2846)</f>
        <v/>
      </c>
      <c r="K2849" s="15" t="str">
        <f>IF('Paste RTE Data'!J2846=0,"",'Paste RTE Data'!J2846)</f>
        <v/>
      </c>
      <c r="L2849" s="14" t="str">
        <f>IF('Paste RTE Data'!K2846=0,"",'Paste RTE Data'!K2846)</f>
        <v/>
      </c>
      <c r="M2849" s="46"/>
    </row>
    <row r="2850" spans="1:13">
      <c r="A2850" s="8" t="str">
        <f>IF('Paste RTE Data'!A2847=0,"",'Paste RTE Data'!A2847)</f>
        <v/>
      </c>
      <c r="B2850" s="9" t="str">
        <f>IF('Paste RTE Data'!G2847=0,"",'Paste RTE Data'!G2847)</f>
        <v/>
      </c>
      <c r="C2850" s="10" t="str">
        <f>IF('Paste RTE Data'!E2847=0,"",'Paste RTE Data'!E2847)</f>
        <v/>
      </c>
      <c r="D2850" s="7"/>
      <c r="E2850" s="14" t="str">
        <f>IF('Paste RTE Data'!B2847=0,"",'Paste RTE Data'!B2847)</f>
        <v/>
      </c>
      <c r="F2850" s="14" t="str">
        <f>IF('Paste RTE Data'!C2847=0,"",'Paste RTE Data'!C2847)</f>
        <v/>
      </c>
      <c r="G2850" s="14" t="str">
        <f>IF('Paste RTE Data'!D2847=0,"",'Paste RTE Data'!D2847)</f>
        <v/>
      </c>
      <c r="H2850" s="14" t="str">
        <f>IF('Paste RTE Data'!F2847=0,"",'Paste RTE Data'!F2847)</f>
        <v/>
      </c>
      <c r="I2850" s="14" t="str">
        <f>IF('Paste RTE Data'!H2847=0,"",'Paste RTE Data'!H2847)</f>
        <v/>
      </c>
      <c r="J2850" s="14" t="str">
        <f>IF('Paste RTE Data'!I2847=0,"",'Paste RTE Data'!I2847)</f>
        <v/>
      </c>
      <c r="K2850" s="15" t="str">
        <f>IF('Paste RTE Data'!J2847=0,"",'Paste RTE Data'!J2847)</f>
        <v/>
      </c>
      <c r="L2850" s="14" t="str">
        <f>IF('Paste RTE Data'!K2847=0,"",'Paste RTE Data'!K2847)</f>
        <v/>
      </c>
      <c r="M2850" s="46"/>
    </row>
    <row r="2851" spans="1:13">
      <c r="A2851" s="8" t="str">
        <f>IF('Paste RTE Data'!A2848=0,"",'Paste RTE Data'!A2848)</f>
        <v/>
      </c>
      <c r="B2851" s="9" t="str">
        <f>IF('Paste RTE Data'!G2848=0,"",'Paste RTE Data'!G2848)</f>
        <v/>
      </c>
      <c r="C2851" s="10" t="str">
        <f>IF('Paste RTE Data'!E2848=0,"",'Paste RTE Data'!E2848)</f>
        <v/>
      </c>
      <c r="D2851" s="7"/>
      <c r="E2851" s="14" t="str">
        <f>IF('Paste RTE Data'!B2848=0,"",'Paste RTE Data'!B2848)</f>
        <v/>
      </c>
      <c r="F2851" s="14" t="str">
        <f>IF('Paste RTE Data'!C2848=0,"",'Paste RTE Data'!C2848)</f>
        <v/>
      </c>
      <c r="G2851" s="14" t="str">
        <f>IF('Paste RTE Data'!D2848=0,"",'Paste RTE Data'!D2848)</f>
        <v/>
      </c>
      <c r="H2851" s="14" t="str">
        <f>IF('Paste RTE Data'!F2848=0,"",'Paste RTE Data'!F2848)</f>
        <v/>
      </c>
      <c r="I2851" s="14" t="str">
        <f>IF('Paste RTE Data'!H2848=0,"",'Paste RTE Data'!H2848)</f>
        <v/>
      </c>
      <c r="J2851" s="14" t="str">
        <f>IF('Paste RTE Data'!I2848=0,"",'Paste RTE Data'!I2848)</f>
        <v/>
      </c>
      <c r="K2851" s="15" t="str">
        <f>IF('Paste RTE Data'!J2848=0,"",'Paste RTE Data'!J2848)</f>
        <v/>
      </c>
      <c r="L2851" s="14" t="str">
        <f>IF('Paste RTE Data'!K2848=0,"",'Paste RTE Data'!K2848)</f>
        <v/>
      </c>
      <c r="M2851" s="46"/>
    </row>
    <row r="2852" spans="1:13">
      <c r="A2852" s="8" t="str">
        <f>IF('Paste RTE Data'!A2849=0,"",'Paste RTE Data'!A2849)</f>
        <v/>
      </c>
      <c r="B2852" s="9" t="str">
        <f>IF('Paste RTE Data'!G2849=0,"",'Paste RTE Data'!G2849)</f>
        <v/>
      </c>
      <c r="C2852" s="10" t="str">
        <f>IF('Paste RTE Data'!E2849=0,"",'Paste RTE Data'!E2849)</f>
        <v/>
      </c>
      <c r="D2852" s="7"/>
      <c r="E2852" s="14" t="str">
        <f>IF('Paste RTE Data'!B2849=0,"",'Paste RTE Data'!B2849)</f>
        <v/>
      </c>
      <c r="F2852" s="14" t="str">
        <f>IF('Paste RTE Data'!C2849=0,"",'Paste RTE Data'!C2849)</f>
        <v/>
      </c>
      <c r="G2852" s="14" t="str">
        <f>IF('Paste RTE Data'!D2849=0,"",'Paste RTE Data'!D2849)</f>
        <v/>
      </c>
      <c r="H2852" s="14" t="str">
        <f>IF('Paste RTE Data'!F2849=0,"",'Paste RTE Data'!F2849)</f>
        <v/>
      </c>
      <c r="I2852" s="14" t="str">
        <f>IF('Paste RTE Data'!H2849=0,"",'Paste RTE Data'!H2849)</f>
        <v/>
      </c>
      <c r="J2852" s="14" t="str">
        <f>IF('Paste RTE Data'!I2849=0,"",'Paste RTE Data'!I2849)</f>
        <v/>
      </c>
      <c r="K2852" s="15" t="str">
        <f>IF('Paste RTE Data'!J2849=0,"",'Paste RTE Data'!J2849)</f>
        <v/>
      </c>
      <c r="L2852" s="14" t="str">
        <f>IF('Paste RTE Data'!K2849=0,"",'Paste RTE Data'!K2849)</f>
        <v/>
      </c>
      <c r="M2852" s="46"/>
    </row>
    <row r="2853" spans="1:13">
      <c r="A2853" s="8" t="str">
        <f>IF('Paste RTE Data'!A2850=0,"",'Paste RTE Data'!A2850)</f>
        <v/>
      </c>
      <c r="B2853" s="9" t="str">
        <f>IF('Paste RTE Data'!G2850=0,"",'Paste RTE Data'!G2850)</f>
        <v/>
      </c>
      <c r="C2853" s="10" t="str">
        <f>IF('Paste RTE Data'!E2850=0,"",'Paste RTE Data'!E2850)</f>
        <v/>
      </c>
      <c r="D2853" s="7"/>
      <c r="E2853" s="14" t="str">
        <f>IF('Paste RTE Data'!B2850=0,"",'Paste RTE Data'!B2850)</f>
        <v/>
      </c>
      <c r="F2853" s="14" t="str">
        <f>IF('Paste RTE Data'!C2850=0,"",'Paste RTE Data'!C2850)</f>
        <v/>
      </c>
      <c r="G2853" s="14" t="str">
        <f>IF('Paste RTE Data'!D2850=0,"",'Paste RTE Data'!D2850)</f>
        <v/>
      </c>
      <c r="H2853" s="14" t="str">
        <f>IF('Paste RTE Data'!F2850=0,"",'Paste RTE Data'!F2850)</f>
        <v/>
      </c>
      <c r="I2853" s="14" t="str">
        <f>IF('Paste RTE Data'!H2850=0,"",'Paste RTE Data'!H2850)</f>
        <v/>
      </c>
      <c r="J2853" s="14" t="str">
        <f>IF('Paste RTE Data'!I2850=0,"",'Paste RTE Data'!I2850)</f>
        <v/>
      </c>
      <c r="K2853" s="15" t="str">
        <f>IF('Paste RTE Data'!J2850=0,"",'Paste RTE Data'!J2850)</f>
        <v/>
      </c>
      <c r="L2853" s="14" t="str">
        <f>IF('Paste RTE Data'!K2850=0,"",'Paste RTE Data'!K2850)</f>
        <v/>
      </c>
      <c r="M2853" s="46"/>
    </row>
    <row r="2854" spans="1:13">
      <c r="A2854" s="8" t="str">
        <f>IF('Paste RTE Data'!A2851=0,"",'Paste RTE Data'!A2851)</f>
        <v/>
      </c>
      <c r="B2854" s="9" t="str">
        <f>IF('Paste RTE Data'!G2851=0,"",'Paste RTE Data'!G2851)</f>
        <v/>
      </c>
      <c r="C2854" s="10" t="str">
        <f>IF('Paste RTE Data'!E2851=0,"",'Paste RTE Data'!E2851)</f>
        <v/>
      </c>
      <c r="D2854" s="7"/>
      <c r="E2854" s="14" t="str">
        <f>IF('Paste RTE Data'!B2851=0,"",'Paste RTE Data'!B2851)</f>
        <v/>
      </c>
      <c r="F2854" s="14" t="str">
        <f>IF('Paste RTE Data'!C2851=0,"",'Paste RTE Data'!C2851)</f>
        <v/>
      </c>
      <c r="G2854" s="14" t="str">
        <f>IF('Paste RTE Data'!D2851=0,"",'Paste RTE Data'!D2851)</f>
        <v/>
      </c>
      <c r="H2854" s="14" t="str">
        <f>IF('Paste RTE Data'!F2851=0,"",'Paste RTE Data'!F2851)</f>
        <v/>
      </c>
      <c r="I2854" s="14" t="str">
        <f>IF('Paste RTE Data'!H2851=0,"",'Paste RTE Data'!H2851)</f>
        <v/>
      </c>
      <c r="J2854" s="14" t="str">
        <f>IF('Paste RTE Data'!I2851=0,"",'Paste RTE Data'!I2851)</f>
        <v/>
      </c>
      <c r="K2854" s="15" t="str">
        <f>IF('Paste RTE Data'!J2851=0,"",'Paste RTE Data'!J2851)</f>
        <v/>
      </c>
      <c r="L2854" s="14" t="str">
        <f>IF('Paste RTE Data'!K2851=0,"",'Paste RTE Data'!K2851)</f>
        <v/>
      </c>
      <c r="M2854" s="46"/>
    </row>
    <row r="2855" spans="1:13">
      <c r="A2855" s="8" t="str">
        <f>IF('Paste RTE Data'!A2852=0,"",'Paste RTE Data'!A2852)</f>
        <v/>
      </c>
      <c r="B2855" s="9" t="str">
        <f>IF('Paste RTE Data'!G2852=0,"",'Paste RTE Data'!G2852)</f>
        <v/>
      </c>
      <c r="C2855" s="10" t="str">
        <f>IF('Paste RTE Data'!E2852=0,"",'Paste RTE Data'!E2852)</f>
        <v/>
      </c>
      <c r="D2855" s="7"/>
      <c r="E2855" s="14" t="str">
        <f>IF('Paste RTE Data'!B2852=0,"",'Paste RTE Data'!B2852)</f>
        <v/>
      </c>
      <c r="F2855" s="14" t="str">
        <f>IF('Paste RTE Data'!C2852=0,"",'Paste RTE Data'!C2852)</f>
        <v/>
      </c>
      <c r="G2855" s="14" t="str">
        <f>IF('Paste RTE Data'!D2852=0,"",'Paste RTE Data'!D2852)</f>
        <v/>
      </c>
      <c r="H2855" s="14" t="str">
        <f>IF('Paste RTE Data'!F2852=0,"",'Paste RTE Data'!F2852)</f>
        <v/>
      </c>
      <c r="I2855" s="14" t="str">
        <f>IF('Paste RTE Data'!H2852=0,"",'Paste RTE Data'!H2852)</f>
        <v/>
      </c>
      <c r="J2855" s="14" t="str">
        <f>IF('Paste RTE Data'!I2852=0,"",'Paste RTE Data'!I2852)</f>
        <v/>
      </c>
      <c r="K2855" s="15" t="str">
        <f>IF('Paste RTE Data'!J2852=0,"",'Paste RTE Data'!J2852)</f>
        <v/>
      </c>
      <c r="L2855" s="14" t="str">
        <f>IF('Paste RTE Data'!K2852=0,"",'Paste RTE Data'!K2852)</f>
        <v/>
      </c>
      <c r="M2855" s="46"/>
    </row>
    <row r="2856" spans="1:13">
      <c r="A2856" s="8" t="str">
        <f>IF('Paste RTE Data'!A2853=0,"",'Paste RTE Data'!A2853)</f>
        <v/>
      </c>
      <c r="B2856" s="9" t="str">
        <f>IF('Paste RTE Data'!G2853=0,"",'Paste RTE Data'!G2853)</f>
        <v/>
      </c>
      <c r="C2856" s="10" t="str">
        <f>IF('Paste RTE Data'!E2853=0,"",'Paste RTE Data'!E2853)</f>
        <v/>
      </c>
      <c r="D2856" s="7"/>
      <c r="E2856" s="14" t="str">
        <f>IF('Paste RTE Data'!B2853=0,"",'Paste RTE Data'!B2853)</f>
        <v/>
      </c>
      <c r="F2856" s="14" t="str">
        <f>IF('Paste RTE Data'!C2853=0,"",'Paste RTE Data'!C2853)</f>
        <v/>
      </c>
      <c r="G2856" s="14" t="str">
        <f>IF('Paste RTE Data'!D2853=0,"",'Paste RTE Data'!D2853)</f>
        <v/>
      </c>
      <c r="H2856" s="14" t="str">
        <f>IF('Paste RTE Data'!F2853=0,"",'Paste RTE Data'!F2853)</f>
        <v/>
      </c>
      <c r="I2856" s="14" t="str">
        <f>IF('Paste RTE Data'!H2853=0,"",'Paste RTE Data'!H2853)</f>
        <v/>
      </c>
      <c r="J2856" s="14" t="str">
        <f>IF('Paste RTE Data'!I2853=0,"",'Paste RTE Data'!I2853)</f>
        <v/>
      </c>
      <c r="K2856" s="15" t="str">
        <f>IF('Paste RTE Data'!J2853=0,"",'Paste RTE Data'!J2853)</f>
        <v/>
      </c>
      <c r="L2856" s="14" t="str">
        <f>IF('Paste RTE Data'!K2853=0,"",'Paste RTE Data'!K2853)</f>
        <v/>
      </c>
      <c r="M2856" s="46"/>
    </row>
    <row r="2857" spans="1:13">
      <c r="A2857" s="8" t="str">
        <f>IF('Paste RTE Data'!A2854=0,"",'Paste RTE Data'!A2854)</f>
        <v/>
      </c>
      <c r="B2857" s="9" t="str">
        <f>IF('Paste RTE Data'!G2854=0,"",'Paste RTE Data'!G2854)</f>
        <v/>
      </c>
      <c r="C2857" s="10" t="str">
        <f>IF('Paste RTE Data'!E2854=0,"",'Paste RTE Data'!E2854)</f>
        <v/>
      </c>
      <c r="D2857" s="7"/>
      <c r="E2857" s="14" t="str">
        <f>IF('Paste RTE Data'!B2854=0,"",'Paste RTE Data'!B2854)</f>
        <v/>
      </c>
      <c r="F2857" s="14" t="str">
        <f>IF('Paste RTE Data'!C2854=0,"",'Paste RTE Data'!C2854)</f>
        <v/>
      </c>
      <c r="G2857" s="14" t="str">
        <f>IF('Paste RTE Data'!D2854=0,"",'Paste RTE Data'!D2854)</f>
        <v/>
      </c>
      <c r="H2857" s="14" t="str">
        <f>IF('Paste RTE Data'!F2854=0,"",'Paste RTE Data'!F2854)</f>
        <v/>
      </c>
      <c r="I2857" s="14" t="str">
        <f>IF('Paste RTE Data'!H2854=0,"",'Paste RTE Data'!H2854)</f>
        <v/>
      </c>
      <c r="J2857" s="14" t="str">
        <f>IF('Paste RTE Data'!I2854=0,"",'Paste RTE Data'!I2854)</f>
        <v/>
      </c>
      <c r="K2857" s="15" t="str">
        <f>IF('Paste RTE Data'!J2854=0,"",'Paste RTE Data'!J2854)</f>
        <v/>
      </c>
      <c r="L2857" s="14" t="str">
        <f>IF('Paste RTE Data'!K2854=0,"",'Paste RTE Data'!K2854)</f>
        <v/>
      </c>
      <c r="M2857" s="46"/>
    </row>
    <row r="2858" spans="1:13">
      <c r="A2858" s="8" t="str">
        <f>IF('Paste RTE Data'!A2855=0,"",'Paste RTE Data'!A2855)</f>
        <v/>
      </c>
      <c r="B2858" s="9" t="str">
        <f>IF('Paste RTE Data'!G2855=0,"",'Paste RTE Data'!G2855)</f>
        <v/>
      </c>
      <c r="C2858" s="10" t="str">
        <f>IF('Paste RTE Data'!E2855=0,"",'Paste RTE Data'!E2855)</f>
        <v/>
      </c>
      <c r="D2858" s="7"/>
      <c r="E2858" s="14" t="str">
        <f>IF('Paste RTE Data'!B2855=0,"",'Paste RTE Data'!B2855)</f>
        <v/>
      </c>
      <c r="F2858" s="14" t="str">
        <f>IF('Paste RTE Data'!C2855=0,"",'Paste RTE Data'!C2855)</f>
        <v/>
      </c>
      <c r="G2858" s="14" t="str">
        <f>IF('Paste RTE Data'!D2855=0,"",'Paste RTE Data'!D2855)</f>
        <v/>
      </c>
      <c r="H2858" s="14" t="str">
        <f>IF('Paste RTE Data'!F2855=0,"",'Paste RTE Data'!F2855)</f>
        <v/>
      </c>
      <c r="I2858" s="14" t="str">
        <f>IF('Paste RTE Data'!H2855=0,"",'Paste RTE Data'!H2855)</f>
        <v/>
      </c>
      <c r="J2858" s="14" t="str">
        <f>IF('Paste RTE Data'!I2855=0,"",'Paste RTE Data'!I2855)</f>
        <v/>
      </c>
      <c r="K2858" s="15" t="str">
        <f>IF('Paste RTE Data'!J2855=0,"",'Paste RTE Data'!J2855)</f>
        <v/>
      </c>
      <c r="L2858" s="14" t="str">
        <f>IF('Paste RTE Data'!K2855=0,"",'Paste RTE Data'!K2855)</f>
        <v/>
      </c>
      <c r="M2858" s="46"/>
    </row>
    <row r="2859" spans="1:13">
      <c r="A2859" s="8" t="str">
        <f>IF('Paste RTE Data'!A2856=0,"",'Paste RTE Data'!A2856)</f>
        <v/>
      </c>
      <c r="B2859" s="9" t="str">
        <f>IF('Paste RTE Data'!G2856=0,"",'Paste RTE Data'!G2856)</f>
        <v/>
      </c>
      <c r="C2859" s="10" t="str">
        <f>IF('Paste RTE Data'!E2856=0,"",'Paste RTE Data'!E2856)</f>
        <v/>
      </c>
      <c r="D2859" s="7"/>
      <c r="E2859" s="14" t="str">
        <f>IF('Paste RTE Data'!B2856=0,"",'Paste RTE Data'!B2856)</f>
        <v/>
      </c>
      <c r="F2859" s="14" t="str">
        <f>IF('Paste RTE Data'!C2856=0,"",'Paste RTE Data'!C2856)</f>
        <v/>
      </c>
      <c r="G2859" s="14" t="str">
        <f>IF('Paste RTE Data'!D2856=0,"",'Paste RTE Data'!D2856)</f>
        <v/>
      </c>
      <c r="H2859" s="14" t="str">
        <f>IF('Paste RTE Data'!F2856=0,"",'Paste RTE Data'!F2856)</f>
        <v/>
      </c>
      <c r="I2859" s="14" t="str">
        <f>IF('Paste RTE Data'!H2856=0,"",'Paste RTE Data'!H2856)</f>
        <v/>
      </c>
      <c r="J2859" s="14" t="str">
        <f>IF('Paste RTE Data'!I2856=0,"",'Paste RTE Data'!I2856)</f>
        <v/>
      </c>
      <c r="K2859" s="15" t="str">
        <f>IF('Paste RTE Data'!J2856=0,"",'Paste RTE Data'!J2856)</f>
        <v/>
      </c>
      <c r="L2859" s="14" t="str">
        <f>IF('Paste RTE Data'!K2856=0,"",'Paste RTE Data'!K2856)</f>
        <v/>
      </c>
      <c r="M2859" s="46"/>
    </row>
    <row r="2860" spans="1:13">
      <c r="A2860" s="8" t="str">
        <f>IF('Paste RTE Data'!A2857=0,"",'Paste RTE Data'!A2857)</f>
        <v/>
      </c>
      <c r="B2860" s="9" t="str">
        <f>IF('Paste RTE Data'!G2857=0,"",'Paste RTE Data'!G2857)</f>
        <v/>
      </c>
      <c r="C2860" s="10" t="str">
        <f>IF('Paste RTE Data'!E2857=0,"",'Paste RTE Data'!E2857)</f>
        <v/>
      </c>
      <c r="D2860" s="7"/>
      <c r="E2860" s="14" t="str">
        <f>IF('Paste RTE Data'!B2857=0,"",'Paste RTE Data'!B2857)</f>
        <v/>
      </c>
      <c r="F2860" s="14" t="str">
        <f>IF('Paste RTE Data'!C2857=0,"",'Paste RTE Data'!C2857)</f>
        <v/>
      </c>
      <c r="G2860" s="14" t="str">
        <f>IF('Paste RTE Data'!D2857=0,"",'Paste RTE Data'!D2857)</f>
        <v/>
      </c>
      <c r="H2860" s="14" t="str">
        <f>IF('Paste RTE Data'!F2857=0,"",'Paste RTE Data'!F2857)</f>
        <v/>
      </c>
      <c r="I2860" s="14" t="str">
        <f>IF('Paste RTE Data'!H2857=0,"",'Paste RTE Data'!H2857)</f>
        <v/>
      </c>
      <c r="J2860" s="14" t="str">
        <f>IF('Paste RTE Data'!I2857=0,"",'Paste RTE Data'!I2857)</f>
        <v/>
      </c>
      <c r="K2860" s="15" t="str">
        <f>IF('Paste RTE Data'!J2857=0,"",'Paste RTE Data'!J2857)</f>
        <v/>
      </c>
      <c r="L2860" s="14" t="str">
        <f>IF('Paste RTE Data'!K2857=0,"",'Paste RTE Data'!K2857)</f>
        <v/>
      </c>
      <c r="M2860" s="46"/>
    </row>
    <row r="2861" spans="1:13">
      <c r="A2861" s="8" t="str">
        <f>IF('Paste RTE Data'!A2858=0,"",'Paste RTE Data'!A2858)</f>
        <v/>
      </c>
      <c r="B2861" s="9" t="str">
        <f>IF('Paste RTE Data'!G2858=0,"",'Paste RTE Data'!G2858)</f>
        <v/>
      </c>
      <c r="C2861" s="10" t="str">
        <f>IF('Paste RTE Data'!E2858=0,"",'Paste RTE Data'!E2858)</f>
        <v/>
      </c>
      <c r="D2861" s="7"/>
      <c r="E2861" s="14" t="str">
        <f>IF('Paste RTE Data'!B2858=0,"",'Paste RTE Data'!B2858)</f>
        <v/>
      </c>
      <c r="F2861" s="14" t="str">
        <f>IF('Paste RTE Data'!C2858=0,"",'Paste RTE Data'!C2858)</f>
        <v/>
      </c>
      <c r="G2861" s="14" t="str">
        <f>IF('Paste RTE Data'!D2858=0,"",'Paste RTE Data'!D2858)</f>
        <v/>
      </c>
      <c r="H2861" s="14" t="str">
        <f>IF('Paste RTE Data'!F2858=0,"",'Paste RTE Data'!F2858)</f>
        <v/>
      </c>
      <c r="I2861" s="14" t="str">
        <f>IF('Paste RTE Data'!H2858=0,"",'Paste RTE Data'!H2858)</f>
        <v/>
      </c>
      <c r="J2861" s="14" t="str">
        <f>IF('Paste RTE Data'!I2858=0,"",'Paste RTE Data'!I2858)</f>
        <v/>
      </c>
      <c r="K2861" s="15" t="str">
        <f>IF('Paste RTE Data'!J2858=0,"",'Paste RTE Data'!J2858)</f>
        <v/>
      </c>
      <c r="L2861" s="14" t="str">
        <f>IF('Paste RTE Data'!K2858=0,"",'Paste RTE Data'!K2858)</f>
        <v/>
      </c>
      <c r="M2861" s="46"/>
    </row>
    <row r="2862" spans="1:13">
      <c r="A2862" s="8" t="str">
        <f>IF('Paste RTE Data'!A2859=0,"",'Paste RTE Data'!A2859)</f>
        <v/>
      </c>
      <c r="B2862" s="9" t="str">
        <f>IF('Paste RTE Data'!G2859=0,"",'Paste RTE Data'!G2859)</f>
        <v/>
      </c>
      <c r="C2862" s="10" t="str">
        <f>IF('Paste RTE Data'!E2859=0,"",'Paste RTE Data'!E2859)</f>
        <v/>
      </c>
      <c r="D2862" s="7"/>
      <c r="E2862" s="14" t="str">
        <f>IF('Paste RTE Data'!B2859=0,"",'Paste RTE Data'!B2859)</f>
        <v/>
      </c>
      <c r="F2862" s="14" t="str">
        <f>IF('Paste RTE Data'!C2859=0,"",'Paste RTE Data'!C2859)</f>
        <v/>
      </c>
      <c r="G2862" s="14" t="str">
        <f>IF('Paste RTE Data'!D2859=0,"",'Paste RTE Data'!D2859)</f>
        <v/>
      </c>
      <c r="H2862" s="14" t="str">
        <f>IF('Paste RTE Data'!F2859=0,"",'Paste RTE Data'!F2859)</f>
        <v/>
      </c>
      <c r="I2862" s="14" t="str">
        <f>IF('Paste RTE Data'!H2859=0,"",'Paste RTE Data'!H2859)</f>
        <v/>
      </c>
      <c r="J2862" s="14" t="str">
        <f>IF('Paste RTE Data'!I2859=0,"",'Paste RTE Data'!I2859)</f>
        <v/>
      </c>
      <c r="K2862" s="15" t="str">
        <f>IF('Paste RTE Data'!J2859=0,"",'Paste RTE Data'!J2859)</f>
        <v/>
      </c>
      <c r="L2862" s="14" t="str">
        <f>IF('Paste RTE Data'!K2859=0,"",'Paste RTE Data'!K2859)</f>
        <v/>
      </c>
      <c r="M2862" s="46"/>
    </row>
    <row r="2863" spans="1:13">
      <c r="A2863" s="8" t="str">
        <f>IF('Paste RTE Data'!A2860=0,"",'Paste RTE Data'!A2860)</f>
        <v/>
      </c>
      <c r="B2863" s="9" t="str">
        <f>IF('Paste RTE Data'!G2860=0,"",'Paste RTE Data'!G2860)</f>
        <v/>
      </c>
      <c r="C2863" s="10" t="str">
        <f>IF('Paste RTE Data'!E2860=0,"",'Paste RTE Data'!E2860)</f>
        <v/>
      </c>
      <c r="D2863" s="7"/>
      <c r="E2863" s="14" t="str">
        <f>IF('Paste RTE Data'!B2860=0,"",'Paste RTE Data'!B2860)</f>
        <v/>
      </c>
      <c r="F2863" s="14" t="str">
        <f>IF('Paste RTE Data'!C2860=0,"",'Paste RTE Data'!C2860)</f>
        <v/>
      </c>
      <c r="G2863" s="14" t="str">
        <f>IF('Paste RTE Data'!D2860=0,"",'Paste RTE Data'!D2860)</f>
        <v/>
      </c>
      <c r="H2863" s="14" t="str">
        <f>IF('Paste RTE Data'!F2860=0,"",'Paste RTE Data'!F2860)</f>
        <v/>
      </c>
      <c r="I2863" s="14" t="str">
        <f>IF('Paste RTE Data'!H2860=0,"",'Paste RTE Data'!H2860)</f>
        <v/>
      </c>
      <c r="J2863" s="14" t="str">
        <f>IF('Paste RTE Data'!I2860=0,"",'Paste RTE Data'!I2860)</f>
        <v/>
      </c>
      <c r="K2863" s="15" t="str">
        <f>IF('Paste RTE Data'!J2860=0,"",'Paste RTE Data'!J2860)</f>
        <v/>
      </c>
      <c r="L2863" s="14" t="str">
        <f>IF('Paste RTE Data'!K2860=0,"",'Paste RTE Data'!K2860)</f>
        <v/>
      </c>
      <c r="M2863" s="46"/>
    </row>
    <row r="2864" spans="1:13">
      <c r="A2864" s="8" t="str">
        <f>IF('Paste RTE Data'!A2861=0,"",'Paste RTE Data'!A2861)</f>
        <v/>
      </c>
      <c r="B2864" s="9" t="str">
        <f>IF('Paste RTE Data'!G2861=0,"",'Paste RTE Data'!G2861)</f>
        <v/>
      </c>
      <c r="C2864" s="10" t="str">
        <f>IF('Paste RTE Data'!E2861=0,"",'Paste RTE Data'!E2861)</f>
        <v/>
      </c>
      <c r="D2864" s="7"/>
      <c r="E2864" s="14" t="str">
        <f>IF('Paste RTE Data'!B2861=0,"",'Paste RTE Data'!B2861)</f>
        <v/>
      </c>
      <c r="F2864" s="14" t="str">
        <f>IF('Paste RTE Data'!C2861=0,"",'Paste RTE Data'!C2861)</f>
        <v/>
      </c>
      <c r="G2864" s="14" t="str">
        <f>IF('Paste RTE Data'!D2861=0,"",'Paste RTE Data'!D2861)</f>
        <v/>
      </c>
      <c r="H2864" s="14" t="str">
        <f>IF('Paste RTE Data'!F2861=0,"",'Paste RTE Data'!F2861)</f>
        <v/>
      </c>
      <c r="I2864" s="14" t="str">
        <f>IF('Paste RTE Data'!H2861=0,"",'Paste RTE Data'!H2861)</f>
        <v/>
      </c>
      <c r="J2864" s="14" t="str">
        <f>IF('Paste RTE Data'!I2861=0,"",'Paste RTE Data'!I2861)</f>
        <v/>
      </c>
      <c r="K2864" s="15" t="str">
        <f>IF('Paste RTE Data'!J2861=0,"",'Paste RTE Data'!J2861)</f>
        <v/>
      </c>
      <c r="L2864" s="14" t="str">
        <f>IF('Paste RTE Data'!K2861=0,"",'Paste RTE Data'!K2861)</f>
        <v/>
      </c>
      <c r="M2864" s="46"/>
    </row>
    <row r="2865" spans="1:13">
      <c r="A2865" s="8" t="str">
        <f>IF('Paste RTE Data'!A2862=0,"",'Paste RTE Data'!A2862)</f>
        <v/>
      </c>
      <c r="B2865" s="9" t="str">
        <f>IF('Paste RTE Data'!G2862=0,"",'Paste RTE Data'!G2862)</f>
        <v/>
      </c>
      <c r="C2865" s="10" t="str">
        <f>IF('Paste RTE Data'!E2862=0,"",'Paste RTE Data'!E2862)</f>
        <v/>
      </c>
      <c r="D2865" s="7"/>
      <c r="E2865" s="14" t="str">
        <f>IF('Paste RTE Data'!B2862=0,"",'Paste RTE Data'!B2862)</f>
        <v/>
      </c>
      <c r="F2865" s="14" t="str">
        <f>IF('Paste RTE Data'!C2862=0,"",'Paste RTE Data'!C2862)</f>
        <v/>
      </c>
      <c r="G2865" s="14" t="str">
        <f>IF('Paste RTE Data'!D2862=0,"",'Paste RTE Data'!D2862)</f>
        <v/>
      </c>
      <c r="H2865" s="14" t="str">
        <f>IF('Paste RTE Data'!F2862=0,"",'Paste RTE Data'!F2862)</f>
        <v/>
      </c>
      <c r="I2865" s="14" t="str">
        <f>IF('Paste RTE Data'!H2862=0,"",'Paste RTE Data'!H2862)</f>
        <v/>
      </c>
      <c r="J2865" s="14" t="str">
        <f>IF('Paste RTE Data'!I2862=0,"",'Paste RTE Data'!I2862)</f>
        <v/>
      </c>
      <c r="K2865" s="15" t="str">
        <f>IF('Paste RTE Data'!J2862=0,"",'Paste RTE Data'!J2862)</f>
        <v/>
      </c>
      <c r="L2865" s="14" t="str">
        <f>IF('Paste RTE Data'!K2862=0,"",'Paste RTE Data'!K2862)</f>
        <v/>
      </c>
      <c r="M2865" s="46"/>
    </row>
    <row r="2866" spans="1:13">
      <c r="A2866" s="8" t="str">
        <f>IF('Paste RTE Data'!A2863=0,"",'Paste RTE Data'!A2863)</f>
        <v/>
      </c>
      <c r="B2866" s="9" t="str">
        <f>IF('Paste RTE Data'!G2863=0,"",'Paste RTE Data'!G2863)</f>
        <v/>
      </c>
      <c r="C2866" s="10" t="str">
        <f>IF('Paste RTE Data'!E2863=0,"",'Paste RTE Data'!E2863)</f>
        <v/>
      </c>
      <c r="D2866" s="7"/>
      <c r="E2866" s="14" t="str">
        <f>IF('Paste RTE Data'!B2863=0,"",'Paste RTE Data'!B2863)</f>
        <v/>
      </c>
      <c r="F2866" s="14" t="str">
        <f>IF('Paste RTE Data'!C2863=0,"",'Paste RTE Data'!C2863)</f>
        <v/>
      </c>
      <c r="G2866" s="14" t="str">
        <f>IF('Paste RTE Data'!D2863=0,"",'Paste RTE Data'!D2863)</f>
        <v/>
      </c>
      <c r="H2866" s="14" t="str">
        <f>IF('Paste RTE Data'!F2863=0,"",'Paste RTE Data'!F2863)</f>
        <v/>
      </c>
      <c r="I2866" s="14" t="str">
        <f>IF('Paste RTE Data'!H2863=0,"",'Paste RTE Data'!H2863)</f>
        <v/>
      </c>
      <c r="J2866" s="14" t="str">
        <f>IF('Paste RTE Data'!I2863=0,"",'Paste RTE Data'!I2863)</f>
        <v/>
      </c>
      <c r="K2866" s="15" t="str">
        <f>IF('Paste RTE Data'!J2863=0,"",'Paste RTE Data'!J2863)</f>
        <v/>
      </c>
      <c r="L2866" s="14" t="str">
        <f>IF('Paste RTE Data'!K2863=0,"",'Paste RTE Data'!K2863)</f>
        <v/>
      </c>
      <c r="M2866" s="46"/>
    </row>
    <row r="2867" spans="1:13">
      <c r="A2867" s="8" t="str">
        <f>IF('Paste RTE Data'!A2864=0,"",'Paste RTE Data'!A2864)</f>
        <v/>
      </c>
      <c r="B2867" s="9" t="str">
        <f>IF('Paste RTE Data'!G2864=0,"",'Paste RTE Data'!G2864)</f>
        <v/>
      </c>
      <c r="C2867" s="10" t="str">
        <f>IF('Paste RTE Data'!E2864=0,"",'Paste RTE Data'!E2864)</f>
        <v/>
      </c>
      <c r="D2867" s="7"/>
      <c r="E2867" s="14" t="str">
        <f>IF('Paste RTE Data'!B2864=0,"",'Paste RTE Data'!B2864)</f>
        <v/>
      </c>
      <c r="F2867" s="14" t="str">
        <f>IF('Paste RTE Data'!C2864=0,"",'Paste RTE Data'!C2864)</f>
        <v/>
      </c>
      <c r="G2867" s="14" t="str">
        <f>IF('Paste RTE Data'!D2864=0,"",'Paste RTE Data'!D2864)</f>
        <v/>
      </c>
      <c r="H2867" s="14" t="str">
        <f>IF('Paste RTE Data'!F2864=0,"",'Paste RTE Data'!F2864)</f>
        <v/>
      </c>
      <c r="I2867" s="14" t="str">
        <f>IF('Paste RTE Data'!H2864=0,"",'Paste RTE Data'!H2864)</f>
        <v/>
      </c>
      <c r="J2867" s="14" t="str">
        <f>IF('Paste RTE Data'!I2864=0,"",'Paste RTE Data'!I2864)</f>
        <v/>
      </c>
      <c r="K2867" s="15" t="str">
        <f>IF('Paste RTE Data'!J2864=0,"",'Paste RTE Data'!J2864)</f>
        <v/>
      </c>
      <c r="L2867" s="14" t="str">
        <f>IF('Paste RTE Data'!K2864=0,"",'Paste RTE Data'!K2864)</f>
        <v/>
      </c>
      <c r="M2867" s="46"/>
    </row>
    <row r="2868" spans="1:13">
      <c r="A2868" s="8" t="str">
        <f>IF('Paste RTE Data'!A2865=0,"",'Paste RTE Data'!A2865)</f>
        <v/>
      </c>
      <c r="B2868" s="9" t="str">
        <f>IF('Paste RTE Data'!G2865=0,"",'Paste RTE Data'!G2865)</f>
        <v/>
      </c>
      <c r="C2868" s="10" t="str">
        <f>IF('Paste RTE Data'!E2865=0,"",'Paste RTE Data'!E2865)</f>
        <v/>
      </c>
      <c r="D2868" s="7"/>
      <c r="E2868" s="14" t="str">
        <f>IF('Paste RTE Data'!B2865=0,"",'Paste RTE Data'!B2865)</f>
        <v/>
      </c>
      <c r="F2868" s="14" t="str">
        <f>IF('Paste RTE Data'!C2865=0,"",'Paste RTE Data'!C2865)</f>
        <v/>
      </c>
      <c r="G2868" s="14" t="str">
        <f>IF('Paste RTE Data'!D2865=0,"",'Paste RTE Data'!D2865)</f>
        <v/>
      </c>
      <c r="H2868" s="14" t="str">
        <f>IF('Paste RTE Data'!F2865=0,"",'Paste RTE Data'!F2865)</f>
        <v/>
      </c>
      <c r="I2868" s="14" t="str">
        <f>IF('Paste RTE Data'!H2865=0,"",'Paste RTE Data'!H2865)</f>
        <v/>
      </c>
      <c r="J2868" s="14" t="str">
        <f>IF('Paste RTE Data'!I2865=0,"",'Paste RTE Data'!I2865)</f>
        <v/>
      </c>
      <c r="K2868" s="15" t="str">
        <f>IF('Paste RTE Data'!J2865=0,"",'Paste RTE Data'!J2865)</f>
        <v/>
      </c>
      <c r="L2868" s="14" t="str">
        <f>IF('Paste RTE Data'!K2865=0,"",'Paste RTE Data'!K2865)</f>
        <v/>
      </c>
      <c r="M2868" s="46"/>
    </row>
    <row r="2869" spans="1:13">
      <c r="A2869" s="8" t="str">
        <f>IF('Paste RTE Data'!A2866=0,"",'Paste RTE Data'!A2866)</f>
        <v/>
      </c>
      <c r="B2869" s="9" t="str">
        <f>IF('Paste RTE Data'!G2866=0,"",'Paste RTE Data'!G2866)</f>
        <v/>
      </c>
      <c r="C2869" s="10" t="str">
        <f>IF('Paste RTE Data'!E2866=0,"",'Paste RTE Data'!E2866)</f>
        <v/>
      </c>
      <c r="D2869" s="7"/>
      <c r="E2869" s="14" t="str">
        <f>IF('Paste RTE Data'!B2866=0,"",'Paste RTE Data'!B2866)</f>
        <v/>
      </c>
      <c r="F2869" s="14" t="str">
        <f>IF('Paste RTE Data'!C2866=0,"",'Paste RTE Data'!C2866)</f>
        <v/>
      </c>
      <c r="G2869" s="14" t="str">
        <f>IF('Paste RTE Data'!D2866=0,"",'Paste RTE Data'!D2866)</f>
        <v/>
      </c>
      <c r="H2869" s="14" t="str">
        <f>IF('Paste RTE Data'!F2866=0,"",'Paste RTE Data'!F2866)</f>
        <v/>
      </c>
      <c r="I2869" s="14" t="str">
        <f>IF('Paste RTE Data'!H2866=0,"",'Paste RTE Data'!H2866)</f>
        <v/>
      </c>
      <c r="J2869" s="14" t="str">
        <f>IF('Paste RTE Data'!I2866=0,"",'Paste RTE Data'!I2866)</f>
        <v/>
      </c>
      <c r="K2869" s="15" t="str">
        <f>IF('Paste RTE Data'!J2866=0,"",'Paste RTE Data'!J2866)</f>
        <v/>
      </c>
      <c r="L2869" s="14" t="str">
        <f>IF('Paste RTE Data'!K2866=0,"",'Paste RTE Data'!K2866)</f>
        <v/>
      </c>
      <c r="M2869" s="46"/>
    </row>
    <row r="2870" spans="1:13">
      <c r="A2870" s="8" t="str">
        <f>IF('Paste RTE Data'!A2867=0,"",'Paste RTE Data'!A2867)</f>
        <v/>
      </c>
      <c r="B2870" s="9" t="str">
        <f>IF('Paste RTE Data'!G2867=0,"",'Paste RTE Data'!G2867)</f>
        <v/>
      </c>
      <c r="C2870" s="10" t="str">
        <f>IF('Paste RTE Data'!E2867=0,"",'Paste RTE Data'!E2867)</f>
        <v/>
      </c>
      <c r="D2870" s="7"/>
      <c r="E2870" s="14" t="str">
        <f>IF('Paste RTE Data'!B2867=0,"",'Paste RTE Data'!B2867)</f>
        <v/>
      </c>
      <c r="F2870" s="14" t="str">
        <f>IF('Paste RTE Data'!C2867=0,"",'Paste RTE Data'!C2867)</f>
        <v/>
      </c>
      <c r="G2870" s="14" t="str">
        <f>IF('Paste RTE Data'!D2867=0,"",'Paste RTE Data'!D2867)</f>
        <v/>
      </c>
      <c r="H2870" s="14" t="str">
        <f>IF('Paste RTE Data'!F2867=0,"",'Paste RTE Data'!F2867)</f>
        <v/>
      </c>
      <c r="I2870" s="14" t="str">
        <f>IF('Paste RTE Data'!H2867=0,"",'Paste RTE Data'!H2867)</f>
        <v/>
      </c>
      <c r="J2870" s="14" t="str">
        <f>IF('Paste RTE Data'!I2867=0,"",'Paste RTE Data'!I2867)</f>
        <v/>
      </c>
      <c r="K2870" s="15" t="str">
        <f>IF('Paste RTE Data'!J2867=0,"",'Paste RTE Data'!J2867)</f>
        <v/>
      </c>
      <c r="L2870" s="14" t="str">
        <f>IF('Paste RTE Data'!K2867=0,"",'Paste RTE Data'!K2867)</f>
        <v/>
      </c>
      <c r="M2870" s="46"/>
    </row>
    <row r="2871" spans="1:13">
      <c r="A2871" s="8" t="str">
        <f>IF('Paste RTE Data'!A2868=0,"",'Paste RTE Data'!A2868)</f>
        <v/>
      </c>
      <c r="B2871" s="9" t="str">
        <f>IF('Paste RTE Data'!G2868=0,"",'Paste RTE Data'!G2868)</f>
        <v/>
      </c>
      <c r="C2871" s="10" t="str">
        <f>IF('Paste RTE Data'!E2868=0,"",'Paste RTE Data'!E2868)</f>
        <v/>
      </c>
      <c r="D2871" s="7"/>
      <c r="E2871" s="14" t="str">
        <f>IF('Paste RTE Data'!B2868=0,"",'Paste RTE Data'!B2868)</f>
        <v/>
      </c>
      <c r="F2871" s="14" t="str">
        <f>IF('Paste RTE Data'!C2868=0,"",'Paste RTE Data'!C2868)</f>
        <v/>
      </c>
      <c r="G2871" s="14" t="str">
        <f>IF('Paste RTE Data'!D2868=0,"",'Paste RTE Data'!D2868)</f>
        <v/>
      </c>
      <c r="H2871" s="14" t="str">
        <f>IF('Paste RTE Data'!F2868=0,"",'Paste RTE Data'!F2868)</f>
        <v/>
      </c>
      <c r="I2871" s="14" t="str">
        <f>IF('Paste RTE Data'!H2868=0,"",'Paste RTE Data'!H2868)</f>
        <v/>
      </c>
      <c r="J2871" s="14" t="str">
        <f>IF('Paste RTE Data'!I2868=0,"",'Paste RTE Data'!I2868)</f>
        <v/>
      </c>
      <c r="K2871" s="15" t="str">
        <f>IF('Paste RTE Data'!J2868=0,"",'Paste RTE Data'!J2868)</f>
        <v/>
      </c>
      <c r="L2871" s="14" t="str">
        <f>IF('Paste RTE Data'!K2868=0,"",'Paste RTE Data'!K2868)</f>
        <v/>
      </c>
      <c r="M2871" s="46"/>
    </row>
    <row r="2872" spans="1:13">
      <c r="A2872" s="8" t="str">
        <f>IF('Paste RTE Data'!A2869=0,"",'Paste RTE Data'!A2869)</f>
        <v/>
      </c>
      <c r="B2872" s="9" t="str">
        <f>IF('Paste RTE Data'!G2869=0,"",'Paste RTE Data'!G2869)</f>
        <v/>
      </c>
      <c r="C2872" s="10" t="str">
        <f>IF('Paste RTE Data'!E2869=0,"",'Paste RTE Data'!E2869)</f>
        <v/>
      </c>
      <c r="D2872" s="7"/>
      <c r="E2872" s="14" t="str">
        <f>IF('Paste RTE Data'!B2869=0,"",'Paste RTE Data'!B2869)</f>
        <v/>
      </c>
      <c r="F2872" s="14" t="str">
        <f>IF('Paste RTE Data'!C2869=0,"",'Paste RTE Data'!C2869)</f>
        <v/>
      </c>
      <c r="G2872" s="14" t="str">
        <f>IF('Paste RTE Data'!D2869=0,"",'Paste RTE Data'!D2869)</f>
        <v/>
      </c>
      <c r="H2872" s="14" t="str">
        <f>IF('Paste RTE Data'!F2869=0,"",'Paste RTE Data'!F2869)</f>
        <v/>
      </c>
      <c r="I2872" s="14" t="str">
        <f>IF('Paste RTE Data'!H2869=0,"",'Paste RTE Data'!H2869)</f>
        <v/>
      </c>
      <c r="J2872" s="14" t="str">
        <f>IF('Paste RTE Data'!I2869=0,"",'Paste RTE Data'!I2869)</f>
        <v/>
      </c>
      <c r="K2872" s="15" t="str">
        <f>IF('Paste RTE Data'!J2869=0,"",'Paste RTE Data'!J2869)</f>
        <v/>
      </c>
      <c r="L2872" s="14" t="str">
        <f>IF('Paste RTE Data'!K2869=0,"",'Paste RTE Data'!K2869)</f>
        <v/>
      </c>
      <c r="M2872" s="46"/>
    </row>
    <row r="2873" spans="1:13">
      <c r="A2873" s="8" t="str">
        <f>IF('Paste RTE Data'!A2870=0,"",'Paste RTE Data'!A2870)</f>
        <v/>
      </c>
      <c r="B2873" s="9" t="str">
        <f>IF('Paste RTE Data'!G2870=0,"",'Paste RTE Data'!G2870)</f>
        <v/>
      </c>
      <c r="C2873" s="10" t="str">
        <f>IF('Paste RTE Data'!E2870=0,"",'Paste RTE Data'!E2870)</f>
        <v/>
      </c>
      <c r="D2873" s="7"/>
      <c r="E2873" s="14" t="str">
        <f>IF('Paste RTE Data'!B2870=0,"",'Paste RTE Data'!B2870)</f>
        <v/>
      </c>
      <c r="F2873" s="14" t="str">
        <f>IF('Paste RTE Data'!C2870=0,"",'Paste RTE Data'!C2870)</f>
        <v/>
      </c>
      <c r="G2873" s="14" t="str">
        <f>IF('Paste RTE Data'!D2870=0,"",'Paste RTE Data'!D2870)</f>
        <v/>
      </c>
      <c r="H2873" s="14" t="str">
        <f>IF('Paste RTE Data'!F2870=0,"",'Paste RTE Data'!F2870)</f>
        <v/>
      </c>
      <c r="I2873" s="14" t="str">
        <f>IF('Paste RTE Data'!H2870=0,"",'Paste RTE Data'!H2870)</f>
        <v/>
      </c>
      <c r="J2873" s="14" t="str">
        <f>IF('Paste RTE Data'!I2870=0,"",'Paste RTE Data'!I2870)</f>
        <v/>
      </c>
      <c r="K2873" s="15" t="str">
        <f>IF('Paste RTE Data'!J2870=0,"",'Paste RTE Data'!J2870)</f>
        <v/>
      </c>
      <c r="L2873" s="14" t="str">
        <f>IF('Paste RTE Data'!K2870=0,"",'Paste RTE Data'!K2870)</f>
        <v/>
      </c>
      <c r="M2873" s="46"/>
    </row>
    <row r="2874" spans="1:13">
      <c r="A2874" s="8" t="str">
        <f>IF('Paste RTE Data'!A2871=0,"",'Paste RTE Data'!A2871)</f>
        <v/>
      </c>
      <c r="B2874" s="9" t="str">
        <f>IF('Paste RTE Data'!G2871=0,"",'Paste RTE Data'!G2871)</f>
        <v/>
      </c>
      <c r="C2874" s="10" t="str">
        <f>IF('Paste RTE Data'!E2871=0,"",'Paste RTE Data'!E2871)</f>
        <v/>
      </c>
      <c r="D2874" s="7"/>
      <c r="E2874" s="14" t="str">
        <f>IF('Paste RTE Data'!B2871=0,"",'Paste RTE Data'!B2871)</f>
        <v/>
      </c>
      <c r="F2874" s="14" t="str">
        <f>IF('Paste RTE Data'!C2871=0,"",'Paste RTE Data'!C2871)</f>
        <v/>
      </c>
      <c r="G2874" s="14" t="str">
        <f>IF('Paste RTE Data'!D2871=0,"",'Paste RTE Data'!D2871)</f>
        <v/>
      </c>
      <c r="H2874" s="14" t="str">
        <f>IF('Paste RTE Data'!F2871=0,"",'Paste RTE Data'!F2871)</f>
        <v/>
      </c>
      <c r="I2874" s="14" t="str">
        <f>IF('Paste RTE Data'!H2871=0,"",'Paste RTE Data'!H2871)</f>
        <v/>
      </c>
      <c r="J2874" s="14" t="str">
        <f>IF('Paste RTE Data'!I2871=0,"",'Paste RTE Data'!I2871)</f>
        <v/>
      </c>
      <c r="K2874" s="15" t="str">
        <f>IF('Paste RTE Data'!J2871=0,"",'Paste RTE Data'!J2871)</f>
        <v/>
      </c>
      <c r="L2874" s="14" t="str">
        <f>IF('Paste RTE Data'!K2871=0,"",'Paste RTE Data'!K2871)</f>
        <v/>
      </c>
      <c r="M2874" s="46"/>
    </row>
    <row r="2875" spans="1:13">
      <c r="A2875" s="8" t="str">
        <f>IF('Paste RTE Data'!A2872=0,"",'Paste RTE Data'!A2872)</f>
        <v/>
      </c>
      <c r="B2875" s="9" t="str">
        <f>IF('Paste RTE Data'!G2872=0,"",'Paste RTE Data'!G2872)</f>
        <v/>
      </c>
      <c r="C2875" s="10" t="str">
        <f>IF('Paste RTE Data'!E2872=0,"",'Paste RTE Data'!E2872)</f>
        <v/>
      </c>
      <c r="D2875" s="7"/>
      <c r="E2875" s="14" t="str">
        <f>IF('Paste RTE Data'!B2872=0,"",'Paste RTE Data'!B2872)</f>
        <v/>
      </c>
      <c r="F2875" s="14" t="str">
        <f>IF('Paste RTE Data'!C2872=0,"",'Paste RTE Data'!C2872)</f>
        <v/>
      </c>
      <c r="G2875" s="14" t="str">
        <f>IF('Paste RTE Data'!D2872=0,"",'Paste RTE Data'!D2872)</f>
        <v/>
      </c>
      <c r="H2875" s="14" t="str">
        <f>IF('Paste RTE Data'!F2872=0,"",'Paste RTE Data'!F2872)</f>
        <v/>
      </c>
      <c r="I2875" s="14" t="str">
        <f>IF('Paste RTE Data'!H2872=0,"",'Paste RTE Data'!H2872)</f>
        <v/>
      </c>
      <c r="J2875" s="14" t="str">
        <f>IF('Paste RTE Data'!I2872=0,"",'Paste RTE Data'!I2872)</f>
        <v/>
      </c>
      <c r="K2875" s="15" t="str">
        <f>IF('Paste RTE Data'!J2872=0,"",'Paste RTE Data'!J2872)</f>
        <v/>
      </c>
      <c r="L2875" s="14" t="str">
        <f>IF('Paste RTE Data'!K2872=0,"",'Paste RTE Data'!K2872)</f>
        <v/>
      </c>
      <c r="M2875" s="46"/>
    </row>
    <row r="2876" spans="1:13">
      <c r="A2876" s="8" t="str">
        <f>IF('Paste RTE Data'!A2873=0,"",'Paste RTE Data'!A2873)</f>
        <v/>
      </c>
      <c r="B2876" s="9" t="str">
        <f>IF('Paste RTE Data'!G2873=0,"",'Paste RTE Data'!G2873)</f>
        <v/>
      </c>
      <c r="C2876" s="10" t="str">
        <f>IF('Paste RTE Data'!E2873=0,"",'Paste RTE Data'!E2873)</f>
        <v/>
      </c>
      <c r="D2876" s="7"/>
      <c r="E2876" s="14" t="str">
        <f>IF('Paste RTE Data'!B2873=0,"",'Paste RTE Data'!B2873)</f>
        <v/>
      </c>
      <c r="F2876" s="14" t="str">
        <f>IF('Paste RTE Data'!C2873=0,"",'Paste RTE Data'!C2873)</f>
        <v/>
      </c>
      <c r="G2876" s="14" t="str">
        <f>IF('Paste RTE Data'!D2873=0,"",'Paste RTE Data'!D2873)</f>
        <v/>
      </c>
      <c r="H2876" s="14" t="str">
        <f>IF('Paste RTE Data'!F2873=0,"",'Paste RTE Data'!F2873)</f>
        <v/>
      </c>
      <c r="I2876" s="14" t="str">
        <f>IF('Paste RTE Data'!H2873=0,"",'Paste RTE Data'!H2873)</f>
        <v/>
      </c>
      <c r="J2876" s="14" t="str">
        <f>IF('Paste RTE Data'!I2873=0,"",'Paste RTE Data'!I2873)</f>
        <v/>
      </c>
      <c r="K2876" s="15" t="str">
        <f>IF('Paste RTE Data'!J2873=0,"",'Paste RTE Data'!J2873)</f>
        <v/>
      </c>
      <c r="L2876" s="14" t="str">
        <f>IF('Paste RTE Data'!K2873=0,"",'Paste RTE Data'!K2873)</f>
        <v/>
      </c>
      <c r="M2876" s="46"/>
    </row>
    <row r="2877" spans="1:13">
      <c r="A2877" s="8" t="str">
        <f>IF('Paste RTE Data'!A2874=0,"",'Paste RTE Data'!A2874)</f>
        <v/>
      </c>
      <c r="B2877" s="9" t="str">
        <f>IF('Paste RTE Data'!G2874=0,"",'Paste RTE Data'!G2874)</f>
        <v/>
      </c>
      <c r="C2877" s="10" t="str">
        <f>IF('Paste RTE Data'!E2874=0,"",'Paste RTE Data'!E2874)</f>
        <v/>
      </c>
      <c r="D2877" s="7"/>
      <c r="E2877" s="14" t="str">
        <f>IF('Paste RTE Data'!B2874=0,"",'Paste RTE Data'!B2874)</f>
        <v/>
      </c>
      <c r="F2877" s="14" t="str">
        <f>IF('Paste RTE Data'!C2874=0,"",'Paste RTE Data'!C2874)</f>
        <v/>
      </c>
      <c r="G2877" s="14" t="str">
        <f>IF('Paste RTE Data'!D2874=0,"",'Paste RTE Data'!D2874)</f>
        <v/>
      </c>
      <c r="H2877" s="14" t="str">
        <f>IF('Paste RTE Data'!F2874=0,"",'Paste RTE Data'!F2874)</f>
        <v/>
      </c>
      <c r="I2877" s="14" t="str">
        <f>IF('Paste RTE Data'!H2874=0,"",'Paste RTE Data'!H2874)</f>
        <v/>
      </c>
      <c r="J2877" s="14" t="str">
        <f>IF('Paste RTE Data'!I2874=0,"",'Paste RTE Data'!I2874)</f>
        <v/>
      </c>
      <c r="K2877" s="15" t="str">
        <f>IF('Paste RTE Data'!J2874=0,"",'Paste RTE Data'!J2874)</f>
        <v/>
      </c>
      <c r="L2877" s="14" t="str">
        <f>IF('Paste RTE Data'!K2874=0,"",'Paste RTE Data'!K2874)</f>
        <v/>
      </c>
      <c r="M2877" s="46"/>
    </row>
    <row r="2878" spans="1:13">
      <c r="A2878" s="8" t="str">
        <f>IF('Paste RTE Data'!A2875=0,"",'Paste RTE Data'!A2875)</f>
        <v/>
      </c>
      <c r="B2878" s="9" t="str">
        <f>IF('Paste RTE Data'!G2875=0,"",'Paste RTE Data'!G2875)</f>
        <v/>
      </c>
      <c r="C2878" s="10" t="str">
        <f>IF('Paste RTE Data'!E2875=0,"",'Paste RTE Data'!E2875)</f>
        <v/>
      </c>
      <c r="D2878" s="7"/>
      <c r="E2878" s="14" t="str">
        <f>IF('Paste RTE Data'!B2875=0,"",'Paste RTE Data'!B2875)</f>
        <v/>
      </c>
      <c r="F2878" s="14" t="str">
        <f>IF('Paste RTE Data'!C2875=0,"",'Paste RTE Data'!C2875)</f>
        <v/>
      </c>
      <c r="G2878" s="14" t="str">
        <f>IF('Paste RTE Data'!D2875=0,"",'Paste RTE Data'!D2875)</f>
        <v/>
      </c>
      <c r="H2878" s="14" t="str">
        <f>IF('Paste RTE Data'!F2875=0,"",'Paste RTE Data'!F2875)</f>
        <v/>
      </c>
      <c r="I2878" s="14" t="str">
        <f>IF('Paste RTE Data'!H2875=0,"",'Paste RTE Data'!H2875)</f>
        <v/>
      </c>
      <c r="J2878" s="14" t="str">
        <f>IF('Paste RTE Data'!I2875=0,"",'Paste RTE Data'!I2875)</f>
        <v/>
      </c>
      <c r="K2878" s="15" t="str">
        <f>IF('Paste RTE Data'!J2875=0,"",'Paste RTE Data'!J2875)</f>
        <v/>
      </c>
      <c r="L2878" s="14" t="str">
        <f>IF('Paste RTE Data'!K2875=0,"",'Paste RTE Data'!K2875)</f>
        <v/>
      </c>
      <c r="M2878" s="46"/>
    </row>
    <row r="2879" spans="1:13">
      <c r="A2879" s="8" t="str">
        <f>IF('Paste RTE Data'!A2876=0,"",'Paste RTE Data'!A2876)</f>
        <v/>
      </c>
      <c r="B2879" s="9" t="str">
        <f>IF('Paste RTE Data'!G2876=0,"",'Paste RTE Data'!G2876)</f>
        <v/>
      </c>
      <c r="C2879" s="10" t="str">
        <f>IF('Paste RTE Data'!E2876=0,"",'Paste RTE Data'!E2876)</f>
        <v/>
      </c>
      <c r="D2879" s="7"/>
      <c r="E2879" s="14" t="str">
        <f>IF('Paste RTE Data'!B2876=0,"",'Paste RTE Data'!B2876)</f>
        <v/>
      </c>
      <c r="F2879" s="14" t="str">
        <f>IF('Paste RTE Data'!C2876=0,"",'Paste RTE Data'!C2876)</f>
        <v/>
      </c>
      <c r="G2879" s="14" t="str">
        <f>IF('Paste RTE Data'!D2876=0,"",'Paste RTE Data'!D2876)</f>
        <v/>
      </c>
      <c r="H2879" s="14" t="str">
        <f>IF('Paste RTE Data'!F2876=0,"",'Paste RTE Data'!F2876)</f>
        <v/>
      </c>
      <c r="I2879" s="14" t="str">
        <f>IF('Paste RTE Data'!H2876=0,"",'Paste RTE Data'!H2876)</f>
        <v/>
      </c>
      <c r="J2879" s="14" t="str">
        <f>IF('Paste RTE Data'!I2876=0,"",'Paste RTE Data'!I2876)</f>
        <v/>
      </c>
      <c r="K2879" s="15" t="str">
        <f>IF('Paste RTE Data'!J2876=0,"",'Paste RTE Data'!J2876)</f>
        <v/>
      </c>
      <c r="L2879" s="14" t="str">
        <f>IF('Paste RTE Data'!K2876=0,"",'Paste RTE Data'!K2876)</f>
        <v/>
      </c>
      <c r="M2879" s="46"/>
    </row>
    <row r="2880" spans="1:13">
      <c r="A2880" s="8" t="str">
        <f>IF('Paste RTE Data'!A2877=0,"",'Paste RTE Data'!A2877)</f>
        <v/>
      </c>
      <c r="B2880" s="9" t="str">
        <f>IF('Paste RTE Data'!G2877=0,"",'Paste RTE Data'!G2877)</f>
        <v/>
      </c>
      <c r="C2880" s="10" t="str">
        <f>IF('Paste RTE Data'!E2877=0,"",'Paste RTE Data'!E2877)</f>
        <v/>
      </c>
      <c r="D2880" s="7"/>
      <c r="E2880" s="14" t="str">
        <f>IF('Paste RTE Data'!B2877=0,"",'Paste RTE Data'!B2877)</f>
        <v/>
      </c>
      <c r="F2880" s="14" t="str">
        <f>IF('Paste RTE Data'!C2877=0,"",'Paste RTE Data'!C2877)</f>
        <v/>
      </c>
      <c r="G2880" s="14" t="str">
        <f>IF('Paste RTE Data'!D2877=0,"",'Paste RTE Data'!D2877)</f>
        <v/>
      </c>
      <c r="H2880" s="14" t="str">
        <f>IF('Paste RTE Data'!F2877=0,"",'Paste RTE Data'!F2877)</f>
        <v/>
      </c>
      <c r="I2880" s="14" t="str">
        <f>IF('Paste RTE Data'!H2877=0,"",'Paste RTE Data'!H2877)</f>
        <v/>
      </c>
      <c r="J2880" s="14" t="str">
        <f>IF('Paste RTE Data'!I2877=0,"",'Paste RTE Data'!I2877)</f>
        <v/>
      </c>
      <c r="K2880" s="15" t="str">
        <f>IF('Paste RTE Data'!J2877=0,"",'Paste RTE Data'!J2877)</f>
        <v/>
      </c>
      <c r="L2880" s="14" t="str">
        <f>IF('Paste RTE Data'!K2877=0,"",'Paste RTE Data'!K2877)</f>
        <v/>
      </c>
      <c r="M2880" s="46"/>
    </row>
    <row r="2881" spans="1:13">
      <c r="A2881" s="8" t="str">
        <f>IF('Paste RTE Data'!A2878=0,"",'Paste RTE Data'!A2878)</f>
        <v/>
      </c>
      <c r="B2881" s="9" t="str">
        <f>IF('Paste RTE Data'!G2878=0,"",'Paste RTE Data'!G2878)</f>
        <v/>
      </c>
      <c r="C2881" s="10" t="str">
        <f>IF('Paste RTE Data'!E2878=0,"",'Paste RTE Data'!E2878)</f>
        <v/>
      </c>
      <c r="D2881" s="7"/>
      <c r="E2881" s="14" t="str">
        <f>IF('Paste RTE Data'!B2878=0,"",'Paste RTE Data'!B2878)</f>
        <v/>
      </c>
      <c r="F2881" s="14" t="str">
        <f>IF('Paste RTE Data'!C2878=0,"",'Paste RTE Data'!C2878)</f>
        <v/>
      </c>
      <c r="G2881" s="14" t="str">
        <f>IF('Paste RTE Data'!D2878=0,"",'Paste RTE Data'!D2878)</f>
        <v/>
      </c>
      <c r="H2881" s="14" t="str">
        <f>IF('Paste RTE Data'!F2878=0,"",'Paste RTE Data'!F2878)</f>
        <v/>
      </c>
      <c r="I2881" s="14" t="str">
        <f>IF('Paste RTE Data'!H2878=0,"",'Paste RTE Data'!H2878)</f>
        <v/>
      </c>
      <c r="J2881" s="14" t="str">
        <f>IF('Paste RTE Data'!I2878=0,"",'Paste RTE Data'!I2878)</f>
        <v/>
      </c>
      <c r="K2881" s="15" t="str">
        <f>IF('Paste RTE Data'!J2878=0,"",'Paste RTE Data'!J2878)</f>
        <v/>
      </c>
      <c r="L2881" s="14" t="str">
        <f>IF('Paste RTE Data'!K2878=0,"",'Paste RTE Data'!K2878)</f>
        <v/>
      </c>
      <c r="M2881" s="46"/>
    </row>
    <row r="2882" spans="1:13">
      <c r="A2882" s="8" t="str">
        <f>IF('Paste RTE Data'!A2879=0,"",'Paste RTE Data'!A2879)</f>
        <v/>
      </c>
      <c r="B2882" s="9" t="str">
        <f>IF('Paste RTE Data'!G2879=0,"",'Paste RTE Data'!G2879)</f>
        <v/>
      </c>
      <c r="C2882" s="10" t="str">
        <f>IF('Paste RTE Data'!E2879=0,"",'Paste RTE Data'!E2879)</f>
        <v/>
      </c>
      <c r="D2882" s="7"/>
      <c r="E2882" s="14" t="str">
        <f>IF('Paste RTE Data'!B2879=0,"",'Paste RTE Data'!B2879)</f>
        <v/>
      </c>
      <c r="F2882" s="14" t="str">
        <f>IF('Paste RTE Data'!C2879=0,"",'Paste RTE Data'!C2879)</f>
        <v/>
      </c>
      <c r="G2882" s="14" t="str">
        <f>IF('Paste RTE Data'!D2879=0,"",'Paste RTE Data'!D2879)</f>
        <v/>
      </c>
      <c r="H2882" s="14" t="str">
        <f>IF('Paste RTE Data'!F2879=0,"",'Paste RTE Data'!F2879)</f>
        <v/>
      </c>
      <c r="I2882" s="14" t="str">
        <f>IF('Paste RTE Data'!H2879=0,"",'Paste RTE Data'!H2879)</f>
        <v/>
      </c>
      <c r="J2882" s="14" t="str">
        <f>IF('Paste RTE Data'!I2879=0,"",'Paste RTE Data'!I2879)</f>
        <v/>
      </c>
      <c r="K2882" s="15" t="str">
        <f>IF('Paste RTE Data'!J2879=0,"",'Paste RTE Data'!J2879)</f>
        <v/>
      </c>
      <c r="L2882" s="14" t="str">
        <f>IF('Paste RTE Data'!K2879=0,"",'Paste RTE Data'!K2879)</f>
        <v/>
      </c>
      <c r="M2882" s="46"/>
    </row>
    <row r="2883" spans="1:13">
      <c r="A2883" s="8" t="str">
        <f>IF('Paste RTE Data'!A2880=0,"",'Paste RTE Data'!A2880)</f>
        <v/>
      </c>
      <c r="B2883" s="9" t="str">
        <f>IF('Paste RTE Data'!G2880=0,"",'Paste RTE Data'!G2880)</f>
        <v/>
      </c>
      <c r="C2883" s="10" t="str">
        <f>IF('Paste RTE Data'!E2880=0,"",'Paste RTE Data'!E2880)</f>
        <v/>
      </c>
      <c r="D2883" s="7"/>
      <c r="E2883" s="14" t="str">
        <f>IF('Paste RTE Data'!B2880=0,"",'Paste RTE Data'!B2880)</f>
        <v/>
      </c>
      <c r="F2883" s="14" t="str">
        <f>IF('Paste RTE Data'!C2880=0,"",'Paste RTE Data'!C2880)</f>
        <v/>
      </c>
      <c r="G2883" s="14" t="str">
        <f>IF('Paste RTE Data'!D2880=0,"",'Paste RTE Data'!D2880)</f>
        <v/>
      </c>
      <c r="H2883" s="14" t="str">
        <f>IF('Paste RTE Data'!F2880=0,"",'Paste RTE Data'!F2880)</f>
        <v/>
      </c>
      <c r="I2883" s="14" t="str">
        <f>IF('Paste RTE Data'!H2880=0,"",'Paste RTE Data'!H2880)</f>
        <v/>
      </c>
      <c r="J2883" s="14" t="str">
        <f>IF('Paste RTE Data'!I2880=0,"",'Paste RTE Data'!I2880)</f>
        <v/>
      </c>
      <c r="K2883" s="15" t="str">
        <f>IF('Paste RTE Data'!J2880=0,"",'Paste RTE Data'!J2880)</f>
        <v/>
      </c>
      <c r="L2883" s="14" t="str">
        <f>IF('Paste RTE Data'!K2880=0,"",'Paste RTE Data'!K2880)</f>
        <v/>
      </c>
      <c r="M2883" s="46"/>
    </row>
    <row r="2884" spans="1:13">
      <c r="A2884" s="8" t="str">
        <f>IF('Paste RTE Data'!A2881=0,"",'Paste RTE Data'!A2881)</f>
        <v/>
      </c>
      <c r="B2884" s="9" t="str">
        <f>IF('Paste RTE Data'!G2881=0,"",'Paste RTE Data'!G2881)</f>
        <v/>
      </c>
      <c r="C2884" s="10" t="str">
        <f>IF('Paste RTE Data'!E2881=0,"",'Paste RTE Data'!E2881)</f>
        <v/>
      </c>
      <c r="D2884" s="7"/>
      <c r="E2884" s="14" t="str">
        <f>IF('Paste RTE Data'!B2881=0,"",'Paste RTE Data'!B2881)</f>
        <v/>
      </c>
      <c r="F2884" s="14" t="str">
        <f>IF('Paste RTE Data'!C2881=0,"",'Paste RTE Data'!C2881)</f>
        <v/>
      </c>
      <c r="G2884" s="14" t="str">
        <f>IF('Paste RTE Data'!D2881=0,"",'Paste RTE Data'!D2881)</f>
        <v/>
      </c>
      <c r="H2884" s="14" t="str">
        <f>IF('Paste RTE Data'!F2881=0,"",'Paste RTE Data'!F2881)</f>
        <v/>
      </c>
      <c r="I2884" s="14" t="str">
        <f>IF('Paste RTE Data'!H2881=0,"",'Paste RTE Data'!H2881)</f>
        <v/>
      </c>
      <c r="J2884" s="14" t="str">
        <f>IF('Paste RTE Data'!I2881=0,"",'Paste RTE Data'!I2881)</f>
        <v/>
      </c>
      <c r="K2884" s="15" t="str">
        <f>IF('Paste RTE Data'!J2881=0,"",'Paste RTE Data'!J2881)</f>
        <v/>
      </c>
      <c r="L2884" s="14" t="str">
        <f>IF('Paste RTE Data'!K2881=0,"",'Paste RTE Data'!K2881)</f>
        <v/>
      </c>
      <c r="M2884" s="46"/>
    </row>
    <row r="2885" spans="1:13">
      <c r="A2885" s="8" t="str">
        <f>IF('Paste RTE Data'!A2882=0,"",'Paste RTE Data'!A2882)</f>
        <v/>
      </c>
      <c r="B2885" s="9" t="str">
        <f>IF('Paste RTE Data'!G2882=0,"",'Paste RTE Data'!G2882)</f>
        <v/>
      </c>
      <c r="C2885" s="10" t="str">
        <f>IF('Paste RTE Data'!E2882=0,"",'Paste RTE Data'!E2882)</f>
        <v/>
      </c>
      <c r="D2885" s="7"/>
      <c r="E2885" s="14" t="str">
        <f>IF('Paste RTE Data'!B2882=0,"",'Paste RTE Data'!B2882)</f>
        <v/>
      </c>
      <c r="F2885" s="14" t="str">
        <f>IF('Paste RTE Data'!C2882=0,"",'Paste RTE Data'!C2882)</f>
        <v/>
      </c>
      <c r="G2885" s="14" t="str">
        <f>IF('Paste RTE Data'!D2882=0,"",'Paste RTE Data'!D2882)</f>
        <v/>
      </c>
      <c r="H2885" s="14" t="str">
        <f>IF('Paste RTE Data'!F2882=0,"",'Paste RTE Data'!F2882)</f>
        <v/>
      </c>
      <c r="I2885" s="14" t="str">
        <f>IF('Paste RTE Data'!H2882=0,"",'Paste RTE Data'!H2882)</f>
        <v/>
      </c>
      <c r="J2885" s="14" t="str">
        <f>IF('Paste RTE Data'!I2882=0,"",'Paste RTE Data'!I2882)</f>
        <v/>
      </c>
      <c r="K2885" s="15" t="str">
        <f>IF('Paste RTE Data'!J2882=0,"",'Paste RTE Data'!J2882)</f>
        <v/>
      </c>
      <c r="L2885" s="14" t="str">
        <f>IF('Paste RTE Data'!K2882=0,"",'Paste RTE Data'!K2882)</f>
        <v/>
      </c>
      <c r="M2885" s="46"/>
    </row>
    <row r="2886" spans="1:13">
      <c r="A2886" s="8" t="str">
        <f>IF('Paste RTE Data'!A2883=0,"",'Paste RTE Data'!A2883)</f>
        <v/>
      </c>
      <c r="B2886" s="9" t="str">
        <f>IF('Paste RTE Data'!G2883=0,"",'Paste RTE Data'!G2883)</f>
        <v/>
      </c>
      <c r="C2886" s="10" t="str">
        <f>IF('Paste RTE Data'!E2883=0,"",'Paste RTE Data'!E2883)</f>
        <v/>
      </c>
      <c r="D2886" s="7"/>
      <c r="E2886" s="14" t="str">
        <f>IF('Paste RTE Data'!B2883=0,"",'Paste RTE Data'!B2883)</f>
        <v/>
      </c>
      <c r="F2886" s="14" t="str">
        <f>IF('Paste RTE Data'!C2883=0,"",'Paste RTE Data'!C2883)</f>
        <v/>
      </c>
      <c r="G2886" s="14" t="str">
        <f>IF('Paste RTE Data'!D2883=0,"",'Paste RTE Data'!D2883)</f>
        <v/>
      </c>
      <c r="H2886" s="14" t="str">
        <f>IF('Paste RTE Data'!F2883=0,"",'Paste RTE Data'!F2883)</f>
        <v/>
      </c>
      <c r="I2886" s="14" t="str">
        <f>IF('Paste RTE Data'!H2883=0,"",'Paste RTE Data'!H2883)</f>
        <v/>
      </c>
      <c r="J2886" s="14" t="str">
        <f>IF('Paste RTE Data'!I2883=0,"",'Paste RTE Data'!I2883)</f>
        <v/>
      </c>
      <c r="K2886" s="15" t="str">
        <f>IF('Paste RTE Data'!J2883=0,"",'Paste RTE Data'!J2883)</f>
        <v/>
      </c>
      <c r="L2886" s="14" t="str">
        <f>IF('Paste RTE Data'!K2883=0,"",'Paste RTE Data'!K2883)</f>
        <v/>
      </c>
      <c r="M2886" s="46"/>
    </row>
    <row r="2887" spans="1:13">
      <c r="A2887" s="8" t="str">
        <f>IF('Paste RTE Data'!A2884=0,"",'Paste RTE Data'!A2884)</f>
        <v/>
      </c>
      <c r="B2887" s="9" t="str">
        <f>IF('Paste RTE Data'!G2884=0,"",'Paste RTE Data'!G2884)</f>
        <v/>
      </c>
      <c r="C2887" s="10" t="str">
        <f>IF('Paste RTE Data'!E2884=0,"",'Paste RTE Data'!E2884)</f>
        <v/>
      </c>
      <c r="D2887" s="7"/>
      <c r="E2887" s="14" t="str">
        <f>IF('Paste RTE Data'!B2884=0,"",'Paste RTE Data'!B2884)</f>
        <v/>
      </c>
      <c r="F2887" s="14" t="str">
        <f>IF('Paste RTE Data'!C2884=0,"",'Paste RTE Data'!C2884)</f>
        <v/>
      </c>
      <c r="G2887" s="14" t="str">
        <f>IF('Paste RTE Data'!D2884=0,"",'Paste RTE Data'!D2884)</f>
        <v/>
      </c>
      <c r="H2887" s="14" t="str">
        <f>IF('Paste RTE Data'!F2884=0,"",'Paste RTE Data'!F2884)</f>
        <v/>
      </c>
      <c r="I2887" s="14" t="str">
        <f>IF('Paste RTE Data'!H2884=0,"",'Paste RTE Data'!H2884)</f>
        <v/>
      </c>
      <c r="J2887" s="14" t="str">
        <f>IF('Paste RTE Data'!I2884=0,"",'Paste RTE Data'!I2884)</f>
        <v/>
      </c>
      <c r="K2887" s="15" t="str">
        <f>IF('Paste RTE Data'!J2884=0,"",'Paste RTE Data'!J2884)</f>
        <v/>
      </c>
      <c r="L2887" s="14" t="str">
        <f>IF('Paste RTE Data'!K2884=0,"",'Paste RTE Data'!K2884)</f>
        <v/>
      </c>
      <c r="M2887" s="46"/>
    </row>
    <row r="2888" spans="1:13">
      <c r="A2888" s="8" t="str">
        <f>IF('Paste RTE Data'!A2885=0,"",'Paste RTE Data'!A2885)</f>
        <v/>
      </c>
      <c r="B2888" s="9" t="str">
        <f>IF('Paste RTE Data'!G2885=0,"",'Paste RTE Data'!G2885)</f>
        <v/>
      </c>
      <c r="C2888" s="10" t="str">
        <f>IF('Paste RTE Data'!E2885=0,"",'Paste RTE Data'!E2885)</f>
        <v/>
      </c>
      <c r="D2888" s="7"/>
      <c r="E2888" s="14" t="str">
        <f>IF('Paste RTE Data'!B2885=0,"",'Paste RTE Data'!B2885)</f>
        <v/>
      </c>
      <c r="F2888" s="14" t="str">
        <f>IF('Paste RTE Data'!C2885=0,"",'Paste RTE Data'!C2885)</f>
        <v/>
      </c>
      <c r="G2888" s="14" t="str">
        <f>IF('Paste RTE Data'!D2885=0,"",'Paste RTE Data'!D2885)</f>
        <v/>
      </c>
      <c r="H2888" s="14" t="str">
        <f>IF('Paste RTE Data'!F2885=0,"",'Paste RTE Data'!F2885)</f>
        <v/>
      </c>
      <c r="I2888" s="14" t="str">
        <f>IF('Paste RTE Data'!H2885=0,"",'Paste RTE Data'!H2885)</f>
        <v/>
      </c>
      <c r="J2888" s="14" t="str">
        <f>IF('Paste RTE Data'!I2885=0,"",'Paste RTE Data'!I2885)</f>
        <v/>
      </c>
      <c r="K2888" s="15" t="str">
        <f>IF('Paste RTE Data'!J2885=0,"",'Paste RTE Data'!J2885)</f>
        <v/>
      </c>
      <c r="L2888" s="14" t="str">
        <f>IF('Paste RTE Data'!K2885=0,"",'Paste RTE Data'!K2885)</f>
        <v/>
      </c>
      <c r="M2888" s="46"/>
    </row>
    <row r="2889" spans="1:13">
      <c r="A2889" s="8" t="str">
        <f>IF('Paste RTE Data'!A2886=0,"",'Paste RTE Data'!A2886)</f>
        <v/>
      </c>
      <c r="B2889" s="9" t="str">
        <f>IF('Paste RTE Data'!G2886=0,"",'Paste RTE Data'!G2886)</f>
        <v/>
      </c>
      <c r="C2889" s="10" t="str">
        <f>IF('Paste RTE Data'!E2886=0,"",'Paste RTE Data'!E2886)</f>
        <v/>
      </c>
      <c r="D2889" s="7"/>
      <c r="E2889" s="14" t="str">
        <f>IF('Paste RTE Data'!B2886=0,"",'Paste RTE Data'!B2886)</f>
        <v/>
      </c>
      <c r="F2889" s="14" t="str">
        <f>IF('Paste RTE Data'!C2886=0,"",'Paste RTE Data'!C2886)</f>
        <v/>
      </c>
      <c r="G2889" s="14" t="str">
        <f>IF('Paste RTE Data'!D2886=0,"",'Paste RTE Data'!D2886)</f>
        <v/>
      </c>
      <c r="H2889" s="14" t="str">
        <f>IF('Paste RTE Data'!F2886=0,"",'Paste RTE Data'!F2886)</f>
        <v/>
      </c>
      <c r="I2889" s="14" t="str">
        <f>IF('Paste RTE Data'!H2886=0,"",'Paste RTE Data'!H2886)</f>
        <v/>
      </c>
      <c r="J2889" s="14" t="str">
        <f>IF('Paste RTE Data'!I2886=0,"",'Paste RTE Data'!I2886)</f>
        <v/>
      </c>
      <c r="K2889" s="15" t="str">
        <f>IF('Paste RTE Data'!J2886=0,"",'Paste RTE Data'!J2886)</f>
        <v/>
      </c>
      <c r="L2889" s="14" t="str">
        <f>IF('Paste RTE Data'!K2886=0,"",'Paste RTE Data'!K2886)</f>
        <v/>
      </c>
      <c r="M2889" s="46"/>
    </row>
    <row r="2890" spans="1:13">
      <c r="A2890" s="8" t="str">
        <f>IF('Paste RTE Data'!A2887=0,"",'Paste RTE Data'!A2887)</f>
        <v/>
      </c>
      <c r="B2890" s="9" t="str">
        <f>IF('Paste RTE Data'!G2887=0,"",'Paste RTE Data'!G2887)</f>
        <v/>
      </c>
      <c r="C2890" s="10" t="str">
        <f>IF('Paste RTE Data'!E2887=0,"",'Paste RTE Data'!E2887)</f>
        <v/>
      </c>
      <c r="D2890" s="7"/>
      <c r="E2890" s="14" t="str">
        <f>IF('Paste RTE Data'!B2887=0,"",'Paste RTE Data'!B2887)</f>
        <v/>
      </c>
      <c r="F2890" s="14" t="str">
        <f>IF('Paste RTE Data'!C2887=0,"",'Paste RTE Data'!C2887)</f>
        <v/>
      </c>
      <c r="G2890" s="14" t="str">
        <f>IF('Paste RTE Data'!D2887=0,"",'Paste RTE Data'!D2887)</f>
        <v/>
      </c>
      <c r="H2890" s="14" t="str">
        <f>IF('Paste RTE Data'!F2887=0,"",'Paste RTE Data'!F2887)</f>
        <v/>
      </c>
      <c r="I2890" s="14" t="str">
        <f>IF('Paste RTE Data'!H2887=0,"",'Paste RTE Data'!H2887)</f>
        <v/>
      </c>
      <c r="J2890" s="14" t="str">
        <f>IF('Paste RTE Data'!I2887=0,"",'Paste RTE Data'!I2887)</f>
        <v/>
      </c>
      <c r="K2890" s="15" t="str">
        <f>IF('Paste RTE Data'!J2887=0,"",'Paste RTE Data'!J2887)</f>
        <v/>
      </c>
      <c r="L2890" s="14" t="str">
        <f>IF('Paste RTE Data'!K2887=0,"",'Paste RTE Data'!K2887)</f>
        <v/>
      </c>
      <c r="M2890" s="46"/>
    </row>
    <row r="2891" spans="1:13">
      <c r="A2891" s="8" t="str">
        <f>IF('Paste RTE Data'!A2888=0,"",'Paste RTE Data'!A2888)</f>
        <v/>
      </c>
      <c r="B2891" s="9" t="str">
        <f>IF('Paste RTE Data'!G2888=0,"",'Paste RTE Data'!G2888)</f>
        <v/>
      </c>
      <c r="C2891" s="10" t="str">
        <f>IF('Paste RTE Data'!E2888=0,"",'Paste RTE Data'!E2888)</f>
        <v/>
      </c>
      <c r="D2891" s="7"/>
      <c r="E2891" s="14" t="str">
        <f>IF('Paste RTE Data'!B2888=0,"",'Paste RTE Data'!B2888)</f>
        <v/>
      </c>
      <c r="F2891" s="14" t="str">
        <f>IF('Paste RTE Data'!C2888=0,"",'Paste RTE Data'!C2888)</f>
        <v/>
      </c>
      <c r="G2891" s="14" t="str">
        <f>IF('Paste RTE Data'!D2888=0,"",'Paste RTE Data'!D2888)</f>
        <v/>
      </c>
      <c r="H2891" s="14" t="str">
        <f>IF('Paste RTE Data'!F2888=0,"",'Paste RTE Data'!F2888)</f>
        <v/>
      </c>
      <c r="I2891" s="14" t="str">
        <f>IF('Paste RTE Data'!H2888=0,"",'Paste RTE Data'!H2888)</f>
        <v/>
      </c>
      <c r="J2891" s="14" t="str">
        <f>IF('Paste RTE Data'!I2888=0,"",'Paste RTE Data'!I2888)</f>
        <v/>
      </c>
      <c r="K2891" s="15" t="str">
        <f>IF('Paste RTE Data'!J2888=0,"",'Paste RTE Data'!J2888)</f>
        <v/>
      </c>
      <c r="L2891" s="14" t="str">
        <f>IF('Paste RTE Data'!K2888=0,"",'Paste RTE Data'!K2888)</f>
        <v/>
      </c>
      <c r="M2891" s="46"/>
    </row>
    <row r="2892" spans="1:13">
      <c r="A2892" s="8" t="str">
        <f>IF('Paste RTE Data'!A2889=0,"",'Paste RTE Data'!A2889)</f>
        <v/>
      </c>
      <c r="B2892" s="9" t="str">
        <f>IF('Paste RTE Data'!G2889=0,"",'Paste RTE Data'!G2889)</f>
        <v/>
      </c>
      <c r="C2892" s="10" t="str">
        <f>IF('Paste RTE Data'!E2889=0,"",'Paste RTE Data'!E2889)</f>
        <v/>
      </c>
      <c r="D2892" s="7"/>
      <c r="E2892" s="14" t="str">
        <f>IF('Paste RTE Data'!B2889=0,"",'Paste RTE Data'!B2889)</f>
        <v/>
      </c>
      <c r="F2892" s="14" t="str">
        <f>IF('Paste RTE Data'!C2889=0,"",'Paste RTE Data'!C2889)</f>
        <v/>
      </c>
      <c r="G2892" s="14" t="str">
        <f>IF('Paste RTE Data'!D2889=0,"",'Paste RTE Data'!D2889)</f>
        <v/>
      </c>
      <c r="H2892" s="14" t="str">
        <f>IF('Paste RTE Data'!F2889=0,"",'Paste RTE Data'!F2889)</f>
        <v/>
      </c>
      <c r="I2892" s="14" t="str">
        <f>IF('Paste RTE Data'!H2889=0,"",'Paste RTE Data'!H2889)</f>
        <v/>
      </c>
      <c r="J2892" s="14" t="str">
        <f>IF('Paste RTE Data'!I2889=0,"",'Paste RTE Data'!I2889)</f>
        <v/>
      </c>
      <c r="K2892" s="15" t="str">
        <f>IF('Paste RTE Data'!J2889=0,"",'Paste RTE Data'!J2889)</f>
        <v/>
      </c>
      <c r="L2892" s="14" t="str">
        <f>IF('Paste RTE Data'!K2889=0,"",'Paste RTE Data'!K2889)</f>
        <v/>
      </c>
      <c r="M2892" s="46"/>
    </row>
    <row r="2893" spans="1:13">
      <c r="A2893" s="8" t="str">
        <f>IF('Paste RTE Data'!A2890=0,"",'Paste RTE Data'!A2890)</f>
        <v/>
      </c>
      <c r="B2893" s="9" t="str">
        <f>IF('Paste RTE Data'!G2890=0,"",'Paste RTE Data'!G2890)</f>
        <v/>
      </c>
      <c r="C2893" s="10" t="str">
        <f>IF('Paste RTE Data'!E2890=0,"",'Paste RTE Data'!E2890)</f>
        <v/>
      </c>
      <c r="D2893" s="7"/>
      <c r="E2893" s="14" t="str">
        <f>IF('Paste RTE Data'!B2890=0,"",'Paste RTE Data'!B2890)</f>
        <v/>
      </c>
      <c r="F2893" s="14" t="str">
        <f>IF('Paste RTE Data'!C2890=0,"",'Paste RTE Data'!C2890)</f>
        <v/>
      </c>
      <c r="G2893" s="14" t="str">
        <f>IF('Paste RTE Data'!D2890=0,"",'Paste RTE Data'!D2890)</f>
        <v/>
      </c>
      <c r="H2893" s="14" t="str">
        <f>IF('Paste RTE Data'!F2890=0,"",'Paste RTE Data'!F2890)</f>
        <v/>
      </c>
      <c r="I2893" s="14" t="str">
        <f>IF('Paste RTE Data'!H2890=0,"",'Paste RTE Data'!H2890)</f>
        <v/>
      </c>
      <c r="J2893" s="14" t="str">
        <f>IF('Paste RTE Data'!I2890=0,"",'Paste RTE Data'!I2890)</f>
        <v/>
      </c>
      <c r="K2893" s="15" t="str">
        <f>IF('Paste RTE Data'!J2890=0,"",'Paste RTE Data'!J2890)</f>
        <v/>
      </c>
      <c r="L2893" s="14" t="str">
        <f>IF('Paste RTE Data'!K2890=0,"",'Paste RTE Data'!K2890)</f>
        <v/>
      </c>
      <c r="M2893" s="46"/>
    </row>
    <row r="2894" spans="1:13">
      <c r="A2894" s="8" t="str">
        <f>IF('Paste RTE Data'!A2891=0,"",'Paste RTE Data'!A2891)</f>
        <v/>
      </c>
      <c r="B2894" s="9" t="str">
        <f>IF('Paste RTE Data'!G2891=0,"",'Paste RTE Data'!G2891)</f>
        <v/>
      </c>
      <c r="C2894" s="10" t="str">
        <f>IF('Paste RTE Data'!E2891=0,"",'Paste RTE Data'!E2891)</f>
        <v/>
      </c>
      <c r="D2894" s="7"/>
      <c r="E2894" s="14" t="str">
        <f>IF('Paste RTE Data'!B2891=0,"",'Paste RTE Data'!B2891)</f>
        <v/>
      </c>
      <c r="F2894" s="14" t="str">
        <f>IF('Paste RTE Data'!C2891=0,"",'Paste RTE Data'!C2891)</f>
        <v/>
      </c>
      <c r="G2894" s="14" t="str">
        <f>IF('Paste RTE Data'!D2891=0,"",'Paste RTE Data'!D2891)</f>
        <v/>
      </c>
      <c r="H2894" s="14" t="str">
        <f>IF('Paste RTE Data'!F2891=0,"",'Paste RTE Data'!F2891)</f>
        <v/>
      </c>
      <c r="I2894" s="14" t="str">
        <f>IF('Paste RTE Data'!H2891=0,"",'Paste RTE Data'!H2891)</f>
        <v/>
      </c>
      <c r="J2894" s="14" t="str">
        <f>IF('Paste RTE Data'!I2891=0,"",'Paste RTE Data'!I2891)</f>
        <v/>
      </c>
      <c r="K2894" s="15" t="str">
        <f>IF('Paste RTE Data'!J2891=0,"",'Paste RTE Data'!J2891)</f>
        <v/>
      </c>
      <c r="L2894" s="14" t="str">
        <f>IF('Paste RTE Data'!K2891=0,"",'Paste RTE Data'!K2891)</f>
        <v/>
      </c>
      <c r="M2894" s="46"/>
    </row>
    <row r="2895" spans="1:13">
      <c r="A2895" s="8" t="str">
        <f>IF('Paste RTE Data'!A2892=0,"",'Paste RTE Data'!A2892)</f>
        <v/>
      </c>
      <c r="B2895" s="9" t="str">
        <f>IF('Paste RTE Data'!G2892=0,"",'Paste RTE Data'!G2892)</f>
        <v/>
      </c>
      <c r="C2895" s="10" t="str">
        <f>IF('Paste RTE Data'!E2892=0,"",'Paste RTE Data'!E2892)</f>
        <v/>
      </c>
      <c r="D2895" s="7"/>
      <c r="E2895" s="14" t="str">
        <f>IF('Paste RTE Data'!B2892=0,"",'Paste RTE Data'!B2892)</f>
        <v/>
      </c>
      <c r="F2895" s="14" t="str">
        <f>IF('Paste RTE Data'!C2892=0,"",'Paste RTE Data'!C2892)</f>
        <v/>
      </c>
      <c r="G2895" s="14" t="str">
        <f>IF('Paste RTE Data'!D2892=0,"",'Paste RTE Data'!D2892)</f>
        <v/>
      </c>
      <c r="H2895" s="14" t="str">
        <f>IF('Paste RTE Data'!F2892=0,"",'Paste RTE Data'!F2892)</f>
        <v/>
      </c>
      <c r="I2895" s="14" t="str">
        <f>IF('Paste RTE Data'!H2892=0,"",'Paste RTE Data'!H2892)</f>
        <v/>
      </c>
      <c r="J2895" s="14" t="str">
        <f>IF('Paste RTE Data'!I2892=0,"",'Paste RTE Data'!I2892)</f>
        <v/>
      </c>
      <c r="K2895" s="15" t="str">
        <f>IF('Paste RTE Data'!J2892=0,"",'Paste RTE Data'!J2892)</f>
        <v/>
      </c>
      <c r="L2895" s="14" t="str">
        <f>IF('Paste RTE Data'!K2892=0,"",'Paste RTE Data'!K2892)</f>
        <v/>
      </c>
      <c r="M2895" s="46"/>
    </row>
    <row r="2896" spans="1:13">
      <c r="A2896" s="8" t="str">
        <f>IF('Paste RTE Data'!A2893=0,"",'Paste RTE Data'!A2893)</f>
        <v/>
      </c>
      <c r="B2896" s="9" t="str">
        <f>IF('Paste RTE Data'!G2893=0,"",'Paste RTE Data'!G2893)</f>
        <v/>
      </c>
      <c r="C2896" s="10" t="str">
        <f>IF('Paste RTE Data'!E2893=0,"",'Paste RTE Data'!E2893)</f>
        <v/>
      </c>
      <c r="D2896" s="7"/>
      <c r="E2896" s="14" t="str">
        <f>IF('Paste RTE Data'!B2893=0,"",'Paste RTE Data'!B2893)</f>
        <v/>
      </c>
      <c r="F2896" s="14" t="str">
        <f>IF('Paste RTE Data'!C2893=0,"",'Paste RTE Data'!C2893)</f>
        <v/>
      </c>
      <c r="G2896" s="14" t="str">
        <f>IF('Paste RTE Data'!D2893=0,"",'Paste RTE Data'!D2893)</f>
        <v/>
      </c>
      <c r="H2896" s="14" t="str">
        <f>IF('Paste RTE Data'!F2893=0,"",'Paste RTE Data'!F2893)</f>
        <v/>
      </c>
      <c r="I2896" s="14" t="str">
        <f>IF('Paste RTE Data'!H2893=0,"",'Paste RTE Data'!H2893)</f>
        <v/>
      </c>
      <c r="J2896" s="14" t="str">
        <f>IF('Paste RTE Data'!I2893=0,"",'Paste RTE Data'!I2893)</f>
        <v/>
      </c>
      <c r="K2896" s="15" t="str">
        <f>IF('Paste RTE Data'!J2893=0,"",'Paste RTE Data'!J2893)</f>
        <v/>
      </c>
      <c r="L2896" s="14" t="str">
        <f>IF('Paste RTE Data'!K2893=0,"",'Paste RTE Data'!K2893)</f>
        <v/>
      </c>
      <c r="M2896" s="46"/>
    </row>
    <row r="2897" spans="1:13">
      <c r="A2897" s="8" t="str">
        <f>IF('Paste RTE Data'!A2894=0,"",'Paste RTE Data'!A2894)</f>
        <v/>
      </c>
      <c r="B2897" s="9" t="str">
        <f>IF('Paste RTE Data'!G2894=0,"",'Paste RTE Data'!G2894)</f>
        <v/>
      </c>
      <c r="C2897" s="10" t="str">
        <f>IF('Paste RTE Data'!E2894=0,"",'Paste RTE Data'!E2894)</f>
        <v/>
      </c>
      <c r="D2897" s="7"/>
      <c r="E2897" s="14" t="str">
        <f>IF('Paste RTE Data'!B2894=0,"",'Paste RTE Data'!B2894)</f>
        <v/>
      </c>
      <c r="F2897" s="14" t="str">
        <f>IF('Paste RTE Data'!C2894=0,"",'Paste RTE Data'!C2894)</f>
        <v/>
      </c>
      <c r="G2897" s="14" t="str">
        <f>IF('Paste RTE Data'!D2894=0,"",'Paste RTE Data'!D2894)</f>
        <v/>
      </c>
      <c r="H2897" s="14" t="str">
        <f>IF('Paste RTE Data'!F2894=0,"",'Paste RTE Data'!F2894)</f>
        <v/>
      </c>
      <c r="I2897" s="14" t="str">
        <f>IF('Paste RTE Data'!H2894=0,"",'Paste RTE Data'!H2894)</f>
        <v/>
      </c>
      <c r="J2897" s="14" t="str">
        <f>IF('Paste RTE Data'!I2894=0,"",'Paste RTE Data'!I2894)</f>
        <v/>
      </c>
      <c r="K2897" s="15" t="str">
        <f>IF('Paste RTE Data'!J2894=0,"",'Paste RTE Data'!J2894)</f>
        <v/>
      </c>
      <c r="L2897" s="14" t="str">
        <f>IF('Paste RTE Data'!K2894=0,"",'Paste RTE Data'!K2894)</f>
        <v/>
      </c>
      <c r="M2897" s="46"/>
    </row>
    <row r="2898" spans="1:13">
      <c r="A2898" s="8" t="str">
        <f>IF('Paste RTE Data'!A2895=0,"",'Paste RTE Data'!A2895)</f>
        <v/>
      </c>
      <c r="B2898" s="9" t="str">
        <f>IF('Paste RTE Data'!G2895=0,"",'Paste RTE Data'!G2895)</f>
        <v/>
      </c>
      <c r="C2898" s="10" t="str">
        <f>IF('Paste RTE Data'!E2895=0,"",'Paste RTE Data'!E2895)</f>
        <v/>
      </c>
      <c r="D2898" s="7"/>
      <c r="E2898" s="14" t="str">
        <f>IF('Paste RTE Data'!B2895=0,"",'Paste RTE Data'!B2895)</f>
        <v/>
      </c>
      <c r="F2898" s="14" t="str">
        <f>IF('Paste RTE Data'!C2895=0,"",'Paste RTE Data'!C2895)</f>
        <v/>
      </c>
      <c r="G2898" s="14" t="str">
        <f>IF('Paste RTE Data'!D2895=0,"",'Paste RTE Data'!D2895)</f>
        <v/>
      </c>
      <c r="H2898" s="14" t="str">
        <f>IF('Paste RTE Data'!F2895=0,"",'Paste RTE Data'!F2895)</f>
        <v/>
      </c>
      <c r="I2898" s="14" t="str">
        <f>IF('Paste RTE Data'!H2895=0,"",'Paste RTE Data'!H2895)</f>
        <v/>
      </c>
      <c r="J2898" s="14" t="str">
        <f>IF('Paste RTE Data'!I2895=0,"",'Paste RTE Data'!I2895)</f>
        <v/>
      </c>
      <c r="K2898" s="15" t="str">
        <f>IF('Paste RTE Data'!J2895=0,"",'Paste RTE Data'!J2895)</f>
        <v/>
      </c>
      <c r="L2898" s="14" t="str">
        <f>IF('Paste RTE Data'!K2895=0,"",'Paste RTE Data'!K2895)</f>
        <v/>
      </c>
      <c r="M2898" s="46"/>
    </row>
    <row r="2899" spans="1:13">
      <c r="A2899" s="8" t="str">
        <f>IF('Paste RTE Data'!A2896=0,"",'Paste RTE Data'!A2896)</f>
        <v/>
      </c>
      <c r="B2899" s="9" t="str">
        <f>IF('Paste RTE Data'!G2896=0,"",'Paste RTE Data'!G2896)</f>
        <v/>
      </c>
      <c r="C2899" s="10" t="str">
        <f>IF('Paste RTE Data'!E2896=0,"",'Paste RTE Data'!E2896)</f>
        <v/>
      </c>
      <c r="D2899" s="7"/>
      <c r="E2899" s="14" t="str">
        <f>IF('Paste RTE Data'!B2896=0,"",'Paste RTE Data'!B2896)</f>
        <v/>
      </c>
      <c r="F2899" s="14" t="str">
        <f>IF('Paste RTE Data'!C2896=0,"",'Paste RTE Data'!C2896)</f>
        <v/>
      </c>
      <c r="G2899" s="14" t="str">
        <f>IF('Paste RTE Data'!D2896=0,"",'Paste RTE Data'!D2896)</f>
        <v/>
      </c>
      <c r="H2899" s="14" t="str">
        <f>IF('Paste RTE Data'!F2896=0,"",'Paste RTE Data'!F2896)</f>
        <v/>
      </c>
      <c r="I2899" s="14" t="str">
        <f>IF('Paste RTE Data'!H2896=0,"",'Paste RTE Data'!H2896)</f>
        <v/>
      </c>
      <c r="J2899" s="14" t="str">
        <f>IF('Paste RTE Data'!I2896=0,"",'Paste RTE Data'!I2896)</f>
        <v/>
      </c>
      <c r="K2899" s="15" t="str">
        <f>IF('Paste RTE Data'!J2896=0,"",'Paste RTE Data'!J2896)</f>
        <v/>
      </c>
      <c r="L2899" s="14" t="str">
        <f>IF('Paste RTE Data'!K2896=0,"",'Paste RTE Data'!K2896)</f>
        <v/>
      </c>
      <c r="M2899" s="46"/>
    </row>
    <row r="2900" spans="1:13">
      <c r="A2900" s="8" t="str">
        <f>IF('Paste RTE Data'!A2897=0,"",'Paste RTE Data'!A2897)</f>
        <v/>
      </c>
      <c r="B2900" s="9" t="str">
        <f>IF('Paste RTE Data'!G2897=0,"",'Paste RTE Data'!G2897)</f>
        <v/>
      </c>
      <c r="C2900" s="10" t="str">
        <f>IF('Paste RTE Data'!E2897=0,"",'Paste RTE Data'!E2897)</f>
        <v/>
      </c>
      <c r="D2900" s="7"/>
      <c r="E2900" s="14" t="str">
        <f>IF('Paste RTE Data'!B2897=0,"",'Paste RTE Data'!B2897)</f>
        <v/>
      </c>
      <c r="F2900" s="14" t="str">
        <f>IF('Paste RTE Data'!C2897=0,"",'Paste RTE Data'!C2897)</f>
        <v/>
      </c>
      <c r="G2900" s="14" t="str">
        <f>IF('Paste RTE Data'!D2897=0,"",'Paste RTE Data'!D2897)</f>
        <v/>
      </c>
      <c r="H2900" s="14" t="str">
        <f>IF('Paste RTE Data'!F2897=0,"",'Paste RTE Data'!F2897)</f>
        <v/>
      </c>
      <c r="I2900" s="14" t="str">
        <f>IF('Paste RTE Data'!H2897=0,"",'Paste RTE Data'!H2897)</f>
        <v/>
      </c>
      <c r="J2900" s="14" t="str">
        <f>IF('Paste RTE Data'!I2897=0,"",'Paste RTE Data'!I2897)</f>
        <v/>
      </c>
      <c r="K2900" s="15" t="str">
        <f>IF('Paste RTE Data'!J2897=0,"",'Paste RTE Data'!J2897)</f>
        <v/>
      </c>
      <c r="L2900" s="14" t="str">
        <f>IF('Paste RTE Data'!K2897=0,"",'Paste RTE Data'!K2897)</f>
        <v/>
      </c>
      <c r="M2900" s="46"/>
    </row>
    <row r="2901" spans="1:13">
      <c r="A2901" s="8" t="str">
        <f>IF('Paste RTE Data'!A2898=0,"",'Paste RTE Data'!A2898)</f>
        <v/>
      </c>
      <c r="B2901" s="9" t="str">
        <f>IF('Paste RTE Data'!G2898=0,"",'Paste RTE Data'!G2898)</f>
        <v/>
      </c>
      <c r="C2901" s="10" t="str">
        <f>IF('Paste RTE Data'!E2898=0,"",'Paste RTE Data'!E2898)</f>
        <v/>
      </c>
      <c r="D2901" s="7"/>
      <c r="E2901" s="14" t="str">
        <f>IF('Paste RTE Data'!B2898=0,"",'Paste RTE Data'!B2898)</f>
        <v/>
      </c>
      <c r="F2901" s="14" t="str">
        <f>IF('Paste RTE Data'!C2898=0,"",'Paste RTE Data'!C2898)</f>
        <v/>
      </c>
      <c r="G2901" s="14" t="str">
        <f>IF('Paste RTE Data'!D2898=0,"",'Paste RTE Data'!D2898)</f>
        <v/>
      </c>
      <c r="H2901" s="14" t="str">
        <f>IF('Paste RTE Data'!F2898=0,"",'Paste RTE Data'!F2898)</f>
        <v/>
      </c>
      <c r="I2901" s="14" t="str">
        <f>IF('Paste RTE Data'!H2898=0,"",'Paste RTE Data'!H2898)</f>
        <v/>
      </c>
      <c r="J2901" s="14" t="str">
        <f>IF('Paste RTE Data'!I2898=0,"",'Paste RTE Data'!I2898)</f>
        <v/>
      </c>
      <c r="K2901" s="15" t="str">
        <f>IF('Paste RTE Data'!J2898=0,"",'Paste RTE Data'!J2898)</f>
        <v/>
      </c>
      <c r="L2901" s="14" t="str">
        <f>IF('Paste RTE Data'!K2898=0,"",'Paste RTE Data'!K2898)</f>
        <v/>
      </c>
      <c r="M2901" s="46"/>
    </row>
    <row r="2902" spans="1:13">
      <c r="A2902" s="8" t="str">
        <f>IF('Paste RTE Data'!A2899=0,"",'Paste RTE Data'!A2899)</f>
        <v/>
      </c>
      <c r="B2902" s="9" t="str">
        <f>IF('Paste RTE Data'!G2899=0,"",'Paste RTE Data'!G2899)</f>
        <v/>
      </c>
      <c r="C2902" s="10" t="str">
        <f>IF('Paste RTE Data'!E2899=0,"",'Paste RTE Data'!E2899)</f>
        <v/>
      </c>
      <c r="D2902" s="7"/>
      <c r="E2902" s="14" t="str">
        <f>IF('Paste RTE Data'!B2899=0,"",'Paste RTE Data'!B2899)</f>
        <v/>
      </c>
      <c r="F2902" s="14" t="str">
        <f>IF('Paste RTE Data'!C2899=0,"",'Paste RTE Data'!C2899)</f>
        <v/>
      </c>
      <c r="G2902" s="14" t="str">
        <f>IF('Paste RTE Data'!D2899=0,"",'Paste RTE Data'!D2899)</f>
        <v/>
      </c>
      <c r="H2902" s="14" t="str">
        <f>IF('Paste RTE Data'!F2899=0,"",'Paste RTE Data'!F2899)</f>
        <v/>
      </c>
      <c r="I2902" s="14" t="str">
        <f>IF('Paste RTE Data'!H2899=0,"",'Paste RTE Data'!H2899)</f>
        <v/>
      </c>
      <c r="J2902" s="14" t="str">
        <f>IF('Paste RTE Data'!I2899=0,"",'Paste RTE Data'!I2899)</f>
        <v/>
      </c>
      <c r="K2902" s="15" t="str">
        <f>IF('Paste RTE Data'!J2899=0,"",'Paste RTE Data'!J2899)</f>
        <v/>
      </c>
      <c r="L2902" s="14" t="str">
        <f>IF('Paste RTE Data'!K2899=0,"",'Paste RTE Data'!K2899)</f>
        <v/>
      </c>
      <c r="M2902" s="46"/>
    </row>
    <row r="2903" spans="1:13">
      <c r="A2903" s="8" t="str">
        <f>IF('Paste RTE Data'!A2900=0,"",'Paste RTE Data'!A2900)</f>
        <v/>
      </c>
      <c r="B2903" s="9" t="str">
        <f>IF('Paste RTE Data'!G2900=0,"",'Paste RTE Data'!G2900)</f>
        <v/>
      </c>
      <c r="C2903" s="10" t="str">
        <f>IF('Paste RTE Data'!E2900=0,"",'Paste RTE Data'!E2900)</f>
        <v/>
      </c>
      <c r="D2903" s="7"/>
      <c r="E2903" s="14" t="str">
        <f>IF('Paste RTE Data'!B2900=0,"",'Paste RTE Data'!B2900)</f>
        <v/>
      </c>
      <c r="F2903" s="14" t="str">
        <f>IF('Paste RTE Data'!C2900=0,"",'Paste RTE Data'!C2900)</f>
        <v/>
      </c>
      <c r="G2903" s="14" t="str">
        <f>IF('Paste RTE Data'!D2900=0,"",'Paste RTE Data'!D2900)</f>
        <v/>
      </c>
      <c r="H2903" s="14" t="str">
        <f>IF('Paste RTE Data'!F2900=0,"",'Paste RTE Data'!F2900)</f>
        <v/>
      </c>
      <c r="I2903" s="14" t="str">
        <f>IF('Paste RTE Data'!H2900=0,"",'Paste RTE Data'!H2900)</f>
        <v/>
      </c>
      <c r="J2903" s="14" t="str">
        <f>IF('Paste RTE Data'!I2900=0,"",'Paste RTE Data'!I2900)</f>
        <v/>
      </c>
      <c r="K2903" s="15" t="str">
        <f>IF('Paste RTE Data'!J2900=0,"",'Paste RTE Data'!J2900)</f>
        <v/>
      </c>
      <c r="L2903" s="14" t="str">
        <f>IF('Paste RTE Data'!K2900=0,"",'Paste RTE Data'!K2900)</f>
        <v/>
      </c>
      <c r="M2903" s="46"/>
    </row>
    <row r="2904" spans="1:13">
      <c r="A2904" s="8" t="str">
        <f>IF('Paste RTE Data'!A2901=0,"",'Paste RTE Data'!A2901)</f>
        <v/>
      </c>
      <c r="B2904" s="9" t="str">
        <f>IF('Paste RTE Data'!G2901=0,"",'Paste RTE Data'!G2901)</f>
        <v/>
      </c>
      <c r="C2904" s="10" t="str">
        <f>IF('Paste RTE Data'!E2901=0,"",'Paste RTE Data'!E2901)</f>
        <v/>
      </c>
      <c r="D2904" s="7"/>
      <c r="E2904" s="14" t="str">
        <f>IF('Paste RTE Data'!B2901=0,"",'Paste RTE Data'!B2901)</f>
        <v/>
      </c>
      <c r="F2904" s="14" t="str">
        <f>IF('Paste RTE Data'!C2901=0,"",'Paste RTE Data'!C2901)</f>
        <v/>
      </c>
      <c r="G2904" s="14" t="str">
        <f>IF('Paste RTE Data'!D2901=0,"",'Paste RTE Data'!D2901)</f>
        <v/>
      </c>
      <c r="H2904" s="14" t="str">
        <f>IF('Paste RTE Data'!F2901=0,"",'Paste RTE Data'!F2901)</f>
        <v/>
      </c>
      <c r="I2904" s="14" t="str">
        <f>IF('Paste RTE Data'!H2901=0,"",'Paste RTE Data'!H2901)</f>
        <v/>
      </c>
      <c r="J2904" s="14" t="str">
        <f>IF('Paste RTE Data'!I2901=0,"",'Paste RTE Data'!I2901)</f>
        <v/>
      </c>
      <c r="K2904" s="15" t="str">
        <f>IF('Paste RTE Data'!J2901=0,"",'Paste RTE Data'!J2901)</f>
        <v/>
      </c>
      <c r="L2904" s="14" t="str">
        <f>IF('Paste RTE Data'!K2901=0,"",'Paste RTE Data'!K2901)</f>
        <v/>
      </c>
      <c r="M2904" s="46"/>
    </row>
    <row r="2905" spans="1:13">
      <c r="A2905" s="8" t="str">
        <f>IF('Paste RTE Data'!A2902=0,"",'Paste RTE Data'!A2902)</f>
        <v/>
      </c>
      <c r="B2905" s="9" t="str">
        <f>IF('Paste RTE Data'!G2902=0,"",'Paste RTE Data'!G2902)</f>
        <v/>
      </c>
      <c r="C2905" s="10" t="str">
        <f>IF('Paste RTE Data'!E2902=0,"",'Paste RTE Data'!E2902)</f>
        <v/>
      </c>
      <c r="D2905" s="7"/>
      <c r="E2905" s="14" t="str">
        <f>IF('Paste RTE Data'!B2902=0,"",'Paste RTE Data'!B2902)</f>
        <v/>
      </c>
      <c r="F2905" s="14" t="str">
        <f>IF('Paste RTE Data'!C2902=0,"",'Paste RTE Data'!C2902)</f>
        <v/>
      </c>
      <c r="G2905" s="14" t="str">
        <f>IF('Paste RTE Data'!D2902=0,"",'Paste RTE Data'!D2902)</f>
        <v/>
      </c>
      <c r="H2905" s="14" t="str">
        <f>IF('Paste RTE Data'!F2902=0,"",'Paste RTE Data'!F2902)</f>
        <v/>
      </c>
      <c r="I2905" s="14" t="str">
        <f>IF('Paste RTE Data'!H2902=0,"",'Paste RTE Data'!H2902)</f>
        <v/>
      </c>
      <c r="J2905" s="14" t="str">
        <f>IF('Paste RTE Data'!I2902=0,"",'Paste RTE Data'!I2902)</f>
        <v/>
      </c>
      <c r="K2905" s="15" t="str">
        <f>IF('Paste RTE Data'!J2902=0,"",'Paste RTE Data'!J2902)</f>
        <v/>
      </c>
      <c r="L2905" s="14" t="str">
        <f>IF('Paste RTE Data'!K2902=0,"",'Paste RTE Data'!K2902)</f>
        <v/>
      </c>
      <c r="M2905" s="46"/>
    </row>
    <row r="2906" spans="1:13">
      <c r="A2906" s="8" t="str">
        <f>IF('Paste RTE Data'!A2903=0,"",'Paste RTE Data'!A2903)</f>
        <v/>
      </c>
      <c r="B2906" s="9" t="str">
        <f>IF('Paste RTE Data'!G2903=0,"",'Paste RTE Data'!G2903)</f>
        <v/>
      </c>
      <c r="C2906" s="10" t="str">
        <f>IF('Paste RTE Data'!E2903=0,"",'Paste RTE Data'!E2903)</f>
        <v/>
      </c>
      <c r="D2906" s="7"/>
      <c r="E2906" s="14" t="str">
        <f>IF('Paste RTE Data'!B2903=0,"",'Paste RTE Data'!B2903)</f>
        <v/>
      </c>
      <c r="F2906" s="14" t="str">
        <f>IF('Paste RTE Data'!C2903=0,"",'Paste RTE Data'!C2903)</f>
        <v/>
      </c>
      <c r="G2906" s="14" t="str">
        <f>IF('Paste RTE Data'!D2903=0,"",'Paste RTE Data'!D2903)</f>
        <v/>
      </c>
      <c r="H2906" s="14" t="str">
        <f>IF('Paste RTE Data'!F2903=0,"",'Paste RTE Data'!F2903)</f>
        <v/>
      </c>
      <c r="I2906" s="14" t="str">
        <f>IF('Paste RTE Data'!H2903=0,"",'Paste RTE Data'!H2903)</f>
        <v/>
      </c>
      <c r="J2906" s="14" t="str">
        <f>IF('Paste RTE Data'!I2903=0,"",'Paste RTE Data'!I2903)</f>
        <v/>
      </c>
      <c r="K2906" s="15" t="str">
        <f>IF('Paste RTE Data'!J2903=0,"",'Paste RTE Data'!J2903)</f>
        <v/>
      </c>
      <c r="L2906" s="14" t="str">
        <f>IF('Paste RTE Data'!K2903=0,"",'Paste RTE Data'!K2903)</f>
        <v/>
      </c>
      <c r="M2906" s="46"/>
    </row>
    <row r="2907" spans="1:13">
      <c r="A2907" s="8" t="str">
        <f>IF('Paste RTE Data'!A2904=0,"",'Paste RTE Data'!A2904)</f>
        <v/>
      </c>
      <c r="B2907" s="9" t="str">
        <f>IF('Paste RTE Data'!G2904=0,"",'Paste RTE Data'!G2904)</f>
        <v/>
      </c>
      <c r="C2907" s="10" t="str">
        <f>IF('Paste RTE Data'!E2904=0,"",'Paste RTE Data'!E2904)</f>
        <v/>
      </c>
      <c r="D2907" s="7"/>
      <c r="E2907" s="14" t="str">
        <f>IF('Paste RTE Data'!B2904=0,"",'Paste RTE Data'!B2904)</f>
        <v/>
      </c>
      <c r="F2907" s="14" t="str">
        <f>IF('Paste RTE Data'!C2904=0,"",'Paste RTE Data'!C2904)</f>
        <v/>
      </c>
      <c r="G2907" s="14" t="str">
        <f>IF('Paste RTE Data'!D2904=0,"",'Paste RTE Data'!D2904)</f>
        <v/>
      </c>
      <c r="H2907" s="14" t="str">
        <f>IF('Paste RTE Data'!F2904=0,"",'Paste RTE Data'!F2904)</f>
        <v/>
      </c>
      <c r="I2907" s="14" t="str">
        <f>IF('Paste RTE Data'!H2904=0,"",'Paste RTE Data'!H2904)</f>
        <v/>
      </c>
      <c r="J2907" s="14" t="str">
        <f>IF('Paste RTE Data'!I2904=0,"",'Paste RTE Data'!I2904)</f>
        <v/>
      </c>
      <c r="K2907" s="15" t="str">
        <f>IF('Paste RTE Data'!J2904=0,"",'Paste RTE Data'!J2904)</f>
        <v/>
      </c>
      <c r="L2907" s="14" t="str">
        <f>IF('Paste RTE Data'!K2904=0,"",'Paste RTE Data'!K2904)</f>
        <v/>
      </c>
      <c r="M2907" s="46"/>
    </row>
    <row r="2908" spans="1:13">
      <c r="A2908" s="8" t="str">
        <f>IF('Paste RTE Data'!A2905=0,"",'Paste RTE Data'!A2905)</f>
        <v/>
      </c>
      <c r="B2908" s="9" t="str">
        <f>IF('Paste RTE Data'!G2905=0,"",'Paste RTE Data'!G2905)</f>
        <v/>
      </c>
      <c r="C2908" s="10" t="str">
        <f>IF('Paste RTE Data'!E2905=0,"",'Paste RTE Data'!E2905)</f>
        <v/>
      </c>
      <c r="D2908" s="7"/>
      <c r="E2908" s="14" t="str">
        <f>IF('Paste RTE Data'!B2905=0,"",'Paste RTE Data'!B2905)</f>
        <v/>
      </c>
      <c r="F2908" s="14" t="str">
        <f>IF('Paste RTE Data'!C2905=0,"",'Paste RTE Data'!C2905)</f>
        <v/>
      </c>
      <c r="G2908" s="14" t="str">
        <f>IF('Paste RTE Data'!D2905=0,"",'Paste RTE Data'!D2905)</f>
        <v/>
      </c>
      <c r="H2908" s="14" t="str">
        <f>IF('Paste RTE Data'!F2905=0,"",'Paste RTE Data'!F2905)</f>
        <v/>
      </c>
      <c r="I2908" s="14" t="str">
        <f>IF('Paste RTE Data'!H2905=0,"",'Paste RTE Data'!H2905)</f>
        <v/>
      </c>
      <c r="J2908" s="14" t="str">
        <f>IF('Paste RTE Data'!I2905=0,"",'Paste RTE Data'!I2905)</f>
        <v/>
      </c>
      <c r="K2908" s="15" t="str">
        <f>IF('Paste RTE Data'!J2905=0,"",'Paste RTE Data'!J2905)</f>
        <v/>
      </c>
      <c r="L2908" s="14" t="str">
        <f>IF('Paste RTE Data'!K2905=0,"",'Paste RTE Data'!K2905)</f>
        <v/>
      </c>
      <c r="M2908" s="46"/>
    </row>
    <row r="2909" spans="1:13">
      <c r="A2909" s="8" t="str">
        <f>IF('Paste RTE Data'!A2906=0,"",'Paste RTE Data'!A2906)</f>
        <v/>
      </c>
      <c r="B2909" s="9" t="str">
        <f>IF('Paste RTE Data'!G2906=0,"",'Paste RTE Data'!G2906)</f>
        <v/>
      </c>
      <c r="C2909" s="10" t="str">
        <f>IF('Paste RTE Data'!E2906=0,"",'Paste RTE Data'!E2906)</f>
        <v/>
      </c>
      <c r="D2909" s="7"/>
      <c r="E2909" s="14" t="str">
        <f>IF('Paste RTE Data'!B2906=0,"",'Paste RTE Data'!B2906)</f>
        <v/>
      </c>
      <c r="F2909" s="14" t="str">
        <f>IF('Paste RTE Data'!C2906=0,"",'Paste RTE Data'!C2906)</f>
        <v/>
      </c>
      <c r="G2909" s="14" t="str">
        <f>IF('Paste RTE Data'!D2906=0,"",'Paste RTE Data'!D2906)</f>
        <v/>
      </c>
      <c r="H2909" s="14" t="str">
        <f>IF('Paste RTE Data'!F2906=0,"",'Paste RTE Data'!F2906)</f>
        <v/>
      </c>
      <c r="I2909" s="14" t="str">
        <f>IF('Paste RTE Data'!H2906=0,"",'Paste RTE Data'!H2906)</f>
        <v/>
      </c>
      <c r="J2909" s="14" t="str">
        <f>IF('Paste RTE Data'!I2906=0,"",'Paste RTE Data'!I2906)</f>
        <v/>
      </c>
      <c r="K2909" s="15" t="str">
        <f>IF('Paste RTE Data'!J2906=0,"",'Paste RTE Data'!J2906)</f>
        <v/>
      </c>
      <c r="L2909" s="14" t="str">
        <f>IF('Paste RTE Data'!K2906=0,"",'Paste RTE Data'!K2906)</f>
        <v/>
      </c>
      <c r="M2909" s="46"/>
    </row>
    <row r="2910" spans="1:13">
      <c r="A2910" s="8" t="str">
        <f>IF('Paste RTE Data'!A2907=0,"",'Paste RTE Data'!A2907)</f>
        <v/>
      </c>
      <c r="B2910" s="9" t="str">
        <f>IF('Paste RTE Data'!G2907=0,"",'Paste RTE Data'!G2907)</f>
        <v/>
      </c>
      <c r="C2910" s="10" t="str">
        <f>IF('Paste RTE Data'!E2907=0,"",'Paste RTE Data'!E2907)</f>
        <v/>
      </c>
      <c r="D2910" s="7"/>
      <c r="E2910" s="14" t="str">
        <f>IF('Paste RTE Data'!B2907=0,"",'Paste RTE Data'!B2907)</f>
        <v/>
      </c>
      <c r="F2910" s="14" t="str">
        <f>IF('Paste RTE Data'!C2907=0,"",'Paste RTE Data'!C2907)</f>
        <v/>
      </c>
      <c r="G2910" s="14" t="str">
        <f>IF('Paste RTE Data'!D2907=0,"",'Paste RTE Data'!D2907)</f>
        <v/>
      </c>
      <c r="H2910" s="14" t="str">
        <f>IF('Paste RTE Data'!F2907=0,"",'Paste RTE Data'!F2907)</f>
        <v/>
      </c>
      <c r="I2910" s="14" t="str">
        <f>IF('Paste RTE Data'!H2907=0,"",'Paste RTE Data'!H2907)</f>
        <v/>
      </c>
      <c r="J2910" s="14" t="str">
        <f>IF('Paste RTE Data'!I2907=0,"",'Paste RTE Data'!I2907)</f>
        <v/>
      </c>
      <c r="K2910" s="15" t="str">
        <f>IF('Paste RTE Data'!J2907=0,"",'Paste RTE Data'!J2907)</f>
        <v/>
      </c>
      <c r="L2910" s="14" t="str">
        <f>IF('Paste RTE Data'!K2907=0,"",'Paste RTE Data'!K2907)</f>
        <v/>
      </c>
      <c r="M2910" s="46"/>
    </row>
    <row r="2911" spans="1:13">
      <c r="A2911" s="8" t="str">
        <f>IF('Paste RTE Data'!A2908=0,"",'Paste RTE Data'!A2908)</f>
        <v/>
      </c>
      <c r="B2911" s="9" t="str">
        <f>IF('Paste RTE Data'!G2908=0,"",'Paste RTE Data'!G2908)</f>
        <v/>
      </c>
      <c r="C2911" s="10" t="str">
        <f>IF('Paste RTE Data'!E2908=0,"",'Paste RTE Data'!E2908)</f>
        <v/>
      </c>
      <c r="D2911" s="7"/>
      <c r="E2911" s="14" t="str">
        <f>IF('Paste RTE Data'!B2908=0,"",'Paste RTE Data'!B2908)</f>
        <v/>
      </c>
      <c r="F2911" s="14" t="str">
        <f>IF('Paste RTE Data'!C2908=0,"",'Paste RTE Data'!C2908)</f>
        <v/>
      </c>
      <c r="G2911" s="14" t="str">
        <f>IF('Paste RTE Data'!D2908=0,"",'Paste RTE Data'!D2908)</f>
        <v/>
      </c>
      <c r="H2911" s="14" t="str">
        <f>IF('Paste RTE Data'!F2908=0,"",'Paste RTE Data'!F2908)</f>
        <v/>
      </c>
      <c r="I2911" s="14" t="str">
        <f>IF('Paste RTE Data'!H2908=0,"",'Paste RTE Data'!H2908)</f>
        <v/>
      </c>
      <c r="J2911" s="14" t="str">
        <f>IF('Paste RTE Data'!I2908=0,"",'Paste RTE Data'!I2908)</f>
        <v/>
      </c>
      <c r="K2911" s="15" t="str">
        <f>IF('Paste RTE Data'!J2908=0,"",'Paste RTE Data'!J2908)</f>
        <v/>
      </c>
      <c r="L2911" s="14" t="str">
        <f>IF('Paste RTE Data'!K2908=0,"",'Paste RTE Data'!K2908)</f>
        <v/>
      </c>
      <c r="M2911" s="46"/>
    </row>
    <row r="2912" spans="1:13">
      <c r="A2912" s="8" t="str">
        <f>IF('Paste RTE Data'!A2909=0,"",'Paste RTE Data'!A2909)</f>
        <v/>
      </c>
      <c r="B2912" s="9" t="str">
        <f>IF('Paste RTE Data'!G2909=0,"",'Paste RTE Data'!G2909)</f>
        <v/>
      </c>
      <c r="C2912" s="10" t="str">
        <f>IF('Paste RTE Data'!E2909=0,"",'Paste RTE Data'!E2909)</f>
        <v/>
      </c>
      <c r="D2912" s="7"/>
      <c r="E2912" s="14" t="str">
        <f>IF('Paste RTE Data'!B2909=0,"",'Paste RTE Data'!B2909)</f>
        <v/>
      </c>
      <c r="F2912" s="14" t="str">
        <f>IF('Paste RTE Data'!C2909=0,"",'Paste RTE Data'!C2909)</f>
        <v/>
      </c>
      <c r="G2912" s="14" t="str">
        <f>IF('Paste RTE Data'!D2909=0,"",'Paste RTE Data'!D2909)</f>
        <v/>
      </c>
      <c r="H2912" s="14" t="str">
        <f>IF('Paste RTE Data'!F2909=0,"",'Paste RTE Data'!F2909)</f>
        <v/>
      </c>
      <c r="I2912" s="14" t="str">
        <f>IF('Paste RTE Data'!H2909=0,"",'Paste RTE Data'!H2909)</f>
        <v/>
      </c>
      <c r="J2912" s="14" t="str">
        <f>IF('Paste RTE Data'!I2909=0,"",'Paste RTE Data'!I2909)</f>
        <v/>
      </c>
      <c r="K2912" s="15" t="str">
        <f>IF('Paste RTE Data'!J2909=0,"",'Paste RTE Data'!J2909)</f>
        <v/>
      </c>
      <c r="L2912" s="14" t="str">
        <f>IF('Paste RTE Data'!K2909=0,"",'Paste RTE Data'!K2909)</f>
        <v/>
      </c>
      <c r="M2912" s="46"/>
    </row>
    <row r="2913" spans="1:13">
      <c r="A2913" s="8" t="str">
        <f>IF('Paste RTE Data'!A2910=0,"",'Paste RTE Data'!A2910)</f>
        <v/>
      </c>
      <c r="B2913" s="9" t="str">
        <f>IF('Paste RTE Data'!G2910=0,"",'Paste RTE Data'!G2910)</f>
        <v/>
      </c>
      <c r="C2913" s="10" t="str">
        <f>IF('Paste RTE Data'!E2910=0,"",'Paste RTE Data'!E2910)</f>
        <v/>
      </c>
      <c r="D2913" s="7"/>
      <c r="E2913" s="14" t="str">
        <f>IF('Paste RTE Data'!B2910=0,"",'Paste RTE Data'!B2910)</f>
        <v/>
      </c>
      <c r="F2913" s="14" t="str">
        <f>IF('Paste RTE Data'!C2910=0,"",'Paste RTE Data'!C2910)</f>
        <v/>
      </c>
      <c r="G2913" s="14" t="str">
        <f>IF('Paste RTE Data'!D2910=0,"",'Paste RTE Data'!D2910)</f>
        <v/>
      </c>
      <c r="H2913" s="14" t="str">
        <f>IF('Paste RTE Data'!F2910=0,"",'Paste RTE Data'!F2910)</f>
        <v/>
      </c>
      <c r="I2913" s="14" t="str">
        <f>IF('Paste RTE Data'!H2910=0,"",'Paste RTE Data'!H2910)</f>
        <v/>
      </c>
      <c r="J2913" s="14" t="str">
        <f>IF('Paste RTE Data'!I2910=0,"",'Paste RTE Data'!I2910)</f>
        <v/>
      </c>
      <c r="K2913" s="15" t="str">
        <f>IF('Paste RTE Data'!J2910=0,"",'Paste RTE Data'!J2910)</f>
        <v/>
      </c>
      <c r="L2913" s="14" t="str">
        <f>IF('Paste RTE Data'!K2910=0,"",'Paste RTE Data'!K2910)</f>
        <v/>
      </c>
      <c r="M2913" s="46"/>
    </row>
    <row r="2914" spans="1:13">
      <c r="A2914" s="8" t="str">
        <f>IF('Paste RTE Data'!A2911=0,"",'Paste RTE Data'!A2911)</f>
        <v/>
      </c>
      <c r="B2914" s="9" t="str">
        <f>IF('Paste RTE Data'!G2911=0,"",'Paste RTE Data'!G2911)</f>
        <v/>
      </c>
      <c r="C2914" s="10" t="str">
        <f>IF('Paste RTE Data'!E2911=0,"",'Paste RTE Data'!E2911)</f>
        <v/>
      </c>
      <c r="D2914" s="7"/>
      <c r="E2914" s="14" t="str">
        <f>IF('Paste RTE Data'!B2911=0,"",'Paste RTE Data'!B2911)</f>
        <v/>
      </c>
      <c r="F2914" s="14" t="str">
        <f>IF('Paste RTE Data'!C2911=0,"",'Paste RTE Data'!C2911)</f>
        <v/>
      </c>
      <c r="G2914" s="14" t="str">
        <f>IF('Paste RTE Data'!D2911=0,"",'Paste RTE Data'!D2911)</f>
        <v/>
      </c>
      <c r="H2914" s="14" t="str">
        <f>IF('Paste RTE Data'!F2911=0,"",'Paste RTE Data'!F2911)</f>
        <v/>
      </c>
      <c r="I2914" s="14" t="str">
        <f>IF('Paste RTE Data'!H2911=0,"",'Paste RTE Data'!H2911)</f>
        <v/>
      </c>
      <c r="J2914" s="14" t="str">
        <f>IF('Paste RTE Data'!I2911=0,"",'Paste RTE Data'!I2911)</f>
        <v/>
      </c>
      <c r="K2914" s="15" t="str">
        <f>IF('Paste RTE Data'!J2911=0,"",'Paste RTE Data'!J2911)</f>
        <v/>
      </c>
      <c r="L2914" s="14" t="str">
        <f>IF('Paste RTE Data'!K2911=0,"",'Paste RTE Data'!K2911)</f>
        <v/>
      </c>
      <c r="M2914" s="46"/>
    </row>
    <row r="2915" spans="1:13">
      <c r="A2915" s="8" t="str">
        <f>IF('Paste RTE Data'!A2912=0,"",'Paste RTE Data'!A2912)</f>
        <v/>
      </c>
      <c r="B2915" s="9" t="str">
        <f>IF('Paste RTE Data'!G2912=0,"",'Paste RTE Data'!G2912)</f>
        <v/>
      </c>
      <c r="C2915" s="10" t="str">
        <f>IF('Paste RTE Data'!E2912=0,"",'Paste RTE Data'!E2912)</f>
        <v/>
      </c>
      <c r="D2915" s="7"/>
      <c r="E2915" s="14" t="str">
        <f>IF('Paste RTE Data'!B2912=0,"",'Paste RTE Data'!B2912)</f>
        <v/>
      </c>
      <c r="F2915" s="14" t="str">
        <f>IF('Paste RTE Data'!C2912=0,"",'Paste RTE Data'!C2912)</f>
        <v/>
      </c>
      <c r="G2915" s="14" t="str">
        <f>IF('Paste RTE Data'!D2912=0,"",'Paste RTE Data'!D2912)</f>
        <v/>
      </c>
      <c r="H2915" s="14" t="str">
        <f>IF('Paste RTE Data'!F2912=0,"",'Paste RTE Data'!F2912)</f>
        <v/>
      </c>
      <c r="I2915" s="14" t="str">
        <f>IF('Paste RTE Data'!H2912=0,"",'Paste RTE Data'!H2912)</f>
        <v/>
      </c>
      <c r="J2915" s="14" t="str">
        <f>IF('Paste RTE Data'!I2912=0,"",'Paste RTE Data'!I2912)</f>
        <v/>
      </c>
      <c r="K2915" s="15" t="str">
        <f>IF('Paste RTE Data'!J2912=0,"",'Paste RTE Data'!J2912)</f>
        <v/>
      </c>
      <c r="L2915" s="14" t="str">
        <f>IF('Paste RTE Data'!K2912=0,"",'Paste RTE Data'!K2912)</f>
        <v/>
      </c>
      <c r="M2915" s="46"/>
    </row>
    <row r="2916" spans="1:13">
      <c r="A2916" s="8" t="str">
        <f>IF('Paste RTE Data'!A2913=0,"",'Paste RTE Data'!A2913)</f>
        <v/>
      </c>
      <c r="B2916" s="9" t="str">
        <f>IF('Paste RTE Data'!G2913=0,"",'Paste RTE Data'!G2913)</f>
        <v/>
      </c>
      <c r="C2916" s="10" t="str">
        <f>IF('Paste RTE Data'!E2913=0,"",'Paste RTE Data'!E2913)</f>
        <v/>
      </c>
      <c r="D2916" s="7"/>
      <c r="E2916" s="14" t="str">
        <f>IF('Paste RTE Data'!B2913=0,"",'Paste RTE Data'!B2913)</f>
        <v/>
      </c>
      <c r="F2916" s="14" t="str">
        <f>IF('Paste RTE Data'!C2913=0,"",'Paste RTE Data'!C2913)</f>
        <v/>
      </c>
      <c r="G2916" s="14" t="str">
        <f>IF('Paste RTE Data'!D2913=0,"",'Paste RTE Data'!D2913)</f>
        <v/>
      </c>
      <c r="H2916" s="14" t="str">
        <f>IF('Paste RTE Data'!F2913=0,"",'Paste RTE Data'!F2913)</f>
        <v/>
      </c>
      <c r="I2916" s="14" t="str">
        <f>IF('Paste RTE Data'!H2913=0,"",'Paste RTE Data'!H2913)</f>
        <v/>
      </c>
      <c r="J2916" s="14" t="str">
        <f>IF('Paste RTE Data'!I2913=0,"",'Paste RTE Data'!I2913)</f>
        <v/>
      </c>
      <c r="K2916" s="15" t="str">
        <f>IF('Paste RTE Data'!J2913=0,"",'Paste RTE Data'!J2913)</f>
        <v/>
      </c>
      <c r="L2916" s="14" t="str">
        <f>IF('Paste RTE Data'!K2913=0,"",'Paste RTE Data'!K2913)</f>
        <v/>
      </c>
      <c r="M2916" s="46"/>
    </row>
    <row r="2917" spans="1:13">
      <c r="A2917" s="8" t="str">
        <f>IF('Paste RTE Data'!A2914=0,"",'Paste RTE Data'!A2914)</f>
        <v/>
      </c>
      <c r="B2917" s="9" t="str">
        <f>IF('Paste RTE Data'!G2914=0,"",'Paste RTE Data'!G2914)</f>
        <v/>
      </c>
      <c r="C2917" s="10" t="str">
        <f>IF('Paste RTE Data'!E2914=0,"",'Paste RTE Data'!E2914)</f>
        <v/>
      </c>
      <c r="D2917" s="7"/>
      <c r="E2917" s="14" t="str">
        <f>IF('Paste RTE Data'!B2914=0,"",'Paste RTE Data'!B2914)</f>
        <v/>
      </c>
      <c r="F2917" s="14" t="str">
        <f>IF('Paste RTE Data'!C2914=0,"",'Paste RTE Data'!C2914)</f>
        <v/>
      </c>
      <c r="G2917" s="14" t="str">
        <f>IF('Paste RTE Data'!D2914=0,"",'Paste RTE Data'!D2914)</f>
        <v/>
      </c>
      <c r="H2917" s="14" t="str">
        <f>IF('Paste RTE Data'!F2914=0,"",'Paste RTE Data'!F2914)</f>
        <v/>
      </c>
      <c r="I2917" s="14" t="str">
        <f>IF('Paste RTE Data'!H2914=0,"",'Paste RTE Data'!H2914)</f>
        <v/>
      </c>
      <c r="J2917" s="14" t="str">
        <f>IF('Paste RTE Data'!I2914=0,"",'Paste RTE Data'!I2914)</f>
        <v/>
      </c>
      <c r="K2917" s="15" t="str">
        <f>IF('Paste RTE Data'!J2914=0,"",'Paste RTE Data'!J2914)</f>
        <v/>
      </c>
      <c r="L2917" s="14" t="str">
        <f>IF('Paste RTE Data'!K2914=0,"",'Paste RTE Data'!K2914)</f>
        <v/>
      </c>
      <c r="M2917" s="46"/>
    </row>
    <row r="2918" spans="1:13">
      <c r="A2918" s="8" t="str">
        <f>IF('Paste RTE Data'!A2915=0,"",'Paste RTE Data'!A2915)</f>
        <v/>
      </c>
      <c r="B2918" s="9" t="str">
        <f>IF('Paste RTE Data'!G2915=0,"",'Paste RTE Data'!G2915)</f>
        <v/>
      </c>
      <c r="C2918" s="10" t="str">
        <f>IF('Paste RTE Data'!E2915=0,"",'Paste RTE Data'!E2915)</f>
        <v/>
      </c>
      <c r="D2918" s="7"/>
      <c r="E2918" s="14" t="str">
        <f>IF('Paste RTE Data'!B2915=0,"",'Paste RTE Data'!B2915)</f>
        <v/>
      </c>
      <c r="F2918" s="14" t="str">
        <f>IF('Paste RTE Data'!C2915=0,"",'Paste RTE Data'!C2915)</f>
        <v/>
      </c>
      <c r="G2918" s="14" t="str">
        <f>IF('Paste RTE Data'!D2915=0,"",'Paste RTE Data'!D2915)</f>
        <v/>
      </c>
      <c r="H2918" s="14" t="str">
        <f>IF('Paste RTE Data'!F2915=0,"",'Paste RTE Data'!F2915)</f>
        <v/>
      </c>
      <c r="I2918" s="14" t="str">
        <f>IF('Paste RTE Data'!H2915=0,"",'Paste RTE Data'!H2915)</f>
        <v/>
      </c>
      <c r="J2918" s="14" t="str">
        <f>IF('Paste RTE Data'!I2915=0,"",'Paste RTE Data'!I2915)</f>
        <v/>
      </c>
      <c r="K2918" s="15" t="str">
        <f>IF('Paste RTE Data'!J2915=0,"",'Paste RTE Data'!J2915)</f>
        <v/>
      </c>
      <c r="L2918" s="14" t="str">
        <f>IF('Paste RTE Data'!K2915=0,"",'Paste RTE Data'!K2915)</f>
        <v/>
      </c>
      <c r="M2918" s="46"/>
    </row>
    <row r="2919" spans="1:13">
      <c r="A2919" s="8" t="str">
        <f>IF('Paste RTE Data'!A2916=0,"",'Paste RTE Data'!A2916)</f>
        <v/>
      </c>
      <c r="B2919" s="9" t="str">
        <f>IF('Paste RTE Data'!G2916=0,"",'Paste RTE Data'!G2916)</f>
        <v/>
      </c>
      <c r="C2919" s="10" t="str">
        <f>IF('Paste RTE Data'!E2916=0,"",'Paste RTE Data'!E2916)</f>
        <v/>
      </c>
      <c r="D2919" s="7"/>
      <c r="E2919" s="14" t="str">
        <f>IF('Paste RTE Data'!B2916=0,"",'Paste RTE Data'!B2916)</f>
        <v/>
      </c>
      <c r="F2919" s="14" t="str">
        <f>IF('Paste RTE Data'!C2916=0,"",'Paste RTE Data'!C2916)</f>
        <v/>
      </c>
      <c r="G2919" s="14" t="str">
        <f>IF('Paste RTE Data'!D2916=0,"",'Paste RTE Data'!D2916)</f>
        <v/>
      </c>
      <c r="H2919" s="14" t="str">
        <f>IF('Paste RTE Data'!F2916=0,"",'Paste RTE Data'!F2916)</f>
        <v/>
      </c>
      <c r="I2919" s="14" t="str">
        <f>IF('Paste RTE Data'!H2916=0,"",'Paste RTE Data'!H2916)</f>
        <v/>
      </c>
      <c r="J2919" s="14" t="str">
        <f>IF('Paste RTE Data'!I2916=0,"",'Paste RTE Data'!I2916)</f>
        <v/>
      </c>
      <c r="K2919" s="15" t="str">
        <f>IF('Paste RTE Data'!J2916=0,"",'Paste RTE Data'!J2916)</f>
        <v/>
      </c>
      <c r="L2919" s="14" t="str">
        <f>IF('Paste RTE Data'!K2916=0,"",'Paste RTE Data'!K2916)</f>
        <v/>
      </c>
      <c r="M2919" s="46"/>
    </row>
    <row r="2920" spans="1:13">
      <c r="A2920" s="8" t="str">
        <f>IF('Paste RTE Data'!A2917=0,"",'Paste RTE Data'!A2917)</f>
        <v/>
      </c>
      <c r="B2920" s="9" t="str">
        <f>IF('Paste RTE Data'!G2917=0,"",'Paste RTE Data'!G2917)</f>
        <v/>
      </c>
      <c r="C2920" s="10" t="str">
        <f>IF('Paste RTE Data'!E2917=0,"",'Paste RTE Data'!E2917)</f>
        <v/>
      </c>
      <c r="D2920" s="7"/>
      <c r="E2920" s="14" t="str">
        <f>IF('Paste RTE Data'!B2917=0,"",'Paste RTE Data'!B2917)</f>
        <v/>
      </c>
      <c r="F2920" s="14" t="str">
        <f>IF('Paste RTE Data'!C2917=0,"",'Paste RTE Data'!C2917)</f>
        <v/>
      </c>
      <c r="G2920" s="14" t="str">
        <f>IF('Paste RTE Data'!D2917=0,"",'Paste RTE Data'!D2917)</f>
        <v/>
      </c>
      <c r="H2920" s="14" t="str">
        <f>IF('Paste RTE Data'!F2917=0,"",'Paste RTE Data'!F2917)</f>
        <v/>
      </c>
      <c r="I2920" s="14" t="str">
        <f>IF('Paste RTE Data'!H2917=0,"",'Paste RTE Data'!H2917)</f>
        <v/>
      </c>
      <c r="J2920" s="14" t="str">
        <f>IF('Paste RTE Data'!I2917=0,"",'Paste RTE Data'!I2917)</f>
        <v/>
      </c>
      <c r="K2920" s="15" t="str">
        <f>IF('Paste RTE Data'!J2917=0,"",'Paste RTE Data'!J2917)</f>
        <v/>
      </c>
      <c r="L2920" s="14" t="str">
        <f>IF('Paste RTE Data'!K2917=0,"",'Paste RTE Data'!K2917)</f>
        <v/>
      </c>
      <c r="M2920" s="46"/>
    </row>
    <row r="2921" spans="1:13">
      <c r="A2921" s="8" t="str">
        <f>IF('Paste RTE Data'!A2918=0,"",'Paste RTE Data'!A2918)</f>
        <v/>
      </c>
      <c r="B2921" s="9" t="str">
        <f>IF('Paste RTE Data'!G2918=0,"",'Paste RTE Data'!G2918)</f>
        <v/>
      </c>
      <c r="C2921" s="10" t="str">
        <f>IF('Paste RTE Data'!E2918=0,"",'Paste RTE Data'!E2918)</f>
        <v/>
      </c>
      <c r="D2921" s="7"/>
      <c r="E2921" s="14" t="str">
        <f>IF('Paste RTE Data'!B2918=0,"",'Paste RTE Data'!B2918)</f>
        <v/>
      </c>
      <c r="F2921" s="14" t="str">
        <f>IF('Paste RTE Data'!C2918=0,"",'Paste RTE Data'!C2918)</f>
        <v/>
      </c>
      <c r="G2921" s="14" t="str">
        <f>IF('Paste RTE Data'!D2918=0,"",'Paste RTE Data'!D2918)</f>
        <v/>
      </c>
      <c r="H2921" s="14" t="str">
        <f>IF('Paste RTE Data'!F2918=0,"",'Paste RTE Data'!F2918)</f>
        <v/>
      </c>
      <c r="I2921" s="14" t="str">
        <f>IF('Paste RTE Data'!H2918=0,"",'Paste RTE Data'!H2918)</f>
        <v/>
      </c>
      <c r="J2921" s="14" t="str">
        <f>IF('Paste RTE Data'!I2918=0,"",'Paste RTE Data'!I2918)</f>
        <v/>
      </c>
      <c r="K2921" s="15" t="str">
        <f>IF('Paste RTE Data'!J2918=0,"",'Paste RTE Data'!J2918)</f>
        <v/>
      </c>
      <c r="L2921" s="14" t="str">
        <f>IF('Paste RTE Data'!K2918=0,"",'Paste RTE Data'!K2918)</f>
        <v/>
      </c>
      <c r="M2921" s="46"/>
    </row>
    <row r="2922" spans="1:13">
      <c r="A2922" s="8" t="str">
        <f>IF('Paste RTE Data'!A2919=0,"",'Paste RTE Data'!A2919)</f>
        <v/>
      </c>
      <c r="B2922" s="9" t="str">
        <f>IF('Paste RTE Data'!G2919=0,"",'Paste RTE Data'!G2919)</f>
        <v/>
      </c>
      <c r="C2922" s="10" t="str">
        <f>IF('Paste RTE Data'!E2919=0,"",'Paste RTE Data'!E2919)</f>
        <v/>
      </c>
      <c r="D2922" s="7"/>
      <c r="E2922" s="14" t="str">
        <f>IF('Paste RTE Data'!B2919=0,"",'Paste RTE Data'!B2919)</f>
        <v/>
      </c>
      <c r="F2922" s="14" t="str">
        <f>IF('Paste RTE Data'!C2919=0,"",'Paste RTE Data'!C2919)</f>
        <v/>
      </c>
      <c r="G2922" s="14" t="str">
        <f>IF('Paste RTE Data'!D2919=0,"",'Paste RTE Data'!D2919)</f>
        <v/>
      </c>
      <c r="H2922" s="14" t="str">
        <f>IF('Paste RTE Data'!F2919=0,"",'Paste RTE Data'!F2919)</f>
        <v/>
      </c>
      <c r="I2922" s="14" t="str">
        <f>IF('Paste RTE Data'!H2919=0,"",'Paste RTE Data'!H2919)</f>
        <v/>
      </c>
      <c r="J2922" s="14" t="str">
        <f>IF('Paste RTE Data'!I2919=0,"",'Paste RTE Data'!I2919)</f>
        <v/>
      </c>
      <c r="K2922" s="15" t="str">
        <f>IF('Paste RTE Data'!J2919=0,"",'Paste RTE Data'!J2919)</f>
        <v/>
      </c>
      <c r="L2922" s="14" t="str">
        <f>IF('Paste RTE Data'!K2919=0,"",'Paste RTE Data'!K2919)</f>
        <v/>
      </c>
      <c r="M2922" s="46"/>
    </row>
    <row r="2923" spans="1:13">
      <c r="A2923" s="8" t="str">
        <f>IF('Paste RTE Data'!A2920=0,"",'Paste RTE Data'!A2920)</f>
        <v/>
      </c>
      <c r="B2923" s="9" t="str">
        <f>IF('Paste RTE Data'!G2920=0,"",'Paste RTE Data'!G2920)</f>
        <v/>
      </c>
      <c r="C2923" s="10" t="str">
        <f>IF('Paste RTE Data'!E2920=0,"",'Paste RTE Data'!E2920)</f>
        <v/>
      </c>
      <c r="D2923" s="7"/>
      <c r="E2923" s="14" t="str">
        <f>IF('Paste RTE Data'!B2920=0,"",'Paste RTE Data'!B2920)</f>
        <v/>
      </c>
      <c r="F2923" s="14" t="str">
        <f>IF('Paste RTE Data'!C2920=0,"",'Paste RTE Data'!C2920)</f>
        <v/>
      </c>
      <c r="G2923" s="14" t="str">
        <f>IF('Paste RTE Data'!D2920=0,"",'Paste RTE Data'!D2920)</f>
        <v/>
      </c>
      <c r="H2923" s="14" t="str">
        <f>IF('Paste RTE Data'!F2920=0,"",'Paste RTE Data'!F2920)</f>
        <v/>
      </c>
      <c r="I2923" s="14" t="str">
        <f>IF('Paste RTE Data'!H2920=0,"",'Paste RTE Data'!H2920)</f>
        <v/>
      </c>
      <c r="J2923" s="14" t="str">
        <f>IF('Paste RTE Data'!I2920=0,"",'Paste RTE Data'!I2920)</f>
        <v/>
      </c>
      <c r="K2923" s="15" t="str">
        <f>IF('Paste RTE Data'!J2920=0,"",'Paste RTE Data'!J2920)</f>
        <v/>
      </c>
      <c r="L2923" s="14" t="str">
        <f>IF('Paste RTE Data'!K2920=0,"",'Paste RTE Data'!K2920)</f>
        <v/>
      </c>
      <c r="M2923" s="46"/>
    </row>
    <row r="2924" spans="1:13">
      <c r="A2924" s="8" t="str">
        <f>IF('Paste RTE Data'!A2921=0,"",'Paste RTE Data'!A2921)</f>
        <v/>
      </c>
      <c r="B2924" s="9" t="str">
        <f>IF('Paste RTE Data'!G2921=0,"",'Paste RTE Data'!G2921)</f>
        <v/>
      </c>
      <c r="C2924" s="10" t="str">
        <f>IF('Paste RTE Data'!E2921=0,"",'Paste RTE Data'!E2921)</f>
        <v/>
      </c>
      <c r="D2924" s="7"/>
      <c r="E2924" s="14" t="str">
        <f>IF('Paste RTE Data'!B2921=0,"",'Paste RTE Data'!B2921)</f>
        <v/>
      </c>
      <c r="F2924" s="14" t="str">
        <f>IF('Paste RTE Data'!C2921=0,"",'Paste RTE Data'!C2921)</f>
        <v/>
      </c>
      <c r="G2924" s="14" t="str">
        <f>IF('Paste RTE Data'!D2921=0,"",'Paste RTE Data'!D2921)</f>
        <v/>
      </c>
      <c r="H2924" s="14" t="str">
        <f>IF('Paste RTE Data'!F2921=0,"",'Paste RTE Data'!F2921)</f>
        <v/>
      </c>
      <c r="I2924" s="14" t="str">
        <f>IF('Paste RTE Data'!H2921=0,"",'Paste RTE Data'!H2921)</f>
        <v/>
      </c>
      <c r="J2924" s="14" t="str">
        <f>IF('Paste RTE Data'!I2921=0,"",'Paste RTE Data'!I2921)</f>
        <v/>
      </c>
      <c r="K2924" s="15" t="str">
        <f>IF('Paste RTE Data'!J2921=0,"",'Paste RTE Data'!J2921)</f>
        <v/>
      </c>
      <c r="L2924" s="14" t="str">
        <f>IF('Paste RTE Data'!K2921=0,"",'Paste RTE Data'!K2921)</f>
        <v/>
      </c>
      <c r="M2924" s="46"/>
    </row>
    <row r="2925" spans="1:13">
      <c r="A2925" s="8" t="str">
        <f>IF('Paste RTE Data'!A2922=0,"",'Paste RTE Data'!A2922)</f>
        <v/>
      </c>
      <c r="B2925" s="9" t="str">
        <f>IF('Paste RTE Data'!G2922=0,"",'Paste RTE Data'!G2922)</f>
        <v/>
      </c>
      <c r="C2925" s="10" t="str">
        <f>IF('Paste RTE Data'!E2922=0,"",'Paste RTE Data'!E2922)</f>
        <v/>
      </c>
      <c r="D2925" s="7"/>
      <c r="E2925" s="14" t="str">
        <f>IF('Paste RTE Data'!B2922=0,"",'Paste RTE Data'!B2922)</f>
        <v/>
      </c>
      <c r="F2925" s="14" t="str">
        <f>IF('Paste RTE Data'!C2922=0,"",'Paste RTE Data'!C2922)</f>
        <v/>
      </c>
      <c r="G2925" s="14" t="str">
        <f>IF('Paste RTE Data'!D2922=0,"",'Paste RTE Data'!D2922)</f>
        <v/>
      </c>
      <c r="H2925" s="14" t="str">
        <f>IF('Paste RTE Data'!F2922=0,"",'Paste RTE Data'!F2922)</f>
        <v/>
      </c>
      <c r="I2925" s="14" t="str">
        <f>IF('Paste RTE Data'!H2922=0,"",'Paste RTE Data'!H2922)</f>
        <v/>
      </c>
      <c r="J2925" s="14" t="str">
        <f>IF('Paste RTE Data'!I2922=0,"",'Paste RTE Data'!I2922)</f>
        <v/>
      </c>
      <c r="K2925" s="15" t="str">
        <f>IF('Paste RTE Data'!J2922=0,"",'Paste RTE Data'!J2922)</f>
        <v/>
      </c>
      <c r="L2925" s="14" t="str">
        <f>IF('Paste RTE Data'!K2922=0,"",'Paste RTE Data'!K2922)</f>
        <v/>
      </c>
      <c r="M2925" s="46"/>
    </row>
    <row r="2926" spans="1:13">
      <c r="A2926" s="8" t="str">
        <f>IF('Paste RTE Data'!A2923=0,"",'Paste RTE Data'!A2923)</f>
        <v/>
      </c>
      <c r="B2926" s="9" t="str">
        <f>IF('Paste RTE Data'!G2923=0,"",'Paste RTE Data'!G2923)</f>
        <v/>
      </c>
      <c r="C2926" s="10" t="str">
        <f>IF('Paste RTE Data'!E2923=0,"",'Paste RTE Data'!E2923)</f>
        <v/>
      </c>
      <c r="D2926" s="7"/>
      <c r="E2926" s="14" t="str">
        <f>IF('Paste RTE Data'!B2923=0,"",'Paste RTE Data'!B2923)</f>
        <v/>
      </c>
      <c r="F2926" s="14" t="str">
        <f>IF('Paste RTE Data'!C2923=0,"",'Paste RTE Data'!C2923)</f>
        <v/>
      </c>
      <c r="G2926" s="14" t="str">
        <f>IF('Paste RTE Data'!D2923=0,"",'Paste RTE Data'!D2923)</f>
        <v/>
      </c>
      <c r="H2926" s="14" t="str">
        <f>IF('Paste RTE Data'!F2923=0,"",'Paste RTE Data'!F2923)</f>
        <v/>
      </c>
      <c r="I2926" s="14" t="str">
        <f>IF('Paste RTE Data'!H2923=0,"",'Paste RTE Data'!H2923)</f>
        <v/>
      </c>
      <c r="J2926" s="14" t="str">
        <f>IF('Paste RTE Data'!I2923=0,"",'Paste RTE Data'!I2923)</f>
        <v/>
      </c>
      <c r="K2926" s="15" t="str">
        <f>IF('Paste RTE Data'!J2923=0,"",'Paste RTE Data'!J2923)</f>
        <v/>
      </c>
      <c r="L2926" s="14" t="str">
        <f>IF('Paste RTE Data'!K2923=0,"",'Paste RTE Data'!K2923)</f>
        <v/>
      </c>
      <c r="M2926" s="46"/>
    </row>
    <row r="2927" spans="1:13">
      <c r="A2927" s="8" t="str">
        <f>IF('Paste RTE Data'!A2924=0,"",'Paste RTE Data'!A2924)</f>
        <v/>
      </c>
      <c r="B2927" s="9" t="str">
        <f>IF('Paste RTE Data'!G2924=0,"",'Paste RTE Data'!G2924)</f>
        <v/>
      </c>
      <c r="C2927" s="10" t="str">
        <f>IF('Paste RTE Data'!E2924=0,"",'Paste RTE Data'!E2924)</f>
        <v/>
      </c>
      <c r="D2927" s="7"/>
      <c r="E2927" s="14" t="str">
        <f>IF('Paste RTE Data'!B2924=0,"",'Paste RTE Data'!B2924)</f>
        <v/>
      </c>
      <c r="F2927" s="14" t="str">
        <f>IF('Paste RTE Data'!C2924=0,"",'Paste RTE Data'!C2924)</f>
        <v/>
      </c>
      <c r="G2927" s="14" t="str">
        <f>IF('Paste RTE Data'!D2924=0,"",'Paste RTE Data'!D2924)</f>
        <v/>
      </c>
      <c r="H2927" s="14" t="str">
        <f>IF('Paste RTE Data'!F2924=0,"",'Paste RTE Data'!F2924)</f>
        <v/>
      </c>
      <c r="I2927" s="14" t="str">
        <f>IF('Paste RTE Data'!H2924=0,"",'Paste RTE Data'!H2924)</f>
        <v/>
      </c>
      <c r="J2927" s="14" t="str">
        <f>IF('Paste RTE Data'!I2924=0,"",'Paste RTE Data'!I2924)</f>
        <v/>
      </c>
      <c r="K2927" s="15" t="str">
        <f>IF('Paste RTE Data'!J2924=0,"",'Paste RTE Data'!J2924)</f>
        <v/>
      </c>
      <c r="L2927" s="14" t="str">
        <f>IF('Paste RTE Data'!K2924=0,"",'Paste RTE Data'!K2924)</f>
        <v/>
      </c>
      <c r="M2927" s="46"/>
    </row>
    <row r="2928" spans="1:13">
      <c r="A2928" s="8" t="str">
        <f>IF('Paste RTE Data'!A2925=0,"",'Paste RTE Data'!A2925)</f>
        <v/>
      </c>
      <c r="B2928" s="9" t="str">
        <f>IF('Paste RTE Data'!G2925=0,"",'Paste RTE Data'!G2925)</f>
        <v/>
      </c>
      <c r="C2928" s="10" t="str">
        <f>IF('Paste RTE Data'!E2925=0,"",'Paste RTE Data'!E2925)</f>
        <v/>
      </c>
      <c r="D2928" s="7"/>
      <c r="E2928" s="14" t="str">
        <f>IF('Paste RTE Data'!B2925=0,"",'Paste RTE Data'!B2925)</f>
        <v/>
      </c>
      <c r="F2928" s="14" t="str">
        <f>IF('Paste RTE Data'!C2925=0,"",'Paste RTE Data'!C2925)</f>
        <v/>
      </c>
      <c r="G2928" s="14" t="str">
        <f>IF('Paste RTE Data'!D2925=0,"",'Paste RTE Data'!D2925)</f>
        <v/>
      </c>
      <c r="H2928" s="14" t="str">
        <f>IF('Paste RTE Data'!F2925=0,"",'Paste RTE Data'!F2925)</f>
        <v/>
      </c>
      <c r="I2928" s="14" t="str">
        <f>IF('Paste RTE Data'!H2925=0,"",'Paste RTE Data'!H2925)</f>
        <v/>
      </c>
      <c r="J2928" s="14" t="str">
        <f>IF('Paste RTE Data'!I2925=0,"",'Paste RTE Data'!I2925)</f>
        <v/>
      </c>
      <c r="K2928" s="15" t="str">
        <f>IF('Paste RTE Data'!J2925=0,"",'Paste RTE Data'!J2925)</f>
        <v/>
      </c>
      <c r="L2928" s="14" t="str">
        <f>IF('Paste RTE Data'!K2925=0,"",'Paste RTE Data'!K2925)</f>
        <v/>
      </c>
      <c r="M2928" s="46"/>
    </row>
    <row r="2929" spans="1:13">
      <c r="A2929" s="8" t="str">
        <f>IF('Paste RTE Data'!A2926=0,"",'Paste RTE Data'!A2926)</f>
        <v/>
      </c>
      <c r="B2929" s="9" t="str">
        <f>IF('Paste RTE Data'!G2926=0,"",'Paste RTE Data'!G2926)</f>
        <v/>
      </c>
      <c r="C2929" s="10" t="str">
        <f>IF('Paste RTE Data'!E2926=0,"",'Paste RTE Data'!E2926)</f>
        <v/>
      </c>
      <c r="D2929" s="7"/>
      <c r="E2929" s="14" t="str">
        <f>IF('Paste RTE Data'!B2926=0,"",'Paste RTE Data'!B2926)</f>
        <v/>
      </c>
      <c r="F2929" s="14" t="str">
        <f>IF('Paste RTE Data'!C2926=0,"",'Paste RTE Data'!C2926)</f>
        <v/>
      </c>
      <c r="G2929" s="14" t="str">
        <f>IF('Paste RTE Data'!D2926=0,"",'Paste RTE Data'!D2926)</f>
        <v/>
      </c>
      <c r="H2929" s="14" t="str">
        <f>IF('Paste RTE Data'!F2926=0,"",'Paste RTE Data'!F2926)</f>
        <v/>
      </c>
      <c r="I2929" s="14" t="str">
        <f>IF('Paste RTE Data'!H2926=0,"",'Paste RTE Data'!H2926)</f>
        <v/>
      </c>
      <c r="J2929" s="14" t="str">
        <f>IF('Paste RTE Data'!I2926=0,"",'Paste RTE Data'!I2926)</f>
        <v/>
      </c>
      <c r="K2929" s="15" t="str">
        <f>IF('Paste RTE Data'!J2926=0,"",'Paste RTE Data'!J2926)</f>
        <v/>
      </c>
      <c r="L2929" s="14" t="str">
        <f>IF('Paste RTE Data'!K2926=0,"",'Paste RTE Data'!K2926)</f>
        <v/>
      </c>
      <c r="M2929" s="46"/>
    </row>
    <row r="2930" spans="1:13">
      <c r="A2930" s="8" t="str">
        <f>IF('Paste RTE Data'!A2927=0,"",'Paste RTE Data'!A2927)</f>
        <v/>
      </c>
      <c r="B2930" s="9" t="str">
        <f>IF('Paste RTE Data'!G2927=0,"",'Paste RTE Data'!G2927)</f>
        <v/>
      </c>
      <c r="C2930" s="10" t="str">
        <f>IF('Paste RTE Data'!E2927=0,"",'Paste RTE Data'!E2927)</f>
        <v/>
      </c>
      <c r="D2930" s="7"/>
      <c r="E2930" s="14" t="str">
        <f>IF('Paste RTE Data'!B2927=0,"",'Paste RTE Data'!B2927)</f>
        <v/>
      </c>
      <c r="F2930" s="14" t="str">
        <f>IF('Paste RTE Data'!C2927=0,"",'Paste RTE Data'!C2927)</f>
        <v/>
      </c>
      <c r="G2930" s="14" t="str">
        <f>IF('Paste RTE Data'!D2927=0,"",'Paste RTE Data'!D2927)</f>
        <v/>
      </c>
      <c r="H2930" s="14" t="str">
        <f>IF('Paste RTE Data'!F2927=0,"",'Paste RTE Data'!F2927)</f>
        <v/>
      </c>
      <c r="I2930" s="14" t="str">
        <f>IF('Paste RTE Data'!H2927=0,"",'Paste RTE Data'!H2927)</f>
        <v/>
      </c>
      <c r="J2930" s="14" t="str">
        <f>IF('Paste RTE Data'!I2927=0,"",'Paste RTE Data'!I2927)</f>
        <v/>
      </c>
      <c r="K2930" s="15" t="str">
        <f>IF('Paste RTE Data'!J2927=0,"",'Paste RTE Data'!J2927)</f>
        <v/>
      </c>
      <c r="L2930" s="14" t="str">
        <f>IF('Paste RTE Data'!K2927=0,"",'Paste RTE Data'!K2927)</f>
        <v/>
      </c>
      <c r="M2930" s="46"/>
    </row>
    <row r="2931" spans="1:13">
      <c r="A2931" s="8" t="str">
        <f>IF('Paste RTE Data'!A2928=0,"",'Paste RTE Data'!A2928)</f>
        <v/>
      </c>
      <c r="B2931" s="9" t="str">
        <f>IF('Paste RTE Data'!G2928=0,"",'Paste RTE Data'!G2928)</f>
        <v/>
      </c>
      <c r="C2931" s="10" t="str">
        <f>IF('Paste RTE Data'!E2928=0,"",'Paste RTE Data'!E2928)</f>
        <v/>
      </c>
      <c r="D2931" s="7"/>
      <c r="E2931" s="14" t="str">
        <f>IF('Paste RTE Data'!B2928=0,"",'Paste RTE Data'!B2928)</f>
        <v/>
      </c>
      <c r="F2931" s="14" t="str">
        <f>IF('Paste RTE Data'!C2928=0,"",'Paste RTE Data'!C2928)</f>
        <v/>
      </c>
      <c r="G2931" s="14" t="str">
        <f>IF('Paste RTE Data'!D2928=0,"",'Paste RTE Data'!D2928)</f>
        <v/>
      </c>
      <c r="H2931" s="14" t="str">
        <f>IF('Paste RTE Data'!F2928=0,"",'Paste RTE Data'!F2928)</f>
        <v/>
      </c>
      <c r="I2931" s="14" t="str">
        <f>IF('Paste RTE Data'!H2928=0,"",'Paste RTE Data'!H2928)</f>
        <v/>
      </c>
      <c r="J2931" s="14" t="str">
        <f>IF('Paste RTE Data'!I2928=0,"",'Paste RTE Data'!I2928)</f>
        <v/>
      </c>
      <c r="K2931" s="15" t="str">
        <f>IF('Paste RTE Data'!J2928=0,"",'Paste RTE Data'!J2928)</f>
        <v/>
      </c>
      <c r="L2931" s="14" t="str">
        <f>IF('Paste RTE Data'!K2928=0,"",'Paste RTE Data'!K2928)</f>
        <v/>
      </c>
      <c r="M2931" s="46"/>
    </row>
    <row r="2932" spans="1:13">
      <c r="A2932" s="8" t="str">
        <f>IF('Paste RTE Data'!A2929=0,"",'Paste RTE Data'!A2929)</f>
        <v/>
      </c>
      <c r="B2932" s="9" t="str">
        <f>IF('Paste RTE Data'!G2929=0,"",'Paste RTE Data'!G2929)</f>
        <v/>
      </c>
      <c r="C2932" s="10" t="str">
        <f>IF('Paste RTE Data'!E2929=0,"",'Paste RTE Data'!E2929)</f>
        <v/>
      </c>
      <c r="D2932" s="7"/>
      <c r="E2932" s="14" t="str">
        <f>IF('Paste RTE Data'!B2929=0,"",'Paste RTE Data'!B2929)</f>
        <v/>
      </c>
      <c r="F2932" s="14" t="str">
        <f>IF('Paste RTE Data'!C2929=0,"",'Paste RTE Data'!C2929)</f>
        <v/>
      </c>
      <c r="G2932" s="14" t="str">
        <f>IF('Paste RTE Data'!D2929=0,"",'Paste RTE Data'!D2929)</f>
        <v/>
      </c>
      <c r="H2932" s="14" t="str">
        <f>IF('Paste RTE Data'!F2929=0,"",'Paste RTE Data'!F2929)</f>
        <v/>
      </c>
      <c r="I2932" s="14" t="str">
        <f>IF('Paste RTE Data'!H2929=0,"",'Paste RTE Data'!H2929)</f>
        <v/>
      </c>
      <c r="J2932" s="14" t="str">
        <f>IF('Paste RTE Data'!I2929=0,"",'Paste RTE Data'!I2929)</f>
        <v/>
      </c>
      <c r="K2932" s="15" t="str">
        <f>IF('Paste RTE Data'!J2929=0,"",'Paste RTE Data'!J2929)</f>
        <v/>
      </c>
      <c r="L2932" s="14" t="str">
        <f>IF('Paste RTE Data'!K2929=0,"",'Paste RTE Data'!K2929)</f>
        <v/>
      </c>
      <c r="M2932" s="46"/>
    </row>
    <row r="2933" spans="1:13">
      <c r="A2933" s="8" t="str">
        <f>IF('Paste RTE Data'!A2930=0,"",'Paste RTE Data'!A2930)</f>
        <v/>
      </c>
      <c r="B2933" s="9" t="str">
        <f>IF('Paste RTE Data'!G2930=0,"",'Paste RTE Data'!G2930)</f>
        <v/>
      </c>
      <c r="C2933" s="10" t="str">
        <f>IF('Paste RTE Data'!E2930=0,"",'Paste RTE Data'!E2930)</f>
        <v/>
      </c>
      <c r="D2933" s="7"/>
      <c r="E2933" s="14" t="str">
        <f>IF('Paste RTE Data'!B2930=0,"",'Paste RTE Data'!B2930)</f>
        <v/>
      </c>
      <c r="F2933" s="14" t="str">
        <f>IF('Paste RTE Data'!C2930=0,"",'Paste RTE Data'!C2930)</f>
        <v/>
      </c>
      <c r="G2933" s="14" t="str">
        <f>IF('Paste RTE Data'!D2930=0,"",'Paste RTE Data'!D2930)</f>
        <v/>
      </c>
      <c r="H2933" s="14" t="str">
        <f>IF('Paste RTE Data'!F2930=0,"",'Paste RTE Data'!F2930)</f>
        <v/>
      </c>
      <c r="I2933" s="14" t="str">
        <f>IF('Paste RTE Data'!H2930=0,"",'Paste RTE Data'!H2930)</f>
        <v/>
      </c>
      <c r="J2933" s="14" t="str">
        <f>IF('Paste RTE Data'!I2930=0,"",'Paste RTE Data'!I2930)</f>
        <v/>
      </c>
      <c r="K2933" s="15" t="str">
        <f>IF('Paste RTE Data'!J2930=0,"",'Paste RTE Data'!J2930)</f>
        <v/>
      </c>
      <c r="L2933" s="14" t="str">
        <f>IF('Paste RTE Data'!K2930=0,"",'Paste RTE Data'!K2930)</f>
        <v/>
      </c>
      <c r="M2933" s="46"/>
    </row>
    <row r="2934" spans="1:13">
      <c r="A2934" s="8" t="str">
        <f>IF('Paste RTE Data'!A2931=0,"",'Paste RTE Data'!A2931)</f>
        <v/>
      </c>
      <c r="B2934" s="9" t="str">
        <f>IF('Paste RTE Data'!G2931=0,"",'Paste RTE Data'!G2931)</f>
        <v/>
      </c>
      <c r="C2934" s="10" t="str">
        <f>IF('Paste RTE Data'!E2931=0,"",'Paste RTE Data'!E2931)</f>
        <v/>
      </c>
      <c r="D2934" s="7"/>
      <c r="E2934" s="14" t="str">
        <f>IF('Paste RTE Data'!B2931=0,"",'Paste RTE Data'!B2931)</f>
        <v/>
      </c>
      <c r="F2934" s="14" t="str">
        <f>IF('Paste RTE Data'!C2931=0,"",'Paste RTE Data'!C2931)</f>
        <v/>
      </c>
      <c r="G2934" s="14" t="str">
        <f>IF('Paste RTE Data'!D2931=0,"",'Paste RTE Data'!D2931)</f>
        <v/>
      </c>
      <c r="H2934" s="14" t="str">
        <f>IF('Paste RTE Data'!F2931=0,"",'Paste RTE Data'!F2931)</f>
        <v/>
      </c>
      <c r="I2934" s="14" t="str">
        <f>IF('Paste RTE Data'!H2931=0,"",'Paste RTE Data'!H2931)</f>
        <v/>
      </c>
      <c r="J2934" s="14" t="str">
        <f>IF('Paste RTE Data'!I2931=0,"",'Paste RTE Data'!I2931)</f>
        <v/>
      </c>
      <c r="K2934" s="15" t="str">
        <f>IF('Paste RTE Data'!J2931=0,"",'Paste RTE Data'!J2931)</f>
        <v/>
      </c>
      <c r="L2934" s="14" t="str">
        <f>IF('Paste RTE Data'!K2931=0,"",'Paste RTE Data'!K2931)</f>
        <v/>
      </c>
      <c r="M2934" s="46"/>
    </row>
    <row r="2935" spans="1:13">
      <c r="A2935" s="8" t="str">
        <f>IF('Paste RTE Data'!A2932=0,"",'Paste RTE Data'!A2932)</f>
        <v/>
      </c>
      <c r="B2935" s="9" t="str">
        <f>IF('Paste RTE Data'!G2932=0,"",'Paste RTE Data'!G2932)</f>
        <v/>
      </c>
      <c r="C2935" s="10" t="str">
        <f>IF('Paste RTE Data'!E2932=0,"",'Paste RTE Data'!E2932)</f>
        <v/>
      </c>
      <c r="D2935" s="7"/>
      <c r="E2935" s="14" t="str">
        <f>IF('Paste RTE Data'!B2932=0,"",'Paste RTE Data'!B2932)</f>
        <v/>
      </c>
      <c r="F2935" s="14" t="str">
        <f>IF('Paste RTE Data'!C2932=0,"",'Paste RTE Data'!C2932)</f>
        <v/>
      </c>
      <c r="G2935" s="14" t="str">
        <f>IF('Paste RTE Data'!D2932=0,"",'Paste RTE Data'!D2932)</f>
        <v/>
      </c>
      <c r="H2935" s="14" t="str">
        <f>IF('Paste RTE Data'!F2932=0,"",'Paste RTE Data'!F2932)</f>
        <v/>
      </c>
      <c r="I2935" s="14" t="str">
        <f>IF('Paste RTE Data'!H2932=0,"",'Paste RTE Data'!H2932)</f>
        <v/>
      </c>
      <c r="J2935" s="14" t="str">
        <f>IF('Paste RTE Data'!I2932=0,"",'Paste RTE Data'!I2932)</f>
        <v/>
      </c>
      <c r="K2935" s="15" t="str">
        <f>IF('Paste RTE Data'!J2932=0,"",'Paste RTE Data'!J2932)</f>
        <v/>
      </c>
      <c r="L2935" s="14" t="str">
        <f>IF('Paste RTE Data'!K2932=0,"",'Paste RTE Data'!K2932)</f>
        <v/>
      </c>
      <c r="M2935" s="46"/>
    </row>
    <row r="2936" spans="1:13">
      <c r="A2936" s="8" t="str">
        <f>IF('Paste RTE Data'!A2933=0,"",'Paste RTE Data'!A2933)</f>
        <v/>
      </c>
      <c r="B2936" s="9" t="str">
        <f>IF('Paste RTE Data'!G2933=0,"",'Paste RTE Data'!G2933)</f>
        <v/>
      </c>
      <c r="C2936" s="10" t="str">
        <f>IF('Paste RTE Data'!E2933=0,"",'Paste RTE Data'!E2933)</f>
        <v/>
      </c>
      <c r="D2936" s="7"/>
      <c r="E2936" s="14" t="str">
        <f>IF('Paste RTE Data'!B2933=0,"",'Paste RTE Data'!B2933)</f>
        <v/>
      </c>
      <c r="F2936" s="14" t="str">
        <f>IF('Paste RTE Data'!C2933=0,"",'Paste RTE Data'!C2933)</f>
        <v/>
      </c>
      <c r="G2936" s="14" t="str">
        <f>IF('Paste RTE Data'!D2933=0,"",'Paste RTE Data'!D2933)</f>
        <v/>
      </c>
      <c r="H2936" s="14" t="str">
        <f>IF('Paste RTE Data'!F2933=0,"",'Paste RTE Data'!F2933)</f>
        <v/>
      </c>
      <c r="I2936" s="14" t="str">
        <f>IF('Paste RTE Data'!H2933=0,"",'Paste RTE Data'!H2933)</f>
        <v/>
      </c>
      <c r="J2936" s="14" t="str">
        <f>IF('Paste RTE Data'!I2933=0,"",'Paste RTE Data'!I2933)</f>
        <v/>
      </c>
      <c r="K2936" s="15" t="str">
        <f>IF('Paste RTE Data'!J2933=0,"",'Paste RTE Data'!J2933)</f>
        <v/>
      </c>
      <c r="L2936" s="14" t="str">
        <f>IF('Paste RTE Data'!K2933=0,"",'Paste RTE Data'!K2933)</f>
        <v/>
      </c>
      <c r="M2936" s="46"/>
    </row>
    <row r="2937" spans="1:13">
      <c r="A2937" s="8" t="str">
        <f>IF('Paste RTE Data'!A2934=0,"",'Paste RTE Data'!A2934)</f>
        <v/>
      </c>
      <c r="B2937" s="9" t="str">
        <f>IF('Paste RTE Data'!G2934=0,"",'Paste RTE Data'!G2934)</f>
        <v/>
      </c>
      <c r="C2937" s="10" t="str">
        <f>IF('Paste RTE Data'!E2934=0,"",'Paste RTE Data'!E2934)</f>
        <v/>
      </c>
      <c r="D2937" s="7"/>
      <c r="E2937" s="14" t="str">
        <f>IF('Paste RTE Data'!B2934=0,"",'Paste RTE Data'!B2934)</f>
        <v/>
      </c>
      <c r="F2937" s="14" t="str">
        <f>IF('Paste RTE Data'!C2934=0,"",'Paste RTE Data'!C2934)</f>
        <v/>
      </c>
      <c r="G2937" s="14" t="str">
        <f>IF('Paste RTE Data'!D2934=0,"",'Paste RTE Data'!D2934)</f>
        <v/>
      </c>
      <c r="H2937" s="14" t="str">
        <f>IF('Paste RTE Data'!F2934=0,"",'Paste RTE Data'!F2934)</f>
        <v/>
      </c>
      <c r="I2937" s="14" t="str">
        <f>IF('Paste RTE Data'!H2934=0,"",'Paste RTE Data'!H2934)</f>
        <v/>
      </c>
      <c r="J2937" s="14" t="str">
        <f>IF('Paste RTE Data'!I2934=0,"",'Paste RTE Data'!I2934)</f>
        <v/>
      </c>
      <c r="K2937" s="15" t="str">
        <f>IF('Paste RTE Data'!J2934=0,"",'Paste RTE Data'!J2934)</f>
        <v/>
      </c>
      <c r="L2937" s="14" t="str">
        <f>IF('Paste RTE Data'!K2934=0,"",'Paste RTE Data'!K2934)</f>
        <v/>
      </c>
      <c r="M2937" s="46"/>
    </row>
    <row r="2938" spans="1:13">
      <c r="A2938" s="8" t="str">
        <f>IF('Paste RTE Data'!A2935=0,"",'Paste RTE Data'!A2935)</f>
        <v/>
      </c>
      <c r="B2938" s="9" t="str">
        <f>IF('Paste RTE Data'!G2935=0,"",'Paste RTE Data'!G2935)</f>
        <v/>
      </c>
      <c r="C2938" s="10" t="str">
        <f>IF('Paste RTE Data'!E2935=0,"",'Paste RTE Data'!E2935)</f>
        <v/>
      </c>
      <c r="D2938" s="7"/>
      <c r="E2938" s="14" t="str">
        <f>IF('Paste RTE Data'!B2935=0,"",'Paste RTE Data'!B2935)</f>
        <v/>
      </c>
      <c r="F2938" s="14" t="str">
        <f>IF('Paste RTE Data'!C2935=0,"",'Paste RTE Data'!C2935)</f>
        <v/>
      </c>
      <c r="G2938" s="14" t="str">
        <f>IF('Paste RTE Data'!D2935=0,"",'Paste RTE Data'!D2935)</f>
        <v/>
      </c>
      <c r="H2938" s="14" t="str">
        <f>IF('Paste RTE Data'!F2935=0,"",'Paste RTE Data'!F2935)</f>
        <v/>
      </c>
      <c r="I2938" s="14" t="str">
        <f>IF('Paste RTE Data'!H2935=0,"",'Paste RTE Data'!H2935)</f>
        <v/>
      </c>
      <c r="J2938" s="14" t="str">
        <f>IF('Paste RTE Data'!I2935=0,"",'Paste RTE Data'!I2935)</f>
        <v/>
      </c>
      <c r="K2938" s="15" t="str">
        <f>IF('Paste RTE Data'!J2935=0,"",'Paste RTE Data'!J2935)</f>
        <v/>
      </c>
      <c r="L2938" s="14" t="str">
        <f>IF('Paste RTE Data'!K2935=0,"",'Paste RTE Data'!K2935)</f>
        <v/>
      </c>
      <c r="M2938" s="46"/>
    </row>
    <row r="2939" spans="1:13">
      <c r="A2939" s="8" t="str">
        <f>IF('Paste RTE Data'!A2936=0,"",'Paste RTE Data'!A2936)</f>
        <v/>
      </c>
      <c r="B2939" s="9" t="str">
        <f>IF('Paste RTE Data'!G2936=0,"",'Paste RTE Data'!G2936)</f>
        <v/>
      </c>
      <c r="C2939" s="10" t="str">
        <f>IF('Paste RTE Data'!E2936=0,"",'Paste RTE Data'!E2936)</f>
        <v/>
      </c>
      <c r="D2939" s="7"/>
      <c r="E2939" s="14" t="str">
        <f>IF('Paste RTE Data'!B2936=0,"",'Paste RTE Data'!B2936)</f>
        <v/>
      </c>
      <c r="F2939" s="14" t="str">
        <f>IF('Paste RTE Data'!C2936=0,"",'Paste RTE Data'!C2936)</f>
        <v/>
      </c>
      <c r="G2939" s="14" t="str">
        <f>IF('Paste RTE Data'!D2936=0,"",'Paste RTE Data'!D2936)</f>
        <v/>
      </c>
      <c r="H2939" s="14" t="str">
        <f>IF('Paste RTE Data'!F2936=0,"",'Paste RTE Data'!F2936)</f>
        <v/>
      </c>
      <c r="I2939" s="14" t="str">
        <f>IF('Paste RTE Data'!H2936=0,"",'Paste RTE Data'!H2936)</f>
        <v/>
      </c>
      <c r="J2939" s="14" t="str">
        <f>IF('Paste RTE Data'!I2936=0,"",'Paste RTE Data'!I2936)</f>
        <v/>
      </c>
      <c r="K2939" s="15" t="str">
        <f>IF('Paste RTE Data'!J2936=0,"",'Paste RTE Data'!J2936)</f>
        <v/>
      </c>
      <c r="L2939" s="14" t="str">
        <f>IF('Paste RTE Data'!K2936=0,"",'Paste RTE Data'!K2936)</f>
        <v/>
      </c>
      <c r="M2939" s="46"/>
    </row>
    <row r="2940" spans="1:13">
      <c r="A2940" s="8" t="str">
        <f>IF('Paste RTE Data'!A2937=0,"",'Paste RTE Data'!A2937)</f>
        <v/>
      </c>
      <c r="B2940" s="9" t="str">
        <f>IF('Paste RTE Data'!G2937=0,"",'Paste RTE Data'!G2937)</f>
        <v/>
      </c>
      <c r="C2940" s="10" t="str">
        <f>IF('Paste RTE Data'!E2937=0,"",'Paste RTE Data'!E2937)</f>
        <v/>
      </c>
      <c r="D2940" s="7"/>
      <c r="E2940" s="14" t="str">
        <f>IF('Paste RTE Data'!B2937=0,"",'Paste RTE Data'!B2937)</f>
        <v/>
      </c>
      <c r="F2940" s="14" t="str">
        <f>IF('Paste RTE Data'!C2937=0,"",'Paste RTE Data'!C2937)</f>
        <v/>
      </c>
      <c r="G2940" s="14" t="str">
        <f>IF('Paste RTE Data'!D2937=0,"",'Paste RTE Data'!D2937)</f>
        <v/>
      </c>
      <c r="H2940" s="14" t="str">
        <f>IF('Paste RTE Data'!F2937=0,"",'Paste RTE Data'!F2937)</f>
        <v/>
      </c>
      <c r="I2940" s="14" t="str">
        <f>IF('Paste RTE Data'!H2937=0,"",'Paste RTE Data'!H2937)</f>
        <v/>
      </c>
      <c r="J2940" s="14" t="str">
        <f>IF('Paste RTE Data'!I2937=0,"",'Paste RTE Data'!I2937)</f>
        <v/>
      </c>
      <c r="K2940" s="15" t="str">
        <f>IF('Paste RTE Data'!J2937=0,"",'Paste RTE Data'!J2937)</f>
        <v/>
      </c>
      <c r="L2940" s="14" t="str">
        <f>IF('Paste RTE Data'!K2937=0,"",'Paste RTE Data'!K2937)</f>
        <v/>
      </c>
      <c r="M2940" s="46"/>
    </row>
    <row r="2941" spans="1:13">
      <c r="A2941" s="8" t="str">
        <f>IF('Paste RTE Data'!A2938=0,"",'Paste RTE Data'!A2938)</f>
        <v/>
      </c>
      <c r="B2941" s="9" t="str">
        <f>IF('Paste RTE Data'!G2938=0,"",'Paste RTE Data'!G2938)</f>
        <v/>
      </c>
      <c r="C2941" s="10" t="str">
        <f>IF('Paste RTE Data'!E2938=0,"",'Paste RTE Data'!E2938)</f>
        <v/>
      </c>
      <c r="D2941" s="7"/>
      <c r="E2941" s="14" t="str">
        <f>IF('Paste RTE Data'!B2938=0,"",'Paste RTE Data'!B2938)</f>
        <v/>
      </c>
      <c r="F2941" s="14" t="str">
        <f>IF('Paste RTE Data'!C2938=0,"",'Paste RTE Data'!C2938)</f>
        <v/>
      </c>
      <c r="G2941" s="14" t="str">
        <f>IF('Paste RTE Data'!D2938=0,"",'Paste RTE Data'!D2938)</f>
        <v/>
      </c>
      <c r="H2941" s="14" t="str">
        <f>IF('Paste RTE Data'!F2938=0,"",'Paste RTE Data'!F2938)</f>
        <v/>
      </c>
      <c r="I2941" s="14" t="str">
        <f>IF('Paste RTE Data'!H2938=0,"",'Paste RTE Data'!H2938)</f>
        <v/>
      </c>
      <c r="J2941" s="14" t="str">
        <f>IF('Paste RTE Data'!I2938=0,"",'Paste RTE Data'!I2938)</f>
        <v/>
      </c>
      <c r="K2941" s="15" t="str">
        <f>IF('Paste RTE Data'!J2938=0,"",'Paste RTE Data'!J2938)</f>
        <v/>
      </c>
      <c r="L2941" s="14" t="str">
        <f>IF('Paste RTE Data'!K2938=0,"",'Paste RTE Data'!K2938)</f>
        <v/>
      </c>
      <c r="M2941" s="46"/>
    </row>
    <row r="2942" spans="1:13">
      <c r="A2942" s="8" t="str">
        <f>IF('Paste RTE Data'!A2939=0,"",'Paste RTE Data'!A2939)</f>
        <v/>
      </c>
      <c r="B2942" s="9" t="str">
        <f>IF('Paste RTE Data'!G2939=0,"",'Paste RTE Data'!G2939)</f>
        <v/>
      </c>
      <c r="C2942" s="10" t="str">
        <f>IF('Paste RTE Data'!E2939=0,"",'Paste RTE Data'!E2939)</f>
        <v/>
      </c>
      <c r="D2942" s="7"/>
      <c r="E2942" s="14" t="str">
        <f>IF('Paste RTE Data'!B2939=0,"",'Paste RTE Data'!B2939)</f>
        <v/>
      </c>
      <c r="F2942" s="14" t="str">
        <f>IF('Paste RTE Data'!C2939=0,"",'Paste RTE Data'!C2939)</f>
        <v/>
      </c>
      <c r="G2942" s="14" t="str">
        <f>IF('Paste RTE Data'!D2939=0,"",'Paste RTE Data'!D2939)</f>
        <v/>
      </c>
      <c r="H2942" s="14" t="str">
        <f>IF('Paste RTE Data'!F2939=0,"",'Paste RTE Data'!F2939)</f>
        <v/>
      </c>
      <c r="I2942" s="14" t="str">
        <f>IF('Paste RTE Data'!H2939=0,"",'Paste RTE Data'!H2939)</f>
        <v/>
      </c>
      <c r="J2942" s="14" t="str">
        <f>IF('Paste RTE Data'!I2939=0,"",'Paste RTE Data'!I2939)</f>
        <v/>
      </c>
      <c r="K2942" s="15" t="str">
        <f>IF('Paste RTE Data'!J2939=0,"",'Paste RTE Data'!J2939)</f>
        <v/>
      </c>
      <c r="L2942" s="14" t="str">
        <f>IF('Paste RTE Data'!K2939=0,"",'Paste RTE Data'!K2939)</f>
        <v/>
      </c>
      <c r="M2942" s="46"/>
    </row>
    <row r="2943" spans="1:13">
      <c r="A2943" s="8" t="str">
        <f>IF('Paste RTE Data'!A2940=0,"",'Paste RTE Data'!A2940)</f>
        <v/>
      </c>
      <c r="B2943" s="9" t="str">
        <f>IF('Paste RTE Data'!G2940=0,"",'Paste RTE Data'!G2940)</f>
        <v/>
      </c>
      <c r="C2943" s="10" t="str">
        <f>IF('Paste RTE Data'!E2940=0,"",'Paste RTE Data'!E2940)</f>
        <v/>
      </c>
      <c r="D2943" s="7"/>
      <c r="E2943" s="14" t="str">
        <f>IF('Paste RTE Data'!B2940=0,"",'Paste RTE Data'!B2940)</f>
        <v/>
      </c>
      <c r="F2943" s="14" t="str">
        <f>IF('Paste RTE Data'!C2940=0,"",'Paste RTE Data'!C2940)</f>
        <v/>
      </c>
      <c r="G2943" s="14" t="str">
        <f>IF('Paste RTE Data'!D2940=0,"",'Paste RTE Data'!D2940)</f>
        <v/>
      </c>
      <c r="H2943" s="14" t="str">
        <f>IF('Paste RTE Data'!F2940=0,"",'Paste RTE Data'!F2940)</f>
        <v/>
      </c>
      <c r="I2943" s="14" t="str">
        <f>IF('Paste RTE Data'!H2940=0,"",'Paste RTE Data'!H2940)</f>
        <v/>
      </c>
      <c r="J2943" s="14" t="str">
        <f>IF('Paste RTE Data'!I2940=0,"",'Paste RTE Data'!I2940)</f>
        <v/>
      </c>
      <c r="K2943" s="15" t="str">
        <f>IF('Paste RTE Data'!J2940=0,"",'Paste RTE Data'!J2940)</f>
        <v/>
      </c>
      <c r="L2943" s="14" t="str">
        <f>IF('Paste RTE Data'!K2940=0,"",'Paste RTE Data'!K2940)</f>
        <v/>
      </c>
      <c r="M2943" s="46"/>
    </row>
    <row r="2944" spans="1:13">
      <c r="A2944" s="8" t="str">
        <f>IF('Paste RTE Data'!A2941=0,"",'Paste RTE Data'!A2941)</f>
        <v/>
      </c>
      <c r="B2944" s="9" t="str">
        <f>IF('Paste RTE Data'!G2941=0,"",'Paste RTE Data'!G2941)</f>
        <v/>
      </c>
      <c r="C2944" s="10" t="str">
        <f>IF('Paste RTE Data'!E2941=0,"",'Paste RTE Data'!E2941)</f>
        <v/>
      </c>
      <c r="D2944" s="7"/>
      <c r="E2944" s="14" t="str">
        <f>IF('Paste RTE Data'!B2941=0,"",'Paste RTE Data'!B2941)</f>
        <v/>
      </c>
      <c r="F2944" s="14" t="str">
        <f>IF('Paste RTE Data'!C2941=0,"",'Paste RTE Data'!C2941)</f>
        <v/>
      </c>
      <c r="G2944" s="14" t="str">
        <f>IF('Paste RTE Data'!D2941=0,"",'Paste RTE Data'!D2941)</f>
        <v/>
      </c>
      <c r="H2944" s="14" t="str">
        <f>IF('Paste RTE Data'!F2941=0,"",'Paste RTE Data'!F2941)</f>
        <v/>
      </c>
      <c r="I2944" s="14" t="str">
        <f>IF('Paste RTE Data'!H2941=0,"",'Paste RTE Data'!H2941)</f>
        <v/>
      </c>
      <c r="J2944" s="14" t="str">
        <f>IF('Paste RTE Data'!I2941=0,"",'Paste RTE Data'!I2941)</f>
        <v/>
      </c>
      <c r="K2944" s="15" t="str">
        <f>IF('Paste RTE Data'!J2941=0,"",'Paste RTE Data'!J2941)</f>
        <v/>
      </c>
      <c r="L2944" s="14" t="str">
        <f>IF('Paste RTE Data'!K2941=0,"",'Paste RTE Data'!K2941)</f>
        <v/>
      </c>
      <c r="M2944" s="46"/>
    </row>
    <row r="2945" spans="1:13">
      <c r="A2945" s="8" t="str">
        <f>IF('Paste RTE Data'!A2942=0,"",'Paste RTE Data'!A2942)</f>
        <v/>
      </c>
      <c r="B2945" s="9" t="str">
        <f>IF('Paste RTE Data'!G2942=0,"",'Paste RTE Data'!G2942)</f>
        <v/>
      </c>
      <c r="C2945" s="10" t="str">
        <f>IF('Paste RTE Data'!E2942=0,"",'Paste RTE Data'!E2942)</f>
        <v/>
      </c>
      <c r="D2945" s="7"/>
      <c r="E2945" s="14" t="str">
        <f>IF('Paste RTE Data'!B2942=0,"",'Paste RTE Data'!B2942)</f>
        <v/>
      </c>
      <c r="F2945" s="14" t="str">
        <f>IF('Paste RTE Data'!C2942=0,"",'Paste RTE Data'!C2942)</f>
        <v/>
      </c>
      <c r="G2945" s="14" t="str">
        <f>IF('Paste RTE Data'!D2942=0,"",'Paste RTE Data'!D2942)</f>
        <v/>
      </c>
      <c r="H2945" s="14" t="str">
        <f>IF('Paste RTE Data'!F2942=0,"",'Paste RTE Data'!F2942)</f>
        <v/>
      </c>
      <c r="I2945" s="14" t="str">
        <f>IF('Paste RTE Data'!H2942=0,"",'Paste RTE Data'!H2942)</f>
        <v/>
      </c>
      <c r="J2945" s="14" t="str">
        <f>IF('Paste RTE Data'!I2942=0,"",'Paste RTE Data'!I2942)</f>
        <v/>
      </c>
      <c r="K2945" s="15" t="str">
        <f>IF('Paste RTE Data'!J2942=0,"",'Paste RTE Data'!J2942)</f>
        <v/>
      </c>
      <c r="L2945" s="14" t="str">
        <f>IF('Paste RTE Data'!K2942=0,"",'Paste RTE Data'!K2942)</f>
        <v/>
      </c>
      <c r="M2945" s="46"/>
    </row>
    <row r="2946" spans="1:13">
      <c r="A2946" s="8" t="str">
        <f>IF('Paste RTE Data'!A2943=0,"",'Paste RTE Data'!A2943)</f>
        <v/>
      </c>
      <c r="B2946" s="9" t="str">
        <f>IF('Paste RTE Data'!G2943=0,"",'Paste RTE Data'!G2943)</f>
        <v/>
      </c>
      <c r="C2946" s="10" t="str">
        <f>IF('Paste RTE Data'!E2943=0,"",'Paste RTE Data'!E2943)</f>
        <v/>
      </c>
      <c r="D2946" s="7"/>
      <c r="E2946" s="14" t="str">
        <f>IF('Paste RTE Data'!B2943=0,"",'Paste RTE Data'!B2943)</f>
        <v/>
      </c>
      <c r="F2946" s="14" t="str">
        <f>IF('Paste RTE Data'!C2943=0,"",'Paste RTE Data'!C2943)</f>
        <v/>
      </c>
      <c r="G2946" s="14" t="str">
        <f>IF('Paste RTE Data'!D2943=0,"",'Paste RTE Data'!D2943)</f>
        <v/>
      </c>
      <c r="H2946" s="14" t="str">
        <f>IF('Paste RTE Data'!F2943=0,"",'Paste RTE Data'!F2943)</f>
        <v/>
      </c>
      <c r="I2946" s="14" t="str">
        <f>IF('Paste RTE Data'!H2943=0,"",'Paste RTE Data'!H2943)</f>
        <v/>
      </c>
      <c r="J2946" s="14" t="str">
        <f>IF('Paste RTE Data'!I2943=0,"",'Paste RTE Data'!I2943)</f>
        <v/>
      </c>
      <c r="K2946" s="15" t="str">
        <f>IF('Paste RTE Data'!J2943=0,"",'Paste RTE Data'!J2943)</f>
        <v/>
      </c>
      <c r="L2946" s="14" t="str">
        <f>IF('Paste RTE Data'!K2943=0,"",'Paste RTE Data'!K2943)</f>
        <v/>
      </c>
      <c r="M2946" s="46"/>
    </row>
    <row r="2947" spans="1:13">
      <c r="A2947" s="8" t="str">
        <f>IF('Paste RTE Data'!A2944=0,"",'Paste RTE Data'!A2944)</f>
        <v/>
      </c>
      <c r="B2947" s="9" t="str">
        <f>IF('Paste RTE Data'!G2944=0,"",'Paste RTE Data'!G2944)</f>
        <v/>
      </c>
      <c r="C2947" s="10" t="str">
        <f>IF('Paste RTE Data'!E2944=0,"",'Paste RTE Data'!E2944)</f>
        <v/>
      </c>
      <c r="D2947" s="7"/>
      <c r="E2947" s="14" t="str">
        <f>IF('Paste RTE Data'!B2944=0,"",'Paste RTE Data'!B2944)</f>
        <v/>
      </c>
      <c r="F2947" s="14" t="str">
        <f>IF('Paste RTE Data'!C2944=0,"",'Paste RTE Data'!C2944)</f>
        <v/>
      </c>
      <c r="G2947" s="14" t="str">
        <f>IF('Paste RTE Data'!D2944=0,"",'Paste RTE Data'!D2944)</f>
        <v/>
      </c>
      <c r="H2947" s="14" t="str">
        <f>IF('Paste RTE Data'!F2944=0,"",'Paste RTE Data'!F2944)</f>
        <v/>
      </c>
      <c r="I2947" s="14" t="str">
        <f>IF('Paste RTE Data'!H2944=0,"",'Paste RTE Data'!H2944)</f>
        <v/>
      </c>
      <c r="J2947" s="14" t="str">
        <f>IF('Paste RTE Data'!I2944=0,"",'Paste RTE Data'!I2944)</f>
        <v/>
      </c>
      <c r="K2947" s="15" t="str">
        <f>IF('Paste RTE Data'!J2944=0,"",'Paste RTE Data'!J2944)</f>
        <v/>
      </c>
      <c r="L2947" s="14" t="str">
        <f>IF('Paste RTE Data'!K2944=0,"",'Paste RTE Data'!K2944)</f>
        <v/>
      </c>
      <c r="M2947" s="46"/>
    </row>
    <row r="2948" spans="1:13">
      <c r="A2948" s="8" t="str">
        <f>IF('Paste RTE Data'!A2945=0,"",'Paste RTE Data'!A2945)</f>
        <v/>
      </c>
      <c r="B2948" s="9" t="str">
        <f>IF('Paste RTE Data'!G2945=0,"",'Paste RTE Data'!G2945)</f>
        <v/>
      </c>
      <c r="C2948" s="10" t="str">
        <f>IF('Paste RTE Data'!E2945=0,"",'Paste RTE Data'!E2945)</f>
        <v/>
      </c>
      <c r="D2948" s="7"/>
      <c r="E2948" s="14" t="str">
        <f>IF('Paste RTE Data'!B2945=0,"",'Paste RTE Data'!B2945)</f>
        <v/>
      </c>
      <c r="F2948" s="14" t="str">
        <f>IF('Paste RTE Data'!C2945=0,"",'Paste RTE Data'!C2945)</f>
        <v/>
      </c>
      <c r="G2948" s="14" t="str">
        <f>IF('Paste RTE Data'!D2945=0,"",'Paste RTE Data'!D2945)</f>
        <v/>
      </c>
      <c r="H2948" s="14" t="str">
        <f>IF('Paste RTE Data'!F2945=0,"",'Paste RTE Data'!F2945)</f>
        <v/>
      </c>
      <c r="I2948" s="14" t="str">
        <f>IF('Paste RTE Data'!H2945=0,"",'Paste RTE Data'!H2945)</f>
        <v/>
      </c>
      <c r="J2948" s="14" t="str">
        <f>IF('Paste RTE Data'!I2945=0,"",'Paste RTE Data'!I2945)</f>
        <v/>
      </c>
      <c r="K2948" s="15" t="str">
        <f>IF('Paste RTE Data'!J2945=0,"",'Paste RTE Data'!J2945)</f>
        <v/>
      </c>
      <c r="L2948" s="14" t="str">
        <f>IF('Paste RTE Data'!K2945=0,"",'Paste RTE Data'!K2945)</f>
        <v/>
      </c>
      <c r="M2948" s="46"/>
    </row>
    <row r="2949" spans="1:13">
      <c r="A2949" s="8" t="str">
        <f>IF('Paste RTE Data'!A2946=0,"",'Paste RTE Data'!A2946)</f>
        <v/>
      </c>
      <c r="B2949" s="9" t="str">
        <f>IF('Paste RTE Data'!G2946=0,"",'Paste RTE Data'!G2946)</f>
        <v/>
      </c>
      <c r="C2949" s="10" t="str">
        <f>IF('Paste RTE Data'!E2946=0,"",'Paste RTE Data'!E2946)</f>
        <v/>
      </c>
      <c r="D2949" s="7"/>
      <c r="E2949" s="14" t="str">
        <f>IF('Paste RTE Data'!B2946=0,"",'Paste RTE Data'!B2946)</f>
        <v/>
      </c>
      <c r="F2949" s="14" t="str">
        <f>IF('Paste RTE Data'!C2946=0,"",'Paste RTE Data'!C2946)</f>
        <v/>
      </c>
      <c r="G2949" s="14" t="str">
        <f>IF('Paste RTE Data'!D2946=0,"",'Paste RTE Data'!D2946)</f>
        <v/>
      </c>
      <c r="H2949" s="14" t="str">
        <f>IF('Paste RTE Data'!F2946=0,"",'Paste RTE Data'!F2946)</f>
        <v/>
      </c>
      <c r="I2949" s="14" t="str">
        <f>IF('Paste RTE Data'!H2946=0,"",'Paste RTE Data'!H2946)</f>
        <v/>
      </c>
      <c r="J2949" s="14" t="str">
        <f>IF('Paste RTE Data'!I2946=0,"",'Paste RTE Data'!I2946)</f>
        <v/>
      </c>
      <c r="K2949" s="15" t="str">
        <f>IF('Paste RTE Data'!J2946=0,"",'Paste RTE Data'!J2946)</f>
        <v/>
      </c>
      <c r="L2949" s="14" t="str">
        <f>IF('Paste RTE Data'!K2946=0,"",'Paste RTE Data'!K2946)</f>
        <v/>
      </c>
      <c r="M2949" s="46"/>
    </row>
    <row r="2950" spans="1:13">
      <c r="A2950" s="8" t="str">
        <f>IF('Paste RTE Data'!A2947=0,"",'Paste RTE Data'!A2947)</f>
        <v/>
      </c>
      <c r="B2950" s="9" t="str">
        <f>IF('Paste RTE Data'!G2947=0,"",'Paste RTE Data'!G2947)</f>
        <v/>
      </c>
      <c r="C2950" s="10" t="str">
        <f>IF('Paste RTE Data'!E2947=0,"",'Paste RTE Data'!E2947)</f>
        <v/>
      </c>
      <c r="D2950" s="7"/>
      <c r="E2950" s="14" t="str">
        <f>IF('Paste RTE Data'!B2947=0,"",'Paste RTE Data'!B2947)</f>
        <v/>
      </c>
      <c r="F2950" s="14" t="str">
        <f>IF('Paste RTE Data'!C2947=0,"",'Paste RTE Data'!C2947)</f>
        <v/>
      </c>
      <c r="G2950" s="14" t="str">
        <f>IF('Paste RTE Data'!D2947=0,"",'Paste RTE Data'!D2947)</f>
        <v/>
      </c>
      <c r="H2950" s="14" t="str">
        <f>IF('Paste RTE Data'!F2947=0,"",'Paste RTE Data'!F2947)</f>
        <v/>
      </c>
      <c r="I2950" s="14" t="str">
        <f>IF('Paste RTE Data'!H2947=0,"",'Paste RTE Data'!H2947)</f>
        <v/>
      </c>
      <c r="J2950" s="14" t="str">
        <f>IF('Paste RTE Data'!I2947=0,"",'Paste RTE Data'!I2947)</f>
        <v/>
      </c>
      <c r="K2950" s="15" t="str">
        <f>IF('Paste RTE Data'!J2947=0,"",'Paste RTE Data'!J2947)</f>
        <v/>
      </c>
      <c r="L2950" s="14" t="str">
        <f>IF('Paste RTE Data'!K2947=0,"",'Paste RTE Data'!K2947)</f>
        <v/>
      </c>
      <c r="M2950" s="46"/>
    </row>
    <row r="2951" spans="1:13">
      <c r="A2951" s="8" t="str">
        <f>IF('Paste RTE Data'!A2948=0,"",'Paste RTE Data'!A2948)</f>
        <v/>
      </c>
      <c r="B2951" s="9" t="str">
        <f>IF('Paste RTE Data'!G2948=0,"",'Paste RTE Data'!G2948)</f>
        <v/>
      </c>
      <c r="C2951" s="10" t="str">
        <f>IF('Paste RTE Data'!E2948=0,"",'Paste RTE Data'!E2948)</f>
        <v/>
      </c>
      <c r="D2951" s="7"/>
      <c r="E2951" s="14" t="str">
        <f>IF('Paste RTE Data'!B2948=0,"",'Paste RTE Data'!B2948)</f>
        <v/>
      </c>
      <c r="F2951" s="14" t="str">
        <f>IF('Paste RTE Data'!C2948=0,"",'Paste RTE Data'!C2948)</f>
        <v/>
      </c>
      <c r="G2951" s="14" t="str">
        <f>IF('Paste RTE Data'!D2948=0,"",'Paste RTE Data'!D2948)</f>
        <v/>
      </c>
      <c r="H2951" s="14" t="str">
        <f>IF('Paste RTE Data'!F2948=0,"",'Paste RTE Data'!F2948)</f>
        <v/>
      </c>
      <c r="I2951" s="14" t="str">
        <f>IF('Paste RTE Data'!H2948=0,"",'Paste RTE Data'!H2948)</f>
        <v/>
      </c>
      <c r="J2951" s="14" t="str">
        <f>IF('Paste RTE Data'!I2948=0,"",'Paste RTE Data'!I2948)</f>
        <v/>
      </c>
      <c r="K2951" s="15" t="str">
        <f>IF('Paste RTE Data'!J2948=0,"",'Paste RTE Data'!J2948)</f>
        <v/>
      </c>
      <c r="L2951" s="14" t="str">
        <f>IF('Paste RTE Data'!K2948=0,"",'Paste RTE Data'!K2948)</f>
        <v/>
      </c>
      <c r="M2951" s="46"/>
    </row>
    <row r="2952" spans="1:13">
      <c r="A2952" s="8" t="str">
        <f>IF('Paste RTE Data'!A2949=0,"",'Paste RTE Data'!A2949)</f>
        <v/>
      </c>
      <c r="B2952" s="9" t="str">
        <f>IF('Paste RTE Data'!G2949=0,"",'Paste RTE Data'!G2949)</f>
        <v/>
      </c>
      <c r="C2952" s="10" t="str">
        <f>IF('Paste RTE Data'!E2949=0,"",'Paste RTE Data'!E2949)</f>
        <v/>
      </c>
      <c r="D2952" s="7"/>
      <c r="E2952" s="14" t="str">
        <f>IF('Paste RTE Data'!B2949=0,"",'Paste RTE Data'!B2949)</f>
        <v/>
      </c>
      <c r="F2952" s="14" t="str">
        <f>IF('Paste RTE Data'!C2949=0,"",'Paste RTE Data'!C2949)</f>
        <v/>
      </c>
      <c r="G2952" s="14" t="str">
        <f>IF('Paste RTE Data'!D2949=0,"",'Paste RTE Data'!D2949)</f>
        <v/>
      </c>
      <c r="H2952" s="14" t="str">
        <f>IF('Paste RTE Data'!F2949=0,"",'Paste RTE Data'!F2949)</f>
        <v/>
      </c>
      <c r="I2952" s="14" t="str">
        <f>IF('Paste RTE Data'!H2949=0,"",'Paste RTE Data'!H2949)</f>
        <v/>
      </c>
      <c r="J2952" s="14" t="str">
        <f>IF('Paste RTE Data'!I2949=0,"",'Paste RTE Data'!I2949)</f>
        <v/>
      </c>
      <c r="K2952" s="15" t="str">
        <f>IF('Paste RTE Data'!J2949=0,"",'Paste RTE Data'!J2949)</f>
        <v/>
      </c>
      <c r="L2952" s="14" t="str">
        <f>IF('Paste RTE Data'!K2949=0,"",'Paste RTE Data'!K2949)</f>
        <v/>
      </c>
      <c r="M2952" s="46"/>
    </row>
    <row r="2953" spans="1:13">
      <c r="A2953" s="8" t="str">
        <f>IF('Paste RTE Data'!A2950=0,"",'Paste RTE Data'!A2950)</f>
        <v/>
      </c>
      <c r="B2953" s="9" t="str">
        <f>IF('Paste RTE Data'!G2950=0,"",'Paste RTE Data'!G2950)</f>
        <v/>
      </c>
      <c r="C2953" s="10" t="str">
        <f>IF('Paste RTE Data'!E2950=0,"",'Paste RTE Data'!E2950)</f>
        <v/>
      </c>
      <c r="D2953" s="7"/>
      <c r="E2953" s="14" t="str">
        <f>IF('Paste RTE Data'!B2950=0,"",'Paste RTE Data'!B2950)</f>
        <v/>
      </c>
      <c r="F2953" s="14" t="str">
        <f>IF('Paste RTE Data'!C2950=0,"",'Paste RTE Data'!C2950)</f>
        <v/>
      </c>
      <c r="G2953" s="14" t="str">
        <f>IF('Paste RTE Data'!D2950=0,"",'Paste RTE Data'!D2950)</f>
        <v/>
      </c>
      <c r="H2953" s="14" t="str">
        <f>IF('Paste RTE Data'!F2950=0,"",'Paste RTE Data'!F2950)</f>
        <v/>
      </c>
      <c r="I2953" s="14" t="str">
        <f>IF('Paste RTE Data'!H2950=0,"",'Paste RTE Data'!H2950)</f>
        <v/>
      </c>
      <c r="J2953" s="14" t="str">
        <f>IF('Paste RTE Data'!I2950=0,"",'Paste RTE Data'!I2950)</f>
        <v/>
      </c>
      <c r="K2953" s="15" t="str">
        <f>IF('Paste RTE Data'!J2950=0,"",'Paste RTE Data'!J2950)</f>
        <v/>
      </c>
      <c r="L2953" s="14" t="str">
        <f>IF('Paste RTE Data'!K2950=0,"",'Paste RTE Data'!K2950)</f>
        <v/>
      </c>
      <c r="M2953" s="46"/>
    </row>
    <row r="2954" spans="1:13">
      <c r="A2954" s="8" t="str">
        <f>IF('Paste RTE Data'!A2951=0,"",'Paste RTE Data'!A2951)</f>
        <v/>
      </c>
      <c r="B2954" s="9" t="str">
        <f>IF('Paste RTE Data'!G2951=0,"",'Paste RTE Data'!G2951)</f>
        <v/>
      </c>
      <c r="C2954" s="10" t="str">
        <f>IF('Paste RTE Data'!E2951=0,"",'Paste RTE Data'!E2951)</f>
        <v/>
      </c>
      <c r="D2954" s="7"/>
      <c r="E2954" s="14" t="str">
        <f>IF('Paste RTE Data'!B2951=0,"",'Paste RTE Data'!B2951)</f>
        <v/>
      </c>
      <c r="F2954" s="14" t="str">
        <f>IF('Paste RTE Data'!C2951=0,"",'Paste RTE Data'!C2951)</f>
        <v/>
      </c>
      <c r="G2954" s="14" t="str">
        <f>IF('Paste RTE Data'!D2951=0,"",'Paste RTE Data'!D2951)</f>
        <v/>
      </c>
      <c r="H2954" s="14" t="str">
        <f>IF('Paste RTE Data'!F2951=0,"",'Paste RTE Data'!F2951)</f>
        <v/>
      </c>
      <c r="I2954" s="14" t="str">
        <f>IF('Paste RTE Data'!H2951=0,"",'Paste RTE Data'!H2951)</f>
        <v/>
      </c>
      <c r="J2954" s="14" t="str">
        <f>IF('Paste RTE Data'!I2951=0,"",'Paste RTE Data'!I2951)</f>
        <v/>
      </c>
      <c r="K2954" s="15" t="str">
        <f>IF('Paste RTE Data'!J2951=0,"",'Paste RTE Data'!J2951)</f>
        <v/>
      </c>
      <c r="L2954" s="14" t="str">
        <f>IF('Paste RTE Data'!K2951=0,"",'Paste RTE Data'!K2951)</f>
        <v/>
      </c>
      <c r="M2954" s="46"/>
    </row>
    <row r="2955" spans="1:13">
      <c r="A2955" s="8" t="str">
        <f>IF('Paste RTE Data'!A2952=0,"",'Paste RTE Data'!A2952)</f>
        <v/>
      </c>
      <c r="B2955" s="9" t="str">
        <f>IF('Paste RTE Data'!G2952=0,"",'Paste RTE Data'!G2952)</f>
        <v/>
      </c>
      <c r="C2955" s="10" t="str">
        <f>IF('Paste RTE Data'!E2952=0,"",'Paste RTE Data'!E2952)</f>
        <v/>
      </c>
      <c r="D2955" s="7"/>
      <c r="E2955" s="14" t="str">
        <f>IF('Paste RTE Data'!B2952=0,"",'Paste RTE Data'!B2952)</f>
        <v/>
      </c>
      <c r="F2955" s="14" t="str">
        <f>IF('Paste RTE Data'!C2952=0,"",'Paste RTE Data'!C2952)</f>
        <v/>
      </c>
      <c r="G2955" s="14" t="str">
        <f>IF('Paste RTE Data'!D2952=0,"",'Paste RTE Data'!D2952)</f>
        <v/>
      </c>
      <c r="H2955" s="14" t="str">
        <f>IF('Paste RTE Data'!F2952=0,"",'Paste RTE Data'!F2952)</f>
        <v/>
      </c>
      <c r="I2955" s="14" t="str">
        <f>IF('Paste RTE Data'!H2952=0,"",'Paste RTE Data'!H2952)</f>
        <v/>
      </c>
      <c r="J2955" s="14" t="str">
        <f>IF('Paste RTE Data'!I2952=0,"",'Paste RTE Data'!I2952)</f>
        <v/>
      </c>
      <c r="K2955" s="15" t="str">
        <f>IF('Paste RTE Data'!J2952=0,"",'Paste RTE Data'!J2952)</f>
        <v/>
      </c>
      <c r="L2955" s="14" t="str">
        <f>IF('Paste RTE Data'!K2952=0,"",'Paste RTE Data'!K2952)</f>
        <v/>
      </c>
      <c r="M2955" s="46"/>
    </row>
    <row r="2956" spans="1:13">
      <c r="A2956" s="8" t="str">
        <f>IF('Paste RTE Data'!A2953=0,"",'Paste RTE Data'!A2953)</f>
        <v/>
      </c>
      <c r="B2956" s="9" t="str">
        <f>IF('Paste RTE Data'!G2953=0,"",'Paste RTE Data'!G2953)</f>
        <v/>
      </c>
      <c r="C2956" s="10" t="str">
        <f>IF('Paste RTE Data'!E2953=0,"",'Paste RTE Data'!E2953)</f>
        <v/>
      </c>
      <c r="D2956" s="7"/>
      <c r="E2956" s="14" t="str">
        <f>IF('Paste RTE Data'!B2953=0,"",'Paste RTE Data'!B2953)</f>
        <v/>
      </c>
      <c r="F2956" s="14" t="str">
        <f>IF('Paste RTE Data'!C2953=0,"",'Paste RTE Data'!C2953)</f>
        <v/>
      </c>
      <c r="G2956" s="14" t="str">
        <f>IF('Paste RTE Data'!D2953=0,"",'Paste RTE Data'!D2953)</f>
        <v/>
      </c>
      <c r="H2956" s="14" t="str">
        <f>IF('Paste RTE Data'!F2953=0,"",'Paste RTE Data'!F2953)</f>
        <v/>
      </c>
      <c r="I2956" s="14" t="str">
        <f>IF('Paste RTE Data'!H2953=0,"",'Paste RTE Data'!H2953)</f>
        <v/>
      </c>
      <c r="J2956" s="14" t="str">
        <f>IF('Paste RTE Data'!I2953=0,"",'Paste RTE Data'!I2953)</f>
        <v/>
      </c>
      <c r="K2956" s="15" t="str">
        <f>IF('Paste RTE Data'!J2953=0,"",'Paste RTE Data'!J2953)</f>
        <v/>
      </c>
      <c r="L2956" s="14" t="str">
        <f>IF('Paste RTE Data'!K2953=0,"",'Paste RTE Data'!K2953)</f>
        <v/>
      </c>
      <c r="M2956" s="46"/>
    </row>
    <row r="2957" spans="1:13">
      <c r="A2957" s="8" t="str">
        <f>IF('Paste RTE Data'!A2954=0,"",'Paste RTE Data'!A2954)</f>
        <v/>
      </c>
      <c r="B2957" s="9" t="str">
        <f>IF('Paste RTE Data'!G2954=0,"",'Paste RTE Data'!G2954)</f>
        <v/>
      </c>
      <c r="C2957" s="10" t="str">
        <f>IF('Paste RTE Data'!E2954=0,"",'Paste RTE Data'!E2954)</f>
        <v/>
      </c>
      <c r="D2957" s="7"/>
      <c r="E2957" s="14" t="str">
        <f>IF('Paste RTE Data'!B2954=0,"",'Paste RTE Data'!B2954)</f>
        <v/>
      </c>
      <c r="F2957" s="14" t="str">
        <f>IF('Paste RTE Data'!C2954=0,"",'Paste RTE Data'!C2954)</f>
        <v/>
      </c>
      <c r="G2957" s="14" t="str">
        <f>IF('Paste RTE Data'!D2954=0,"",'Paste RTE Data'!D2954)</f>
        <v/>
      </c>
      <c r="H2957" s="14" t="str">
        <f>IF('Paste RTE Data'!F2954=0,"",'Paste RTE Data'!F2954)</f>
        <v/>
      </c>
      <c r="I2957" s="14" t="str">
        <f>IF('Paste RTE Data'!H2954=0,"",'Paste RTE Data'!H2954)</f>
        <v/>
      </c>
      <c r="J2957" s="14" t="str">
        <f>IF('Paste RTE Data'!I2954=0,"",'Paste RTE Data'!I2954)</f>
        <v/>
      </c>
      <c r="K2957" s="15" t="str">
        <f>IF('Paste RTE Data'!J2954=0,"",'Paste RTE Data'!J2954)</f>
        <v/>
      </c>
      <c r="L2957" s="14" t="str">
        <f>IF('Paste RTE Data'!K2954=0,"",'Paste RTE Data'!K2954)</f>
        <v/>
      </c>
      <c r="M2957" s="46"/>
    </row>
    <row r="2958" spans="1:13">
      <c r="A2958" s="8" t="str">
        <f>IF('Paste RTE Data'!A2955=0,"",'Paste RTE Data'!A2955)</f>
        <v/>
      </c>
      <c r="B2958" s="9" t="str">
        <f>IF('Paste RTE Data'!G2955=0,"",'Paste RTE Data'!G2955)</f>
        <v/>
      </c>
      <c r="C2958" s="10" t="str">
        <f>IF('Paste RTE Data'!E2955=0,"",'Paste RTE Data'!E2955)</f>
        <v/>
      </c>
      <c r="D2958" s="7"/>
      <c r="E2958" s="14" t="str">
        <f>IF('Paste RTE Data'!B2955=0,"",'Paste RTE Data'!B2955)</f>
        <v/>
      </c>
      <c r="F2958" s="14" t="str">
        <f>IF('Paste RTE Data'!C2955=0,"",'Paste RTE Data'!C2955)</f>
        <v/>
      </c>
      <c r="G2958" s="14" t="str">
        <f>IF('Paste RTE Data'!D2955=0,"",'Paste RTE Data'!D2955)</f>
        <v/>
      </c>
      <c r="H2958" s="14" t="str">
        <f>IF('Paste RTE Data'!F2955=0,"",'Paste RTE Data'!F2955)</f>
        <v/>
      </c>
      <c r="I2958" s="14" t="str">
        <f>IF('Paste RTE Data'!H2955=0,"",'Paste RTE Data'!H2955)</f>
        <v/>
      </c>
      <c r="J2958" s="14" t="str">
        <f>IF('Paste RTE Data'!I2955=0,"",'Paste RTE Data'!I2955)</f>
        <v/>
      </c>
      <c r="K2958" s="15" t="str">
        <f>IF('Paste RTE Data'!J2955=0,"",'Paste RTE Data'!J2955)</f>
        <v/>
      </c>
      <c r="L2958" s="14" t="str">
        <f>IF('Paste RTE Data'!K2955=0,"",'Paste RTE Data'!K2955)</f>
        <v/>
      </c>
      <c r="M2958" s="46"/>
    </row>
    <row r="2959" spans="1:13">
      <c r="A2959" s="8" t="str">
        <f>IF('Paste RTE Data'!A2956=0,"",'Paste RTE Data'!A2956)</f>
        <v/>
      </c>
      <c r="B2959" s="9" t="str">
        <f>IF('Paste RTE Data'!G2956=0,"",'Paste RTE Data'!G2956)</f>
        <v/>
      </c>
      <c r="C2959" s="10" t="str">
        <f>IF('Paste RTE Data'!E2956=0,"",'Paste RTE Data'!E2956)</f>
        <v/>
      </c>
      <c r="D2959" s="7"/>
      <c r="E2959" s="14" t="str">
        <f>IF('Paste RTE Data'!B2956=0,"",'Paste RTE Data'!B2956)</f>
        <v/>
      </c>
      <c r="F2959" s="14" t="str">
        <f>IF('Paste RTE Data'!C2956=0,"",'Paste RTE Data'!C2956)</f>
        <v/>
      </c>
      <c r="G2959" s="14" t="str">
        <f>IF('Paste RTE Data'!D2956=0,"",'Paste RTE Data'!D2956)</f>
        <v/>
      </c>
      <c r="H2959" s="14" t="str">
        <f>IF('Paste RTE Data'!F2956=0,"",'Paste RTE Data'!F2956)</f>
        <v/>
      </c>
      <c r="I2959" s="14" t="str">
        <f>IF('Paste RTE Data'!H2956=0,"",'Paste RTE Data'!H2956)</f>
        <v/>
      </c>
      <c r="J2959" s="14" t="str">
        <f>IF('Paste RTE Data'!I2956=0,"",'Paste RTE Data'!I2956)</f>
        <v/>
      </c>
      <c r="K2959" s="15" t="str">
        <f>IF('Paste RTE Data'!J2956=0,"",'Paste RTE Data'!J2956)</f>
        <v/>
      </c>
      <c r="L2959" s="14" t="str">
        <f>IF('Paste RTE Data'!K2956=0,"",'Paste RTE Data'!K2956)</f>
        <v/>
      </c>
      <c r="M2959" s="46"/>
    </row>
    <row r="2960" spans="1:13">
      <c r="A2960" s="8" t="str">
        <f>IF('Paste RTE Data'!A2957=0,"",'Paste RTE Data'!A2957)</f>
        <v/>
      </c>
      <c r="B2960" s="9" t="str">
        <f>IF('Paste RTE Data'!G2957=0,"",'Paste RTE Data'!G2957)</f>
        <v/>
      </c>
      <c r="C2960" s="10" t="str">
        <f>IF('Paste RTE Data'!E2957=0,"",'Paste RTE Data'!E2957)</f>
        <v/>
      </c>
      <c r="D2960" s="7"/>
      <c r="E2960" s="14" t="str">
        <f>IF('Paste RTE Data'!B2957=0,"",'Paste RTE Data'!B2957)</f>
        <v/>
      </c>
      <c r="F2960" s="14" t="str">
        <f>IF('Paste RTE Data'!C2957=0,"",'Paste RTE Data'!C2957)</f>
        <v/>
      </c>
      <c r="G2960" s="14" t="str">
        <f>IF('Paste RTE Data'!D2957=0,"",'Paste RTE Data'!D2957)</f>
        <v/>
      </c>
      <c r="H2960" s="14" t="str">
        <f>IF('Paste RTE Data'!F2957=0,"",'Paste RTE Data'!F2957)</f>
        <v/>
      </c>
      <c r="I2960" s="14" t="str">
        <f>IF('Paste RTE Data'!H2957=0,"",'Paste RTE Data'!H2957)</f>
        <v/>
      </c>
      <c r="J2960" s="14" t="str">
        <f>IF('Paste RTE Data'!I2957=0,"",'Paste RTE Data'!I2957)</f>
        <v/>
      </c>
      <c r="K2960" s="15" t="str">
        <f>IF('Paste RTE Data'!J2957=0,"",'Paste RTE Data'!J2957)</f>
        <v/>
      </c>
      <c r="L2960" s="14" t="str">
        <f>IF('Paste RTE Data'!K2957=0,"",'Paste RTE Data'!K2957)</f>
        <v/>
      </c>
      <c r="M2960" s="46"/>
    </row>
    <row r="2961" spans="1:13">
      <c r="A2961" s="8" t="str">
        <f>IF('Paste RTE Data'!A2958=0,"",'Paste RTE Data'!A2958)</f>
        <v/>
      </c>
      <c r="B2961" s="9" t="str">
        <f>IF('Paste RTE Data'!G2958=0,"",'Paste RTE Data'!G2958)</f>
        <v/>
      </c>
      <c r="C2961" s="10" t="str">
        <f>IF('Paste RTE Data'!E2958=0,"",'Paste RTE Data'!E2958)</f>
        <v/>
      </c>
      <c r="D2961" s="7"/>
      <c r="E2961" s="14" t="str">
        <f>IF('Paste RTE Data'!B2958=0,"",'Paste RTE Data'!B2958)</f>
        <v/>
      </c>
      <c r="F2961" s="14" t="str">
        <f>IF('Paste RTE Data'!C2958=0,"",'Paste RTE Data'!C2958)</f>
        <v/>
      </c>
      <c r="G2961" s="14" t="str">
        <f>IF('Paste RTE Data'!D2958=0,"",'Paste RTE Data'!D2958)</f>
        <v/>
      </c>
      <c r="H2961" s="14" t="str">
        <f>IF('Paste RTE Data'!F2958=0,"",'Paste RTE Data'!F2958)</f>
        <v/>
      </c>
      <c r="I2961" s="14" t="str">
        <f>IF('Paste RTE Data'!H2958=0,"",'Paste RTE Data'!H2958)</f>
        <v/>
      </c>
      <c r="J2961" s="14" t="str">
        <f>IF('Paste RTE Data'!I2958=0,"",'Paste RTE Data'!I2958)</f>
        <v/>
      </c>
      <c r="K2961" s="15" t="str">
        <f>IF('Paste RTE Data'!J2958=0,"",'Paste RTE Data'!J2958)</f>
        <v/>
      </c>
      <c r="L2961" s="14" t="str">
        <f>IF('Paste RTE Data'!K2958=0,"",'Paste RTE Data'!K2958)</f>
        <v/>
      </c>
      <c r="M2961" s="46"/>
    </row>
    <row r="2962" spans="1:13">
      <c r="A2962" s="8" t="str">
        <f>IF('Paste RTE Data'!A2959=0,"",'Paste RTE Data'!A2959)</f>
        <v/>
      </c>
      <c r="B2962" s="9" t="str">
        <f>IF('Paste RTE Data'!G2959=0,"",'Paste RTE Data'!G2959)</f>
        <v/>
      </c>
      <c r="C2962" s="10" t="str">
        <f>IF('Paste RTE Data'!E2959=0,"",'Paste RTE Data'!E2959)</f>
        <v/>
      </c>
      <c r="D2962" s="7"/>
      <c r="E2962" s="14" t="str">
        <f>IF('Paste RTE Data'!B2959=0,"",'Paste RTE Data'!B2959)</f>
        <v/>
      </c>
      <c r="F2962" s="14" t="str">
        <f>IF('Paste RTE Data'!C2959=0,"",'Paste RTE Data'!C2959)</f>
        <v/>
      </c>
      <c r="G2962" s="14" t="str">
        <f>IF('Paste RTE Data'!D2959=0,"",'Paste RTE Data'!D2959)</f>
        <v/>
      </c>
      <c r="H2962" s="14" t="str">
        <f>IF('Paste RTE Data'!F2959=0,"",'Paste RTE Data'!F2959)</f>
        <v/>
      </c>
      <c r="I2962" s="14" t="str">
        <f>IF('Paste RTE Data'!H2959=0,"",'Paste RTE Data'!H2959)</f>
        <v/>
      </c>
      <c r="J2962" s="14" t="str">
        <f>IF('Paste RTE Data'!I2959=0,"",'Paste RTE Data'!I2959)</f>
        <v/>
      </c>
      <c r="K2962" s="15" t="str">
        <f>IF('Paste RTE Data'!J2959=0,"",'Paste RTE Data'!J2959)</f>
        <v/>
      </c>
      <c r="L2962" s="14" t="str">
        <f>IF('Paste RTE Data'!K2959=0,"",'Paste RTE Data'!K2959)</f>
        <v/>
      </c>
      <c r="M2962" s="46"/>
    </row>
    <row r="2963" spans="1:13">
      <c r="A2963" s="8" t="str">
        <f>IF('Paste RTE Data'!A2960=0,"",'Paste RTE Data'!A2960)</f>
        <v/>
      </c>
      <c r="B2963" s="9" t="str">
        <f>IF('Paste RTE Data'!G2960=0,"",'Paste RTE Data'!G2960)</f>
        <v/>
      </c>
      <c r="C2963" s="10" t="str">
        <f>IF('Paste RTE Data'!E2960=0,"",'Paste RTE Data'!E2960)</f>
        <v/>
      </c>
      <c r="D2963" s="7"/>
      <c r="E2963" s="14" t="str">
        <f>IF('Paste RTE Data'!B2960=0,"",'Paste RTE Data'!B2960)</f>
        <v/>
      </c>
      <c r="F2963" s="14" t="str">
        <f>IF('Paste RTE Data'!C2960=0,"",'Paste RTE Data'!C2960)</f>
        <v/>
      </c>
      <c r="G2963" s="14" t="str">
        <f>IF('Paste RTE Data'!D2960=0,"",'Paste RTE Data'!D2960)</f>
        <v/>
      </c>
      <c r="H2963" s="14" t="str">
        <f>IF('Paste RTE Data'!F2960=0,"",'Paste RTE Data'!F2960)</f>
        <v/>
      </c>
      <c r="I2963" s="14" t="str">
        <f>IF('Paste RTE Data'!H2960=0,"",'Paste RTE Data'!H2960)</f>
        <v/>
      </c>
      <c r="J2963" s="14" t="str">
        <f>IF('Paste RTE Data'!I2960=0,"",'Paste RTE Data'!I2960)</f>
        <v/>
      </c>
      <c r="K2963" s="15" t="str">
        <f>IF('Paste RTE Data'!J2960=0,"",'Paste RTE Data'!J2960)</f>
        <v/>
      </c>
      <c r="L2963" s="14" t="str">
        <f>IF('Paste RTE Data'!K2960=0,"",'Paste RTE Data'!K2960)</f>
        <v/>
      </c>
      <c r="M2963" s="46"/>
    </row>
    <row r="2964" spans="1:13">
      <c r="A2964" s="8" t="str">
        <f>IF('Paste RTE Data'!A2961=0,"",'Paste RTE Data'!A2961)</f>
        <v/>
      </c>
      <c r="B2964" s="9" t="str">
        <f>IF('Paste RTE Data'!G2961=0,"",'Paste RTE Data'!G2961)</f>
        <v/>
      </c>
      <c r="C2964" s="10" t="str">
        <f>IF('Paste RTE Data'!E2961=0,"",'Paste RTE Data'!E2961)</f>
        <v/>
      </c>
      <c r="D2964" s="7"/>
      <c r="E2964" s="14" t="str">
        <f>IF('Paste RTE Data'!B2961=0,"",'Paste RTE Data'!B2961)</f>
        <v/>
      </c>
      <c r="F2964" s="14" t="str">
        <f>IF('Paste RTE Data'!C2961=0,"",'Paste RTE Data'!C2961)</f>
        <v/>
      </c>
      <c r="G2964" s="14" t="str">
        <f>IF('Paste RTE Data'!D2961=0,"",'Paste RTE Data'!D2961)</f>
        <v/>
      </c>
      <c r="H2964" s="14" t="str">
        <f>IF('Paste RTE Data'!F2961=0,"",'Paste RTE Data'!F2961)</f>
        <v/>
      </c>
      <c r="I2964" s="14" t="str">
        <f>IF('Paste RTE Data'!H2961=0,"",'Paste RTE Data'!H2961)</f>
        <v/>
      </c>
      <c r="J2964" s="14" t="str">
        <f>IF('Paste RTE Data'!I2961=0,"",'Paste RTE Data'!I2961)</f>
        <v/>
      </c>
      <c r="K2964" s="15" t="str">
        <f>IF('Paste RTE Data'!J2961=0,"",'Paste RTE Data'!J2961)</f>
        <v/>
      </c>
      <c r="L2964" s="14" t="str">
        <f>IF('Paste RTE Data'!K2961=0,"",'Paste RTE Data'!K2961)</f>
        <v/>
      </c>
      <c r="M2964" s="46"/>
    </row>
    <row r="2965" spans="1:13">
      <c r="A2965" s="8" t="str">
        <f>IF('Paste RTE Data'!A2962=0,"",'Paste RTE Data'!A2962)</f>
        <v/>
      </c>
      <c r="B2965" s="9" t="str">
        <f>IF('Paste RTE Data'!G2962=0,"",'Paste RTE Data'!G2962)</f>
        <v/>
      </c>
      <c r="C2965" s="10" t="str">
        <f>IF('Paste RTE Data'!E2962=0,"",'Paste RTE Data'!E2962)</f>
        <v/>
      </c>
      <c r="D2965" s="7"/>
      <c r="E2965" s="14" t="str">
        <f>IF('Paste RTE Data'!B2962=0,"",'Paste RTE Data'!B2962)</f>
        <v/>
      </c>
      <c r="F2965" s="14" t="str">
        <f>IF('Paste RTE Data'!C2962=0,"",'Paste RTE Data'!C2962)</f>
        <v/>
      </c>
      <c r="G2965" s="14" t="str">
        <f>IF('Paste RTE Data'!D2962=0,"",'Paste RTE Data'!D2962)</f>
        <v/>
      </c>
      <c r="H2965" s="14" t="str">
        <f>IF('Paste RTE Data'!F2962=0,"",'Paste RTE Data'!F2962)</f>
        <v/>
      </c>
      <c r="I2965" s="14" t="str">
        <f>IF('Paste RTE Data'!H2962=0,"",'Paste RTE Data'!H2962)</f>
        <v/>
      </c>
      <c r="J2965" s="14" t="str">
        <f>IF('Paste RTE Data'!I2962=0,"",'Paste RTE Data'!I2962)</f>
        <v/>
      </c>
      <c r="K2965" s="15" t="str">
        <f>IF('Paste RTE Data'!J2962=0,"",'Paste RTE Data'!J2962)</f>
        <v/>
      </c>
      <c r="L2965" s="14" t="str">
        <f>IF('Paste RTE Data'!K2962=0,"",'Paste RTE Data'!K2962)</f>
        <v/>
      </c>
      <c r="M2965" s="46"/>
    </row>
    <row r="2966" spans="1:13">
      <c r="A2966" s="8" t="str">
        <f>IF('Paste RTE Data'!A2963=0,"",'Paste RTE Data'!A2963)</f>
        <v/>
      </c>
      <c r="B2966" s="9" t="str">
        <f>IF('Paste RTE Data'!G2963=0,"",'Paste RTE Data'!G2963)</f>
        <v/>
      </c>
      <c r="C2966" s="10" t="str">
        <f>IF('Paste RTE Data'!E2963=0,"",'Paste RTE Data'!E2963)</f>
        <v/>
      </c>
      <c r="D2966" s="7"/>
      <c r="E2966" s="14" t="str">
        <f>IF('Paste RTE Data'!B2963=0,"",'Paste RTE Data'!B2963)</f>
        <v/>
      </c>
      <c r="F2966" s="14" t="str">
        <f>IF('Paste RTE Data'!C2963=0,"",'Paste RTE Data'!C2963)</f>
        <v/>
      </c>
      <c r="G2966" s="14" t="str">
        <f>IF('Paste RTE Data'!D2963=0,"",'Paste RTE Data'!D2963)</f>
        <v/>
      </c>
      <c r="H2966" s="14" t="str">
        <f>IF('Paste RTE Data'!F2963=0,"",'Paste RTE Data'!F2963)</f>
        <v/>
      </c>
      <c r="I2966" s="14" t="str">
        <f>IF('Paste RTE Data'!H2963=0,"",'Paste RTE Data'!H2963)</f>
        <v/>
      </c>
      <c r="J2966" s="14" t="str">
        <f>IF('Paste RTE Data'!I2963=0,"",'Paste RTE Data'!I2963)</f>
        <v/>
      </c>
      <c r="K2966" s="15" t="str">
        <f>IF('Paste RTE Data'!J2963=0,"",'Paste RTE Data'!J2963)</f>
        <v/>
      </c>
      <c r="L2966" s="14" t="str">
        <f>IF('Paste RTE Data'!K2963=0,"",'Paste RTE Data'!K2963)</f>
        <v/>
      </c>
      <c r="M2966" s="46"/>
    </row>
    <row r="2967" spans="1:13">
      <c r="A2967" s="8" t="str">
        <f>IF('Paste RTE Data'!A2964=0,"",'Paste RTE Data'!A2964)</f>
        <v/>
      </c>
      <c r="B2967" s="9" t="str">
        <f>IF('Paste RTE Data'!G2964=0,"",'Paste RTE Data'!G2964)</f>
        <v/>
      </c>
      <c r="C2967" s="10" t="str">
        <f>IF('Paste RTE Data'!E2964=0,"",'Paste RTE Data'!E2964)</f>
        <v/>
      </c>
      <c r="D2967" s="7"/>
      <c r="E2967" s="14" t="str">
        <f>IF('Paste RTE Data'!B2964=0,"",'Paste RTE Data'!B2964)</f>
        <v/>
      </c>
      <c r="F2967" s="14" t="str">
        <f>IF('Paste RTE Data'!C2964=0,"",'Paste RTE Data'!C2964)</f>
        <v/>
      </c>
      <c r="G2967" s="14" t="str">
        <f>IF('Paste RTE Data'!D2964=0,"",'Paste RTE Data'!D2964)</f>
        <v/>
      </c>
      <c r="H2967" s="14" t="str">
        <f>IF('Paste RTE Data'!F2964=0,"",'Paste RTE Data'!F2964)</f>
        <v/>
      </c>
      <c r="I2967" s="14" t="str">
        <f>IF('Paste RTE Data'!H2964=0,"",'Paste RTE Data'!H2964)</f>
        <v/>
      </c>
      <c r="J2967" s="14" t="str">
        <f>IF('Paste RTE Data'!I2964=0,"",'Paste RTE Data'!I2964)</f>
        <v/>
      </c>
      <c r="K2967" s="15" t="str">
        <f>IF('Paste RTE Data'!J2964=0,"",'Paste RTE Data'!J2964)</f>
        <v/>
      </c>
      <c r="L2967" s="14" t="str">
        <f>IF('Paste RTE Data'!K2964=0,"",'Paste RTE Data'!K2964)</f>
        <v/>
      </c>
      <c r="M2967" s="46"/>
    </row>
    <row r="2968" spans="1:13">
      <c r="A2968" s="8" t="str">
        <f>IF('Paste RTE Data'!A2965=0,"",'Paste RTE Data'!A2965)</f>
        <v/>
      </c>
      <c r="B2968" s="9" t="str">
        <f>IF('Paste RTE Data'!G2965=0,"",'Paste RTE Data'!G2965)</f>
        <v/>
      </c>
      <c r="C2968" s="10" t="str">
        <f>IF('Paste RTE Data'!E2965=0,"",'Paste RTE Data'!E2965)</f>
        <v/>
      </c>
      <c r="D2968" s="7"/>
      <c r="E2968" s="14" t="str">
        <f>IF('Paste RTE Data'!B2965=0,"",'Paste RTE Data'!B2965)</f>
        <v/>
      </c>
      <c r="F2968" s="14" t="str">
        <f>IF('Paste RTE Data'!C2965=0,"",'Paste RTE Data'!C2965)</f>
        <v/>
      </c>
      <c r="G2968" s="14" t="str">
        <f>IF('Paste RTE Data'!D2965=0,"",'Paste RTE Data'!D2965)</f>
        <v/>
      </c>
      <c r="H2968" s="14" t="str">
        <f>IF('Paste RTE Data'!F2965=0,"",'Paste RTE Data'!F2965)</f>
        <v/>
      </c>
      <c r="I2968" s="14" t="str">
        <f>IF('Paste RTE Data'!H2965=0,"",'Paste RTE Data'!H2965)</f>
        <v/>
      </c>
      <c r="J2968" s="14" t="str">
        <f>IF('Paste RTE Data'!I2965=0,"",'Paste RTE Data'!I2965)</f>
        <v/>
      </c>
      <c r="K2968" s="15" t="str">
        <f>IF('Paste RTE Data'!J2965=0,"",'Paste RTE Data'!J2965)</f>
        <v/>
      </c>
      <c r="L2968" s="14" t="str">
        <f>IF('Paste RTE Data'!K2965=0,"",'Paste RTE Data'!K2965)</f>
        <v/>
      </c>
      <c r="M2968" s="46"/>
    </row>
    <row r="2969" spans="1:13">
      <c r="A2969" s="8" t="str">
        <f>IF('Paste RTE Data'!A2966=0,"",'Paste RTE Data'!A2966)</f>
        <v/>
      </c>
      <c r="B2969" s="9" t="str">
        <f>IF('Paste RTE Data'!G2966=0,"",'Paste RTE Data'!G2966)</f>
        <v/>
      </c>
      <c r="C2969" s="10" t="str">
        <f>IF('Paste RTE Data'!E2966=0,"",'Paste RTE Data'!E2966)</f>
        <v/>
      </c>
      <c r="D2969" s="7"/>
      <c r="E2969" s="14" t="str">
        <f>IF('Paste RTE Data'!B2966=0,"",'Paste RTE Data'!B2966)</f>
        <v/>
      </c>
      <c r="F2969" s="14" t="str">
        <f>IF('Paste RTE Data'!C2966=0,"",'Paste RTE Data'!C2966)</f>
        <v/>
      </c>
      <c r="G2969" s="14" t="str">
        <f>IF('Paste RTE Data'!D2966=0,"",'Paste RTE Data'!D2966)</f>
        <v/>
      </c>
      <c r="H2969" s="14" t="str">
        <f>IF('Paste RTE Data'!F2966=0,"",'Paste RTE Data'!F2966)</f>
        <v/>
      </c>
      <c r="I2969" s="14" t="str">
        <f>IF('Paste RTE Data'!H2966=0,"",'Paste RTE Data'!H2966)</f>
        <v/>
      </c>
      <c r="J2969" s="14" t="str">
        <f>IF('Paste RTE Data'!I2966=0,"",'Paste RTE Data'!I2966)</f>
        <v/>
      </c>
      <c r="K2969" s="15" t="str">
        <f>IF('Paste RTE Data'!J2966=0,"",'Paste RTE Data'!J2966)</f>
        <v/>
      </c>
      <c r="L2969" s="14" t="str">
        <f>IF('Paste RTE Data'!K2966=0,"",'Paste RTE Data'!K2966)</f>
        <v/>
      </c>
      <c r="M2969" s="46"/>
    </row>
    <row r="2970" spans="1:13">
      <c r="A2970" s="8" t="str">
        <f>IF('Paste RTE Data'!A2967=0,"",'Paste RTE Data'!A2967)</f>
        <v/>
      </c>
      <c r="B2970" s="9" t="str">
        <f>IF('Paste RTE Data'!G2967=0,"",'Paste RTE Data'!G2967)</f>
        <v/>
      </c>
      <c r="C2970" s="10" t="str">
        <f>IF('Paste RTE Data'!E2967=0,"",'Paste RTE Data'!E2967)</f>
        <v/>
      </c>
      <c r="D2970" s="7"/>
      <c r="E2970" s="14" t="str">
        <f>IF('Paste RTE Data'!B2967=0,"",'Paste RTE Data'!B2967)</f>
        <v/>
      </c>
      <c r="F2970" s="14" t="str">
        <f>IF('Paste RTE Data'!C2967=0,"",'Paste RTE Data'!C2967)</f>
        <v/>
      </c>
      <c r="G2970" s="14" t="str">
        <f>IF('Paste RTE Data'!D2967=0,"",'Paste RTE Data'!D2967)</f>
        <v/>
      </c>
      <c r="H2970" s="14" t="str">
        <f>IF('Paste RTE Data'!F2967=0,"",'Paste RTE Data'!F2967)</f>
        <v/>
      </c>
      <c r="I2970" s="14" t="str">
        <f>IF('Paste RTE Data'!H2967=0,"",'Paste RTE Data'!H2967)</f>
        <v/>
      </c>
      <c r="J2970" s="14" t="str">
        <f>IF('Paste RTE Data'!I2967=0,"",'Paste RTE Data'!I2967)</f>
        <v/>
      </c>
      <c r="K2970" s="15" t="str">
        <f>IF('Paste RTE Data'!J2967=0,"",'Paste RTE Data'!J2967)</f>
        <v/>
      </c>
      <c r="L2970" s="14" t="str">
        <f>IF('Paste RTE Data'!K2967=0,"",'Paste RTE Data'!K2967)</f>
        <v/>
      </c>
      <c r="M2970" s="46"/>
    </row>
    <row r="2971" spans="1:13">
      <c r="A2971" s="8" t="str">
        <f>IF('Paste RTE Data'!A2968=0,"",'Paste RTE Data'!A2968)</f>
        <v/>
      </c>
      <c r="B2971" s="9" t="str">
        <f>IF('Paste RTE Data'!G2968=0,"",'Paste RTE Data'!G2968)</f>
        <v/>
      </c>
      <c r="C2971" s="10" t="str">
        <f>IF('Paste RTE Data'!E2968=0,"",'Paste RTE Data'!E2968)</f>
        <v/>
      </c>
      <c r="D2971" s="7"/>
      <c r="E2971" s="14" t="str">
        <f>IF('Paste RTE Data'!B2968=0,"",'Paste RTE Data'!B2968)</f>
        <v/>
      </c>
      <c r="F2971" s="14" t="str">
        <f>IF('Paste RTE Data'!C2968=0,"",'Paste RTE Data'!C2968)</f>
        <v/>
      </c>
      <c r="G2971" s="14" t="str">
        <f>IF('Paste RTE Data'!D2968=0,"",'Paste RTE Data'!D2968)</f>
        <v/>
      </c>
      <c r="H2971" s="14" t="str">
        <f>IF('Paste RTE Data'!F2968=0,"",'Paste RTE Data'!F2968)</f>
        <v/>
      </c>
      <c r="I2971" s="14" t="str">
        <f>IF('Paste RTE Data'!H2968=0,"",'Paste RTE Data'!H2968)</f>
        <v/>
      </c>
      <c r="J2971" s="14" t="str">
        <f>IF('Paste RTE Data'!I2968=0,"",'Paste RTE Data'!I2968)</f>
        <v/>
      </c>
      <c r="K2971" s="15" t="str">
        <f>IF('Paste RTE Data'!J2968=0,"",'Paste RTE Data'!J2968)</f>
        <v/>
      </c>
      <c r="L2971" s="14" t="str">
        <f>IF('Paste RTE Data'!K2968=0,"",'Paste RTE Data'!K2968)</f>
        <v/>
      </c>
      <c r="M2971" s="46"/>
    </row>
    <row r="2972" spans="1:13">
      <c r="A2972" s="8" t="str">
        <f>IF('Paste RTE Data'!A2969=0,"",'Paste RTE Data'!A2969)</f>
        <v/>
      </c>
      <c r="B2972" s="9" t="str">
        <f>IF('Paste RTE Data'!G2969=0,"",'Paste RTE Data'!G2969)</f>
        <v/>
      </c>
      <c r="C2972" s="10" t="str">
        <f>IF('Paste RTE Data'!E2969=0,"",'Paste RTE Data'!E2969)</f>
        <v/>
      </c>
      <c r="D2972" s="7"/>
      <c r="E2972" s="14" t="str">
        <f>IF('Paste RTE Data'!B2969=0,"",'Paste RTE Data'!B2969)</f>
        <v/>
      </c>
      <c r="F2972" s="14" t="str">
        <f>IF('Paste RTE Data'!C2969=0,"",'Paste RTE Data'!C2969)</f>
        <v/>
      </c>
      <c r="G2972" s="14" t="str">
        <f>IF('Paste RTE Data'!D2969=0,"",'Paste RTE Data'!D2969)</f>
        <v/>
      </c>
      <c r="H2972" s="14" t="str">
        <f>IF('Paste RTE Data'!F2969=0,"",'Paste RTE Data'!F2969)</f>
        <v/>
      </c>
      <c r="I2972" s="14" t="str">
        <f>IF('Paste RTE Data'!H2969=0,"",'Paste RTE Data'!H2969)</f>
        <v/>
      </c>
      <c r="J2972" s="14" t="str">
        <f>IF('Paste RTE Data'!I2969=0,"",'Paste RTE Data'!I2969)</f>
        <v/>
      </c>
      <c r="K2972" s="15" t="str">
        <f>IF('Paste RTE Data'!J2969=0,"",'Paste RTE Data'!J2969)</f>
        <v/>
      </c>
      <c r="L2972" s="14" t="str">
        <f>IF('Paste RTE Data'!K2969=0,"",'Paste RTE Data'!K2969)</f>
        <v/>
      </c>
      <c r="M2972" s="46"/>
    </row>
    <row r="2973" spans="1:13">
      <c r="A2973" s="8" t="str">
        <f>IF('Paste RTE Data'!A2970=0,"",'Paste RTE Data'!A2970)</f>
        <v/>
      </c>
      <c r="B2973" s="9" t="str">
        <f>IF('Paste RTE Data'!G2970=0,"",'Paste RTE Data'!G2970)</f>
        <v/>
      </c>
      <c r="C2973" s="10" t="str">
        <f>IF('Paste RTE Data'!E2970=0,"",'Paste RTE Data'!E2970)</f>
        <v/>
      </c>
      <c r="D2973" s="7"/>
      <c r="E2973" s="14" t="str">
        <f>IF('Paste RTE Data'!B2970=0,"",'Paste RTE Data'!B2970)</f>
        <v/>
      </c>
      <c r="F2973" s="14" t="str">
        <f>IF('Paste RTE Data'!C2970=0,"",'Paste RTE Data'!C2970)</f>
        <v/>
      </c>
      <c r="G2973" s="14" t="str">
        <f>IF('Paste RTE Data'!D2970=0,"",'Paste RTE Data'!D2970)</f>
        <v/>
      </c>
      <c r="H2973" s="14" t="str">
        <f>IF('Paste RTE Data'!F2970=0,"",'Paste RTE Data'!F2970)</f>
        <v/>
      </c>
      <c r="I2973" s="14" t="str">
        <f>IF('Paste RTE Data'!H2970=0,"",'Paste RTE Data'!H2970)</f>
        <v/>
      </c>
      <c r="J2973" s="14" t="str">
        <f>IF('Paste RTE Data'!I2970=0,"",'Paste RTE Data'!I2970)</f>
        <v/>
      </c>
      <c r="K2973" s="15" t="str">
        <f>IF('Paste RTE Data'!J2970=0,"",'Paste RTE Data'!J2970)</f>
        <v/>
      </c>
      <c r="L2973" s="14" t="str">
        <f>IF('Paste RTE Data'!K2970=0,"",'Paste RTE Data'!K2970)</f>
        <v/>
      </c>
      <c r="M2973" s="46"/>
    </row>
    <row r="2974" spans="1:13">
      <c r="A2974" s="8" t="str">
        <f>IF('Paste RTE Data'!A2971=0,"",'Paste RTE Data'!A2971)</f>
        <v/>
      </c>
      <c r="B2974" s="9" t="str">
        <f>IF('Paste RTE Data'!G2971=0,"",'Paste RTE Data'!G2971)</f>
        <v/>
      </c>
      <c r="C2974" s="10" t="str">
        <f>IF('Paste RTE Data'!E2971=0,"",'Paste RTE Data'!E2971)</f>
        <v/>
      </c>
      <c r="D2974" s="7"/>
      <c r="E2974" s="14" t="str">
        <f>IF('Paste RTE Data'!B2971=0,"",'Paste RTE Data'!B2971)</f>
        <v/>
      </c>
      <c r="F2974" s="14" t="str">
        <f>IF('Paste RTE Data'!C2971=0,"",'Paste RTE Data'!C2971)</f>
        <v/>
      </c>
      <c r="G2974" s="14" t="str">
        <f>IF('Paste RTE Data'!D2971=0,"",'Paste RTE Data'!D2971)</f>
        <v/>
      </c>
      <c r="H2974" s="14" t="str">
        <f>IF('Paste RTE Data'!F2971=0,"",'Paste RTE Data'!F2971)</f>
        <v/>
      </c>
      <c r="I2974" s="14" t="str">
        <f>IF('Paste RTE Data'!H2971=0,"",'Paste RTE Data'!H2971)</f>
        <v/>
      </c>
      <c r="J2974" s="14" t="str">
        <f>IF('Paste RTE Data'!I2971=0,"",'Paste RTE Data'!I2971)</f>
        <v/>
      </c>
      <c r="K2974" s="15" t="str">
        <f>IF('Paste RTE Data'!J2971=0,"",'Paste RTE Data'!J2971)</f>
        <v/>
      </c>
      <c r="L2974" s="14" t="str">
        <f>IF('Paste RTE Data'!K2971=0,"",'Paste RTE Data'!K2971)</f>
        <v/>
      </c>
      <c r="M2974" s="46"/>
    </row>
    <row r="2975" spans="1:13">
      <c r="A2975" s="8" t="str">
        <f>IF('Paste RTE Data'!A2972=0,"",'Paste RTE Data'!A2972)</f>
        <v/>
      </c>
      <c r="B2975" s="9" t="str">
        <f>IF('Paste RTE Data'!G2972=0,"",'Paste RTE Data'!G2972)</f>
        <v/>
      </c>
      <c r="C2975" s="10" t="str">
        <f>IF('Paste RTE Data'!E2972=0,"",'Paste RTE Data'!E2972)</f>
        <v/>
      </c>
      <c r="D2975" s="7"/>
      <c r="E2975" s="14" t="str">
        <f>IF('Paste RTE Data'!B2972=0,"",'Paste RTE Data'!B2972)</f>
        <v/>
      </c>
      <c r="F2975" s="14" t="str">
        <f>IF('Paste RTE Data'!C2972=0,"",'Paste RTE Data'!C2972)</f>
        <v/>
      </c>
      <c r="G2975" s="14" t="str">
        <f>IF('Paste RTE Data'!D2972=0,"",'Paste RTE Data'!D2972)</f>
        <v/>
      </c>
      <c r="H2975" s="14" t="str">
        <f>IF('Paste RTE Data'!F2972=0,"",'Paste RTE Data'!F2972)</f>
        <v/>
      </c>
      <c r="I2975" s="14" t="str">
        <f>IF('Paste RTE Data'!H2972=0,"",'Paste RTE Data'!H2972)</f>
        <v/>
      </c>
      <c r="J2975" s="14" t="str">
        <f>IF('Paste RTE Data'!I2972=0,"",'Paste RTE Data'!I2972)</f>
        <v/>
      </c>
      <c r="K2975" s="15" t="str">
        <f>IF('Paste RTE Data'!J2972=0,"",'Paste RTE Data'!J2972)</f>
        <v/>
      </c>
      <c r="L2975" s="14" t="str">
        <f>IF('Paste RTE Data'!K2972=0,"",'Paste RTE Data'!K2972)</f>
        <v/>
      </c>
      <c r="M2975" s="46"/>
    </row>
    <row r="2976" spans="1:13">
      <c r="A2976" s="8" t="str">
        <f>IF('Paste RTE Data'!A2973=0,"",'Paste RTE Data'!A2973)</f>
        <v/>
      </c>
      <c r="B2976" s="9" t="str">
        <f>IF('Paste RTE Data'!G2973=0,"",'Paste RTE Data'!G2973)</f>
        <v/>
      </c>
      <c r="C2976" s="10" t="str">
        <f>IF('Paste RTE Data'!E2973=0,"",'Paste RTE Data'!E2973)</f>
        <v/>
      </c>
      <c r="D2976" s="7"/>
      <c r="E2976" s="14" t="str">
        <f>IF('Paste RTE Data'!B2973=0,"",'Paste RTE Data'!B2973)</f>
        <v/>
      </c>
      <c r="F2976" s="14" t="str">
        <f>IF('Paste RTE Data'!C2973=0,"",'Paste RTE Data'!C2973)</f>
        <v/>
      </c>
      <c r="G2976" s="14" t="str">
        <f>IF('Paste RTE Data'!D2973=0,"",'Paste RTE Data'!D2973)</f>
        <v/>
      </c>
      <c r="H2976" s="14" t="str">
        <f>IF('Paste RTE Data'!F2973=0,"",'Paste RTE Data'!F2973)</f>
        <v/>
      </c>
      <c r="I2976" s="14" t="str">
        <f>IF('Paste RTE Data'!H2973=0,"",'Paste RTE Data'!H2973)</f>
        <v/>
      </c>
      <c r="J2976" s="14" t="str">
        <f>IF('Paste RTE Data'!I2973=0,"",'Paste RTE Data'!I2973)</f>
        <v/>
      </c>
      <c r="K2976" s="15" t="str">
        <f>IF('Paste RTE Data'!J2973=0,"",'Paste RTE Data'!J2973)</f>
        <v/>
      </c>
      <c r="L2976" s="14" t="str">
        <f>IF('Paste RTE Data'!K2973=0,"",'Paste RTE Data'!K2973)</f>
        <v/>
      </c>
      <c r="M2976" s="46"/>
    </row>
    <row r="2977" spans="1:13">
      <c r="A2977" s="8" t="str">
        <f>IF('Paste RTE Data'!A2974=0,"",'Paste RTE Data'!A2974)</f>
        <v/>
      </c>
      <c r="B2977" s="9" t="str">
        <f>IF('Paste RTE Data'!G2974=0,"",'Paste RTE Data'!G2974)</f>
        <v/>
      </c>
      <c r="C2977" s="10" t="str">
        <f>IF('Paste RTE Data'!E2974=0,"",'Paste RTE Data'!E2974)</f>
        <v/>
      </c>
      <c r="D2977" s="7"/>
      <c r="E2977" s="14" t="str">
        <f>IF('Paste RTE Data'!B2974=0,"",'Paste RTE Data'!B2974)</f>
        <v/>
      </c>
      <c r="F2977" s="14" t="str">
        <f>IF('Paste RTE Data'!C2974=0,"",'Paste RTE Data'!C2974)</f>
        <v/>
      </c>
      <c r="G2977" s="14" t="str">
        <f>IF('Paste RTE Data'!D2974=0,"",'Paste RTE Data'!D2974)</f>
        <v/>
      </c>
      <c r="H2977" s="14" t="str">
        <f>IF('Paste RTE Data'!F2974=0,"",'Paste RTE Data'!F2974)</f>
        <v/>
      </c>
      <c r="I2977" s="14" t="str">
        <f>IF('Paste RTE Data'!H2974=0,"",'Paste RTE Data'!H2974)</f>
        <v/>
      </c>
      <c r="J2977" s="14" t="str">
        <f>IF('Paste RTE Data'!I2974=0,"",'Paste RTE Data'!I2974)</f>
        <v/>
      </c>
      <c r="K2977" s="15" t="str">
        <f>IF('Paste RTE Data'!J2974=0,"",'Paste RTE Data'!J2974)</f>
        <v/>
      </c>
      <c r="L2977" s="14" t="str">
        <f>IF('Paste RTE Data'!K2974=0,"",'Paste RTE Data'!K2974)</f>
        <v/>
      </c>
      <c r="M2977" s="46"/>
    </row>
    <row r="2978" spans="1:13">
      <c r="A2978" s="8" t="str">
        <f>IF('Paste RTE Data'!A2975=0,"",'Paste RTE Data'!A2975)</f>
        <v/>
      </c>
      <c r="B2978" s="9" t="str">
        <f>IF('Paste RTE Data'!G2975=0,"",'Paste RTE Data'!G2975)</f>
        <v/>
      </c>
      <c r="C2978" s="10" t="str">
        <f>IF('Paste RTE Data'!E2975=0,"",'Paste RTE Data'!E2975)</f>
        <v/>
      </c>
      <c r="D2978" s="7"/>
      <c r="E2978" s="14" t="str">
        <f>IF('Paste RTE Data'!B2975=0,"",'Paste RTE Data'!B2975)</f>
        <v/>
      </c>
      <c r="F2978" s="14" t="str">
        <f>IF('Paste RTE Data'!C2975=0,"",'Paste RTE Data'!C2975)</f>
        <v/>
      </c>
      <c r="G2978" s="14" t="str">
        <f>IF('Paste RTE Data'!D2975=0,"",'Paste RTE Data'!D2975)</f>
        <v/>
      </c>
      <c r="H2978" s="14" t="str">
        <f>IF('Paste RTE Data'!F2975=0,"",'Paste RTE Data'!F2975)</f>
        <v/>
      </c>
      <c r="I2978" s="14" t="str">
        <f>IF('Paste RTE Data'!H2975=0,"",'Paste RTE Data'!H2975)</f>
        <v/>
      </c>
      <c r="J2978" s="14" t="str">
        <f>IF('Paste RTE Data'!I2975=0,"",'Paste RTE Data'!I2975)</f>
        <v/>
      </c>
      <c r="K2978" s="15" t="str">
        <f>IF('Paste RTE Data'!J2975=0,"",'Paste RTE Data'!J2975)</f>
        <v/>
      </c>
      <c r="L2978" s="14" t="str">
        <f>IF('Paste RTE Data'!K2975=0,"",'Paste RTE Data'!K2975)</f>
        <v/>
      </c>
      <c r="M2978" s="46"/>
    </row>
    <row r="2979" spans="1:13">
      <c r="A2979" s="8" t="str">
        <f>IF('Paste RTE Data'!A2976=0,"",'Paste RTE Data'!A2976)</f>
        <v/>
      </c>
      <c r="B2979" s="9" t="str">
        <f>IF('Paste RTE Data'!G2976=0,"",'Paste RTE Data'!G2976)</f>
        <v/>
      </c>
      <c r="C2979" s="10" t="str">
        <f>IF('Paste RTE Data'!E2976=0,"",'Paste RTE Data'!E2976)</f>
        <v/>
      </c>
      <c r="D2979" s="7"/>
      <c r="E2979" s="14" t="str">
        <f>IF('Paste RTE Data'!B2976=0,"",'Paste RTE Data'!B2976)</f>
        <v/>
      </c>
      <c r="F2979" s="14" t="str">
        <f>IF('Paste RTE Data'!C2976=0,"",'Paste RTE Data'!C2976)</f>
        <v/>
      </c>
      <c r="G2979" s="14" t="str">
        <f>IF('Paste RTE Data'!D2976=0,"",'Paste RTE Data'!D2976)</f>
        <v/>
      </c>
      <c r="H2979" s="14" t="str">
        <f>IF('Paste RTE Data'!F2976=0,"",'Paste RTE Data'!F2976)</f>
        <v/>
      </c>
      <c r="I2979" s="14" t="str">
        <f>IF('Paste RTE Data'!H2976=0,"",'Paste RTE Data'!H2976)</f>
        <v/>
      </c>
      <c r="J2979" s="14" t="str">
        <f>IF('Paste RTE Data'!I2976=0,"",'Paste RTE Data'!I2976)</f>
        <v/>
      </c>
      <c r="K2979" s="15" t="str">
        <f>IF('Paste RTE Data'!J2976=0,"",'Paste RTE Data'!J2976)</f>
        <v/>
      </c>
      <c r="L2979" s="14" t="str">
        <f>IF('Paste RTE Data'!K2976=0,"",'Paste RTE Data'!K2976)</f>
        <v/>
      </c>
      <c r="M2979" s="46"/>
    </row>
    <row r="2980" spans="1:13">
      <c r="A2980" s="8" t="str">
        <f>IF('Paste RTE Data'!A2977=0,"",'Paste RTE Data'!A2977)</f>
        <v/>
      </c>
      <c r="B2980" s="9" t="str">
        <f>IF('Paste RTE Data'!G2977=0,"",'Paste RTE Data'!G2977)</f>
        <v/>
      </c>
      <c r="C2980" s="10" t="str">
        <f>IF('Paste RTE Data'!E2977=0,"",'Paste RTE Data'!E2977)</f>
        <v/>
      </c>
      <c r="D2980" s="7"/>
      <c r="E2980" s="14" t="str">
        <f>IF('Paste RTE Data'!B2977=0,"",'Paste RTE Data'!B2977)</f>
        <v/>
      </c>
      <c r="F2980" s="14" t="str">
        <f>IF('Paste RTE Data'!C2977=0,"",'Paste RTE Data'!C2977)</f>
        <v/>
      </c>
      <c r="G2980" s="14" t="str">
        <f>IF('Paste RTE Data'!D2977=0,"",'Paste RTE Data'!D2977)</f>
        <v/>
      </c>
      <c r="H2980" s="14" t="str">
        <f>IF('Paste RTE Data'!F2977=0,"",'Paste RTE Data'!F2977)</f>
        <v/>
      </c>
      <c r="I2980" s="14" t="str">
        <f>IF('Paste RTE Data'!H2977=0,"",'Paste RTE Data'!H2977)</f>
        <v/>
      </c>
      <c r="J2980" s="14" t="str">
        <f>IF('Paste RTE Data'!I2977=0,"",'Paste RTE Data'!I2977)</f>
        <v/>
      </c>
      <c r="K2980" s="15" t="str">
        <f>IF('Paste RTE Data'!J2977=0,"",'Paste RTE Data'!J2977)</f>
        <v/>
      </c>
      <c r="L2980" s="14" t="str">
        <f>IF('Paste RTE Data'!K2977=0,"",'Paste RTE Data'!K2977)</f>
        <v/>
      </c>
      <c r="M2980" s="46"/>
    </row>
    <row r="2981" spans="1:13">
      <c r="A2981" s="8" t="str">
        <f>IF('Paste RTE Data'!A2978=0,"",'Paste RTE Data'!A2978)</f>
        <v/>
      </c>
      <c r="B2981" s="9" t="str">
        <f>IF('Paste RTE Data'!G2978=0,"",'Paste RTE Data'!G2978)</f>
        <v/>
      </c>
      <c r="C2981" s="10" t="str">
        <f>IF('Paste RTE Data'!E2978=0,"",'Paste RTE Data'!E2978)</f>
        <v/>
      </c>
      <c r="D2981" s="7"/>
      <c r="E2981" s="14" t="str">
        <f>IF('Paste RTE Data'!B2978=0,"",'Paste RTE Data'!B2978)</f>
        <v/>
      </c>
      <c r="F2981" s="14" t="str">
        <f>IF('Paste RTE Data'!C2978=0,"",'Paste RTE Data'!C2978)</f>
        <v/>
      </c>
      <c r="G2981" s="14" t="str">
        <f>IF('Paste RTE Data'!D2978=0,"",'Paste RTE Data'!D2978)</f>
        <v/>
      </c>
      <c r="H2981" s="14" t="str">
        <f>IF('Paste RTE Data'!F2978=0,"",'Paste RTE Data'!F2978)</f>
        <v/>
      </c>
      <c r="I2981" s="14" t="str">
        <f>IF('Paste RTE Data'!H2978=0,"",'Paste RTE Data'!H2978)</f>
        <v/>
      </c>
      <c r="J2981" s="14" t="str">
        <f>IF('Paste RTE Data'!I2978=0,"",'Paste RTE Data'!I2978)</f>
        <v/>
      </c>
      <c r="K2981" s="15" t="str">
        <f>IF('Paste RTE Data'!J2978=0,"",'Paste RTE Data'!J2978)</f>
        <v/>
      </c>
      <c r="L2981" s="14" t="str">
        <f>IF('Paste RTE Data'!K2978=0,"",'Paste RTE Data'!K2978)</f>
        <v/>
      </c>
      <c r="M2981" s="46"/>
    </row>
    <row r="2982" spans="1:13">
      <c r="A2982" s="8" t="str">
        <f>IF('Paste RTE Data'!A2979=0,"",'Paste RTE Data'!A2979)</f>
        <v/>
      </c>
      <c r="B2982" s="9" t="str">
        <f>IF('Paste RTE Data'!G2979=0,"",'Paste RTE Data'!G2979)</f>
        <v/>
      </c>
      <c r="C2982" s="10" t="str">
        <f>IF('Paste RTE Data'!E2979=0,"",'Paste RTE Data'!E2979)</f>
        <v/>
      </c>
      <c r="D2982" s="7"/>
      <c r="E2982" s="14" t="str">
        <f>IF('Paste RTE Data'!B2979=0,"",'Paste RTE Data'!B2979)</f>
        <v/>
      </c>
      <c r="F2982" s="14" t="str">
        <f>IF('Paste RTE Data'!C2979=0,"",'Paste RTE Data'!C2979)</f>
        <v/>
      </c>
      <c r="G2982" s="14" t="str">
        <f>IF('Paste RTE Data'!D2979=0,"",'Paste RTE Data'!D2979)</f>
        <v/>
      </c>
      <c r="H2982" s="14" t="str">
        <f>IF('Paste RTE Data'!F2979=0,"",'Paste RTE Data'!F2979)</f>
        <v/>
      </c>
      <c r="I2982" s="14" t="str">
        <f>IF('Paste RTE Data'!H2979=0,"",'Paste RTE Data'!H2979)</f>
        <v/>
      </c>
      <c r="J2982" s="14" t="str">
        <f>IF('Paste RTE Data'!I2979=0,"",'Paste RTE Data'!I2979)</f>
        <v/>
      </c>
      <c r="K2982" s="15" t="str">
        <f>IF('Paste RTE Data'!J2979=0,"",'Paste RTE Data'!J2979)</f>
        <v/>
      </c>
      <c r="L2982" s="14" t="str">
        <f>IF('Paste RTE Data'!K2979=0,"",'Paste RTE Data'!K2979)</f>
        <v/>
      </c>
      <c r="M2982" s="46"/>
    </row>
    <row r="2983" spans="1:13">
      <c r="A2983" s="8" t="str">
        <f>IF('Paste RTE Data'!A2980=0,"",'Paste RTE Data'!A2980)</f>
        <v/>
      </c>
      <c r="B2983" s="9" t="str">
        <f>IF('Paste RTE Data'!G2980=0,"",'Paste RTE Data'!G2980)</f>
        <v/>
      </c>
      <c r="C2983" s="10" t="str">
        <f>IF('Paste RTE Data'!E2980=0,"",'Paste RTE Data'!E2980)</f>
        <v/>
      </c>
      <c r="D2983" s="7"/>
      <c r="E2983" s="14" t="str">
        <f>IF('Paste RTE Data'!B2980=0,"",'Paste RTE Data'!B2980)</f>
        <v/>
      </c>
      <c r="F2983" s="14" t="str">
        <f>IF('Paste RTE Data'!C2980=0,"",'Paste RTE Data'!C2980)</f>
        <v/>
      </c>
      <c r="G2983" s="14" t="str">
        <f>IF('Paste RTE Data'!D2980=0,"",'Paste RTE Data'!D2980)</f>
        <v/>
      </c>
      <c r="H2983" s="14" t="str">
        <f>IF('Paste RTE Data'!F2980=0,"",'Paste RTE Data'!F2980)</f>
        <v/>
      </c>
      <c r="I2983" s="14" t="str">
        <f>IF('Paste RTE Data'!H2980=0,"",'Paste RTE Data'!H2980)</f>
        <v/>
      </c>
      <c r="J2983" s="14" t="str">
        <f>IF('Paste RTE Data'!I2980=0,"",'Paste RTE Data'!I2980)</f>
        <v/>
      </c>
      <c r="K2983" s="15" t="str">
        <f>IF('Paste RTE Data'!J2980=0,"",'Paste RTE Data'!J2980)</f>
        <v/>
      </c>
      <c r="L2983" s="14" t="str">
        <f>IF('Paste RTE Data'!K2980=0,"",'Paste RTE Data'!K2980)</f>
        <v/>
      </c>
      <c r="M2983" s="46"/>
    </row>
    <row r="2984" spans="1:13">
      <c r="A2984" s="8" t="str">
        <f>IF('Paste RTE Data'!A2981=0,"",'Paste RTE Data'!A2981)</f>
        <v/>
      </c>
      <c r="B2984" s="9" t="str">
        <f>IF('Paste RTE Data'!G2981=0,"",'Paste RTE Data'!G2981)</f>
        <v/>
      </c>
      <c r="C2984" s="10" t="str">
        <f>IF('Paste RTE Data'!E2981=0,"",'Paste RTE Data'!E2981)</f>
        <v/>
      </c>
      <c r="D2984" s="7"/>
      <c r="E2984" s="14" t="str">
        <f>IF('Paste RTE Data'!B2981=0,"",'Paste RTE Data'!B2981)</f>
        <v/>
      </c>
      <c r="F2984" s="14" t="str">
        <f>IF('Paste RTE Data'!C2981=0,"",'Paste RTE Data'!C2981)</f>
        <v/>
      </c>
      <c r="G2984" s="14" t="str">
        <f>IF('Paste RTE Data'!D2981=0,"",'Paste RTE Data'!D2981)</f>
        <v/>
      </c>
      <c r="H2984" s="14" t="str">
        <f>IF('Paste RTE Data'!F2981=0,"",'Paste RTE Data'!F2981)</f>
        <v/>
      </c>
      <c r="I2984" s="14" t="str">
        <f>IF('Paste RTE Data'!H2981=0,"",'Paste RTE Data'!H2981)</f>
        <v/>
      </c>
      <c r="J2984" s="14" t="str">
        <f>IF('Paste RTE Data'!I2981=0,"",'Paste RTE Data'!I2981)</f>
        <v/>
      </c>
      <c r="K2984" s="15" t="str">
        <f>IF('Paste RTE Data'!J2981=0,"",'Paste RTE Data'!J2981)</f>
        <v/>
      </c>
      <c r="L2984" s="14" t="str">
        <f>IF('Paste RTE Data'!K2981=0,"",'Paste RTE Data'!K2981)</f>
        <v/>
      </c>
      <c r="M2984" s="46"/>
    </row>
    <row r="2985" spans="1:13">
      <c r="A2985" s="8" t="str">
        <f>IF('Paste RTE Data'!A2982=0,"",'Paste RTE Data'!A2982)</f>
        <v/>
      </c>
      <c r="B2985" s="9" t="str">
        <f>IF('Paste RTE Data'!G2982=0,"",'Paste RTE Data'!G2982)</f>
        <v/>
      </c>
      <c r="C2985" s="10" t="str">
        <f>IF('Paste RTE Data'!E2982=0,"",'Paste RTE Data'!E2982)</f>
        <v/>
      </c>
      <c r="D2985" s="7"/>
      <c r="E2985" s="14" t="str">
        <f>IF('Paste RTE Data'!B2982=0,"",'Paste RTE Data'!B2982)</f>
        <v/>
      </c>
      <c r="F2985" s="14" t="str">
        <f>IF('Paste RTE Data'!C2982=0,"",'Paste RTE Data'!C2982)</f>
        <v/>
      </c>
      <c r="G2985" s="14" t="str">
        <f>IF('Paste RTE Data'!D2982=0,"",'Paste RTE Data'!D2982)</f>
        <v/>
      </c>
      <c r="H2985" s="14" t="str">
        <f>IF('Paste RTE Data'!F2982=0,"",'Paste RTE Data'!F2982)</f>
        <v/>
      </c>
      <c r="I2985" s="14" t="str">
        <f>IF('Paste RTE Data'!H2982=0,"",'Paste RTE Data'!H2982)</f>
        <v/>
      </c>
      <c r="J2985" s="14" t="str">
        <f>IF('Paste RTE Data'!I2982=0,"",'Paste RTE Data'!I2982)</f>
        <v/>
      </c>
      <c r="K2985" s="15" t="str">
        <f>IF('Paste RTE Data'!J2982=0,"",'Paste RTE Data'!J2982)</f>
        <v/>
      </c>
      <c r="L2985" s="14" t="str">
        <f>IF('Paste RTE Data'!K2982=0,"",'Paste RTE Data'!K2982)</f>
        <v/>
      </c>
      <c r="M2985" s="46"/>
    </row>
    <row r="2986" spans="1:13">
      <c r="A2986" s="8" t="str">
        <f>IF('Paste RTE Data'!A2983=0,"",'Paste RTE Data'!A2983)</f>
        <v/>
      </c>
      <c r="B2986" s="9" t="str">
        <f>IF('Paste RTE Data'!G2983=0,"",'Paste RTE Data'!G2983)</f>
        <v/>
      </c>
      <c r="C2986" s="10" t="str">
        <f>IF('Paste RTE Data'!E2983=0,"",'Paste RTE Data'!E2983)</f>
        <v/>
      </c>
      <c r="D2986" s="7"/>
      <c r="E2986" s="14" t="str">
        <f>IF('Paste RTE Data'!B2983=0,"",'Paste RTE Data'!B2983)</f>
        <v/>
      </c>
      <c r="F2986" s="14" t="str">
        <f>IF('Paste RTE Data'!C2983=0,"",'Paste RTE Data'!C2983)</f>
        <v/>
      </c>
      <c r="G2986" s="14" t="str">
        <f>IF('Paste RTE Data'!D2983=0,"",'Paste RTE Data'!D2983)</f>
        <v/>
      </c>
      <c r="H2986" s="14" t="str">
        <f>IF('Paste RTE Data'!F2983=0,"",'Paste RTE Data'!F2983)</f>
        <v/>
      </c>
      <c r="I2986" s="14" t="str">
        <f>IF('Paste RTE Data'!H2983=0,"",'Paste RTE Data'!H2983)</f>
        <v/>
      </c>
      <c r="J2986" s="14" t="str">
        <f>IF('Paste RTE Data'!I2983=0,"",'Paste RTE Data'!I2983)</f>
        <v/>
      </c>
      <c r="K2986" s="15" t="str">
        <f>IF('Paste RTE Data'!J2983=0,"",'Paste RTE Data'!J2983)</f>
        <v/>
      </c>
      <c r="L2986" s="14" t="str">
        <f>IF('Paste RTE Data'!K2983=0,"",'Paste RTE Data'!K2983)</f>
        <v/>
      </c>
      <c r="M2986" s="46"/>
    </row>
    <row r="2987" spans="1:13">
      <c r="A2987" s="8" t="str">
        <f>IF('Paste RTE Data'!A2984=0,"",'Paste RTE Data'!A2984)</f>
        <v/>
      </c>
      <c r="B2987" s="9" t="str">
        <f>IF('Paste RTE Data'!G2984=0,"",'Paste RTE Data'!G2984)</f>
        <v/>
      </c>
      <c r="C2987" s="10" t="str">
        <f>IF('Paste RTE Data'!E2984=0,"",'Paste RTE Data'!E2984)</f>
        <v/>
      </c>
      <c r="D2987" s="7"/>
      <c r="E2987" s="14" t="str">
        <f>IF('Paste RTE Data'!B2984=0,"",'Paste RTE Data'!B2984)</f>
        <v/>
      </c>
      <c r="F2987" s="14" t="str">
        <f>IF('Paste RTE Data'!C2984=0,"",'Paste RTE Data'!C2984)</f>
        <v/>
      </c>
      <c r="G2987" s="14" t="str">
        <f>IF('Paste RTE Data'!D2984=0,"",'Paste RTE Data'!D2984)</f>
        <v/>
      </c>
      <c r="H2987" s="14" t="str">
        <f>IF('Paste RTE Data'!F2984=0,"",'Paste RTE Data'!F2984)</f>
        <v/>
      </c>
      <c r="I2987" s="14" t="str">
        <f>IF('Paste RTE Data'!H2984=0,"",'Paste RTE Data'!H2984)</f>
        <v/>
      </c>
      <c r="J2987" s="14" t="str">
        <f>IF('Paste RTE Data'!I2984=0,"",'Paste RTE Data'!I2984)</f>
        <v/>
      </c>
      <c r="K2987" s="15" t="str">
        <f>IF('Paste RTE Data'!J2984=0,"",'Paste RTE Data'!J2984)</f>
        <v/>
      </c>
      <c r="L2987" s="14" t="str">
        <f>IF('Paste RTE Data'!K2984=0,"",'Paste RTE Data'!K2984)</f>
        <v/>
      </c>
      <c r="M2987" s="46"/>
    </row>
    <row r="2988" spans="1:13">
      <c r="A2988" s="8" t="str">
        <f>IF('Paste RTE Data'!A2985=0,"",'Paste RTE Data'!A2985)</f>
        <v/>
      </c>
      <c r="B2988" s="9" t="str">
        <f>IF('Paste RTE Data'!G2985=0,"",'Paste RTE Data'!G2985)</f>
        <v/>
      </c>
      <c r="C2988" s="10" t="str">
        <f>IF('Paste RTE Data'!E2985=0,"",'Paste RTE Data'!E2985)</f>
        <v/>
      </c>
      <c r="D2988" s="7"/>
      <c r="E2988" s="14" t="str">
        <f>IF('Paste RTE Data'!B2985=0,"",'Paste RTE Data'!B2985)</f>
        <v/>
      </c>
      <c r="F2988" s="14" t="str">
        <f>IF('Paste RTE Data'!C2985=0,"",'Paste RTE Data'!C2985)</f>
        <v/>
      </c>
      <c r="G2988" s="14" t="str">
        <f>IF('Paste RTE Data'!D2985=0,"",'Paste RTE Data'!D2985)</f>
        <v/>
      </c>
      <c r="H2988" s="14" t="str">
        <f>IF('Paste RTE Data'!F2985=0,"",'Paste RTE Data'!F2985)</f>
        <v/>
      </c>
      <c r="I2988" s="14" t="str">
        <f>IF('Paste RTE Data'!H2985=0,"",'Paste RTE Data'!H2985)</f>
        <v/>
      </c>
      <c r="J2988" s="14" t="str">
        <f>IF('Paste RTE Data'!I2985=0,"",'Paste RTE Data'!I2985)</f>
        <v/>
      </c>
      <c r="K2988" s="15" t="str">
        <f>IF('Paste RTE Data'!J2985=0,"",'Paste RTE Data'!J2985)</f>
        <v/>
      </c>
      <c r="L2988" s="14" t="str">
        <f>IF('Paste RTE Data'!K2985=0,"",'Paste RTE Data'!K2985)</f>
        <v/>
      </c>
      <c r="M2988" s="46"/>
    </row>
    <row r="2989" spans="1:13">
      <c r="A2989" s="8" t="str">
        <f>IF('Paste RTE Data'!A2986=0,"",'Paste RTE Data'!A2986)</f>
        <v/>
      </c>
      <c r="B2989" s="9" t="str">
        <f>IF('Paste RTE Data'!G2986=0,"",'Paste RTE Data'!G2986)</f>
        <v/>
      </c>
      <c r="C2989" s="10" t="str">
        <f>IF('Paste RTE Data'!E2986=0,"",'Paste RTE Data'!E2986)</f>
        <v/>
      </c>
      <c r="D2989" s="7"/>
      <c r="E2989" s="14" t="str">
        <f>IF('Paste RTE Data'!B2986=0,"",'Paste RTE Data'!B2986)</f>
        <v/>
      </c>
      <c r="F2989" s="14" t="str">
        <f>IF('Paste RTE Data'!C2986=0,"",'Paste RTE Data'!C2986)</f>
        <v/>
      </c>
      <c r="G2989" s="14" t="str">
        <f>IF('Paste RTE Data'!D2986=0,"",'Paste RTE Data'!D2986)</f>
        <v/>
      </c>
      <c r="H2989" s="14" t="str">
        <f>IF('Paste RTE Data'!F2986=0,"",'Paste RTE Data'!F2986)</f>
        <v/>
      </c>
      <c r="I2989" s="14" t="str">
        <f>IF('Paste RTE Data'!H2986=0,"",'Paste RTE Data'!H2986)</f>
        <v/>
      </c>
      <c r="J2989" s="14" t="str">
        <f>IF('Paste RTE Data'!I2986=0,"",'Paste RTE Data'!I2986)</f>
        <v/>
      </c>
      <c r="K2989" s="15" t="str">
        <f>IF('Paste RTE Data'!J2986=0,"",'Paste RTE Data'!J2986)</f>
        <v/>
      </c>
      <c r="L2989" s="14" t="str">
        <f>IF('Paste RTE Data'!K2986=0,"",'Paste RTE Data'!K2986)</f>
        <v/>
      </c>
      <c r="M2989" s="46"/>
    </row>
    <row r="2990" spans="1:13">
      <c r="A2990" s="8" t="str">
        <f>IF('Paste RTE Data'!A2987=0,"",'Paste RTE Data'!A2987)</f>
        <v/>
      </c>
      <c r="B2990" s="9" t="str">
        <f>IF('Paste RTE Data'!G2987=0,"",'Paste RTE Data'!G2987)</f>
        <v/>
      </c>
      <c r="C2990" s="10" t="str">
        <f>IF('Paste RTE Data'!E2987=0,"",'Paste RTE Data'!E2987)</f>
        <v/>
      </c>
      <c r="D2990" s="7"/>
      <c r="E2990" s="14" t="str">
        <f>IF('Paste RTE Data'!B2987=0,"",'Paste RTE Data'!B2987)</f>
        <v/>
      </c>
      <c r="F2990" s="14" t="str">
        <f>IF('Paste RTE Data'!C2987=0,"",'Paste RTE Data'!C2987)</f>
        <v/>
      </c>
      <c r="G2990" s="14" t="str">
        <f>IF('Paste RTE Data'!D2987=0,"",'Paste RTE Data'!D2987)</f>
        <v/>
      </c>
      <c r="H2990" s="14" t="str">
        <f>IF('Paste RTE Data'!F2987=0,"",'Paste RTE Data'!F2987)</f>
        <v/>
      </c>
      <c r="I2990" s="14" t="str">
        <f>IF('Paste RTE Data'!H2987=0,"",'Paste RTE Data'!H2987)</f>
        <v/>
      </c>
      <c r="J2990" s="14" t="str">
        <f>IF('Paste RTE Data'!I2987=0,"",'Paste RTE Data'!I2987)</f>
        <v/>
      </c>
      <c r="K2990" s="15" t="str">
        <f>IF('Paste RTE Data'!J2987=0,"",'Paste RTE Data'!J2987)</f>
        <v/>
      </c>
      <c r="L2990" s="14" t="str">
        <f>IF('Paste RTE Data'!K2987=0,"",'Paste RTE Data'!K2987)</f>
        <v/>
      </c>
      <c r="M2990" s="46"/>
    </row>
    <row r="2991" spans="1:13">
      <c r="A2991" s="8" t="str">
        <f>IF('Paste RTE Data'!A2988=0,"",'Paste RTE Data'!A2988)</f>
        <v/>
      </c>
      <c r="B2991" s="9" t="str">
        <f>IF('Paste RTE Data'!G2988=0,"",'Paste RTE Data'!G2988)</f>
        <v/>
      </c>
      <c r="C2991" s="10" t="str">
        <f>IF('Paste RTE Data'!E2988=0,"",'Paste RTE Data'!E2988)</f>
        <v/>
      </c>
      <c r="D2991" s="7"/>
      <c r="E2991" s="14" t="str">
        <f>IF('Paste RTE Data'!B2988=0,"",'Paste RTE Data'!B2988)</f>
        <v/>
      </c>
      <c r="F2991" s="14" t="str">
        <f>IF('Paste RTE Data'!C2988=0,"",'Paste RTE Data'!C2988)</f>
        <v/>
      </c>
      <c r="G2991" s="14" t="str">
        <f>IF('Paste RTE Data'!D2988=0,"",'Paste RTE Data'!D2988)</f>
        <v/>
      </c>
      <c r="H2991" s="14" t="str">
        <f>IF('Paste RTE Data'!F2988=0,"",'Paste RTE Data'!F2988)</f>
        <v/>
      </c>
      <c r="I2991" s="14" t="str">
        <f>IF('Paste RTE Data'!H2988=0,"",'Paste RTE Data'!H2988)</f>
        <v/>
      </c>
      <c r="J2991" s="14" t="str">
        <f>IF('Paste RTE Data'!I2988=0,"",'Paste RTE Data'!I2988)</f>
        <v/>
      </c>
      <c r="K2991" s="15" t="str">
        <f>IF('Paste RTE Data'!J2988=0,"",'Paste RTE Data'!J2988)</f>
        <v/>
      </c>
      <c r="L2991" s="14" t="str">
        <f>IF('Paste RTE Data'!K2988=0,"",'Paste RTE Data'!K2988)</f>
        <v/>
      </c>
      <c r="M2991" s="46"/>
    </row>
    <row r="2992" spans="1:13">
      <c r="A2992" s="8" t="str">
        <f>IF('Paste RTE Data'!A2989=0,"",'Paste RTE Data'!A2989)</f>
        <v/>
      </c>
      <c r="B2992" s="9" t="str">
        <f>IF('Paste RTE Data'!G2989=0,"",'Paste RTE Data'!G2989)</f>
        <v/>
      </c>
      <c r="C2992" s="10" t="str">
        <f>IF('Paste RTE Data'!E2989=0,"",'Paste RTE Data'!E2989)</f>
        <v/>
      </c>
      <c r="D2992" s="7"/>
      <c r="E2992" s="14" t="str">
        <f>IF('Paste RTE Data'!B2989=0,"",'Paste RTE Data'!B2989)</f>
        <v/>
      </c>
      <c r="F2992" s="14" t="str">
        <f>IF('Paste RTE Data'!C2989=0,"",'Paste RTE Data'!C2989)</f>
        <v/>
      </c>
      <c r="G2992" s="14" t="str">
        <f>IF('Paste RTE Data'!D2989=0,"",'Paste RTE Data'!D2989)</f>
        <v/>
      </c>
      <c r="H2992" s="14" t="str">
        <f>IF('Paste RTE Data'!F2989=0,"",'Paste RTE Data'!F2989)</f>
        <v/>
      </c>
      <c r="I2992" s="14" t="str">
        <f>IF('Paste RTE Data'!H2989=0,"",'Paste RTE Data'!H2989)</f>
        <v/>
      </c>
      <c r="J2992" s="14" t="str">
        <f>IF('Paste RTE Data'!I2989=0,"",'Paste RTE Data'!I2989)</f>
        <v/>
      </c>
      <c r="K2992" s="15" t="str">
        <f>IF('Paste RTE Data'!J2989=0,"",'Paste RTE Data'!J2989)</f>
        <v/>
      </c>
      <c r="L2992" s="14" t="str">
        <f>IF('Paste RTE Data'!K2989=0,"",'Paste RTE Data'!K2989)</f>
        <v/>
      </c>
      <c r="M2992" s="46"/>
    </row>
    <row r="2993" spans="1:13">
      <c r="A2993" s="8" t="str">
        <f>IF('Paste RTE Data'!A2990=0,"",'Paste RTE Data'!A2990)</f>
        <v/>
      </c>
      <c r="B2993" s="9" t="str">
        <f>IF('Paste RTE Data'!G2990=0,"",'Paste RTE Data'!G2990)</f>
        <v/>
      </c>
      <c r="C2993" s="10" t="str">
        <f>IF('Paste RTE Data'!E2990=0,"",'Paste RTE Data'!E2990)</f>
        <v/>
      </c>
      <c r="D2993" s="7"/>
      <c r="E2993" s="14" t="str">
        <f>IF('Paste RTE Data'!B2990=0,"",'Paste RTE Data'!B2990)</f>
        <v/>
      </c>
      <c r="F2993" s="14" t="str">
        <f>IF('Paste RTE Data'!C2990=0,"",'Paste RTE Data'!C2990)</f>
        <v/>
      </c>
      <c r="G2993" s="14" t="str">
        <f>IF('Paste RTE Data'!D2990=0,"",'Paste RTE Data'!D2990)</f>
        <v/>
      </c>
      <c r="H2993" s="14" t="str">
        <f>IF('Paste RTE Data'!F2990=0,"",'Paste RTE Data'!F2990)</f>
        <v/>
      </c>
      <c r="I2993" s="14" t="str">
        <f>IF('Paste RTE Data'!H2990=0,"",'Paste RTE Data'!H2990)</f>
        <v/>
      </c>
      <c r="J2993" s="14" t="str">
        <f>IF('Paste RTE Data'!I2990=0,"",'Paste RTE Data'!I2990)</f>
        <v/>
      </c>
      <c r="K2993" s="15" t="str">
        <f>IF('Paste RTE Data'!J2990=0,"",'Paste RTE Data'!J2990)</f>
        <v/>
      </c>
      <c r="L2993" s="14" t="str">
        <f>IF('Paste RTE Data'!K2990=0,"",'Paste RTE Data'!K2990)</f>
        <v/>
      </c>
      <c r="M2993" s="46"/>
    </row>
    <row r="2994" spans="1:13">
      <c r="A2994" s="8" t="str">
        <f>IF('Paste RTE Data'!A2991=0,"",'Paste RTE Data'!A2991)</f>
        <v/>
      </c>
      <c r="B2994" s="9" t="str">
        <f>IF('Paste RTE Data'!G2991=0,"",'Paste RTE Data'!G2991)</f>
        <v/>
      </c>
      <c r="C2994" s="10" t="str">
        <f>IF('Paste RTE Data'!E2991=0,"",'Paste RTE Data'!E2991)</f>
        <v/>
      </c>
      <c r="D2994" s="7"/>
      <c r="E2994" s="14" t="str">
        <f>IF('Paste RTE Data'!B2991=0,"",'Paste RTE Data'!B2991)</f>
        <v/>
      </c>
      <c r="F2994" s="14" t="str">
        <f>IF('Paste RTE Data'!C2991=0,"",'Paste RTE Data'!C2991)</f>
        <v/>
      </c>
      <c r="G2994" s="14" t="str">
        <f>IF('Paste RTE Data'!D2991=0,"",'Paste RTE Data'!D2991)</f>
        <v/>
      </c>
      <c r="H2994" s="14" t="str">
        <f>IF('Paste RTE Data'!F2991=0,"",'Paste RTE Data'!F2991)</f>
        <v/>
      </c>
      <c r="I2994" s="14" t="str">
        <f>IF('Paste RTE Data'!H2991=0,"",'Paste RTE Data'!H2991)</f>
        <v/>
      </c>
      <c r="J2994" s="14" t="str">
        <f>IF('Paste RTE Data'!I2991=0,"",'Paste RTE Data'!I2991)</f>
        <v/>
      </c>
      <c r="K2994" s="15" t="str">
        <f>IF('Paste RTE Data'!J2991=0,"",'Paste RTE Data'!J2991)</f>
        <v/>
      </c>
      <c r="L2994" s="14" t="str">
        <f>IF('Paste RTE Data'!K2991=0,"",'Paste RTE Data'!K2991)</f>
        <v/>
      </c>
      <c r="M2994" s="46"/>
    </row>
    <row r="2995" spans="1:13">
      <c r="A2995" s="8" t="str">
        <f>IF('Paste RTE Data'!A2992=0,"",'Paste RTE Data'!A2992)</f>
        <v/>
      </c>
      <c r="B2995" s="9" t="str">
        <f>IF('Paste RTE Data'!G2992=0,"",'Paste RTE Data'!G2992)</f>
        <v/>
      </c>
      <c r="C2995" s="10" t="str">
        <f>IF('Paste RTE Data'!E2992=0,"",'Paste RTE Data'!E2992)</f>
        <v/>
      </c>
      <c r="D2995" s="7"/>
      <c r="E2995" s="14" t="str">
        <f>IF('Paste RTE Data'!B2992=0,"",'Paste RTE Data'!B2992)</f>
        <v/>
      </c>
      <c r="F2995" s="14" t="str">
        <f>IF('Paste RTE Data'!C2992=0,"",'Paste RTE Data'!C2992)</f>
        <v/>
      </c>
      <c r="G2995" s="14" t="str">
        <f>IF('Paste RTE Data'!D2992=0,"",'Paste RTE Data'!D2992)</f>
        <v/>
      </c>
      <c r="H2995" s="14" t="str">
        <f>IF('Paste RTE Data'!F2992=0,"",'Paste RTE Data'!F2992)</f>
        <v/>
      </c>
      <c r="I2995" s="14" t="str">
        <f>IF('Paste RTE Data'!H2992=0,"",'Paste RTE Data'!H2992)</f>
        <v/>
      </c>
      <c r="J2995" s="14" t="str">
        <f>IF('Paste RTE Data'!I2992=0,"",'Paste RTE Data'!I2992)</f>
        <v/>
      </c>
      <c r="K2995" s="15" t="str">
        <f>IF('Paste RTE Data'!J2992=0,"",'Paste RTE Data'!J2992)</f>
        <v/>
      </c>
      <c r="L2995" s="14" t="str">
        <f>IF('Paste RTE Data'!K2992=0,"",'Paste RTE Data'!K2992)</f>
        <v/>
      </c>
      <c r="M2995" s="46"/>
    </row>
    <row r="2996" spans="1:13">
      <c r="A2996" s="8" t="str">
        <f>IF('Paste RTE Data'!A2993=0,"",'Paste RTE Data'!A2993)</f>
        <v/>
      </c>
      <c r="B2996" s="9" t="str">
        <f>IF('Paste RTE Data'!G2993=0,"",'Paste RTE Data'!G2993)</f>
        <v/>
      </c>
      <c r="C2996" s="10" t="str">
        <f>IF('Paste RTE Data'!E2993=0,"",'Paste RTE Data'!E2993)</f>
        <v/>
      </c>
      <c r="D2996" s="7"/>
      <c r="E2996" s="14" t="str">
        <f>IF('Paste RTE Data'!B2993=0,"",'Paste RTE Data'!B2993)</f>
        <v/>
      </c>
      <c r="F2996" s="14" t="str">
        <f>IF('Paste RTE Data'!C2993=0,"",'Paste RTE Data'!C2993)</f>
        <v/>
      </c>
      <c r="G2996" s="14" t="str">
        <f>IF('Paste RTE Data'!D2993=0,"",'Paste RTE Data'!D2993)</f>
        <v/>
      </c>
      <c r="H2996" s="14" t="str">
        <f>IF('Paste RTE Data'!F2993=0,"",'Paste RTE Data'!F2993)</f>
        <v/>
      </c>
      <c r="I2996" s="14" t="str">
        <f>IF('Paste RTE Data'!H2993=0,"",'Paste RTE Data'!H2993)</f>
        <v/>
      </c>
      <c r="J2996" s="14" t="str">
        <f>IF('Paste RTE Data'!I2993=0,"",'Paste RTE Data'!I2993)</f>
        <v/>
      </c>
      <c r="K2996" s="15" t="str">
        <f>IF('Paste RTE Data'!J2993=0,"",'Paste RTE Data'!J2993)</f>
        <v/>
      </c>
      <c r="L2996" s="14" t="str">
        <f>IF('Paste RTE Data'!K2993=0,"",'Paste RTE Data'!K2993)</f>
        <v/>
      </c>
      <c r="M2996" s="46"/>
    </row>
    <row r="2997" spans="1:13">
      <c r="A2997" s="8" t="str">
        <f>IF('Paste RTE Data'!A2994=0,"",'Paste RTE Data'!A2994)</f>
        <v/>
      </c>
      <c r="B2997" s="9" t="str">
        <f>IF('Paste RTE Data'!G2994=0,"",'Paste RTE Data'!G2994)</f>
        <v/>
      </c>
      <c r="C2997" s="10" t="str">
        <f>IF('Paste RTE Data'!E2994=0,"",'Paste RTE Data'!E2994)</f>
        <v/>
      </c>
      <c r="D2997" s="7"/>
      <c r="E2997" s="14" t="str">
        <f>IF('Paste RTE Data'!B2994=0,"",'Paste RTE Data'!B2994)</f>
        <v/>
      </c>
      <c r="F2997" s="14" t="str">
        <f>IF('Paste RTE Data'!C2994=0,"",'Paste RTE Data'!C2994)</f>
        <v/>
      </c>
      <c r="G2997" s="14" t="str">
        <f>IF('Paste RTE Data'!D2994=0,"",'Paste RTE Data'!D2994)</f>
        <v/>
      </c>
      <c r="H2997" s="14" t="str">
        <f>IF('Paste RTE Data'!F2994=0,"",'Paste RTE Data'!F2994)</f>
        <v/>
      </c>
      <c r="I2997" s="14" t="str">
        <f>IF('Paste RTE Data'!H2994=0,"",'Paste RTE Data'!H2994)</f>
        <v/>
      </c>
      <c r="J2997" s="14" t="str">
        <f>IF('Paste RTE Data'!I2994=0,"",'Paste RTE Data'!I2994)</f>
        <v/>
      </c>
      <c r="K2997" s="15" t="str">
        <f>IF('Paste RTE Data'!J2994=0,"",'Paste RTE Data'!J2994)</f>
        <v/>
      </c>
      <c r="L2997" s="14" t="str">
        <f>IF('Paste RTE Data'!K2994=0,"",'Paste RTE Data'!K2994)</f>
        <v/>
      </c>
      <c r="M2997" s="46"/>
    </row>
    <row r="2998" spans="1:13">
      <c r="A2998" s="8" t="str">
        <f>IF('Paste RTE Data'!A2995=0,"",'Paste RTE Data'!A2995)</f>
        <v/>
      </c>
      <c r="B2998" s="9" t="str">
        <f>IF('Paste RTE Data'!G2995=0,"",'Paste RTE Data'!G2995)</f>
        <v/>
      </c>
      <c r="C2998" s="10" t="str">
        <f>IF('Paste RTE Data'!E2995=0,"",'Paste RTE Data'!E2995)</f>
        <v/>
      </c>
      <c r="D2998" s="7"/>
      <c r="E2998" s="14" t="str">
        <f>IF('Paste RTE Data'!B2995=0,"",'Paste RTE Data'!B2995)</f>
        <v/>
      </c>
      <c r="F2998" s="14" t="str">
        <f>IF('Paste RTE Data'!C2995=0,"",'Paste RTE Data'!C2995)</f>
        <v/>
      </c>
      <c r="G2998" s="14" t="str">
        <f>IF('Paste RTE Data'!D2995=0,"",'Paste RTE Data'!D2995)</f>
        <v/>
      </c>
      <c r="H2998" s="14" t="str">
        <f>IF('Paste RTE Data'!F2995=0,"",'Paste RTE Data'!F2995)</f>
        <v/>
      </c>
      <c r="I2998" s="14" t="str">
        <f>IF('Paste RTE Data'!H2995=0,"",'Paste RTE Data'!H2995)</f>
        <v/>
      </c>
      <c r="J2998" s="14" t="str">
        <f>IF('Paste RTE Data'!I2995=0,"",'Paste RTE Data'!I2995)</f>
        <v/>
      </c>
      <c r="K2998" s="15" t="str">
        <f>IF('Paste RTE Data'!J2995=0,"",'Paste RTE Data'!J2995)</f>
        <v/>
      </c>
      <c r="L2998" s="14" t="str">
        <f>IF('Paste RTE Data'!K2995=0,"",'Paste RTE Data'!K2995)</f>
        <v/>
      </c>
      <c r="M2998" s="46"/>
    </row>
    <row r="2999" spans="1:13">
      <c r="A2999" s="8" t="str">
        <f>IF('Paste RTE Data'!A2996=0,"",'Paste RTE Data'!A2996)</f>
        <v/>
      </c>
      <c r="B2999" s="9" t="str">
        <f>IF('Paste RTE Data'!G2996=0,"",'Paste RTE Data'!G2996)</f>
        <v/>
      </c>
      <c r="C2999" s="10" t="str">
        <f>IF('Paste RTE Data'!E2996=0,"",'Paste RTE Data'!E2996)</f>
        <v/>
      </c>
      <c r="D2999" s="7"/>
      <c r="E2999" s="14" t="str">
        <f>IF('Paste RTE Data'!B2996=0,"",'Paste RTE Data'!B2996)</f>
        <v/>
      </c>
      <c r="F2999" s="14" t="str">
        <f>IF('Paste RTE Data'!C2996=0,"",'Paste RTE Data'!C2996)</f>
        <v/>
      </c>
      <c r="G2999" s="14" t="str">
        <f>IF('Paste RTE Data'!D2996=0,"",'Paste RTE Data'!D2996)</f>
        <v/>
      </c>
      <c r="H2999" s="14" t="str">
        <f>IF('Paste RTE Data'!F2996=0,"",'Paste RTE Data'!F2996)</f>
        <v/>
      </c>
      <c r="I2999" s="14" t="str">
        <f>IF('Paste RTE Data'!H2996=0,"",'Paste RTE Data'!H2996)</f>
        <v/>
      </c>
      <c r="J2999" s="14" t="str">
        <f>IF('Paste RTE Data'!I2996=0,"",'Paste RTE Data'!I2996)</f>
        <v/>
      </c>
      <c r="K2999" s="15" t="str">
        <f>IF('Paste RTE Data'!J2996=0,"",'Paste RTE Data'!J2996)</f>
        <v/>
      </c>
      <c r="L2999" s="14" t="str">
        <f>IF('Paste RTE Data'!K2996=0,"",'Paste RTE Data'!K2996)</f>
        <v/>
      </c>
      <c r="M2999" s="46"/>
    </row>
    <row r="3000" spans="1:13">
      <c r="A3000" s="8" t="str">
        <f>IF('Paste RTE Data'!A2997=0,"",'Paste RTE Data'!A2997)</f>
        <v/>
      </c>
      <c r="B3000" s="9" t="str">
        <f>IF('Paste RTE Data'!G2997=0,"",'Paste RTE Data'!G2997)</f>
        <v/>
      </c>
      <c r="C3000" s="10" t="str">
        <f>IF('Paste RTE Data'!E2997=0,"",'Paste RTE Data'!E2997)</f>
        <v/>
      </c>
      <c r="D3000" s="7"/>
      <c r="E3000" s="14" t="str">
        <f>IF('Paste RTE Data'!B2997=0,"",'Paste RTE Data'!B2997)</f>
        <v/>
      </c>
      <c r="F3000" s="14" t="str">
        <f>IF('Paste RTE Data'!C2997=0,"",'Paste RTE Data'!C2997)</f>
        <v/>
      </c>
      <c r="G3000" s="14" t="str">
        <f>IF('Paste RTE Data'!D2997=0,"",'Paste RTE Data'!D2997)</f>
        <v/>
      </c>
      <c r="H3000" s="14" t="str">
        <f>IF('Paste RTE Data'!F2997=0,"",'Paste RTE Data'!F2997)</f>
        <v/>
      </c>
      <c r="I3000" s="14" t="str">
        <f>IF('Paste RTE Data'!H2997=0,"",'Paste RTE Data'!H2997)</f>
        <v/>
      </c>
      <c r="J3000" s="14" t="str">
        <f>IF('Paste RTE Data'!I2997=0,"",'Paste RTE Data'!I2997)</f>
        <v/>
      </c>
      <c r="K3000" s="15" t="str">
        <f>IF('Paste RTE Data'!J2997=0,"",'Paste RTE Data'!J2997)</f>
        <v/>
      </c>
      <c r="L3000" s="14" t="str">
        <f>IF('Paste RTE Data'!K2997=0,"",'Paste RTE Data'!K2997)</f>
        <v/>
      </c>
      <c r="M3000" s="46"/>
    </row>
    <row r="3001" spans="1:13">
      <c r="A3001" s="11" t="str">
        <f>IF('Paste RTE Data'!A2998=0,"",'Paste RTE Data'!A2998)</f>
        <v/>
      </c>
      <c r="B3001" s="12" t="str">
        <f>IF('Paste RTE Data'!G2998=0,"",'Paste RTE Data'!G2998)</f>
        <v/>
      </c>
      <c r="C3001" s="13" t="str">
        <f>IF('Paste RTE Data'!E2998=0,"",'Paste RTE Data'!E2998)</f>
        <v/>
      </c>
      <c r="D3001" s="7"/>
      <c r="E3001" s="16" t="str">
        <f>IF('Paste RTE Data'!B2998=0,"",'Paste RTE Data'!B2998)</f>
        <v/>
      </c>
      <c r="F3001" s="14" t="str">
        <f>IF('Paste RTE Data'!C2998=0,"",'Paste RTE Data'!C2998)</f>
        <v/>
      </c>
      <c r="G3001" s="14" t="str">
        <f>IF('Paste RTE Data'!D2998=0,"",'Paste RTE Data'!D2998)</f>
        <v/>
      </c>
      <c r="H3001" s="16" t="str">
        <f>IF('Paste RTE Data'!F2998=0,"",'Paste RTE Data'!F2998)</f>
        <v/>
      </c>
      <c r="I3001" s="16" t="str">
        <f>IF('Paste RTE Data'!H2998=0,"",'Paste RTE Data'!H2998)</f>
        <v/>
      </c>
      <c r="J3001" s="14" t="str">
        <f>IF('Paste RTE Data'!I2998=0,"",'Paste RTE Data'!I2998)</f>
        <v/>
      </c>
      <c r="K3001" s="15" t="str">
        <f>IF('Paste RTE Data'!J2998=0,"",'Paste RTE Data'!J2998)</f>
        <v/>
      </c>
      <c r="L3001" s="14" t="str">
        <f>IF('Paste RTE Data'!K2998=0,"",'Paste RTE Data'!K2998)</f>
        <v/>
      </c>
      <c r="M3001" s="46"/>
    </row>
  </sheetData>
  <sheetProtection password="CC38" sheet="1" objects="1" scenarios="1" formatCells="0" formatColumns="0" formatRows="0"/>
  <mergeCells count="2">
    <mergeCell ref="A1:M1"/>
    <mergeCell ref="A2:M2"/>
  </mergeCells>
  <dataValidations count="1">
    <dataValidation type="list" allowBlank="1" showInputMessage="1" showErrorMessage="1" sqref="D5:D3001">
      <formula1>Streams_in_school</formula1>
    </dataValidation>
  </dataValidations>
  <pageMargins left="0.39370078740157483" right="0.39370078740157483" top="0.39370078740157483" bottom="0.39370078740157483" header="0" footer="0"/>
  <pageSetup paperSize="5" orientation="landscape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8"/>
  <dimension ref="A1:V3002"/>
  <sheetViews>
    <sheetView workbookViewId="0">
      <pane xSplit="6" ySplit="3" topLeftCell="G4" activePane="bottomRight" state="frozen"/>
      <selection pane="topRight" activeCell="G1" sqref="G1"/>
      <selection pane="bottomLeft" activeCell="A4" sqref="A4"/>
      <selection pane="bottomRight" sqref="A1:V1"/>
    </sheetView>
  </sheetViews>
  <sheetFormatPr defaultRowHeight="15"/>
  <cols>
    <col min="1" max="1" width="5.28515625" style="6" customWidth="1"/>
    <col min="2" max="3" width="8.140625" style="6" customWidth="1"/>
    <col min="4" max="4" width="10.85546875" style="6" bestFit="1" customWidth="1"/>
    <col min="5" max="5" width="8.140625" style="6" customWidth="1"/>
    <col min="6" max="6" width="29.85546875" style="6" customWidth="1"/>
    <col min="7" max="7" width="29" style="6" customWidth="1"/>
    <col min="8" max="19" width="5.7109375" style="6" customWidth="1"/>
    <col min="20" max="20" width="7" style="6" customWidth="1"/>
    <col min="21" max="21" width="8.5703125" style="6" bestFit="1" customWidth="1"/>
    <col min="22" max="22" width="7" style="6" customWidth="1"/>
    <col min="23" max="16384" width="9.140625" style="6"/>
  </cols>
  <sheetData>
    <row r="1" spans="1:22" ht="25.5" customHeight="1">
      <c r="A1" s="113" t="str">
        <f>'School Intro'!A1:G1</f>
        <v>GOVERNMENT SENIOR SECONDARY SCHOOL, ROOPPURA (KUCHAMAN CITY)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</row>
    <row r="2" spans="1:22" ht="24.75" customHeight="1">
      <c r="A2" s="115" t="s">
        <v>2877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</row>
    <row r="3" spans="1:22" ht="38.25" customHeight="1">
      <c r="A3" s="74" t="s">
        <v>2858</v>
      </c>
      <c r="B3" s="74" t="s">
        <v>2859</v>
      </c>
      <c r="C3" s="74" t="s">
        <v>2</v>
      </c>
      <c r="D3" s="74" t="s">
        <v>13</v>
      </c>
      <c r="E3" s="74" t="s">
        <v>43</v>
      </c>
      <c r="F3" s="74" t="s">
        <v>2860</v>
      </c>
      <c r="G3" s="74" t="s">
        <v>2864</v>
      </c>
      <c r="H3" s="74" t="s">
        <v>2865</v>
      </c>
      <c r="I3" s="74" t="s">
        <v>2866</v>
      </c>
      <c r="J3" s="74" t="s">
        <v>2867</v>
      </c>
      <c r="K3" s="74" t="s">
        <v>2868</v>
      </c>
      <c r="L3" s="74" t="s">
        <v>2869</v>
      </c>
      <c r="M3" s="74" t="s">
        <v>2870</v>
      </c>
      <c r="N3" s="74" t="s">
        <v>2871</v>
      </c>
      <c r="O3" s="74" t="s">
        <v>2872</v>
      </c>
      <c r="P3" s="74" t="s">
        <v>2873</v>
      </c>
      <c r="Q3" s="74" t="s">
        <v>2874</v>
      </c>
      <c r="R3" s="74" t="s">
        <v>2875</v>
      </c>
      <c r="S3" s="74" t="s">
        <v>2876</v>
      </c>
      <c r="T3" s="74" t="s">
        <v>2878</v>
      </c>
      <c r="U3" s="74" t="s">
        <v>2879</v>
      </c>
      <c r="V3" s="74" t="s">
        <v>2880</v>
      </c>
    </row>
    <row r="4" spans="1:22" ht="14.25" customHeight="1">
      <c r="A4" s="75"/>
      <c r="B4" s="75">
        <v>1</v>
      </c>
      <c r="C4" s="75">
        <v>2</v>
      </c>
      <c r="D4" s="75">
        <v>3</v>
      </c>
      <c r="E4" s="75">
        <v>4</v>
      </c>
      <c r="F4" s="75">
        <v>5</v>
      </c>
      <c r="G4" s="75">
        <v>6</v>
      </c>
      <c r="H4" s="75">
        <v>7</v>
      </c>
      <c r="I4" s="75">
        <v>8</v>
      </c>
      <c r="J4" s="75">
        <v>9</v>
      </c>
      <c r="K4" s="75">
        <v>10</v>
      </c>
      <c r="L4" s="75">
        <v>11</v>
      </c>
      <c r="M4" s="75">
        <v>12</v>
      </c>
      <c r="N4" s="75">
        <v>13</v>
      </c>
      <c r="O4" s="75">
        <v>14</v>
      </c>
      <c r="P4" s="75">
        <v>15</v>
      </c>
      <c r="Q4" s="75">
        <v>16</v>
      </c>
      <c r="R4" s="75">
        <v>17</v>
      </c>
      <c r="S4" s="75">
        <v>18</v>
      </c>
      <c r="T4" s="75">
        <v>19</v>
      </c>
      <c r="U4" s="75">
        <v>20</v>
      </c>
      <c r="V4" s="75">
        <v>21</v>
      </c>
    </row>
    <row r="5" spans="1:22">
      <c r="A5" s="18">
        <f>IF('Student''s Data'!A5=0,"",'Student''s Data'!A5)</f>
        <v>1</v>
      </c>
      <c r="B5" s="18">
        <f>IF('Student''s Data'!B5=0,"",'Student''s Data'!B5)</f>
        <v>6475</v>
      </c>
      <c r="C5" s="19" t="str">
        <f>IF('Student''s Data'!C5=0,"",'Student''s Data'!C5)</f>
        <v>Second</v>
      </c>
      <c r="D5" s="19" t="str">
        <f>IF('Student''s Data'!D5=0,"",'Student''s Data'!D5)</f>
        <v/>
      </c>
      <c r="E5" s="19" t="str">
        <f>IF('Student''s Data'!H5=0,"",'Student''s Data'!H5)</f>
        <v>English</v>
      </c>
      <c r="F5" s="19" t="str">
        <f>IF('Student''s Data'!E5=0,"",'Student''s Data'!E5)</f>
        <v>AALIYA</v>
      </c>
      <c r="G5" s="19" t="str">
        <f>IF('Student''s Data'!F5=0,"",'Student''s Data'!F5)</f>
        <v>ABDUL RASID</v>
      </c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5" t="str">
        <f>IF(SUM(Table4[[#This Row],[Jan]:[Dec]])=0,"",(SUM(Table4[[#This Row],[Jan]:[Dec]])))</f>
        <v/>
      </c>
      <c r="U5" s="5">
        <f>IFERROR(IF(Table5[[#This Row],[Is RTE Student]]="Yes",0,VLOOKUP(Table4[[#This Row],[Class]]&amp;"_"&amp;Table4[[#This Row],[Stream]]&amp;"_"&amp;Table4[[#This Row],[Medium]],total_fee,5,0)),0)</f>
        <v>0</v>
      </c>
      <c r="V5" s="5" t="str">
        <f>IFERROR(IF(Table4[[#This Row],[Total fees]]=Table4[[#This Row],[Total]]=0,"",Table4[[#This Row],[Total fees]]-Table4[[#This Row],[Total]]),"")</f>
        <v/>
      </c>
    </row>
    <row r="6" spans="1:22">
      <c r="A6" s="18">
        <f>IF('Student''s Data'!A6=0,"",'Student''s Data'!A6)</f>
        <v>2</v>
      </c>
      <c r="B6" s="18">
        <f>IF('Student''s Data'!B6=0,"",'Student''s Data'!B6)</f>
        <v>6455</v>
      </c>
      <c r="C6" s="19" t="str">
        <f>IF('Student''s Data'!C6=0,"",'Student''s Data'!C6)</f>
        <v>Second</v>
      </c>
      <c r="D6" s="19" t="str">
        <f>IF('Student''s Data'!D6=0,"",'Student''s Data'!D6)</f>
        <v/>
      </c>
      <c r="E6" s="19" t="str">
        <f>IF('Student''s Data'!H6=0,"",'Student''s Data'!H6)</f>
        <v>Hindi</v>
      </c>
      <c r="F6" s="19" t="str">
        <f>IF('Student''s Data'!E6=0,"",'Student''s Data'!E6)</f>
        <v>AALIYA BANO</v>
      </c>
      <c r="G6" s="19" t="str">
        <f>IF('Student''s Data'!F6=0,"",'Student''s Data'!F6)</f>
        <v>AABID</v>
      </c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5" t="str">
        <f>IF(SUM(Table4[[#This Row],[Jan]:[Dec]])=0,"",(SUM(Table4[[#This Row],[Jan]:[Dec]])))</f>
        <v/>
      </c>
      <c r="U6" s="5">
        <f>IFERROR(IF(Table5[[#This Row],[Is RTE Student]]="Yes",0,VLOOKUP(Table4[[#This Row],[Class]]&amp;"_"&amp;Table4[[#This Row],[Stream]]&amp;"_"&amp;Table4[[#This Row],[Medium]],total_fee,5,0)),0)</f>
        <v>0</v>
      </c>
      <c r="V6" s="5" t="str">
        <f>IFERROR(IF(Table4[[#This Row],[Total fees]]=Table4[[#This Row],[Total]]=0,"",Table4[[#This Row],[Total fees]]-Table4[[#This Row],[Total]]),"")</f>
        <v/>
      </c>
    </row>
    <row r="7" spans="1:22">
      <c r="A7" s="18">
        <f>IF('Student''s Data'!A7=0,"",'Student''s Data'!A7)</f>
        <v>3</v>
      </c>
      <c r="B7" s="18" t="str">
        <f>IF('Student''s Data'!B7=0,"",'Student''s Data'!B7)</f>
        <v>E136</v>
      </c>
      <c r="C7" s="19" t="str">
        <f>IF('Student''s Data'!C7=0,"",'Student''s Data'!C7)</f>
        <v>Second</v>
      </c>
      <c r="D7" s="19" t="str">
        <f>IF('Student''s Data'!D7=0,"",'Student''s Data'!D7)</f>
        <v/>
      </c>
      <c r="E7" s="19" t="str">
        <f>IF('Student''s Data'!H7=0,"",'Student''s Data'!H7)</f>
        <v>English</v>
      </c>
      <c r="F7" s="19" t="str">
        <f>IF('Student''s Data'!E7=0,"",'Student''s Data'!E7)</f>
        <v>AAYAT BANO</v>
      </c>
      <c r="G7" s="19" t="str">
        <f>IF('Student''s Data'!F7=0,"",'Student''s Data'!F7)</f>
        <v>MOHAMMED HAFIJ</v>
      </c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5" t="str">
        <f>IF(SUM(Table4[[#This Row],[Jan]:[Dec]])=0,"",(SUM(Table4[[#This Row],[Jan]:[Dec]])))</f>
        <v/>
      </c>
      <c r="U7" s="5">
        <f>IFERROR(IF(Table5[[#This Row],[Is RTE Student]]="Yes",0,VLOOKUP(Table4[[#This Row],[Class]]&amp;"_"&amp;Table4[[#This Row],[Stream]]&amp;"_"&amp;Table4[[#This Row],[Medium]],total_fee,5,0)),0)</f>
        <v>0</v>
      </c>
      <c r="V7" s="5" t="str">
        <f>IFERROR(IF(Table4[[#This Row],[Total fees]]=Table4[[#This Row],[Total]]=0,"",Table4[[#This Row],[Total fees]]-Table4[[#This Row],[Total]]),"")</f>
        <v/>
      </c>
    </row>
    <row r="8" spans="1:22">
      <c r="A8" s="18">
        <f>IF('Student''s Data'!A8=0,"",'Student''s Data'!A8)</f>
        <v>4</v>
      </c>
      <c r="B8" s="18">
        <f>IF('Student''s Data'!B8=0,"",'Student''s Data'!B8)</f>
        <v>6470</v>
      </c>
      <c r="C8" s="19" t="str">
        <f>IF('Student''s Data'!C8=0,"",'Student''s Data'!C8)</f>
        <v>Second</v>
      </c>
      <c r="D8" s="19" t="str">
        <f>IF('Student''s Data'!D8=0,"",'Student''s Data'!D8)</f>
        <v/>
      </c>
      <c r="E8" s="19" t="str">
        <f>IF('Student''s Data'!H8=0,"",'Student''s Data'!H8)</f>
        <v>Hindi</v>
      </c>
      <c r="F8" s="19" t="str">
        <f>IF('Student''s Data'!E8=0,"",'Student''s Data'!E8)</f>
        <v>ADIBA BANO</v>
      </c>
      <c r="G8" s="19" t="str">
        <f>IF('Student''s Data'!F8=0,"",'Student''s Data'!F8)</f>
        <v>MOHAMMAD JAVED</v>
      </c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5" t="str">
        <f>IF(SUM(Table4[[#This Row],[Jan]:[Dec]])=0,"",(SUM(Table4[[#This Row],[Jan]:[Dec]])))</f>
        <v/>
      </c>
      <c r="U8" s="5">
        <f>IFERROR(IF(Table5[[#This Row],[Is RTE Student]]="Yes",0,VLOOKUP(Table4[[#This Row],[Class]]&amp;"_"&amp;Table4[[#This Row],[Stream]]&amp;"_"&amp;Table4[[#This Row],[Medium]],total_fee,5,0)),0)</f>
        <v>0</v>
      </c>
      <c r="V8" s="5" t="str">
        <f>IFERROR(IF(Table4[[#This Row],[Total fees]]=Table4[[#This Row],[Total]]=0,"",Table4[[#This Row],[Total fees]]-Table4[[#This Row],[Total]]),"")</f>
        <v/>
      </c>
    </row>
    <row r="9" spans="1:22">
      <c r="A9" s="18">
        <f>IF('Student''s Data'!A9=0,"",'Student''s Data'!A9)</f>
        <v>5</v>
      </c>
      <c r="B9" s="18">
        <f>IF('Student''s Data'!B9=0,"",'Student''s Data'!B9)</f>
        <v>6324</v>
      </c>
      <c r="C9" s="19" t="str">
        <f>IF('Student''s Data'!C9=0,"",'Student''s Data'!C9)</f>
        <v>Second</v>
      </c>
      <c r="D9" s="19" t="str">
        <f>IF('Student''s Data'!D9=0,"",'Student''s Data'!D9)</f>
        <v/>
      </c>
      <c r="E9" s="19" t="str">
        <f>IF('Student''s Data'!H9=0,"",'Student''s Data'!H9)</f>
        <v>Hindi</v>
      </c>
      <c r="F9" s="19" t="str">
        <f>IF('Student''s Data'!E9=0,"",'Student''s Data'!E9)</f>
        <v>AMRAT LAL</v>
      </c>
      <c r="G9" s="19" t="str">
        <f>IF('Student''s Data'!F9=0,"",'Student''s Data'!F9)</f>
        <v>KISHAN LAL</v>
      </c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5" t="str">
        <f>IF(SUM(Table4[[#This Row],[Jan]:[Dec]])=0,"",(SUM(Table4[[#This Row],[Jan]:[Dec]])))</f>
        <v/>
      </c>
      <c r="U9" s="5">
        <f>IFERROR(IF(Table5[[#This Row],[Is RTE Student]]="Yes",0,VLOOKUP(Table4[[#This Row],[Class]]&amp;"_"&amp;Table4[[#This Row],[Stream]]&amp;"_"&amp;Table4[[#This Row],[Medium]],total_fee,5,0)),0)</f>
        <v>10000</v>
      </c>
      <c r="V9" s="5" t="str">
        <f>IFERROR(IF(Table4[[#This Row],[Total fees]]=Table4[[#This Row],[Total]]=0,"",Table4[[#This Row],[Total fees]]-Table4[[#This Row],[Total]]),"")</f>
        <v/>
      </c>
    </row>
    <row r="10" spans="1:22">
      <c r="A10" s="18">
        <f>IF('Student''s Data'!A10=0,"",'Student''s Data'!A10)</f>
        <v>6</v>
      </c>
      <c r="B10" s="18">
        <f>IF('Student''s Data'!B10=0,"",'Student''s Data'!B10)</f>
        <v>6705</v>
      </c>
      <c r="C10" s="19" t="str">
        <f>IF('Student''s Data'!C10=0,"",'Student''s Data'!C10)</f>
        <v>Second</v>
      </c>
      <c r="D10" s="19" t="str">
        <f>IF('Student''s Data'!D10=0,"",'Student''s Data'!D10)</f>
        <v/>
      </c>
      <c r="E10" s="19" t="str">
        <f>IF('Student''s Data'!H10=0,"",'Student''s Data'!H10)</f>
        <v>Hindi</v>
      </c>
      <c r="F10" s="19" t="str">
        <f>IF('Student''s Data'!E10=0,"",'Student''s Data'!E10)</f>
        <v>ANIKET</v>
      </c>
      <c r="G10" s="19" t="str">
        <f>IF('Student''s Data'!F10=0,"",'Student''s Data'!F10)</f>
        <v>MANOHAR KUMAR</v>
      </c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5" t="str">
        <f>IF(SUM(Table4[[#This Row],[Jan]:[Dec]])=0,"",(SUM(Table4[[#This Row],[Jan]:[Dec]])))</f>
        <v/>
      </c>
      <c r="U10" s="5">
        <f>IFERROR(IF(Table5[[#This Row],[Is RTE Student]]="Yes",0,VLOOKUP(Table4[[#This Row],[Class]]&amp;"_"&amp;Table4[[#This Row],[Stream]]&amp;"_"&amp;Table4[[#This Row],[Medium]],total_fee,5,0)),0)</f>
        <v>10000</v>
      </c>
      <c r="V10" s="5" t="str">
        <f>IFERROR(IF(Table4[[#This Row],[Total fees]]=Table4[[#This Row],[Total]]=0,"",Table4[[#This Row],[Total fees]]-Table4[[#This Row],[Total]]),"")</f>
        <v/>
      </c>
    </row>
    <row r="11" spans="1:22">
      <c r="A11" s="18">
        <f>IF('Student''s Data'!A11=0,"",'Student''s Data'!A11)</f>
        <v>7</v>
      </c>
      <c r="B11" s="18">
        <f>IF('Student''s Data'!B11=0,"",'Student''s Data'!B11)</f>
        <v>6463</v>
      </c>
      <c r="C11" s="19" t="str">
        <f>IF('Student''s Data'!C11=0,"",'Student''s Data'!C11)</f>
        <v>Second</v>
      </c>
      <c r="D11" s="19" t="str">
        <f>IF('Student''s Data'!D11=0,"",'Student''s Data'!D11)</f>
        <v/>
      </c>
      <c r="E11" s="19" t="str">
        <f>IF('Student''s Data'!H11=0,"",'Student''s Data'!H11)</f>
        <v>Hindi</v>
      </c>
      <c r="F11" s="19" t="str">
        <f>IF('Student''s Data'!E11=0,"",'Student''s Data'!E11)</f>
        <v>ANJU</v>
      </c>
      <c r="G11" s="19" t="str">
        <f>IF('Student''s Data'!F11=0,"",'Student''s Data'!F11)</f>
        <v>TULSI RAM</v>
      </c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5" t="str">
        <f>IF(SUM(Table4[[#This Row],[Jan]:[Dec]])=0,"",(SUM(Table4[[#This Row],[Jan]:[Dec]])))</f>
        <v/>
      </c>
      <c r="U11" s="5">
        <f>IFERROR(IF(Table5[[#This Row],[Is RTE Student]]="Yes",0,VLOOKUP(Table4[[#This Row],[Class]]&amp;"_"&amp;Table4[[#This Row],[Stream]]&amp;"_"&amp;Table4[[#This Row],[Medium]],total_fee,5,0)),0)</f>
        <v>10000</v>
      </c>
      <c r="V11" s="5" t="str">
        <f>IFERROR(IF(Table4[[#This Row],[Total fees]]=Table4[[#This Row],[Total]]=0,"",Table4[[#This Row],[Total fees]]-Table4[[#This Row],[Total]]),"")</f>
        <v/>
      </c>
    </row>
    <row r="12" spans="1:22">
      <c r="A12" s="18">
        <f>IF('Student''s Data'!A12=0,"",'Student''s Data'!A12)</f>
        <v>8</v>
      </c>
      <c r="B12" s="18" t="str">
        <f>IF('Student''s Data'!B12=0,"",'Student''s Data'!B12)</f>
        <v>E0119</v>
      </c>
      <c r="C12" s="19" t="str">
        <f>IF('Student''s Data'!C12=0,"",'Student''s Data'!C12)</f>
        <v>Second</v>
      </c>
      <c r="D12" s="19" t="str">
        <f>IF('Student''s Data'!D12=0,"",'Student''s Data'!D12)</f>
        <v/>
      </c>
      <c r="E12" s="19" t="str">
        <f>IF('Student''s Data'!H12=0,"",'Student''s Data'!H12)</f>
        <v>English</v>
      </c>
      <c r="F12" s="19" t="str">
        <f>IF('Student''s Data'!E12=0,"",'Student''s Data'!E12)</f>
        <v>ANURAG SARWA</v>
      </c>
      <c r="G12" s="19" t="str">
        <f>IF('Student''s Data'!F12=0,"",'Student''s Data'!F12)</f>
        <v>BAJRANG LAL SARWA</v>
      </c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5" t="str">
        <f>IF(SUM(Table4[[#This Row],[Jan]:[Dec]])=0,"",(SUM(Table4[[#This Row],[Jan]:[Dec]])))</f>
        <v/>
      </c>
      <c r="U12" s="5">
        <f>IFERROR(IF(Table5[[#This Row],[Is RTE Student]]="Yes",0,VLOOKUP(Table4[[#This Row],[Class]]&amp;"_"&amp;Table4[[#This Row],[Stream]]&amp;"_"&amp;Table4[[#This Row],[Medium]],total_fee,5,0)),0)</f>
        <v>11000</v>
      </c>
      <c r="V12" s="5" t="str">
        <f>IFERROR(IF(Table4[[#This Row],[Total fees]]=Table4[[#This Row],[Total]]=0,"",Table4[[#This Row],[Total fees]]-Table4[[#This Row],[Total]]),"")</f>
        <v/>
      </c>
    </row>
    <row r="13" spans="1:22">
      <c r="A13" s="18">
        <f>IF('Student''s Data'!A13=0,"",'Student''s Data'!A13)</f>
        <v>9</v>
      </c>
      <c r="B13" s="18">
        <f>IF('Student''s Data'!B13=0,"",'Student''s Data'!B13)</f>
        <v>6457</v>
      </c>
      <c r="C13" s="19" t="str">
        <f>IF('Student''s Data'!C13=0,"",'Student''s Data'!C13)</f>
        <v>Second</v>
      </c>
      <c r="D13" s="19" t="str">
        <f>IF('Student''s Data'!D13=0,"",'Student''s Data'!D13)</f>
        <v/>
      </c>
      <c r="E13" s="19" t="str">
        <f>IF('Student''s Data'!H13=0,"",'Student''s Data'!H13)</f>
        <v>Hindi</v>
      </c>
      <c r="F13" s="19" t="str">
        <f>IF('Student''s Data'!E13=0,"",'Student''s Data'!E13)</f>
        <v>ANUSHKA</v>
      </c>
      <c r="G13" s="19" t="str">
        <f>IF('Student''s Data'!F13=0,"",'Student''s Data'!F13)</f>
        <v>RAKESH</v>
      </c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5" t="str">
        <f>IF(SUM(Table4[[#This Row],[Jan]:[Dec]])=0,"",(SUM(Table4[[#This Row],[Jan]:[Dec]])))</f>
        <v/>
      </c>
      <c r="U13" s="5">
        <f>IFERROR(IF(Table5[[#This Row],[Is RTE Student]]="Yes",0,VLOOKUP(Table4[[#This Row],[Class]]&amp;"_"&amp;Table4[[#This Row],[Stream]]&amp;"_"&amp;Table4[[#This Row],[Medium]],total_fee,5,0)),0)</f>
        <v>10000</v>
      </c>
      <c r="V13" s="5" t="str">
        <f>IFERROR(IF(Table4[[#This Row],[Total fees]]=Table4[[#This Row],[Total]]=0,"",Table4[[#This Row],[Total fees]]-Table4[[#This Row],[Total]]),"")</f>
        <v/>
      </c>
    </row>
    <row r="14" spans="1:22">
      <c r="A14" s="18">
        <f>IF('Student''s Data'!A14=0,"",'Student''s Data'!A14)</f>
        <v>10</v>
      </c>
      <c r="B14" s="18" t="str">
        <f>IF('Student''s Data'!B14=0,"",'Student''s Data'!B14)</f>
        <v>E0073</v>
      </c>
      <c r="C14" s="19" t="str">
        <f>IF('Student''s Data'!C14=0,"",'Student''s Data'!C14)</f>
        <v>Second</v>
      </c>
      <c r="D14" s="19" t="str">
        <f>IF('Student''s Data'!D14=0,"",'Student''s Data'!D14)</f>
        <v/>
      </c>
      <c r="E14" s="19" t="str">
        <f>IF('Student''s Data'!H14=0,"",'Student''s Data'!H14)</f>
        <v>English</v>
      </c>
      <c r="F14" s="19" t="str">
        <f>IF('Student''s Data'!E14=0,"",'Student''s Data'!E14)</f>
        <v>ASAD AHMED</v>
      </c>
      <c r="G14" s="19" t="str">
        <f>IF('Student''s Data'!F14=0,"",'Student''s Data'!F14)</f>
        <v>AHASAN TAK</v>
      </c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5" t="str">
        <f>IF(SUM(Table4[[#This Row],[Jan]:[Dec]])=0,"",(SUM(Table4[[#This Row],[Jan]:[Dec]])))</f>
        <v/>
      </c>
      <c r="U14" s="5">
        <f>IFERROR(IF(Table5[[#This Row],[Is RTE Student]]="Yes",0,VLOOKUP(Table4[[#This Row],[Class]]&amp;"_"&amp;Table4[[#This Row],[Stream]]&amp;"_"&amp;Table4[[#This Row],[Medium]],total_fee,5,0)),0)</f>
        <v>11000</v>
      </c>
      <c r="V14" s="5" t="str">
        <f>IFERROR(IF(Table4[[#This Row],[Total fees]]=Table4[[#This Row],[Total]]=0,"",Table4[[#This Row],[Total fees]]-Table4[[#This Row],[Total]]),"")</f>
        <v/>
      </c>
    </row>
    <row r="15" spans="1:22">
      <c r="A15" s="18">
        <f>IF('Student''s Data'!A15=0,"",'Student''s Data'!A15)</f>
        <v>11</v>
      </c>
      <c r="B15" s="18" t="str">
        <f>IF('Student''s Data'!B15=0,"",'Student''s Data'!B15)</f>
        <v>E138</v>
      </c>
      <c r="C15" s="19" t="str">
        <f>IF('Student''s Data'!C15=0,"",'Student''s Data'!C15)</f>
        <v>Second</v>
      </c>
      <c r="D15" s="19" t="str">
        <f>IF('Student''s Data'!D15=0,"",'Student''s Data'!D15)</f>
        <v/>
      </c>
      <c r="E15" s="19" t="str">
        <f>IF('Student''s Data'!H15=0,"",'Student''s Data'!H15)</f>
        <v>English</v>
      </c>
      <c r="F15" s="19" t="str">
        <f>IF('Student''s Data'!E15=0,"",'Student''s Data'!E15)</f>
        <v>ATIKA</v>
      </c>
      <c r="G15" s="19" t="str">
        <f>IF('Student''s Data'!F15=0,"",'Student''s Data'!F15)</f>
        <v>MOHAMMAD AKIL</v>
      </c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5" t="str">
        <f>IF(SUM(Table4[[#This Row],[Jan]:[Dec]])=0,"",(SUM(Table4[[#This Row],[Jan]:[Dec]])))</f>
        <v/>
      </c>
      <c r="U15" s="5">
        <f>IFERROR(IF(Table5[[#This Row],[Is RTE Student]]="Yes",0,VLOOKUP(Table4[[#This Row],[Class]]&amp;"_"&amp;Table4[[#This Row],[Stream]]&amp;"_"&amp;Table4[[#This Row],[Medium]],total_fee,5,0)),0)</f>
        <v>0</v>
      </c>
      <c r="V15" s="5" t="str">
        <f>IFERROR(IF(Table4[[#This Row],[Total fees]]=Table4[[#This Row],[Total]]=0,"",Table4[[#This Row],[Total fees]]-Table4[[#This Row],[Total]]),"")</f>
        <v/>
      </c>
    </row>
    <row r="16" spans="1:22">
      <c r="A16" s="18">
        <f>IF('Student''s Data'!A16=0,"",'Student''s Data'!A16)</f>
        <v>12</v>
      </c>
      <c r="B16" s="18">
        <f>IF('Student''s Data'!B16=0,"",'Student''s Data'!B16)</f>
        <v>6369</v>
      </c>
      <c r="C16" s="19" t="str">
        <f>IF('Student''s Data'!C16=0,"",'Student''s Data'!C16)</f>
        <v>Second</v>
      </c>
      <c r="D16" s="19" t="str">
        <f>IF('Student''s Data'!D16=0,"",'Student''s Data'!D16)</f>
        <v/>
      </c>
      <c r="E16" s="19" t="str">
        <f>IF('Student''s Data'!H16=0,"",'Student''s Data'!H16)</f>
        <v>Hindi</v>
      </c>
      <c r="F16" s="19" t="str">
        <f>IF('Student''s Data'!E16=0,"",'Student''s Data'!E16)</f>
        <v>BHARAT SHARMA</v>
      </c>
      <c r="G16" s="19" t="str">
        <f>IF('Student''s Data'!F16=0,"",'Student''s Data'!F16)</f>
        <v>HEMRAJ</v>
      </c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5" t="str">
        <f>IF(SUM(Table4[[#This Row],[Jan]:[Dec]])=0,"",(SUM(Table4[[#This Row],[Jan]:[Dec]])))</f>
        <v/>
      </c>
      <c r="U16" s="5">
        <f>IFERROR(IF(Table5[[#This Row],[Is RTE Student]]="Yes",0,VLOOKUP(Table4[[#This Row],[Class]]&amp;"_"&amp;Table4[[#This Row],[Stream]]&amp;"_"&amp;Table4[[#This Row],[Medium]],total_fee,5,0)),0)</f>
        <v>10000</v>
      </c>
      <c r="V16" s="5" t="str">
        <f>IFERROR(IF(Table4[[#This Row],[Total fees]]=Table4[[#This Row],[Total]]=0,"",Table4[[#This Row],[Total fees]]-Table4[[#This Row],[Total]]),"")</f>
        <v/>
      </c>
    </row>
    <row r="17" spans="1:22">
      <c r="A17" s="18">
        <f>IF('Student''s Data'!A17=0,"",'Student''s Data'!A17)</f>
        <v>13</v>
      </c>
      <c r="B17" s="18">
        <f>IF('Student''s Data'!B17=0,"",'Student''s Data'!B17)</f>
        <v>6444</v>
      </c>
      <c r="C17" s="19" t="str">
        <f>IF('Student''s Data'!C17=0,"",'Student''s Data'!C17)</f>
        <v>Second</v>
      </c>
      <c r="D17" s="19" t="str">
        <f>IF('Student''s Data'!D17=0,"",'Student''s Data'!D17)</f>
        <v/>
      </c>
      <c r="E17" s="19" t="str">
        <f>IF('Student''s Data'!H17=0,"",'Student''s Data'!H17)</f>
        <v>Hindi</v>
      </c>
      <c r="F17" s="19" t="str">
        <f>IF('Student''s Data'!E17=0,"",'Student''s Data'!E17)</f>
        <v>CHHATARPAL</v>
      </c>
      <c r="G17" s="19" t="str">
        <f>IF('Student''s Data'!F17=0,"",'Student''s Data'!F17)</f>
        <v>MANOJ KUMAR</v>
      </c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5" t="str">
        <f>IF(SUM(Table4[[#This Row],[Jan]:[Dec]])=0,"",(SUM(Table4[[#This Row],[Jan]:[Dec]])))</f>
        <v/>
      </c>
      <c r="U17" s="5">
        <f>IFERROR(IF(Table5[[#This Row],[Is RTE Student]]="Yes",0,VLOOKUP(Table4[[#This Row],[Class]]&amp;"_"&amp;Table4[[#This Row],[Stream]]&amp;"_"&amp;Table4[[#This Row],[Medium]],total_fee,5,0)),0)</f>
        <v>10000</v>
      </c>
      <c r="V17" s="5" t="str">
        <f>IFERROR(IF(Table4[[#This Row],[Total fees]]=Table4[[#This Row],[Total]]=0,"",Table4[[#This Row],[Total fees]]-Table4[[#This Row],[Total]]),"")</f>
        <v/>
      </c>
    </row>
    <row r="18" spans="1:22">
      <c r="A18" s="18">
        <f>IF('Student''s Data'!A18=0,"",'Student''s Data'!A18)</f>
        <v>14</v>
      </c>
      <c r="B18" s="18" t="str">
        <f>IF('Student''s Data'!B18=0,"",'Student''s Data'!B18)</f>
        <v>E0087</v>
      </c>
      <c r="C18" s="19" t="str">
        <f>IF('Student''s Data'!C18=0,"",'Student''s Data'!C18)</f>
        <v>Second</v>
      </c>
      <c r="D18" s="19" t="str">
        <f>IF('Student''s Data'!D18=0,"",'Student''s Data'!D18)</f>
        <v/>
      </c>
      <c r="E18" s="19" t="str">
        <f>IF('Student''s Data'!H18=0,"",'Student''s Data'!H18)</f>
        <v>English</v>
      </c>
      <c r="F18" s="19" t="str">
        <f>IF('Student''s Data'!E18=0,"",'Student''s Data'!E18)</f>
        <v>DEVINA KULHARI</v>
      </c>
      <c r="G18" s="19" t="str">
        <f>IF('Student''s Data'!F18=0,"",'Student''s Data'!F18)</f>
        <v>RAJESH CHOUDHARY</v>
      </c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5" t="str">
        <f>IF(SUM(Table4[[#This Row],[Jan]:[Dec]])=0,"",(SUM(Table4[[#This Row],[Jan]:[Dec]])))</f>
        <v/>
      </c>
      <c r="U18" s="5">
        <f>IFERROR(IF(Table5[[#This Row],[Is RTE Student]]="Yes",0,VLOOKUP(Table4[[#This Row],[Class]]&amp;"_"&amp;Table4[[#This Row],[Stream]]&amp;"_"&amp;Table4[[#This Row],[Medium]],total_fee,5,0)),0)</f>
        <v>11000</v>
      </c>
      <c r="V18" s="5" t="str">
        <f>IFERROR(IF(Table4[[#This Row],[Total fees]]=Table4[[#This Row],[Total]]=0,"",Table4[[#This Row],[Total fees]]-Table4[[#This Row],[Total]]),"")</f>
        <v/>
      </c>
    </row>
    <row r="19" spans="1:22">
      <c r="A19" s="18">
        <f>IF('Student''s Data'!A19=0,"",'Student''s Data'!A19)</f>
        <v>15</v>
      </c>
      <c r="B19" s="18">
        <f>IF('Student''s Data'!B19=0,"",'Student''s Data'!B19)</f>
        <v>6436</v>
      </c>
      <c r="C19" s="19" t="str">
        <f>IF('Student''s Data'!C19=0,"",'Student''s Data'!C19)</f>
        <v>Second</v>
      </c>
      <c r="D19" s="19" t="str">
        <f>IF('Student''s Data'!D19=0,"",'Student''s Data'!D19)</f>
        <v/>
      </c>
      <c r="E19" s="19" t="str">
        <f>IF('Student''s Data'!H19=0,"",'Student''s Data'!H19)</f>
        <v>Hindi</v>
      </c>
      <c r="F19" s="19" t="str">
        <f>IF('Student''s Data'!E19=0,"",'Student''s Data'!E19)</f>
        <v>DILKHUSH</v>
      </c>
      <c r="G19" s="19" t="str">
        <f>IF('Student''s Data'!F19=0,"",'Student''s Data'!F19)</f>
        <v>RAJU RAM</v>
      </c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5" t="str">
        <f>IF(SUM(Table4[[#This Row],[Jan]:[Dec]])=0,"",(SUM(Table4[[#This Row],[Jan]:[Dec]])))</f>
        <v/>
      </c>
      <c r="U19" s="5">
        <f>IFERROR(IF(Table5[[#This Row],[Is RTE Student]]="Yes",0,VLOOKUP(Table4[[#This Row],[Class]]&amp;"_"&amp;Table4[[#This Row],[Stream]]&amp;"_"&amp;Table4[[#This Row],[Medium]],total_fee,5,0)),0)</f>
        <v>10000</v>
      </c>
      <c r="V19" s="5" t="str">
        <f>IFERROR(IF(Table4[[#This Row],[Total fees]]=Table4[[#This Row],[Total]]=0,"",Table4[[#This Row],[Total fees]]-Table4[[#This Row],[Total]]),"")</f>
        <v/>
      </c>
    </row>
    <row r="20" spans="1:22">
      <c r="A20" s="18">
        <f>IF('Student''s Data'!A20=0,"",'Student''s Data'!A20)</f>
        <v>16</v>
      </c>
      <c r="B20" s="18" t="str">
        <f>IF('Student''s Data'!B20=0,"",'Student''s Data'!B20)</f>
        <v>E0094</v>
      </c>
      <c r="C20" s="19" t="str">
        <f>IF('Student''s Data'!C20=0,"",'Student''s Data'!C20)</f>
        <v>Second</v>
      </c>
      <c r="D20" s="19" t="str">
        <f>IF('Student''s Data'!D20=0,"",'Student''s Data'!D20)</f>
        <v/>
      </c>
      <c r="E20" s="19" t="str">
        <f>IF('Student''s Data'!H20=0,"",'Student''s Data'!H20)</f>
        <v>English</v>
      </c>
      <c r="F20" s="19" t="str">
        <f>IF('Student''s Data'!E20=0,"",'Student''s Data'!E20)</f>
        <v>DINESH</v>
      </c>
      <c r="G20" s="19" t="str">
        <f>IF('Student''s Data'!F20=0,"",'Student''s Data'!F20)</f>
        <v>NAVAL CHAND SHARMA</v>
      </c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5" t="str">
        <f>IF(SUM(Table4[[#This Row],[Jan]:[Dec]])=0,"",(SUM(Table4[[#This Row],[Jan]:[Dec]])))</f>
        <v/>
      </c>
      <c r="U20" s="5">
        <f>IFERROR(IF(Table5[[#This Row],[Is RTE Student]]="Yes",0,VLOOKUP(Table4[[#This Row],[Class]]&amp;"_"&amp;Table4[[#This Row],[Stream]]&amp;"_"&amp;Table4[[#This Row],[Medium]],total_fee,5,0)),0)</f>
        <v>11000</v>
      </c>
      <c r="V20" s="5" t="str">
        <f>IFERROR(IF(Table4[[#This Row],[Total fees]]=Table4[[#This Row],[Total]]=0,"",Table4[[#This Row],[Total fees]]-Table4[[#This Row],[Total]]),"")</f>
        <v/>
      </c>
    </row>
    <row r="21" spans="1:22">
      <c r="A21" s="18">
        <f>IF('Student''s Data'!A21=0,"",'Student''s Data'!A21)</f>
        <v>17</v>
      </c>
      <c r="B21" s="18" t="str">
        <f>IF('Student''s Data'!B21=0,"",'Student''s Data'!B21)</f>
        <v>E0088</v>
      </c>
      <c r="C21" s="19" t="str">
        <f>IF('Student''s Data'!C21=0,"",'Student''s Data'!C21)</f>
        <v>Second</v>
      </c>
      <c r="D21" s="19" t="str">
        <f>IF('Student''s Data'!D21=0,"",'Student''s Data'!D21)</f>
        <v/>
      </c>
      <c r="E21" s="19" t="str">
        <f>IF('Student''s Data'!H21=0,"",'Student''s Data'!H21)</f>
        <v>English</v>
      </c>
      <c r="F21" s="19" t="str">
        <f>IF('Student''s Data'!E21=0,"",'Student''s Data'!E21)</f>
        <v>DRON KULHARI</v>
      </c>
      <c r="G21" s="19" t="str">
        <f>IF('Student''s Data'!F21=0,"",'Student''s Data'!F21)</f>
        <v>RAJESH CHOUDHARY</v>
      </c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5" t="str">
        <f>IF(SUM(Table4[[#This Row],[Jan]:[Dec]])=0,"",(SUM(Table4[[#This Row],[Jan]:[Dec]])))</f>
        <v/>
      </c>
      <c r="U21" s="5">
        <f>IFERROR(IF(Table5[[#This Row],[Is RTE Student]]="Yes",0,VLOOKUP(Table4[[#This Row],[Class]]&amp;"_"&amp;Table4[[#This Row],[Stream]]&amp;"_"&amp;Table4[[#This Row],[Medium]],total_fee,5,0)),0)</f>
        <v>11000</v>
      </c>
      <c r="V21" s="5" t="str">
        <f>IFERROR(IF(Table4[[#This Row],[Total fees]]=Table4[[#This Row],[Total]]=0,"",Table4[[#This Row],[Total fees]]-Table4[[#This Row],[Total]]),"")</f>
        <v/>
      </c>
    </row>
    <row r="22" spans="1:22">
      <c r="A22" s="18">
        <f>IF('Student''s Data'!A22=0,"",'Student''s Data'!A22)</f>
        <v>18</v>
      </c>
      <c r="B22" s="18">
        <f>IF('Student''s Data'!B22=0,"",'Student''s Data'!B22)</f>
        <v>6461</v>
      </c>
      <c r="C22" s="19" t="str">
        <f>IF('Student''s Data'!C22=0,"",'Student''s Data'!C22)</f>
        <v>Second</v>
      </c>
      <c r="D22" s="19" t="str">
        <f>IF('Student''s Data'!D22=0,"",'Student''s Data'!D22)</f>
        <v/>
      </c>
      <c r="E22" s="19" t="str">
        <f>IF('Student''s Data'!H22=0,"",'Student''s Data'!H22)</f>
        <v>Hindi</v>
      </c>
      <c r="F22" s="19" t="str">
        <f>IF('Student''s Data'!E22=0,"",'Student''s Data'!E22)</f>
        <v>FARHAN GOURI</v>
      </c>
      <c r="G22" s="19" t="str">
        <f>IF('Student''s Data'!F22=0,"",'Student''s Data'!F22)</f>
        <v>MEHBOOB</v>
      </c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5" t="str">
        <f>IF(SUM(Table4[[#This Row],[Jan]:[Dec]])=0,"",(SUM(Table4[[#This Row],[Jan]:[Dec]])))</f>
        <v/>
      </c>
      <c r="U22" s="5">
        <f>IFERROR(IF(Table5[[#This Row],[Is RTE Student]]="Yes",0,VLOOKUP(Table4[[#This Row],[Class]]&amp;"_"&amp;Table4[[#This Row],[Stream]]&amp;"_"&amp;Table4[[#This Row],[Medium]],total_fee,5,0)),0)</f>
        <v>10000</v>
      </c>
      <c r="V22" s="5" t="str">
        <f>IFERROR(IF(Table4[[#This Row],[Total fees]]=Table4[[#This Row],[Total]]=0,"",Table4[[#This Row],[Total fees]]-Table4[[#This Row],[Total]]),"")</f>
        <v/>
      </c>
    </row>
    <row r="23" spans="1:22">
      <c r="A23" s="18">
        <f>IF('Student''s Data'!A23=0,"",'Student''s Data'!A23)</f>
        <v>19</v>
      </c>
      <c r="B23" s="18">
        <f>IF('Student''s Data'!B23=0,"",'Student''s Data'!B23)</f>
        <v>6495</v>
      </c>
      <c r="C23" s="19" t="str">
        <f>IF('Student''s Data'!C23=0,"",'Student''s Data'!C23)</f>
        <v>Second</v>
      </c>
      <c r="D23" s="19" t="str">
        <f>IF('Student''s Data'!D23=0,"",'Student''s Data'!D23)</f>
        <v/>
      </c>
      <c r="E23" s="19" t="str">
        <f>IF('Student''s Data'!H23=0,"",'Student''s Data'!H23)</f>
        <v>Hindi</v>
      </c>
      <c r="F23" s="19" t="str">
        <f>IF('Student''s Data'!E23=0,"",'Student''s Data'!E23)</f>
        <v>FARHAN KHAN</v>
      </c>
      <c r="G23" s="19" t="str">
        <f>IF('Student''s Data'!F23=0,"",'Student''s Data'!F23)</f>
        <v>MEHABUB KHAN</v>
      </c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5" t="str">
        <f>IF(SUM(Table4[[#This Row],[Jan]:[Dec]])=0,"",(SUM(Table4[[#This Row],[Jan]:[Dec]])))</f>
        <v/>
      </c>
      <c r="U23" s="5">
        <f>IFERROR(IF(Table5[[#This Row],[Is RTE Student]]="Yes",0,VLOOKUP(Table4[[#This Row],[Class]]&amp;"_"&amp;Table4[[#This Row],[Stream]]&amp;"_"&amp;Table4[[#This Row],[Medium]],total_fee,5,0)),0)</f>
        <v>0</v>
      </c>
      <c r="V23" s="5" t="str">
        <f>IFERROR(IF(Table4[[#This Row],[Total fees]]=Table4[[#This Row],[Total]]=0,"",Table4[[#This Row],[Total fees]]-Table4[[#This Row],[Total]]),"")</f>
        <v/>
      </c>
    </row>
    <row r="24" spans="1:22">
      <c r="A24" s="18">
        <f>IF('Student''s Data'!A24=0,"",'Student''s Data'!A24)</f>
        <v>20</v>
      </c>
      <c r="B24" s="18" t="str">
        <f>IF('Student''s Data'!B24=0,"",'Student''s Data'!B24)</f>
        <v>E0125</v>
      </c>
      <c r="C24" s="19" t="str">
        <f>IF('Student''s Data'!C24=0,"",'Student''s Data'!C24)</f>
        <v>Second</v>
      </c>
      <c r="D24" s="19" t="str">
        <f>IF('Student''s Data'!D24=0,"",'Student''s Data'!D24)</f>
        <v/>
      </c>
      <c r="E24" s="19" t="str">
        <f>IF('Student''s Data'!H24=0,"",'Student''s Data'!H24)</f>
        <v>English</v>
      </c>
      <c r="F24" s="19" t="str">
        <f>IF('Student''s Data'!E24=0,"",'Student''s Data'!E24)</f>
        <v>GUNJAN</v>
      </c>
      <c r="G24" s="19" t="str">
        <f>IF('Student''s Data'!F24=0,"",'Student''s Data'!F24)</f>
        <v>SUBHASH CHOUDHARY</v>
      </c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5" t="str">
        <f>IF(SUM(Table4[[#This Row],[Jan]:[Dec]])=0,"",(SUM(Table4[[#This Row],[Jan]:[Dec]])))</f>
        <v/>
      </c>
      <c r="U24" s="5">
        <f>IFERROR(IF(Table5[[#This Row],[Is RTE Student]]="Yes",0,VLOOKUP(Table4[[#This Row],[Class]]&amp;"_"&amp;Table4[[#This Row],[Stream]]&amp;"_"&amp;Table4[[#This Row],[Medium]],total_fee,5,0)),0)</f>
        <v>11000</v>
      </c>
      <c r="V24" s="5" t="str">
        <f>IFERROR(IF(Table4[[#This Row],[Total fees]]=Table4[[#This Row],[Total]]=0,"",Table4[[#This Row],[Total fees]]-Table4[[#This Row],[Total]]),"")</f>
        <v/>
      </c>
    </row>
    <row r="25" spans="1:22">
      <c r="A25" s="18">
        <f>IF('Student''s Data'!A25=0,"",'Student''s Data'!A25)</f>
        <v>21</v>
      </c>
      <c r="B25" s="18">
        <f>IF('Student''s Data'!B25=0,"",'Student''s Data'!B25)</f>
        <v>6583</v>
      </c>
      <c r="C25" s="19" t="str">
        <f>IF('Student''s Data'!C25=0,"",'Student''s Data'!C25)</f>
        <v>Second</v>
      </c>
      <c r="D25" s="19" t="str">
        <f>IF('Student''s Data'!D25=0,"",'Student''s Data'!D25)</f>
        <v/>
      </c>
      <c r="E25" s="19" t="str">
        <f>IF('Student''s Data'!H25=0,"",'Student''s Data'!H25)</f>
        <v>Hindi</v>
      </c>
      <c r="F25" s="19" t="str">
        <f>IF('Student''s Data'!E25=0,"",'Student''s Data'!E25)</f>
        <v>GUNJAN</v>
      </c>
      <c r="G25" s="19" t="str">
        <f>IF('Student''s Data'!F25=0,"",'Student''s Data'!F25)</f>
        <v>SUNIL KUMAR</v>
      </c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5" t="str">
        <f>IF(SUM(Table4[[#This Row],[Jan]:[Dec]])=0,"",(SUM(Table4[[#This Row],[Jan]:[Dec]])))</f>
        <v/>
      </c>
      <c r="U25" s="5">
        <f>IFERROR(IF(Table5[[#This Row],[Is RTE Student]]="Yes",0,VLOOKUP(Table4[[#This Row],[Class]]&amp;"_"&amp;Table4[[#This Row],[Stream]]&amp;"_"&amp;Table4[[#This Row],[Medium]],total_fee,5,0)),0)</f>
        <v>10000</v>
      </c>
      <c r="V25" s="5" t="str">
        <f>IFERROR(IF(Table4[[#This Row],[Total fees]]=Table4[[#This Row],[Total]]=0,"",Table4[[#This Row],[Total fees]]-Table4[[#This Row],[Total]]),"")</f>
        <v/>
      </c>
    </row>
    <row r="26" spans="1:22">
      <c r="A26" s="18">
        <f>IF('Student''s Data'!A26=0,"",'Student''s Data'!A26)</f>
        <v>22</v>
      </c>
      <c r="B26" s="18">
        <f>IF('Student''s Data'!B26=0,"",'Student''s Data'!B26)</f>
        <v>6476</v>
      </c>
      <c r="C26" s="19" t="str">
        <f>IF('Student''s Data'!C26=0,"",'Student''s Data'!C26)</f>
        <v>Second</v>
      </c>
      <c r="D26" s="19" t="str">
        <f>IF('Student''s Data'!D26=0,"",'Student''s Data'!D26)</f>
        <v/>
      </c>
      <c r="E26" s="19" t="str">
        <f>IF('Student''s Data'!H26=0,"",'Student''s Data'!H26)</f>
        <v>Hindi</v>
      </c>
      <c r="F26" s="19" t="str">
        <f>IF('Student''s Data'!E26=0,"",'Student''s Data'!E26)</f>
        <v>HARSHIT SINGH</v>
      </c>
      <c r="G26" s="19" t="str">
        <f>IF('Student''s Data'!F26=0,"",'Student''s Data'!F26)</f>
        <v>SURENDRA SINGH</v>
      </c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5" t="str">
        <f>IF(SUM(Table4[[#This Row],[Jan]:[Dec]])=0,"",(SUM(Table4[[#This Row],[Jan]:[Dec]])))</f>
        <v/>
      </c>
      <c r="U26" s="5">
        <f>IFERROR(IF(Table5[[#This Row],[Is RTE Student]]="Yes",0,VLOOKUP(Table4[[#This Row],[Class]]&amp;"_"&amp;Table4[[#This Row],[Stream]]&amp;"_"&amp;Table4[[#This Row],[Medium]],total_fee,5,0)),0)</f>
        <v>10000</v>
      </c>
      <c r="V26" s="5" t="str">
        <f>IFERROR(IF(Table4[[#This Row],[Total fees]]=Table4[[#This Row],[Total]]=0,"",Table4[[#This Row],[Total fees]]-Table4[[#This Row],[Total]]),"")</f>
        <v/>
      </c>
    </row>
    <row r="27" spans="1:22">
      <c r="A27" s="18">
        <f>IF('Student''s Data'!A27=0,"",'Student''s Data'!A27)</f>
        <v>23</v>
      </c>
      <c r="B27" s="18" t="str">
        <f>IF('Student''s Data'!B27=0,"",'Student''s Data'!B27)</f>
        <v>E137</v>
      </c>
      <c r="C27" s="19" t="str">
        <f>IF('Student''s Data'!C27=0,"",'Student''s Data'!C27)</f>
        <v>Second</v>
      </c>
      <c r="D27" s="19" t="str">
        <f>IF('Student''s Data'!D27=0,"",'Student''s Data'!D27)</f>
        <v/>
      </c>
      <c r="E27" s="19" t="str">
        <f>IF('Student''s Data'!H27=0,"",'Student''s Data'!H27)</f>
        <v>English</v>
      </c>
      <c r="F27" s="19" t="str">
        <f>IF('Student''s Data'!E27=0,"",'Student''s Data'!E27)</f>
        <v>HEMANT</v>
      </c>
      <c r="G27" s="19" t="str">
        <f>IF('Student''s Data'!F27=0,"",'Student''s Data'!F27)</f>
        <v>LALU RAM</v>
      </c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5" t="str">
        <f>IF(SUM(Table4[[#This Row],[Jan]:[Dec]])=0,"",(SUM(Table4[[#This Row],[Jan]:[Dec]])))</f>
        <v/>
      </c>
      <c r="U27" s="5">
        <f>IFERROR(IF(Table5[[#This Row],[Is RTE Student]]="Yes",0,VLOOKUP(Table4[[#This Row],[Class]]&amp;"_"&amp;Table4[[#This Row],[Stream]]&amp;"_"&amp;Table4[[#This Row],[Medium]],total_fee,5,0)),0)</f>
        <v>0</v>
      </c>
      <c r="V27" s="5" t="str">
        <f>IFERROR(IF(Table4[[#This Row],[Total fees]]=Table4[[#This Row],[Total]]=0,"",Table4[[#This Row],[Total fees]]-Table4[[#This Row],[Total]]),"")</f>
        <v/>
      </c>
    </row>
    <row r="28" spans="1:22">
      <c r="A28" s="18">
        <f>IF('Student''s Data'!A28=0,"",'Student''s Data'!A28)</f>
        <v>24</v>
      </c>
      <c r="B28" s="18">
        <f>IF('Student''s Data'!B28=0,"",'Student''s Data'!B28)</f>
        <v>6458</v>
      </c>
      <c r="C28" s="19" t="str">
        <f>IF('Student''s Data'!C28=0,"",'Student''s Data'!C28)</f>
        <v>Second</v>
      </c>
      <c r="D28" s="19" t="str">
        <f>IF('Student''s Data'!D28=0,"",'Student''s Data'!D28)</f>
        <v/>
      </c>
      <c r="E28" s="19" t="str">
        <f>IF('Student''s Data'!H28=0,"",'Student''s Data'!H28)</f>
        <v>Hindi</v>
      </c>
      <c r="F28" s="19" t="str">
        <f>IF('Student''s Data'!E28=0,"",'Student''s Data'!E28)</f>
        <v>HEMRAJ</v>
      </c>
      <c r="G28" s="19" t="str">
        <f>IF('Student''s Data'!F28=0,"",'Student''s Data'!F28)</f>
        <v>MOHAN LAL</v>
      </c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5" t="str">
        <f>IF(SUM(Table4[[#This Row],[Jan]:[Dec]])=0,"",(SUM(Table4[[#This Row],[Jan]:[Dec]])))</f>
        <v/>
      </c>
      <c r="U28" s="5">
        <f>IFERROR(IF(Table5[[#This Row],[Is RTE Student]]="Yes",0,VLOOKUP(Table4[[#This Row],[Class]]&amp;"_"&amp;Table4[[#This Row],[Stream]]&amp;"_"&amp;Table4[[#This Row],[Medium]],total_fee,5,0)),0)</f>
        <v>10000</v>
      </c>
      <c r="V28" s="5" t="str">
        <f>IFERROR(IF(Table4[[#This Row],[Total fees]]=Table4[[#This Row],[Total]]=0,"",Table4[[#This Row],[Total fees]]-Table4[[#This Row],[Total]]),"")</f>
        <v/>
      </c>
    </row>
    <row r="29" spans="1:22">
      <c r="A29" s="18">
        <f>IF('Student''s Data'!A29=0,"",'Student''s Data'!A29)</f>
        <v>25</v>
      </c>
      <c r="B29" s="18">
        <f>IF('Student''s Data'!B29=0,"",'Student''s Data'!B29)</f>
        <v>6459</v>
      </c>
      <c r="C29" s="19" t="str">
        <f>IF('Student''s Data'!C29=0,"",'Student''s Data'!C29)</f>
        <v>Second</v>
      </c>
      <c r="D29" s="19" t="str">
        <f>IF('Student''s Data'!D29=0,"",'Student''s Data'!D29)</f>
        <v/>
      </c>
      <c r="E29" s="19" t="str">
        <f>IF('Student''s Data'!H29=0,"",'Student''s Data'!H29)</f>
        <v>Hindi</v>
      </c>
      <c r="F29" s="19" t="str">
        <f>IF('Student''s Data'!E29=0,"",'Student''s Data'!E29)</f>
        <v>INDIRA</v>
      </c>
      <c r="G29" s="19" t="str">
        <f>IF('Student''s Data'!F29=0,"",'Student''s Data'!F29)</f>
        <v>KAILASH CHAND</v>
      </c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5" t="str">
        <f>IF(SUM(Table4[[#This Row],[Jan]:[Dec]])=0,"",(SUM(Table4[[#This Row],[Jan]:[Dec]])))</f>
        <v/>
      </c>
      <c r="U29" s="5">
        <f>IFERROR(IF(Table5[[#This Row],[Is RTE Student]]="Yes",0,VLOOKUP(Table4[[#This Row],[Class]]&amp;"_"&amp;Table4[[#This Row],[Stream]]&amp;"_"&amp;Table4[[#This Row],[Medium]],total_fee,5,0)),0)</f>
        <v>10000</v>
      </c>
      <c r="V29" s="5" t="str">
        <f>IFERROR(IF(Table4[[#This Row],[Total fees]]=Table4[[#This Row],[Total]]=0,"",Table4[[#This Row],[Total fees]]-Table4[[#This Row],[Total]]),"")</f>
        <v/>
      </c>
    </row>
    <row r="30" spans="1:22">
      <c r="A30" s="18">
        <f>IF('Student''s Data'!A30=0,"",'Student''s Data'!A30)</f>
        <v>26</v>
      </c>
      <c r="B30" s="18">
        <f>IF('Student''s Data'!B30=0,"",'Student''s Data'!B30)</f>
        <v>6454</v>
      </c>
      <c r="C30" s="19" t="str">
        <f>IF('Student''s Data'!C30=0,"",'Student''s Data'!C30)</f>
        <v>Second</v>
      </c>
      <c r="D30" s="19" t="str">
        <f>IF('Student''s Data'!D30=0,"",'Student''s Data'!D30)</f>
        <v/>
      </c>
      <c r="E30" s="19" t="str">
        <f>IF('Student''s Data'!H30=0,"",'Student''s Data'!H30)</f>
        <v>Hindi</v>
      </c>
      <c r="F30" s="19" t="str">
        <f>IF('Student''s Data'!E30=0,"",'Student''s Data'!E30)</f>
        <v>KAILASH RAIKA</v>
      </c>
      <c r="G30" s="19" t="str">
        <f>IF('Student''s Data'!F30=0,"",'Student''s Data'!F30)</f>
        <v>BANSI LAL</v>
      </c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5" t="str">
        <f>IF(SUM(Table4[[#This Row],[Jan]:[Dec]])=0,"",(SUM(Table4[[#This Row],[Jan]:[Dec]])))</f>
        <v/>
      </c>
      <c r="U30" s="5">
        <f>IFERROR(IF(Table5[[#This Row],[Is RTE Student]]="Yes",0,VLOOKUP(Table4[[#This Row],[Class]]&amp;"_"&amp;Table4[[#This Row],[Stream]]&amp;"_"&amp;Table4[[#This Row],[Medium]],total_fee,5,0)),0)</f>
        <v>10000</v>
      </c>
      <c r="V30" s="5" t="str">
        <f>IFERROR(IF(Table4[[#This Row],[Total fees]]=Table4[[#This Row],[Total]]=0,"",Table4[[#This Row],[Total fees]]-Table4[[#This Row],[Total]]),"")</f>
        <v/>
      </c>
    </row>
    <row r="31" spans="1:22">
      <c r="A31" s="18">
        <f>IF('Student''s Data'!A31=0,"",'Student''s Data'!A31)</f>
        <v>27</v>
      </c>
      <c r="B31" s="18" t="str">
        <f>IF('Student''s Data'!B31=0,"",'Student''s Data'!B31)</f>
        <v>E0098</v>
      </c>
      <c r="C31" s="19" t="str">
        <f>IF('Student''s Data'!C31=0,"",'Student''s Data'!C31)</f>
        <v>Second</v>
      </c>
      <c r="D31" s="19" t="str">
        <f>IF('Student''s Data'!D31=0,"",'Student''s Data'!D31)</f>
        <v/>
      </c>
      <c r="E31" s="19" t="str">
        <f>IF('Student''s Data'!H31=0,"",'Student''s Data'!H31)</f>
        <v>English</v>
      </c>
      <c r="F31" s="19" t="str">
        <f>IF('Student''s Data'!E31=0,"",'Student''s Data'!E31)</f>
        <v>KALPIT RANWA</v>
      </c>
      <c r="G31" s="19" t="str">
        <f>IF('Student''s Data'!F31=0,"",'Student''s Data'!F31)</f>
        <v>POKAR RAM</v>
      </c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5" t="str">
        <f>IF(SUM(Table4[[#This Row],[Jan]:[Dec]])=0,"",(SUM(Table4[[#This Row],[Jan]:[Dec]])))</f>
        <v/>
      </c>
      <c r="U31" s="5">
        <f>IFERROR(IF(Table5[[#This Row],[Is RTE Student]]="Yes",0,VLOOKUP(Table4[[#This Row],[Class]]&amp;"_"&amp;Table4[[#This Row],[Stream]]&amp;"_"&amp;Table4[[#This Row],[Medium]],total_fee,5,0)),0)</f>
        <v>11000</v>
      </c>
      <c r="V31" s="5" t="str">
        <f>IFERROR(IF(Table4[[#This Row],[Total fees]]=Table4[[#This Row],[Total]]=0,"",Table4[[#This Row],[Total fees]]-Table4[[#This Row],[Total]]),"")</f>
        <v/>
      </c>
    </row>
    <row r="32" spans="1:22">
      <c r="A32" s="18">
        <f>IF('Student''s Data'!A32=0,"",'Student''s Data'!A32)</f>
        <v>28</v>
      </c>
      <c r="B32" s="18" t="str">
        <f>IF('Student''s Data'!B32=0,"",'Student''s Data'!B32)</f>
        <v>E0083</v>
      </c>
      <c r="C32" s="19" t="str">
        <f>IF('Student''s Data'!C32=0,"",'Student''s Data'!C32)</f>
        <v>Second</v>
      </c>
      <c r="D32" s="19" t="str">
        <f>IF('Student''s Data'!D32=0,"",'Student''s Data'!D32)</f>
        <v/>
      </c>
      <c r="E32" s="19" t="str">
        <f>IF('Student''s Data'!H32=0,"",'Student''s Data'!H32)</f>
        <v>English</v>
      </c>
      <c r="F32" s="19" t="str">
        <f>IF('Student''s Data'!E32=0,"",'Student''s Data'!E32)</f>
        <v>KAMAL KANWAR</v>
      </c>
      <c r="G32" s="19" t="str">
        <f>IF('Student''s Data'!F32=0,"",'Student''s Data'!F32)</f>
        <v>FATEH SINGH</v>
      </c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5" t="str">
        <f>IF(SUM(Table4[[#This Row],[Jan]:[Dec]])=0,"",(SUM(Table4[[#This Row],[Jan]:[Dec]])))</f>
        <v/>
      </c>
      <c r="U32" s="5">
        <f>IFERROR(IF(Table5[[#This Row],[Is RTE Student]]="Yes",0,VLOOKUP(Table4[[#This Row],[Class]]&amp;"_"&amp;Table4[[#This Row],[Stream]]&amp;"_"&amp;Table4[[#This Row],[Medium]],total_fee,5,0)),0)</f>
        <v>11000</v>
      </c>
      <c r="V32" s="5" t="str">
        <f>IFERROR(IF(Table4[[#This Row],[Total fees]]=Table4[[#This Row],[Total]]=0,"",Table4[[#This Row],[Total fees]]-Table4[[#This Row],[Total]]),"")</f>
        <v/>
      </c>
    </row>
    <row r="33" spans="1:22">
      <c r="A33" s="18">
        <f>IF('Student''s Data'!A33=0,"",'Student''s Data'!A33)</f>
        <v>29</v>
      </c>
      <c r="B33" s="18">
        <f>IF('Student''s Data'!B33=0,"",'Student''s Data'!B33)</f>
        <v>6341</v>
      </c>
      <c r="C33" s="19" t="str">
        <f>IF('Student''s Data'!C33=0,"",'Student''s Data'!C33)</f>
        <v>Second</v>
      </c>
      <c r="D33" s="19" t="str">
        <f>IF('Student''s Data'!D33=0,"",'Student''s Data'!D33)</f>
        <v/>
      </c>
      <c r="E33" s="19" t="str">
        <f>IF('Student''s Data'!H33=0,"",'Student''s Data'!H33)</f>
        <v>Hindi</v>
      </c>
      <c r="F33" s="19" t="str">
        <f>IF('Student''s Data'!E33=0,"",'Student''s Data'!E33)</f>
        <v>KRISHNA BARUPAL</v>
      </c>
      <c r="G33" s="19" t="str">
        <f>IF('Student''s Data'!F33=0,"",'Student''s Data'!F33)</f>
        <v>MAHAVEER PRASAD BARUPAL</v>
      </c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5" t="str">
        <f>IF(SUM(Table4[[#This Row],[Jan]:[Dec]])=0,"",(SUM(Table4[[#This Row],[Jan]:[Dec]])))</f>
        <v/>
      </c>
      <c r="U33" s="5">
        <f>IFERROR(IF(Table5[[#This Row],[Is RTE Student]]="Yes",0,VLOOKUP(Table4[[#This Row],[Class]]&amp;"_"&amp;Table4[[#This Row],[Stream]]&amp;"_"&amp;Table4[[#This Row],[Medium]],total_fee,5,0)),0)</f>
        <v>10000</v>
      </c>
      <c r="V33" s="5" t="str">
        <f>IFERROR(IF(Table4[[#This Row],[Total fees]]=Table4[[#This Row],[Total]]=0,"",Table4[[#This Row],[Total fees]]-Table4[[#This Row],[Total]]),"")</f>
        <v/>
      </c>
    </row>
    <row r="34" spans="1:22">
      <c r="A34" s="18">
        <f>IF('Student''s Data'!A34=0,"",'Student''s Data'!A34)</f>
        <v>30</v>
      </c>
      <c r="B34" s="18">
        <f>IF('Student''s Data'!B34=0,"",'Student''s Data'!B34)</f>
        <v>6453</v>
      </c>
      <c r="C34" s="19" t="str">
        <f>IF('Student''s Data'!C34=0,"",'Student''s Data'!C34)</f>
        <v>Second</v>
      </c>
      <c r="D34" s="19" t="str">
        <f>IF('Student''s Data'!D34=0,"",'Student''s Data'!D34)</f>
        <v/>
      </c>
      <c r="E34" s="19" t="str">
        <f>IF('Student''s Data'!H34=0,"",'Student''s Data'!H34)</f>
        <v>Hindi</v>
      </c>
      <c r="F34" s="19" t="str">
        <f>IF('Student''s Data'!E34=0,"",'Student''s Data'!E34)</f>
        <v>KRITIKA</v>
      </c>
      <c r="G34" s="19" t="str">
        <f>IF('Student''s Data'!F34=0,"",'Student''s Data'!F34)</f>
        <v>BANWARI LAL MEGHWAL</v>
      </c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5" t="str">
        <f>IF(SUM(Table4[[#This Row],[Jan]:[Dec]])=0,"",(SUM(Table4[[#This Row],[Jan]:[Dec]])))</f>
        <v/>
      </c>
      <c r="U34" s="5">
        <f>IFERROR(IF(Table5[[#This Row],[Is RTE Student]]="Yes",0,VLOOKUP(Table4[[#This Row],[Class]]&amp;"_"&amp;Table4[[#This Row],[Stream]]&amp;"_"&amp;Table4[[#This Row],[Medium]],total_fee,5,0)),0)</f>
        <v>10000</v>
      </c>
      <c r="V34" s="5" t="str">
        <f>IFERROR(IF(Table4[[#This Row],[Total fees]]=Table4[[#This Row],[Total]]=0,"",Table4[[#This Row],[Total fees]]-Table4[[#This Row],[Total]]),"")</f>
        <v/>
      </c>
    </row>
    <row r="35" spans="1:22">
      <c r="A35" s="18">
        <f>IF('Student''s Data'!A35=0,"",'Student''s Data'!A35)</f>
        <v>31</v>
      </c>
      <c r="B35" s="18" t="str">
        <f>IF('Student''s Data'!B35=0,"",'Student''s Data'!B35)</f>
        <v>E139</v>
      </c>
      <c r="C35" s="19" t="str">
        <f>IF('Student''s Data'!C35=0,"",'Student''s Data'!C35)</f>
        <v>Second</v>
      </c>
      <c r="D35" s="19" t="str">
        <f>IF('Student''s Data'!D35=0,"",'Student''s Data'!D35)</f>
        <v/>
      </c>
      <c r="E35" s="19" t="str">
        <f>IF('Student''s Data'!H35=0,"",'Student''s Data'!H35)</f>
        <v>English</v>
      </c>
      <c r="F35" s="19" t="str">
        <f>IF('Student''s Data'!E35=0,"",'Student''s Data'!E35)</f>
        <v>LAKSHITA</v>
      </c>
      <c r="G35" s="19" t="str">
        <f>IF('Student''s Data'!F35=0,"",'Student''s Data'!F35)</f>
        <v>GOPAL PRAJAPAT</v>
      </c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5" t="str">
        <f>IF(SUM(Table4[[#This Row],[Jan]:[Dec]])=0,"",(SUM(Table4[[#This Row],[Jan]:[Dec]])))</f>
        <v/>
      </c>
      <c r="U35" s="5">
        <f>IFERROR(IF(Table5[[#This Row],[Is RTE Student]]="Yes",0,VLOOKUP(Table4[[#This Row],[Class]]&amp;"_"&amp;Table4[[#This Row],[Stream]]&amp;"_"&amp;Table4[[#This Row],[Medium]],total_fee,5,0)),0)</f>
        <v>0</v>
      </c>
      <c r="V35" s="5" t="str">
        <f>IFERROR(IF(Table4[[#This Row],[Total fees]]=Table4[[#This Row],[Total]]=0,"",Table4[[#This Row],[Total fees]]-Table4[[#This Row],[Total]]),"")</f>
        <v/>
      </c>
    </row>
    <row r="36" spans="1:22">
      <c r="A36" s="18">
        <f>IF('Student''s Data'!A36=0,"",'Student''s Data'!A36)</f>
        <v>32</v>
      </c>
      <c r="B36" s="18">
        <f>IF('Student''s Data'!B36=0,"",'Student''s Data'!B36)</f>
        <v>6582</v>
      </c>
      <c r="C36" s="19" t="str">
        <f>IF('Student''s Data'!C36=0,"",'Student''s Data'!C36)</f>
        <v>Second</v>
      </c>
      <c r="D36" s="19" t="str">
        <f>IF('Student''s Data'!D36=0,"",'Student''s Data'!D36)</f>
        <v/>
      </c>
      <c r="E36" s="19" t="str">
        <f>IF('Student''s Data'!H36=0,"",'Student''s Data'!H36)</f>
        <v>Hindi</v>
      </c>
      <c r="F36" s="19" t="str">
        <f>IF('Student''s Data'!E36=0,"",'Student''s Data'!E36)</f>
        <v>LALITA</v>
      </c>
      <c r="G36" s="19" t="str">
        <f>IF('Student''s Data'!F36=0,"",'Student''s Data'!F36)</f>
        <v>HARI RAM</v>
      </c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5" t="str">
        <f>IF(SUM(Table4[[#This Row],[Jan]:[Dec]])=0,"",(SUM(Table4[[#This Row],[Jan]:[Dec]])))</f>
        <v/>
      </c>
      <c r="U36" s="5">
        <f>IFERROR(IF(Table5[[#This Row],[Is RTE Student]]="Yes",0,VLOOKUP(Table4[[#This Row],[Class]]&amp;"_"&amp;Table4[[#This Row],[Stream]]&amp;"_"&amp;Table4[[#This Row],[Medium]],total_fee,5,0)),0)</f>
        <v>10000</v>
      </c>
      <c r="V36" s="5" t="str">
        <f>IFERROR(IF(Table4[[#This Row],[Total fees]]=Table4[[#This Row],[Total]]=0,"",Table4[[#This Row],[Total fees]]-Table4[[#This Row],[Total]]),"")</f>
        <v/>
      </c>
    </row>
    <row r="37" spans="1:22">
      <c r="A37" s="18">
        <f>IF('Student''s Data'!A37=0,"",'Student''s Data'!A37)</f>
        <v>33</v>
      </c>
      <c r="B37" s="18">
        <f>IF('Student''s Data'!B37=0,"",'Student''s Data'!B37)</f>
        <v>6462</v>
      </c>
      <c r="C37" s="19" t="str">
        <f>IF('Student''s Data'!C37=0,"",'Student''s Data'!C37)</f>
        <v>Second</v>
      </c>
      <c r="D37" s="19" t="str">
        <f>IF('Student''s Data'!D37=0,"",'Student''s Data'!D37)</f>
        <v/>
      </c>
      <c r="E37" s="19" t="str">
        <f>IF('Student''s Data'!H37=0,"",'Student''s Data'!H37)</f>
        <v>Hindi</v>
      </c>
      <c r="F37" s="19" t="str">
        <f>IF('Student''s Data'!E37=0,"",'Student''s Data'!E37)</f>
        <v>LOKESH</v>
      </c>
      <c r="G37" s="19" t="str">
        <f>IF('Student''s Data'!F37=0,"",'Student''s Data'!F37)</f>
        <v>MANGU RAM</v>
      </c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5" t="str">
        <f>IF(SUM(Table4[[#This Row],[Jan]:[Dec]])=0,"",(SUM(Table4[[#This Row],[Jan]:[Dec]])))</f>
        <v/>
      </c>
      <c r="U37" s="5">
        <f>IFERROR(IF(Table5[[#This Row],[Is RTE Student]]="Yes",0,VLOOKUP(Table4[[#This Row],[Class]]&amp;"_"&amp;Table4[[#This Row],[Stream]]&amp;"_"&amp;Table4[[#This Row],[Medium]],total_fee,5,0)),0)</f>
        <v>10000</v>
      </c>
      <c r="V37" s="5" t="str">
        <f>IFERROR(IF(Table4[[#This Row],[Total fees]]=Table4[[#This Row],[Total]]=0,"",Table4[[#This Row],[Total fees]]-Table4[[#This Row],[Total]]),"")</f>
        <v/>
      </c>
    </row>
    <row r="38" spans="1:22">
      <c r="A38" s="18">
        <f>IF('Student''s Data'!A38=0,"",'Student''s Data'!A38)</f>
        <v>34</v>
      </c>
      <c r="B38" s="18">
        <f>IF('Student''s Data'!B38=0,"",'Student''s Data'!B38)</f>
        <v>6450</v>
      </c>
      <c r="C38" s="19" t="str">
        <f>IF('Student''s Data'!C38=0,"",'Student''s Data'!C38)</f>
        <v>Second</v>
      </c>
      <c r="D38" s="19" t="str">
        <f>IF('Student''s Data'!D38=0,"",'Student''s Data'!D38)</f>
        <v/>
      </c>
      <c r="E38" s="19" t="str">
        <f>IF('Student''s Data'!H38=0,"",'Student''s Data'!H38)</f>
        <v>Hindi</v>
      </c>
      <c r="F38" s="19" t="str">
        <f>IF('Student''s Data'!E38=0,"",'Student''s Data'!E38)</f>
        <v>MAHESH KUMAR</v>
      </c>
      <c r="G38" s="19" t="str">
        <f>IF('Student''s Data'!F38=0,"",'Student''s Data'!F38)</f>
        <v>SONU PRAKASH</v>
      </c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5" t="str">
        <f>IF(SUM(Table4[[#This Row],[Jan]:[Dec]])=0,"",(SUM(Table4[[#This Row],[Jan]:[Dec]])))</f>
        <v/>
      </c>
      <c r="U38" s="5">
        <f>IFERROR(IF(Table5[[#This Row],[Is RTE Student]]="Yes",0,VLOOKUP(Table4[[#This Row],[Class]]&amp;"_"&amp;Table4[[#This Row],[Stream]]&amp;"_"&amp;Table4[[#This Row],[Medium]],total_fee,5,0)),0)</f>
        <v>0</v>
      </c>
      <c r="V38" s="5" t="str">
        <f>IFERROR(IF(Table4[[#This Row],[Total fees]]=Table4[[#This Row],[Total]]=0,"",Table4[[#This Row],[Total fees]]-Table4[[#This Row],[Total]]),"")</f>
        <v/>
      </c>
    </row>
    <row r="39" spans="1:22">
      <c r="A39" s="18">
        <f>IF('Student''s Data'!A39=0,"",'Student''s Data'!A39)</f>
        <v>35</v>
      </c>
      <c r="B39" s="18">
        <f>IF('Student''s Data'!B39=0,"",'Student''s Data'!B39)</f>
        <v>6447</v>
      </c>
      <c r="C39" s="19" t="str">
        <f>IF('Student''s Data'!C39=0,"",'Student''s Data'!C39)</f>
        <v>Second</v>
      </c>
      <c r="D39" s="19" t="str">
        <f>IF('Student''s Data'!D39=0,"",'Student''s Data'!D39)</f>
        <v/>
      </c>
      <c r="E39" s="19" t="str">
        <f>IF('Student''s Data'!H39=0,"",'Student''s Data'!H39)</f>
        <v>Hindi</v>
      </c>
      <c r="F39" s="19" t="str">
        <f>IF('Student''s Data'!E39=0,"",'Student''s Data'!E39)</f>
        <v>MAHIMA</v>
      </c>
      <c r="G39" s="19" t="str">
        <f>IF('Student''s Data'!F39=0,"",'Student''s Data'!F39)</f>
        <v>BHANWAR LAL</v>
      </c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5" t="str">
        <f>IF(SUM(Table4[[#This Row],[Jan]:[Dec]])=0,"",(SUM(Table4[[#This Row],[Jan]:[Dec]])))</f>
        <v/>
      </c>
      <c r="U39" s="5">
        <f>IFERROR(IF(Table5[[#This Row],[Is RTE Student]]="Yes",0,VLOOKUP(Table4[[#This Row],[Class]]&amp;"_"&amp;Table4[[#This Row],[Stream]]&amp;"_"&amp;Table4[[#This Row],[Medium]],total_fee,5,0)),0)</f>
        <v>10000</v>
      </c>
      <c r="V39" s="5" t="str">
        <f>IFERROR(IF(Table4[[#This Row],[Total fees]]=Table4[[#This Row],[Total]]=0,"",Table4[[#This Row],[Total fees]]-Table4[[#This Row],[Total]]),"")</f>
        <v/>
      </c>
    </row>
    <row r="40" spans="1:22">
      <c r="A40" s="18">
        <f>IF('Student''s Data'!A40=0,"",'Student''s Data'!A40)</f>
        <v>36</v>
      </c>
      <c r="B40" s="18">
        <f>IF('Student''s Data'!B40=0,"",'Student''s Data'!B40)</f>
        <v>6481</v>
      </c>
      <c r="C40" s="19" t="str">
        <f>IF('Student''s Data'!C40=0,"",'Student''s Data'!C40)</f>
        <v>Second</v>
      </c>
      <c r="D40" s="19" t="str">
        <f>IF('Student''s Data'!D40=0,"",'Student''s Data'!D40)</f>
        <v/>
      </c>
      <c r="E40" s="19" t="str">
        <f>IF('Student''s Data'!H40=0,"",'Student''s Data'!H40)</f>
        <v>Hindi</v>
      </c>
      <c r="F40" s="19" t="str">
        <f>IF('Student''s Data'!E40=0,"",'Student''s Data'!E40)</f>
        <v>MANISHA</v>
      </c>
      <c r="G40" s="19" t="str">
        <f>IF('Student''s Data'!F40=0,"",'Student''s Data'!F40)</f>
        <v>ANANDI LAL</v>
      </c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5" t="str">
        <f>IF(SUM(Table4[[#This Row],[Jan]:[Dec]])=0,"",(SUM(Table4[[#This Row],[Jan]:[Dec]])))</f>
        <v/>
      </c>
      <c r="U40" s="5">
        <f>IFERROR(IF(Table5[[#This Row],[Is RTE Student]]="Yes",0,VLOOKUP(Table4[[#This Row],[Class]]&amp;"_"&amp;Table4[[#This Row],[Stream]]&amp;"_"&amp;Table4[[#This Row],[Medium]],total_fee,5,0)),0)</f>
        <v>10000</v>
      </c>
      <c r="V40" s="5" t="str">
        <f>IFERROR(IF(Table4[[#This Row],[Total fees]]=Table4[[#This Row],[Total]]=0,"",Table4[[#This Row],[Total fees]]-Table4[[#This Row],[Total]]),"")</f>
        <v/>
      </c>
    </row>
    <row r="41" spans="1:22">
      <c r="A41" s="18">
        <f>IF('Student''s Data'!A41=0,"",'Student''s Data'!A41)</f>
        <v>37</v>
      </c>
      <c r="B41" s="18" t="str">
        <f>IF('Student''s Data'!B41=0,"",'Student''s Data'!B41)</f>
        <v>E0082</v>
      </c>
      <c r="C41" s="19" t="str">
        <f>IF('Student''s Data'!C41=0,"",'Student''s Data'!C41)</f>
        <v>Second</v>
      </c>
      <c r="D41" s="19" t="str">
        <f>IF('Student''s Data'!D41=0,"",'Student''s Data'!D41)</f>
        <v/>
      </c>
      <c r="E41" s="19" t="str">
        <f>IF('Student''s Data'!H41=0,"",'Student''s Data'!H41)</f>
        <v>English</v>
      </c>
      <c r="F41" s="19" t="str">
        <f>IF('Student''s Data'!E41=0,"",'Student''s Data'!E41)</f>
        <v>MAYANK</v>
      </c>
      <c r="G41" s="19" t="str">
        <f>IF('Student''s Data'!F41=0,"",'Student''s Data'!F41)</f>
        <v>BAJRANG LAL</v>
      </c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5" t="str">
        <f>IF(SUM(Table4[[#This Row],[Jan]:[Dec]])=0,"",(SUM(Table4[[#This Row],[Jan]:[Dec]])))</f>
        <v/>
      </c>
      <c r="U41" s="5">
        <f>IFERROR(IF(Table5[[#This Row],[Is RTE Student]]="Yes",0,VLOOKUP(Table4[[#This Row],[Class]]&amp;"_"&amp;Table4[[#This Row],[Stream]]&amp;"_"&amp;Table4[[#This Row],[Medium]],total_fee,5,0)),0)</f>
        <v>11000</v>
      </c>
      <c r="V41" s="5" t="str">
        <f>IFERROR(IF(Table4[[#This Row],[Total fees]]=Table4[[#This Row],[Total]]=0,"",Table4[[#This Row],[Total fees]]-Table4[[#This Row],[Total]]),"")</f>
        <v/>
      </c>
    </row>
    <row r="42" spans="1:22">
      <c r="A42" s="18">
        <f>IF('Student''s Data'!A42=0,"",'Student''s Data'!A42)</f>
        <v>38</v>
      </c>
      <c r="B42" s="18">
        <f>IF('Student''s Data'!B42=0,"",'Student''s Data'!B42)</f>
        <v>6396</v>
      </c>
      <c r="C42" s="19" t="str">
        <f>IF('Student''s Data'!C42=0,"",'Student''s Data'!C42)</f>
        <v>Second</v>
      </c>
      <c r="D42" s="19" t="str">
        <f>IF('Student''s Data'!D42=0,"",'Student''s Data'!D42)</f>
        <v/>
      </c>
      <c r="E42" s="19" t="str">
        <f>IF('Student''s Data'!H42=0,"",'Student''s Data'!H42)</f>
        <v>Hindi</v>
      </c>
      <c r="F42" s="19" t="str">
        <f>IF('Student''s Data'!E42=0,"",'Student''s Data'!E42)</f>
        <v>MOHAMMED FAIZAN</v>
      </c>
      <c r="G42" s="19" t="str">
        <f>IF('Student''s Data'!F42=0,"",'Student''s Data'!F42)</f>
        <v>MOHAMMED RAFEEK</v>
      </c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5" t="str">
        <f>IF(SUM(Table4[[#This Row],[Jan]:[Dec]])=0,"",(SUM(Table4[[#This Row],[Jan]:[Dec]])))</f>
        <v/>
      </c>
      <c r="U42" s="5">
        <f>IFERROR(IF(Table5[[#This Row],[Is RTE Student]]="Yes",0,VLOOKUP(Table4[[#This Row],[Class]]&amp;"_"&amp;Table4[[#This Row],[Stream]]&amp;"_"&amp;Table4[[#This Row],[Medium]],total_fee,5,0)),0)</f>
        <v>10000</v>
      </c>
      <c r="V42" s="5" t="str">
        <f>IFERROR(IF(Table4[[#This Row],[Total fees]]=Table4[[#This Row],[Total]]=0,"",Table4[[#This Row],[Total fees]]-Table4[[#This Row],[Total]]),"")</f>
        <v/>
      </c>
    </row>
    <row r="43" spans="1:22">
      <c r="A43" s="18">
        <f>IF('Student''s Data'!A43=0,"",'Student''s Data'!A43)</f>
        <v>39</v>
      </c>
      <c r="B43" s="18">
        <f>IF('Student''s Data'!B43=0,"",'Student''s Data'!B43)</f>
        <v>6485</v>
      </c>
      <c r="C43" s="19" t="str">
        <f>IF('Student''s Data'!C43=0,"",'Student''s Data'!C43)</f>
        <v>Second</v>
      </c>
      <c r="D43" s="19" t="str">
        <f>IF('Student''s Data'!D43=0,"",'Student''s Data'!D43)</f>
        <v/>
      </c>
      <c r="E43" s="19" t="str">
        <f>IF('Student''s Data'!H43=0,"",'Student''s Data'!H43)</f>
        <v>Hindi</v>
      </c>
      <c r="F43" s="19" t="str">
        <f>IF('Student''s Data'!E43=0,"",'Student''s Data'!E43)</f>
        <v>MOHD AYAN</v>
      </c>
      <c r="G43" s="19" t="str">
        <f>IF('Student''s Data'!F43=0,"",'Student''s Data'!F43)</f>
        <v>RASHID AHMED</v>
      </c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5" t="str">
        <f>IF(SUM(Table4[[#This Row],[Jan]:[Dec]])=0,"",(SUM(Table4[[#This Row],[Jan]:[Dec]])))</f>
        <v/>
      </c>
      <c r="U43" s="5">
        <f>IFERROR(IF(Table5[[#This Row],[Is RTE Student]]="Yes",0,VLOOKUP(Table4[[#This Row],[Class]]&amp;"_"&amp;Table4[[#This Row],[Stream]]&amp;"_"&amp;Table4[[#This Row],[Medium]],total_fee,5,0)),0)</f>
        <v>0</v>
      </c>
      <c r="V43" s="5" t="str">
        <f>IFERROR(IF(Table4[[#This Row],[Total fees]]=Table4[[#This Row],[Total]]=0,"",Table4[[#This Row],[Total fees]]-Table4[[#This Row],[Total]]),"")</f>
        <v/>
      </c>
    </row>
    <row r="44" spans="1:22">
      <c r="A44" s="18">
        <f>IF('Student''s Data'!A44=0,"",'Student''s Data'!A44)</f>
        <v>40</v>
      </c>
      <c r="B44" s="18">
        <f>IF('Student''s Data'!B44=0,"",'Student''s Data'!B44)</f>
        <v>6473</v>
      </c>
      <c r="C44" s="19" t="str">
        <f>IF('Student''s Data'!C44=0,"",'Student''s Data'!C44)</f>
        <v>Second</v>
      </c>
      <c r="D44" s="19" t="str">
        <f>IF('Student''s Data'!D44=0,"",'Student''s Data'!D44)</f>
        <v/>
      </c>
      <c r="E44" s="19" t="str">
        <f>IF('Student''s Data'!H44=0,"",'Student''s Data'!H44)</f>
        <v>Hindi</v>
      </c>
      <c r="F44" s="19" t="str">
        <f>IF('Student''s Data'!E44=0,"",'Student''s Data'!E44)</f>
        <v>MONIKA RAIKA</v>
      </c>
      <c r="G44" s="19" t="str">
        <f>IF('Student''s Data'!F44=0,"",'Student''s Data'!F44)</f>
        <v>SOHAN LAL RAIKA</v>
      </c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5" t="str">
        <f>IF(SUM(Table4[[#This Row],[Jan]:[Dec]])=0,"",(SUM(Table4[[#This Row],[Jan]:[Dec]])))</f>
        <v/>
      </c>
      <c r="U44" s="5">
        <f>IFERROR(IF(Table5[[#This Row],[Is RTE Student]]="Yes",0,VLOOKUP(Table4[[#This Row],[Class]]&amp;"_"&amp;Table4[[#This Row],[Stream]]&amp;"_"&amp;Table4[[#This Row],[Medium]],total_fee,5,0)),0)</f>
        <v>10000</v>
      </c>
      <c r="V44" s="5" t="str">
        <f>IFERROR(IF(Table4[[#This Row],[Total fees]]=Table4[[#This Row],[Total]]=0,"",Table4[[#This Row],[Total fees]]-Table4[[#This Row],[Total]]),"")</f>
        <v/>
      </c>
    </row>
    <row r="45" spans="1:22">
      <c r="A45" s="18">
        <f>IF('Student''s Data'!A45=0,"",'Student''s Data'!A45)</f>
        <v>41</v>
      </c>
      <c r="B45" s="18">
        <f>IF('Student''s Data'!B45=0,"",'Student''s Data'!B45)</f>
        <v>6472</v>
      </c>
      <c r="C45" s="19" t="str">
        <f>IF('Student''s Data'!C45=0,"",'Student''s Data'!C45)</f>
        <v>Second</v>
      </c>
      <c r="D45" s="19" t="str">
        <f>IF('Student''s Data'!D45=0,"",'Student''s Data'!D45)</f>
        <v/>
      </c>
      <c r="E45" s="19" t="str">
        <f>IF('Student''s Data'!H45=0,"",'Student''s Data'!H45)</f>
        <v>Hindi</v>
      </c>
      <c r="F45" s="19" t="str">
        <f>IF('Student''s Data'!E45=0,"",'Student''s Data'!E45)</f>
        <v>NISHA RAIKA</v>
      </c>
      <c r="G45" s="19" t="str">
        <f>IF('Student''s Data'!F45=0,"",'Student''s Data'!F45)</f>
        <v>SOHAN LAL RAIKA</v>
      </c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5" t="str">
        <f>IF(SUM(Table4[[#This Row],[Jan]:[Dec]])=0,"",(SUM(Table4[[#This Row],[Jan]:[Dec]])))</f>
        <v/>
      </c>
      <c r="U45" s="5">
        <f>IFERROR(IF(Table5[[#This Row],[Is RTE Student]]="Yes",0,VLOOKUP(Table4[[#This Row],[Class]]&amp;"_"&amp;Table4[[#This Row],[Stream]]&amp;"_"&amp;Table4[[#This Row],[Medium]],total_fee,5,0)),0)</f>
        <v>10000</v>
      </c>
      <c r="V45" s="5" t="str">
        <f>IFERROR(IF(Table4[[#This Row],[Total fees]]=Table4[[#This Row],[Total]]=0,"",Table4[[#This Row],[Total fees]]-Table4[[#This Row],[Total]]),"")</f>
        <v/>
      </c>
    </row>
    <row r="46" spans="1:22">
      <c r="A46" s="18">
        <f>IF('Student''s Data'!A46=0,"",'Student''s Data'!A46)</f>
        <v>42</v>
      </c>
      <c r="B46" s="18">
        <f>IF('Student''s Data'!B46=0,"",'Student''s Data'!B46)</f>
        <v>6704</v>
      </c>
      <c r="C46" s="19" t="str">
        <f>IF('Student''s Data'!C46=0,"",'Student''s Data'!C46)</f>
        <v>Second</v>
      </c>
      <c r="D46" s="19" t="str">
        <f>IF('Student''s Data'!D46=0,"",'Student''s Data'!D46)</f>
        <v/>
      </c>
      <c r="E46" s="19" t="str">
        <f>IF('Student''s Data'!H46=0,"",'Student''s Data'!H46)</f>
        <v>Hindi</v>
      </c>
      <c r="F46" s="19" t="str">
        <f>IF('Student''s Data'!E46=0,"",'Student''s Data'!E46)</f>
        <v>PANKAJ KUMAR</v>
      </c>
      <c r="G46" s="19" t="str">
        <f>IF('Student''s Data'!F46=0,"",'Student''s Data'!F46)</f>
        <v>PRADEEP KUMAR</v>
      </c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5" t="str">
        <f>IF(SUM(Table4[[#This Row],[Jan]:[Dec]])=0,"",(SUM(Table4[[#This Row],[Jan]:[Dec]])))</f>
        <v/>
      </c>
      <c r="U46" s="5">
        <f>IFERROR(IF(Table5[[#This Row],[Is RTE Student]]="Yes",0,VLOOKUP(Table4[[#This Row],[Class]]&amp;"_"&amp;Table4[[#This Row],[Stream]]&amp;"_"&amp;Table4[[#This Row],[Medium]],total_fee,5,0)),0)</f>
        <v>0</v>
      </c>
      <c r="V46" s="5" t="str">
        <f>IFERROR(IF(Table4[[#This Row],[Total fees]]=Table4[[#This Row],[Total]]=0,"",Table4[[#This Row],[Total fees]]-Table4[[#This Row],[Total]]),"")</f>
        <v/>
      </c>
    </row>
    <row r="47" spans="1:22">
      <c r="A47" s="18">
        <f>IF('Student''s Data'!A47=0,"",'Student''s Data'!A47)</f>
        <v>43</v>
      </c>
      <c r="B47" s="18">
        <f>IF('Student''s Data'!B47=0,"",'Student''s Data'!B47)</f>
        <v>6464</v>
      </c>
      <c r="C47" s="19" t="str">
        <f>IF('Student''s Data'!C47=0,"",'Student''s Data'!C47)</f>
        <v>Second</v>
      </c>
      <c r="D47" s="19" t="str">
        <f>IF('Student''s Data'!D47=0,"",'Student''s Data'!D47)</f>
        <v/>
      </c>
      <c r="E47" s="19" t="str">
        <f>IF('Student''s Data'!H47=0,"",'Student''s Data'!H47)</f>
        <v>Hindi</v>
      </c>
      <c r="F47" s="19" t="str">
        <f>IF('Student''s Data'!E47=0,"",'Student''s Data'!E47)</f>
        <v>PARIDHI</v>
      </c>
      <c r="G47" s="19" t="str">
        <f>IF('Student''s Data'!F47=0,"",'Student''s Data'!F47)</f>
        <v>SUNIL</v>
      </c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5" t="str">
        <f>IF(SUM(Table4[[#This Row],[Jan]:[Dec]])=0,"",(SUM(Table4[[#This Row],[Jan]:[Dec]])))</f>
        <v/>
      </c>
      <c r="U47" s="5">
        <f>IFERROR(IF(Table5[[#This Row],[Is RTE Student]]="Yes",0,VLOOKUP(Table4[[#This Row],[Class]]&amp;"_"&amp;Table4[[#This Row],[Stream]]&amp;"_"&amp;Table4[[#This Row],[Medium]],total_fee,5,0)),0)</f>
        <v>10000</v>
      </c>
      <c r="V47" s="5" t="str">
        <f>IFERROR(IF(Table4[[#This Row],[Total fees]]=Table4[[#This Row],[Total]]=0,"",Table4[[#This Row],[Total fees]]-Table4[[#This Row],[Total]]),"")</f>
        <v/>
      </c>
    </row>
    <row r="48" spans="1:22">
      <c r="A48" s="18">
        <f>IF('Student''s Data'!A48=0,"",'Student''s Data'!A48)</f>
        <v>44</v>
      </c>
      <c r="B48" s="18">
        <f>IF('Student''s Data'!B48=0,"",'Student''s Data'!B48)</f>
        <v>6703</v>
      </c>
      <c r="C48" s="19" t="str">
        <f>IF('Student''s Data'!C48=0,"",'Student''s Data'!C48)</f>
        <v>Second</v>
      </c>
      <c r="D48" s="19" t="str">
        <f>IF('Student''s Data'!D48=0,"",'Student''s Data'!D48)</f>
        <v/>
      </c>
      <c r="E48" s="19" t="str">
        <f>IF('Student''s Data'!H48=0,"",'Student''s Data'!H48)</f>
        <v>Hindi</v>
      </c>
      <c r="F48" s="19" t="str">
        <f>IF('Student''s Data'!E48=0,"",'Student''s Data'!E48)</f>
        <v>PAYAL</v>
      </c>
      <c r="G48" s="19" t="str">
        <f>IF('Student''s Data'!F48=0,"",'Student''s Data'!F48)</f>
        <v>PRADEEP KUMAR</v>
      </c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5" t="str">
        <f>IF(SUM(Table4[[#This Row],[Jan]:[Dec]])=0,"",(SUM(Table4[[#This Row],[Jan]:[Dec]])))</f>
        <v/>
      </c>
      <c r="U48" s="5">
        <f>IFERROR(IF(Table5[[#This Row],[Is RTE Student]]="Yes",0,VLOOKUP(Table4[[#This Row],[Class]]&amp;"_"&amp;Table4[[#This Row],[Stream]]&amp;"_"&amp;Table4[[#This Row],[Medium]],total_fee,5,0)),0)</f>
        <v>0</v>
      </c>
      <c r="V48" s="5" t="str">
        <f>IFERROR(IF(Table4[[#This Row],[Total fees]]=Table4[[#This Row],[Total]]=0,"",Table4[[#This Row],[Total fees]]-Table4[[#This Row],[Total]]),"")</f>
        <v/>
      </c>
    </row>
    <row r="49" spans="1:22">
      <c r="A49" s="18">
        <f>IF('Student''s Data'!A49=0,"",'Student''s Data'!A49)</f>
        <v>45</v>
      </c>
      <c r="B49" s="18">
        <f>IF('Student''s Data'!B49=0,"",'Student''s Data'!B49)</f>
        <v>6460</v>
      </c>
      <c r="C49" s="19" t="str">
        <f>IF('Student''s Data'!C49=0,"",'Student''s Data'!C49)</f>
        <v>Second</v>
      </c>
      <c r="D49" s="19" t="str">
        <f>IF('Student''s Data'!D49=0,"",'Student''s Data'!D49)</f>
        <v/>
      </c>
      <c r="E49" s="19" t="str">
        <f>IF('Student''s Data'!H49=0,"",'Student''s Data'!H49)</f>
        <v>Hindi</v>
      </c>
      <c r="F49" s="19" t="str">
        <f>IF('Student''s Data'!E49=0,"",'Student''s Data'!E49)</f>
        <v>POONAM BHARGAV</v>
      </c>
      <c r="G49" s="19" t="str">
        <f>IF('Student''s Data'!F49=0,"",'Student''s Data'!F49)</f>
        <v>KAMAL</v>
      </c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5" t="str">
        <f>IF(SUM(Table4[[#This Row],[Jan]:[Dec]])=0,"",(SUM(Table4[[#This Row],[Jan]:[Dec]])))</f>
        <v/>
      </c>
      <c r="U49" s="5">
        <f>IFERROR(IF(Table5[[#This Row],[Is RTE Student]]="Yes",0,VLOOKUP(Table4[[#This Row],[Class]]&amp;"_"&amp;Table4[[#This Row],[Stream]]&amp;"_"&amp;Table4[[#This Row],[Medium]],total_fee,5,0)),0)</f>
        <v>0</v>
      </c>
      <c r="V49" s="5" t="str">
        <f>IFERROR(IF(Table4[[#This Row],[Total fees]]=Table4[[#This Row],[Total]]=0,"",Table4[[#This Row],[Total fees]]-Table4[[#This Row],[Total]]),"")</f>
        <v/>
      </c>
    </row>
    <row r="50" spans="1:22">
      <c r="A50" s="18">
        <f>IF('Student''s Data'!A50=0,"",'Student''s Data'!A50)</f>
        <v>46</v>
      </c>
      <c r="B50" s="18">
        <f>IF('Student''s Data'!B50=0,"",'Student''s Data'!B50)</f>
        <v>6340</v>
      </c>
      <c r="C50" s="19" t="str">
        <f>IF('Student''s Data'!C50=0,"",'Student''s Data'!C50)</f>
        <v>Second</v>
      </c>
      <c r="D50" s="19" t="str">
        <f>IF('Student''s Data'!D50=0,"",'Student''s Data'!D50)</f>
        <v/>
      </c>
      <c r="E50" s="19" t="str">
        <f>IF('Student''s Data'!H50=0,"",'Student''s Data'!H50)</f>
        <v>Hindi</v>
      </c>
      <c r="F50" s="19" t="str">
        <f>IF('Student''s Data'!E50=0,"",'Student''s Data'!E50)</f>
        <v>PRAGYAT BARUPAL</v>
      </c>
      <c r="G50" s="19" t="str">
        <f>IF('Student''s Data'!F50=0,"",'Student''s Data'!F50)</f>
        <v>MAHAVEER PRASAD BARUPAL</v>
      </c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5" t="str">
        <f>IF(SUM(Table4[[#This Row],[Jan]:[Dec]])=0,"",(SUM(Table4[[#This Row],[Jan]:[Dec]])))</f>
        <v/>
      </c>
      <c r="U50" s="5">
        <f>IFERROR(IF(Table5[[#This Row],[Is RTE Student]]="Yes",0,VLOOKUP(Table4[[#This Row],[Class]]&amp;"_"&amp;Table4[[#This Row],[Stream]]&amp;"_"&amp;Table4[[#This Row],[Medium]],total_fee,5,0)),0)</f>
        <v>10000</v>
      </c>
      <c r="V50" s="5" t="str">
        <f>IFERROR(IF(Table4[[#This Row],[Total fees]]=Table4[[#This Row],[Total]]=0,"",Table4[[#This Row],[Total fees]]-Table4[[#This Row],[Total]]),"")</f>
        <v/>
      </c>
    </row>
    <row r="51" spans="1:22">
      <c r="A51" s="18">
        <f>IF('Student''s Data'!A51=0,"",'Student''s Data'!A51)</f>
        <v>47</v>
      </c>
      <c r="B51" s="18">
        <f>IF('Student''s Data'!B51=0,"",'Student''s Data'!B51)</f>
        <v>6343</v>
      </c>
      <c r="C51" s="19" t="str">
        <f>IF('Student''s Data'!C51=0,"",'Student''s Data'!C51)</f>
        <v>Second</v>
      </c>
      <c r="D51" s="19" t="str">
        <f>IF('Student''s Data'!D51=0,"",'Student''s Data'!D51)</f>
        <v/>
      </c>
      <c r="E51" s="19" t="str">
        <f>IF('Student''s Data'!H51=0,"",'Student''s Data'!H51)</f>
        <v>Hindi</v>
      </c>
      <c r="F51" s="19" t="str">
        <f>IF('Student''s Data'!E51=0,"",'Student''s Data'!E51)</f>
        <v>PRATIBHA</v>
      </c>
      <c r="G51" s="19" t="str">
        <f>IF('Student''s Data'!F51=0,"",'Student''s Data'!F51)</f>
        <v>GYANA RAM</v>
      </c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5" t="str">
        <f>IF(SUM(Table4[[#This Row],[Jan]:[Dec]])=0,"",(SUM(Table4[[#This Row],[Jan]:[Dec]])))</f>
        <v/>
      </c>
      <c r="U51" s="5">
        <f>IFERROR(IF(Table5[[#This Row],[Is RTE Student]]="Yes",0,VLOOKUP(Table4[[#This Row],[Class]]&amp;"_"&amp;Table4[[#This Row],[Stream]]&amp;"_"&amp;Table4[[#This Row],[Medium]],total_fee,5,0)),0)</f>
        <v>10000</v>
      </c>
      <c r="V51" s="5" t="str">
        <f>IFERROR(IF(Table4[[#This Row],[Total fees]]=Table4[[#This Row],[Total]]=0,"",Table4[[#This Row],[Total fees]]-Table4[[#This Row],[Total]]),"")</f>
        <v/>
      </c>
    </row>
    <row r="52" spans="1:22">
      <c r="A52" s="18">
        <f>IF('Student''s Data'!A52=0,"",'Student''s Data'!A52)</f>
        <v>48</v>
      </c>
      <c r="B52" s="18">
        <f>IF('Student''s Data'!B52=0,"",'Student''s Data'!B52)</f>
        <v>6469</v>
      </c>
      <c r="C52" s="19" t="str">
        <f>IF('Student''s Data'!C52=0,"",'Student''s Data'!C52)</f>
        <v>Second</v>
      </c>
      <c r="D52" s="19" t="str">
        <f>IF('Student''s Data'!D52=0,"",'Student''s Data'!D52)</f>
        <v/>
      </c>
      <c r="E52" s="19" t="str">
        <f>IF('Student''s Data'!H52=0,"",'Student''s Data'!H52)</f>
        <v>Hindi</v>
      </c>
      <c r="F52" s="19" t="str">
        <f>IF('Student''s Data'!E52=0,"",'Student''s Data'!E52)</f>
        <v>PRIYANKA</v>
      </c>
      <c r="G52" s="19" t="str">
        <f>IF('Student''s Data'!F52=0,"",'Student''s Data'!F52)</f>
        <v>MANA RAM</v>
      </c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5" t="str">
        <f>IF(SUM(Table4[[#This Row],[Jan]:[Dec]])=0,"",(SUM(Table4[[#This Row],[Jan]:[Dec]])))</f>
        <v/>
      </c>
      <c r="U52" s="5">
        <f>IFERROR(IF(Table5[[#This Row],[Is RTE Student]]="Yes",0,VLOOKUP(Table4[[#This Row],[Class]]&amp;"_"&amp;Table4[[#This Row],[Stream]]&amp;"_"&amp;Table4[[#This Row],[Medium]],total_fee,5,0)),0)</f>
        <v>10000</v>
      </c>
      <c r="V52" s="5" t="str">
        <f>IFERROR(IF(Table4[[#This Row],[Total fees]]=Table4[[#This Row],[Total]]=0,"",Table4[[#This Row],[Total fees]]-Table4[[#This Row],[Total]]),"")</f>
        <v/>
      </c>
    </row>
    <row r="53" spans="1:22">
      <c r="A53" s="18">
        <f>IF('Student''s Data'!A53=0,"",'Student''s Data'!A53)</f>
        <v>49</v>
      </c>
      <c r="B53" s="18">
        <f>IF('Student''s Data'!B53=0,"",'Student''s Data'!B53)</f>
        <v>6422</v>
      </c>
      <c r="C53" s="19" t="str">
        <f>IF('Student''s Data'!C53=0,"",'Student''s Data'!C53)</f>
        <v>Second</v>
      </c>
      <c r="D53" s="19" t="str">
        <f>IF('Student''s Data'!D53=0,"",'Student''s Data'!D53)</f>
        <v/>
      </c>
      <c r="E53" s="19" t="str">
        <f>IF('Student''s Data'!H53=0,"",'Student''s Data'!H53)</f>
        <v>Hindi</v>
      </c>
      <c r="F53" s="19" t="str">
        <f>IF('Student''s Data'!E53=0,"",'Student''s Data'!E53)</f>
        <v>PRIYANKA</v>
      </c>
      <c r="G53" s="19" t="str">
        <f>IF('Student''s Data'!F53=0,"",'Student''s Data'!F53)</f>
        <v>RAJKUMAR</v>
      </c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5" t="str">
        <f>IF(SUM(Table4[[#This Row],[Jan]:[Dec]])=0,"",(SUM(Table4[[#This Row],[Jan]:[Dec]])))</f>
        <v/>
      </c>
      <c r="U53" s="5">
        <f>IFERROR(IF(Table5[[#This Row],[Is RTE Student]]="Yes",0,VLOOKUP(Table4[[#This Row],[Class]]&amp;"_"&amp;Table4[[#This Row],[Stream]]&amp;"_"&amp;Table4[[#This Row],[Medium]],total_fee,5,0)),0)</f>
        <v>10000</v>
      </c>
      <c r="V53" s="5" t="str">
        <f>IFERROR(IF(Table4[[#This Row],[Total fees]]=Table4[[#This Row],[Total]]=0,"",Table4[[#This Row],[Total fees]]-Table4[[#This Row],[Total]]),"")</f>
        <v/>
      </c>
    </row>
    <row r="54" spans="1:22">
      <c r="A54" s="18">
        <f>IF('Student''s Data'!A54=0,"",'Student''s Data'!A54)</f>
        <v>50</v>
      </c>
      <c r="B54" s="18">
        <f>IF('Student''s Data'!B54=0,"",'Student''s Data'!B54)</f>
        <v>6480</v>
      </c>
      <c r="C54" s="19" t="str">
        <f>IF('Student''s Data'!C54=0,"",'Student''s Data'!C54)</f>
        <v>Second</v>
      </c>
      <c r="D54" s="19" t="str">
        <f>IF('Student''s Data'!D54=0,"",'Student''s Data'!D54)</f>
        <v/>
      </c>
      <c r="E54" s="19" t="str">
        <f>IF('Student''s Data'!H54=0,"",'Student''s Data'!H54)</f>
        <v>Hindi</v>
      </c>
      <c r="F54" s="19" t="str">
        <f>IF('Student''s Data'!E54=0,"",'Student''s Data'!E54)</f>
        <v>RAJENDRA KUMAWAT</v>
      </c>
      <c r="G54" s="19" t="str">
        <f>IF('Student''s Data'!F54=0,"",'Student''s Data'!F54)</f>
        <v>JAGDISH PRASAD</v>
      </c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5" t="str">
        <f>IF(SUM(Table4[[#This Row],[Jan]:[Dec]])=0,"",(SUM(Table4[[#This Row],[Jan]:[Dec]])))</f>
        <v/>
      </c>
      <c r="U54" s="5">
        <f>IFERROR(IF(Table5[[#This Row],[Is RTE Student]]="Yes",0,VLOOKUP(Table4[[#This Row],[Class]]&amp;"_"&amp;Table4[[#This Row],[Stream]]&amp;"_"&amp;Table4[[#This Row],[Medium]],total_fee,5,0)),0)</f>
        <v>0</v>
      </c>
      <c r="V54" s="5" t="str">
        <f>IFERROR(IF(Table4[[#This Row],[Total fees]]=Table4[[#This Row],[Total]]=0,"",Table4[[#This Row],[Total fees]]-Table4[[#This Row],[Total]]),"")</f>
        <v/>
      </c>
    </row>
    <row r="55" spans="1:22">
      <c r="A55" s="18">
        <f>IF('Student''s Data'!A55=0,"",'Student''s Data'!A55)</f>
        <v>51</v>
      </c>
      <c r="B55" s="18">
        <f>IF('Student''s Data'!B55=0,"",'Student''s Data'!B55)</f>
        <v>6468</v>
      </c>
      <c r="C55" s="19" t="str">
        <f>IF('Student''s Data'!C55=0,"",'Student''s Data'!C55)</f>
        <v>Second</v>
      </c>
      <c r="D55" s="19" t="str">
        <f>IF('Student''s Data'!D55=0,"",'Student''s Data'!D55)</f>
        <v/>
      </c>
      <c r="E55" s="19" t="str">
        <f>IF('Student''s Data'!H55=0,"",'Student''s Data'!H55)</f>
        <v>Hindi</v>
      </c>
      <c r="F55" s="19" t="str">
        <f>IF('Student''s Data'!E55=0,"",'Student''s Data'!E55)</f>
        <v>RISHABH</v>
      </c>
      <c r="G55" s="19" t="str">
        <f>IF('Student''s Data'!F55=0,"",'Student''s Data'!F55)</f>
        <v>LIKHAMI CHAND</v>
      </c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5" t="str">
        <f>IF(SUM(Table4[[#This Row],[Jan]:[Dec]])=0,"",(SUM(Table4[[#This Row],[Jan]:[Dec]])))</f>
        <v/>
      </c>
      <c r="U55" s="5">
        <f>IFERROR(IF(Table5[[#This Row],[Is RTE Student]]="Yes",0,VLOOKUP(Table4[[#This Row],[Class]]&amp;"_"&amp;Table4[[#This Row],[Stream]]&amp;"_"&amp;Table4[[#This Row],[Medium]],total_fee,5,0)),0)</f>
        <v>10000</v>
      </c>
      <c r="V55" s="5" t="str">
        <f>IFERROR(IF(Table4[[#This Row],[Total fees]]=Table4[[#This Row],[Total]]=0,"",Table4[[#This Row],[Total fees]]-Table4[[#This Row],[Total]]),"")</f>
        <v/>
      </c>
    </row>
    <row r="56" spans="1:22">
      <c r="A56" s="18">
        <f>IF('Student''s Data'!A56=0,"",'Student''s Data'!A56)</f>
        <v>52</v>
      </c>
      <c r="B56" s="18" t="str">
        <f>IF('Student''s Data'!B56=0,"",'Student''s Data'!B56)</f>
        <v>E0130</v>
      </c>
      <c r="C56" s="19" t="str">
        <f>IF('Student''s Data'!C56=0,"",'Student''s Data'!C56)</f>
        <v>Second</v>
      </c>
      <c r="D56" s="19" t="str">
        <f>IF('Student''s Data'!D56=0,"",'Student''s Data'!D56)</f>
        <v/>
      </c>
      <c r="E56" s="19" t="str">
        <f>IF('Student''s Data'!H56=0,"",'Student''s Data'!H56)</f>
        <v>English</v>
      </c>
      <c r="F56" s="19" t="str">
        <f>IF('Student''s Data'!E56=0,"",'Student''s Data'!E56)</f>
        <v>ROHIT</v>
      </c>
      <c r="G56" s="19" t="str">
        <f>IF('Student''s Data'!F56=0,"",'Student''s Data'!F56)</f>
        <v>CHANDRA RAM</v>
      </c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5" t="str">
        <f>IF(SUM(Table4[[#This Row],[Jan]:[Dec]])=0,"",(SUM(Table4[[#This Row],[Jan]:[Dec]])))</f>
        <v/>
      </c>
      <c r="U56" s="5">
        <f>IFERROR(IF(Table5[[#This Row],[Is RTE Student]]="Yes",0,VLOOKUP(Table4[[#This Row],[Class]]&amp;"_"&amp;Table4[[#This Row],[Stream]]&amp;"_"&amp;Table4[[#This Row],[Medium]],total_fee,5,0)),0)</f>
        <v>11000</v>
      </c>
      <c r="V56" s="5" t="str">
        <f>IFERROR(IF(Table4[[#This Row],[Total fees]]=Table4[[#This Row],[Total]]=0,"",Table4[[#This Row],[Total fees]]-Table4[[#This Row],[Total]]),"")</f>
        <v/>
      </c>
    </row>
    <row r="57" spans="1:22">
      <c r="A57" s="18">
        <f>IF('Student''s Data'!A57=0,"",'Student''s Data'!A57)</f>
        <v>53</v>
      </c>
      <c r="B57" s="18" t="str">
        <f>IF('Student''s Data'!B57=0,"",'Student''s Data'!B57)</f>
        <v>E0092</v>
      </c>
      <c r="C57" s="19" t="str">
        <f>IF('Student''s Data'!C57=0,"",'Student''s Data'!C57)</f>
        <v>Second</v>
      </c>
      <c r="D57" s="19" t="str">
        <f>IF('Student''s Data'!D57=0,"",'Student''s Data'!D57)</f>
        <v/>
      </c>
      <c r="E57" s="19" t="str">
        <f>IF('Student''s Data'!H57=0,"",'Student''s Data'!H57)</f>
        <v>English</v>
      </c>
      <c r="F57" s="19" t="str">
        <f>IF('Student''s Data'!E57=0,"",'Student''s Data'!E57)</f>
        <v>RUHAN KHOKHAR</v>
      </c>
      <c r="G57" s="19" t="str">
        <f>IF('Student''s Data'!F57=0,"",'Student''s Data'!F57)</f>
        <v>MOHD GAFFAR RANGREJ</v>
      </c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5" t="str">
        <f>IF(SUM(Table4[[#This Row],[Jan]:[Dec]])=0,"",(SUM(Table4[[#This Row],[Jan]:[Dec]])))</f>
        <v/>
      </c>
      <c r="U57" s="5">
        <f>IFERROR(IF(Table5[[#This Row],[Is RTE Student]]="Yes",0,VLOOKUP(Table4[[#This Row],[Class]]&amp;"_"&amp;Table4[[#This Row],[Stream]]&amp;"_"&amp;Table4[[#This Row],[Medium]],total_fee,5,0)),0)</f>
        <v>11000</v>
      </c>
      <c r="V57" s="5" t="str">
        <f>IFERROR(IF(Table4[[#This Row],[Total fees]]=Table4[[#This Row],[Total]]=0,"",Table4[[#This Row],[Total fees]]-Table4[[#This Row],[Total]]),"")</f>
        <v/>
      </c>
    </row>
    <row r="58" spans="1:22">
      <c r="A58" s="18">
        <f>IF('Student''s Data'!A58=0,"",'Student''s Data'!A58)</f>
        <v>54</v>
      </c>
      <c r="B58" s="18" t="str">
        <f>IF('Student''s Data'!B58=0,"",'Student''s Data'!B58)</f>
        <v>E140</v>
      </c>
      <c r="C58" s="19" t="str">
        <f>IF('Student''s Data'!C58=0,"",'Student''s Data'!C58)</f>
        <v>Second</v>
      </c>
      <c r="D58" s="19" t="str">
        <f>IF('Student''s Data'!D58=0,"",'Student''s Data'!D58)</f>
        <v/>
      </c>
      <c r="E58" s="19" t="str">
        <f>IF('Student''s Data'!H58=0,"",'Student''s Data'!H58)</f>
        <v>English</v>
      </c>
      <c r="F58" s="19" t="str">
        <f>IF('Student''s Data'!E58=0,"",'Student''s Data'!E58)</f>
        <v>SABA</v>
      </c>
      <c r="G58" s="19" t="str">
        <f>IF('Student''s Data'!F58=0,"",'Student''s Data'!F58)</f>
        <v>MOHAMMAD ALI</v>
      </c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5" t="str">
        <f>IF(SUM(Table4[[#This Row],[Jan]:[Dec]])=0,"",(SUM(Table4[[#This Row],[Jan]:[Dec]])))</f>
        <v/>
      </c>
      <c r="U58" s="5">
        <f>IFERROR(IF(Table5[[#This Row],[Is RTE Student]]="Yes",0,VLOOKUP(Table4[[#This Row],[Class]]&amp;"_"&amp;Table4[[#This Row],[Stream]]&amp;"_"&amp;Table4[[#This Row],[Medium]],total_fee,5,0)),0)</f>
        <v>0</v>
      </c>
      <c r="V58" s="5" t="str">
        <f>IFERROR(IF(Table4[[#This Row],[Total fees]]=Table4[[#This Row],[Total]]=0,"",Table4[[#This Row],[Total fees]]-Table4[[#This Row],[Total]]),"")</f>
        <v/>
      </c>
    </row>
    <row r="59" spans="1:22">
      <c r="A59" s="18">
        <f>IF('Student''s Data'!A59=0,"",'Student''s Data'!A59)</f>
        <v>55</v>
      </c>
      <c r="B59" s="18">
        <f>IF('Student''s Data'!B59=0,"",'Student''s Data'!B59)</f>
        <v>6706</v>
      </c>
      <c r="C59" s="19" t="str">
        <f>IF('Student''s Data'!C59=0,"",'Student''s Data'!C59)</f>
        <v>Second</v>
      </c>
      <c r="D59" s="19" t="str">
        <f>IF('Student''s Data'!D59=0,"",'Student''s Data'!D59)</f>
        <v/>
      </c>
      <c r="E59" s="19" t="str">
        <f>IF('Student''s Data'!H59=0,"",'Student''s Data'!H59)</f>
        <v>Hindi</v>
      </c>
      <c r="F59" s="19" t="str">
        <f>IF('Student''s Data'!E59=0,"",'Student''s Data'!E59)</f>
        <v>SALMAN KHAN</v>
      </c>
      <c r="G59" s="19" t="str">
        <f>IF('Student''s Data'!F59=0,"",'Student''s Data'!F59)</f>
        <v>MEHBUB ALI</v>
      </c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5" t="str">
        <f>IF(SUM(Table4[[#This Row],[Jan]:[Dec]])=0,"",(SUM(Table4[[#This Row],[Jan]:[Dec]])))</f>
        <v/>
      </c>
      <c r="U59" s="5">
        <f>IFERROR(IF(Table5[[#This Row],[Is RTE Student]]="Yes",0,VLOOKUP(Table4[[#This Row],[Class]]&amp;"_"&amp;Table4[[#This Row],[Stream]]&amp;"_"&amp;Table4[[#This Row],[Medium]],total_fee,5,0)),0)</f>
        <v>0</v>
      </c>
      <c r="V59" s="5" t="str">
        <f>IFERROR(IF(Table4[[#This Row],[Total fees]]=Table4[[#This Row],[Total]]=0,"",Table4[[#This Row],[Total fees]]-Table4[[#This Row],[Total]]),"")</f>
        <v/>
      </c>
    </row>
    <row r="60" spans="1:22">
      <c r="A60" s="18">
        <f>IF('Student''s Data'!A60=0,"",'Student''s Data'!A60)</f>
        <v>56</v>
      </c>
      <c r="B60" s="18">
        <f>IF('Student''s Data'!B60=0,"",'Student''s Data'!B60)</f>
        <v>6478</v>
      </c>
      <c r="C60" s="19" t="str">
        <f>IF('Student''s Data'!C60=0,"",'Student''s Data'!C60)</f>
        <v>Second</v>
      </c>
      <c r="D60" s="19" t="str">
        <f>IF('Student''s Data'!D60=0,"",'Student''s Data'!D60)</f>
        <v/>
      </c>
      <c r="E60" s="19" t="str">
        <f>IF('Student''s Data'!H60=0,"",'Student''s Data'!H60)</f>
        <v>Hindi</v>
      </c>
      <c r="F60" s="19" t="str">
        <f>IF('Student''s Data'!E60=0,"",'Student''s Data'!E60)</f>
        <v>SAPNA</v>
      </c>
      <c r="G60" s="19" t="str">
        <f>IF('Student''s Data'!F60=0,"",'Student''s Data'!F60)</f>
        <v>RAJU RAM MEGHWAL</v>
      </c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5" t="str">
        <f>IF(SUM(Table4[[#This Row],[Jan]:[Dec]])=0,"",(SUM(Table4[[#This Row],[Jan]:[Dec]])))</f>
        <v/>
      </c>
      <c r="U60" s="5">
        <f>IFERROR(IF(Table5[[#This Row],[Is RTE Student]]="Yes",0,VLOOKUP(Table4[[#This Row],[Class]]&amp;"_"&amp;Table4[[#This Row],[Stream]]&amp;"_"&amp;Table4[[#This Row],[Medium]],total_fee,5,0)),0)</f>
        <v>10000</v>
      </c>
      <c r="V60" s="5" t="str">
        <f>IFERROR(IF(Table4[[#This Row],[Total fees]]=Table4[[#This Row],[Total]]=0,"",Table4[[#This Row],[Total fees]]-Table4[[#This Row],[Total]]),"")</f>
        <v/>
      </c>
    </row>
    <row r="61" spans="1:22">
      <c r="A61" s="18">
        <f>IF('Student''s Data'!A61=0,"",'Student''s Data'!A61)</f>
        <v>57</v>
      </c>
      <c r="B61" s="18">
        <f>IF('Student''s Data'!B61=0,"",'Student''s Data'!B61)</f>
        <v>6584</v>
      </c>
      <c r="C61" s="19" t="str">
        <f>IF('Student''s Data'!C61=0,"",'Student''s Data'!C61)</f>
        <v>Second</v>
      </c>
      <c r="D61" s="19" t="str">
        <f>IF('Student''s Data'!D61=0,"",'Student''s Data'!D61)</f>
        <v/>
      </c>
      <c r="E61" s="19" t="str">
        <f>IF('Student''s Data'!H61=0,"",'Student''s Data'!H61)</f>
        <v>Hindi</v>
      </c>
      <c r="F61" s="19" t="str">
        <f>IF('Student''s Data'!E61=0,"",'Student''s Data'!E61)</f>
        <v>SHALU RATHORE</v>
      </c>
      <c r="G61" s="19" t="str">
        <f>IF('Student''s Data'!F61=0,"",'Student''s Data'!F61)</f>
        <v>SHARWAN SINGH</v>
      </c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5" t="str">
        <f>IF(SUM(Table4[[#This Row],[Jan]:[Dec]])=0,"",(SUM(Table4[[#This Row],[Jan]:[Dec]])))</f>
        <v/>
      </c>
      <c r="U61" s="5">
        <f>IFERROR(IF(Table5[[#This Row],[Is RTE Student]]="Yes",0,VLOOKUP(Table4[[#This Row],[Class]]&amp;"_"&amp;Table4[[#This Row],[Stream]]&amp;"_"&amp;Table4[[#This Row],[Medium]],total_fee,5,0)),0)</f>
        <v>10000</v>
      </c>
      <c r="V61" s="5" t="str">
        <f>IFERROR(IF(Table4[[#This Row],[Total fees]]=Table4[[#This Row],[Total]]=0,"",Table4[[#This Row],[Total fees]]-Table4[[#This Row],[Total]]),"")</f>
        <v/>
      </c>
    </row>
    <row r="62" spans="1:22">
      <c r="A62" s="18">
        <f>IF('Student''s Data'!A62=0,"",'Student''s Data'!A62)</f>
        <v>58</v>
      </c>
      <c r="B62" s="18">
        <f>IF('Student''s Data'!B62=0,"",'Student''s Data'!B62)</f>
        <v>6465</v>
      </c>
      <c r="C62" s="19" t="str">
        <f>IF('Student''s Data'!C62=0,"",'Student''s Data'!C62)</f>
        <v>Second</v>
      </c>
      <c r="D62" s="19" t="str">
        <f>IF('Student''s Data'!D62=0,"",'Student''s Data'!D62)</f>
        <v/>
      </c>
      <c r="E62" s="19" t="str">
        <f>IF('Student''s Data'!H62=0,"",'Student''s Data'!H62)</f>
        <v>Hindi</v>
      </c>
      <c r="F62" s="19" t="str">
        <f>IF('Student''s Data'!E62=0,"",'Student''s Data'!E62)</f>
        <v>SOFIYA</v>
      </c>
      <c r="G62" s="19" t="str">
        <f>IF('Student''s Data'!F62=0,"",'Student''s Data'!F62)</f>
        <v>IRFAN</v>
      </c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5" t="str">
        <f>IF(SUM(Table4[[#This Row],[Jan]:[Dec]])=0,"",(SUM(Table4[[#This Row],[Jan]:[Dec]])))</f>
        <v/>
      </c>
      <c r="U62" s="5">
        <f>IFERROR(IF(Table5[[#This Row],[Is RTE Student]]="Yes",0,VLOOKUP(Table4[[#This Row],[Class]]&amp;"_"&amp;Table4[[#This Row],[Stream]]&amp;"_"&amp;Table4[[#This Row],[Medium]],total_fee,5,0)),0)</f>
        <v>0</v>
      </c>
      <c r="V62" s="5" t="str">
        <f>IFERROR(IF(Table4[[#This Row],[Total fees]]=Table4[[#This Row],[Total]]=0,"",Table4[[#This Row],[Total fees]]-Table4[[#This Row],[Total]]),"")</f>
        <v/>
      </c>
    </row>
    <row r="63" spans="1:22">
      <c r="A63" s="18">
        <f>IF('Student''s Data'!A63=0,"",'Student''s Data'!A63)</f>
        <v>59</v>
      </c>
      <c r="B63" s="18" t="str">
        <f>IF('Student''s Data'!B63=0,"",'Student''s Data'!B63)</f>
        <v>E0080</v>
      </c>
      <c r="C63" s="19" t="str">
        <f>IF('Student''s Data'!C63=0,"",'Student''s Data'!C63)</f>
        <v>Second</v>
      </c>
      <c r="D63" s="19" t="str">
        <f>IF('Student''s Data'!D63=0,"",'Student''s Data'!D63)</f>
        <v/>
      </c>
      <c r="E63" s="19" t="str">
        <f>IF('Student''s Data'!H63=0,"",'Student''s Data'!H63)</f>
        <v>English</v>
      </c>
      <c r="F63" s="19" t="str">
        <f>IF('Student''s Data'!E63=0,"",'Student''s Data'!E63)</f>
        <v>SUMIT MANDIWAL</v>
      </c>
      <c r="G63" s="19" t="str">
        <f>IF('Student''s Data'!F63=0,"",'Student''s Data'!F63)</f>
        <v>RAMNIWAS</v>
      </c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5" t="str">
        <f>IF(SUM(Table4[[#This Row],[Jan]:[Dec]])=0,"",(SUM(Table4[[#This Row],[Jan]:[Dec]])))</f>
        <v/>
      </c>
      <c r="U63" s="5">
        <f>IFERROR(IF(Table5[[#This Row],[Is RTE Student]]="Yes",0,VLOOKUP(Table4[[#This Row],[Class]]&amp;"_"&amp;Table4[[#This Row],[Stream]]&amp;"_"&amp;Table4[[#This Row],[Medium]],total_fee,5,0)),0)</f>
        <v>11000</v>
      </c>
      <c r="V63" s="5" t="str">
        <f>IFERROR(IF(Table4[[#This Row],[Total fees]]=Table4[[#This Row],[Total]]=0,"",Table4[[#This Row],[Total fees]]-Table4[[#This Row],[Total]]),"")</f>
        <v/>
      </c>
    </row>
    <row r="64" spans="1:22">
      <c r="A64" s="18">
        <f>IF('Student''s Data'!A64=0,"",'Student''s Data'!A64)</f>
        <v>60</v>
      </c>
      <c r="B64" s="18">
        <f>IF('Student''s Data'!B64=0,"",'Student''s Data'!B64)</f>
        <v>6445</v>
      </c>
      <c r="C64" s="19" t="str">
        <f>IF('Student''s Data'!C64=0,"",'Student''s Data'!C64)</f>
        <v>Second</v>
      </c>
      <c r="D64" s="19" t="str">
        <f>IF('Student''s Data'!D64=0,"",'Student''s Data'!D64)</f>
        <v/>
      </c>
      <c r="E64" s="19" t="str">
        <f>IF('Student''s Data'!H64=0,"",'Student''s Data'!H64)</f>
        <v>Hindi</v>
      </c>
      <c r="F64" s="19" t="str">
        <f>IF('Student''s Data'!E64=0,"",'Student''s Data'!E64)</f>
        <v>SUNITA MEV</v>
      </c>
      <c r="G64" s="19" t="str">
        <f>IF('Student''s Data'!F64=0,"",'Student''s Data'!F64)</f>
        <v>NOLA RAM</v>
      </c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5" t="str">
        <f>IF(SUM(Table4[[#This Row],[Jan]:[Dec]])=0,"",(SUM(Table4[[#This Row],[Jan]:[Dec]])))</f>
        <v/>
      </c>
      <c r="U64" s="5">
        <f>IFERROR(IF(Table5[[#This Row],[Is RTE Student]]="Yes",0,VLOOKUP(Table4[[#This Row],[Class]]&amp;"_"&amp;Table4[[#This Row],[Stream]]&amp;"_"&amp;Table4[[#This Row],[Medium]],total_fee,5,0)),0)</f>
        <v>10000</v>
      </c>
      <c r="V64" s="5" t="str">
        <f>IFERROR(IF(Table4[[#This Row],[Total fees]]=Table4[[#This Row],[Total]]=0,"",Table4[[#This Row],[Total fees]]-Table4[[#This Row],[Total]]),"")</f>
        <v/>
      </c>
    </row>
    <row r="65" spans="1:22">
      <c r="A65" s="18">
        <f>IF('Student''s Data'!A65=0,"",'Student''s Data'!A65)</f>
        <v>61</v>
      </c>
      <c r="B65" s="18">
        <f>IF('Student''s Data'!B65=0,"",'Student''s Data'!B65)</f>
        <v>6477</v>
      </c>
      <c r="C65" s="19" t="str">
        <f>IF('Student''s Data'!C65=0,"",'Student''s Data'!C65)</f>
        <v>Second</v>
      </c>
      <c r="D65" s="19" t="str">
        <f>IF('Student''s Data'!D65=0,"",'Student''s Data'!D65)</f>
        <v/>
      </c>
      <c r="E65" s="19" t="str">
        <f>IF('Student''s Data'!H65=0,"",'Student''s Data'!H65)</f>
        <v>Hindi</v>
      </c>
      <c r="F65" s="19" t="str">
        <f>IF('Student''s Data'!E65=0,"",'Student''s Data'!E65)</f>
        <v>SURENDRA BHATI</v>
      </c>
      <c r="G65" s="19" t="str">
        <f>IF('Student''s Data'!F65=0,"",'Student''s Data'!F65)</f>
        <v>PAPPULAL</v>
      </c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5" t="str">
        <f>IF(SUM(Table4[[#This Row],[Jan]:[Dec]])=0,"",(SUM(Table4[[#This Row],[Jan]:[Dec]])))</f>
        <v/>
      </c>
      <c r="U65" s="5">
        <f>IFERROR(IF(Table5[[#This Row],[Is RTE Student]]="Yes",0,VLOOKUP(Table4[[#This Row],[Class]]&amp;"_"&amp;Table4[[#This Row],[Stream]]&amp;"_"&amp;Table4[[#This Row],[Medium]],total_fee,5,0)),0)</f>
        <v>10000</v>
      </c>
      <c r="V65" s="5" t="str">
        <f>IFERROR(IF(Table4[[#This Row],[Total fees]]=Table4[[#This Row],[Total]]=0,"",Table4[[#This Row],[Total fees]]-Table4[[#This Row],[Total]]),"")</f>
        <v/>
      </c>
    </row>
    <row r="66" spans="1:22">
      <c r="A66" s="18">
        <f>IF('Student''s Data'!A66=0,"",'Student''s Data'!A66)</f>
        <v>62</v>
      </c>
      <c r="B66" s="18">
        <f>IF('Student''s Data'!B66=0,"",'Student''s Data'!B66)</f>
        <v>6449</v>
      </c>
      <c r="C66" s="19" t="str">
        <f>IF('Student''s Data'!C66=0,"",'Student''s Data'!C66)</f>
        <v>Second</v>
      </c>
      <c r="D66" s="19" t="str">
        <f>IF('Student''s Data'!D66=0,"",'Student''s Data'!D66)</f>
        <v/>
      </c>
      <c r="E66" s="19" t="str">
        <f>IF('Student''s Data'!H66=0,"",'Student''s Data'!H66)</f>
        <v>Hindi</v>
      </c>
      <c r="F66" s="19" t="str">
        <f>IF('Student''s Data'!E66=0,"",'Student''s Data'!E66)</f>
        <v>TARUNA</v>
      </c>
      <c r="G66" s="19" t="str">
        <f>IF('Student''s Data'!F66=0,"",'Student''s Data'!F66)</f>
        <v>PINTU BHATI</v>
      </c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5" t="str">
        <f>IF(SUM(Table4[[#This Row],[Jan]:[Dec]])=0,"",(SUM(Table4[[#This Row],[Jan]:[Dec]])))</f>
        <v/>
      </c>
      <c r="U66" s="5">
        <f>IFERROR(IF(Table5[[#This Row],[Is RTE Student]]="Yes",0,VLOOKUP(Table4[[#This Row],[Class]]&amp;"_"&amp;Table4[[#This Row],[Stream]]&amp;"_"&amp;Table4[[#This Row],[Medium]],total_fee,5,0)),0)</f>
        <v>10000</v>
      </c>
      <c r="V66" s="5" t="str">
        <f>IFERROR(IF(Table4[[#This Row],[Total fees]]=Table4[[#This Row],[Total]]=0,"",Table4[[#This Row],[Total fees]]-Table4[[#This Row],[Total]]),"")</f>
        <v/>
      </c>
    </row>
    <row r="67" spans="1:22">
      <c r="A67" s="18">
        <f>IF('Student''s Data'!A67=0,"",'Student''s Data'!A67)</f>
        <v>63</v>
      </c>
      <c r="B67" s="18" t="str">
        <f>IF('Student''s Data'!B67=0,"",'Student''s Data'!B67)</f>
        <v>E0076</v>
      </c>
      <c r="C67" s="19" t="str">
        <f>IF('Student''s Data'!C67=0,"",'Student''s Data'!C67)</f>
        <v>Second</v>
      </c>
      <c r="D67" s="19" t="str">
        <f>IF('Student''s Data'!D67=0,"",'Student''s Data'!D67)</f>
        <v/>
      </c>
      <c r="E67" s="19" t="str">
        <f>IF('Student''s Data'!H67=0,"",'Student''s Data'!H67)</f>
        <v>English</v>
      </c>
      <c r="F67" s="19" t="str">
        <f>IF('Student''s Data'!E67=0,"",'Student''s Data'!E67)</f>
        <v>TEJPAL</v>
      </c>
      <c r="G67" s="19" t="str">
        <f>IF('Student''s Data'!F67=0,"",'Student''s Data'!F67)</f>
        <v>BHOPAL RAM</v>
      </c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5" t="str">
        <f>IF(SUM(Table4[[#This Row],[Jan]:[Dec]])=0,"",(SUM(Table4[[#This Row],[Jan]:[Dec]])))</f>
        <v/>
      </c>
      <c r="U67" s="5">
        <f>IFERROR(IF(Table5[[#This Row],[Is RTE Student]]="Yes",0,VLOOKUP(Table4[[#This Row],[Class]]&amp;"_"&amp;Table4[[#This Row],[Stream]]&amp;"_"&amp;Table4[[#This Row],[Medium]],total_fee,5,0)),0)</f>
        <v>11000</v>
      </c>
      <c r="V67" s="5" t="str">
        <f>IFERROR(IF(Table4[[#This Row],[Total fees]]=Table4[[#This Row],[Total]]=0,"",Table4[[#This Row],[Total fees]]-Table4[[#This Row],[Total]]),"")</f>
        <v/>
      </c>
    </row>
    <row r="68" spans="1:22">
      <c r="A68" s="18">
        <f>IF('Student''s Data'!A68=0,"",'Student''s Data'!A68)</f>
        <v>64</v>
      </c>
      <c r="B68" s="18">
        <f>IF('Student''s Data'!B68=0,"",'Student''s Data'!B68)</f>
        <v>6585</v>
      </c>
      <c r="C68" s="19" t="str">
        <f>IF('Student''s Data'!C68=0,"",'Student''s Data'!C68)</f>
        <v>Second</v>
      </c>
      <c r="D68" s="19" t="str">
        <f>IF('Student''s Data'!D68=0,"",'Student''s Data'!D68)</f>
        <v/>
      </c>
      <c r="E68" s="19" t="str">
        <f>IF('Student''s Data'!H68=0,"",'Student''s Data'!H68)</f>
        <v>Hindi</v>
      </c>
      <c r="F68" s="19" t="str">
        <f>IF('Student''s Data'!E68=0,"",'Student''s Data'!E68)</f>
        <v>VINOD</v>
      </c>
      <c r="G68" s="19" t="str">
        <f>IF('Student''s Data'!F68=0,"",'Student''s Data'!F68)</f>
        <v>MUKESH</v>
      </c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5" t="str">
        <f>IF(SUM(Table4[[#This Row],[Jan]:[Dec]])=0,"",(SUM(Table4[[#This Row],[Jan]:[Dec]])))</f>
        <v/>
      </c>
      <c r="U68" s="5">
        <f>IFERROR(IF(Table5[[#This Row],[Is RTE Student]]="Yes",0,VLOOKUP(Table4[[#This Row],[Class]]&amp;"_"&amp;Table4[[#This Row],[Stream]]&amp;"_"&amp;Table4[[#This Row],[Medium]],total_fee,5,0)),0)</f>
        <v>10000</v>
      </c>
      <c r="V68" s="5" t="str">
        <f>IFERROR(IF(Table4[[#This Row],[Total fees]]=Table4[[#This Row],[Total]]=0,"",Table4[[#This Row],[Total fees]]-Table4[[#This Row],[Total]]),"")</f>
        <v/>
      </c>
    </row>
    <row r="69" spans="1:22">
      <c r="A69" s="18">
        <f>IF('Student''s Data'!A69=0,"",'Student''s Data'!A69)</f>
        <v>65</v>
      </c>
      <c r="B69" s="18">
        <f>IF('Student''s Data'!B69=0,"",'Student''s Data'!B69)</f>
        <v>1566</v>
      </c>
      <c r="C69" s="19" t="str">
        <f>IF('Student''s Data'!C69=0,"",'Student''s Data'!C69)</f>
        <v>Third</v>
      </c>
      <c r="D69" s="19" t="str">
        <f>IF('Student''s Data'!D69=0,"",'Student''s Data'!D69)</f>
        <v/>
      </c>
      <c r="E69" s="19" t="str">
        <f>IF('Student''s Data'!H69=0,"",'Student''s Data'!H69)</f>
        <v>Hindi</v>
      </c>
      <c r="F69" s="19" t="str">
        <f>IF('Student''s Data'!E69=0,"",'Student''s Data'!E69)</f>
        <v>AALIYA BANO</v>
      </c>
      <c r="G69" s="19" t="str">
        <f>IF('Student''s Data'!F69=0,"",'Student''s Data'!F69)</f>
        <v>IRFAN</v>
      </c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5" t="str">
        <f>IF(SUM(Table4[[#This Row],[Jan]:[Dec]])=0,"",(SUM(Table4[[#This Row],[Jan]:[Dec]])))</f>
        <v/>
      </c>
      <c r="U69" s="5">
        <f>IFERROR(IF(Table5[[#This Row],[Is RTE Student]]="Yes",0,VLOOKUP(Table4[[#This Row],[Class]]&amp;"_"&amp;Table4[[#This Row],[Stream]]&amp;"_"&amp;Table4[[#This Row],[Medium]],total_fee,5,0)),0)</f>
        <v>0</v>
      </c>
      <c r="V69" s="5" t="str">
        <f>IFERROR(IF(Table4[[#This Row],[Total fees]]=Table4[[#This Row],[Total]]=0,"",Table4[[#This Row],[Total fees]]-Table4[[#This Row],[Total]]),"")</f>
        <v/>
      </c>
    </row>
    <row r="70" spans="1:22">
      <c r="A70" s="18">
        <f>IF('Student''s Data'!A70=0,"",'Student''s Data'!A70)</f>
        <v>66</v>
      </c>
      <c r="B70" s="18">
        <f>IF('Student''s Data'!B70=0,"",'Student''s Data'!B70)</f>
        <v>1596</v>
      </c>
      <c r="C70" s="19" t="str">
        <f>IF('Student''s Data'!C70=0,"",'Student''s Data'!C70)</f>
        <v>Third</v>
      </c>
      <c r="D70" s="19" t="str">
        <f>IF('Student''s Data'!D70=0,"",'Student''s Data'!D70)</f>
        <v/>
      </c>
      <c r="E70" s="19" t="str">
        <f>IF('Student''s Data'!H70=0,"",'Student''s Data'!H70)</f>
        <v>Hindi</v>
      </c>
      <c r="F70" s="19" t="str">
        <f>IF('Student''s Data'!E70=0,"",'Student''s Data'!E70)</f>
        <v>ABDUL KADIR</v>
      </c>
      <c r="G70" s="19" t="str">
        <f>IF('Student''s Data'!F70=0,"",'Student''s Data'!F70)</f>
        <v>ABDUL HAMID</v>
      </c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5" t="str">
        <f>IF(SUM(Table4[[#This Row],[Jan]:[Dec]])=0,"",(SUM(Table4[[#This Row],[Jan]:[Dec]])))</f>
        <v/>
      </c>
      <c r="U70" s="5">
        <f>IFERROR(IF(Table5[[#This Row],[Is RTE Student]]="Yes",0,VLOOKUP(Table4[[#This Row],[Class]]&amp;"_"&amp;Table4[[#This Row],[Stream]]&amp;"_"&amp;Table4[[#This Row],[Medium]],total_fee,5,0)),0)</f>
        <v>10000</v>
      </c>
      <c r="V70" s="5" t="str">
        <f>IFERROR(IF(Table4[[#This Row],[Total fees]]=Table4[[#This Row],[Total]]=0,"",Table4[[#This Row],[Total fees]]-Table4[[#This Row],[Total]]),"")</f>
        <v/>
      </c>
    </row>
    <row r="71" spans="1:22">
      <c r="A71" s="18">
        <f>IF('Student''s Data'!A71=0,"",'Student''s Data'!A71)</f>
        <v>67</v>
      </c>
      <c r="B71" s="18">
        <f>IF('Student''s Data'!B71=0,"",'Student''s Data'!B71)</f>
        <v>1569</v>
      </c>
      <c r="C71" s="19" t="str">
        <f>IF('Student''s Data'!C71=0,"",'Student''s Data'!C71)</f>
        <v>Third</v>
      </c>
      <c r="D71" s="19" t="str">
        <f>IF('Student''s Data'!D71=0,"",'Student''s Data'!D71)</f>
        <v/>
      </c>
      <c r="E71" s="19" t="str">
        <f>IF('Student''s Data'!H71=0,"",'Student''s Data'!H71)</f>
        <v>Hindi</v>
      </c>
      <c r="F71" s="19" t="str">
        <f>IF('Student''s Data'!E71=0,"",'Student''s Data'!E71)</f>
        <v>AKSHA KHOKHR</v>
      </c>
      <c r="G71" s="19" t="str">
        <f>IF('Student''s Data'!F71=0,"",'Student''s Data'!F71)</f>
        <v>KAYYUM KHOKHR</v>
      </c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5" t="str">
        <f>IF(SUM(Table4[[#This Row],[Jan]:[Dec]])=0,"",(SUM(Table4[[#This Row],[Jan]:[Dec]])))</f>
        <v/>
      </c>
      <c r="U71" s="5">
        <f>IFERROR(IF(Table5[[#This Row],[Is RTE Student]]="Yes",0,VLOOKUP(Table4[[#This Row],[Class]]&amp;"_"&amp;Table4[[#This Row],[Stream]]&amp;"_"&amp;Table4[[#This Row],[Medium]],total_fee,5,0)),0)</f>
        <v>0</v>
      </c>
      <c r="V71" s="5" t="str">
        <f>IFERROR(IF(Table4[[#This Row],[Total fees]]=Table4[[#This Row],[Total]]=0,"",Table4[[#This Row],[Total fees]]-Table4[[#This Row],[Total]]),"")</f>
        <v/>
      </c>
    </row>
    <row r="72" spans="1:22">
      <c r="A72" s="18">
        <f>IF('Student''s Data'!A72=0,"",'Student''s Data'!A72)</f>
        <v>68</v>
      </c>
      <c r="B72" s="18">
        <f>IF('Student''s Data'!B72=0,"",'Student''s Data'!B72)</f>
        <v>1503</v>
      </c>
      <c r="C72" s="19" t="str">
        <f>IF('Student''s Data'!C72=0,"",'Student''s Data'!C72)</f>
        <v>Third</v>
      </c>
      <c r="D72" s="19" t="str">
        <f>IF('Student''s Data'!D72=0,"",'Student''s Data'!D72)</f>
        <v/>
      </c>
      <c r="E72" s="19" t="str">
        <f>IF('Student''s Data'!H72=0,"",'Student''s Data'!H72)</f>
        <v>Hindi</v>
      </c>
      <c r="F72" s="19" t="str">
        <f>IF('Student''s Data'!E72=0,"",'Student''s Data'!E72)</f>
        <v>AMIT</v>
      </c>
      <c r="G72" s="19" t="str">
        <f>IF('Student''s Data'!F72=0,"",'Student''s Data'!F72)</f>
        <v>SURENDRA</v>
      </c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5" t="str">
        <f>IF(SUM(Table4[[#This Row],[Jan]:[Dec]])=0,"",(SUM(Table4[[#This Row],[Jan]:[Dec]])))</f>
        <v/>
      </c>
      <c r="U72" s="5">
        <f>IFERROR(IF(Table5[[#This Row],[Is RTE Student]]="Yes",0,VLOOKUP(Table4[[#This Row],[Class]]&amp;"_"&amp;Table4[[#This Row],[Stream]]&amp;"_"&amp;Table4[[#This Row],[Medium]],total_fee,5,0)),0)</f>
        <v>10000</v>
      </c>
      <c r="V72" s="5" t="str">
        <f>IFERROR(IF(Table4[[#This Row],[Total fees]]=Table4[[#This Row],[Total]]=0,"",Table4[[#This Row],[Total fees]]-Table4[[#This Row],[Total]]),"")</f>
        <v/>
      </c>
    </row>
    <row r="73" spans="1:22">
      <c r="A73" s="18">
        <f>IF('Student''s Data'!A73=0,"",'Student''s Data'!A73)</f>
        <v>69</v>
      </c>
      <c r="B73" s="18">
        <f>IF('Student''s Data'!B73=0,"",'Student''s Data'!B73)</f>
        <v>1517</v>
      </c>
      <c r="C73" s="19" t="str">
        <f>IF('Student''s Data'!C73=0,"",'Student''s Data'!C73)</f>
        <v>Third</v>
      </c>
      <c r="D73" s="19" t="str">
        <f>IF('Student''s Data'!D73=0,"",'Student''s Data'!D73)</f>
        <v/>
      </c>
      <c r="E73" s="19" t="str">
        <f>IF('Student''s Data'!H73=0,"",'Student''s Data'!H73)</f>
        <v>Hindi</v>
      </c>
      <c r="F73" s="19" t="str">
        <f>IF('Student''s Data'!E73=0,"",'Student''s Data'!E73)</f>
        <v>ANWAR ALI</v>
      </c>
      <c r="G73" s="19" t="str">
        <f>IF('Student''s Data'!F73=0,"",'Student''s Data'!F73)</f>
        <v>MOHAMMED YUNUS</v>
      </c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5" t="str">
        <f>IF(SUM(Table4[[#This Row],[Jan]:[Dec]])=0,"",(SUM(Table4[[#This Row],[Jan]:[Dec]])))</f>
        <v/>
      </c>
      <c r="U73" s="5">
        <f>IFERROR(IF(Table5[[#This Row],[Is RTE Student]]="Yes",0,VLOOKUP(Table4[[#This Row],[Class]]&amp;"_"&amp;Table4[[#This Row],[Stream]]&amp;"_"&amp;Table4[[#This Row],[Medium]],total_fee,5,0)),0)</f>
        <v>10000</v>
      </c>
      <c r="V73" s="5" t="str">
        <f>IFERROR(IF(Table4[[#This Row],[Total fees]]=Table4[[#This Row],[Total]]=0,"",Table4[[#This Row],[Total fees]]-Table4[[#This Row],[Total]]),"")</f>
        <v/>
      </c>
    </row>
    <row r="74" spans="1:22">
      <c r="A74" s="18">
        <f>IF('Student''s Data'!A74=0,"",'Student''s Data'!A74)</f>
        <v>70</v>
      </c>
      <c r="B74" s="18">
        <f>IF('Student''s Data'!B74=0,"",'Student''s Data'!B74)</f>
        <v>1621</v>
      </c>
      <c r="C74" s="19" t="str">
        <f>IF('Student''s Data'!C74=0,"",'Student''s Data'!C74)</f>
        <v>Third</v>
      </c>
      <c r="D74" s="19" t="str">
        <f>IF('Student''s Data'!D74=0,"",'Student''s Data'!D74)</f>
        <v/>
      </c>
      <c r="E74" s="19" t="str">
        <f>IF('Student''s Data'!H74=0,"",'Student''s Data'!H74)</f>
        <v>Hindi</v>
      </c>
      <c r="F74" s="19" t="str">
        <f>IF('Student''s Data'!E74=0,"",'Student''s Data'!E74)</f>
        <v>ARMAN</v>
      </c>
      <c r="G74" s="19" t="str">
        <f>IF('Student''s Data'!F74=0,"",'Student''s Data'!F74)</f>
        <v>AALAM ALI</v>
      </c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5" t="str">
        <f>IF(SUM(Table4[[#This Row],[Jan]:[Dec]])=0,"",(SUM(Table4[[#This Row],[Jan]:[Dec]])))</f>
        <v/>
      </c>
      <c r="U74" s="5">
        <f>IFERROR(IF(Table5[[#This Row],[Is RTE Student]]="Yes",0,VLOOKUP(Table4[[#This Row],[Class]]&amp;"_"&amp;Table4[[#This Row],[Stream]]&amp;"_"&amp;Table4[[#This Row],[Medium]],total_fee,5,0)),0)</f>
        <v>10000</v>
      </c>
      <c r="V74" s="5" t="str">
        <f>IFERROR(IF(Table4[[#This Row],[Total fees]]=Table4[[#This Row],[Total]]=0,"",Table4[[#This Row],[Total fees]]-Table4[[#This Row],[Total]]),"")</f>
        <v/>
      </c>
    </row>
    <row r="75" spans="1:22">
      <c r="A75" s="18">
        <f>IF('Student''s Data'!A75=0,"",'Student''s Data'!A75)</f>
        <v>71</v>
      </c>
      <c r="B75" s="18">
        <f>IF('Student''s Data'!B75=0,"",'Student''s Data'!B75)</f>
        <v>6733</v>
      </c>
      <c r="C75" s="19" t="str">
        <f>IF('Student''s Data'!C75=0,"",'Student''s Data'!C75)</f>
        <v>Third</v>
      </c>
      <c r="D75" s="19" t="str">
        <f>IF('Student''s Data'!D75=0,"",'Student''s Data'!D75)</f>
        <v/>
      </c>
      <c r="E75" s="19" t="str">
        <f>IF('Student''s Data'!H75=0,"",'Student''s Data'!H75)</f>
        <v>Hindi</v>
      </c>
      <c r="F75" s="19" t="str">
        <f>IF('Student''s Data'!E75=0,"",'Student''s Data'!E75)</f>
        <v>ARPITA</v>
      </c>
      <c r="G75" s="19" t="str">
        <f>IF('Student''s Data'!F75=0,"",'Student''s Data'!F75)</f>
        <v>SURESH KUMAR</v>
      </c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5" t="str">
        <f>IF(SUM(Table4[[#This Row],[Jan]:[Dec]])=0,"",(SUM(Table4[[#This Row],[Jan]:[Dec]])))</f>
        <v/>
      </c>
      <c r="U75" s="5">
        <f>IFERROR(IF(Table5[[#This Row],[Is RTE Student]]="Yes",0,VLOOKUP(Table4[[#This Row],[Class]]&amp;"_"&amp;Table4[[#This Row],[Stream]]&amp;"_"&amp;Table4[[#This Row],[Medium]],total_fee,5,0)),0)</f>
        <v>10000</v>
      </c>
      <c r="V75" s="5" t="str">
        <f>IFERROR(IF(Table4[[#This Row],[Total fees]]=Table4[[#This Row],[Total]]=0,"",Table4[[#This Row],[Total fees]]-Table4[[#This Row],[Total]]),"")</f>
        <v/>
      </c>
    </row>
    <row r="76" spans="1:22">
      <c r="A76" s="18">
        <f>IF('Student''s Data'!A76=0,"",'Student''s Data'!A76)</f>
        <v>72</v>
      </c>
      <c r="B76" s="18">
        <f>IF('Student''s Data'!B76=0,"",'Student''s Data'!B76)</f>
        <v>1521</v>
      </c>
      <c r="C76" s="19" t="str">
        <f>IF('Student''s Data'!C76=0,"",'Student''s Data'!C76)</f>
        <v>Third</v>
      </c>
      <c r="D76" s="19" t="str">
        <f>IF('Student''s Data'!D76=0,"",'Student''s Data'!D76)</f>
        <v/>
      </c>
      <c r="E76" s="19" t="str">
        <f>IF('Student''s Data'!H76=0,"",'Student''s Data'!H76)</f>
        <v>Hindi</v>
      </c>
      <c r="F76" s="19" t="str">
        <f>IF('Student''s Data'!E76=0,"",'Student''s Data'!E76)</f>
        <v>BHARTI</v>
      </c>
      <c r="G76" s="19" t="str">
        <f>IF('Student''s Data'!F76=0,"",'Student''s Data'!F76)</f>
        <v>MISHRI LAL</v>
      </c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5" t="str">
        <f>IF(SUM(Table4[[#This Row],[Jan]:[Dec]])=0,"",(SUM(Table4[[#This Row],[Jan]:[Dec]])))</f>
        <v/>
      </c>
      <c r="U76" s="5">
        <f>IFERROR(IF(Table5[[#This Row],[Is RTE Student]]="Yes",0,VLOOKUP(Table4[[#This Row],[Class]]&amp;"_"&amp;Table4[[#This Row],[Stream]]&amp;"_"&amp;Table4[[#This Row],[Medium]],total_fee,5,0)),0)</f>
        <v>10000</v>
      </c>
      <c r="V76" s="5" t="str">
        <f>IFERROR(IF(Table4[[#This Row],[Total fees]]=Table4[[#This Row],[Total]]=0,"",Table4[[#This Row],[Total fees]]-Table4[[#This Row],[Total]]),"")</f>
        <v/>
      </c>
    </row>
    <row r="77" spans="1:22">
      <c r="A77" s="18">
        <f>IF('Student''s Data'!A77=0,"",'Student''s Data'!A77)</f>
        <v>73</v>
      </c>
      <c r="B77" s="18">
        <f>IF('Student''s Data'!B77=0,"",'Student''s Data'!B77)</f>
        <v>1545</v>
      </c>
      <c r="C77" s="19" t="str">
        <f>IF('Student''s Data'!C77=0,"",'Student''s Data'!C77)</f>
        <v>Third</v>
      </c>
      <c r="D77" s="19" t="str">
        <f>IF('Student''s Data'!D77=0,"",'Student''s Data'!D77)</f>
        <v/>
      </c>
      <c r="E77" s="19" t="str">
        <f>IF('Student''s Data'!H77=0,"",'Student''s Data'!H77)</f>
        <v>Hindi</v>
      </c>
      <c r="F77" s="19" t="str">
        <f>IF('Student''s Data'!E77=0,"",'Student''s Data'!E77)</f>
        <v>BHAWESH KUMAR</v>
      </c>
      <c r="G77" s="19" t="str">
        <f>IF('Student''s Data'!F77=0,"",'Student''s Data'!F77)</f>
        <v>MAHESH KUMAWAT</v>
      </c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5" t="str">
        <f>IF(SUM(Table4[[#This Row],[Jan]:[Dec]])=0,"",(SUM(Table4[[#This Row],[Jan]:[Dec]])))</f>
        <v/>
      </c>
      <c r="U77" s="5">
        <f>IFERROR(IF(Table5[[#This Row],[Is RTE Student]]="Yes",0,VLOOKUP(Table4[[#This Row],[Class]]&amp;"_"&amp;Table4[[#This Row],[Stream]]&amp;"_"&amp;Table4[[#This Row],[Medium]],total_fee,5,0)),0)</f>
        <v>10000</v>
      </c>
      <c r="V77" s="5" t="str">
        <f>IFERROR(IF(Table4[[#This Row],[Total fees]]=Table4[[#This Row],[Total]]=0,"",Table4[[#This Row],[Total fees]]-Table4[[#This Row],[Total]]),"")</f>
        <v/>
      </c>
    </row>
    <row r="78" spans="1:22">
      <c r="A78" s="18">
        <f>IF('Student''s Data'!A78=0,"",'Student''s Data'!A78)</f>
        <v>74</v>
      </c>
      <c r="B78" s="18">
        <f>IF('Student''s Data'!B78=0,"",'Student''s Data'!B78)</f>
        <v>1520</v>
      </c>
      <c r="C78" s="19" t="str">
        <f>IF('Student''s Data'!C78=0,"",'Student''s Data'!C78)</f>
        <v>Third</v>
      </c>
      <c r="D78" s="19" t="str">
        <f>IF('Student''s Data'!D78=0,"",'Student''s Data'!D78)</f>
        <v/>
      </c>
      <c r="E78" s="19" t="str">
        <f>IF('Student''s Data'!H78=0,"",'Student''s Data'!H78)</f>
        <v>Hindi</v>
      </c>
      <c r="F78" s="19" t="str">
        <f>IF('Student''s Data'!E78=0,"",'Student''s Data'!E78)</f>
        <v>CHANDAN</v>
      </c>
      <c r="G78" s="19" t="str">
        <f>IF('Student''s Data'!F78=0,"",'Student''s Data'!F78)</f>
        <v>MISHRI LAL</v>
      </c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5" t="str">
        <f>IF(SUM(Table4[[#This Row],[Jan]:[Dec]])=0,"",(SUM(Table4[[#This Row],[Jan]:[Dec]])))</f>
        <v/>
      </c>
      <c r="U78" s="5">
        <f>IFERROR(IF(Table5[[#This Row],[Is RTE Student]]="Yes",0,VLOOKUP(Table4[[#This Row],[Class]]&amp;"_"&amp;Table4[[#This Row],[Stream]]&amp;"_"&amp;Table4[[#This Row],[Medium]],total_fee,5,0)),0)</f>
        <v>10000</v>
      </c>
      <c r="V78" s="5" t="str">
        <f>IFERROR(IF(Table4[[#This Row],[Total fees]]=Table4[[#This Row],[Total]]=0,"",Table4[[#This Row],[Total fees]]-Table4[[#This Row],[Total]]),"")</f>
        <v/>
      </c>
    </row>
    <row r="79" spans="1:22">
      <c r="A79" s="18">
        <f>IF('Student''s Data'!A79=0,"",'Student''s Data'!A79)</f>
        <v>75</v>
      </c>
      <c r="B79" s="18">
        <f>IF('Student''s Data'!B79=0,"",'Student''s Data'!B79)</f>
        <v>6734</v>
      </c>
      <c r="C79" s="19" t="str">
        <f>IF('Student''s Data'!C79=0,"",'Student''s Data'!C79)</f>
        <v>Third</v>
      </c>
      <c r="D79" s="19" t="str">
        <f>IF('Student''s Data'!D79=0,"",'Student''s Data'!D79)</f>
        <v/>
      </c>
      <c r="E79" s="19" t="str">
        <f>IF('Student''s Data'!H79=0,"",'Student''s Data'!H79)</f>
        <v>Hindi</v>
      </c>
      <c r="F79" s="19" t="str">
        <f>IF('Student''s Data'!E79=0,"",'Student''s Data'!E79)</f>
        <v>CHANDAN KHORWAL</v>
      </c>
      <c r="G79" s="19" t="str">
        <f>IF('Student''s Data'!F79=0,"",'Student''s Data'!F79)</f>
        <v>NAND KISHOR</v>
      </c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5" t="str">
        <f>IF(SUM(Table4[[#This Row],[Jan]:[Dec]])=0,"",(SUM(Table4[[#This Row],[Jan]:[Dec]])))</f>
        <v/>
      </c>
      <c r="U79" s="5">
        <f>IFERROR(IF(Table5[[#This Row],[Is RTE Student]]="Yes",0,VLOOKUP(Table4[[#This Row],[Class]]&amp;"_"&amp;Table4[[#This Row],[Stream]]&amp;"_"&amp;Table4[[#This Row],[Medium]],total_fee,5,0)),0)</f>
        <v>10000</v>
      </c>
      <c r="V79" s="5" t="str">
        <f>IFERROR(IF(Table4[[#This Row],[Total fees]]=Table4[[#This Row],[Total]]=0,"",Table4[[#This Row],[Total fees]]-Table4[[#This Row],[Total]]),"")</f>
        <v/>
      </c>
    </row>
    <row r="80" spans="1:22">
      <c r="A80" s="18">
        <f>IF('Student''s Data'!A80=0,"",'Student''s Data'!A80)</f>
        <v>76</v>
      </c>
      <c r="B80" s="18" t="str">
        <f>IF('Student''s Data'!B80=0,"",'Student''s Data'!B80)</f>
        <v>E0078</v>
      </c>
      <c r="C80" s="19" t="str">
        <f>IF('Student''s Data'!C80=0,"",'Student''s Data'!C80)</f>
        <v>Third</v>
      </c>
      <c r="D80" s="19" t="str">
        <f>IF('Student''s Data'!D80=0,"",'Student''s Data'!D80)</f>
        <v/>
      </c>
      <c r="E80" s="19" t="str">
        <f>IF('Student''s Data'!H80=0,"",'Student''s Data'!H80)</f>
        <v>English</v>
      </c>
      <c r="F80" s="19" t="str">
        <f>IF('Student''s Data'!E80=0,"",'Student''s Data'!E80)</f>
        <v>CHHAYA PRAJAPATI</v>
      </c>
      <c r="G80" s="19" t="str">
        <f>IF('Student''s Data'!F80=0,"",'Student''s Data'!F80)</f>
        <v>RAKESH PRAJAPATI</v>
      </c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5" t="str">
        <f>IF(SUM(Table4[[#This Row],[Jan]:[Dec]])=0,"",(SUM(Table4[[#This Row],[Jan]:[Dec]])))</f>
        <v/>
      </c>
      <c r="U80" s="5">
        <f>IFERROR(IF(Table5[[#This Row],[Is RTE Student]]="Yes",0,VLOOKUP(Table4[[#This Row],[Class]]&amp;"_"&amp;Table4[[#This Row],[Stream]]&amp;"_"&amp;Table4[[#This Row],[Medium]],total_fee,5,0)),0)</f>
        <v>11000</v>
      </c>
      <c r="V80" s="5" t="str">
        <f>IFERROR(IF(Table4[[#This Row],[Total fees]]=Table4[[#This Row],[Total]]=0,"",Table4[[#This Row],[Total fees]]-Table4[[#This Row],[Total]]),"")</f>
        <v/>
      </c>
    </row>
    <row r="81" spans="1:22">
      <c r="A81" s="18">
        <f>IF('Student''s Data'!A81=0,"",'Student''s Data'!A81)</f>
        <v>77</v>
      </c>
      <c r="B81" s="18">
        <f>IF('Student''s Data'!B81=0,"",'Student''s Data'!B81)</f>
        <v>1620</v>
      </c>
      <c r="C81" s="19" t="str">
        <f>IF('Student''s Data'!C81=0,"",'Student''s Data'!C81)</f>
        <v>Third</v>
      </c>
      <c r="D81" s="19" t="str">
        <f>IF('Student''s Data'!D81=0,"",'Student''s Data'!D81)</f>
        <v/>
      </c>
      <c r="E81" s="19" t="str">
        <f>IF('Student''s Data'!H81=0,"",'Student''s Data'!H81)</f>
        <v>Hindi</v>
      </c>
      <c r="F81" s="19" t="str">
        <f>IF('Student''s Data'!E81=0,"",'Student''s Data'!E81)</f>
        <v>DEEP MEGHWAL</v>
      </c>
      <c r="G81" s="19" t="str">
        <f>IF('Student''s Data'!F81=0,"",'Student''s Data'!F81)</f>
        <v>YUVRAJ</v>
      </c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5" t="str">
        <f>IF(SUM(Table4[[#This Row],[Jan]:[Dec]])=0,"",(SUM(Table4[[#This Row],[Jan]:[Dec]])))</f>
        <v/>
      </c>
      <c r="U81" s="5">
        <f>IFERROR(IF(Table5[[#This Row],[Is RTE Student]]="Yes",0,VLOOKUP(Table4[[#This Row],[Class]]&amp;"_"&amp;Table4[[#This Row],[Stream]]&amp;"_"&amp;Table4[[#This Row],[Medium]],total_fee,5,0)),0)</f>
        <v>10000</v>
      </c>
      <c r="V81" s="5" t="str">
        <f>IFERROR(IF(Table4[[#This Row],[Total fees]]=Table4[[#This Row],[Total]]=0,"",Table4[[#This Row],[Total fees]]-Table4[[#This Row],[Total]]),"")</f>
        <v/>
      </c>
    </row>
    <row r="82" spans="1:22">
      <c r="A82" s="18">
        <f>IF('Student''s Data'!A82=0,"",'Student''s Data'!A82)</f>
        <v>78</v>
      </c>
      <c r="B82" s="18">
        <f>IF('Student''s Data'!B82=0,"",'Student''s Data'!B82)</f>
        <v>1564</v>
      </c>
      <c r="C82" s="19" t="str">
        <f>IF('Student''s Data'!C82=0,"",'Student''s Data'!C82)</f>
        <v>Third</v>
      </c>
      <c r="D82" s="19" t="str">
        <f>IF('Student''s Data'!D82=0,"",'Student''s Data'!D82)</f>
        <v/>
      </c>
      <c r="E82" s="19" t="str">
        <f>IF('Student''s Data'!H82=0,"",'Student''s Data'!H82)</f>
        <v>Hindi</v>
      </c>
      <c r="F82" s="19" t="str">
        <f>IF('Student''s Data'!E82=0,"",'Student''s Data'!E82)</f>
        <v>DEEPIKA</v>
      </c>
      <c r="G82" s="19" t="str">
        <f>IF('Student''s Data'!F82=0,"",'Student''s Data'!F82)</f>
        <v>RAMNIWAS KUMAWAT</v>
      </c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5" t="str">
        <f>IF(SUM(Table4[[#This Row],[Jan]:[Dec]])=0,"",(SUM(Table4[[#This Row],[Jan]:[Dec]])))</f>
        <v/>
      </c>
      <c r="U82" s="5">
        <f>IFERROR(IF(Table5[[#This Row],[Is RTE Student]]="Yes",0,VLOOKUP(Table4[[#This Row],[Class]]&amp;"_"&amp;Table4[[#This Row],[Stream]]&amp;"_"&amp;Table4[[#This Row],[Medium]],total_fee,5,0)),0)</f>
        <v>0</v>
      </c>
      <c r="V82" s="5" t="str">
        <f>IFERROR(IF(Table4[[#This Row],[Total fees]]=Table4[[#This Row],[Total]]=0,"",Table4[[#This Row],[Total fees]]-Table4[[#This Row],[Total]]),"")</f>
        <v/>
      </c>
    </row>
    <row r="83" spans="1:22">
      <c r="A83" s="18">
        <f>IF('Student''s Data'!A83=0,"",'Student''s Data'!A83)</f>
        <v>79</v>
      </c>
      <c r="B83" s="18">
        <f>IF('Student''s Data'!B83=0,"",'Student''s Data'!B83)</f>
        <v>1508</v>
      </c>
      <c r="C83" s="19" t="str">
        <f>IF('Student''s Data'!C83=0,"",'Student''s Data'!C83)</f>
        <v>Third</v>
      </c>
      <c r="D83" s="19" t="str">
        <f>IF('Student''s Data'!D83=0,"",'Student''s Data'!D83)</f>
        <v/>
      </c>
      <c r="E83" s="19" t="str">
        <f>IF('Student''s Data'!H83=0,"",'Student''s Data'!H83)</f>
        <v>Hindi</v>
      </c>
      <c r="F83" s="19" t="str">
        <f>IF('Student''s Data'!E83=0,"",'Student''s Data'!E83)</f>
        <v>DEVENDRA MEV</v>
      </c>
      <c r="G83" s="19" t="str">
        <f>IF('Student''s Data'!F83=0,"",'Student''s Data'!F83)</f>
        <v>RAMESHWAR LAL</v>
      </c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5" t="str">
        <f>IF(SUM(Table4[[#This Row],[Jan]:[Dec]])=0,"",(SUM(Table4[[#This Row],[Jan]:[Dec]])))</f>
        <v/>
      </c>
      <c r="U83" s="5">
        <f>IFERROR(IF(Table5[[#This Row],[Is RTE Student]]="Yes",0,VLOOKUP(Table4[[#This Row],[Class]]&amp;"_"&amp;Table4[[#This Row],[Stream]]&amp;"_"&amp;Table4[[#This Row],[Medium]],total_fee,5,0)),0)</f>
        <v>10000</v>
      </c>
      <c r="V83" s="5" t="str">
        <f>IFERROR(IF(Table4[[#This Row],[Total fees]]=Table4[[#This Row],[Total]]=0,"",Table4[[#This Row],[Total fees]]-Table4[[#This Row],[Total]]),"")</f>
        <v/>
      </c>
    </row>
    <row r="84" spans="1:22">
      <c r="A84" s="18">
        <f>IF('Student''s Data'!A84=0,"",'Student''s Data'!A84)</f>
        <v>80</v>
      </c>
      <c r="B84" s="18">
        <f>IF('Student''s Data'!B84=0,"",'Student''s Data'!B84)</f>
        <v>1546</v>
      </c>
      <c r="C84" s="19" t="str">
        <f>IF('Student''s Data'!C84=0,"",'Student''s Data'!C84)</f>
        <v>Third</v>
      </c>
      <c r="D84" s="19" t="str">
        <f>IF('Student''s Data'!D84=0,"",'Student''s Data'!D84)</f>
        <v/>
      </c>
      <c r="E84" s="19" t="str">
        <f>IF('Student''s Data'!H84=0,"",'Student''s Data'!H84)</f>
        <v>Hindi</v>
      </c>
      <c r="F84" s="19" t="str">
        <f>IF('Student''s Data'!E84=0,"",'Student''s Data'!E84)</f>
        <v>DEVENDRA SOHU</v>
      </c>
      <c r="G84" s="19" t="str">
        <f>IF('Student''s Data'!F84=0,"",'Student''s Data'!F84)</f>
        <v>SEVA RAM</v>
      </c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5" t="str">
        <f>IF(SUM(Table4[[#This Row],[Jan]:[Dec]])=0,"",(SUM(Table4[[#This Row],[Jan]:[Dec]])))</f>
        <v/>
      </c>
      <c r="U84" s="5">
        <f>IFERROR(IF(Table5[[#This Row],[Is RTE Student]]="Yes",0,VLOOKUP(Table4[[#This Row],[Class]]&amp;"_"&amp;Table4[[#This Row],[Stream]]&amp;"_"&amp;Table4[[#This Row],[Medium]],total_fee,5,0)),0)</f>
        <v>10000</v>
      </c>
      <c r="V84" s="5" t="str">
        <f>IFERROR(IF(Table4[[#This Row],[Total fees]]=Table4[[#This Row],[Total]]=0,"",Table4[[#This Row],[Total fees]]-Table4[[#This Row],[Total]]),"")</f>
        <v/>
      </c>
    </row>
    <row r="85" spans="1:22">
      <c r="A85" s="18">
        <f>IF('Student''s Data'!A85=0,"",'Student''s Data'!A85)</f>
        <v>81</v>
      </c>
      <c r="B85" s="18">
        <f>IF('Student''s Data'!B85=0,"",'Student''s Data'!B85)</f>
        <v>1490</v>
      </c>
      <c r="C85" s="19" t="str">
        <f>IF('Student''s Data'!C85=0,"",'Student''s Data'!C85)</f>
        <v>Third</v>
      </c>
      <c r="D85" s="19" t="str">
        <f>IF('Student''s Data'!D85=0,"",'Student''s Data'!D85)</f>
        <v/>
      </c>
      <c r="E85" s="19" t="str">
        <f>IF('Student''s Data'!H85=0,"",'Student''s Data'!H85)</f>
        <v>Hindi</v>
      </c>
      <c r="F85" s="19" t="str">
        <f>IF('Student''s Data'!E85=0,"",'Student''s Data'!E85)</f>
        <v>DIVYANSHU PANWAR</v>
      </c>
      <c r="G85" s="19" t="str">
        <f>IF('Student''s Data'!F85=0,"",'Student''s Data'!F85)</f>
        <v>RAMNIWAS</v>
      </c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5" t="str">
        <f>IF(SUM(Table4[[#This Row],[Jan]:[Dec]])=0,"",(SUM(Table4[[#This Row],[Jan]:[Dec]])))</f>
        <v/>
      </c>
      <c r="U85" s="5">
        <f>IFERROR(IF(Table5[[#This Row],[Is RTE Student]]="Yes",0,VLOOKUP(Table4[[#This Row],[Class]]&amp;"_"&amp;Table4[[#This Row],[Stream]]&amp;"_"&amp;Table4[[#This Row],[Medium]],total_fee,5,0)),0)</f>
        <v>10000</v>
      </c>
      <c r="V85" s="5" t="str">
        <f>IFERROR(IF(Table4[[#This Row],[Total fees]]=Table4[[#This Row],[Total]]=0,"",Table4[[#This Row],[Total fees]]-Table4[[#This Row],[Total]]),"")</f>
        <v/>
      </c>
    </row>
    <row r="86" spans="1:22">
      <c r="A86" s="18">
        <f>IF('Student''s Data'!A86=0,"",'Student''s Data'!A86)</f>
        <v>82</v>
      </c>
      <c r="B86" s="18">
        <f>IF('Student''s Data'!B86=0,"",'Student''s Data'!B86)</f>
        <v>1548</v>
      </c>
      <c r="C86" s="19" t="str">
        <f>IF('Student''s Data'!C86=0,"",'Student''s Data'!C86)</f>
        <v>Third</v>
      </c>
      <c r="D86" s="19" t="str">
        <f>IF('Student''s Data'!D86=0,"",'Student''s Data'!D86)</f>
        <v/>
      </c>
      <c r="E86" s="19" t="str">
        <f>IF('Student''s Data'!H86=0,"",'Student''s Data'!H86)</f>
        <v>Hindi</v>
      </c>
      <c r="F86" s="19" t="str">
        <f>IF('Student''s Data'!E86=0,"",'Student''s Data'!E86)</f>
        <v>DURGA</v>
      </c>
      <c r="G86" s="19" t="str">
        <f>IF('Student''s Data'!F86=0,"",'Student''s Data'!F86)</f>
        <v>BHAGIRATH KUMAWAT</v>
      </c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5" t="str">
        <f>IF(SUM(Table4[[#This Row],[Jan]:[Dec]])=0,"",(SUM(Table4[[#This Row],[Jan]:[Dec]])))</f>
        <v/>
      </c>
      <c r="U86" s="5">
        <f>IFERROR(IF(Table5[[#This Row],[Is RTE Student]]="Yes",0,VLOOKUP(Table4[[#This Row],[Class]]&amp;"_"&amp;Table4[[#This Row],[Stream]]&amp;"_"&amp;Table4[[#This Row],[Medium]],total_fee,5,0)),0)</f>
        <v>10000</v>
      </c>
      <c r="V86" s="5" t="str">
        <f>IFERROR(IF(Table4[[#This Row],[Total fees]]=Table4[[#This Row],[Total]]=0,"",Table4[[#This Row],[Total fees]]-Table4[[#This Row],[Total]]),"")</f>
        <v/>
      </c>
    </row>
    <row r="87" spans="1:22">
      <c r="A87" s="18">
        <f>IF('Student''s Data'!A87=0,"",'Student''s Data'!A87)</f>
        <v>83</v>
      </c>
      <c r="B87" s="18">
        <f>IF('Student''s Data'!B87=0,"",'Student''s Data'!B87)</f>
        <v>1518</v>
      </c>
      <c r="C87" s="19" t="str">
        <f>IF('Student''s Data'!C87=0,"",'Student''s Data'!C87)</f>
        <v>Third</v>
      </c>
      <c r="D87" s="19" t="str">
        <f>IF('Student''s Data'!D87=0,"",'Student''s Data'!D87)</f>
        <v/>
      </c>
      <c r="E87" s="19" t="str">
        <f>IF('Student''s Data'!H87=0,"",'Student''s Data'!H87)</f>
        <v>Hindi</v>
      </c>
      <c r="F87" s="19" t="str">
        <f>IF('Student''s Data'!E87=0,"",'Student''s Data'!E87)</f>
        <v>GULAM HUSSAIN</v>
      </c>
      <c r="G87" s="19" t="str">
        <f>IF('Student''s Data'!F87=0,"",'Student''s Data'!F87)</f>
        <v>MOHAMMED RAFEEK</v>
      </c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5" t="str">
        <f>IF(SUM(Table4[[#This Row],[Jan]:[Dec]])=0,"",(SUM(Table4[[#This Row],[Jan]:[Dec]])))</f>
        <v/>
      </c>
      <c r="U87" s="5">
        <f>IFERROR(IF(Table5[[#This Row],[Is RTE Student]]="Yes",0,VLOOKUP(Table4[[#This Row],[Class]]&amp;"_"&amp;Table4[[#This Row],[Stream]]&amp;"_"&amp;Table4[[#This Row],[Medium]],total_fee,5,0)),0)</f>
        <v>10000</v>
      </c>
      <c r="V87" s="5" t="str">
        <f>IFERROR(IF(Table4[[#This Row],[Total fees]]=Table4[[#This Row],[Total]]=0,"",Table4[[#This Row],[Total fees]]-Table4[[#This Row],[Total]]),"")</f>
        <v/>
      </c>
    </row>
    <row r="88" spans="1:22">
      <c r="A88" s="18">
        <f>IF('Student''s Data'!A88=0,"",'Student''s Data'!A88)</f>
        <v>84</v>
      </c>
      <c r="B88" s="18">
        <f>IF('Student''s Data'!B88=0,"",'Student''s Data'!B88)</f>
        <v>1544</v>
      </c>
      <c r="C88" s="19" t="str">
        <f>IF('Student''s Data'!C88=0,"",'Student''s Data'!C88)</f>
        <v>Third</v>
      </c>
      <c r="D88" s="19" t="str">
        <f>IF('Student''s Data'!D88=0,"",'Student''s Data'!D88)</f>
        <v/>
      </c>
      <c r="E88" s="19" t="str">
        <f>IF('Student''s Data'!H88=0,"",'Student''s Data'!H88)</f>
        <v>Hindi</v>
      </c>
      <c r="F88" s="19" t="str">
        <f>IF('Student''s Data'!E88=0,"",'Student''s Data'!E88)</f>
        <v>HARSHITA</v>
      </c>
      <c r="G88" s="19" t="str">
        <f>IF('Student''s Data'!F88=0,"",'Student''s Data'!F88)</f>
        <v>SANJEEV KUMAR</v>
      </c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5" t="str">
        <f>IF(SUM(Table4[[#This Row],[Jan]:[Dec]])=0,"",(SUM(Table4[[#This Row],[Jan]:[Dec]])))</f>
        <v/>
      </c>
      <c r="U88" s="5">
        <f>IFERROR(IF(Table5[[#This Row],[Is RTE Student]]="Yes",0,VLOOKUP(Table4[[#This Row],[Class]]&amp;"_"&amp;Table4[[#This Row],[Stream]]&amp;"_"&amp;Table4[[#This Row],[Medium]],total_fee,5,0)),0)</f>
        <v>10000</v>
      </c>
      <c r="V88" s="5" t="str">
        <f>IFERROR(IF(Table4[[#This Row],[Total fees]]=Table4[[#This Row],[Total]]=0,"",Table4[[#This Row],[Total fees]]-Table4[[#This Row],[Total]]),"")</f>
        <v/>
      </c>
    </row>
    <row r="89" spans="1:22">
      <c r="A89" s="18">
        <f>IF('Student''s Data'!A89=0,"",'Student''s Data'!A89)</f>
        <v>85</v>
      </c>
      <c r="B89" s="18">
        <f>IF('Student''s Data'!B89=0,"",'Student''s Data'!B89)</f>
        <v>1559</v>
      </c>
      <c r="C89" s="19" t="str">
        <f>IF('Student''s Data'!C89=0,"",'Student''s Data'!C89)</f>
        <v>Third</v>
      </c>
      <c r="D89" s="19" t="str">
        <f>IF('Student''s Data'!D89=0,"",'Student''s Data'!D89)</f>
        <v/>
      </c>
      <c r="E89" s="19" t="str">
        <f>IF('Student''s Data'!H89=0,"",'Student''s Data'!H89)</f>
        <v>Hindi</v>
      </c>
      <c r="F89" s="19" t="str">
        <f>IF('Student''s Data'!E89=0,"",'Student''s Data'!E89)</f>
        <v>JOYA QURESHI</v>
      </c>
      <c r="G89" s="19" t="str">
        <f>IF('Student''s Data'!F89=0,"",'Student''s Data'!F89)</f>
        <v>MO AADHIL</v>
      </c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5" t="str">
        <f>IF(SUM(Table4[[#This Row],[Jan]:[Dec]])=0,"",(SUM(Table4[[#This Row],[Jan]:[Dec]])))</f>
        <v/>
      </c>
      <c r="U89" s="5">
        <f>IFERROR(IF(Table5[[#This Row],[Is RTE Student]]="Yes",0,VLOOKUP(Table4[[#This Row],[Class]]&amp;"_"&amp;Table4[[#This Row],[Stream]]&amp;"_"&amp;Table4[[#This Row],[Medium]],total_fee,5,0)),0)</f>
        <v>0</v>
      </c>
      <c r="V89" s="5" t="str">
        <f>IFERROR(IF(Table4[[#This Row],[Total fees]]=Table4[[#This Row],[Total]]=0,"",Table4[[#This Row],[Total fees]]-Table4[[#This Row],[Total]]),"")</f>
        <v/>
      </c>
    </row>
    <row r="90" spans="1:22">
      <c r="A90" s="18">
        <f>IF('Student''s Data'!A90=0,"",'Student''s Data'!A90)</f>
        <v>86</v>
      </c>
      <c r="B90" s="18">
        <f>IF('Student''s Data'!B90=0,"",'Student''s Data'!B90)</f>
        <v>1526</v>
      </c>
      <c r="C90" s="19" t="str">
        <f>IF('Student''s Data'!C90=0,"",'Student''s Data'!C90)</f>
        <v>Third</v>
      </c>
      <c r="D90" s="19" t="str">
        <f>IF('Student''s Data'!D90=0,"",'Student''s Data'!D90)</f>
        <v/>
      </c>
      <c r="E90" s="19" t="str">
        <f>IF('Student''s Data'!H90=0,"",'Student''s Data'!H90)</f>
        <v>Hindi</v>
      </c>
      <c r="F90" s="19" t="str">
        <f>IF('Student''s Data'!E90=0,"",'Student''s Data'!E90)</f>
        <v>JYOTI PRAJAPAT</v>
      </c>
      <c r="G90" s="19" t="str">
        <f>IF('Student''s Data'!F90=0,"",'Student''s Data'!F90)</f>
        <v>TILOKA RAM</v>
      </c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5" t="str">
        <f>IF(SUM(Table4[[#This Row],[Jan]:[Dec]])=0,"",(SUM(Table4[[#This Row],[Jan]:[Dec]])))</f>
        <v/>
      </c>
      <c r="U90" s="5">
        <f>IFERROR(IF(Table5[[#This Row],[Is RTE Student]]="Yes",0,VLOOKUP(Table4[[#This Row],[Class]]&amp;"_"&amp;Table4[[#This Row],[Stream]]&amp;"_"&amp;Table4[[#This Row],[Medium]],total_fee,5,0)),0)</f>
        <v>10000</v>
      </c>
      <c r="V90" s="5" t="str">
        <f>IFERROR(IF(Table4[[#This Row],[Total fees]]=Table4[[#This Row],[Total]]=0,"",Table4[[#This Row],[Total fees]]-Table4[[#This Row],[Total]]),"")</f>
        <v/>
      </c>
    </row>
    <row r="91" spans="1:22">
      <c r="A91" s="18">
        <f>IF('Student''s Data'!A91=0,"",'Student''s Data'!A91)</f>
        <v>87</v>
      </c>
      <c r="B91" s="18">
        <f>IF('Student''s Data'!B91=0,"",'Student''s Data'!B91)</f>
        <v>1627</v>
      </c>
      <c r="C91" s="19" t="str">
        <f>IF('Student''s Data'!C91=0,"",'Student''s Data'!C91)</f>
        <v>Third</v>
      </c>
      <c r="D91" s="19" t="str">
        <f>IF('Student''s Data'!D91=0,"",'Student''s Data'!D91)</f>
        <v/>
      </c>
      <c r="E91" s="19" t="str">
        <f>IF('Student''s Data'!H91=0,"",'Student''s Data'!H91)</f>
        <v>Hindi</v>
      </c>
      <c r="F91" s="19" t="str">
        <f>IF('Student''s Data'!E91=0,"",'Student''s Data'!E91)</f>
        <v>KHUSHAL</v>
      </c>
      <c r="G91" s="19" t="str">
        <f>IF('Student''s Data'!F91=0,"",'Student''s Data'!F91)</f>
        <v>NAVRATAN</v>
      </c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5" t="str">
        <f>IF(SUM(Table4[[#This Row],[Jan]:[Dec]])=0,"",(SUM(Table4[[#This Row],[Jan]:[Dec]])))</f>
        <v/>
      </c>
      <c r="U91" s="5">
        <f>IFERROR(IF(Table5[[#This Row],[Is RTE Student]]="Yes",0,VLOOKUP(Table4[[#This Row],[Class]]&amp;"_"&amp;Table4[[#This Row],[Stream]]&amp;"_"&amp;Table4[[#This Row],[Medium]],total_fee,5,0)),0)</f>
        <v>10000</v>
      </c>
      <c r="V91" s="5" t="str">
        <f>IFERROR(IF(Table4[[#This Row],[Total fees]]=Table4[[#This Row],[Total]]=0,"",Table4[[#This Row],[Total fees]]-Table4[[#This Row],[Total]]),"")</f>
        <v/>
      </c>
    </row>
    <row r="92" spans="1:22">
      <c r="A92" s="18">
        <f>IF('Student''s Data'!A92=0,"",'Student''s Data'!A92)</f>
        <v>88</v>
      </c>
      <c r="B92" s="18">
        <f>IF('Student''s Data'!B92=0,"",'Student''s Data'!B92)</f>
        <v>1519</v>
      </c>
      <c r="C92" s="19" t="str">
        <f>IF('Student''s Data'!C92=0,"",'Student''s Data'!C92)</f>
        <v>Third</v>
      </c>
      <c r="D92" s="19" t="str">
        <f>IF('Student''s Data'!D92=0,"",'Student''s Data'!D92)</f>
        <v/>
      </c>
      <c r="E92" s="19" t="str">
        <f>IF('Student''s Data'!H92=0,"",'Student''s Data'!H92)</f>
        <v>Hindi</v>
      </c>
      <c r="F92" s="19" t="str">
        <f>IF('Student''s Data'!E92=0,"",'Student''s Data'!E92)</f>
        <v>KIRAN</v>
      </c>
      <c r="G92" s="19" t="str">
        <f>IF('Student''s Data'!F92=0,"",'Student''s Data'!F92)</f>
        <v>MISHRI LAL</v>
      </c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5" t="str">
        <f>IF(SUM(Table4[[#This Row],[Jan]:[Dec]])=0,"",(SUM(Table4[[#This Row],[Jan]:[Dec]])))</f>
        <v/>
      </c>
      <c r="U92" s="5">
        <f>IFERROR(IF(Table5[[#This Row],[Is RTE Student]]="Yes",0,VLOOKUP(Table4[[#This Row],[Class]]&amp;"_"&amp;Table4[[#This Row],[Stream]]&amp;"_"&amp;Table4[[#This Row],[Medium]],total_fee,5,0)),0)</f>
        <v>10000</v>
      </c>
      <c r="V92" s="5" t="str">
        <f>IFERROR(IF(Table4[[#This Row],[Total fees]]=Table4[[#This Row],[Total]]=0,"",Table4[[#This Row],[Total fees]]-Table4[[#This Row],[Total]]),"")</f>
        <v/>
      </c>
    </row>
    <row r="93" spans="1:22">
      <c r="A93" s="18">
        <f>IF('Student''s Data'!A93=0,"",'Student''s Data'!A93)</f>
        <v>89</v>
      </c>
      <c r="B93" s="18">
        <f>IF('Student''s Data'!B93=0,"",'Student''s Data'!B93)</f>
        <v>1561</v>
      </c>
      <c r="C93" s="19" t="str">
        <f>IF('Student''s Data'!C93=0,"",'Student''s Data'!C93)</f>
        <v>Third</v>
      </c>
      <c r="D93" s="19" t="str">
        <f>IF('Student''s Data'!D93=0,"",'Student''s Data'!D93)</f>
        <v/>
      </c>
      <c r="E93" s="19" t="str">
        <f>IF('Student''s Data'!H93=0,"",'Student''s Data'!H93)</f>
        <v>Hindi</v>
      </c>
      <c r="F93" s="19" t="str">
        <f>IF('Student''s Data'!E93=0,"",'Student''s Data'!E93)</f>
        <v>LAXMI</v>
      </c>
      <c r="G93" s="19" t="str">
        <f>IF('Student''s Data'!F93=0,"",'Student''s Data'!F93)</f>
        <v>GOPAL</v>
      </c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5" t="str">
        <f>IF(SUM(Table4[[#This Row],[Jan]:[Dec]])=0,"",(SUM(Table4[[#This Row],[Jan]:[Dec]])))</f>
        <v/>
      </c>
      <c r="U93" s="5">
        <f>IFERROR(IF(Table5[[#This Row],[Is RTE Student]]="Yes",0,VLOOKUP(Table4[[#This Row],[Class]]&amp;"_"&amp;Table4[[#This Row],[Stream]]&amp;"_"&amp;Table4[[#This Row],[Medium]],total_fee,5,0)),0)</f>
        <v>0</v>
      </c>
      <c r="V93" s="5" t="str">
        <f>IFERROR(IF(Table4[[#This Row],[Total fees]]=Table4[[#This Row],[Total]]=0,"",Table4[[#This Row],[Total fees]]-Table4[[#This Row],[Total]]),"")</f>
        <v/>
      </c>
    </row>
    <row r="94" spans="1:22">
      <c r="A94" s="18">
        <f>IF('Student''s Data'!A94=0,"",'Student''s Data'!A94)</f>
        <v>90</v>
      </c>
      <c r="B94" s="18">
        <f>IF('Student''s Data'!B94=0,"",'Student''s Data'!B94)</f>
        <v>6735</v>
      </c>
      <c r="C94" s="19" t="str">
        <f>IF('Student''s Data'!C94=0,"",'Student''s Data'!C94)</f>
        <v>Third</v>
      </c>
      <c r="D94" s="19" t="str">
        <f>IF('Student''s Data'!D94=0,"",'Student''s Data'!D94)</f>
        <v/>
      </c>
      <c r="E94" s="19" t="str">
        <f>IF('Student''s Data'!H94=0,"",'Student''s Data'!H94)</f>
        <v>Hindi</v>
      </c>
      <c r="F94" s="19" t="str">
        <f>IF('Student''s Data'!E94=0,"",'Student''s Data'!E94)</f>
        <v>MAHESH</v>
      </c>
      <c r="G94" s="19" t="str">
        <f>IF('Student''s Data'!F94=0,"",'Student''s Data'!F94)</f>
        <v>CHAINA RAM</v>
      </c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5" t="str">
        <f>IF(SUM(Table4[[#This Row],[Jan]:[Dec]])=0,"",(SUM(Table4[[#This Row],[Jan]:[Dec]])))</f>
        <v/>
      </c>
      <c r="U94" s="5">
        <f>IFERROR(IF(Table5[[#This Row],[Is RTE Student]]="Yes",0,VLOOKUP(Table4[[#This Row],[Class]]&amp;"_"&amp;Table4[[#This Row],[Stream]]&amp;"_"&amp;Table4[[#This Row],[Medium]],total_fee,5,0)),0)</f>
        <v>10000</v>
      </c>
      <c r="V94" s="5" t="str">
        <f>IFERROR(IF(Table4[[#This Row],[Total fees]]=Table4[[#This Row],[Total]]=0,"",Table4[[#This Row],[Total fees]]-Table4[[#This Row],[Total]]),"")</f>
        <v/>
      </c>
    </row>
    <row r="95" spans="1:22">
      <c r="A95" s="18">
        <f>IF('Student''s Data'!A95=0,"",'Student''s Data'!A95)</f>
        <v>91</v>
      </c>
      <c r="B95" s="18">
        <f>IF('Student''s Data'!B95=0,"",'Student''s Data'!B95)</f>
        <v>1565</v>
      </c>
      <c r="C95" s="19" t="str">
        <f>IF('Student''s Data'!C95=0,"",'Student''s Data'!C95)</f>
        <v>Third</v>
      </c>
      <c r="D95" s="19" t="str">
        <f>IF('Student''s Data'!D95=0,"",'Student''s Data'!D95)</f>
        <v/>
      </c>
      <c r="E95" s="19" t="str">
        <f>IF('Student''s Data'!H95=0,"",'Student''s Data'!H95)</f>
        <v>Hindi</v>
      </c>
      <c r="F95" s="19" t="str">
        <f>IF('Student''s Data'!E95=0,"",'Student''s Data'!E95)</f>
        <v>MANAV</v>
      </c>
      <c r="G95" s="19" t="str">
        <f>IF('Student''s Data'!F95=0,"",'Student''s Data'!F95)</f>
        <v>RAMNIWAS</v>
      </c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5" t="str">
        <f>IF(SUM(Table4[[#This Row],[Jan]:[Dec]])=0,"",(SUM(Table4[[#This Row],[Jan]:[Dec]])))</f>
        <v/>
      </c>
      <c r="U95" s="5">
        <f>IFERROR(IF(Table5[[#This Row],[Is RTE Student]]="Yes",0,VLOOKUP(Table4[[#This Row],[Class]]&amp;"_"&amp;Table4[[#This Row],[Stream]]&amp;"_"&amp;Table4[[#This Row],[Medium]],total_fee,5,0)),0)</f>
        <v>0</v>
      </c>
      <c r="V95" s="5" t="str">
        <f>IFERROR(IF(Table4[[#This Row],[Total fees]]=Table4[[#This Row],[Total]]=0,"",Table4[[#This Row],[Total fees]]-Table4[[#This Row],[Total]]),"")</f>
        <v/>
      </c>
    </row>
    <row r="96" spans="1:22">
      <c r="A96" s="18">
        <f>IF('Student''s Data'!A96=0,"",'Student''s Data'!A96)</f>
        <v>92</v>
      </c>
      <c r="B96" s="18">
        <f>IF('Student''s Data'!B96=0,"",'Student''s Data'!B96)</f>
        <v>6731</v>
      </c>
      <c r="C96" s="19" t="str">
        <f>IF('Student''s Data'!C96=0,"",'Student''s Data'!C96)</f>
        <v>Third</v>
      </c>
      <c r="D96" s="19" t="str">
        <f>IF('Student''s Data'!D96=0,"",'Student''s Data'!D96)</f>
        <v/>
      </c>
      <c r="E96" s="19" t="str">
        <f>IF('Student''s Data'!H96=0,"",'Student''s Data'!H96)</f>
        <v>Hindi</v>
      </c>
      <c r="F96" s="19" t="str">
        <f>IF('Student''s Data'!E96=0,"",'Student''s Data'!E96)</f>
        <v>MANISHA</v>
      </c>
      <c r="G96" s="19" t="str">
        <f>IF('Student''s Data'!F96=0,"",'Student''s Data'!F96)</f>
        <v>LANKESH</v>
      </c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5" t="str">
        <f>IF(SUM(Table4[[#This Row],[Jan]:[Dec]])=0,"",(SUM(Table4[[#This Row],[Jan]:[Dec]])))</f>
        <v/>
      </c>
      <c r="U96" s="5">
        <f>IFERROR(IF(Table5[[#This Row],[Is RTE Student]]="Yes",0,VLOOKUP(Table4[[#This Row],[Class]]&amp;"_"&amp;Table4[[#This Row],[Stream]]&amp;"_"&amp;Table4[[#This Row],[Medium]],total_fee,5,0)),0)</f>
        <v>10000</v>
      </c>
      <c r="V96" s="5" t="str">
        <f>IFERROR(IF(Table4[[#This Row],[Total fees]]=Table4[[#This Row],[Total]]=0,"",Table4[[#This Row],[Total fees]]-Table4[[#This Row],[Total]]),"")</f>
        <v/>
      </c>
    </row>
    <row r="97" spans="1:22">
      <c r="A97" s="18">
        <f>IF('Student''s Data'!A97=0,"",'Student''s Data'!A97)</f>
        <v>93</v>
      </c>
      <c r="B97" s="18">
        <f>IF('Student''s Data'!B97=0,"",'Student''s Data'!B97)</f>
        <v>1554</v>
      </c>
      <c r="C97" s="19" t="str">
        <f>IF('Student''s Data'!C97=0,"",'Student''s Data'!C97)</f>
        <v>Third</v>
      </c>
      <c r="D97" s="19" t="str">
        <f>IF('Student''s Data'!D97=0,"",'Student''s Data'!D97)</f>
        <v/>
      </c>
      <c r="E97" s="19" t="str">
        <f>IF('Student''s Data'!H97=0,"",'Student''s Data'!H97)</f>
        <v>Hindi</v>
      </c>
      <c r="F97" s="19" t="str">
        <f>IF('Student''s Data'!E97=0,"",'Student''s Data'!E97)</f>
        <v>MOHAMMED ANISH</v>
      </c>
      <c r="G97" s="19" t="str">
        <f>IF('Student''s Data'!F97=0,"",'Student''s Data'!F97)</f>
        <v>RASHID AHMAD</v>
      </c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5" t="str">
        <f>IF(SUM(Table4[[#This Row],[Jan]:[Dec]])=0,"",(SUM(Table4[[#This Row],[Jan]:[Dec]])))</f>
        <v/>
      </c>
      <c r="U97" s="5">
        <f>IFERROR(IF(Table5[[#This Row],[Is RTE Student]]="Yes",0,VLOOKUP(Table4[[#This Row],[Class]]&amp;"_"&amp;Table4[[#This Row],[Stream]]&amp;"_"&amp;Table4[[#This Row],[Medium]],total_fee,5,0)),0)</f>
        <v>10000</v>
      </c>
      <c r="V97" s="5" t="str">
        <f>IFERROR(IF(Table4[[#This Row],[Total fees]]=Table4[[#This Row],[Total]]=0,"",Table4[[#This Row],[Total fees]]-Table4[[#This Row],[Total]]),"")</f>
        <v/>
      </c>
    </row>
    <row r="98" spans="1:22">
      <c r="A98" s="18">
        <f>IF('Student''s Data'!A98=0,"",'Student''s Data'!A98)</f>
        <v>94</v>
      </c>
      <c r="B98" s="18">
        <f>IF('Student''s Data'!B98=0,"",'Student''s Data'!B98)</f>
        <v>6442</v>
      </c>
      <c r="C98" s="19" t="str">
        <f>IF('Student''s Data'!C98=0,"",'Student''s Data'!C98)</f>
        <v>Third</v>
      </c>
      <c r="D98" s="19" t="str">
        <f>IF('Student''s Data'!D98=0,"",'Student''s Data'!D98)</f>
        <v/>
      </c>
      <c r="E98" s="19" t="str">
        <f>IF('Student''s Data'!H98=0,"",'Student''s Data'!H98)</f>
        <v>Hindi</v>
      </c>
      <c r="F98" s="19" t="str">
        <f>IF('Student''s Data'!E98=0,"",'Student''s Data'!E98)</f>
        <v>MOHAMMED RIHAN</v>
      </c>
      <c r="G98" s="19" t="str">
        <f>IF('Student''s Data'!F98=0,"",'Student''s Data'!F98)</f>
        <v>MOHAMMED JAVED</v>
      </c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5" t="str">
        <f>IF(SUM(Table4[[#This Row],[Jan]:[Dec]])=0,"",(SUM(Table4[[#This Row],[Jan]:[Dec]])))</f>
        <v/>
      </c>
      <c r="U98" s="5">
        <f>IFERROR(IF(Table5[[#This Row],[Is RTE Student]]="Yes",0,VLOOKUP(Table4[[#This Row],[Class]]&amp;"_"&amp;Table4[[#This Row],[Stream]]&amp;"_"&amp;Table4[[#This Row],[Medium]],total_fee,5,0)),0)</f>
        <v>10000</v>
      </c>
      <c r="V98" s="5" t="str">
        <f>IFERROR(IF(Table4[[#This Row],[Total fees]]=Table4[[#This Row],[Total]]=0,"",Table4[[#This Row],[Total fees]]-Table4[[#This Row],[Total]]),"")</f>
        <v/>
      </c>
    </row>
    <row r="99" spans="1:22">
      <c r="A99" s="18">
        <f>IF('Student''s Data'!A99=0,"",'Student''s Data'!A99)</f>
        <v>95</v>
      </c>
      <c r="B99" s="18">
        <f>IF('Student''s Data'!B99=0,"",'Student''s Data'!B99)</f>
        <v>6376</v>
      </c>
      <c r="C99" s="19" t="str">
        <f>IF('Student''s Data'!C99=0,"",'Student''s Data'!C99)</f>
        <v>Third</v>
      </c>
      <c r="D99" s="19" t="str">
        <f>IF('Student''s Data'!D99=0,"",'Student''s Data'!D99)</f>
        <v/>
      </c>
      <c r="E99" s="19" t="str">
        <f>IF('Student''s Data'!H99=0,"",'Student''s Data'!H99)</f>
        <v>Hindi</v>
      </c>
      <c r="F99" s="19" t="str">
        <f>IF('Student''s Data'!E99=0,"",'Student''s Data'!E99)</f>
        <v>NARGISH BANO</v>
      </c>
      <c r="G99" s="19" t="str">
        <f>IF('Student''s Data'!F99=0,"",'Student''s Data'!F99)</f>
        <v>AHSAN</v>
      </c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5" t="str">
        <f>IF(SUM(Table4[[#This Row],[Jan]:[Dec]])=0,"",(SUM(Table4[[#This Row],[Jan]:[Dec]])))</f>
        <v/>
      </c>
      <c r="U99" s="5">
        <f>IFERROR(IF(Table5[[#This Row],[Is RTE Student]]="Yes",0,VLOOKUP(Table4[[#This Row],[Class]]&amp;"_"&amp;Table4[[#This Row],[Stream]]&amp;"_"&amp;Table4[[#This Row],[Medium]],total_fee,5,0)),0)</f>
        <v>10000</v>
      </c>
      <c r="V99" s="5" t="str">
        <f>IFERROR(IF(Table4[[#This Row],[Total fees]]=Table4[[#This Row],[Total]]=0,"",Table4[[#This Row],[Total fees]]-Table4[[#This Row],[Total]]),"")</f>
        <v/>
      </c>
    </row>
    <row r="100" spans="1:22">
      <c r="A100" s="18">
        <f>IF('Student''s Data'!A100=0,"",'Student''s Data'!A100)</f>
        <v>96</v>
      </c>
      <c r="B100" s="18">
        <f>IF('Student''s Data'!B100=0,"",'Student''s Data'!B100)</f>
        <v>1532</v>
      </c>
      <c r="C100" s="19" t="str">
        <f>IF('Student''s Data'!C100=0,"",'Student''s Data'!C100)</f>
        <v>Third</v>
      </c>
      <c r="D100" s="19" t="str">
        <f>IF('Student''s Data'!D100=0,"",'Student''s Data'!D100)</f>
        <v/>
      </c>
      <c r="E100" s="19" t="str">
        <f>IF('Student''s Data'!H100=0,"",'Student''s Data'!H100)</f>
        <v>Hindi</v>
      </c>
      <c r="F100" s="19" t="str">
        <f>IF('Student''s Data'!E100=0,"",'Student''s Data'!E100)</f>
        <v>NAVNEET KUMAWAT</v>
      </c>
      <c r="G100" s="19" t="str">
        <f>IF('Student''s Data'!F100=0,"",'Student''s Data'!F100)</f>
        <v>KUNDAN MAL</v>
      </c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5" t="str">
        <f>IF(SUM(Table4[[#This Row],[Jan]:[Dec]])=0,"",(SUM(Table4[[#This Row],[Jan]:[Dec]])))</f>
        <v/>
      </c>
      <c r="U100" s="5">
        <f>IFERROR(IF(Table5[[#This Row],[Is RTE Student]]="Yes",0,VLOOKUP(Table4[[#This Row],[Class]]&amp;"_"&amp;Table4[[#This Row],[Stream]]&amp;"_"&amp;Table4[[#This Row],[Medium]],total_fee,5,0)),0)</f>
        <v>10000</v>
      </c>
      <c r="V100" s="5" t="str">
        <f>IFERROR(IF(Table4[[#This Row],[Total fees]]=Table4[[#This Row],[Total]]=0,"",Table4[[#This Row],[Total fees]]-Table4[[#This Row],[Total]]),"")</f>
        <v/>
      </c>
    </row>
    <row r="101" spans="1:22">
      <c r="A101" s="18">
        <f>IF('Student''s Data'!A101=0,"",'Student''s Data'!A101)</f>
        <v>97</v>
      </c>
      <c r="B101" s="18">
        <f>IF('Student''s Data'!B101=0,"",'Student''s Data'!B101)</f>
        <v>1510</v>
      </c>
      <c r="C101" s="19" t="str">
        <f>IF('Student''s Data'!C101=0,"",'Student''s Data'!C101)</f>
        <v>Third</v>
      </c>
      <c r="D101" s="19" t="str">
        <f>IF('Student''s Data'!D101=0,"",'Student''s Data'!D101)</f>
        <v/>
      </c>
      <c r="E101" s="19" t="str">
        <f>IF('Student''s Data'!H101=0,"",'Student''s Data'!H101)</f>
        <v>Hindi</v>
      </c>
      <c r="F101" s="19" t="str">
        <f>IF('Student''s Data'!E101=0,"",'Student''s Data'!E101)</f>
        <v>NEELAM</v>
      </c>
      <c r="G101" s="19" t="str">
        <f>IF('Student''s Data'!F101=0,"",'Student''s Data'!F101)</f>
        <v>JITENDRA KUMAR</v>
      </c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5" t="str">
        <f>IF(SUM(Table4[[#This Row],[Jan]:[Dec]])=0,"",(SUM(Table4[[#This Row],[Jan]:[Dec]])))</f>
        <v/>
      </c>
      <c r="U101" s="5">
        <f>IFERROR(IF(Table5[[#This Row],[Is RTE Student]]="Yes",0,VLOOKUP(Table4[[#This Row],[Class]]&amp;"_"&amp;Table4[[#This Row],[Stream]]&amp;"_"&amp;Table4[[#This Row],[Medium]],total_fee,5,0)),0)</f>
        <v>10000</v>
      </c>
      <c r="V101" s="5" t="str">
        <f>IFERROR(IF(Table4[[#This Row],[Total fees]]=Table4[[#This Row],[Total]]=0,"",Table4[[#This Row],[Total fees]]-Table4[[#This Row],[Total]]),"")</f>
        <v/>
      </c>
    </row>
    <row r="102" spans="1:22">
      <c r="A102" s="18">
        <f>IF('Student''s Data'!A102=0,"",'Student''s Data'!A102)</f>
        <v>98</v>
      </c>
      <c r="B102" s="18">
        <f>IF('Student''s Data'!B102=0,"",'Student''s Data'!B102)</f>
        <v>1560</v>
      </c>
      <c r="C102" s="19" t="str">
        <f>IF('Student''s Data'!C102=0,"",'Student''s Data'!C102)</f>
        <v>Third</v>
      </c>
      <c r="D102" s="19" t="str">
        <f>IF('Student''s Data'!D102=0,"",'Student''s Data'!D102)</f>
        <v/>
      </c>
      <c r="E102" s="19" t="str">
        <f>IF('Student''s Data'!H102=0,"",'Student''s Data'!H102)</f>
        <v>Hindi</v>
      </c>
      <c r="F102" s="19" t="str">
        <f>IF('Student''s Data'!E102=0,"",'Student''s Data'!E102)</f>
        <v>NERAJ</v>
      </c>
      <c r="G102" s="19" t="str">
        <f>IF('Student''s Data'!F102=0,"",'Student''s Data'!F102)</f>
        <v>KALU RAM</v>
      </c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5" t="str">
        <f>IF(SUM(Table4[[#This Row],[Jan]:[Dec]])=0,"",(SUM(Table4[[#This Row],[Jan]:[Dec]])))</f>
        <v/>
      </c>
      <c r="U102" s="5">
        <f>IFERROR(IF(Table5[[#This Row],[Is RTE Student]]="Yes",0,VLOOKUP(Table4[[#This Row],[Class]]&amp;"_"&amp;Table4[[#This Row],[Stream]]&amp;"_"&amp;Table4[[#This Row],[Medium]],total_fee,5,0)),0)</f>
        <v>0</v>
      </c>
      <c r="V102" s="5" t="str">
        <f>IFERROR(IF(Table4[[#This Row],[Total fees]]=Table4[[#This Row],[Total]]=0,"",Table4[[#This Row],[Total fees]]-Table4[[#This Row],[Total]]),"")</f>
        <v/>
      </c>
    </row>
    <row r="103" spans="1:22">
      <c r="A103" s="18">
        <f>IF('Student''s Data'!A103=0,"",'Student''s Data'!A103)</f>
        <v>99</v>
      </c>
      <c r="B103" s="18" t="str">
        <f>IF('Student''s Data'!B103=0,"",'Student''s Data'!B103)</f>
        <v>E0144</v>
      </c>
      <c r="C103" s="19" t="str">
        <f>IF('Student''s Data'!C103=0,"",'Student''s Data'!C103)</f>
        <v>Third</v>
      </c>
      <c r="D103" s="19" t="str">
        <f>IF('Student''s Data'!D103=0,"",'Student''s Data'!D103)</f>
        <v/>
      </c>
      <c r="E103" s="19" t="str">
        <f>IF('Student''s Data'!H103=0,"",'Student''s Data'!H103)</f>
        <v>English</v>
      </c>
      <c r="F103" s="19" t="str">
        <f>IF('Student''s Data'!E103=0,"",'Student''s Data'!E103)</f>
        <v>NIKHIL CHOUDHARY</v>
      </c>
      <c r="G103" s="19" t="str">
        <f>IF('Student''s Data'!F103=0,"",'Student''s Data'!F103)</f>
        <v>MANOJ SINGH</v>
      </c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5" t="str">
        <f>IF(SUM(Table4[[#This Row],[Jan]:[Dec]])=0,"",(SUM(Table4[[#This Row],[Jan]:[Dec]])))</f>
        <v/>
      </c>
      <c r="U103" s="5">
        <f>IFERROR(IF(Table5[[#This Row],[Is RTE Student]]="Yes",0,VLOOKUP(Table4[[#This Row],[Class]]&amp;"_"&amp;Table4[[#This Row],[Stream]]&amp;"_"&amp;Table4[[#This Row],[Medium]],total_fee,5,0)),0)</f>
        <v>11000</v>
      </c>
      <c r="V103" s="5" t="str">
        <f>IFERROR(IF(Table4[[#This Row],[Total fees]]=Table4[[#This Row],[Total]]=0,"",Table4[[#This Row],[Total fees]]-Table4[[#This Row],[Total]]),"")</f>
        <v/>
      </c>
    </row>
    <row r="104" spans="1:22">
      <c r="A104" s="18">
        <f>IF('Student''s Data'!A104=0,"",'Student''s Data'!A104)</f>
        <v>100</v>
      </c>
      <c r="B104" s="18" t="str">
        <f>IF('Student''s Data'!B104=0,"",'Student''s Data'!B104)</f>
        <v>E0097</v>
      </c>
      <c r="C104" s="19" t="str">
        <f>IF('Student''s Data'!C104=0,"",'Student''s Data'!C104)</f>
        <v>Third</v>
      </c>
      <c r="D104" s="19" t="str">
        <f>IF('Student''s Data'!D104=0,"",'Student''s Data'!D104)</f>
        <v/>
      </c>
      <c r="E104" s="19" t="str">
        <f>IF('Student''s Data'!H104=0,"",'Student''s Data'!H104)</f>
        <v>English</v>
      </c>
      <c r="F104" s="19" t="str">
        <f>IF('Student''s Data'!E104=0,"",'Student''s Data'!E104)</f>
        <v>PARAMVEER SINGH</v>
      </c>
      <c r="G104" s="19" t="str">
        <f>IF('Student''s Data'!F104=0,"",'Student''s Data'!F104)</f>
        <v>DASHRATH SINGH</v>
      </c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5" t="str">
        <f>IF(SUM(Table4[[#This Row],[Jan]:[Dec]])=0,"",(SUM(Table4[[#This Row],[Jan]:[Dec]])))</f>
        <v/>
      </c>
      <c r="U104" s="5">
        <f>IFERROR(IF(Table5[[#This Row],[Is RTE Student]]="Yes",0,VLOOKUP(Table4[[#This Row],[Class]]&amp;"_"&amp;Table4[[#This Row],[Stream]]&amp;"_"&amp;Table4[[#This Row],[Medium]],total_fee,5,0)),0)</f>
        <v>11000</v>
      </c>
      <c r="V104" s="5" t="str">
        <f>IFERROR(IF(Table4[[#This Row],[Total fees]]=Table4[[#This Row],[Total]]=0,"",Table4[[#This Row],[Total fees]]-Table4[[#This Row],[Total]]),"")</f>
        <v/>
      </c>
    </row>
    <row r="105" spans="1:22">
      <c r="A105" s="18">
        <f>IF('Student''s Data'!A105=0,"",'Student''s Data'!A105)</f>
        <v>101</v>
      </c>
      <c r="B105" s="18">
        <f>IF('Student''s Data'!B105=0,"",'Student''s Data'!B105)</f>
        <v>6646</v>
      </c>
      <c r="C105" s="19" t="str">
        <f>IF('Student''s Data'!C105=0,"",'Student''s Data'!C105)</f>
        <v>Third</v>
      </c>
      <c r="D105" s="19" t="str">
        <f>IF('Student''s Data'!D105=0,"",'Student''s Data'!D105)</f>
        <v/>
      </c>
      <c r="E105" s="19" t="str">
        <f>IF('Student''s Data'!H105=0,"",'Student''s Data'!H105)</f>
        <v>Hindi</v>
      </c>
      <c r="F105" s="19" t="str">
        <f>IF('Student''s Data'!E105=0,"",'Student''s Data'!E105)</f>
        <v>PAWAN GURJAR</v>
      </c>
      <c r="G105" s="19" t="str">
        <f>IF('Student''s Data'!F105=0,"",'Student''s Data'!F105)</f>
        <v>MADAN LAL</v>
      </c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5" t="str">
        <f>IF(SUM(Table4[[#This Row],[Jan]:[Dec]])=0,"",(SUM(Table4[[#This Row],[Jan]:[Dec]])))</f>
        <v/>
      </c>
      <c r="U105" s="5">
        <f>IFERROR(IF(Table5[[#This Row],[Is RTE Student]]="Yes",0,VLOOKUP(Table4[[#This Row],[Class]]&amp;"_"&amp;Table4[[#This Row],[Stream]]&amp;"_"&amp;Table4[[#This Row],[Medium]],total_fee,5,0)),0)</f>
        <v>10000</v>
      </c>
      <c r="V105" s="5" t="str">
        <f>IFERROR(IF(Table4[[#This Row],[Total fees]]=Table4[[#This Row],[Total]]=0,"",Table4[[#This Row],[Total fees]]-Table4[[#This Row],[Total]]),"")</f>
        <v/>
      </c>
    </row>
    <row r="106" spans="1:22">
      <c r="A106" s="18">
        <f>IF('Student''s Data'!A106=0,"",'Student''s Data'!A106)</f>
        <v>102</v>
      </c>
      <c r="B106" s="18">
        <f>IF('Student''s Data'!B106=0,"",'Student''s Data'!B106)</f>
        <v>1506</v>
      </c>
      <c r="C106" s="19" t="str">
        <f>IF('Student''s Data'!C106=0,"",'Student''s Data'!C106)</f>
        <v>Third</v>
      </c>
      <c r="D106" s="19" t="str">
        <f>IF('Student''s Data'!D106=0,"",'Student''s Data'!D106)</f>
        <v/>
      </c>
      <c r="E106" s="19" t="str">
        <f>IF('Student''s Data'!H106=0,"",'Student''s Data'!H106)</f>
        <v>Hindi</v>
      </c>
      <c r="F106" s="19" t="str">
        <f>IF('Student''s Data'!E106=0,"",'Student''s Data'!E106)</f>
        <v>PAYAL</v>
      </c>
      <c r="G106" s="19" t="str">
        <f>IF('Student''s Data'!F106=0,"",'Student''s Data'!F106)</f>
        <v>KAMLESH</v>
      </c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5" t="str">
        <f>IF(SUM(Table4[[#This Row],[Jan]:[Dec]])=0,"",(SUM(Table4[[#This Row],[Jan]:[Dec]])))</f>
        <v/>
      </c>
      <c r="U106" s="5">
        <f>IFERROR(IF(Table5[[#This Row],[Is RTE Student]]="Yes",0,VLOOKUP(Table4[[#This Row],[Class]]&amp;"_"&amp;Table4[[#This Row],[Stream]]&amp;"_"&amp;Table4[[#This Row],[Medium]],total_fee,5,0)),0)</f>
        <v>10000</v>
      </c>
      <c r="V106" s="5" t="str">
        <f>IFERROR(IF(Table4[[#This Row],[Total fees]]=Table4[[#This Row],[Total]]=0,"",Table4[[#This Row],[Total fees]]-Table4[[#This Row],[Total]]),"")</f>
        <v/>
      </c>
    </row>
    <row r="107" spans="1:22">
      <c r="A107" s="18">
        <f>IF('Student''s Data'!A107=0,"",'Student''s Data'!A107)</f>
        <v>103</v>
      </c>
      <c r="B107" s="18">
        <f>IF('Student''s Data'!B107=0,"",'Student''s Data'!B107)</f>
        <v>6739</v>
      </c>
      <c r="C107" s="19" t="str">
        <f>IF('Student''s Data'!C107=0,"",'Student''s Data'!C107)</f>
        <v>Third</v>
      </c>
      <c r="D107" s="19" t="str">
        <f>IF('Student''s Data'!D107=0,"",'Student''s Data'!D107)</f>
        <v/>
      </c>
      <c r="E107" s="19" t="str">
        <f>IF('Student''s Data'!H107=0,"",'Student''s Data'!H107)</f>
        <v>Hindi</v>
      </c>
      <c r="F107" s="19" t="str">
        <f>IF('Student''s Data'!E107=0,"",'Student''s Data'!E107)</f>
        <v>PRADEEP KUMAR</v>
      </c>
      <c r="G107" s="19" t="str">
        <f>IF('Student''s Data'!F107=0,"",'Student''s Data'!F107)</f>
        <v>GANESH RAM</v>
      </c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5" t="str">
        <f>IF(SUM(Table4[[#This Row],[Jan]:[Dec]])=0,"",(SUM(Table4[[#This Row],[Jan]:[Dec]])))</f>
        <v/>
      </c>
      <c r="U107" s="5">
        <f>IFERROR(IF(Table5[[#This Row],[Is RTE Student]]="Yes",0,VLOOKUP(Table4[[#This Row],[Class]]&amp;"_"&amp;Table4[[#This Row],[Stream]]&amp;"_"&amp;Table4[[#This Row],[Medium]],total_fee,5,0)),0)</f>
        <v>10000</v>
      </c>
      <c r="V107" s="5" t="str">
        <f>IFERROR(IF(Table4[[#This Row],[Total fees]]=Table4[[#This Row],[Total]]=0,"",Table4[[#This Row],[Total fees]]-Table4[[#This Row],[Total]]),"")</f>
        <v/>
      </c>
    </row>
    <row r="108" spans="1:22">
      <c r="A108" s="18">
        <f>IF('Student''s Data'!A108=0,"",'Student''s Data'!A108)</f>
        <v>104</v>
      </c>
      <c r="B108" s="18">
        <f>IF('Student''s Data'!B108=0,"",'Student''s Data'!B108)</f>
        <v>1562</v>
      </c>
      <c r="C108" s="19" t="str">
        <f>IF('Student''s Data'!C108=0,"",'Student''s Data'!C108)</f>
        <v>Third</v>
      </c>
      <c r="D108" s="19" t="str">
        <f>IF('Student''s Data'!D108=0,"",'Student''s Data'!D108)</f>
        <v/>
      </c>
      <c r="E108" s="19" t="str">
        <f>IF('Student''s Data'!H108=0,"",'Student''s Data'!H108)</f>
        <v>Hindi</v>
      </c>
      <c r="F108" s="19" t="str">
        <f>IF('Student''s Data'!E108=0,"",'Student''s Data'!E108)</f>
        <v>RADHAKRISHAN</v>
      </c>
      <c r="G108" s="19" t="str">
        <f>IF('Student''s Data'!F108=0,"",'Student''s Data'!F108)</f>
        <v>KHETA RAM</v>
      </c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5" t="str">
        <f>IF(SUM(Table4[[#This Row],[Jan]:[Dec]])=0,"",(SUM(Table4[[#This Row],[Jan]:[Dec]])))</f>
        <v/>
      </c>
      <c r="U108" s="5">
        <f>IFERROR(IF(Table5[[#This Row],[Is RTE Student]]="Yes",0,VLOOKUP(Table4[[#This Row],[Class]]&amp;"_"&amp;Table4[[#This Row],[Stream]]&amp;"_"&amp;Table4[[#This Row],[Medium]],total_fee,5,0)),0)</f>
        <v>0</v>
      </c>
      <c r="V108" s="5" t="str">
        <f>IFERROR(IF(Table4[[#This Row],[Total fees]]=Table4[[#This Row],[Total]]=0,"",Table4[[#This Row],[Total fees]]-Table4[[#This Row],[Total]]),"")</f>
        <v/>
      </c>
    </row>
    <row r="109" spans="1:22">
      <c r="A109" s="18">
        <f>IF('Student''s Data'!A109=0,"",'Student''s Data'!A109)</f>
        <v>105</v>
      </c>
      <c r="B109" s="18">
        <f>IF('Student''s Data'!B109=0,"",'Student''s Data'!B109)</f>
        <v>1494</v>
      </c>
      <c r="C109" s="19" t="str">
        <f>IF('Student''s Data'!C109=0,"",'Student''s Data'!C109)</f>
        <v>Third</v>
      </c>
      <c r="D109" s="19" t="str">
        <f>IF('Student''s Data'!D109=0,"",'Student''s Data'!D109)</f>
        <v/>
      </c>
      <c r="E109" s="19" t="str">
        <f>IF('Student''s Data'!H109=0,"",'Student''s Data'!H109)</f>
        <v>Hindi</v>
      </c>
      <c r="F109" s="19" t="str">
        <f>IF('Student''s Data'!E109=0,"",'Student''s Data'!E109)</f>
        <v>RANJEET</v>
      </c>
      <c r="G109" s="19" t="str">
        <f>IF('Student''s Data'!F109=0,"",'Student''s Data'!F109)</f>
        <v>RAMNIWAS</v>
      </c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5" t="str">
        <f>IF(SUM(Table4[[#This Row],[Jan]:[Dec]])=0,"",(SUM(Table4[[#This Row],[Jan]:[Dec]])))</f>
        <v/>
      </c>
      <c r="U109" s="5">
        <f>IFERROR(IF(Table5[[#This Row],[Is RTE Student]]="Yes",0,VLOOKUP(Table4[[#This Row],[Class]]&amp;"_"&amp;Table4[[#This Row],[Stream]]&amp;"_"&amp;Table4[[#This Row],[Medium]],total_fee,5,0)),0)</f>
        <v>10000</v>
      </c>
      <c r="V109" s="5" t="str">
        <f>IFERROR(IF(Table4[[#This Row],[Total fees]]=Table4[[#This Row],[Total]]=0,"",Table4[[#This Row],[Total fees]]-Table4[[#This Row],[Total]]),"")</f>
        <v/>
      </c>
    </row>
    <row r="110" spans="1:22">
      <c r="A110" s="18">
        <f>IF('Student''s Data'!A110=0,"",'Student''s Data'!A110)</f>
        <v>106</v>
      </c>
      <c r="B110" s="18">
        <f>IF('Student''s Data'!B110=0,"",'Student''s Data'!B110)</f>
        <v>1567</v>
      </c>
      <c r="C110" s="19" t="str">
        <f>IF('Student''s Data'!C110=0,"",'Student''s Data'!C110)</f>
        <v>Third</v>
      </c>
      <c r="D110" s="19" t="str">
        <f>IF('Student''s Data'!D110=0,"",'Student''s Data'!D110)</f>
        <v/>
      </c>
      <c r="E110" s="19" t="str">
        <f>IF('Student''s Data'!H110=0,"",'Student''s Data'!H110)</f>
        <v>Hindi</v>
      </c>
      <c r="F110" s="19" t="str">
        <f>IF('Student''s Data'!E110=0,"",'Student''s Data'!E110)</f>
        <v>RIZWAN</v>
      </c>
      <c r="G110" s="19" t="str">
        <f>IF('Student''s Data'!F110=0,"",'Student''s Data'!F110)</f>
        <v>RIYAJ MOHAMMED</v>
      </c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5" t="str">
        <f>IF(SUM(Table4[[#This Row],[Jan]:[Dec]])=0,"",(SUM(Table4[[#This Row],[Jan]:[Dec]])))</f>
        <v/>
      </c>
      <c r="U110" s="5">
        <f>IFERROR(IF(Table5[[#This Row],[Is RTE Student]]="Yes",0,VLOOKUP(Table4[[#This Row],[Class]]&amp;"_"&amp;Table4[[#This Row],[Stream]]&amp;"_"&amp;Table4[[#This Row],[Medium]],total_fee,5,0)),0)</f>
        <v>0</v>
      </c>
      <c r="V110" s="5" t="str">
        <f>IFERROR(IF(Table4[[#This Row],[Total fees]]=Table4[[#This Row],[Total]]=0,"",Table4[[#This Row],[Total fees]]-Table4[[#This Row],[Total]]),"")</f>
        <v/>
      </c>
    </row>
    <row r="111" spans="1:22">
      <c r="A111" s="18">
        <f>IF('Student''s Data'!A111=0,"",'Student''s Data'!A111)</f>
        <v>107</v>
      </c>
      <c r="B111" s="18" t="str">
        <f>IF('Student''s Data'!B111=0,"",'Student''s Data'!B111)</f>
        <v>E0146</v>
      </c>
      <c r="C111" s="19" t="str">
        <f>IF('Student''s Data'!C111=0,"",'Student''s Data'!C111)</f>
        <v>Third</v>
      </c>
      <c r="D111" s="19" t="str">
        <f>IF('Student''s Data'!D111=0,"",'Student''s Data'!D111)</f>
        <v/>
      </c>
      <c r="E111" s="19" t="str">
        <f>IF('Student''s Data'!H111=0,"",'Student''s Data'!H111)</f>
        <v>English</v>
      </c>
      <c r="F111" s="19" t="str">
        <f>IF('Student''s Data'!E111=0,"",'Student''s Data'!E111)</f>
        <v>ROHIT CHOUDHARY</v>
      </c>
      <c r="G111" s="19" t="str">
        <f>IF('Student''s Data'!F111=0,"",'Student''s Data'!F111)</f>
        <v>SHIV RAM CHOUDHARY</v>
      </c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5" t="str">
        <f>IF(SUM(Table4[[#This Row],[Jan]:[Dec]])=0,"",(SUM(Table4[[#This Row],[Jan]:[Dec]])))</f>
        <v/>
      </c>
      <c r="U111" s="5">
        <f>IFERROR(IF(Table5[[#This Row],[Is RTE Student]]="Yes",0,VLOOKUP(Table4[[#This Row],[Class]]&amp;"_"&amp;Table4[[#This Row],[Stream]]&amp;"_"&amp;Table4[[#This Row],[Medium]],total_fee,5,0)),0)</f>
        <v>11000</v>
      </c>
      <c r="V111" s="5" t="str">
        <f>IFERROR(IF(Table4[[#This Row],[Total fees]]=Table4[[#This Row],[Total]]=0,"",Table4[[#This Row],[Total fees]]-Table4[[#This Row],[Total]]),"")</f>
        <v/>
      </c>
    </row>
    <row r="112" spans="1:22">
      <c r="A112" s="18">
        <f>IF('Student''s Data'!A112=0,"",'Student''s Data'!A112)</f>
        <v>108</v>
      </c>
      <c r="B112" s="18">
        <f>IF('Student''s Data'!B112=0,"",'Student''s Data'!B112)</f>
        <v>1568</v>
      </c>
      <c r="C112" s="19" t="str">
        <f>IF('Student''s Data'!C112=0,"",'Student''s Data'!C112)</f>
        <v>Third</v>
      </c>
      <c r="D112" s="19" t="str">
        <f>IF('Student''s Data'!D112=0,"",'Student''s Data'!D112)</f>
        <v/>
      </c>
      <c r="E112" s="19" t="str">
        <f>IF('Student''s Data'!H112=0,"",'Student''s Data'!H112)</f>
        <v>Hindi</v>
      </c>
      <c r="F112" s="19" t="str">
        <f>IF('Student''s Data'!E112=0,"",'Student''s Data'!E112)</f>
        <v>ROJI BHATI</v>
      </c>
      <c r="G112" s="19" t="str">
        <f>IF('Student''s Data'!F112=0,"",'Student''s Data'!F112)</f>
        <v>MOHAMMED HANIF BHATI</v>
      </c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5" t="str">
        <f>IF(SUM(Table4[[#This Row],[Jan]:[Dec]])=0,"",(SUM(Table4[[#This Row],[Jan]:[Dec]])))</f>
        <v/>
      </c>
      <c r="U112" s="5">
        <f>IFERROR(IF(Table5[[#This Row],[Is RTE Student]]="Yes",0,VLOOKUP(Table4[[#This Row],[Class]]&amp;"_"&amp;Table4[[#This Row],[Stream]]&amp;"_"&amp;Table4[[#This Row],[Medium]],total_fee,5,0)),0)</f>
        <v>0</v>
      </c>
      <c r="V112" s="5" t="str">
        <f>IFERROR(IF(Table4[[#This Row],[Total fees]]=Table4[[#This Row],[Total]]=0,"",Table4[[#This Row],[Total fees]]-Table4[[#This Row],[Total]]),"")</f>
        <v/>
      </c>
    </row>
    <row r="113" spans="1:22">
      <c r="A113" s="18">
        <f>IF('Student''s Data'!A113=0,"",'Student''s Data'!A113)</f>
        <v>109</v>
      </c>
      <c r="B113" s="18">
        <f>IF('Student''s Data'!B113=0,"",'Student''s Data'!B113)</f>
        <v>1563</v>
      </c>
      <c r="C113" s="19" t="str">
        <f>IF('Student''s Data'!C113=0,"",'Student''s Data'!C113)</f>
        <v>Third</v>
      </c>
      <c r="D113" s="19" t="str">
        <f>IF('Student''s Data'!D113=0,"",'Student''s Data'!D113)</f>
        <v/>
      </c>
      <c r="E113" s="19" t="str">
        <f>IF('Student''s Data'!H113=0,"",'Student''s Data'!H113)</f>
        <v>Hindi</v>
      </c>
      <c r="F113" s="19" t="str">
        <f>IF('Student''s Data'!E113=0,"",'Student''s Data'!E113)</f>
        <v>RUKYA BANO</v>
      </c>
      <c r="G113" s="19" t="str">
        <f>IF('Student''s Data'!F113=0,"",'Student''s Data'!F113)</f>
        <v>SALIM</v>
      </c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5" t="str">
        <f>IF(SUM(Table4[[#This Row],[Jan]:[Dec]])=0,"",(SUM(Table4[[#This Row],[Jan]:[Dec]])))</f>
        <v/>
      </c>
      <c r="U113" s="5">
        <f>IFERROR(IF(Table5[[#This Row],[Is RTE Student]]="Yes",0,VLOOKUP(Table4[[#This Row],[Class]]&amp;"_"&amp;Table4[[#This Row],[Stream]]&amp;"_"&amp;Table4[[#This Row],[Medium]],total_fee,5,0)),0)</f>
        <v>0</v>
      </c>
      <c r="V113" s="5" t="str">
        <f>IFERROR(IF(Table4[[#This Row],[Total fees]]=Table4[[#This Row],[Total]]=0,"",Table4[[#This Row],[Total fees]]-Table4[[#This Row],[Total]]),"")</f>
        <v/>
      </c>
    </row>
    <row r="114" spans="1:22">
      <c r="A114" s="18">
        <f>IF('Student''s Data'!A114=0,"",'Student''s Data'!A114)</f>
        <v>110</v>
      </c>
      <c r="B114" s="18">
        <f>IF('Student''s Data'!B114=0,"",'Student''s Data'!B114)</f>
        <v>1557</v>
      </c>
      <c r="C114" s="19" t="str">
        <f>IF('Student''s Data'!C114=0,"",'Student''s Data'!C114)</f>
        <v>Third</v>
      </c>
      <c r="D114" s="19" t="str">
        <f>IF('Student''s Data'!D114=0,"",'Student''s Data'!D114)</f>
        <v/>
      </c>
      <c r="E114" s="19" t="str">
        <f>IF('Student''s Data'!H114=0,"",'Student''s Data'!H114)</f>
        <v>Hindi</v>
      </c>
      <c r="F114" s="19" t="str">
        <f>IF('Student''s Data'!E114=0,"",'Student''s Data'!E114)</f>
        <v>SANDEEP</v>
      </c>
      <c r="G114" s="19" t="str">
        <f>IF('Student''s Data'!F114=0,"",'Student''s Data'!F114)</f>
        <v>RAJENDRA PRASAD</v>
      </c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5" t="str">
        <f>IF(SUM(Table4[[#This Row],[Jan]:[Dec]])=0,"",(SUM(Table4[[#This Row],[Jan]:[Dec]])))</f>
        <v/>
      </c>
      <c r="U114" s="5">
        <f>IFERROR(IF(Table5[[#This Row],[Is RTE Student]]="Yes",0,VLOOKUP(Table4[[#This Row],[Class]]&amp;"_"&amp;Table4[[#This Row],[Stream]]&amp;"_"&amp;Table4[[#This Row],[Medium]],total_fee,5,0)),0)</f>
        <v>0</v>
      </c>
      <c r="V114" s="5" t="str">
        <f>IFERROR(IF(Table4[[#This Row],[Total fees]]=Table4[[#This Row],[Total]]=0,"",Table4[[#This Row],[Total fees]]-Table4[[#This Row],[Total]]),"")</f>
        <v/>
      </c>
    </row>
    <row r="115" spans="1:22">
      <c r="A115" s="18">
        <f>IF('Student''s Data'!A115=0,"",'Student''s Data'!A115)</f>
        <v>111</v>
      </c>
      <c r="B115" s="18">
        <f>IF('Student''s Data'!B115=0,"",'Student''s Data'!B115)</f>
        <v>1537</v>
      </c>
      <c r="C115" s="19" t="str">
        <f>IF('Student''s Data'!C115=0,"",'Student''s Data'!C115)</f>
        <v>Third</v>
      </c>
      <c r="D115" s="19" t="str">
        <f>IF('Student''s Data'!D115=0,"",'Student''s Data'!D115)</f>
        <v/>
      </c>
      <c r="E115" s="19" t="str">
        <f>IF('Student''s Data'!H115=0,"",'Student''s Data'!H115)</f>
        <v>Hindi</v>
      </c>
      <c r="F115" s="19" t="str">
        <f>IF('Student''s Data'!E115=0,"",'Student''s Data'!E115)</f>
        <v>SHEKHRAJ</v>
      </c>
      <c r="G115" s="19" t="str">
        <f>IF('Student''s Data'!F115=0,"",'Student''s Data'!F115)</f>
        <v>KAILASH CHAND</v>
      </c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5" t="str">
        <f>IF(SUM(Table4[[#This Row],[Jan]:[Dec]])=0,"",(SUM(Table4[[#This Row],[Jan]:[Dec]])))</f>
        <v/>
      </c>
      <c r="U115" s="5">
        <f>IFERROR(IF(Table5[[#This Row],[Is RTE Student]]="Yes",0,VLOOKUP(Table4[[#This Row],[Class]]&amp;"_"&amp;Table4[[#This Row],[Stream]]&amp;"_"&amp;Table4[[#This Row],[Medium]],total_fee,5,0)),0)</f>
        <v>10000</v>
      </c>
      <c r="V115" s="5" t="str">
        <f>IFERROR(IF(Table4[[#This Row],[Total fees]]=Table4[[#This Row],[Total]]=0,"",Table4[[#This Row],[Total fees]]-Table4[[#This Row],[Total]]),"")</f>
        <v/>
      </c>
    </row>
    <row r="116" spans="1:22">
      <c r="A116" s="18">
        <f>IF('Student''s Data'!A116=0,"",'Student''s Data'!A116)</f>
        <v>112</v>
      </c>
      <c r="B116" s="18">
        <f>IF('Student''s Data'!B116=0,"",'Student''s Data'!B116)</f>
        <v>6732</v>
      </c>
      <c r="C116" s="19" t="str">
        <f>IF('Student''s Data'!C116=0,"",'Student''s Data'!C116)</f>
        <v>Third</v>
      </c>
      <c r="D116" s="19" t="str">
        <f>IF('Student''s Data'!D116=0,"",'Student''s Data'!D116)</f>
        <v/>
      </c>
      <c r="E116" s="19" t="str">
        <f>IF('Student''s Data'!H116=0,"",'Student''s Data'!H116)</f>
        <v>Hindi</v>
      </c>
      <c r="F116" s="19" t="str">
        <f>IF('Student''s Data'!E116=0,"",'Student''s Data'!E116)</f>
        <v>SHIVRAJ</v>
      </c>
      <c r="G116" s="19" t="str">
        <f>IF('Student''s Data'!F116=0,"",'Student''s Data'!F116)</f>
        <v>MOHAN RAM RANWA</v>
      </c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5" t="str">
        <f>IF(SUM(Table4[[#This Row],[Jan]:[Dec]])=0,"",(SUM(Table4[[#This Row],[Jan]:[Dec]])))</f>
        <v/>
      </c>
      <c r="U116" s="5">
        <f>IFERROR(IF(Table5[[#This Row],[Is RTE Student]]="Yes",0,VLOOKUP(Table4[[#This Row],[Class]]&amp;"_"&amp;Table4[[#This Row],[Stream]]&amp;"_"&amp;Table4[[#This Row],[Medium]],total_fee,5,0)),0)</f>
        <v>10000</v>
      </c>
      <c r="V116" s="5" t="str">
        <f>IFERROR(IF(Table4[[#This Row],[Total fees]]=Table4[[#This Row],[Total]]=0,"",Table4[[#This Row],[Total fees]]-Table4[[#This Row],[Total]]),"")</f>
        <v/>
      </c>
    </row>
    <row r="117" spans="1:22">
      <c r="A117" s="18">
        <f>IF('Student''s Data'!A117=0,"",'Student''s Data'!A117)</f>
        <v>113</v>
      </c>
      <c r="B117" s="18">
        <f>IF('Student''s Data'!B117=0,"",'Student''s Data'!B117)</f>
        <v>1475</v>
      </c>
      <c r="C117" s="19" t="str">
        <f>IF('Student''s Data'!C117=0,"",'Student''s Data'!C117)</f>
        <v>Third</v>
      </c>
      <c r="D117" s="19" t="str">
        <f>IF('Student''s Data'!D117=0,"",'Student''s Data'!D117)</f>
        <v/>
      </c>
      <c r="E117" s="19" t="str">
        <f>IF('Student''s Data'!H117=0,"",'Student''s Data'!H117)</f>
        <v>Hindi</v>
      </c>
      <c r="F117" s="19" t="str">
        <f>IF('Student''s Data'!E117=0,"",'Student''s Data'!E117)</f>
        <v>SUHANA BANO</v>
      </c>
      <c r="G117" s="19" t="str">
        <f>IF('Student''s Data'!F117=0,"",'Student''s Data'!F117)</f>
        <v>IMRAN</v>
      </c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5" t="str">
        <f>IF(SUM(Table4[[#This Row],[Jan]:[Dec]])=0,"",(SUM(Table4[[#This Row],[Jan]:[Dec]])))</f>
        <v/>
      </c>
      <c r="U117" s="5">
        <f>IFERROR(IF(Table5[[#This Row],[Is RTE Student]]="Yes",0,VLOOKUP(Table4[[#This Row],[Class]]&amp;"_"&amp;Table4[[#This Row],[Stream]]&amp;"_"&amp;Table4[[#This Row],[Medium]],total_fee,5,0)),0)</f>
        <v>0</v>
      </c>
      <c r="V117" s="5" t="str">
        <f>IFERROR(IF(Table4[[#This Row],[Total fees]]=Table4[[#This Row],[Total]]=0,"",Table4[[#This Row],[Total fees]]-Table4[[#This Row],[Total]]),"")</f>
        <v/>
      </c>
    </row>
    <row r="118" spans="1:22">
      <c r="A118" s="18">
        <f>IF('Student''s Data'!A118=0,"",'Student''s Data'!A118)</f>
        <v>114</v>
      </c>
      <c r="B118" s="18">
        <f>IF('Student''s Data'!B118=0,"",'Student''s Data'!B118)</f>
        <v>1524</v>
      </c>
      <c r="C118" s="19" t="str">
        <f>IF('Student''s Data'!C118=0,"",'Student''s Data'!C118)</f>
        <v>Third</v>
      </c>
      <c r="D118" s="19" t="str">
        <f>IF('Student''s Data'!D118=0,"",'Student''s Data'!D118)</f>
        <v/>
      </c>
      <c r="E118" s="19" t="str">
        <f>IF('Student''s Data'!H118=0,"",'Student''s Data'!H118)</f>
        <v>Hindi</v>
      </c>
      <c r="F118" s="19" t="str">
        <f>IF('Student''s Data'!E118=0,"",'Student''s Data'!E118)</f>
        <v>UMESH</v>
      </c>
      <c r="G118" s="19" t="str">
        <f>IF('Student''s Data'!F118=0,"",'Student''s Data'!F118)</f>
        <v>KAILASH CHAND</v>
      </c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5" t="str">
        <f>IF(SUM(Table4[[#This Row],[Jan]:[Dec]])=0,"",(SUM(Table4[[#This Row],[Jan]:[Dec]])))</f>
        <v/>
      </c>
      <c r="U118" s="5">
        <f>IFERROR(IF(Table5[[#This Row],[Is RTE Student]]="Yes",0,VLOOKUP(Table4[[#This Row],[Class]]&amp;"_"&amp;Table4[[#This Row],[Stream]]&amp;"_"&amp;Table4[[#This Row],[Medium]],total_fee,5,0)),0)</f>
        <v>10000</v>
      </c>
      <c r="V118" s="5" t="str">
        <f>IFERROR(IF(Table4[[#This Row],[Total fees]]=Table4[[#This Row],[Total]]=0,"",Table4[[#This Row],[Total fees]]-Table4[[#This Row],[Total]]),"")</f>
        <v/>
      </c>
    </row>
    <row r="119" spans="1:22">
      <c r="A119" s="18">
        <f>IF('Student''s Data'!A119=0,"",'Student''s Data'!A119)</f>
        <v>115</v>
      </c>
      <c r="B119" s="18" t="str">
        <f>IF('Student''s Data'!B119=0,"",'Student''s Data'!B119)</f>
        <v>E0149</v>
      </c>
      <c r="C119" s="19" t="str">
        <f>IF('Student''s Data'!C119=0,"",'Student''s Data'!C119)</f>
        <v>Third</v>
      </c>
      <c r="D119" s="19" t="str">
        <f>IF('Student''s Data'!D119=0,"",'Student''s Data'!D119)</f>
        <v/>
      </c>
      <c r="E119" s="19" t="str">
        <f>IF('Student''s Data'!H119=0,"",'Student''s Data'!H119)</f>
        <v>English</v>
      </c>
      <c r="F119" s="19" t="str">
        <f>IF('Student''s Data'!E119=0,"",'Student''s Data'!E119)</f>
        <v>VIJAY KUMAR</v>
      </c>
      <c r="G119" s="19" t="str">
        <f>IF('Student''s Data'!F119=0,"",'Student''s Data'!F119)</f>
        <v>ASHOK KUMAR</v>
      </c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5" t="str">
        <f>IF(SUM(Table4[[#This Row],[Jan]:[Dec]])=0,"",(SUM(Table4[[#This Row],[Jan]:[Dec]])))</f>
        <v/>
      </c>
      <c r="U119" s="5">
        <f>IFERROR(IF(Table5[[#This Row],[Is RTE Student]]="Yes",0,VLOOKUP(Table4[[#This Row],[Class]]&amp;"_"&amp;Table4[[#This Row],[Stream]]&amp;"_"&amp;Table4[[#This Row],[Medium]],total_fee,5,0)),0)</f>
        <v>11000</v>
      </c>
      <c r="V119" s="5" t="str">
        <f>IFERROR(IF(Table4[[#This Row],[Total fees]]=Table4[[#This Row],[Total]]=0,"",Table4[[#This Row],[Total fees]]-Table4[[#This Row],[Total]]),"")</f>
        <v/>
      </c>
    </row>
    <row r="120" spans="1:22">
      <c r="A120" s="18">
        <f>IF('Student''s Data'!A120=0,"",'Student''s Data'!A120)</f>
        <v>116</v>
      </c>
      <c r="B120" s="18">
        <f>IF('Student''s Data'!B120=0,"",'Student''s Data'!B120)</f>
        <v>1541</v>
      </c>
      <c r="C120" s="19" t="str">
        <f>IF('Student''s Data'!C120=0,"",'Student''s Data'!C120)</f>
        <v>Third</v>
      </c>
      <c r="D120" s="19" t="str">
        <f>IF('Student''s Data'!D120=0,"",'Student''s Data'!D120)</f>
        <v/>
      </c>
      <c r="E120" s="19" t="str">
        <f>IF('Student''s Data'!H120=0,"",'Student''s Data'!H120)</f>
        <v>Hindi</v>
      </c>
      <c r="F120" s="19" t="str">
        <f>IF('Student''s Data'!E120=0,"",'Student''s Data'!E120)</f>
        <v>VISHAL</v>
      </c>
      <c r="G120" s="19" t="str">
        <f>IF('Student''s Data'!F120=0,"",'Student''s Data'!F120)</f>
        <v>MANOJ KUMAR</v>
      </c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5" t="str">
        <f>IF(SUM(Table4[[#This Row],[Jan]:[Dec]])=0,"",(SUM(Table4[[#This Row],[Jan]:[Dec]])))</f>
        <v/>
      </c>
      <c r="U120" s="5">
        <f>IFERROR(IF(Table5[[#This Row],[Is RTE Student]]="Yes",0,VLOOKUP(Table4[[#This Row],[Class]]&amp;"_"&amp;Table4[[#This Row],[Stream]]&amp;"_"&amp;Table4[[#This Row],[Medium]],total_fee,5,0)),0)</f>
        <v>10000</v>
      </c>
      <c r="V120" s="5" t="str">
        <f>IFERROR(IF(Table4[[#This Row],[Total fees]]=Table4[[#This Row],[Total]]=0,"",Table4[[#This Row],[Total fees]]-Table4[[#This Row],[Total]]),"")</f>
        <v/>
      </c>
    </row>
    <row r="121" spans="1:22">
      <c r="A121" s="18">
        <f>IF('Student''s Data'!A121=0,"",'Student''s Data'!A121)</f>
        <v>117</v>
      </c>
      <c r="B121" s="18">
        <f>IF('Student''s Data'!B121=0,"",'Student''s Data'!B121)</f>
        <v>1542</v>
      </c>
      <c r="C121" s="19" t="str">
        <f>IF('Student''s Data'!C121=0,"",'Student''s Data'!C121)</f>
        <v>Third</v>
      </c>
      <c r="D121" s="19" t="str">
        <f>IF('Student''s Data'!D121=0,"",'Student''s Data'!D121)</f>
        <v/>
      </c>
      <c r="E121" s="19" t="str">
        <f>IF('Student''s Data'!H121=0,"",'Student''s Data'!H121)</f>
        <v>Hindi</v>
      </c>
      <c r="F121" s="19" t="str">
        <f>IF('Student''s Data'!E121=0,"",'Student''s Data'!E121)</f>
        <v>YASH KUMAR</v>
      </c>
      <c r="G121" s="19" t="str">
        <f>IF('Student''s Data'!F121=0,"",'Student''s Data'!F121)</f>
        <v>RAJEEV</v>
      </c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5" t="str">
        <f>IF(SUM(Table4[[#This Row],[Jan]:[Dec]])=0,"",(SUM(Table4[[#This Row],[Jan]:[Dec]])))</f>
        <v/>
      </c>
      <c r="U121" s="5">
        <f>IFERROR(IF(Table5[[#This Row],[Is RTE Student]]="Yes",0,VLOOKUP(Table4[[#This Row],[Class]]&amp;"_"&amp;Table4[[#This Row],[Stream]]&amp;"_"&amp;Table4[[#This Row],[Medium]],total_fee,5,0)),0)</f>
        <v>10000</v>
      </c>
      <c r="V121" s="5" t="str">
        <f>IFERROR(IF(Table4[[#This Row],[Total fees]]=Table4[[#This Row],[Total]]=0,"",Table4[[#This Row],[Total fees]]-Table4[[#This Row],[Total]]),"")</f>
        <v/>
      </c>
    </row>
    <row r="122" spans="1:22">
      <c r="A122" s="18">
        <f>IF('Student''s Data'!A122=0,"",'Student''s Data'!A122)</f>
        <v>118</v>
      </c>
      <c r="B122" s="18">
        <f>IF('Student''s Data'!B122=0,"",'Student''s Data'!B122)</f>
        <v>1480</v>
      </c>
      <c r="C122" s="19" t="str">
        <f>IF('Student''s Data'!C122=0,"",'Student''s Data'!C122)</f>
        <v>Third</v>
      </c>
      <c r="D122" s="19" t="str">
        <f>IF('Student''s Data'!D122=0,"",'Student''s Data'!D122)</f>
        <v/>
      </c>
      <c r="E122" s="19" t="str">
        <f>IF('Student''s Data'!H122=0,"",'Student''s Data'!H122)</f>
        <v>Hindi</v>
      </c>
      <c r="F122" s="19" t="str">
        <f>IF('Student''s Data'!E122=0,"",'Student''s Data'!E122)</f>
        <v>YASH PANWAR</v>
      </c>
      <c r="G122" s="19" t="str">
        <f>IF('Student''s Data'!F122=0,"",'Student''s Data'!F122)</f>
        <v>RAMNIWAS</v>
      </c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5" t="str">
        <f>IF(SUM(Table4[[#This Row],[Jan]:[Dec]])=0,"",(SUM(Table4[[#This Row],[Jan]:[Dec]])))</f>
        <v/>
      </c>
      <c r="U122" s="5">
        <f>IFERROR(IF(Table5[[#This Row],[Is RTE Student]]="Yes",0,VLOOKUP(Table4[[#This Row],[Class]]&amp;"_"&amp;Table4[[#This Row],[Stream]]&amp;"_"&amp;Table4[[#This Row],[Medium]],total_fee,5,0)),0)</f>
        <v>10000</v>
      </c>
      <c r="V122" s="5" t="str">
        <f>IFERROR(IF(Table4[[#This Row],[Total fees]]=Table4[[#This Row],[Total]]=0,"",Table4[[#This Row],[Total fees]]-Table4[[#This Row],[Total]]),"")</f>
        <v/>
      </c>
    </row>
    <row r="123" spans="1:22">
      <c r="A123" s="18">
        <f>IF('Student''s Data'!A123=0,"",'Student''s Data'!A123)</f>
        <v>119</v>
      </c>
      <c r="B123" s="18">
        <f>IF('Student''s Data'!B123=0,"",'Student''s Data'!B123)</f>
        <v>6626</v>
      </c>
      <c r="C123" s="19" t="str">
        <f>IF('Student''s Data'!C123=0,"",'Student''s Data'!C123)</f>
        <v>Third</v>
      </c>
      <c r="D123" s="19" t="str">
        <f>IF('Student''s Data'!D123=0,"",'Student''s Data'!D123)</f>
        <v/>
      </c>
      <c r="E123" s="19" t="str">
        <f>IF('Student''s Data'!H123=0,"",'Student''s Data'!H123)</f>
        <v>Hindi</v>
      </c>
      <c r="F123" s="19" t="str">
        <f>IF('Student''s Data'!E123=0,"",'Student''s Data'!E123)</f>
        <v>YUVRAJ SINGH CHOUDHARY</v>
      </c>
      <c r="G123" s="19" t="str">
        <f>IF('Student''s Data'!F123=0,"",'Student''s Data'!F123)</f>
        <v>JAGDISH PRASAD CHOUDHARY</v>
      </c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5" t="str">
        <f>IF(SUM(Table4[[#This Row],[Jan]:[Dec]])=0,"",(SUM(Table4[[#This Row],[Jan]:[Dec]])))</f>
        <v/>
      </c>
      <c r="U123" s="5">
        <f>IFERROR(IF(Table5[[#This Row],[Is RTE Student]]="Yes",0,VLOOKUP(Table4[[#This Row],[Class]]&amp;"_"&amp;Table4[[#This Row],[Stream]]&amp;"_"&amp;Table4[[#This Row],[Medium]],total_fee,5,0)),0)</f>
        <v>10000</v>
      </c>
      <c r="V123" s="5" t="str">
        <f>IFERROR(IF(Table4[[#This Row],[Total fees]]=Table4[[#This Row],[Total]]=0,"",Table4[[#This Row],[Total fees]]-Table4[[#This Row],[Total]]),"")</f>
        <v/>
      </c>
    </row>
    <row r="124" spans="1:22">
      <c r="A124" s="18">
        <f>IF('Student''s Data'!A124=0,"",'Student''s Data'!A124)</f>
        <v>120</v>
      </c>
      <c r="B124" s="18" t="str">
        <f>IF('Student''s Data'!B124=0,"",'Student''s Data'!B124)</f>
        <v>E0075</v>
      </c>
      <c r="C124" s="19" t="str">
        <f>IF('Student''s Data'!C124=0,"",'Student''s Data'!C124)</f>
        <v>Third</v>
      </c>
      <c r="D124" s="19" t="str">
        <f>IF('Student''s Data'!D124=0,"",'Student''s Data'!D124)</f>
        <v/>
      </c>
      <c r="E124" s="19" t="str">
        <f>IF('Student''s Data'!H124=0,"",'Student''s Data'!H124)</f>
        <v>English</v>
      </c>
      <c r="F124" s="19" t="str">
        <f>IF('Student''s Data'!E124=0,"",'Student''s Data'!E124)</f>
        <v>ZAHEERA FATIMA</v>
      </c>
      <c r="G124" s="19" t="str">
        <f>IF('Student''s Data'!F124=0,"",'Student''s Data'!F124)</f>
        <v>MOHD AASIF</v>
      </c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5" t="str">
        <f>IF(SUM(Table4[[#This Row],[Jan]:[Dec]])=0,"",(SUM(Table4[[#This Row],[Jan]:[Dec]])))</f>
        <v/>
      </c>
      <c r="U124" s="5">
        <f>IFERROR(IF(Table5[[#This Row],[Is RTE Student]]="Yes",0,VLOOKUP(Table4[[#This Row],[Class]]&amp;"_"&amp;Table4[[#This Row],[Stream]]&amp;"_"&amp;Table4[[#This Row],[Medium]],total_fee,5,0)),0)</f>
        <v>11000</v>
      </c>
      <c r="V124" s="5" t="str">
        <f>IFERROR(IF(Table4[[#This Row],[Total fees]]=Table4[[#This Row],[Total]]=0,"",Table4[[#This Row],[Total fees]]-Table4[[#This Row],[Total]]),"")</f>
        <v/>
      </c>
    </row>
    <row r="125" spans="1:22">
      <c r="A125" s="18">
        <f>IF('Student''s Data'!A125=0,"",'Student''s Data'!A125)</f>
        <v>121</v>
      </c>
      <c r="B125" s="18">
        <f>IF('Student''s Data'!B125=0,"",'Student''s Data'!B125)</f>
        <v>1254</v>
      </c>
      <c r="C125" s="19" t="str">
        <f>IF('Student''s Data'!C125=0,"",'Student''s Data'!C125)</f>
        <v>Fourth</v>
      </c>
      <c r="D125" s="19" t="str">
        <f>IF('Student''s Data'!D125=0,"",'Student''s Data'!D125)</f>
        <v/>
      </c>
      <c r="E125" s="19" t="str">
        <f>IF('Student''s Data'!H125=0,"",'Student''s Data'!H125)</f>
        <v>Hindi</v>
      </c>
      <c r="F125" s="19" t="str">
        <f>IF('Student''s Data'!E125=0,"",'Student''s Data'!E125)</f>
        <v>AALIYA</v>
      </c>
      <c r="G125" s="19" t="str">
        <f>IF('Student''s Data'!F125=0,"",'Student''s Data'!F125)</f>
        <v>AALAM ALI</v>
      </c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5" t="str">
        <f>IF(SUM(Table4[[#This Row],[Jan]:[Dec]])=0,"",(SUM(Table4[[#This Row],[Jan]:[Dec]])))</f>
        <v/>
      </c>
      <c r="U125" s="5">
        <f>IFERROR(IF(Table5[[#This Row],[Is RTE Student]]="Yes",0,VLOOKUP(Table4[[#This Row],[Class]]&amp;"_"&amp;Table4[[#This Row],[Stream]]&amp;"_"&amp;Table4[[#This Row],[Medium]],total_fee,5,0)),0)</f>
        <v>11000</v>
      </c>
      <c r="V125" s="5" t="str">
        <f>IFERROR(IF(Table4[[#This Row],[Total fees]]=Table4[[#This Row],[Total]]=0,"",Table4[[#This Row],[Total fees]]-Table4[[#This Row],[Total]]),"")</f>
        <v/>
      </c>
    </row>
    <row r="126" spans="1:22">
      <c r="A126" s="18">
        <f>IF('Student''s Data'!A126=0,"",'Student''s Data'!A126)</f>
        <v>122</v>
      </c>
      <c r="B126" s="18">
        <f>IF('Student''s Data'!B126=0,"",'Student''s Data'!B126)</f>
        <v>1583</v>
      </c>
      <c r="C126" s="19" t="str">
        <f>IF('Student''s Data'!C126=0,"",'Student''s Data'!C126)</f>
        <v>Fourth</v>
      </c>
      <c r="D126" s="19" t="str">
        <f>IF('Student''s Data'!D126=0,"",'Student''s Data'!D126)</f>
        <v/>
      </c>
      <c r="E126" s="19" t="str">
        <f>IF('Student''s Data'!H126=0,"",'Student''s Data'!H126)</f>
        <v>Hindi</v>
      </c>
      <c r="F126" s="19" t="str">
        <f>IF('Student''s Data'!E126=0,"",'Student''s Data'!E126)</f>
        <v>AALOK</v>
      </c>
      <c r="G126" s="19" t="str">
        <f>IF('Student''s Data'!F126=0,"",'Student''s Data'!F126)</f>
        <v>GANPAT RAM</v>
      </c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5" t="str">
        <f>IF(SUM(Table4[[#This Row],[Jan]:[Dec]])=0,"",(SUM(Table4[[#This Row],[Jan]:[Dec]])))</f>
        <v/>
      </c>
      <c r="U126" s="5">
        <f>IFERROR(IF(Table5[[#This Row],[Is RTE Student]]="Yes",0,VLOOKUP(Table4[[#This Row],[Class]]&amp;"_"&amp;Table4[[#This Row],[Stream]]&amp;"_"&amp;Table4[[#This Row],[Medium]],total_fee,5,0)),0)</f>
        <v>11000</v>
      </c>
      <c r="V126" s="5" t="str">
        <f>IFERROR(IF(Table4[[#This Row],[Total fees]]=Table4[[#This Row],[Total]]=0,"",Table4[[#This Row],[Total fees]]-Table4[[#This Row],[Total]]),"")</f>
        <v/>
      </c>
    </row>
    <row r="127" spans="1:22">
      <c r="A127" s="18">
        <f>IF('Student''s Data'!A127=0,"",'Student''s Data'!A127)</f>
        <v>123</v>
      </c>
      <c r="B127" s="18">
        <f>IF('Student''s Data'!B127=0,"",'Student''s Data'!B127)</f>
        <v>1098</v>
      </c>
      <c r="C127" s="19" t="str">
        <f>IF('Student''s Data'!C127=0,"",'Student''s Data'!C127)</f>
        <v>Fourth</v>
      </c>
      <c r="D127" s="19" t="str">
        <f>IF('Student''s Data'!D127=0,"",'Student''s Data'!D127)</f>
        <v/>
      </c>
      <c r="E127" s="19" t="str">
        <f>IF('Student''s Data'!H127=0,"",'Student''s Data'!H127)</f>
        <v>Hindi</v>
      </c>
      <c r="F127" s="19" t="str">
        <f>IF('Student''s Data'!E127=0,"",'Student''s Data'!E127)</f>
        <v>AAMIR HUSAIN TAK</v>
      </c>
      <c r="G127" s="19" t="str">
        <f>IF('Student''s Data'!F127=0,"",'Student''s Data'!F127)</f>
        <v>ASIF TAK</v>
      </c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5" t="str">
        <f>IF(SUM(Table4[[#This Row],[Jan]:[Dec]])=0,"",(SUM(Table4[[#This Row],[Jan]:[Dec]])))</f>
        <v/>
      </c>
      <c r="U127" s="5">
        <f>IFERROR(IF(Table5[[#This Row],[Is RTE Student]]="Yes",0,VLOOKUP(Table4[[#This Row],[Class]]&amp;"_"&amp;Table4[[#This Row],[Stream]]&amp;"_"&amp;Table4[[#This Row],[Medium]],total_fee,5,0)),0)</f>
        <v>11000</v>
      </c>
      <c r="V127" s="5" t="str">
        <f>IFERROR(IF(Table4[[#This Row],[Total fees]]=Table4[[#This Row],[Total]]=0,"",Table4[[#This Row],[Total fees]]-Table4[[#This Row],[Total]]),"")</f>
        <v/>
      </c>
    </row>
    <row r="128" spans="1:22">
      <c r="A128" s="18">
        <f>IF('Student''s Data'!A128=0,"",'Student''s Data'!A128)</f>
        <v>124</v>
      </c>
      <c r="B128" s="18">
        <f>IF('Student''s Data'!B128=0,"",'Student''s Data'!B128)</f>
        <v>1074</v>
      </c>
      <c r="C128" s="19" t="str">
        <f>IF('Student''s Data'!C128=0,"",'Student''s Data'!C128)</f>
        <v>Fourth</v>
      </c>
      <c r="D128" s="19" t="str">
        <f>IF('Student''s Data'!D128=0,"",'Student''s Data'!D128)</f>
        <v/>
      </c>
      <c r="E128" s="19" t="str">
        <f>IF('Student''s Data'!H128=0,"",'Student''s Data'!H128)</f>
        <v>Hindi</v>
      </c>
      <c r="F128" s="19" t="str">
        <f>IF('Student''s Data'!E128=0,"",'Student''s Data'!E128)</f>
        <v>AARTI</v>
      </c>
      <c r="G128" s="19" t="str">
        <f>IF('Student''s Data'!F128=0,"",'Student''s Data'!F128)</f>
        <v>RAJESH</v>
      </c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5" t="str">
        <f>IF(SUM(Table4[[#This Row],[Jan]:[Dec]])=0,"",(SUM(Table4[[#This Row],[Jan]:[Dec]])))</f>
        <v/>
      </c>
      <c r="U128" s="5">
        <f>IFERROR(IF(Table5[[#This Row],[Is RTE Student]]="Yes",0,VLOOKUP(Table4[[#This Row],[Class]]&amp;"_"&amp;Table4[[#This Row],[Stream]]&amp;"_"&amp;Table4[[#This Row],[Medium]],total_fee,5,0)),0)</f>
        <v>11000</v>
      </c>
      <c r="V128" s="5" t="str">
        <f>IFERROR(IF(Table4[[#This Row],[Total fees]]=Table4[[#This Row],[Total]]=0,"",Table4[[#This Row],[Total fees]]-Table4[[#This Row],[Total]]),"")</f>
        <v/>
      </c>
    </row>
    <row r="129" spans="1:22">
      <c r="A129" s="18">
        <f>IF('Student''s Data'!A129=0,"",'Student''s Data'!A129)</f>
        <v>125</v>
      </c>
      <c r="B129" s="18">
        <f>IF('Student''s Data'!B129=0,"",'Student''s Data'!B129)</f>
        <v>1467</v>
      </c>
      <c r="C129" s="19" t="str">
        <f>IF('Student''s Data'!C129=0,"",'Student''s Data'!C129)</f>
        <v>Fourth</v>
      </c>
      <c r="D129" s="19" t="str">
        <f>IF('Student''s Data'!D129=0,"",'Student''s Data'!D129)</f>
        <v/>
      </c>
      <c r="E129" s="19" t="str">
        <f>IF('Student''s Data'!H129=0,"",'Student''s Data'!H129)</f>
        <v>Hindi</v>
      </c>
      <c r="F129" s="19" t="str">
        <f>IF('Student''s Data'!E129=0,"",'Student''s Data'!E129)</f>
        <v>ALVEERA</v>
      </c>
      <c r="G129" s="19" t="str">
        <f>IF('Student''s Data'!F129=0,"",'Student''s Data'!F129)</f>
        <v>GULAB NABI</v>
      </c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5" t="str">
        <f>IF(SUM(Table4[[#This Row],[Jan]:[Dec]])=0,"",(SUM(Table4[[#This Row],[Jan]:[Dec]])))</f>
        <v/>
      </c>
      <c r="U129" s="5">
        <f>IFERROR(IF(Table5[[#This Row],[Is RTE Student]]="Yes",0,VLOOKUP(Table4[[#This Row],[Class]]&amp;"_"&amp;Table4[[#This Row],[Stream]]&amp;"_"&amp;Table4[[#This Row],[Medium]],total_fee,5,0)),0)</f>
        <v>0</v>
      </c>
      <c r="V129" s="5" t="str">
        <f>IFERROR(IF(Table4[[#This Row],[Total fees]]=Table4[[#This Row],[Total]]=0,"",Table4[[#This Row],[Total fees]]-Table4[[#This Row],[Total]]),"")</f>
        <v/>
      </c>
    </row>
    <row r="130" spans="1:22">
      <c r="A130" s="18">
        <f>IF('Student''s Data'!A130=0,"",'Student''s Data'!A130)</f>
        <v>126</v>
      </c>
      <c r="B130" s="18">
        <f>IF('Student''s Data'!B130=0,"",'Student''s Data'!B130)</f>
        <v>1102</v>
      </c>
      <c r="C130" s="19" t="str">
        <f>IF('Student''s Data'!C130=0,"",'Student''s Data'!C130)</f>
        <v>Fourth</v>
      </c>
      <c r="D130" s="19" t="str">
        <f>IF('Student''s Data'!D130=0,"",'Student''s Data'!D130)</f>
        <v/>
      </c>
      <c r="E130" s="19" t="str">
        <f>IF('Student''s Data'!H130=0,"",'Student''s Data'!H130)</f>
        <v>Hindi</v>
      </c>
      <c r="F130" s="19" t="str">
        <f>IF('Student''s Data'!E130=0,"",'Student''s Data'!E130)</f>
        <v>AMIT</v>
      </c>
      <c r="G130" s="19" t="str">
        <f>IF('Student''s Data'!F130=0,"",'Student''s Data'!F130)</f>
        <v>RAJU RAM</v>
      </c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5" t="str">
        <f>IF(SUM(Table4[[#This Row],[Jan]:[Dec]])=0,"",(SUM(Table4[[#This Row],[Jan]:[Dec]])))</f>
        <v/>
      </c>
      <c r="U130" s="5">
        <f>IFERROR(IF(Table5[[#This Row],[Is RTE Student]]="Yes",0,VLOOKUP(Table4[[#This Row],[Class]]&amp;"_"&amp;Table4[[#This Row],[Stream]]&amp;"_"&amp;Table4[[#This Row],[Medium]],total_fee,5,0)),0)</f>
        <v>11000</v>
      </c>
      <c r="V130" s="5" t="str">
        <f>IFERROR(IF(Table4[[#This Row],[Total fees]]=Table4[[#This Row],[Total]]=0,"",Table4[[#This Row],[Total fees]]-Table4[[#This Row],[Total]]),"")</f>
        <v/>
      </c>
    </row>
    <row r="131" spans="1:22">
      <c r="A131" s="18">
        <f>IF('Student''s Data'!A131=0,"",'Student''s Data'!A131)</f>
        <v>127</v>
      </c>
      <c r="B131" s="18">
        <f>IF('Student''s Data'!B131=0,"",'Student''s Data'!B131)</f>
        <v>1626</v>
      </c>
      <c r="C131" s="19" t="str">
        <f>IF('Student''s Data'!C131=0,"",'Student''s Data'!C131)</f>
        <v>Fourth</v>
      </c>
      <c r="D131" s="19" t="str">
        <f>IF('Student''s Data'!D131=0,"",'Student''s Data'!D131)</f>
        <v/>
      </c>
      <c r="E131" s="19" t="str">
        <f>IF('Student''s Data'!H131=0,"",'Student''s Data'!H131)</f>
        <v>Hindi</v>
      </c>
      <c r="F131" s="19" t="str">
        <f>IF('Student''s Data'!E131=0,"",'Student''s Data'!E131)</f>
        <v>AMIT GURJAR</v>
      </c>
      <c r="G131" s="19" t="str">
        <f>IF('Student''s Data'!F131=0,"",'Student''s Data'!F131)</f>
        <v>BANWARI LAL</v>
      </c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5" t="str">
        <f>IF(SUM(Table4[[#This Row],[Jan]:[Dec]])=0,"",(SUM(Table4[[#This Row],[Jan]:[Dec]])))</f>
        <v/>
      </c>
      <c r="U131" s="5">
        <f>IFERROR(IF(Table5[[#This Row],[Is RTE Student]]="Yes",0,VLOOKUP(Table4[[#This Row],[Class]]&amp;"_"&amp;Table4[[#This Row],[Stream]]&amp;"_"&amp;Table4[[#This Row],[Medium]],total_fee,5,0)),0)</f>
        <v>11000</v>
      </c>
      <c r="V131" s="5" t="str">
        <f>IFERROR(IF(Table4[[#This Row],[Total fees]]=Table4[[#This Row],[Total]]=0,"",Table4[[#This Row],[Total fees]]-Table4[[#This Row],[Total]]),"")</f>
        <v/>
      </c>
    </row>
    <row r="132" spans="1:22">
      <c r="A132" s="18">
        <f>IF('Student''s Data'!A132=0,"",'Student''s Data'!A132)</f>
        <v>128</v>
      </c>
      <c r="B132" s="18">
        <f>IF('Student''s Data'!B132=0,"",'Student''s Data'!B132)</f>
        <v>1377</v>
      </c>
      <c r="C132" s="19" t="str">
        <f>IF('Student''s Data'!C132=0,"",'Student''s Data'!C132)</f>
        <v>Fourth</v>
      </c>
      <c r="D132" s="19" t="str">
        <f>IF('Student''s Data'!D132=0,"",'Student''s Data'!D132)</f>
        <v/>
      </c>
      <c r="E132" s="19" t="str">
        <f>IF('Student''s Data'!H132=0,"",'Student''s Data'!H132)</f>
        <v>Hindi</v>
      </c>
      <c r="F132" s="19" t="str">
        <f>IF('Student''s Data'!E132=0,"",'Student''s Data'!E132)</f>
        <v>ANISHA</v>
      </c>
      <c r="G132" s="19" t="str">
        <f>IF('Student''s Data'!F132=0,"",'Student''s Data'!F132)</f>
        <v>RAMNIWAS</v>
      </c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5" t="str">
        <f>IF(SUM(Table4[[#This Row],[Jan]:[Dec]])=0,"",(SUM(Table4[[#This Row],[Jan]:[Dec]])))</f>
        <v/>
      </c>
      <c r="U132" s="5">
        <f>IFERROR(IF(Table5[[#This Row],[Is RTE Student]]="Yes",0,VLOOKUP(Table4[[#This Row],[Class]]&amp;"_"&amp;Table4[[#This Row],[Stream]]&amp;"_"&amp;Table4[[#This Row],[Medium]],total_fee,5,0)),0)</f>
        <v>11000</v>
      </c>
      <c r="V132" s="5" t="str">
        <f>IFERROR(IF(Table4[[#This Row],[Total fees]]=Table4[[#This Row],[Total]]=0,"",Table4[[#This Row],[Total fees]]-Table4[[#This Row],[Total]]),"")</f>
        <v/>
      </c>
    </row>
    <row r="133" spans="1:22">
      <c r="A133" s="18">
        <f>IF('Student''s Data'!A133=0,"",'Student''s Data'!A133)</f>
        <v>129</v>
      </c>
      <c r="B133" s="18">
        <f>IF('Student''s Data'!B133=0,"",'Student''s Data'!B133)</f>
        <v>6738</v>
      </c>
      <c r="C133" s="19" t="str">
        <f>IF('Student''s Data'!C133=0,"",'Student''s Data'!C133)</f>
        <v>Fourth</v>
      </c>
      <c r="D133" s="19" t="str">
        <f>IF('Student''s Data'!D133=0,"",'Student''s Data'!D133)</f>
        <v/>
      </c>
      <c r="E133" s="19" t="str">
        <f>IF('Student''s Data'!H133=0,"",'Student''s Data'!H133)</f>
        <v>Hindi</v>
      </c>
      <c r="F133" s="19" t="str">
        <f>IF('Student''s Data'!E133=0,"",'Student''s Data'!E133)</f>
        <v>ANITA</v>
      </c>
      <c r="G133" s="19" t="str">
        <f>IF('Student''s Data'!F133=0,"",'Student''s Data'!F133)</f>
        <v>OMPRAKASH</v>
      </c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5" t="str">
        <f>IF(SUM(Table4[[#This Row],[Jan]:[Dec]])=0,"",(SUM(Table4[[#This Row],[Jan]:[Dec]])))</f>
        <v/>
      </c>
      <c r="U133" s="5">
        <f>IFERROR(IF(Table5[[#This Row],[Is RTE Student]]="Yes",0,VLOOKUP(Table4[[#This Row],[Class]]&amp;"_"&amp;Table4[[#This Row],[Stream]]&amp;"_"&amp;Table4[[#This Row],[Medium]],total_fee,5,0)),0)</f>
        <v>11000</v>
      </c>
      <c r="V133" s="5" t="str">
        <f>IFERROR(IF(Table4[[#This Row],[Total fees]]=Table4[[#This Row],[Total]]=0,"",Table4[[#This Row],[Total fees]]-Table4[[#This Row],[Total]]),"")</f>
        <v/>
      </c>
    </row>
    <row r="134" spans="1:22">
      <c r="A134" s="18">
        <f>IF('Student''s Data'!A134=0,"",'Student''s Data'!A134)</f>
        <v>130</v>
      </c>
      <c r="B134" s="18">
        <f>IF('Student''s Data'!B134=0,"",'Student''s Data'!B134)</f>
        <v>1066</v>
      </c>
      <c r="C134" s="19" t="str">
        <f>IF('Student''s Data'!C134=0,"",'Student''s Data'!C134)</f>
        <v>Fourth</v>
      </c>
      <c r="D134" s="19" t="str">
        <f>IF('Student''s Data'!D134=0,"",'Student''s Data'!D134)</f>
        <v/>
      </c>
      <c r="E134" s="19" t="str">
        <f>IF('Student''s Data'!H134=0,"",'Student''s Data'!H134)</f>
        <v>Hindi</v>
      </c>
      <c r="F134" s="19" t="str">
        <f>IF('Student''s Data'!E134=0,"",'Student''s Data'!E134)</f>
        <v>ANITA</v>
      </c>
      <c r="G134" s="19" t="str">
        <f>IF('Student''s Data'!F134=0,"",'Student''s Data'!F134)</f>
        <v>OMPRAKASH MOHANPURIYA</v>
      </c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5" t="str">
        <f>IF(SUM(Table4[[#This Row],[Jan]:[Dec]])=0,"",(SUM(Table4[[#This Row],[Jan]:[Dec]])))</f>
        <v/>
      </c>
      <c r="U134" s="5">
        <f>IFERROR(IF(Table5[[#This Row],[Is RTE Student]]="Yes",0,VLOOKUP(Table4[[#This Row],[Class]]&amp;"_"&amp;Table4[[#This Row],[Stream]]&amp;"_"&amp;Table4[[#This Row],[Medium]],total_fee,5,0)),0)</f>
        <v>11000</v>
      </c>
      <c r="V134" s="5" t="str">
        <f>IFERROR(IF(Table4[[#This Row],[Total fees]]=Table4[[#This Row],[Total]]=0,"",Table4[[#This Row],[Total fees]]-Table4[[#This Row],[Total]]),"")</f>
        <v/>
      </c>
    </row>
    <row r="135" spans="1:22">
      <c r="A135" s="18">
        <f>IF('Student''s Data'!A135=0,"",'Student''s Data'!A135)</f>
        <v>131</v>
      </c>
      <c r="B135" s="18">
        <f>IF('Student''s Data'!B135=0,"",'Student''s Data'!B135)</f>
        <v>1222</v>
      </c>
      <c r="C135" s="19" t="str">
        <f>IF('Student''s Data'!C135=0,"",'Student''s Data'!C135)</f>
        <v>Fourth</v>
      </c>
      <c r="D135" s="19" t="str">
        <f>IF('Student''s Data'!D135=0,"",'Student''s Data'!D135)</f>
        <v/>
      </c>
      <c r="E135" s="19" t="str">
        <f>IF('Student''s Data'!H135=0,"",'Student''s Data'!H135)</f>
        <v>Hindi</v>
      </c>
      <c r="F135" s="19" t="str">
        <f>IF('Student''s Data'!E135=0,"",'Student''s Data'!E135)</f>
        <v>ANUSHKA</v>
      </c>
      <c r="G135" s="19" t="str">
        <f>IF('Student''s Data'!F135=0,"",'Student''s Data'!F135)</f>
        <v>RAMESHWAR LAL</v>
      </c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5" t="str">
        <f>IF(SUM(Table4[[#This Row],[Jan]:[Dec]])=0,"",(SUM(Table4[[#This Row],[Jan]:[Dec]])))</f>
        <v/>
      </c>
      <c r="U135" s="5">
        <f>IFERROR(IF(Table5[[#This Row],[Is RTE Student]]="Yes",0,VLOOKUP(Table4[[#This Row],[Class]]&amp;"_"&amp;Table4[[#This Row],[Stream]]&amp;"_"&amp;Table4[[#This Row],[Medium]],total_fee,5,0)),0)</f>
        <v>11000</v>
      </c>
      <c r="V135" s="5" t="str">
        <f>IFERROR(IF(Table4[[#This Row],[Total fees]]=Table4[[#This Row],[Total]]=0,"",Table4[[#This Row],[Total fees]]-Table4[[#This Row],[Total]]),"")</f>
        <v/>
      </c>
    </row>
    <row r="136" spans="1:22">
      <c r="A136" s="18">
        <f>IF('Student''s Data'!A136=0,"",'Student''s Data'!A136)</f>
        <v>132</v>
      </c>
      <c r="B136" s="18">
        <f>IF('Student''s Data'!B136=0,"",'Student''s Data'!B136)</f>
        <v>1471</v>
      </c>
      <c r="C136" s="19" t="str">
        <f>IF('Student''s Data'!C136=0,"",'Student''s Data'!C136)</f>
        <v>Fourth</v>
      </c>
      <c r="D136" s="19" t="str">
        <f>IF('Student''s Data'!D136=0,"",'Student''s Data'!D136)</f>
        <v/>
      </c>
      <c r="E136" s="19" t="str">
        <f>IF('Student''s Data'!H136=0,"",'Student''s Data'!H136)</f>
        <v>Hindi</v>
      </c>
      <c r="F136" s="19" t="str">
        <f>IF('Student''s Data'!E136=0,"",'Student''s Data'!E136)</f>
        <v>DEEPAK</v>
      </c>
      <c r="G136" s="19" t="str">
        <f>IF('Student''s Data'!F136=0,"",'Student''s Data'!F136)</f>
        <v>RAJ KUMAR</v>
      </c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5" t="str">
        <f>IF(SUM(Table4[[#This Row],[Jan]:[Dec]])=0,"",(SUM(Table4[[#This Row],[Jan]:[Dec]])))</f>
        <v/>
      </c>
      <c r="U136" s="5">
        <f>IFERROR(IF(Table5[[#This Row],[Is RTE Student]]="Yes",0,VLOOKUP(Table4[[#This Row],[Class]]&amp;"_"&amp;Table4[[#This Row],[Stream]]&amp;"_"&amp;Table4[[#This Row],[Medium]],total_fee,5,0)),0)</f>
        <v>11000</v>
      </c>
      <c r="V136" s="5" t="str">
        <f>IFERROR(IF(Table4[[#This Row],[Total fees]]=Table4[[#This Row],[Total]]=0,"",Table4[[#This Row],[Total fees]]-Table4[[#This Row],[Total]]),"")</f>
        <v/>
      </c>
    </row>
    <row r="137" spans="1:22">
      <c r="A137" s="18">
        <f>IF('Student''s Data'!A137=0,"",'Student''s Data'!A137)</f>
        <v>133</v>
      </c>
      <c r="B137" s="18">
        <f>IF('Student''s Data'!B137=0,"",'Student''s Data'!B137)</f>
        <v>6501</v>
      </c>
      <c r="C137" s="19" t="str">
        <f>IF('Student''s Data'!C137=0,"",'Student''s Data'!C137)</f>
        <v>Fourth</v>
      </c>
      <c r="D137" s="19" t="str">
        <f>IF('Student''s Data'!D137=0,"",'Student''s Data'!D137)</f>
        <v/>
      </c>
      <c r="E137" s="19" t="str">
        <f>IF('Student''s Data'!H137=0,"",'Student''s Data'!H137)</f>
        <v>Hindi</v>
      </c>
      <c r="F137" s="19" t="str">
        <f>IF('Student''s Data'!E137=0,"",'Student''s Data'!E137)</f>
        <v>DEVA RAM</v>
      </c>
      <c r="G137" s="19" t="str">
        <f>IF('Student''s Data'!F137=0,"",'Student''s Data'!F137)</f>
        <v>PHULA RAM</v>
      </c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5" t="str">
        <f>IF(SUM(Table4[[#This Row],[Jan]:[Dec]])=0,"",(SUM(Table4[[#This Row],[Jan]:[Dec]])))</f>
        <v/>
      </c>
      <c r="U137" s="5">
        <f>IFERROR(IF(Table5[[#This Row],[Is RTE Student]]="Yes",0,VLOOKUP(Table4[[#This Row],[Class]]&amp;"_"&amp;Table4[[#This Row],[Stream]]&amp;"_"&amp;Table4[[#This Row],[Medium]],total_fee,5,0)),0)</f>
        <v>11000</v>
      </c>
      <c r="V137" s="5" t="str">
        <f>IFERROR(IF(Table4[[#This Row],[Total fees]]=Table4[[#This Row],[Total]]=0,"",Table4[[#This Row],[Total fees]]-Table4[[#This Row],[Total]]),"")</f>
        <v/>
      </c>
    </row>
    <row r="138" spans="1:22">
      <c r="A138" s="18">
        <f>IF('Student''s Data'!A138=0,"",'Student''s Data'!A138)</f>
        <v>134</v>
      </c>
      <c r="B138" s="18">
        <f>IF('Student''s Data'!B138=0,"",'Student''s Data'!B138)</f>
        <v>1619</v>
      </c>
      <c r="C138" s="19" t="str">
        <f>IF('Student''s Data'!C138=0,"",'Student''s Data'!C138)</f>
        <v>Fourth</v>
      </c>
      <c r="D138" s="19" t="str">
        <f>IF('Student''s Data'!D138=0,"",'Student''s Data'!D138)</f>
        <v/>
      </c>
      <c r="E138" s="19" t="str">
        <f>IF('Student''s Data'!H138=0,"",'Student''s Data'!H138)</f>
        <v>Hindi</v>
      </c>
      <c r="F138" s="19" t="str">
        <f>IF('Student''s Data'!E138=0,"",'Student''s Data'!E138)</f>
        <v>DINESH KUMAWAT</v>
      </c>
      <c r="G138" s="19" t="str">
        <f>IF('Student''s Data'!F138=0,"",'Student''s Data'!F138)</f>
        <v>MANGI LAL KUMAWAT</v>
      </c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5" t="str">
        <f>IF(SUM(Table4[[#This Row],[Jan]:[Dec]])=0,"",(SUM(Table4[[#This Row],[Jan]:[Dec]])))</f>
        <v/>
      </c>
      <c r="U138" s="5">
        <f>IFERROR(IF(Table5[[#This Row],[Is RTE Student]]="Yes",0,VLOOKUP(Table4[[#This Row],[Class]]&amp;"_"&amp;Table4[[#This Row],[Stream]]&amp;"_"&amp;Table4[[#This Row],[Medium]],total_fee,5,0)),0)</f>
        <v>11000</v>
      </c>
      <c r="V138" s="5" t="str">
        <f>IFERROR(IF(Table4[[#This Row],[Total fees]]=Table4[[#This Row],[Total]]=0,"",Table4[[#This Row],[Total fees]]-Table4[[#This Row],[Total]]),"")</f>
        <v/>
      </c>
    </row>
    <row r="139" spans="1:22">
      <c r="A139" s="18">
        <f>IF('Student''s Data'!A139=0,"",'Student''s Data'!A139)</f>
        <v>135</v>
      </c>
      <c r="B139" s="18">
        <f>IF('Student''s Data'!B139=0,"",'Student''s Data'!B139)</f>
        <v>1085</v>
      </c>
      <c r="C139" s="19" t="str">
        <f>IF('Student''s Data'!C139=0,"",'Student''s Data'!C139)</f>
        <v>Fourth</v>
      </c>
      <c r="D139" s="19" t="str">
        <f>IF('Student''s Data'!D139=0,"",'Student''s Data'!D139)</f>
        <v/>
      </c>
      <c r="E139" s="19" t="str">
        <f>IF('Student''s Data'!H139=0,"",'Student''s Data'!H139)</f>
        <v>Hindi</v>
      </c>
      <c r="F139" s="19" t="str">
        <f>IF('Student''s Data'!E139=0,"",'Student''s Data'!E139)</f>
        <v>GAJENDRA KUMAWAT</v>
      </c>
      <c r="G139" s="19" t="str">
        <f>IF('Student''s Data'!F139=0,"",'Student''s Data'!F139)</f>
        <v>NANU RAM</v>
      </c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5" t="str">
        <f>IF(SUM(Table4[[#This Row],[Jan]:[Dec]])=0,"",(SUM(Table4[[#This Row],[Jan]:[Dec]])))</f>
        <v/>
      </c>
      <c r="U139" s="5">
        <f>IFERROR(IF(Table5[[#This Row],[Is RTE Student]]="Yes",0,VLOOKUP(Table4[[#This Row],[Class]]&amp;"_"&amp;Table4[[#This Row],[Stream]]&amp;"_"&amp;Table4[[#This Row],[Medium]],total_fee,5,0)),0)</f>
        <v>11000</v>
      </c>
      <c r="V139" s="5" t="str">
        <f>IFERROR(IF(Table4[[#This Row],[Total fees]]=Table4[[#This Row],[Total]]=0,"",Table4[[#This Row],[Total fees]]-Table4[[#This Row],[Total]]),"")</f>
        <v/>
      </c>
    </row>
    <row r="140" spans="1:22">
      <c r="A140" s="18">
        <f>IF('Student''s Data'!A140=0,"",'Student''s Data'!A140)</f>
        <v>136</v>
      </c>
      <c r="B140" s="18">
        <f>IF('Student''s Data'!B140=0,"",'Student''s Data'!B140)</f>
        <v>1383</v>
      </c>
      <c r="C140" s="19" t="str">
        <f>IF('Student''s Data'!C140=0,"",'Student''s Data'!C140)</f>
        <v>Fourth</v>
      </c>
      <c r="D140" s="19" t="str">
        <f>IF('Student''s Data'!D140=0,"",'Student''s Data'!D140)</f>
        <v/>
      </c>
      <c r="E140" s="19" t="str">
        <f>IF('Student''s Data'!H140=0,"",'Student''s Data'!H140)</f>
        <v>Hindi</v>
      </c>
      <c r="F140" s="19" t="str">
        <f>IF('Student''s Data'!E140=0,"",'Student''s Data'!E140)</f>
        <v>GAURAV SWAMI</v>
      </c>
      <c r="G140" s="19" t="str">
        <f>IF('Student''s Data'!F140=0,"",'Student''s Data'!F140)</f>
        <v>MUKESH SWAMI</v>
      </c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5" t="str">
        <f>IF(SUM(Table4[[#This Row],[Jan]:[Dec]])=0,"",(SUM(Table4[[#This Row],[Jan]:[Dec]])))</f>
        <v/>
      </c>
      <c r="U140" s="5">
        <f>IFERROR(IF(Table5[[#This Row],[Is RTE Student]]="Yes",0,VLOOKUP(Table4[[#This Row],[Class]]&amp;"_"&amp;Table4[[#This Row],[Stream]]&amp;"_"&amp;Table4[[#This Row],[Medium]],total_fee,5,0)),0)</f>
        <v>11000</v>
      </c>
      <c r="V140" s="5" t="str">
        <f>IFERROR(IF(Table4[[#This Row],[Total fees]]=Table4[[#This Row],[Total]]=0,"",Table4[[#This Row],[Total fees]]-Table4[[#This Row],[Total]]),"")</f>
        <v/>
      </c>
    </row>
    <row r="141" spans="1:22">
      <c r="A141" s="18">
        <f>IF('Student''s Data'!A141=0,"",'Student''s Data'!A141)</f>
        <v>137</v>
      </c>
      <c r="B141" s="18">
        <f>IF('Student''s Data'!B141=0,"",'Student''s Data'!B141)</f>
        <v>1111</v>
      </c>
      <c r="C141" s="19" t="str">
        <f>IF('Student''s Data'!C141=0,"",'Student''s Data'!C141)</f>
        <v>Fourth</v>
      </c>
      <c r="D141" s="19" t="str">
        <f>IF('Student''s Data'!D141=0,"",'Student''s Data'!D141)</f>
        <v/>
      </c>
      <c r="E141" s="19" t="str">
        <f>IF('Student''s Data'!H141=0,"",'Student''s Data'!H141)</f>
        <v>Hindi</v>
      </c>
      <c r="F141" s="19" t="str">
        <f>IF('Student''s Data'!E141=0,"",'Student''s Data'!E141)</f>
        <v>HARIRAM GURJAR</v>
      </c>
      <c r="G141" s="19" t="str">
        <f>IF('Student''s Data'!F141=0,"",'Student''s Data'!F141)</f>
        <v>PAHALWAN RAM GURJAR</v>
      </c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5" t="str">
        <f>IF(SUM(Table4[[#This Row],[Jan]:[Dec]])=0,"",(SUM(Table4[[#This Row],[Jan]:[Dec]])))</f>
        <v/>
      </c>
      <c r="U141" s="5">
        <f>IFERROR(IF(Table5[[#This Row],[Is RTE Student]]="Yes",0,VLOOKUP(Table4[[#This Row],[Class]]&amp;"_"&amp;Table4[[#This Row],[Stream]]&amp;"_"&amp;Table4[[#This Row],[Medium]],total_fee,5,0)),0)</f>
        <v>11000</v>
      </c>
      <c r="V141" s="5" t="str">
        <f>IFERROR(IF(Table4[[#This Row],[Total fees]]=Table4[[#This Row],[Total]]=0,"",Table4[[#This Row],[Total fees]]-Table4[[#This Row],[Total]]),"")</f>
        <v/>
      </c>
    </row>
    <row r="142" spans="1:22">
      <c r="A142" s="18">
        <f>IF('Student''s Data'!A142=0,"",'Student''s Data'!A142)</f>
        <v>138</v>
      </c>
      <c r="B142" s="18">
        <f>IF('Student''s Data'!B142=0,"",'Student''s Data'!B142)</f>
        <v>1241</v>
      </c>
      <c r="C142" s="19" t="str">
        <f>IF('Student''s Data'!C142=0,"",'Student''s Data'!C142)</f>
        <v>Fourth</v>
      </c>
      <c r="D142" s="19" t="str">
        <f>IF('Student''s Data'!D142=0,"",'Student''s Data'!D142)</f>
        <v/>
      </c>
      <c r="E142" s="19" t="str">
        <f>IF('Student''s Data'!H142=0,"",'Student''s Data'!H142)</f>
        <v>Hindi</v>
      </c>
      <c r="F142" s="19" t="str">
        <f>IF('Student''s Data'!E142=0,"",'Student''s Data'!E142)</f>
        <v>IKRA MAULANI</v>
      </c>
      <c r="G142" s="19" t="str">
        <f>IF('Student''s Data'!F142=0,"",'Student''s Data'!F142)</f>
        <v>MURAD MAULAINI</v>
      </c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5" t="str">
        <f>IF(SUM(Table4[[#This Row],[Jan]:[Dec]])=0,"",(SUM(Table4[[#This Row],[Jan]:[Dec]])))</f>
        <v/>
      </c>
      <c r="U142" s="5">
        <f>IFERROR(IF(Table5[[#This Row],[Is RTE Student]]="Yes",0,VLOOKUP(Table4[[#This Row],[Class]]&amp;"_"&amp;Table4[[#This Row],[Stream]]&amp;"_"&amp;Table4[[#This Row],[Medium]],total_fee,5,0)),0)</f>
        <v>11000</v>
      </c>
      <c r="V142" s="5" t="str">
        <f>IFERROR(IF(Table4[[#This Row],[Total fees]]=Table4[[#This Row],[Total]]=0,"",Table4[[#This Row],[Total fees]]-Table4[[#This Row],[Total]]),"")</f>
        <v/>
      </c>
    </row>
    <row r="143" spans="1:22">
      <c r="A143" s="18">
        <f>IF('Student''s Data'!A143=0,"",'Student''s Data'!A143)</f>
        <v>139</v>
      </c>
      <c r="B143" s="18">
        <f>IF('Student''s Data'!B143=0,"",'Student''s Data'!B143)</f>
        <v>1352</v>
      </c>
      <c r="C143" s="19" t="str">
        <f>IF('Student''s Data'!C143=0,"",'Student''s Data'!C143)</f>
        <v>Fourth</v>
      </c>
      <c r="D143" s="19" t="str">
        <f>IF('Student''s Data'!D143=0,"",'Student''s Data'!D143)</f>
        <v/>
      </c>
      <c r="E143" s="19" t="str">
        <f>IF('Student''s Data'!H143=0,"",'Student''s Data'!H143)</f>
        <v>Hindi</v>
      </c>
      <c r="F143" s="19" t="str">
        <f>IF('Student''s Data'!E143=0,"",'Student''s Data'!E143)</f>
        <v>IRSHAD</v>
      </c>
      <c r="G143" s="19" t="str">
        <f>IF('Student''s Data'!F143=0,"",'Student''s Data'!F143)</f>
        <v>ISLAMUDEEN</v>
      </c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5" t="str">
        <f>IF(SUM(Table4[[#This Row],[Jan]:[Dec]])=0,"",(SUM(Table4[[#This Row],[Jan]:[Dec]])))</f>
        <v/>
      </c>
      <c r="U143" s="5">
        <f>IFERROR(IF(Table5[[#This Row],[Is RTE Student]]="Yes",0,VLOOKUP(Table4[[#This Row],[Class]]&amp;"_"&amp;Table4[[#This Row],[Stream]]&amp;"_"&amp;Table4[[#This Row],[Medium]],total_fee,5,0)),0)</f>
        <v>11000</v>
      </c>
      <c r="V143" s="5" t="str">
        <f>IFERROR(IF(Table4[[#This Row],[Total fees]]=Table4[[#This Row],[Total]]=0,"",Table4[[#This Row],[Total fees]]-Table4[[#This Row],[Total]]),"")</f>
        <v/>
      </c>
    </row>
    <row r="144" spans="1:22">
      <c r="A144" s="18">
        <f>IF('Student''s Data'!A144=0,"",'Student''s Data'!A144)</f>
        <v>140</v>
      </c>
      <c r="B144" s="18">
        <f>IF('Student''s Data'!B144=0,"",'Student''s Data'!B144)</f>
        <v>1468</v>
      </c>
      <c r="C144" s="19" t="str">
        <f>IF('Student''s Data'!C144=0,"",'Student''s Data'!C144)</f>
        <v>Fourth</v>
      </c>
      <c r="D144" s="19" t="str">
        <f>IF('Student''s Data'!D144=0,"",'Student''s Data'!D144)</f>
        <v/>
      </c>
      <c r="E144" s="19" t="str">
        <f>IF('Student''s Data'!H144=0,"",'Student''s Data'!H144)</f>
        <v>Hindi</v>
      </c>
      <c r="F144" s="19" t="str">
        <f>IF('Student''s Data'!E144=0,"",'Student''s Data'!E144)</f>
        <v>JARA BANO</v>
      </c>
      <c r="G144" s="19" t="str">
        <f>IF('Student''s Data'!F144=0,"",'Student''s Data'!F144)</f>
        <v>MOHAMMAD IRFAN</v>
      </c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5" t="str">
        <f>IF(SUM(Table4[[#This Row],[Jan]:[Dec]])=0,"",(SUM(Table4[[#This Row],[Jan]:[Dec]])))</f>
        <v/>
      </c>
      <c r="U144" s="5">
        <f>IFERROR(IF(Table5[[#This Row],[Is RTE Student]]="Yes",0,VLOOKUP(Table4[[#This Row],[Class]]&amp;"_"&amp;Table4[[#This Row],[Stream]]&amp;"_"&amp;Table4[[#This Row],[Medium]],total_fee,5,0)),0)</f>
        <v>0</v>
      </c>
      <c r="V144" s="5" t="str">
        <f>IFERROR(IF(Table4[[#This Row],[Total fees]]=Table4[[#This Row],[Total]]=0,"",Table4[[#This Row],[Total fees]]-Table4[[#This Row],[Total]]),"")</f>
        <v/>
      </c>
    </row>
    <row r="145" spans="1:22">
      <c r="A145" s="18">
        <f>IF('Student''s Data'!A145=0,"",'Student''s Data'!A145)</f>
        <v>141</v>
      </c>
      <c r="B145" s="18">
        <f>IF('Student''s Data'!B145=0,"",'Student''s Data'!B145)</f>
        <v>6443</v>
      </c>
      <c r="C145" s="19" t="str">
        <f>IF('Student''s Data'!C145=0,"",'Student''s Data'!C145)</f>
        <v>Fourth</v>
      </c>
      <c r="D145" s="19" t="str">
        <f>IF('Student''s Data'!D145=0,"",'Student''s Data'!D145)</f>
        <v/>
      </c>
      <c r="E145" s="19" t="str">
        <f>IF('Student''s Data'!H145=0,"",'Student''s Data'!H145)</f>
        <v>Hindi</v>
      </c>
      <c r="F145" s="19" t="str">
        <f>IF('Student''s Data'!E145=0,"",'Student''s Data'!E145)</f>
        <v>JARA BANO</v>
      </c>
      <c r="G145" s="19" t="str">
        <f>IF('Student''s Data'!F145=0,"",'Student''s Data'!F145)</f>
        <v>MOHAMMED JAVED</v>
      </c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5" t="str">
        <f>IF(SUM(Table4[[#This Row],[Jan]:[Dec]])=0,"",(SUM(Table4[[#This Row],[Jan]:[Dec]])))</f>
        <v/>
      </c>
      <c r="U145" s="5">
        <f>IFERROR(IF(Table5[[#This Row],[Is RTE Student]]="Yes",0,VLOOKUP(Table4[[#This Row],[Class]]&amp;"_"&amp;Table4[[#This Row],[Stream]]&amp;"_"&amp;Table4[[#This Row],[Medium]],total_fee,5,0)),0)</f>
        <v>11000</v>
      </c>
      <c r="V145" s="5" t="str">
        <f>IFERROR(IF(Table4[[#This Row],[Total fees]]=Table4[[#This Row],[Total]]=0,"",Table4[[#This Row],[Total fees]]-Table4[[#This Row],[Total]]),"")</f>
        <v/>
      </c>
    </row>
    <row r="146" spans="1:22">
      <c r="A146" s="18">
        <f>IF('Student''s Data'!A146=0,"",'Student''s Data'!A146)</f>
        <v>142</v>
      </c>
      <c r="B146" s="18">
        <f>IF('Student''s Data'!B146=0,"",'Student''s Data'!B146)</f>
        <v>1211</v>
      </c>
      <c r="C146" s="19" t="str">
        <f>IF('Student''s Data'!C146=0,"",'Student''s Data'!C146)</f>
        <v>Fourth</v>
      </c>
      <c r="D146" s="19" t="str">
        <f>IF('Student''s Data'!D146=0,"",'Student''s Data'!D146)</f>
        <v/>
      </c>
      <c r="E146" s="19" t="str">
        <f>IF('Student''s Data'!H146=0,"",'Student''s Data'!H146)</f>
        <v>Hindi</v>
      </c>
      <c r="F146" s="19" t="str">
        <f>IF('Student''s Data'!E146=0,"",'Student''s Data'!E146)</f>
        <v>JITENDRA</v>
      </c>
      <c r="G146" s="19" t="str">
        <f>IF('Student''s Data'!F146=0,"",'Student''s Data'!F146)</f>
        <v>RAJU RAM</v>
      </c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5" t="str">
        <f>IF(SUM(Table4[[#This Row],[Jan]:[Dec]])=0,"",(SUM(Table4[[#This Row],[Jan]:[Dec]])))</f>
        <v/>
      </c>
      <c r="U146" s="5">
        <f>IFERROR(IF(Table5[[#This Row],[Is RTE Student]]="Yes",0,VLOOKUP(Table4[[#This Row],[Class]]&amp;"_"&amp;Table4[[#This Row],[Stream]]&amp;"_"&amp;Table4[[#This Row],[Medium]],total_fee,5,0)),0)</f>
        <v>11000</v>
      </c>
      <c r="V146" s="5" t="str">
        <f>IFERROR(IF(Table4[[#This Row],[Total fees]]=Table4[[#This Row],[Total]]=0,"",Table4[[#This Row],[Total fees]]-Table4[[#This Row],[Total]]),"")</f>
        <v/>
      </c>
    </row>
    <row r="147" spans="1:22">
      <c r="A147" s="18">
        <f>IF('Student''s Data'!A147=0,"",'Student''s Data'!A147)</f>
        <v>143</v>
      </c>
      <c r="B147" s="18">
        <f>IF('Student''s Data'!B147=0,"",'Student''s Data'!B147)</f>
        <v>1466</v>
      </c>
      <c r="C147" s="19" t="str">
        <f>IF('Student''s Data'!C147=0,"",'Student''s Data'!C147)</f>
        <v>Fourth</v>
      </c>
      <c r="D147" s="19" t="str">
        <f>IF('Student''s Data'!D147=0,"",'Student''s Data'!D147)</f>
        <v/>
      </c>
      <c r="E147" s="19" t="str">
        <f>IF('Student''s Data'!H147=0,"",'Student''s Data'!H147)</f>
        <v>Hindi</v>
      </c>
      <c r="F147" s="19" t="str">
        <f>IF('Student''s Data'!E147=0,"",'Student''s Data'!E147)</f>
        <v>KHUSHI QURESHI</v>
      </c>
      <c r="G147" s="19" t="str">
        <f>IF('Student''s Data'!F147=0,"",'Student''s Data'!F147)</f>
        <v>SHAKIR QURESHI</v>
      </c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5" t="str">
        <f>IF(SUM(Table4[[#This Row],[Jan]:[Dec]])=0,"",(SUM(Table4[[#This Row],[Jan]:[Dec]])))</f>
        <v/>
      </c>
      <c r="U147" s="5">
        <f>IFERROR(IF(Table5[[#This Row],[Is RTE Student]]="Yes",0,VLOOKUP(Table4[[#This Row],[Class]]&amp;"_"&amp;Table4[[#This Row],[Stream]]&amp;"_"&amp;Table4[[#This Row],[Medium]],total_fee,5,0)),0)</f>
        <v>0</v>
      </c>
      <c r="V147" s="5" t="str">
        <f>IFERROR(IF(Table4[[#This Row],[Total fees]]=Table4[[#This Row],[Total]]=0,"",Table4[[#This Row],[Total fees]]-Table4[[#This Row],[Total]]),"")</f>
        <v/>
      </c>
    </row>
    <row r="148" spans="1:22">
      <c r="A148" s="18">
        <f>IF('Student''s Data'!A148=0,"",'Student''s Data'!A148)</f>
        <v>144</v>
      </c>
      <c r="B148" s="18">
        <f>IF('Student''s Data'!B148=0,"",'Student''s Data'!B148)</f>
        <v>6342</v>
      </c>
      <c r="C148" s="19" t="str">
        <f>IF('Student''s Data'!C148=0,"",'Student''s Data'!C148)</f>
        <v>Fourth</v>
      </c>
      <c r="D148" s="19" t="str">
        <f>IF('Student''s Data'!D148=0,"",'Student''s Data'!D148)</f>
        <v/>
      </c>
      <c r="E148" s="19" t="str">
        <f>IF('Student''s Data'!H148=0,"",'Student''s Data'!H148)</f>
        <v>Hindi</v>
      </c>
      <c r="F148" s="19" t="str">
        <f>IF('Student''s Data'!E148=0,"",'Student''s Data'!E148)</f>
        <v>KOMAL</v>
      </c>
      <c r="G148" s="19" t="str">
        <f>IF('Student''s Data'!F148=0,"",'Student''s Data'!F148)</f>
        <v>GYANA RAM</v>
      </c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5" t="str">
        <f>IF(SUM(Table4[[#This Row],[Jan]:[Dec]])=0,"",(SUM(Table4[[#This Row],[Jan]:[Dec]])))</f>
        <v/>
      </c>
      <c r="U148" s="5">
        <f>IFERROR(IF(Table5[[#This Row],[Is RTE Student]]="Yes",0,VLOOKUP(Table4[[#This Row],[Class]]&amp;"_"&amp;Table4[[#This Row],[Stream]]&amp;"_"&amp;Table4[[#This Row],[Medium]],total_fee,5,0)),0)</f>
        <v>11000</v>
      </c>
      <c r="V148" s="5" t="str">
        <f>IFERROR(IF(Table4[[#This Row],[Total fees]]=Table4[[#This Row],[Total]]=0,"",Table4[[#This Row],[Total fees]]-Table4[[#This Row],[Total]]),"")</f>
        <v/>
      </c>
    </row>
    <row r="149" spans="1:22">
      <c r="A149" s="18">
        <f>IF('Student''s Data'!A149=0,"",'Student''s Data'!A149)</f>
        <v>145</v>
      </c>
      <c r="B149" s="18">
        <f>IF('Student''s Data'!B149=0,"",'Student''s Data'!B149)</f>
        <v>1269</v>
      </c>
      <c r="C149" s="19" t="str">
        <f>IF('Student''s Data'!C149=0,"",'Student''s Data'!C149)</f>
        <v>Fourth</v>
      </c>
      <c r="D149" s="19" t="str">
        <f>IF('Student''s Data'!D149=0,"",'Student''s Data'!D149)</f>
        <v/>
      </c>
      <c r="E149" s="19" t="str">
        <f>IF('Student''s Data'!H149=0,"",'Student''s Data'!H149)</f>
        <v>Hindi</v>
      </c>
      <c r="F149" s="19" t="str">
        <f>IF('Student''s Data'!E149=0,"",'Student''s Data'!E149)</f>
        <v>LAKSHITA KADWA</v>
      </c>
      <c r="G149" s="19" t="str">
        <f>IF('Student''s Data'!F149=0,"",'Student''s Data'!F149)</f>
        <v>DHARA SINGH KADWA</v>
      </c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5" t="str">
        <f>IF(SUM(Table4[[#This Row],[Jan]:[Dec]])=0,"",(SUM(Table4[[#This Row],[Jan]:[Dec]])))</f>
        <v/>
      </c>
      <c r="U149" s="5">
        <f>IFERROR(IF(Table5[[#This Row],[Is RTE Student]]="Yes",0,VLOOKUP(Table4[[#This Row],[Class]]&amp;"_"&amp;Table4[[#This Row],[Stream]]&amp;"_"&amp;Table4[[#This Row],[Medium]],total_fee,5,0)),0)</f>
        <v>11000</v>
      </c>
      <c r="V149" s="5" t="str">
        <f>IFERROR(IF(Table4[[#This Row],[Total fees]]=Table4[[#This Row],[Total]]=0,"",Table4[[#This Row],[Total fees]]-Table4[[#This Row],[Total]]),"")</f>
        <v/>
      </c>
    </row>
    <row r="150" spans="1:22">
      <c r="A150" s="18">
        <f>IF('Student''s Data'!A150=0,"",'Student''s Data'!A150)</f>
        <v>146</v>
      </c>
      <c r="B150" s="18">
        <f>IF('Student''s Data'!B150=0,"",'Student''s Data'!B150)</f>
        <v>1591</v>
      </c>
      <c r="C150" s="19" t="str">
        <f>IF('Student''s Data'!C150=0,"",'Student''s Data'!C150)</f>
        <v>Fourth</v>
      </c>
      <c r="D150" s="19" t="str">
        <f>IF('Student''s Data'!D150=0,"",'Student''s Data'!D150)</f>
        <v/>
      </c>
      <c r="E150" s="19" t="str">
        <f>IF('Student''s Data'!H150=0,"",'Student''s Data'!H150)</f>
        <v>Hindi</v>
      </c>
      <c r="F150" s="19" t="str">
        <f>IF('Student''s Data'!E150=0,"",'Student''s Data'!E150)</f>
        <v>LAKSHMI</v>
      </c>
      <c r="G150" s="19" t="str">
        <f>IF('Student''s Data'!F150=0,"",'Student''s Data'!F150)</f>
        <v>PAPPU LAL CHOUHAN</v>
      </c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5" t="str">
        <f>IF(SUM(Table4[[#This Row],[Jan]:[Dec]])=0,"",(SUM(Table4[[#This Row],[Jan]:[Dec]])))</f>
        <v/>
      </c>
      <c r="U150" s="5">
        <f>IFERROR(IF(Table5[[#This Row],[Is RTE Student]]="Yes",0,VLOOKUP(Table4[[#This Row],[Class]]&amp;"_"&amp;Table4[[#This Row],[Stream]]&amp;"_"&amp;Table4[[#This Row],[Medium]],total_fee,5,0)),0)</f>
        <v>11000</v>
      </c>
      <c r="V150" s="5" t="str">
        <f>IFERROR(IF(Table4[[#This Row],[Total fees]]=Table4[[#This Row],[Total]]=0,"",Table4[[#This Row],[Total fees]]-Table4[[#This Row],[Total]]),"")</f>
        <v/>
      </c>
    </row>
    <row r="151" spans="1:22">
      <c r="A151" s="18">
        <f>IF('Student''s Data'!A151=0,"",'Student''s Data'!A151)</f>
        <v>147</v>
      </c>
      <c r="B151" s="18">
        <f>IF('Student''s Data'!B151=0,"",'Student''s Data'!B151)</f>
        <v>1399</v>
      </c>
      <c r="C151" s="19" t="str">
        <f>IF('Student''s Data'!C151=0,"",'Student''s Data'!C151)</f>
        <v>Fourth</v>
      </c>
      <c r="D151" s="19" t="str">
        <f>IF('Student''s Data'!D151=0,"",'Student''s Data'!D151)</f>
        <v/>
      </c>
      <c r="E151" s="19" t="str">
        <f>IF('Student''s Data'!H151=0,"",'Student''s Data'!H151)</f>
        <v>Hindi</v>
      </c>
      <c r="F151" s="19" t="str">
        <f>IF('Student''s Data'!E151=0,"",'Student''s Data'!E151)</f>
        <v>LATIKA</v>
      </c>
      <c r="G151" s="19" t="str">
        <f>IF('Student''s Data'!F151=0,"",'Student''s Data'!F151)</f>
        <v>SHAKIR HUSAIN</v>
      </c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5" t="str">
        <f>IF(SUM(Table4[[#This Row],[Jan]:[Dec]])=0,"",(SUM(Table4[[#This Row],[Jan]:[Dec]])))</f>
        <v/>
      </c>
      <c r="U151" s="5">
        <f>IFERROR(IF(Table5[[#This Row],[Is RTE Student]]="Yes",0,VLOOKUP(Table4[[#This Row],[Class]]&amp;"_"&amp;Table4[[#This Row],[Stream]]&amp;"_"&amp;Table4[[#This Row],[Medium]],total_fee,5,0)),0)</f>
        <v>11000</v>
      </c>
      <c r="V151" s="5" t="str">
        <f>IFERROR(IF(Table4[[#This Row],[Total fees]]=Table4[[#This Row],[Total]]=0,"",Table4[[#This Row],[Total fees]]-Table4[[#This Row],[Total]]),"")</f>
        <v/>
      </c>
    </row>
    <row r="152" spans="1:22">
      <c r="A152" s="18">
        <f>IF('Student''s Data'!A152=0,"",'Student''s Data'!A152)</f>
        <v>148</v>
      </c>
      <c r="B152" s="18">
        <f>IF('Student''s Data'!B152=0,"",'Student''s Data'!B152)</f>
        <v>6693</v>
      </c>
      <c r="C152" s="19" t="str">
        <f>IF('Student''s Data'!C152=0,"",'Student''s Data'!C152)</f>
        <v>Fourth</v>
      </c>
      <c r="D152" s="19" t="str">
        <f>IF('Student''s Data'!D152=0,"",'Student''s Data'!D152)</f>
        <v/>
      </c>
      <c r="E152" s="19" t="str">
        <f>IF('Student''s Data'!H152=0,"",'Student''s Data'!H152)</f>
        <v>Hindi</v>
      </c>
      <c r="F152" s="19" t="str">
        <f>IF('Student''s Data'!E152=0,"",'Student''s Data'!E152)</f>
        <v>MANISH</v>
      </c>
      <c r="G152" s="19" t="str">
        <f>IF('Student''s Data'!F152=0,"",'Student''s Data'!F152)</f>
        <v>RAJU RAM</v>
      </c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5" t="str">
        <f>IF(SUM(Table4[[#This Row],[Jan]:[Dec]])=0,"",(SUM(Table4[[#This Row],[Jan]:[Dec]])))</f>
        <v/>
      </c>
      <c r="U152" s="5">
        <f>IFERROR(IF(Table5[[#This Row],[Is RTE Student]]="Yes",0,VLOOKUP(Table4[[#This Row],[Class]]&amp;"_"&amp;Table4[[#This Row],[Stream]]&amp;"_"&amp;Table4[[#This Row],[Medium]],total_fee,5,0)),0)</f>
        <v>11000</v>
      </c>
      <c r="V152" s="5" t="str">
        <f>IFERROR(IF(Table4[[#This Row],[Total fees]]=Table4[[#This Row],[Total]]=0,"",Table4[[#This Row],[Total fees]]-Table4[[#This Row],[Total]]),"")</f>
        <v/>
      </c>
    </row>
    <row r="153" spans="1:22">
      <c r="A153" s="18">
        <f>IF('Student''s Data'!A153=0,"",'Student''s Data'!A153)</f>
        <v>149</v>
      </c>
      <c r="B153" s="18">
        <f>IF('Student''s Data'!B153=0,"",'Student''s Data'!B153)</f>
        <v>6382</v>
      </c>
      <c r="C153" s="19" t="str">
        <f>IF('Student''s Data'!C153=0,"",'Student''s Data'!C153)</f>
        <v>Fourth</v>
      </c>
      <c r="D153" s="19" t="str">
        <f>IF('Student''s Data'!D153=0,"",'Student''s Data'!D153)</f>
        <v/>
      </c>
      <c r="E153" s="19" t="str">
        <f>IF('Student''s Data'!H153=0,"",'Student''s Data'!H153)</f>
        <v>Hindi</v>
      </c>
      <c r="F153" s="19" t="str">
        <f>IF('Student''s Data'!E153=0,"",'Student''s Data'!E153)</f>
        <v>MANISH KUMAR</v>
      </c>
      <c r="G153" s="19" t="str">
        <f>IF('Student''s Data'!F153=0,"",'Student''s Data'!F153)</f>
        <v>CHANDMAL GURJAR</v>
      </c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5" t="str">
        <f>IF(SUM(Table4[[#This Row],[Jan]:[Dec]])=0,"",(SUM(Table4[[#This Row],[Jan]:[Dec]])))</f>
        <v/>
      </c>
      <c r="U153" s="5">
        <f>IFERROR(IF(Table5[[#This Row],[Is RTE Student]]="Yes",0,VLOOKUP(Table4[[#This Row],[Class]]&amp;"_"&amp;Table4[[#This Row],[Stream]]&amp;"_"&amp;Table4[[#This Row],[Medium]],total_fee,5,0)),0)</f>
        <v>11000</v>
      </c>
      <c r="V153" s="5" t="str">
        <f>IFERROR(IF(Table4[[#This Row],[Total fees]]=Table4[[#This Row],[Total]]=0,"",Table4[[#This Row],[Total fees]]-Table4[[#This Row],[Total]]),"")</f>
        <v/>
      </c>
    </row>
    <row r="154" spans="1:22">
      <c r="A154" s="18">
        <f>IF('Student''s Data'!A154=0,"",'Student''s Data'!A154)</f>
        <v>150</v>
      </c>
      <c r="B154" s="18">
        <f>IF('Student''s Data'!B154=0,"",'Student''s Data'!B154)</f>
        <v>1273</v>
      </c>
      <c r="C154" s="19" t="str">
        <f>IF('Student''s Data'!C154=0,"",'Student''s Data'!C154)</f>
        <v>Fourth</v>
      </c>
      <c r="D154" s="19" t="str">
        <f>IF('Student''s Data'!D154=0,"",'Student''s Data'!D154)</f>
        <v/>
      </c>
      <c r="E154" s="19" t="str">
        <f>IF('Student''s Data'!H154=0,"",'Student''s Data'!H154)</f>
        <v>Hindi</v>
      </c>
      <c r="F154" s="19" t="str">
        <f>IF('Student''s Data'!E154=0,"",'Student''s Data'!E154)</f>
        <v>MOHAMMAD AAMIN</v>
      </c>
      <c r="G154" s="19" t="str">
        <f>IF('Student''s Data'!F154=0,"",'Student''s Data'!F154)</f>
        <v>MOHAMMAD SADIK</v>
      </c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5" t="str">
        <f>IF(SUM(Table4[[#This Row],[Jan]:[Dec]])=0,"",(SUM(Table4[[#This Row],[Jan]:[Dec]])))</f>
        <v/>
      </c>
      <c r="U154" s="5">
        <f>IFERROR(IF(Table5[[#This Row],[Is RTE Student]]="Yes",0,VLOOKUP(Table4[[#This Row],[Class]]&amp;"_"&amp;Table4[[#This Row],[Stream]]&amp;"_"&amp;Table4[[#This Row],[Medium]],total_fee,5,0)),0)</f>
        <v>11000</v>
      </c>
      <c r="V154" s="5" t="str">
        <f>IFERROR(IF(Table4[[#This Row],[Total fees]]=Table4[[#This Row],[Total]]=0,"",Table4[[#This Row],[Total fees]]-Table4[[#This Row],[Total]]),"")</f>
        <v/>
      </c>
    </row>
    <row r="155" spans="1:22">
      <c r="A155" s="18">
        <f>IF('Student''s Data'!A155=0,"",'Student''s Data'!A155)</f>
        <v>151</v>
      </c>
      <c r="B155" s="18">
        <f>IF('Student''s Data'!B155=0,"",'Student''s Data'!B155)</f>
        <v>6536</v>
      </c>
      <c r="C155" s="19" t="str">
        <f>IF('Student''s Data'!C155=0,"",'Student''s Data'!C155)</f>
        <v>Fourth</v>
      </c>
      <c r="D155" s="19" t="str">
        <f>IF('Student''s Data'!D155=0,"",'Student''s Data'!D155)</f>
        <v/>
      </c>
      <c r="E155" s="19" t="str">
        <f>IF('Student''s Data'!H155=0,"",'Student''s Data'!H155)</f>
        <v>Hindi</v>
      </c>
      <c r="F155" s="19" t="str">
        <f>IF('Student''s Data'!E155=0,"",'Student''s Data'!E155)</f>
        <v>MONIKA</v>
      </c>
      <c r="G155" s="19" t="str">
        <f>IF('Student''s Data'!F155=0,"",'Student''s Data'!F155)</f>
        <v>BAJRANG LAL</v>
      </c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5" t="str">
        <f>IF(SUM(Table4[[#This Row],[Jan]:[Dec]])=0,"",(SUM(Table4[[#This Row],[Jan]:[Dec]])))</f>
        <v/>
      </c>
      <c r="U155" s="5">
        <f>IFERROR(IF(Table5[[#This Row],[Is RTE Student]]="Yes",0,VLOOKUP(Table4[[#This Row],[Class]]&amp;"_"&amp;Table4[[#This Row],[Stream]]&amp;"_"&amp;Table4[[#This Row],[Medium]],total_fee,5,0)),0)</f>
        <v>11000</v>
      </c>
      <c r="V155" s="5" t="str">
        <f>IFERROR(IF(Table4[[#This Row],[Total fees]]=Table4[[#This Row],[Total]]=0,"",Table4[[#This Row],[Total fees]]-Table4[[#This Row],[Total]]),"")</f>
        <v/>
      </c>
    </row>
    <row r="156" spans="1:22">
      <c r="A156" s="18">
        <f>IF('Student''s Data'!A156=0,"",'Student''s Data'!A156)</f>
        <v>152</v>
      </c>
      <c r="B156" s="18">
        <f>IF('Student''s Data'!B156=0,"",'Student''s Data'!B156)</f>
        <v>6344</v>
      </c>
      <c r="C156" s="19" t="str">
        <f>IF('Student''s Data'!C156=0,"",'Student''s Data'!C156)</f>
        <v>Fourth</v>
      </c>
      <c r="D156" s="19" t="str">
        <f>IF('Student''s Data'!D156=0,"",'Student''s Data'!D156)</f>
        <v/>
      </c>
      <c r="E156" s="19" t="str">
        <f>IF('Student''s Data'!H156=0,"",'Student''s Data'!H156)</f>
        <v>Hindi</v>
      </c>
      <c r="F156" s="19" t="str">
        <f>IF('Student''s Data'!E156=0,"",'Student''s Data'!E156)</f>
        <v>POOJA</v>
      </c>
      <c r="G156" s="19" t="str">
        <f>IF('Student''s Data'!F156=0,"",'Student''s Data'!F156)</f>
        <v>SOHAN LAL</v>
      </c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5" t="str">
        <f>IF(SUM(Table4[[#This Row],[Jan]:[Dec]])=0,"",(SUM(Table4[[#This Row],[Jan]:[Dec]])))</f>
        <v/>
      </c>
      <c r="U156" s="5">
        <f>IFERROR(IF(Table5[[#This Row],[Is RTE Student]]="Yes",0,VLOOKUP(Table4[[#This Row],[Class]]&amp;"_"&amp;Table4[[#This Row],[Stream]]&amp;"_"&amp;Table4[[#This Row],[Medium]],total_fee,5,0)),0)</f>
        <v>11000</v>
      </c>
      <c r="V156" s="5" t="str">
        <f>IFERROR(IF(Table4[[#This Row],[Total fees]]=Table4[[#This Row],[Total]]=0,"",Table4[[#This Row],[Total fees]]-Table4[[#This Row],[Total]]),"")</f>
        <v/>
      </c>
    </row>
    <row r="157" spans="1:22">
      <c r="A157" s="18">
        <f>IF('Student''s Data'!A157=0,"",'Student''s Data'!A157)</f>
        <v>153</v>
      </c>
      <c r="B157" s="18">
        <f>IF('Student''s Data'!B157=0,"",'Student''s Data'!B157)</f>
        <v>1625</v>
      </c>
      <c r="C157" s="19" t="str">
        <f>IF('Student''s Data'!C157=0,"",'Student''s Data'!C157)</f>
        <v>Fourth</v>
      </c>
      <c r="D157" s="19" t="str">
        <f>IF('Student''s Data'!D157=0,"",'Student''s Data'!D157)</f>
        <v/>
      </c>
      <c r="E157" s="19" t="str">
        <f>IF('Student''s Data'!H157=0,"",'Student''s Data'!H157)</f>
        <v>Hindi</v>
      </c>
      <c r="F157" s="19" t="str">
        <f>IF('Student''s Data'!E157=0,"",'Student''s Data'!E157)</f>
        <v>POONAM</v>
      </c>
      <c r="G157" s="19" t="str">
        <f>IF('Student''s Data'!F157=0,"",'Student''s Data'!F157)</f>
        <v>HEERA LAL</v>
      </c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5" t="str">
        <f>IF(SUM(Table4[[#This Row],[Jan]:[Dec]])=0,"",(SUM(Table4[[#This Row],[Jan]:[Dec]])))</f>
        <v/>
      </c>
      <c r="U157" s="5">
        <f>IFERROR(IF(Table5[[#This Row],[Is RTE Student]]="Yes",0,VLOOKUP(Table4[[#This Row],[Class]]&amp;"_"&amp;Table4[[#This Row],[Stream]]&amp;"_"&amp;Table4[[#This Row],[Medium]],total_fee,5,0)),0)</f>
        <v>11000</v>
      </c>
      <c r="V157" s="5" t="str">
        <f>IFERROR(IF(Table4[[#This Row],[Total fees]]=Table4[[#This Row],[Total]]=0,"",Table4[[#This Row],[Total fees]]-Table4[[#This Row],[Total]]),"")</f>
        <v/>
      </c>
    </row>
    <row r="158" spans="1:22">
      <c r="A158" s="18">
        <f>IF('Student''s Data'!A158=0,"",'Student''s Data'!A158)</f>
        <v>154</v>
      </c>
      <c r="B158" s="18">
        <f>IF('Student''s Data'!B158=0,"",'Student''s Data'!B158)</f>
        <v>1097</v>
      </c>
      <c r="C158" s="19" t="str">
        <f>IF('Student''s Data'!C158=0,"",'Student''s Data'!C158)</f>
        <v>Fourth</v>
      </c>
      <c r="D158" s="19" t="str">
        <f>IF('Student''s Data'!D158=0,"",'Student''s Data'!D158)</f>
        <v/>
      </c>
      <c r="E158" s="19" t="str">
        <f>IF('Student''s Data'!H158=0,"",'Student''s Data'!H158)</f>
        <v>Hindi</v>
      </c>
      <c r="F158" s="19" t="str">
        <f>IF('Student''s Data'!E158=0,"",'Student''s Data'!E158)</f>
        <v>PRAVEEN POSHAK</v>
      </c>
      <c r="G158" s="19" t="str">
        <f>IF('Student''s Data'!F158=0,"",'Student''s Data'!F158)</f>
        <v>MANOJ KUMAR</v>
      </c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5" t="str">
        <f>IF(SUM(Table4[[#This Row],[Jan]:[Dec]])=0,"",(SUM(Table4[[#This Row],[Jan]:[Dec]])))</f>
        <v/>
      </c>
      <c r="U158" s="5">
        <f>IFERROR(IF(Table5[[#This Row],[Is RTE Student]]="Yes",0,VLOOKUP(Table4[[#This Row],[Class]]&amp;"_"&amp;Table4[[#This Row],[Stream]]&amp;"_"&amp;Table4[[#This Row],[Medium]],total_fee,5,0)),0)</f>
        <v>11000</v>
      </c>
      <c r="V158" s="5" t="str">
        <f>IFERROR(IF(Table4[[#This Row],[Total fees]]=Table4[[#This Row],[Total]]=0,"",Table4[[#This Row],[Total fees]]-Table4[[#This Row],[Total]]),"")</f>
        <v/>
      </c>
    </row>
    <row r="159" spans="1:22">
      <c r="A159" s="18">
        <f>IF('Student''s Data'!A159=0,"",'Student''s Data'!A159)</f>
        <v>155</v>
      </c>
      <c r="B159" s="18">
        <f>IF('Student''s Data'!B159=0,"",'Student''s Data'!B159)</f>
        <v>1469</v>
      </c>
      <c r="C159" s="19" t="str">
        <f>IF('Student''s Data'!C159=0,"",'Student''s Data'!C159)</f>
        <v>Fourth</v>
      </c>
      <c r="D159" s="19" t="str">
        <f>IF('Student''s Data'!D159=0,"",'Student''s Data'!D159)</f>
        <v/>
      </c>
      <c r="E159" s="19" t="str">
        <f>IF('Student''s Data'!H159=0,"",'Student''s Data'!H159)</f>
        <v>Hindi</v>
      </c>
      <c r="F159" s="19" t="str">
        <f>IF('Student''s Data'!E159=0,"",'Student''s Data'!E159)</f>
        <v>PUNIT BHATI</v>
      </c>
      <c r="G159" s="19" t="str">
        <f>IF('Student''s Data'!F159=0,"",'Student''s Data'!F159)</f>
        <v>VINOD</v>
      </c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5" t="str">
        <f>IF(SUM(Table4[[#This Row],[Jan]:[Dec]])=0,"",(SUM(Table4[[#This Row],[Jan]:[Dec]])))</f>
        <v/>
      </c>
      <c r="U159" s="5">
        <f>IFERROR(IF(Table5[[#This Row],[Is RTE Student]]="Yes",0,VLOOKUP(Table4[[#This Row],[Class]]&amp;"_"&amp;Table4[[#This Row],[Stream]]&amp;"_"&amp;Table4[[#This Row],[Medium]],total_fee,5,0)),0)</f>
        <v>0</v>
      </c>
      <c r="V159" s="5" t="str">
        <f>IFERROR(IF(Table4[[#This Row],[Total fees]]=Table4[[#This Row],[Total]]=0,"",Table4[[#This Row],[Total fees]]-Table4[[#This Row],[Total]]),"")</f>
        <v/>
      </c>
    </row>
    <row r="160" spans="1:22">
      <c r="A160" s="18">
        <f>IF('Student''s Data'!A160=0,"",'Student''s Data'!A160)</f>
        <v>156</v>
      </c>
      <c r="B160" s="18">
        <f>IF('Student''s Data'!B160=0,"",'Student''s Data'!B160)</f>
        <v>1178</v>
      </c>
      <c r="C160" s="19" t="str">
        <f>IF('Student''s Data'!C160=0,"",'Student''s Data'!C160)</f>
        <v>Fourth</v>
      </c>
      <c r="D160" s="19" t="str">
        <f>IF('Student''s Data'!D160=0,"",'Student''s Data'!D160)</f>
        <v/>
      </c>
      <c r="E160" s="19" t="str">
        <f>IF('Student''s Data'!H160=0,"",'Student''s Data'!H160)</f>
        <v>Hindi</v>
      </c>
      <c r="F160" s="19" t="str">
        <f>IF('Student''s Data'!E160=0,"",'Student''s Data'!E160)</f>
        <v>PUSHPENDRA</v>
      </c>
      <c r="G160" s="19" t="str">
        <f>IF('Student''s Data'!F160=0,"",'Student''s Data'!F160)</f>
        <v>CHENA RAM</v>
      </c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5" t="str">
        <f>IF(SUM(Table4[[#This Row],[Jan]:[Dec]])=0,"",(SUM(Table4[[#This Row],[Jan]:[Dec]])))</f>
        <v/>
      </c>
      <c r="U160" s="5">
        <f>IFERROR(IF(Table5[[#This Row],[Is RTE Student]]="Yes",0,VLOOKUP(Table4[[#This Row],[Class]]&amp;"_"&amp;Table4[[#This Row],[Stream]]&amp;"_"&amp;Table4[[#This Row],[Medium]],total_fee,5,0)),0)</f>
        <v>11000</v>
      </c>
      <c r="V160" s="5" t="str">
        <f>IFERROR(IF(Table4[[#This Row],[Total fees]]=Table4[[#This Row],[Total]]=0,"",Table4[[#This Row],[Total fees]]-Table4[[#This Row],[Total]]),"")</f>
        <v/>
      </c>
    </row>
    <row r="161" spans="1:22">
      <c r="A161" s="18">
        <f>IF('Student''s Data'!A161=0,"",'Student''s Data'!A161)</f>
        <v>157</v>
      </c>
      <c r="B161" s="18">
        <f>IF('Student''s Data'!B161=0,"",'Student''s Data'!B161)</f>
        <v>1068</v>
      </c>
      <c r="C161" s="19" t="str">
        <f>IF('Student''s Data'!C161=0,"",'Student''s Data'!C161)</f>
        <v>Fourth</v>
      </c>
      <c r="D161" s="19" t="str">
        <f>IF('Student''s Data'!D161=0,"",'Student''s Data'!D161)</f>
        <v/>
      </c>
      <c r="E161" s="19" t="str">
        <f>IF('Student''s Data'!H161=0,"",'Student''s Data'!H161)</f>
        <v>Hindi</v>
      </c>
      <c r="F161" s="19" t="str">
        <f>IF('Student''s Data'!E161=0,"",'Student''s Data'!E161)</f>
        <v>RADHIKA</v>
      </c>
      <c r="G161" s="19" t="str">
        <f>IF('Student''s Data'!F161=0,"",'Student''s Data'!F161)</f>
        <v>MANGI LAL KUMAWAT</v>
      </c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5" t="str">
        <f>IF(SUM(Table4[[#This Row],[Jan]:[Dec]])=0,"",(SUM(Table4[[#This Row],[Jan]:[Dec]])))</f>
        <v/>
      </c>
      <c r="U161" s="5">
        <f>IFERROR(IF(Table5[[#This Row],[Is RTE Student]]="Yes",0,VLOOKUP(Table4[[#This Row],[Class]]&amp;"_"&amp;Table4[[#This Row],[Stream]]&amp;"_"&amp;Table4[[#This Row],[Medium]],total_fee,5,0)),0)</f>
        <v>11000</v>
      </c>
      <c r="V161" s="5" t="str">
        <f>IFERROR(IF(Table4[[#This Row],[Total fees]]=Table4[[#This Row],[Total]]=0,"",Table4[[#This Row],[Total fees]]-Table4[[#This Row],[Total]]),"")</f>
        <v/>
      </c>
    </row>
    <row r="162" spans="1:22">
      <c r="A162" s="18">
        <f>IF('Student''s Data'!A162=0,"",'Student''s Data'!A162)</f>
        <v>158</v>
      </c>
      <c r="B162" s="18">
        <f>IF('Student''s Data'!B162=0,"",'Student''s Data'!B162)</f>
        <v>6745</v>
      </c>
      <c r="C162" s="19" t="str">
        <f>IF('Student''s Data'!C162=0,"",'Student''s Data'!C162)</f>
        <v>Fourth</v>
      </c>
      <c r="D162" s="19" t="str">
        <f>IF('Student''s Data'!D162=0,"",'Student''s Data'!D162)</f>
        <v/>
      </c>
      <c r="E162" s="19" t="str">
        <f>IF('Student''s Data'!H162=0,"",'Student''s Data'!H162)</f>
        <v>Hindi</v>
      </c>
      <c r="F162" s="19" t="str">
        <f>IF('Student''s Data'!E162=0,"",'Student''s Data'!E162)</f>
        <v>RAJESH</v>
      </c>
      <c r="G162" s="19" t="str">
        <f>IF('Student''s Data'!F162=0,"",'Student''s Data'!F162)</f>
        <v>CHENA RAM</v>
      </c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5" t="str">
        <f>IF(SUM(Table4[[#This Row],[Jan]:[Dec]])=0,"",(SUM(Table4[[#This Row],[Jan]:[Dec]])))</f>
        <v/>
      </c>
      <c r="U162" s="5">
        <f>IFERROR(IF(Table5[[#This Row],[Is RTE Student]]="Yes",0,VLOOKUP(Table4[[#This Row],[Class]]&amp;"_"&amp;Table4[[#This Row],[Stream]]&amp;"_"&amp;Table4[[#This Row],[Medium]],total_fee,5,0)),0)</f>
        <v>11000</v>
      </c>
      <c r="V162" s="5" t="str">
        <f>IFERROR(IF(Table4[[#This Row],[Total fees]]=Table4[[#This Row],[Total]]=0,"",Table4[[#This Row],[Total fees]]-Table4[[#This Row],[Total]]),"")</f>
        <v/>
      </c>
    </row>
    <row r="163" spans="1:22">
      <c r="A163" s="18">
        <f>IF('Student''s Data'!A163=0,"",'Student''s Data'!A163)</f>
        <v>159</v>
      </c>
      <c r="B163" s="18">
        <f>IF('Student''s Data'!B163=0,"",'Student''s Data'!B163)</f>
        <v>1536</v>
      </c>
      <c r="C163" s="19" t="str">
        <f>IF('Student''s Data'!C163=0,"",'Student''s Data'!C163)</f>
        <v>Fourth</v>
      </c>
      <c r="D163" s="19" t="str">
        <f>IF('Student''s Data'!D163=0,"",'Student''s Data'!D163)</f>
        <v/>
      </c>
      <c r="E163" s="19" t="str">
        <f>IF('Student''s Data'!H163=0,"",'Student''s Data'!H163)</f>
        <v>Hindi</v>
      </c>
      <c r="F163" s="19" t="str">
        <f>IF('Student''s Data'!E163=0,"",'Student''s Data'!E163)</f>
        <v>ROHIT CHHEDIWAL</v>
      </c>
      <c r="G163" s="19" t="str">
        <f>IF('Student''s Data'!F163=0,"",'Student''s Data'!F163)</f>
        <v>BHANWAR LAL</v>
      </c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5" t="str">
        <f>IF(SUM(Table4[[#This Row],[Jan]:[Dec]])=0,"",(SUM(Table4[[#This Row],[Jan]:[Dec]])))</f>
        <v/>
      </c>
      <c r="U163" s="5">
        <f>IFERROR(IF(Table5[[#This Row],[Is RTE Student]]="Yes",0,VLOOKUP(Table4[[#This Row],[Class]]&amp;"_"&amp;Table4[[#This Row],[Stream]]&amp;"_"&amp;Table4[[#This Row],[Medium]],total_fee,5,0)),0)</f>
        <v>11000</v>
      </c>
      <c r="V163" s="5" t="str">
        <f>IFERROR(IF(Table4[[#This Row],[Total fees]]=Table4[[#This Row],[Total]]=0,"",Table4[[#This Row],[Total fees]]-Table4[[#This Row],[Total]]),"")</f>
        <v/>
      </c>
    </row>
    <row r="164" spans="1:22">
      <c r="A164" s="18">
        <f>IF('Student''s Data'!A164=0,"",'Student''s Data'!A164)</f>
        <v>160</v>
      </c>
      <c r="B164" s="18">
        <f>IF('Student''s Data'!B164=0,"",'Student''s Data'!B164)</f>
        <v>1624</v>
      </c>
      <c r="C164" s="19" t="str">
        <f>IF('Student''s Data'!C164=0,"",'Student''s Data'!C164)</f>
        <v>Fourth</v>
      </c>
      <c r="D164" s="19" t="str">
        <f>IF('Student''s Data'!D164=0,"",'Student''s Data'!D164)</f>
        <v/>
      </c>
      <c r="E164" s="19" t="str">
        <f>IF('Student''s Data'!H164=0,"",'Student''s Data'!H164)</f>
        <v>Hindi</v>
      </c>
      <c r="F164" s="19" t="str">
        <f>IF('Student''s Data'!E164=0,"",'Student''s Data'!E164)</f>
        <v>SAGAR</v>
      </c>
      <c r="G164" s="19" t="str">
        <f>IF('Student''s Data'!F164=0,"",'Student''s Data'!F164)</f>
        <v>HEERA LAL</v>
      </c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5" t="str">
        <f>IF(SUM(Table4[[#This Row],[Jan]:[Dec]])=0,"",(SUM(Table4[[#This Row],[Jan]:[Dec]])))</f>
        <v/>
      </c>
      <c r="U164" s="5">
        <f>IFERROR(IF(Table5[[#This Row],[Is RTE Student]]="Yes",0,VLOOKUP(Table4[[#This Row],[Class]]&amp;"_"&amp;Table4[[#This Row],[Stream]]&amp;"_"&amp;Table4[[#This Row],[Medium]],total_fee,5,0)),0)</f>
        <v>11000</v>
      </c>
      <c r="V164" s="5" t="str">
        <f>IFERROR(IF(Table4[[#This Row],[Total fees]]=Table4[[#This Row],[Total]]=0,"",Table4[[#This Row],[Total fees]]-Table4[[#This Row],[Total]]),"")</f>
        <v/>
      </c>
    </row>
    <row r="165" spans="1:22">
      <c r="A165" s="18">
        <f>IF('Student''s Data'!A165=0,"",'Student''s Data'!A165)</f>
        <v>161</v>
      </c>
      <c r="B165" s="18">
        <f>IF('Student''s Data'!B165=0,"",'Student''s Data'!B165)</f>
        <v>1353</v>
      </c>
      <c r="C165" s="19" t="str">
        <f>IF('Student''s Data'!C165=0,"",'Student''s Data'!C165)</f>
        <v>Fourth</v>
      </c>
      <c r="D165" s="19" t="str">
        <f>IF('Student''s Data'!D165=0,"",'Student''s Data'!D165)</f>
        <v/>
      </c>
      <c r="E165" s="19" t="str">
        <f>IF('Student''s Data'!H165=0,"",'Student''s Data'!H165)</f>
        <v>Hindi</v>
      </c>
      <c r="F165" s="19" t="str">
        <f>IF('Student''s Data'!E165=0,"",'Student''s Data'!E165)</f>
        <v>SANA</v>
      </c>
      <c r="G165" s="19" t="str">
        <f>IF('Student''s Data'!F165=0,"",'Student''s Data'!F165)</f>
        <v>IJJAT HUSAIN</v>
      </c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5" t="str">
        <f>IF(SUM(Table4[[#This Row],[Jan]:[Dec]])=0,"",(SUM(Table4[[#This Row],[Jan]:[Dec]])))</f>
        <v/>
      </c>
      <c r="U165" s="5">
        <f>IFERROR(IF(Table5[[#This Row],[Is RTE Student]]="Yes",0,VLOOKUP(Table4[[#This Row],[Class]]&amp;"_"&amp;Table4[[#This Row],[Stream]]&amp;"_"&amp;Table4[[#This Row],[Medium]],total_fee,5,0)),0)</f>
        <v>11000</v>
      </c>
      <c r="V165" s="5" t="str">
        <f>IFERROR(IF(Table4[[#This Row],[Total fees]]=Table4[[#This Row],[Total]]=0,"",Table4[[#This Row],[Total fees]]-Table4[[#This Row],[Total]]),"")</f>
        <v/>
      </c>
    </row>
    <row r="166" spans="1:22">
      <c r="A166" s="18">
        <f>IF('Student''s Data'!A166=0,"",'Student''s Data'!A166)</f>
        <v>162</v>
      </c>
      <c r="B166" s="18">
        <f>IF('Student''s Data'!B166=0,"",'Student''s Data'!B166)</f>
        <v>6552</v>
      </c>
      <c r="C166" s="19" t="str">
        <f>IF('Student''s Data'!C166=0,"",'Student''s Data'!C166)</f>
        <v>Fourth</v>
      </c>
      <c r="D166" s="19" t="str">
        <f>IF('Student''s Data'!D166=0,"",'Student''s Data'!D166)</f>
        <v/>
      </c>
      <c r="E166" s="19" t="str">
        <f>IF('Student''s Data'!H166=0,"",'Student''s Data'!H166)</f>
        <v>Hindi</v>
      </c>
      <c r="F166" s="19" t="str">
        <f>IF('Student''s Data'!E166=0,"",'Student''s Data'!E166)</f>
        <v>SUNIL CHOUHAN</v>
      </c>
      <c r="G166" s="19" t="str">
        <f>IF('Student''s Data'!F166=0,"",'Student''s Data'!F166)</f>
        <v>OMPRAKASH</v>
      </c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5" t="str">
        <f>IF(SUM(Table4[[#This Row],[Jan]:[Dec]])=0,"",(SUM(Table4[[#This Row],[Jan]:[Dec]])))</f>
        <v/>
      </c>
      <c r="U166" s="5">
        <f>IFERROR(IF(Table5[[#This Row],[Is RTE Student]]="Yes",0,VLOOKUP(Table4[[#This Row],[Class]]&amp;"_"&amp;Table4[[#This Row],[Stream]]&amp;"_"&amp;Table4[[#This Row],[Medium]],total_fee,5,0)),0)</f>
        <v>11000</v>
      </c>
      <c r="V166" s="5" t="str">
        <f>IFERROR(IF(Table4[[#This Row],[Total fees]]=Table4[[#This Row],[Total]]=0,"",Table4[[#This Row],[Total fees]]-Table4[[#This Row],[Total]]),"")</f>
        <v/>
      </c>
    </row>
    <row r="167" spans="1:22">
      <c r="A167" s="18">
        <f>IF('Student''s Data'!A167=0,"",'Student''s Data'!A167)</f>
        <v>163</v>
      </c>
      <c r="B167" s="18">
        <f>IF('Student''s Data'!B167=0,"",'Student''s Data'!B167)</f>
        <v>6523</v>
      </c>
      <c r="C167" s="19" t="str">
        <f>IF('Student''s Data'!C167=0,"",'Student''s Data'!C167)</f>
        <v>Fourth</v>
      </c>
      <c r="D167" s="19" t="str">
        <f>IF('Student''s Data'!D167=0,"",'Student''s Data'!D167)</f>
        <v/>
      </c>
      <c r="E167" s="19" t="str">
        <f>IF('Student''s Data'!H167=0,"",'Student''s Data'!H167)</f>
        <v>Hindi</v>
      </c>
      <c r="F167" s="19" t="str">
        <f>IF('Student''s Data'!E167=0,"",'Student''s Data'!E167)</f>
        <v>TANISH</v>
      </c>
      <c r="G167" s="19" t="str">
        <f>IF('Student''s Data'!F167=0,"",'Student''s Data'!F167)</f>
        <v>RAMNIWAS</v>
      </c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5" t="str">
        <f>IF(SUM(Table4[[#This Row],[Jan]:[Dec]])=0,"",(SUM(Table4[[#This Row],[Jan]:[Dec]])))</f>
        <v/>
      </c>
      <c r="U167" s="5">
        <f>IFERROR(IF(Table5[[#This Row],[Is RTE Student]]="Yes",0,VLOOKUP(Table4[[#This Row],[Class]]&amp;"_"&amp;Table4[[#This Row],[Stream]]&amp;"_"&amp;Table4[[#This Row],[Medium]],total_fee,5,0)),0)</f>
        <v>11000</v>
      </c>
      <c r="V167" s="5" t="str">
        <f>IFERROR(IF(Table4[[#This Row],[Total fees]]=Table4[[#This Row],[Total]]=0,"",Table4[[#This Row],[Total fees]]-Table4[[#This Row],[Total]]),"")</f>
        <v/>
      </c>
    </row>
    <row r="168" spans="1:22">
      <c r="A168" s="18">
        <f>IF('Student''s Data'!A168=0,"",'Student''s Data'!A168)</f>
        <v>164</v>
      </c>
      <c r="B168" s="18">
        <f>IF('Student''s Data'!B168=0,"",'Student''s Data'!B168)</f>
        <v>6522</v>
      </c>
      <c r="C168" s="19" t="str">
        <f>IF('Student''s Data'!C168=0,"",'Student''s Data'!C168)</f>
        <v>Fourth</v>
      </c>
      <c r="D168" s="19" t="str">
        <f>IF('Student''s Data'!D168=0,"",'Student''s Data'!D168)</f>
        <v/>
      </c>
      <c r="E168" s="19" t="str">
        <f>IF('Student''s Data'!H168=0,"",'Student''s Data'!H168)</f>
        <v>Hindi</v>
      </c>
      <c r="F168" s="19" t="str">
        <f>IF('Student''s Data'!E168=0,"",'Student''s Data'!E168)</f>
        <v>TANISHA</v>
      </c>
      <c r="G168" s="19" t="str">
        <f>IF('Student''s Data'!F168=0,"",'Student''s Data'!F168)</f>
        <v>RAMNIWAS</v>
      </c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5" t="str">
        <f>IF(SUM(Table4[[#This Row],[Jan]:[Dec]])=0,"",(SUM(Table4[[#This Row],[Jan]:[Dec]])))</f>
        <v/>
      </c>
      <c r="U168" s="5">
        <f>IFERROR(IF(Table5[[#This Row],[Is RTE Student]]="Yes",0,VLOOKUP(Table4[[#This Row],[Class]]&amp;"_"&amp;Table4[[#This Row],[Stream]]&amp;"_"&amp;Table4[[#This Row],[Medium]],total_fee,5,0)),0)</f>
        <v>11000</v>
      </c>
      <c r="V168" s="5" t="str">
        <f>IFERROR(IF(Table4[[#This Row],[Total fees]]=Table4[[#This Row],[Total]]=0,"",Table4[[#This Row],[Total fees]]-Table4[[#This Row],[Total]]),"")</f>
        <v/>
      </c>
    </row>
    <row r="169" spans="1:22">
      <c r="A169" s="18">
        <f>IF('Student''s Data'!A169=0,"",'Student''s Data'!A169)</f>
        <v>165</v>
      </c>
      <c r="B169" s="18">
        <f>IF('Student''s Data'!B169=0,"",'Student''s Data'!B169)</f>
        <v>1604</v>
      </c>
      <c r="C169" s="19" t="str">
        <f>IF('Student''s Data'!C169=0,"",'Student''s Data'!C169)</f>
        <v>Fourth</v>
      </c>
      <c r="D169" s="19" t="str">
        <f>IF('Student''s Data'!D169=0,"",'Student''s Data'!D169)</f>
        <v/>
      </c>
      <c r="E169" s="19" t="str">
        <f>IF('Student''s Data'!H169=0,"",'Student''s Data'!H169)</f>
        <v>Hindi</v>
      </c>
      <c r="F169" s="19" t="str">
        <f>IF('Student''s Data'!E169=0,"",'Student''s Data'!E169)</f>
        <v>VIJAYRAJ VAISHNAV</v>
      </c>
      <c r="G169" s="19" t="str">
        <f>IF('Student''s Data'!F169=0,"",'Student''s Data'!F169)</f>
        <v>BANSHILAL</v>
      </c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5" t="str">
        <f>IF(SUM(Table4[[#This Row],[Jan]:[Dec]])=0,"",(SUM(Table4[[#This Row],[Jan]:[Dec]])))</f>
        <v/>
      </c>
      <c r="U169" s="5">
        <f>IFERROR(IF(Table5[[#This Row],[Is RTE Student]]="Yes",0,VLOOKUP(Table4[[#This Row],[Class]]&amp;"_"&amp;Table4[[#This Row],[Stream]]&amp;"_"&amp;Table4[[#This Row],[Medium]],total_fee,5,0)),0)</f>
        <v>11000</v>
      </c>
      <c r="V169" s="5" t="str">
        <f>IFERROR(IF(Table4[[#This Row],[Total fees]]=Table4[[#This Row],[Total]]=0,"",Table4[[#This Row],[Total fees]]-Table4[[#This Row],[Total]]),"")</f>
        <v/>
      </c>
    </row>
    <row r="170" spans="1:22">
      <c r="A170" s="18">
        <f>IF('Student''s Data'!A170=0,"",'Student''s Data'!A170)</f>
        <v>166</v>
      </c>
      <c r="B170" s="18" t="str">
        <f>IF('Student''s Data'!B170=0,"",'Student''s Data'!B170)</f>
        <v>E0160</v>
      </c>
      <c r="C170" s="19" t="str">
        <f>IF('Student''s Data'!C170=0,"",'Student''s Data'!C170)</f>
        <v>Fifth</v>
      </c>
      <c r="D170" s="19" t="str">
        <f>IF('Student''s Data'!D170=0,"",'Student''s Data'!D170)</f>
        <v/>
      </c>
      <c r="E170" s="19" t="str">
        <f>IF('Student''s Data'!H170=0,"",'Student''s Data'!H170)</f>
        <v>English</v>
      </c>
      <c r="F170" s="19" t="str">
        <f>IF('Student''s Data'!E170=0,"",'Student''s Data'!E170)</f>
        <v>ABHISHEK MAHALA</v>
      </c>
      <c r="G170" s="19" t="str">
        <f>IF('Student''s Data'!F170=0,"",'Student''s Data'!F170)</f>
        <v>RATNA RAM</v>
      </c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5" t="str">
        <f>IF(SUM(Table4[[#This Row],[Jan]:[Dec]])=0,"",(SUM(Table4[[#This Row],[Jan]:[Dec]])))</f>
        <v/>
      </c>
      <c r="U170" s="5">
        <f>IFERROR(IF(Table5[[#This Row],[Is RTE Student]]="Yes",0,VLOOKUP(Table4[[#This Row],[Class]]&amp;"_"&amp;Table4[[#This Row],[Stream]]&amp;"_"&amp;Table4[[#This Row],[Medium]],total_fee,5,0)),0)</f>
        <v>12000</v>
      </c>
      <c r="V170" s="5" t="str">
        <f>IFERROR(IF(Table4[[#This Row],[Total fees]]=Table4[[#This Row],[Total]]=0,"",Table4[[#This Row],[Total fees]]-Table4[[#This Row],[Total]]),"")</f>
        <v/>
      </c>
    </row>
    <row r="171" spans="1:22">
      <c r="A171" s="18">
        <f>IF('Student''s Data'!A171=0,"",'Student''s Data'!A171)</f>
        <v>167</v>
      </c>
      <c r="B171" s="18" t="str">
        <f>IF('Student''s Data'!B171=0,"",'Student''s Data'!B171)</f>
        <v>E0059</v>
      </c>
      <c r="C171" s="19" t="str">
        <f>IF('Student''s Data'!C171=0,"",'Student''s Data'!C171)</f>
        <v>Fifth</v>
      </c>
      <c r="D171" s="19" t="str">
        <f>IF('Student''s Data'!D171=0,"",'Student''s Data'!D171)</f>
        <v/>
      </c>
      <c r="E171" s="19" t="str">
        <f>IF('Student''s Data'!H171=0,"",'Student''s Data'!H171)</f>
        <v>English</v>
      </c>
      <c r="F171" s="19" t="str">
        <f>IF('Student''s Data'!E171=0,"",'Student''s Data'!E171)</f>
        <v>ALINA</v>
      </c>
      <c r="G171" s="19" t="str">
        <f>IF('Student''s Data'!F171=0,"",'Student''s Data'!F171)</f>
        <v>MOHD IKRAM</v>
      </c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5" t="str">
        <f>IF(SUM(Table4[[#This Row],[Jan]:[Dec]])=0,"",(SUM(Table4[[#This Row],[Jan]:[Dec]])))</f>
        <v/>
      </c>
      <c r="U171" s="5">
        <f>IFERROR(IF(Table5[[#This Row],[Is RTE Student]]="Yes",0,VLOOKUP(Table4[[#This Row],[Class]]&amp;"_"&amp;Table4[[#This Row],[Stream]]&amp;"_"&amp;Table4[[#This Row],[Medium]],total_fee,5,0)),0)</f>
        <v>12000</v>
      </c>
      <c r="V171" s="5" t="str">
        <f>IFERROR(IF(Table4[[#This Row],[Total fees]]=Table4[[#This Row],[Total]]=0,"",Table4[[#This Row],[Total fees]]-Table4[[#This Row],[Total]]),"")</f>
        <v/>
      </c>
    </row>
    <row r="172" spans="1:22">
      <c r="A172" s="18">
        <f>IF('Student''s Data'!A172=0,"",'Student''s Data'!A172)</f>
        <v>168</v>
      </c>
      <c r="B172" s="18">
        <f>IF('Student''s Data'!B172=0,"",'Student''s Data'!B172)</f>
        <v>1339</v>
      </c>
      <c r="C172" s="19" t="str">
        <f>IF('Student''s Data'!C172=0,"",'Student''s Data'!C172)</f>
        <v>Fifth</v>
      </c>
      <c r="D172" s="19" t="str">
        <f>IF('Student''s Data'!D172=0,"",'Student''s Data'!D172)</f>
        <v/>
      </c>
      <c r="E172" s="19" t="str">
        <f>IF('Student''s Data'!H172=0,"",'Student''s Data'!H172)</f>
        <v>Hindi</v>
      </c>
      <c r="F172" s="19" t="str">
        <f>IF('Student''s Data'!E172=0,"",'Student''s Data'!E172)</f>
        <v>ALJIYAN GOURI</v>
      </c>
      <c r="G172" s="19" t="str">
        <f>IF('Student''s Data'!F172=0,"",'Student''s Data'!F172)</f>
        <v>SHAHJAD ALI GOURI</v>
      </c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5" t="str">
        <f>IF(SUM(Table4[[#This Row],[Jan]:[Dec]])=0,"",(SUM(Table4[[#This Row],[Jan]:[Dec]])))</f>
        <v/>
      </c>
      <c r="U172" s="5">
        <f>IFERROR(IF(Table5[[#This Row],[Is RTE Student]]="Yes",0,VLOOKUP(Table4[[#This Row],[Class]]&amp;"_"&amp;Table4[[#This Row],[Stream]]&amp;"_"&amp;Table4[[#This Row],[Medium]],total_fee,5,0)),0)</f>
        <v>11000</v>
      </c>
      <c r="V172" s="5" t="str">
        <f>IFERROR(IF(Table4[[#This Row],[Total fees]]=Table4[[#This Row],[Total]]=0,"",Table4[[#This Row],[Total fees]]-Table4[[#This Row],[Total]]),"")</f>
        <v/>
      </c>
    </row>
    <row r="173" spans="1:22">
      <c r="A173" s="18">
        <f>IF('Student''s Data'!A173=0,"",'Student''s Data'!A173)</f>
        <v>169</v>
      </c>
      <c r="B173" s="18" t="str">
        <f>IF('Student''s Data'!B173=0,"",'Student''s Data'!B173)</f>
        <v>E0194</v>
      </c>
      <c r="C173" s="19" t="str">
        <f>IF('Student''s Data'!C173=0,"",'Student''s Data'!C173)</f>
        <v>Fifth</v>
      </c>
      <c r="D173" s="19" t="str">
        <f>IF('Student''s Data'!D173=0,"",'Student''s Data'!D173)</f>
        <v/>
      </c>
      <c r="E173" s="19" t="str">
        <f>IF('Student''s Data'!H173=0,"",'Student''s Data'!H173)</f>
        <v>English</v>
      </c>
      <c r="F173" s="19" t="str">
        <f>IF('Student''s Data'!E173=0,"",'Student''s Data'!E173)</f>
        <v>ANANAY PAREEK</v>
      </c>
      <c r="G173" s="19" t="str">
        <f>IF('Student''s Data'!F173=0,"",'Student''s Data'!F173)</f>
        <v>UMESH KUMAR PAREEK</v>
      </c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5" t="str">
        <f>IF(SUM(Table4[[#This Row],[Jan]:[Dec]])=0,"",(SUM(Table4[[#This Row],[Jan]:[Dec]])))</f>
        <v/>
      </c>
      <c r="U173" s="5">
        <f>IFERROR(IF(Table5[[#This Row],[Is RTE Student]]="Yes",0,VLOOKUP(Table4[[#This Row],[Class]]&amp;"_"&amp;Table4[[#This Row],[Stream]]&amp;"_"&amp;Table4[[#This Row],[Medium]],total_fee,5,0)),0)</f>
        <v>12000</v>
      </c>
      <c r="V173" s="5" t="str">
        <f>IFERROR(IF(Table4[[#This Row],[Total fees]]=Table4[[#This Row],[Total]]=0,"",Table4[[#This Row],[Total fees]]-Table4[[#This Row],[Total]]),"")</f>
        <v/>
      </c>
    </row>
    <row r="174" spans="1:22">
      <c r="A174" s="18">
        <f>IF('Student''s Data'!A174=0,"",'Student''s Data'!A174)</f>
        <v>170</v>
      </c>
      <c r="B174" s="18">
        <f>IF('Student''s Data'!B174=0,"",'Student''s Data'!B174)</f>
        <v>6741</v>
      </c>
      <c r="C174" s="19" t="str">
        <f>IF('Student''s Data'!C174=0,"",'Student''s Data'!C174)</f>
        <v>Fifth</v>
      </c>
      <c r="D174" s="19" t="str">
        <f>IF('Student''s Data'!D174=0,"",'Student''s Data'!D174)</f>
        <v/>
      </c>
      <c r="E174" s="19" t="str">
        <f>IF('Student''s Data'!H174=0,"",'Student''s Data'!H174)</f>
        <v>Hindi</v>
      </c>
      <c r="F174" s="19" t="str">
        <f>IF('Student''s Data'!E174=0,"",'Student''s Data'!E174)</f>
        <v>ANNPURNA</v>
      </c>
      <c r="G174" s="19" t="str">
        <f>IF('Student''s Data'!F174=0,"",'Student''s Data'!F174)</f>
        <v>PAPPU LAL</v>
      </c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5" t="str">
        <f>IF(SUM(Table4[[#This Row],[Jan]:[Dec]])=0,"",(SUM(Table4[[#This Row],[Jan]:[Dec]])))</f>
        <v/>
      </c>
      <c r="U174" s="5">
        <f>IFERROR(IF(Table5[[#This Row],[Is RTE Student]]="Yes",0,VLOOKUP(Table4[[#This Row],[Class]]&amp;"_"&amp;Table4[[#This Row],[Stream]]&amp;"_"&amp;Table4[[#This Row],[Medium]],total_fee,5,0)),0)</f>
        <v>11000</v>
      </c>
      <c r="V174" s="5" t="str">
        <f>IFERROR(IF(Table4[[#This Row],[Total fees]]=Table4[[#This Row],[Total]]=0,"",Table4[[#This Row],[Total fees]]-Table4[[#This Row],[Total]]),"")</f>
        <v/>
      </c>
    </row>
    <row r="175" spans="1:22">
      <c r="A175" s="18">
        <f>IF('Student''s Data'!A175=0,"",'Student''s Data'!A175)</f>
        <v>171</v>
      </c>
      <c r="B175" s="18" t="str">
        <f>IF('Student''s Data'!B175=0,"",'Student''s Data'!B175)</f>
        <v>E0052</v>
      </c>
      <c r="C175" s="19" t="str">
        <f>IF('Student''s Data'!C175=0,"",'Student''s Data'!C175)</f>
        <v>Fifth</v>
      </c>
      <c r="D175" s="19" t="str">
        <f>IF('Student''s Data'!D175=0,"",'Student''s Data'!D175)</f>
        <v/>
      </c>
      <c r="E175" s="19" t="str">
        <f>IF('Student''s Data'!H175=0,"",'Student''s Data'!H175)</f>
        <v>English</v>
      </c>
      <c r="F175" s="19" t="str">
        <f>IF('Student''s Data'!E175=0,"",'Student''s Data'!E175)</f>
        <v>AYAZ</v>
      </c>
      <c r="G175" s="19" t="str">
        <f>IF('Student''s Data'!F175=0,"",'Student''s Data'!F175)</f>
        <v>FAJLU REHMAN</v>
      </c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5" t="str">
        <f>IF(SUM(Table4[[#This Row],[Jan]:[Dec]])=0,"",(SUM(Table4[[#This Row],[Jan]:[Dec]])))</f>
        <v/>
      </c>
      <c r="U175" s="5">
        <f>IFERROR(IF(Table5[[#This Row],[Is RTE Student]]="Yes",0,VLOOKUP(Table4[[#This Row],[Class]]&amp;"_"&amp;Table4[[#This Row],[Stream]]&amp;"_"&amp;Table4[[#This Row],[Medium]],total_fee,5,0)),0)</f>
        <v>12000</v>
      </c>
      <c r="V175" s="5" t="str">
        <f>IFERROR(IF(Table4[[#This Row],[Total fees]]=Table4[[#This Row],[Total]]=0,"",Table4[[#This Row],[Total fees]]-Table4[[#This Row],[Total]]),"")</f>
        <v/>
      </c>
    </row>
    <row r="176" spans="1:22">
      <c r="A176" s="18">
        <f>IF('Student''s Data'!A176=0,"",'Student''s Data'!A176)</f>
        <v>172</v>
      </c>
      <c r="B176" s="18">
        <f>IF('Student''s Data'!B176=0,"",'Student''s Data'!B176)</f>
        <v>6528</v>
      </c>
      <c r="C176" s="19" t="str">
        <f>IF('Student''s Data'!C176=0,"",'Student''s Data'!C176)</f>
        <v>Fifth</v>
      </c>
      <c r="D176" s="19" t="str">
        <f>IF('Student''s Data'!D176=0,"",'Student''s Data'!D176)</f>
        <v/>
      </c>
      <c r="E176" s="19" t="str">
        <f>IF('Student''s Data'!H176=0,"",'Student''s Data'!H176)</f>
        <v>Hindi</v>
      </c>
      <c r="F176" s="19" t="str">
        <f>IF('Student''s Data'!E176=0,"",'Student''s Data'!E176)</f>
        <v>BABULAL</v>
      </c>
      <c r="G176" s="19" t="str">
        <f>IF('Student''s Data'!F176=0,"",'Student''s Data'!F176)</f>
        <v>PITHA RAM</v>
      </c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5" t="str">
        <f>IF(SUM(Table4[[#This Row],[Jan]:[Dec]])=0,"",(SUM(Table4[[#This Row],[Jan]:[Dec]])))</f>
        <v/>
      </c>
      <c r="U176" s="5">
        <f>IFERROR(IF(Table5[[#This Row],[Is RTE Student]]="Yes",0,VLOOKUP(Table4[[#This Row],[Class]]&amp;"_"&amp;Table4[[#This Row],[Stream]]&amp;"_"&amp;Table4[[#This Row],[Medium]],total_fee,5,0)),0)</f>
        <v>11000</v>
      </c>
      <c r="V176" s="5" t="str">
        <f>IFERROR(IF(Table4[[#This Row],[Total fees]]=Table4[[#This Row],[Total]]=0,"",Table4[[#This Row],[Total fees]]-Table4[[#This Row],[Total]]),"")</f>
        <v/>
      </c>
    </row>
    <row r="177" spans="1:22">
      <c r="A177" s="18">
        <f>IF('Student''s Data'!A177=0,"",'Student''s Data'!A177)</f>
        <v>173</v>
      </c>
      <c r="B177" s="18">
        <f>IF('Student''s Data'!B177=0,"",'Student''s Data'!B177)</f>
        <v>1436</v>
      </c>
      <c r="C177" s="19" t="str">
        <f>IF('Student''s Data'!C177=0,"",'Student''s Data'!C177)</f>
        <v>Fifth</v>
      </c>
      <c r="D177" s="19" t="str">
        <f>IF('Student''s Data'!D177=0,"",'Student''s Data'!D177)</f>
        <v/>
      </c>
      <c r="E177" s="19" t="str">
        <f>IF('Student''s Data'!H177=0,"",'Student''s Data'!H177)</f>
        <v>Hindi</v>
      </c>
      <c r="F177" s="19" t="str">
        <f>IF('Student''s Data'!E177=0,"",'Student''s Data'!E177)</f>
        <v>BHAGCHAND BAWRI</v>
      </c>
      <c r="G177" s="19" t="str">
        <f>IF('Student''s Data'!F177=0,"",'Student''s Data'!F177)</f>
        <v>SURESH KUMAR</v>
      </c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5" t="str">
        <f>IF(SUM(Table4[[#This Row],[Jan]:[Dec]])=0,"",(SUM(Table4[[#This Row],[Jan]:[Dec]])))</f>
        <v/>
      </c>
      <c r="U177" s="5">
        <f>IFERROR(IF(Table5[[#This Row],[Is RTE Student]]="Yes",0,VLOOKUP(Table4[[#This Row],[Class]]&amp;"_"&amp;Table4[[#This Row],[Stream]]&amp;"_"&amp;Table4[[#This Row],[Medium]],total_fee,5,0)),0)</f>
        <v>11000</v>
      </c>
      <c r="V177" s="5" t="str">
        <f>IFERROR(IF(Table4[[#This Row],[Total fees]]=Table4[[#This Row],[Total]]=0,"",Table4[[#This Row],[Total fees]]-Table4[[#This Row],[Total]]),"")</f>
        <v/>
      </c>
    </row>
    <row r="178" spans="1:22">
      <c r="A178" s="18">
        <f>IF('Student''s Data'!A178=0,"",'Student''s Data'!A178)</f>
        <v>174</v>
      </c>
      <c r="B178" s="18" t="str">
        <f>IF('Student''s Data'!B178=0,"",'Student''s Data'!B178)</f>
        <v>E0195</v>
      </c>
      <c r="C178" s="19" t="str">
        <f>IF('Student''s Data'!C178=0,"",'Student''s Data'!C178)</f>
        <v>Fifth</v>
      </c>
      <c r="D178" s="19" t="str">
        <f>IF('Student''s Data'!D178=0,"",'Student''s Data'!D178)</f>
        <v/>
      </c>
      <c r="E178" s="19" t="str">
        <f>IF('Student''s Data'!H178=0,"",'Student''s Data'!H178)</f>
        <v>English</v>
      </c>
      <c r="F178" s="19" t="str">
        <f>IF('Student''s Data'!E178=0,"",'Student''s Data'!E178)</f>
        <v>BHAGYASHREE</v>
      </c>
      <c r="G178" s="19" t="str">
        <f>IF('Student''s Data'!F178=0,"",'Student''s Data'!F178)</f>
        <v>RAMCHANDRA</v>
      </c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5" t="str">
        <f>IF(SUM(Table4[[#This Row],[Jan]:[Dec]])=0,"",(SUM(Table4[[#This Row],[Jan]:[Dec]])))</f>
        <v/>
      </c>
      <c r="U178" s="5">
        <f>IFERROR(IF(Table5[[#This Row],[Is RTE Student]]="Yes",0,VLOOKUP(Table4[[#This Row],[Class]]&amp;"_"&amp;Table4[[#This Row],[Stream]]&amp;"_"&amp;Table4[[#This Row],[Medium]],total_fee,5,0)),0)</f>
        <v>12000</v>
      </c>
      <c r="V178" s="5" t="str">
        <f>IFERROR(IF(Table4[[#This Row],[Total fees]]=Table4[[#This Row],[Total]]=0,"",Table4[[#This Row],[Total fees]]-Table4[[#This Row],[Total]]),"")</f>
        <v/>
      </c>
    </row>
    <row r="179" spans="1:22">
      <c r="A179" s="18">
        <f>IF('Student''s Data'!A179=0,"",'Student''s Data'!A179)</f>
        <v>175</v>
      </c>
      <c r="B179" s="18">
        <f>IF('Student''s Data'!B179=0,"",'Student''s Data'!B179)</f>
        <v>1374</v>
      </c>
      <c r="C179" s="19" t="str">
        <f>IF('Student''s Data'!C179=0,"",'Student''s Data'!C179)</f>
        <v>Fifth</v>
      </c>
      <c r="D179" s="19" t="str">
        <f>IF('Student''s Data'!D179=0,"",'Student''s Data'!D179)</f>
        <v/>
      </c>
      <c r="E179" s="19" t="str">
        <f>IF('Student''s Data'!H179=0,"",'Student''s Data'!H179)</f>
        <v>Hindi</v>
      </c>
      <c r="F179" s="19" t="str">
        <f>IF('Student''s Data'!E179=0,"",'Student''s Data'!E179)</f>
        <v>BHANU PRATAP</v>
      </c>
      <c r="G179" s="19" t="str">
        <f>IF('Student''s Data'!F179=0,"",'Student''s Data'!F179)</f>
        <v>MUKESH KUMAR</v>
      </c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5" t="str">
        <f>IF(SUM(Table4[[#This Row],[Jan]:[Dec]])=0,"",(SUM(Table4[[#This Row],[Jan]:[Dec]])))</f>
        <v/>
      </c>
      <c r="U179" s="5">
        <f>IFERROR(IF(Table5[[#This Row],[Is RTE Student]]="Yes",0,VLOOKUP(Table4[[#This Row],[Class]]&amp;"_"&amp;Table4[[#This Row],[Stream]]&amp;"_"&amp;Table4[[#This Row],[Medium]],total_fee,5,0)),0)</f>
        <v>11000</v>
      </c>
      <c r="V179" s="5" t="str">
        <f>IFERROR(IF(Table4[[#This Row],[Total fees]]=Table4[[#This Row],[Total]]=0,"",Table4[[#This Row],[Total fees]]-Table4[[#This Row],[Total]]),"")</f>
        <v/>
      </c>
    </row>
    <row r="180" spans="1:22">
      <c r="A180" s="18">
        <f>IF('Student''s Data'!A180=0,"",'Student''s Data'!A180)</f>
        <v>176</v>
      </c>
      <c r="B180" s="18" t="str">
        <f>IF('Student''s Data'!B180=0,"",'Student''s Data'!B180)</f>
        <v>E0099</v>
      </c>
      <c r="C180" s="19" t="str">
        <f>IF('Student''s Data'!C180=0,"",'Student''s Data'!C180)</f>
        <v>Fifth</v>
      </c>
      <c r="D180" s="19" t="str">
        <f>IF('Student''s Data'!D180=0,"",'Student''s Data'!D180)</f>
        <v/>
      </c>
      <c r="E180" s="19" t="str">
        <f>IF('Student''s Data'!H180=0,"",'Student''s Data'!H180)</f>
        <v>English</v>
      </c>
      <c r="F180" s="19" t="str">
        <f>IF('Student''s Data'!E180=0,"",'Student''s Data'!E180)</f>
        <v>DAUD ALI RANGREJ</v>
      </c>
      <c r="G180" s="19" t="str">
        <f>IF('Student''s Data'!F180=0,"",'Student''s Data'!F180)</f>
        <v>SHARIF</v>
      </c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5" t="str">
        <f>IF(SUM(Table4[[#This Row],[Jan]:[Dec]])=0,"",(SUM(Table4[[#This Row],[Jan]:[Dec]])))</f>
        <v/>
      </c>
      <c r="U180" s="5">
        <f>IFERROR(IF(Table5[[#This Row],[Is RTE Student]]="Yes",0,VLOOKUP(Table4[[#This Row],[Class]]&amp;"_"&amp;Table4[[#This Row],[Stream]]&amp;"_"&amp;Table4[[#This Row],[Medium]],total_fee,5,0)),0)</f>
        <v>12000</v>
      </c>
      <c r="V180" s="5" t="str">
        <f>IFERROR(IF(Table4[[#This Row],[Total fees]]=Table4[[#This Row],[Total]]=0,"",Table4[[#This Row],[Total fees]]-Table4[[#This Row],[Total]]),"")</f>
        <v/>
      </c>
    </row>
    <row r="181" spans="1:22">
      <c r="A181" s="18">
        <f>IF('Student''s Data'!A181=0,"",'Student''s Data'!A181)</f>
        <v>177</v>
      </c>
      <c r="B181" s="18">
        <f>IF('Student''s Data'!B181=0,"",'Student''s Data'!B181)</f>
        <v>6368</v>
      </c>
      <c r="C181" s="19" t="str">
        <f>IF('Student''s Data'!C181=0,"",'Student''s Data'!C181)</f>
        <v>Fifth</v>
      </c>
      <c r="D181" s="19" t="str">
        <f>IF('Student''s Data'!D181=0,"",'Student''s Data'!D181)</f>
        <v/>
      </c>
      <c r="E181" s="19" t="str">
        <f>IF('Student''s Data'!H181=0,"",'Student''s Data'!H181)</f>
        <v>Hindi</v>
      </c>
      <c r="F181" s="19" t="str">
        <f>IF('Student''s Data'!E181=0,"",'Student''s Data'!E181)</f>
        <v>DHEERAJ KUMAR</v>
      </c>
      <c r="G181" s="19" t="str">
        <f>IF('Student''s Data'!F181=0,"",'Student''s Data'!F181)</f>
        <v>PRAKASH CHAND</v>
      </c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5" t="str">
        <f>IF(SUM(Table4[[#This Row],[Jan]:[Dec]])=0,"",(SUM(Table4[[#This Row],[Jan]:[Dec]])))</f>
        <v/>
      </c>
      <c r="U181" s="5">
        <f>IFERROR(IF(Table5[[#This Row],[Is RTE Student]]="Yes",0,VLOOKUP(Table4[[#This Row],[Class]]&amp;"_"&amp;Table4[[#This Row],[Stream]]&amp;"_"&amp;Table4[[#This Row],[Medium]],total_fee,5,0)),0)</f>
        <v>11000</v>
      </c>
      <c r="V181" s="5" t="str">
        <f>IFERROR(IF(Table4[[#This Row],[Total fees]]=Table4[[#This Row],[Total]]=0,"",Table4[[#This Row],[Total fees]]-Table4[[#This Row],[Total]]),"")</f>
        <v/>
      </c>
    </row>
    <row r="182" spans="1:22">
      <c r="A182" s="18">
        <f>IF('Student''s Data'!A182=0,"",'Student''s Data'!A182)</f>
        <v>178</v>
      </c>
      <c r="B182" s="18" t="str">
        <f>IF('Student''s Data'!B182=0,"",'Student''s Data'!B182)</f>
        <v>E0190</v>
      </c>
      <c r="C182" s="19" t="str">
        <f>IF('Student''s Data'!C182=0,"",'Student''s Data'!C182)</f>
        <v>Fifth</v>
      </c>
      <c r="D182" s="19" t="str">
        <f>IF('Student''s Data'!D182=0,"",'Student''s Data'!D182)</f>
        <v/>
      </c>
      <c r="E182" s="19" t="str">
        <f>IF('Student''s Data'!H182=0,"",'Student''s Data'!H182)</f>
        <v>English</v>
      </c>
      <c r="F182" s="19" t="str">
        <f>IF('Student''s Data'!E182=0,"",'Student''s Data'!E182)</f>
        <v>DIKSHIL JANGID</v>
      </c>
      <c r="G182" s="19" t="str">
        <f>IF('Student''s Data'!F182=0,"",'Student''s Data'!F182)</f>
        <v>BABU LAL JANGID</v>
      </c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5" t="str">
        <f>IF(SUM(Table4[[#This Row],[Jan]:[Dec]])=0,"",(SUM(Table4[[#This Row],[Jan]:[Dec]])))</f>
        <v/>
      </c>
      <c r="U182" s="5">
        <f>IFERROR(IF(Table5[[#This Row],[Is RTE Student]]="Yes",0,VLOOKUP(Table4[[#This Row],[Class]]&amp;"_"&amp;Table4[[#This Row],[Stream]]&amp;"_"&amp;Table4[[#This Row],[Medium]],total_fee,5,0)),0)</f>
        <v>12000</v>
      </c>
      <c r="V182" s="5" t="str">
        <f>IFERROR(IF(Table4[[#This Row],[Total fees]]=Table4[[#This Row],[Total]]=0,"",Table4[[#This Row],[Total fees]]-Table4[[#This Row],[Total]]),"")</f>
        <v/>
      </c>
    </row>
    <row r="183" spans="1:22">
      <c r="A183" s="18">
        <f>IF('Student''s Data'!A183=0,"",'Student''s Data'!A183)</f>
        <v>179</v>
      </c>
      <c r="B183" s="18">
        <f>IF('Student''s Data'!B183=0,"",'Student''s Data'!B183)</f>
        <v>6619</v>
      </c>
      <c r="C183" s="19" t="str">
        <f>IF('Student''s Data'!C183=0,"",'Student''s Data'!C183)</f>
        <v>Fifth</v>
      </c>
      <c r="D183" s="19" t="str">
        <f>IF('Student''s Data'!D183=0,"",'Student''s Data'!D183)</f>
        <v/>
      </c>
      <c r="E183" s="19" t="str">
        <f>IF('Student''s Data'!H183=0,"",'Student''s Data'!H183)</f>
        <v>Hindi</v>
      </c>
      <c r="F183" s="19" t="str">
        <f>IF('Student''s Data'!E183=0,"",'Student''s Data'!E183)</f>
        <v>DINESH</v>
      </c>
      <c r="G183" s="19" t="str">
        <f>IF('Student''s Data'!F183=0,"",'Student''s Data'!F183)</f>
        <v>PRAHLAD RAM</v>
      </c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5" t="str">
        <f>IF(SUM(Table4[[#This Row],[Jan]:[Dec]])=0,"",(SUM(Table4[[#This Row],[Jan]:[Dec]])))</f>
        <v/>
      </c>
      <c r="U183" s="5">
        <f>IFERROR(IF(Table5[[#This Row],[Is RTE Student]]="Yes",0,VLOOKUP(Table4[[#This Row],[Class]]&amp;"_"&amp;Table4[[#This Row],[Stream]]&amp;"_"&amp;Table4[[#This Row],[Medium]],total_fee,5,0)),0)</f>
        <v>11000</v>
      </c>
      <c r="V183" s="5" t="str">
        <f>IFERROR(IF(Table4[[#This Row],[Total fees]]=Table4[[#This Row],[Total]]=0,"",Table4[[#This Row],[Total fees]]-Table4[[#This Row],[Total]]),"")</f>
        <v/>
      </c>
    </row>
    <row r="184" spans="1:22">
      <c r="A184" s="18">
        <f>IF('Student''s Data'!A184=0,"",'Student''s Data'!A184)</f>
        <v>180</v>
      </c>
      <c r="B184" s="18">
        <f>IF('Student''s Data'!B184=0,"",'Student''s Data'!B184)</f>
        <v>1110</v>
      </c>
      <c r="C184" s="19" t="str">
        <f>IF('Student''s Data'!C184=0,"",'Student''s Data'!C184)</f>
        <v>Fifth</v>
      </c>
      <c r="D184" s="19" t="str">
        <f>IF('Student''s Data'!D184=0,"",'Student''s Data'!D184)</f>
        <v/>
      </c>
      <c r="E184" s="19" t="str">
        <f>IF('Student''s Data'!H184=0,"",'Student''s Data'!H184)</f>
        <v>Hindi</v>
      </c>
      <c r="F184" s="19" t="str">
        <f>IF('Student''s Data'!E184=0,"",'Student''s Data'!E184)</f>
        <v>DINESH GURJAR</v>
      </c>
      <c r="G184" s="19" t="str">
        <f>IF('Student''s Data'!F184=0,"",'Student''s Data'!F184)</f>
        <v>PAHALWAN RAM GURJAR</v>
      </c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5" t="str">
        <f>IF(SUM(Table4[[#This Row],[Jan]:[Dec]])=0,"",(SUM(Table4[[#This Row],[Jan]:[Dec]])))</f>
        <v/>
      </c>
      <c r="U184" s="5">
        <f>IFERROR(IF(Table5[[#This Row],[Is RTE Student]]="Yes",0,VLOOKUP(Table4[[#This Row],[Class]]&amp;"_"&amp;Table4[[#This Row],[Stream]]&amp;"_"&amp;Table4[[#This Row],[Medium]],total_fee,5,0)),0)</f>
        <v>11000</v>
      </c>
      <c r="V184" s="5" t="str">
        <f>IFERROR(IF(Table4[[#This Row],[Total fees]]=Table4[[#This Row],[Total]]=0,"",Table4[[#This Row],[Total fees]]-Table4[[#This Row],[Total]]),"")</f>
        <v/>
      </c>
    </row>
    <row r="185" spans="1:22">
      <c r="A185" s="18">
        <f>IF('Student''s Data'!A185=0,"",'Student''s Data'!A185)</f>
        <v>181</v>
      </c>
      <c r="B185" s="18">
        <f>IF('Student''s Data'!B185=0,"",'Student''s Data'!B185)</f>
        <v>1256</v>
      </c>
      <c r="C185" s="19" t="str">
        <f>IF('Student''s Data'!C185=0,"",'Student''s Data'!C185)</f>
        <v>Fifth</v>
      </c>
      <c r="D185" s="19" t="str">
        <f>IF('Student''s Data'!D185=0,"",'Student''s Data'!D185)</f>
        <v/>
      </c>
      <c r="E185" s="19" t="str">
        <f>IF('Student''s Data'!H185=0,"",'Student''s Data'!H185)</f>
        <v>Hindi</v>
      </c>
      <c r="F185" s="19" t="str">
        <f>IF('Student''s Data'!E185=0,"",'Student''s Data'!E185)</f>
        <v>DINESH JANGID</v>
      </c>
      <c r="G185" s="19" t="str">
        <f>IF('Student''s Data'!F185=0,"",'Student''s Data'!F185)</f>
        <v>SHANKAR JANGID</v>
      </c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5" t="str">
        <f>IF(SUM(Table4[[#This Row],[Jan]:[Dec]])=0,"",(SUM(Table4[[#This Row],[Jan]:[Dec]])))</f>
        <v/>
      </c>
      <c r="U185" s="5">
        <f>IFERROR(IF(Table5[[#This Row],[Is RTE Student]]="Yes",0,VLOOKUP(Table4[[#This Row],[Class]]&amp;"_"&amp;Table4[[#This Row],[Stream]]&amp;"_"&amp;Table4[[#This Row],[Medium]],total_fee,5,0)),0)</f>
        <v>11000</v>
      </c>
      <c r="V185" s="5" t="str">
        <f>IFERROR(IF(Table4[[#This Row],[Total fees]]=Table4[[#This Row],[Total]]=0,"",Table4[[#This Row],[Total fees]]-Table4[[#This Row],[Total]]),"")</f>
        <v/>
      </c>
    </row>
    <row r="186" spans="1:22">
      <c r="A186" s="18">
        <f>IF('Student''s Data'!A186=0,"",'Student''s Data'!A186)</f>
        <v>182</v>
      </c>
      <c r="B186" s="18" t="str">
        <f>IF('Student''s Data'!B186=0,"",'Student''s Data'!B186)</f>
        <v>E0044</v>
      </c>
      <c r="C186" s="19" t="str">
        <f>IF('Student''s Data'!C186=0,"",'Student''s Data'!C186)</f>
        <v>Fifth</v>
      </c>
      <c r="D186" s="19" t="str">
        <f>IF('Student''s Data'!D186=0,"",'Student''s Data'!D186)</f>
        <v/>
      </c>
      <c r="E186" s="19" t="str">
        <f>IF('Student''s Data'!H186=0,"",'Student''s Data'!H186)</f>
        <v>English</v>
      </c>
      <c r="F186" s="19" t="str">
        <f>IF('Student''s Data'!E186=0,"",'Student''s Data'!E186)</f>
        <v>DINESH KHOKHAR</v>
      </c>
      <c r="G186" s="19" t="str">
        <f>IF('Student''s Data'!F186=0,"",'Student''s Data'!F186)</f>
        <v>VIRENDRA SINGH KHOKHAR</v>
      </c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5" t="str">
        <f>IF(SUM(Table4[[#This Row],[Jan]:[Dec]])=0,"",(SUM(Table4[[#This Row],[Jan]:[Dec]])))</f>
        <v/>
      </c>
      <c r="U186" s="5">
        <f>IFERROR(IF(Table5[[#This Row],[Is RTE Student]]="Yes",0,VLOOKUP(Table4[[#This Row],[Class]]&amp;"_"&amp;Table4[[#This Row],[Stream]]&amp;"_"&amp;Table4[[#This Row],[Medium]],total_fee,5,0)),0)</f>
        <v>12000</v>
      </c>
      <c r="V186" s="5" t="str">
        <f>IFERROR(IF(Table4[[#This Row],[Total fees]]=Table4[[#This Row],[Total]]=0,"",Table4[[#This Row],[Total fees]]-Table4[[#This Row],[Total]]),"")</f>
        <v/>
      </c>
    </row>
    <row r="187" spans="1:22">
      <c r="A187" s="18">
        <f>IF('Student''s Data'!A187=0,"",'Student''s Data'!A187)</f>
        <v>183</v>
      </c>
      <c r="B187" s="18">
        <f>IF('Student''s Data'!B187=0,"",'Student''s Data'!B187)</f>
        <v>1516</v>
      </c>
      <c r="C187" s="19" t="str">
        <f>IF('Student''s Data'!C187=0,"",'Student''s Data'!C187)</f>
        <v>Fifth</v>
      </c>
      <c r="D187" s="19" t="str">
        <f>IF('Student''s Data'!D187=0,"",'Student''s Data'!D187)</f>
        <v/>
      </c>
      <c r="E187" s="19" t="str">
        <f>IF('Student''s Data'!H187=0,"",'Student''s Data'!H187)</f>
        <v>Hindi</v>
      </c>
      <c r="F187" s="19" t="str">
        <f>IF('Student''s Data'!E187=0,"",'Student''s Data'!E187)</f>
        <v>DINESH NITHARWAL</v>
      </c>
      <c r="G187" s="19" t="str">
        <f>IF('Student''s Data'!F187=0,"",'Student''s Data'!F187)</f>
        <v>GOPI RAM NITHARWAL</v>
      </c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5" t="str">
        <f>IF(SUM(Table4[[#This Row],[Jan]:[Dec]])=0,"",(SUM(Table4[[#This Row],[Jan]:[Dec]])))</f>
        <v/>
      </c>
      <c r="U187" s="5">
        <f>IFERROR(IF(Table5[[#This Row],[Is RTE Student]]="Yes",0,VLOOKUP(Table4[[#This Row],[Class]]&amp;"_"&amp;Table4[[#This Row],[Stream]]&amp;"_"&amp;Table4[[#This Row],[Medium]],total_fee,5,0)),0)</f>
        <v>11000</v>
      </c>
      <c r="V187" s="5" t="str">
        <f>IFERROR(IF(Table4[[#This Row],[Total fees]]=Table4[[#This Row],[Total]]=0,"",Table4[[#This Row],[Total fees]]-Table4[[#This Row],[Total]]),"")</f>
        <v/>
      </c>
    </row>
    <row r="188" spans="1:22">
      <c r="A188" s="18">
        <f>IF('Student''s Data'!A188=0,"",'Student''s Data'!A188)</f>
        <v>184</v>
      </c>
      <c r="B188" s="18">
        <f>IF('Student''s Data'!B188=0,"",'Student''s Data'!B188)</f>
        <v>6428</v>
      </c>
      <c r="C188" s="19" t="str">
        <f>IF('Student''s Data'!C188=0,"",'Student''s Data'!C188)</f>
        <v>Fifth</v>
      </c>
      <c r="D188" s="19" t="str">
        <f>IF('Student''s Data'!D188=0,"",'Student''s Data'!D188)</f>
        <v/>
      </c>
      <c r="E188" s="19" t="str">
        <f>IF('Student''s Data'!H188=0,"",'Student''s Data'!H188)</f>
        <v>Hindi</v>
      </c>
      <c r="F188" s="19" t="str">
        <f>IF('Student''s Data'!E188=0,"",'Student''s Data'!E188)</f>
        <v>DINESH SAINI</v>
      </c>
      <c r="G188" s="19" t="str">
        <f>IF('Student''s Data'!F188=0,"",'Student''s Data'!F188)</f>
        <v>HANUMAN MALI</v>
      </c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5" t="str">
        <f>IF(SUM(Table4[[#This Row],[Jan]:[Dec]])=0,"",(SUM(Table4[[#This Row],[Jan]:[Dec]])))</f>
        <v/>
      </c>
      <c r="U188" s="5">
        <f>IFERROR(IF(Table5[[#This Row],[Is RTE Student]]="Yes",0,VLOOKUP(Table4[[#This Row],[Class]]&amp;"_"&amp;Table4[[#This Row],[Stream]]&amp;"_"&amp;Table4[[#This Row],[Medium]],total_fee,5,0)),0)</f>
        <v>11000</v>
      </c>
      <c r="V188" s="5" t="str">
        <f>IFERROR(IF(Table4[[#This Row],[Total fees]]=Table4[[#This Row],[Total]]=0,"",Table4[[#This Row],[Total fees]]-Table4[[#This Row],[Total]]),"")</f>
        <v/>
      </c>
    </row>
    <row r="189" spans="1:22">
      <c r="A189" s="18">
        <f>IF('Student''s Data'!A189=0,"",'Student''s Data'!A189)</f>
        <v>185</v>
      </c>
      <c r="B189" s="18">
        <f>IF('Student''s Data'!B189=0,"",'Student''s Data'!B189)</f>
        <v>973</v>
      </c>
      <c r="C189" s="19" t="str">
        <f>IF('Student''s Data'!C189=0,"",'Student''s Data'!C189)</f>
        <v>Fifth</v>
      </c>
      <c r="D189" s="19" t="str">
        <f>IF('Student''s Data'!D189=0,"",'Student''s Data'!D189)</f>
        <v/>
      </c>
      <c r="E189" s="19" t="str">
        <f>IF('Student''s Data'!H189=0,"",'Student''s Data'!H189)</f>
        <v>Hindi</v>
      </c>
      <c r="F189" s="19" t="str">
        <f>IF('Student''s Data'!E189=0,"",'Student''s Data'!E189)</f>
        <v>DIVYANKA BARUPAL</v>
      </c>
      <c r="G189" s="19" t="str">
        <f>IF('Student''s Data'!F189=0,"",'Student''s Data'!F189)</f>
        <v>AMAR CHAND BARUPAL</v>
      </c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5" t="str">
        <f>IF(SUM(Table4[[#This Row],[Jan]:[Dec]])=0,"",(SUM(Table4[[#This Row],[Jan]:[Dec]])))</f>
        <v/>
      </c>
      <c r="U189" s="5">
        <f>IFERROR(IF(Table5[[#This Row],[Is RTE Student]]="Yes",0,VLOOKUP(Table4[[#This Row],[Class]]&amp;"_"&amp;Table4[[#This Row],[Stream]]&amp;"_"&amp;Table4[[#This Row],[Medium]],total_fee,5,0)),0)</f>
        <v>11000</v>
      </c>
      <c r="V189" s="5" t="str">
        <f>IFERROR(IF(Table4[[#This Row],[Total fees]]=Table4[[#This Row],[Total]]=0,"",Table4[[#This Row],[Total fees]]-Table4[[#This Row],[Total]]),"")</f>
        <v/>
      </c>
    </row>
    <row r="190" spans="1:22">
      <c r="A190" s="18">
        <f>IF('Student''s Data'!A190=0,"",'Student''s Data'!A190)</f>
        <v>186</v>
      </c>
      <c r="B190" s="18">
        <f>IF('Student''s Data'!B190=0,"",'Student''s Data'!B190)</f>
        <v>1539</v>
      </c>
      <c r="C190" s="19" t="str">
        <f>IF('Student''s Data'!C190=0,"",'Student''s Data'!C190)</f>
        <v>Fifth</v>
      </c>
      <c r="D190" s="19" t="str">
        <f>IF('Student''s Data'!D190=0,"",'Student''s Data'!D190)</f>
        <v/>
      </c>
      <c r="E190" s="19" t="str">
        <f>IF('Student''s Data'!H190=0,"",'Student''s Data'!H190)</f>
        <v>Hindi</v>
      </c>
      <c r="F190" s="19" t="str">
        <f>IF('Student''s Data'!E190=0,"",'Student''s Data'!E190)</f>
        <v>FAHREEN BANO</v>
      </c>
      <c r="G190" s="19" t="str">
        <f>IF('Student''s Data'!F190=0,"",'Student''s Data'!F190)</f>
        <v>ASLAM</v>
      </c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5" t="str">
        <f>IF(SUM(Table4[[#This Row],[Jan]:[Dec]])=0,"",(SUM(Table4[[#This Row],[Jan]:[Dec]])))</f>
        <v/>
      </c>
      <c r="U190" s="5">
        <f>IFERROR(IF(Table5[[#This Row],[Is RTE Student]]="Yes",0,VLOOKUP(Table4[[#This Row],[Class]]&amp;"_"&amp;Table4[[#This Row],[Stream]]&amp;"_"&amp;Table4[[#This Row],[Medium]],total_fee,5,0)),0)</f>
        <v>11000</v>
      </c>
      <c r="V190" s="5" t="str">
        <f>IFERROR(IF(Table4[[#This Row],[Total fees]]=Table4[[#This Row],[Total]]=0,"",Table4[[#This Row],[Total fees]]-Table4[[#This Row],[Total]]),"")</f>
        <v/>
      </c>
    </row>
    <row r="191" spans="1:22">
      <c r="A191" s="18">
        <f>IF('Student''s Data'!A191=0,"",'Student''s Data'!A191)</f>
        <v>187</v>
      </c>
      <c r="B191" s="18">
        <f>IF('Student''s Data'!B191=0,"",'Student''s Data'!B191)</f>
        <v>1061</v>
      </c>
      <c r="C191" s="19" t="str">
        <f>IF('Student''s Data'!C191=0,"",'Student''s Data'!C191)</f>
        <v>Fifth</v>
      </c>
      <c r="D191" s="19" t="str">
        <f>IF('Student''s Data'!D191=0,"",'Student''s Data'!D191)</f>
        <v/>
      </c>
      <c r="E191" s="19" t="str">
        <f>IF('Student''s Data'!H191=0,"",'Student''s Data'!H191)</f>
        <v>Hindi</v>
      </c>
      <c r="F191" s="19" t="str">
        <f>IF('Student''s Data'!E191=0,"",'Student''s Data'!E191)</f>
        <v>FAIJAN HUSAIN</v>
      </c>
      <c r="G191" s="19" t="str">
        <f>IF('Student''s Data'!F191=0,"",'Student''s Data'!F191)</f>
        <v>MOHAMMED HANIF</v>
      </c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5" t="str">
        <f>IF(SUM(Table4[[#This Row],[Jan]:[Dec]])=0,"",(SUM(Table4[[#This Row],[Jan]:[Dec]])))</f>
        <v/>
      </c>
      <c r="U191" s="5">
        <f>IFERROR(IF(Table5[[#This Row],[Is RTE Student]]="Yes",0,VLOOKUP(Table4[[#This Row],[Class]]&amp;"_"&amp;Table4[[#This Row],[Stream]]&amp;"_"&amp;Table4[[#This Row],[Medium]],total_fee,5,0)),0)</f>
        <v>11000</v>
      </c>
      <c r="V191" s="5" t="str">
        <f>IFERROR(IF(Table4[[#This Row],[Total fees]]=Table4[[#This Row],[Total]]=0,"",Table4[[#This Row],[Total fees]]-Table4[[#This Row],[Total]]),"")</f>
        <v/>
      </c>
    </row>
    <row r="192" spans="1:22">
      <c r="A192" s="18">
        <f>IF('Student''s Data'!A192=0,"",'Student''s Data'!A192)</f>
        <v>188</v>
      </c>
      <c r="B192" s="18">
        <f>IF('Student''s Data'!B192=0,"",'Student''s Data'!B192)</f>
        <v>976</v>
      </c>
      <c r="C192" s="19" t="str">
        <f>IF('Student''s Data'!C192=0,"",'Student''s Data'!C192)</f>
        <v>Fifth</v>
      </c>
      <c r="D192" s="19" t="str">
        <f>IF('Student''s Data'!D192=0,"",'Student''s Data'!D192)</f>
        <v/>
      </c>
      <c r="E192" s="19" t="str">
        <f>IF('Student''s Data'!H192=0,"",'Student''s Data'!H192)</f>
        <v>Hindi</v>
      </c>
      <c r="F192" s="19" t="str">
        <f>IF('Student''s Data'!E192=0,"",'Student''s Data'!E192)</f>
        <v>FIROJA</v>
      </c>
      <c r="G192" s="19" t="str">
        <f>IF('Student''s Data'!F192=0,"",'Student''s Data'!F192)</f>
        <v>RAFIK AHEMAD</v>
      </c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5" t="str">
        <f>IF(SUM(Table4[[#This Row],[Jan]:[Dec]])=0,"",(SUM(Table4[[#This Row],[Jan]:[Dec]])))</f>
        <v/>
      </c>
      <c r="U192" s="5">
        <f>IFERROR(IF(Table5[[#This Row],[Is RTE Student]]="Yes",0,VLOOKUP(Table4[[#This Row],[Class]]&amp;"_"&amp;Table4[[#This Row],[Stream]]&amp;"_"&amp;Table4[[#This Row],[Medium]],total_fee,5,0)),0)</f>
        <v>11000</v>
      </c>
      <c r="V192" s="5" t="str">
        <f>IFERROR(IF(Table4[[#This Row],[Total fees]]=Table4[[#This Row],[Total]]=0,"",Table4[[#This Row],[Total fees]]-Table4[[#This Row],[Total]]),"")</f>
        <v/>
      </c>
    </row>
    <row r="193" spans="1:22">
      <c r="A193" s="18">
        <f>IF('Student''s Data'!A193=0,"",'Student''s Data'!A193)</f>
        <v>189</v>
      </c>
      <c r="B193" s="18">
        <f>IF('Student''s Data'!B193=0,"",'Student''s Data'!B193)</f>
        <v>1188</v>
      </c>
      <c r="C193" s="19" t="str">
        <f>IF('Student''s Data'!C193=0,"",'Student''s Data'!C193)</f>
        <v>Fifth</v>
      </c>
      <c r="D193" s="19" t="str">
        <f>IF('Student''s Data'!D193=0,"",'Student''s Data'!D193)</f>
        <v/>
      </c>
      <c r="E193" s="19" t="str">
        <f>IF('Student''s Data'!H193=0,"",'Student''s Data'!H193)</f>
        <v>Hindi</v>
      </c>
      <c r="F193" s="19" t="str">
        <f>IF('Student''s Data'!E193=0,"",'Student''s Data'!E193)</f>
        <v>GANESH</v>
      </c>
      <c r="G193" s="19" t="str">
        <f>IF('Student''s Data'!F193=0,"",'Student''s Data'!F193)</f>
        <v>GOPAL</v>
      </c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5" t="str">
        <f>IF(SUM(Table4[[#This Row],[Jan]:[Dec]])=0,"",(SUM(Table4[[#This Row],[Jan]:[Dec]])))</f>
        <v/>
      </c>
      <c r="U193" s="5">
        <f>IFERROR(IF(Table5[[#This Row],[Is RTE Student]]="Yes",0,VLOOKUP(Table4[[#This Row],[Class]]&amp;"_"&amp;Table4[[#This Row],[Stream]]&amp;"_"&amp;Table4[[#This Row],[Medium]],total_fee,5,0)),0)</f>
        <v>0</v>
      </c>
      <c r="V193" s="5" t="str">
        <f>IFERROR(IF(Table4[[#This Row],[Total fees]]=Table4[[#This Row],[Total]]=0,"",Table4[[#This Row],[Total fees]]-Table4[[#This Row],[Total]]),"")</f>
        <v/>
      </c>
    </row>
    <row r="194" spans="1:22">
      <c r="A194" s="18">
        <f>IF('Student''s Data'!A194=0,"",'Student''s Data'!A194)</f>
        <v>190</v>
      </c>
      <c r="B194" s="18">
        <f>IF('Student''s Data'!B194=0,"",'Student''s Data'!B194)</f>
        <v>1031</v>
      </c>
      <c r="C194" s="19" t="str">
        <f>IF('Student''s Data'!C194=0,"",'Student''s Data'!C194)</f>
        <v>Fifth</v>
      </c>
      <c r="D194" s="19" t="str">
        <f>IF('Student''s Data'!D194=0,"",'Student''s Data'!D194)</f>
        <v/>
      </c>
      <c r="E194" s="19" t="str">
        <f>IF('Student''s Data'!H194=0,"",'Student''s Data'!H194)</f>
        <v>Hindi</v>
      </c>
      <c r="F194" s="19" t="str">
        <f>IF('Student''s Data'!E194=0,"",'Student''s Data'!E194)</f>
        <v>GAURAV</v>
      </c>
      <c r="G194" s="19" t="str">
        <f>IF('Student''s Data'!F194=0,"",'Student''s Data'!F194)</f>
        <v>RAJEEV</v>
      </c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5" t="str">
        <f>IF(SUM(Table4[[#This Row],[Jan]:[Dec]])=0,"",(SUM(Table4[[#This Row],[Jan]:[Dec]])))</f>
        <v/>
      </c>
      <c r="U194" s="5">
        <f>IFERROR(IF(Table5[[#This Row],[Is RTE Student]]="Yes",0,VLOOKUP(Table4[[#This Row],[Class]]&amp;"_"&amp;Table4[[#This Row],[Stream]]&amp;"_"&amp;Table4[[#This Row],[Medium]],total_fee,5,0)),0)</f>
        <v>11000</v>
      </c>
      <c r="V194" s="5" t="str">
        <f>IFERROR(IF(Table4[[#This Row],[Total fees]]=Table4[[#This Row],[Total]]=0,"",Table4[[#This Row],[Total fees]]-Table4[[#This Row],[Total]]),"")</f>
        <v/>
      </c>
    </row>
    <row r="195" spans="1:22">
      <c r="A195" s="18">
        <f>IF('Student''s Data'!A195=0,"",'Student''s Data'!A195)</f>
        <v>191</v>
      </c>
      <c r="B195" s="18">
        <f>IF('Student''s Data'!B195=0,"",'Student''s Data'!B195)</f>
        <v>1623</v>
      </c>
      <c r="C195" s="19" t="str">
        <f>IF('Student''s Data'!C195=0,"",'Student''s Data'!C195)</f>
        <v>Fifth</v>
      </c>
      <c r="D195" s="19" t="str">
        <f>IF('Student''s Data'!D195=0,"",'Student''s Data'!D195)</f>
        <v/>
      </c>
      <c r="E195" s="19" t="str">
        <f>IF('Student''s Data'!H195=0,"",'Student''s Data'!H195)</f>
        <v>Hindi</v>
      </c>
      <c r="F195" s="19" t="str">
        <f>IF('Student''s Data'!E195=0,"",'Student''s Data'!E195)</f>
        <v>GAYATRI</v>
      </c>
      <c r="G195" s="19" t="str">
        <f>IF('Student''s Data'!F195=0,"",'Student''s Data'!F195)</f>
        <v>SOHAN LAL</v>
      </c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5" t="str">
        <f>IF(SUM(Table4[[#This Row],[Jan]:[Dec]])=0,"",(SUM(Table4[[#This Row],[Jan]:[Dec]])))</f>
        <v/>
      </c>
      <c r="U195" s="5">
        <f>IFERROR(IF(Table5[[#This Row],[Is RTE Student]]="Yes",0,VLOOKUP(Table4[[#This Row],[Class]]&amp;"_"&amp;Table4[[#This Row],[Stream]]&amp;"_"&amp;Table4[[#This Row],[Medium]],total_fee,5,0)),0)</f>
        <v>11000</v>
      </c>
      <c r="V195" s="5" t="str">
        <f>IFERROR(IF(Table4[[#This Row],[Total fees]]=Table4[[#This Row],[Total]]=0,"",Table4[[#This Row],[Total fees]]-Table4[[#This Row],[Total]]),"")</f>
        <v/>
      </c>
    </row>
    <row r="196" spans="1:22">
      <c r="A196" s="18">
        <f>IF('Student''s Data'!A196=0,"",'Student''s Data'!A196)</f>
        <v>192</v>
      </c>
      <c r="B196" s="18">
        <f>IF('Student''s Data'!B196=0,"",'Student''s Data'!B196)</f>
        <v>1182</v>
      </c>
      <c r="C196" s="19" t="str">
        <f>IF('Student''s Data'!C196=0,"",'Student''s Data'!C196)</f>
        <v>Fifth</v>
      </c>
      <c r="D196" s="19" t="str">
        <f>IF('Student''s Data'!D196=0,"",'Student''s Data'!D196)</f>
        <v/>
      </c>
      <c r="E196" s="19" t="str">
        <f>IF('Student''s Data'!H196=0,"",'Student''s Data'!H196)</f>
        <v>Hindi</v>
      </c>
      <c r="F196" s="19" t="str">
        <f>IF('Student''s Data'!E196=0,"",'Student''s Data'!E196)</f>
        <v>GUDDI</v>
      </c>
      <c r="G196" s="19" t="str">
        <f>IF('Student''s Data'!F196=0,"",'Student''s Data'!F196)</f>
        <v>GULAB CHAND GANWARIYA</v>
      </c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5" t="str">
        <f>IF(SUM(Table4[[#This Row],[Jan]:[Dec]])=0,"",(SUM(Table4[[#This Row],[Jan]:[Dec]])))</f>
        <v/>
      </c>
      <c r="U196" s="5">
        <f>IFERROR(IF(Table5[[#This Row],[Is RTE Student]]="Yes",0,VLOOKUP(Table4[[#This Row],[Class]]&amp;"_"&amp;Table4[[#This Row],[Stream]]&amp;"_"&amp;Table4[[#This Row],[Medium]],total_fee,5,0)),0)</f>
        <v>0</v>
      </c>
      <c r="V196" s="5" t="str">
        <f>IFERROR(IF(Table4[[#This Row],[Total fees]]=Table4[[#This Row],[Total]]=0,"",Table4[[#This Row],[Total fees]]-Table4[[#This Row],[Total]]),"")</f>
        <v/>
      </c>
    </row>
    <row r="197" spans="1:22">
      <c r="A197" s="18">
        <f>IF('Student''s Data'!A197=0,"",'Student''s Data'!A197)</f>
        <v>193</v>
      </c>
      <c r="B197" s="18">
        <f>IF('Student''s Data'!B197=0,"",'Student''s Data'!B197)</f>
        <v>6441</v>
      </c>
      <c r="C197" s="19" t="str">
        <f>IF('Student''s Data'!C197=0,"",'Student''s Data'!C197)</f>
        <v>Fifth</v>
      </c>
      <c r="D197" s="19" t="str">
        <f>IF('Student''s Data'!D197=0,"",'Student''s Data'!D197)</f>
        <v/>
      </c>
      <c r="E197" s="19" t="str">
        <f>IF('Student''s Data'!H197=0,"",'Student''s Data'!H197)</f>
        <v>Hindi</v>
      </c>
      <c r="F197" s="19" t="str">
        <f>IF('Student''s Data'!E197=0,"",'Student''s Data'!E197)</f>
        <v>GUNJAN</v>
      </c>
      <c r="G197" s="19" t="str">
        <f>IF('Student''s Data'!F197=0,"",'Student''s Data'!F197)</f>
        <v>MANGI LAL</v>
      </c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5" t="str">
        <f>IF(SUM(Table4[[#This Row],[Jan]:[Dec]])=0,"",(SUM(Table4[[#This Row],[Jan]:[Dec]])))</f>
        <v/>
      </c>
      <c r="U197" s="5">
        <f>IFERROR(IF(Table5[[#This Row],[Is RTE Student]]="Yes",0,VLOOKUP(Table4[[#This Row],[Class]]&amp;"_"&amp;Table4[[#This Row],[Stream]]&amp;"_"&amp;Table4[[#This Row],[Medium]],total_fee,5,0)),0)</f>
        <v>11000</v>
      </c>
      <c r="V197" s="5" t="str">
        <f>IFERROR(IF(Table4[[#This Row],[Total fees]]=Table4[[#This Row],[Total]]=0,"",Table4[[#This Row],[Total fees]]-Table4[[#This Row],[Total]]),"")</f>
        <v/>
      </c>
    </row>
    <row r="198" spans="1:22">
      <c r="A198" s="18">
        <f>IF('Student''s Data'!A198=0,"",'Student''s Data'!A198)</f>
        <v>194</v>
      </c>
      <c r="B198" s="18" t="str">
        <f>IF('Student''s Data'!B198=0,"",'Student''s Data'!B198)</f>
        <v>E0100</v>
      </c>
      <c r="C198" s="19" t="str">
        <f>IF('Student''s Data'!C198=0,"",'Student''s Data'!C198)</f>
        <v>Fifth</v>
      </c>
      <c r="D198" s="19" t="str">
        <f>IF('Student''s Data'!D198=0,"",'Student''s Data'!D198)</f>
        <v/>
      </c>
      <c r="E198" s="19" t="str">
        <f>IF('Student''s Data'!H198=0,"",'Student''s Data'!H198)</f>
        <v>English</v>
      </c>
      <c r="F198" s="19" t="str">
        <f>IF('Student''s Data'!E198=0,"",'Student''s Data'!E198)</f>
        <v>HARSHITA KANWAR</v>
      </c>
      <c r="G198" s="19" t="str">
        <f>IF('Student''s Data'!F198=0,"",'Student''s Data'!F198)</f>
        <v>KISHAN SINGH</v>
      </c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5" t="str">
        <f>IF(SUM(Table4[[#This Row],[Jan]:[Dec]])=0,"",(SUM(Table4[[#This Row],[Jan]:[Dec]])))</f>
        <v/>
      </c>
      <c r="U198" s="5">
        <f>IFERROR(IF(Table5[[#This Row],[Is RTE Student]]="Yes",0,VLOOKUP(Table4[[#This Row],[Class]]&amp;"_"&amp;Table4[[#This Row],[Stream]]&amp;"_"&amp;Table4[[#This Row],[Medium]],total_fee,5,0)),0)</f>
        <v>12000</v>
      </c>
      <c r="V198" s="5" t="str">
        <f>IFERROR(IF(Table4[[#This Row],[Total fees]]=Table4[[#This Row],[Total]]=0,"",Table4[[#This Row],[Total fees]]-Table4[[#This Row],[Total]]),"")</f>
        <v/>
      </c>
    </row>
    <row r="199" spans="1:22">
      <c r="A199" s="18">
        <f>IF('Student''s Data'!A199=0,"",'Student''s Data'!A199)</f>
        <v>195</v>
      </c>
      <c r="B199" s="18">
        <f>IF('Student''s Data'!B199=0,"",'Student''s Data'!B199)</f>
        <v>988</v>
      </c>
      <c r="C199" s="19" t="str">
        <f>IF('Student''s Data'!C199=0,"",'Student''s Data'!C199)</f>
        <v>Fifth</v>
      </c>
      <c r="D199" s="19" t="str">
        <f>IF('Student''s Data'!D199=0,"",'Student''s Data'!D199)</f>
        <v/>
      </c>
      <c r="E199" s="19" t="str">
        <f>IF('Student''s Data'!H199=0,"",'Student''s Data'!H199)</f>
        <v>Hindi</v>
      </c>
      <c r="F199" s="19" t="str">
        <f>IF('Student''s Data'!E199=0,"",'Student''s Data'!E199)</f>
        <v>HEMRAJ KUMAWAT</v>
      </c>
      <c r="G199" s="19" t="str">
        <f>IF('Student''s Data'!F199=0,"",'Student''s Data'!F199)</f>
        <v>GOPAL KUMAWAT</v>
      </c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5" t="str">
        <f>IF(SUM(Table4[[#This Row],[Jan]:[Dec]])=0,"",(SUM(Table4[[#This Row],[Jan]:[Dec]])))</f>
        <v/>
      </c>
      <c r="U199" s="5">
        <f>IFERROR(IF(Table5[[#This Row],[Is RTE Student]]="Yes",0,VLOOKUP(Table4[[#This Row],[Class]]&amp;"_"&amp;Table4[[#This Row],[Stream]]&amp;"_"&amp;Table4[[#This Row],[Medium]],total_fee,5,0)),0)</f>
        <v>11000</v>
      </c>
      <c r="V199" s="5" t="str">
        <f>IFERROR(IF(Table4[[#This Row],[Total fees]]=Table4[[#This Row],[Total]]=0,"",Table4[[#This Row],[Total fees]]-Table4[[#This Row],[Total]]),"")</f>
        <v/>
      </c>
    </row>
    <row r="200" spans="1:22">
      <c r="A200" s="18">
        <f>IF('Student''s Data'!A200=0,"",'Student''s Data'!A200)</f>
        <v>196</v>
      </c>
      <c r="B200" s="18">
        <f>IF('Student''s Data'!B200=0,"",'Student''s Data'!B200)</f>
        <v>1080</v>
      </c>
      <c r="C200" s="19" t="str">
        <f>IF('Student''s Data'!C200=0,"",'Student''s Data'!C200)</f>
        <v>Fifth</v>
      </c>
      <c r="D200" s="19" t="str">
        <f>IF('Student''s Data'!D200=0,"",'Student''s Data'!D200)</f>
        <v/>
      </c>
      <c r="E200" s="19" t="str">
        <f>IF('Student''s Data'!H200=0,"",'Student''s Data'!H200)</f>
        <v>Hindi</v>
      </c>
      <c r="F200" s="19" t="str">
        <f>IF('Student''s Data'!E200=0,"",'Student''s Data'!E200)</f>
        <v>HIMANSHI</v>
      </c>
      <c r="G200" s="19" t="str">
        <f>IF('Student''s Data'!F200=0,"",'Student''s Data'!F200)</f>
        <v>SANJIV KUMAR</v>
      </c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5" t="str">
        <f>IF(SUM(Table4[[#This Row],[Jan]:[Dec]])=0,"",(SUM(Table4[[#This Row],[Jan]:[Dec]])))</f>
        <v/>
      </c>
      <c r="U200" s="5">
        <f>IFERROR(IF(Table5[[#This Row],[Is RTE Student]]="Yes",0,VLOOKUP(Table4[[#This Row],[Class]]&amp;"_"&amp;Table4[[#This Row],[Stream]]&amp;"_"&amp;Table4[[#This Row],[Medium]],total_fee,5,0)),0)</f>
        <v>11000</v>
      </c>
      <c r="V200" s="5" t="str">
        <f>IFERROR(IF(Table4[[#This Row],[Total fees]]=Table4[[#This Row],[Total]]=0,"",Table4[[#This Row],[Total fees]]-Table4[[#This Row],[Total]]),"")</f>
        <v/>
      </c>
    </row>
    <row r="201" spans="1:22">
      <c r="A201" s="18">
        <f>IF('Student''s Data'!A201=0,"",'Student''s Data'!A201)</f>
        <v>197</v>
      </c>
      <c r="B201" s="18">
        <f>IF('Student''s Data'!B201=0,"",'Student''s Data'!B201)</f>
        <v>1260</v>
      </c>
      <c r="C201" s="19" t="str">
        <f>IF('Student''s Data'!C201=0,"",'Student''s Data'!C201)</f>
        <v>Fifth</v>
      </c>
      <c r="D201" s="19" t="str">
        <f>IF('Student''s Data'!D201=0,"",'Student''s Data'!D201)</f>
        <v/>
      </c>
      <c r="E201" s="19" t="str">
        <f>IF('Student''s Data'!H201=0,"",'Student''s Data'!H201)</f>
        <v>Hindi</v>
      </c>
      <c r="F201" s="19" t="str">
        <f>IF('Student''s Data'!E201=0,"",'Student''s Data'!E201)</f>
        <v>ISHIKA</v>
      </c>
      <c r="G201" s="19" t="str">
        <f>IF('Student''s Data'!F201=0,"",'Student''s Data'!F201)</f>
        <v>VINOD KUMAR</v>
      </c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5" t="str">
        <f>IF(SUM(Table4[[#This Row],[Jan]:[Dec]])=0,"",(SUM(Table4[[#This Row],[Jan]:[Dec]])))</f>
        <v/>
      </c>
      <c r="U201" s="5">
        <f>IFERROR(IF(Table5[[#This Row],[Is RTE Student]]="Yes",0,VLOOKUP(Table4[[#This Row],[Class]]&amp;"_"&amp;Table4[[#This Row],[Stream]]&amp;"_"&amp;Table4[[#This Row],[Medium]],total_fee,5,0)),0)</f>
        <v>11000</v>
      </c>
      <c r="V201" s="5" t="str">
        <f>IFERROR(IF(Table4[[#This Row],[Total fees]]=Table4[[#This Row],[Total]]=0,"",Table4[[#This Row],[Total fees]]-Table4[[#This Row],[Total]]),"")</f>
        <v/>
      </c>
    </row>
    <row r="202" spans="1:22">
      <c r="A202" s="18">
        <f>IF('Student''s Data'!A202=0,"",'Student''s Data'!A202)</f>
        <v>198</v>
      </c>
      <c r="B202" s="18" t="str">
        <f>IF('Student''s Data'!B202=0,"",'Student''s Data'!B202)</f>
        <v>E0191</v>
      </c>
      <c r="C202" s="19" t="str">
        <f>IF('Student''s Data'!C202=0,"",'Student''s Data'!C202)</f>
        <v>Fifth</v>
      </c>
      <c r="D202" s="19" t="str">
        <f>IF('Student''s Data'!D202=0,"",'Student''s Data'!D202)</f>
        <v/>
      </c>
      <c r="E202" s="19" t="str">
        <f>IF('Student''s Data'!H202=0,"",'Student''s Data'!H202)</f>
        <v>English</v>
      </c>
      <c r="F202" s="19" t="str">
        <f>IF('Student''s Data'!E202=0,"",'Student''s Data'!E202)</f>
        <v>JASMIN BANO</v>
      </c>
      <c r="G202" s="19" t="str">
        <f>IF('Student''s Data'!F202=0,"",'Student''s Data'!F202)</f>
        <v>MOHAMMAD JALAL</v>
      </c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5" t="str">
        <f>IF(SUM(Table4[[#This Row],[Jan]:[Dec]])=0,"",(SUM(Table4[[#This Row],[Jan]:[Dec]])))</f>
        <v/>
      </c>
      <c r="U202" s="5">
        <f>IFERROR(IF(Table5[[#This Row],[Is RTE Student]]="Yes",0,VLOOKUP(Table4[[#This Row],[Class]]&amp;"_"&amp;Table4[[#This Row],[Stream]]&amp;"_"&amp;Table4[[#This Row],[Medium]],total_fee,5,0)),0)</f>
        <v>12000</v>
      </c>
      <c r="V202" s="5" t="str">
        <f>IFERROR(IF(Table4[[#This Row],[Total fees]]=Table4[[#This Row],[Total]]=0,"",Table4[[#This Row],[Total fees]]-Table4[[#This Row],[Total]]),"")</f>
        <v/>
      </c>
    </row>
    <row r="203" spans="1:22">
      <c r="A203" s="18">
        <f>IF('Student''s Data'!A203=0,"",'Student''s Data'!A203)</f>
        <v>199</v>
      </c>
      <c r="B203" s="18">
        <f>IF('Student''s Data'!B203=0,"",'Student''s Data'!B203)</f>
        <v>1608</v>
      </c>
      <c r="C203" s="19" t="str">
        <f>IF('Student''s Data'!C203=0,"",'Student''s Data'!C203)</f>
        <v>Fifth</v>
      </c>
      <c r="D203" s="19" t="str">
        <f>IF('Student''s Data'!D203=0,"",'Student''s Data'!D203)</f>
        <v/>
      </c>
      <c r="E203" s="19" t="str">
        <f>IF('Student''s Data'!H203=0,"",'Student''s Data'!H203)</f>
        <v>Hindi</v>
      </c>
      <c r="F203" s="19" t="str">
        <f>IF('Student''s Data'!E203=0,"",'Student''s Data'!E203)</f>
        <v>JAVED</v>
      </c>
      <c r="G203" s="19" t="str">
        <f>IF('Student''s Data'!F203=0,"",'Student''s Data'!F203)</f>
        <v>IKRAMUDIN</v>
      </c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5" t="str">
        <f>IF(SUM(Table4[[#This Row],[Jan]:[Dec]])=0,"",(SUM(Table4[[#This Row],[Jan]:[Dec]])))</f>
        <v/>
      </c>
      <c r="U203" s="5">
        <f>IFERROR(IF(Table5[[#This Row],[Is RTE Student]]="Yes",0,VLOOKUP(Table4[[#This Row],[Class]]&amp;"_"&amp;Table4[[#This Row],[Stream]]&amp;"_"&amp;Table4[[#This Row],[Medium]],total_fee,5,0)),0)</f>
        <v>11000</v>
      </c>
      <c r="V203" s="5" t="str">
        <f>IFERROR(IF(Table4[[#This Row],[Total fees]]=Table4[[#This Row],[Total]]=0,"",Table4[[#This Row],[Total fees]]-Table4[[#This Row],[Total]]),"")</f>
        <v/>
      </c>
    </row>
    <row r="204" spans="1:22">
      <c r="A204" s="18">
        <f>IF('Student''s Data'!A204=0,"",'Student''s Data'!A204)</f>
        <v>200</v>
      </c>
      <c r="B204" s="18" t="str">
        <f>IF('Student''s Data'!B204=0,"",'Student''s Data'!B204)</f>
        <v>E0155</v>
      </c>
      <c r="C204" s="19" t="str">
        <f>IF('Student''s Data'!C204=0,"",'Student''s Data'!C204)</f>
        <v>Fifth</v>
      </c>
      <c r="D204" s="19" t="str">
        <f>IF('Student''s Data'!D204=0,"",'Student''s Data'!D204)</f>
        <v/>
      </c>
      <c r="E204" s="19" t="str">
        <f>IF('Student''s Data'!H204=0,"",'Student''s Data'!H204)</f>
        <v>English</v>
      </c>
      <c r="F204" s="19" t="str">
        <f>IF('Student''s Data'!E204=0,"",'Student''s Data'!E204)</f>
        <v>JAYESH RATNU</v>
      </c>
      <c r="G204" s="19" t="str">
        <f>IF('Student''s Data'!F204=0,"",'Student''s Data'!F204)</f>
        <v>SUMER SINGH</v>
      </c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5" t="str">
        <f>IF(SUM(Table4[[#This Row],[Jan]:[Dec]])=0,"",(SUM(Table4[[#This Row],[Jan]:[Dec]])))</f>
        <v/>
      </c>
      <c r="U204" s="5">
        <f>IFERROR(IF(Table5[[#This Row],[Is RTE Student]]="Yes",0,VLOOKUP(Table4[[#This Row],[Class]]&amp;"_"&amp;Table4[[#This Row],[Stream]]&amp;"_"&amp;Table4[[#This Row],[Medium]],total_fee,5,0)),0)</f>
        <v>12000</v>
      </c>
      <c r="V204" s="5" t="str">
        <f>IFERROR(IF(Table4[[#This Row],[Total fees]]=Table4[[#This Row],[Total]]=0,"",Table4[[#This Row],[Total fees]]-Table4[[#This Row],[Total]]),"")</f>
        <v/>
      </c>
    </row>
    <row r="205" spans="1:22">
      <c r="A205" s="18">
        <f>IF('Student''s Data'!A205=0,"",'Student''s Data'!A205)</f>
        <v>201</v>
      </c>
      <c r="B205" s="18" t="str">
        <f>IF('Student''s Data'!B205=0,"",'Student''s Data'!B205)</f>
        <v>E0115</v>
      </c>
      <c r="C205" s="19" t="str">
        <f>IF('Student''s Data'!C205=0,"",'Student''s Data'!C205)</f>
        <v>Fifth</v>
      </c>
      <c r="D205" s="19" t="str">
        <f>IF('Student''s Data'!D205=0,"",'Student''s Data'!D205)</f>
        <v/>
      </c>
      <c r="E205" s="19" t="str">
        <f>IF('Student''s Data'!H205=0,"",'Student''s Data'!H205)</f>
        <v>English</v>
      </c>
      <c r="F205" s="19" t="str">
        <f>IF('Student''s Data'!E205=0,"",'Student''s Data'!E205)</f>
        <v>KANISHKA DEVRA</v>
      </c>
      <c r="G205" s="19" t="str">
        <f>IF('Student''s Data'!F205=0,"",'Student''s Data'!F205)</f>
        <v>VIJAY KUMAR DEVRA</v>
      </c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5" t="str">
        <f>IF(SUM(Table4[[#This Row],[Jan]:[Dec]])=0,"",(SUM(Table4[[#This Row],[Jan]:[Dec]])))</f>
        <v/>
      </c>
      <c r="U205" s="5">
        <f>IFERROR(IF(Table5[[#This Row],[Is RTE Student]]="Yes",0,VLOOKUP(Table4[[#This Row],[Class]]&amp;"_"&amp;Table4[[#This Row],[Stream]]&amp;"_"&amp;Table4[[#This Row],[Medium]],total_fee,5,0)),0)</f>
        <v>12000</v>
      </c>
      <c r="V205" s="5" t="str">
        <f>IFERROR(IF(Table4[[#This Row],[Total fees]]=Table4[[#This Row],[Total]]=0,"",Table4[[#This Row],[Total fees]]-Table4[[#This Row],[Total]]),"")</f>
        <v/>
      </c>
    </row>
    <row r="206" spans="1:22">
      <c r="A206" s="18">
        <f>IF('Student''s Data'!A206=0,"",'Student''s Data'!A206)</f>
        <v>202</v>
      </c>
      <c r="B206" s="18">
        <f>IF('Student''s Data'!B206=0,"",'Student''s Data'!B206)</f>
        <v>1586</v>
      </c>
      <c r="C206" s="19" t="str">
        <f>IF('Student''s Data'!C206=0,"",'Student''s Data'!C206)</f>
        <v>Fifth</v>
      </c>
      <c r="D206" s="19" t="str">
        <f>IF('Student''s Data'!D206=0,"",'Student''s Data'!D206)</f>
        <v/>
      </c>
      <c r="E206" s="19" t="str">
        <f>IF('Student''s Data'!H206=0,"",'Student''s Data'!H206)</f>
        <v>Hindi</v>
      </c>
      <c r="F206" s="19" t="str">
        <f>IF('Student''s Data'!E206=0,"",'Student''s Data'!E206)</f>
        <v>KHUSHABU</v>
      </c>
      <c r="G206" s="19" t="str">
        <f>IF('Student''s Data'!F206=0,"",'Student''s Data'!F206)</f>
        <v>TULSI RAM</v>
      </c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5" t="str">
        <f>IF(SUM(Table4[[#This Row],[Jan]:[Dec]])=0,"",(SUM(Table4[[#This Row],[Jan]:[Dec]])))</f>
        <v/>
      </c>
      <c r="U206" s="5">
        <f>IFERROR(IF(Table5[[#This Row],[Is RTE Student]]="Yes",0,VLOOKUP(Table4[[#This Row],[Class]]&amp;"_"&amp;Table4[[#This Row],[Stream]]&amp;"_"&amp;Table4[[#This Row],[Medium]],total_fee,5,0)),0)</f>
        <v>11000</v>
      </c>
      <c r="V206" s="5" t="str">
        <f>IFERROR(IF(Table4[[#This Row],[Total fees]]=Table4[[#This Row],[Total]]=0,"",Table4[[#This Row],[Total fees]]-Table4[[#This Row],[Total]]),"")</f>
        <v/>
      </c>
    </row>
    <row r="207" spans="1:22">
      <c r="A207" s="18">
        <f>IF('Student''s Data'!A207=0,"",'Student''s Data'!A207)</f>
        <v>203</v>
      </c>
      <c r="B207" s="18">
        <f>IF('Student''s Data'!B207=0,"",'Student''s Data'!B207)</f>
        <v>6723</v>
      </c>
      <c r="C207" s="19" t="str">
        <f>IF('Student''s Data'!C207=0,"",'Student''s Data'!C207)</f>
        <v>Fifth</v>
      </c>
      <c r="D207" s="19" t="str">
        <f>IF('Student''s Data'!D207=0,"",'Student''s Data'!D207)</f>
        <v/>
      </c>
      <c r="E207" s="19" t="str">
        <f>IF('Student''s Data'!H207=0,"",'Student''s Data'!H207)</f>
        <v>Hindi</v>
      </c>
      <c r="F207" s="19" t="str">
        <f>IF('Student''s Data'!E207=0,"",'Student''s Data'!E207)</f>
        <v>KRISHMA</v>
      </c>
      <c r="G207" s="19" t="str">
        <f>IF('Student''s Data'!F207=0,"",'Student''s Data'!F207)</f>
        <v>BHAGU RAM</v>
      </c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5" t="str">
        <f>IF(SUM(Table4[[#This Row],[Jan]:[Dec]])=0,"",(SUM(Table4[[#This Row],[Jan]:[Dec]])))</f>
        <v/>
      </c>
      <c r="U207" s="5">
        <f>IFERROR(IF(Table5[[#This Row],[Is RTE Student]]="Yes",0,VLOOKUP(Table4[[#This Row],[Class]]&amp;"_"&amp;Table4[[#This Row],[Stream]]&amp;"_"&amp;Table4[[#This Row],[Medium]],total_fee,5,0)),0)</f>
        <v>11000</v>
      </c>
      <c r="V207" s="5" t="str">
        <f>IFERROR(IF(Table4[[#This Row],[Total fees]]=Table4[[#This Row],[Total]]=0,"",Table4[[#This Row],[Total fees]]-Table4[[#This Row],[Total]]),"")</f>
        <v/>
      </c>
    </row>
    <row r="208" spans="1:22">
      <c r="A208" s="18">
        <f>IF('Student''s Data'!A208=0,"",'Student''s Data'!A208)</f>
        <v>204</v>
      </c>
      <c r="B208" s="18">
        <f>IF('Student''s Data'!B208=0,"",'Student''s Data'!B208)</f>
        <v>1183</v>
      </c>
      <c r="C208" s="19" t="str">
        <f>IF('Student''s Data'!C208=0,"",'Student''s Data'!C208)</f>
        <v>Fifth</v>
      </c>
      <c r="D208" s="19" t="str">
        <f>IF('Student''s Data'!D208=0,"",'Student''s Data'!D208)</f>
        <v/>
      </c>
      <c r="E208" s="19" t="str">
        <f>IF('Student''s Data'!H208=0,"",'Student''s Data'!H208)</f>
        <v>Hindi</v>
      </c>
      <c r="F208" s="19" t="str">
        <f>IF('Student''s Data'!E208=0,"",'Student''s Data'!E208)</f>
        <v>KUMKUM</v>
      </c>
      <c r="G208" s="19" t="str">
        <f>IF('Student''s Data'!F208=0,"",'Student''s Data'!F208)</f>
        <v>PAPPU BHATI</v>
      </c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5" t="str">
        <f>IF(SUM(Table4[[#This Row],[Jan]:[Dec]])=0,"",(SUM(Table4[[#This Row],[Jan]:[Dec]])))</f>
        <v/>
      </c>
      <c r="U208" s="5">
        <f>IFERROR(IF(Table5[[#This Row],[Is RTE Student]]="Yes",0,VLOOKUP(Table4[[#This Row],[Class]]&amp;"_"&amp;Table4[[#This Row],[Stream]]&amp;"_"&amp;Table4[[#This Row],[Medium]],total_fee,5,0)),0)</f>
        <v>0</v>
      </c>
      <c r="V208" s="5" t="str">
        <f>IFERROR(IF(Table4[[#This Row],[Total fees]]=Table4[[#This Row],[Total]]=0,"",Table4[[#This Row],[Total fees]]-Table4[[#This Row],[Total]]),"")</f>
        <v/>
      </c>
    </row>
    <row r="209" spans="1:22">
      <c r="A209" s="18">
        <f>IF('Student''s Data'!A209=0,"",'Student''s Data'!A209)</f>
        <v>205</v>
      </c>
      <c r="B209" s="18" t="str">
        <f>IF('Student''s Data'!B209=0,"",'Student''s Data'!B209)</f>
        <v>E0034</v>
      </c>
      <c r="C209" s="19" t="str">
        <f>IF('Student''s Data'!C209=0,"",'Student''s Data'!C209)</f>
        <v>Fifth</v>
      </c>
      <c r="D209" s="19" t="str">
        <f>IF('Student''s Data'!D209=0,"",'Student''s Data'!D209)</f>
        <v/>
      </c>
      <c r="E209" s="19" t="str">
        <f>IF('Student''s Data'!H209=0,"",'Student''s Data'!H209)</f>
        <v>English</v>
      </c>
      <c r="F209" s="19" t="str">
        <f>IF('Student''s Data'!E209=0,"",'Student''s Data'!E209)</f>
        <v>LALIT JANGIR</v>
      </c>
      <c r="G209" s="19" t="str">
        <f>IF('Student''s Data'!F209=0,"",'Student''s Data'!F209)</f>
        <v>RAMSWAROOP JANGIR</v>
      </c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5" t="str">
        <f>IF(SUM(Table4[[#This Row],[Jan]:[Dec]])=0,"",(SUM(Table4[[#This Row],[Jan]:[Dec]])))</f>
        <v/>
      </c>
      <c r="U209" s="5">
        <f>IFERROR(IF(Table5[[#This Row],[Is RTE Student]]="Yes",0,VLOOKUP(Table4[[#This Row],[Class]]&amp;"_"&amp;Table4[[#This Row],[Stream]]&amp;"_"&amp;Table4[[#This Row],[Medium]],total_fee,5,0)),0)</f>
        <v>12000</v>
      </c>
      <c r="V209" s="5" t="str">
        <f>IFERROR(IF(Table4[[#This Row],[Total fees]]=Table4[[#This Row],[Total]]=0,"",Table4[[#This Row],[Total fees]]-Table4[[#This Row],[Total]]),"")</f>
        <v/>
      </c>
    </row>
    <row r="210" spans="1:22">
      <c r="A210" s="18">
        <f>IF('Student''s Data'!A210=0,"",'Student''s Data'!A210)</f>
        <v>206</v>
      </c>
      <c r="B210" s="18">
        <f>IF('Student''s Data'!B210=0,"",'Student''s Data'!B210)</f>
        <v>1360</v>
      </c>
      <c r="C210" s="19" t="str">
        <f>IF('Student''s Data'!C210=0,"",'Student''s Data'!C210)</f>
        <v>Fifth</v>
      </c>
      <c r="D210" s="19" t="str">
        <f>IF('Student''s Data'!D210=0,"",'Student''s Data'!D210)</f>
        <v/>
      </c>
      <c r="E210" s="19" t="str">
        <f>IF('Student''s Data'!H210=0,"",'Student''s Data'!H210)</f>
        <v>Hindi</v>
      </c>
      <c r="F210" s="19" t="str">
        <f>IF('Student''s Data'!E210=0,"",'Student''s Data'!E210)</f>
        <v>LOKESH RAO</v>
      </c>
      <c r="G210" s="19" t="str">
        <f>IF('Student''s Data'!F210=0,"",'Student''s Data'!F210)</f>
        <v>VINOD RAO</v>
      </c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5" t="str">
        <f>IF(SUM(Table4[[#This Row],[Jan]:[Dec]])=0,"",(SUM(Table4[[#This Row],[Jan]:[Dec]])))</f>
        <v/>
      </c>
      <c r="U210" s="5">
        <f>IFERROR(IF(Table5[[#This Row],[Is RTE Student]]="Yes",0,VLOOKUP(Table4[[#This Row],[Class]]&amp;"_"&amp;Table4[[#This Row],[Stream]]&amp;"_"&amp;Table4[[#This Row],[Medium]],total_fee,5,0)),0)</f>
        <v>11000</v>
      </c>
      <c r="V210" s="5" t="str">
        <f>IFERROR(IF(Table4[[#This Row],[Total fees]]=Table4[[#This Row],[Total]]=0,"",Table4[[#This Row],[Total fees]]-Table4[[#This Row],[Total]]),"")</f>
        <v/>
      </c>
    </row>
    <row r="211" spans="1:22">
      <c r="A211" s="18">
        <f>IF('Student''s Data'!A211=0,"",'Student''s Data'!A211)</f>
        <v>207</v>
      </c>
      <c r="B211" s="18">
        <f>IF('Student''s Data'!B211=0,"",'Student''s Data'!B211)</f>
        <v>1493</v>
      </c>
      <c r="C211" s="19" t="str">
        <f>IF('Student''s Data'!C211=0,"",'Student''s Data'!C211)</f>
        <v>Fifth</v>
      </c>
      <c r="D211" s="19" t="str">
        <f>IF('Student''s Data'!D211=0,"",'Student''s Data'!D211)</f>
        <v/>
      </c>
      <c r="E211" s="19" t="str">
        <f>IF('Student''s Data'!H211=0,"",'Student''s Data'!H211)</f>
        <v>Hindi</v>
      </c>
      <c r="F211" s="19" t="str">
        <f>IF('Student''s Data'!E211=0,"",'Student''s Data'!E211)</f>
        <v>MAHENDRA JAT</v>
      </c>
      <c r="G211" s="19" t="str">
        <f>IF('Student''s Data'!F211=0,"",'Student''s Data'!F211)</f>
        <v>BODU RAM JAT</v>
      </c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5" t="str">
        <f>IF(SUM(Table4[[#This Row],[Jan]:[Dec]])=0,"",(SUM(Table4[[#This Row],[Jan]:[Dec]])))</f>
        <v/>
      </c>
      <c r="U211" s="5">
        <f>IFERROR(IF(Table5[[#This Row],[Is RTE Student]]="Yes",0,VLOOKUP(Table4[[#This Row],[Class]]&amp;"_"&amp;Table4[[#This Row],[Stream]]&amp;"_"&amp;Table4[[#This Row],[Medium]],total_fee,5,0)),0)</f>
        <v>11000</v>
      </c>
      <c r="V211" s="5" t="str">
        <f>IFERROR(IF(Table4[[#This Row],[Total fees]]=Table4[[#This Row],[Total]]=0,"",Table4[[#This Row],[Total fees]]-Table4[[#This Row],[Total]]),"")</f>
        <v/>
      </c>
    </row>
    <row r="212" spans="1:22">
      <c r="A212" s="18">
        <f>IF('Student''s Data'!A212=0,"",'Student''s Data'!A212)</f>
        <v>208</v>
      </c>
      <c r="B212" s="18">
        <f>IF('Student''s Data'!B212=0,"",'Student''s Data'!B212)</f>
        <v>1587</v>
      </c>
      <c r="C212" s="19" t="str">
        <f>IF('Student''s Data'!C212=0,"",'Student''s Data'!C212)</f>
        <v>Fifth</v>
      </c>
      <c r="D212" s="19" t="str">
        <f>IF('Student''s Data'!D212=0,"",'Student''s Data'!D212)</f>
        <v/>
      </c>
      <c r="E212" s="19" t="str">
        <f>IF('Student''s Data'!H212=0,"",'Student''s Data'!H212)</f>
        <v>Hindi</v>
      </c>
      <c r="F212" s="19" t="str">
        <f>IF('Student''s Data'!E212=0,"",'Student''s Data'!E212)</f>
        <v>MANISH CHOHAN</v>
      </c>
      <c r="G212" s="19" t="str">
        <f>IF('Student''s Data'!F212=0,"",'Student''s Data'!F212)</f>
        <v>JITENDRA CHOHAN</v>
      </c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5" t="str">
        <f>IF(SUM(Table4[[#This Row],[Jan]:[Dec]])=0,"",(SUM(Table4[[#This Row],[Jan]:[Dec]])))</f>
        <v/>
      </c>
      <c r="U212" s="5">
        <f>IFERROR(IF(Table5[[#This Row],[Is RTE Student]]="Yes",0,VLOOKUP(Table4[[#This Row],[Class]]&amp;"_"&amp;Table4[[#This Row],[Stream]]&amp;"_"&amp;Table4[[#This Row],[Medium]],total_fee,5,0)),0)</f>
        <v>11000</v>
      </c>
      <c r="V212" s="5" t="str">
        <f>IFERROR(IF(Table4[[#This Row],[Total fees]]=Table4[[#This Row],[Total]]=0,"",Table4[[#This Row],[Total fees]]-Table4[[#This Row],[Total]]),"")</f>
        <v/>
      </c>
    </row>
    <row r="213" spans="1:22">
      <c r="A213" s="18">
        <f>IF('Student''s Data'!A213=0,"",'Student''s Data'!A213)</f>
        <v>209</v>
      </c>
      <c r="B213" s="18">
        <f>IF('Student''s Data'!B213=0,"",'Student''s Data'!B213)</f>
        <v>1060</v>
      </c>
      <c r="C213" s="19" t="str">
        <f>IF('Student''s Data'!C213=0,"",'Student''s Data'!C213)</f>
        <v>Fifth</v>
      </c>
      <c r="D213" s="19" t="str">
        <f>IF('Student''s Data'!D213=0,"",'Student''s Data'!D213)</f>
        <v/>
      </c>
      <c r="E213" s="19" t="str">
        <f>IF('Student''s Data'!H213=0,"",'Student''s Data'!H213)</f>
        <v>Hindi</v>
      </c>
      <c r="F213" s="19" t="str">
        <f>IF('Student''s Data'!E213=0,"",'Student''s Data'!E213)</f>
        <v>MOHAMMED AASIF</v>
      </c>
      <c r="G213" s="19" t="str">
        <f>IF('Student''s Data'!F213=0,"",'Student''s Data'!F213)</f>
        <v>MUMTAJ ALI</v>
      </c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5" t="str">
        <f>IF(SUM(Table4[[#This Row],[Jan]:[Dec]])=0,"",(SUM(Table4[[#This Row],[Jan]:[Dec]])))</f>
        <v/>
      </c>
      <c r="U213" s="5">
        <f>IFERROR(IF(Table5[[#This Row],[Is RTE Student]]="Yes",0,VLOOKUP(Table4[[#This Row],[Class]]&amp;"_"&amp;Table4[[#This Row],[Stream]]&amp;"_"&amp;Table4[[#This Row],[Medium]],total_fee,5,0)),0)</f>
        <v>11000</v>
      </c>
      <c r="V213" s="5" t="str">
        <f>IFERROR(IF(Table4[[#This Row],[Total fees]]=Table4[[#This Row],[Total]]=0,"",Table4[[#This Row],[Total fees]]-Table4[[#This Row],[Total]]),"")</f>
        <v/>
      </c>
    </row>
    <row r="214" spans="1:22">
      <c r="A214" s="18">
        <f>IF('Student''s Data'!A214=0,"",'Student''s Data'!A214)</f>
        <v>210</v>
      </c>
      <c r="B214" s="18">
        <f>IF('Student''s Data'!B214=0,"",'Student''s Data'!B214)</f>
        <v>1266</v>
      </c>
      <c r="C214" s="19" t="str">
        <f>IF('Student''s Data'!C214=0,"",'Student''s Data'!C214)</f>
        <v>Fifth</v>
      </c>
      <c r="D214" s="19" t="str">
        <f>IF('Student''s Data'!D214=0,"",'Student''s Data'!D214)</f>
        <v/>
      </c>
      <c r="E214" s="19" t="str">
        <f>IF('Student''s Data'!H214=0,"",'Student''s Data'!H214)</f>
        <v>Hindi</v>
      </c>
      <c r="F214" s="19" t="str">
        <f>IF('Student''s Data'!E214=0,"",'Student''s Data'!E214)</f>
        <v>MOHAMMED AYAN TAK</v>
      </c>
      <c r="G214" s="19" t="str">
        <f>IF('Student''s Data'!F214=0,"",'Student''s Data'!F214)</f>
        <v>ISLAMUDEEN TAK</v>
      </c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5" t="str">
        <f>IF(SUM(Table4[[#This Row],[Jan]:[Dec]])=0,"",(SUM(Table4[[#This Row],[Jan]:[Dec]])))</f>
        <v/>
      </c>
      <c r="U214" s="5">
        <f>IFERROR(IF(Table5[[#This Row],[Is RTE Student]]="Yes",0,VLOOKUP(Table4[[#This Row],[Class]]&amp;"_"&amp;Table4[[#This Row],[Stream]]&amp;"_"&amp;Table4[[#This Row],[Medium]],total_fee,5,0)),0)</f>
        <v>11000</v>
      </c>
      <c r="V214" s="5" t="str">
        <f>IFERROR(IF(Table4[[#This Row],[Total fees]]=Table4[[#This Row],[Total]]=0,"",Table4[[#This Row],[Total fees]]-Table4[[#This Row],[Total]]),"")</f>
        <v/>
      </c>
    </row>
    <row r="215" spans="1:22">
      <c r="A215" s="18">
        <f>IF('Student''s Data'!A215=0,"",'Student''s Data'!A215)</f>
        <v>211</v>
      </c>
      <c r="B215" s="18">
        <f>IF('Student''s Data'!B215=0,"",'Student''s Data'!B215)</f>
        <v>1103</v>
      </c>
      <c r="C215" s="19" t="str">
        <f>IF('Student''s Data'!C215=0,"",'Student''s Data'!C215)</f>
        <v>Fifth</v>
      </c>
      <c r="D215" s="19" t="str">
        <f>IF('Student''s Data'!D215=0,"",'Student''s Data'!D215)</f>
        <v/>
      </c>
      <c r="E215" s="19" t="str">
        <f>IF('Student''s Data'!H215=0,"",'Student''s Data'!H215)</f>
        <v>Hindi</v>
      </c>
      <c r="F215" s="19" t="str">
        <f>IF('Student''s Data'!E215=0,"",'Student''s Data'!E215)</f>
        <v>MOHAMMED RAMJAN RAO</v>
      </c>
      <c r="G215" s="19" t="str">
        <f>IF('Student''s Data'!F215=0,"",'Student''s Data'!F215)</f>
        <v>MOHAMMED HUISAIN RAO</v>
      </c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5" t="str">
        <f>IF(SUM(Table4[[#This Row],[Jan]:[Dec]])=0,"",(SUM(Table4[[#This Row],[Jan]:[Dec]])))</f>
        <v/>
      </c>
      <c r="U215" s="5">
        <f>IFERROR(IF(Table5[[#This Row],[Is RTE Student]]="Yes",0,VLOOKUP(Table4[[#This Row],[Class]]&amp;"_"&amp;Table4[[#This Row],[Stream]]&amp;"_"&amp;Table4[[#This Row],[Medium]],total_fee,5,0)),0)</f>
        <v>11000</v>
      </c>
      <c r="V215" s="5" t="str">
        <f>IFERROR(IF(Table4[[#This Row],[Total fees]]=Table4[[#This Row],[Total]]=0,"",Table4[[#This Row],[Total fees]]-Table4[[#This Row],[Total]]),"")</f>
        <v/>
      </c>
    </row>
    <row r="216" spans="1:22">
      <c r="A216" s="18">
        <f>IF('Student''s Data'!A216=0,"",'Student''s Data'!A216)</f>
        <v>212</v>
      </c>
      <c r="B216" s="18" t="str">
        <f>IF('Student''s Data'!B216=0,"",'Student''s Data'!B216)</f>
        <v>E0124</v>
      </c>
      <c r="C216" s="19" t="str">
        <f>IF('Student''s Data'!C216=0,"",'Student''s Data'!C216)</f>
        <v>Fifth</v>
      </c>
      <c r="D216" s="19" t="str">
        <f>IF('Student''s Data'!D216=0,"",'Student''s Data'!D216)</f>
        <v/>
      </c>
      <c r="E216" s="19" t="str">
        <f>IF('Student''s Data'!H216=0,"",'Student''s Data'!H216)</f>
        <v>English</v>
      </c>
      <c r="F216" s="19" t="str">
        <f>IF('Student''s Data'!E216=0,"",'Student''s Data'!E216)</f>
        <v>MOHIT SONI</v>
      </c>
      <c r="G216" s="19" t="str">
        <f>IF('Student''s Data'!F216=0,"",'Student''s Data'!F216)</f>
        <v>LALIT SONI</v>
      </c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5" t="str">
        <f>IF(SUM(Table4[[#This Row],[Jan]:[Dec]])=0,"",(SUM(Table4[[#This Row],[Jan]:[Dec]])))</f>
        <v/>
      </c>
      <c r="U216" s="5">
        <f>IFERROR(IF(Table5[[#This Row],[Is RTE Student]]="Yes",0,VLOOKUP(Table4[[#This Row],[Class]]&amp;"_"&amp;Table4[[#This Row],[Stream]]&amp;"_"&amp;Table4[[#This Row],[Medium]],total_fee,5,0)),0)</f>
        <v>12000</v>
      </c>
      <c r="V216" s="5" t="str">
        <f>IFERROR(IF(Table4[[#This Row],[Total fees]]=Table4[[#This Row],[Total]]=0,"",Table4[[#This Row],[Total fees]]-Table4[[#This Row],[Total]]),"")</f>
        <v/>
      </c>
    </row>
    <row r="217" spans="1:22">
      <c r="A217" s="18">
        <f>IF('Student''s Data'!A217=0,"",'Student''s Data'!A217)</f>
        <v>213</v>
      </c>
      <c r="B217" s="18">
        <f>IF('Student''s Data'!B217=0,"",'Student''s Data'!B217)</f>
        <v>1597</v>
      </c>
      <c r="C217" s="19" t="str">
        <f>IF('Student''s Data'!C217=0,"",'Student''s Data'!C217)</f>
        <v>Fifth</v>
      </c>
      <c r="D217" s="19" t="str">
        <f>IF('Student''s Data'!D217=0,"",'Student''s Data'!D217)</f>
        <v/>
      </c>
      <c r="E217" s="19" t="str">
        <f>IF('Student''s Data'!H217=0,"",'Student''s Data'!H217)</f>
        <v>Hindi</v>
      </c>
      <c r="F217" s="19" t="str">
        <f>IF('Student''s Data'!E217=0,"",'Student''s Data'!E217)</f>
        <v>MONIKA</v>
      </c>
      <c r="G217" s="19" t="str">
        <f>IF('Student''s Data'!F217=0,"",'Student''s Data'!F217)</f>
        <v>GORDHAN RAM</v>
      </c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5" t="str">
        <f>IF(SUM(Table4[[#This Row],[Jan]:[Dec]])=0,"",(SUM(Table4[[#This Row],[Jan]:[Dec]])))</f>
        <v/>
      </c>
      <c r="U217" s="5">
        <f>IFERROR(IF(Table5[[#This Row],[Is RTE Student]]="Yes",0,VLOOKUP(Table4[[#This Row],[Class]]&amp;"_"&amp;Table4[[#This Row],[Stream]]&amp;"_"&amp;Table4[[#This Row],[Medium]],total_fee,5,0)),0)</f>
        <v>11000</v>
      </c>
      <c r="V217" s="5" t="str">
        <f>IFERROR(IF(Table4[[#This Row],[Total fees]]=Table4[[#This Row],[Total]]=0,"",Table4[[#This Row],[Total fees]]-Table4[[#This Row],[Total]]),"")</f>
        <v/>
      </c>
    </row>
    <row r="218" spans="1:22">
      <c r="A218" s="18">
        <f>IF('Student''s Data'!A218=0,"",'Student''s Data'!A218)</f>
        <v>214</v>
      </c>
      <c r="B218" s="18">
        <f>IF('Student''s Data'!B218=0,"",'Student''s Data'!B218)</f>
        <v>1041</v>
      </c>
      <c r="C218" s="19" t="str">
        <f>IF('Student''s Data'!C218=0,"",'Student''s Data'!C218)</f>
        <v>Fifth</v>
      </c>
      <c r="D218" s="19" t="str">
        <f>IF('Student''s Data'!D218=0,"",'Student''s Data'!D218)</f>
        <v/>
      </c>
      <c r="E218" s="19" t="str">
        <f>IF('Student''s Data'!H218=0,"",'Student''s Data'!H218)</f>
        <v>Hindi</v>
      </c>
      <c r="F218" s="19" t="str">
        <f>IF('Student''s Data'!E218=0,"",'Student''s Data'!E218)</f>
        <v>NAJIYA</v>
      </c>
      <c r="G218" s="19" t="str">
        <f>IF('Student''s Data'!F218=0,"",'Student''s Data'!F218)</f>
        <v>SHOKAT ALI</v>
      </c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5" t="str">
        <f>IF(SUM(Table4[[#This Row],[Jan]:[Dec]])=0,"",(SUM(Table4[[#This Row],[Jan]:[Dec]])))</f>
        <v/>
      </c>
      <c r="U218" s="5">
        <f>IFERROR(IF(Table5[[#This Row],[Is RTE Student]]="Yes",0,VLOOKUP(Table4[[#This Row],[Class]]&amp;"_"&amp;Table4[[#This Row],[Stream]]&amp;"_"&amp;Table4[[#This Row],[Medium]],total_fee,5,0)),0)</f>
        <v>11000</v>
      </c>
      <c r="V218" s="5" t="str">
        <f>IFERROR(IF(Table4[[#This Row],[Total fees]]=Table4[[#This Row],[Total]]=0,"",Table4[[#This Row],[Total fees]]-Table4[[#This Row],[Total]]),"")</f>
        <v/>
      </c>
    </row>
    <row r="219" spans="1:22">
      <c r="A219" s="18">
        <f>IF('Student''s Data'!A219=0,"",'Student''s Data'!A219)</f>
        <v>215</v>
      </c>
      <c r="B219" s="18">
        <f>IF('Student''s Data'!B219=0,"",'Student''s Data'!B219)</f>
        <v>1370</v>
      </c>
      <c r="C219" s="19" t="str">
        <f>IF('Student''s Data'!C219=0,"",'Student''s Data'!C219)</f>
        <v>Fifth</v>
      </c>
      <c r="D219" s="19" t="str">
        <f>IF('Student''s Data'!D219=0,"",'Student''s Data'!D219)</f>
        <v/>
      </c>
      <c r="E219" s="19" t="str">
        <f>IF('Student''s Data'!H219=0,"",'Student''s Data'!H219)</f>
        <v>Hindi</v>
      </c>
      <c r="F219" s="19" t="str">
        <f>IF('Student''s Data'!E219=0,"",'Student''s Data'!E219)</f>
        <v>NAND KISHOR</v>
      </c>
      <c r="G219" s="19" t="str">
        <f>IF('Student''s Data'!F219=0,"",'Student''s Data'!F219)</f>
        <v>RAMAWTAR</v>
      </c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5" t="str">
        <f>IF(SUM(Table4[[#This Row],[Jan]:[Dec]])=0,"",(SUM(Table4[[#This Row],[Jan]:[Dec]])))</f>
        <v/>
      </c>
      <c r="U219" s="5">
        <f>IFERROR(IF(Table5[[#This Row],[Is RTE Student]]="Yes",0,VLOOKUP(Table4[[#This Row],[Class]]&amp;"_"&amp;Table4[[#This Row],[Stream]]&amp;"_"&amp;Table4[[#This Row],[Medium]],total_fee,5,0)),0)</f>
        <v>11000</v>
      </c>
      <c r="V219" s="5" t="str">
        <f>IFERROR(IF(Table4[[#This Row],[Total fees]]=Table4[[#This Row],[Total]]=0,"",Table4[[#This Row],[Total fees]]-Table4[[#This Row],[Total]]),"")</f>
        <v/>
      </c>
    </row>
    <row r="220" spans="1:22">
      <c r="A220" s="18">
        <f>IF('Student''s Data'!A220=0,"",'Student''s Data'!A220)</f>
        <v>216</v>
      </c>
      <c r="B220" s="18">
        <f>IF('Student''s Data'!B220=0,"",'Student''s Data'!B220)</f>
        <v>1358</v>
      </c>
      <c r="C220" s="19" t="str">
        <f>IF('Student''s Data'!C220=0,"",'Student''s Data'!C220)</f>
        <v>Fifth</v>
      </c>
      <c r="D220" s="19" t="str">
        <f>IF('Student''s Data'!D220=0,"",'Student''s Data'!D220)</f>
        <v/>
      </c>
      <c r="E220" s="19" t="str">
        <f>IF('Student''s Data'!H220=0,"",'Student''s Data'!H220)</f>
        <v>Hindi</v>
      </c>
      <c r="F220" s="19" t="str">
        <f>IF('Student''s Data'!E220=0,"",'Student''s Data'!E220)</f>
        <v>NANDINI</v>
      </c>
      <c r="G220" s="19" t="str">
        <f>IF('Student''s Data'!F220=0,"",'Student''s Data'!F220)</f>
        <v>RAJENDRA KUMAR</v>
      </c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5" t="str">
        <f>IF(SUM(Table4[[#This Row],[Jan]:[Dec]])=0,"",(SUM(Table4[[#This Row],[Jan]:[Dec]])))</f>
        <v/>
      </c>
      <c r="U220" s="5">
        <f>IFERROR(IF(Table5[[#This Row],[Is RTE Student]]="Yes",0,VLOOKUP(Table4[[#This Row],[Class]]&amp;"_"&amp;Table4[[#This Row],[Stream]]&amp;"_"&amp;Table4[[#This Row],[Medium]],total_fee,5,0)),0)</f>
        <v>11000</v>
      </c>
      <c r="V220" s="5" t="str">
        <f>IFERROR(IF(Table4[[#This Row],[Total fees]]=Table4[[#This Row],[Total]]=0,"",Table4[[#This Row],[Total fees]]-Table4[[#This Row],[Total]]),"")</f>
        <v/>
      </c>
    </row>
    <row r="221" spans="1:22">
      <c r="A221" s="18">
        <f>IF('Student''s Data'!A221=0,"",'Student''s Data'!A221)</f>
        <v>217</v>
      </c>
      <c r="B221" s="18">
        <f>IF('Student''s Data'!B221=0,"",'Student''s Data'!B221)</f>
        <v>1371</v>
      </c>
      <c r="C221" s="19" t="str">
        <f>IF('Student''s Data'!C221=0,"",'Student''s Data'!C221)</f>
        <v>Fifth</v>
      </c>
      <c r="D221" s="19" t="str">
        <f>IF('Student''s Data'!D221=0,"",'Student''s Data'!D221)</f>
        <v/>
      </c>
      <c r="E221" s="19" t="str">
        <f>IF('Student''s Data'!H221=0,"",'Student''s Data'!H221)</f>
        <v>Hindi</v>
      </c>
      <c r="F221" s="19" t="str">
        <f>IF('Student''s Data'!E221=0,"",'Student''s Data'!E221)</f>
        <v>NANDINI</v>
      </c>
      <c r="G221" s="19" t="str">
        <f>IF('Student''s Data'!F221=0,"",'Student''s Data'!F221)</f>
        <v>RAMAWTAR</v>
      </c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5" t="str">
        <f>IF(SUM(Table4[[#This Row],[Jan]:[Dec]])=0,"",(SUM(Table4[[#This Row],[Jan]:[Dec]])))</f>
        <v/>
      </c>
      <c r="U221" s="5">
        <f>IFERROR(IF(Table5[[#This Row],[Is RTE Student]]="Yes",0,VLOOKUP(Table4[[#This Row],[Class]]&amp;"_"&amp;Table4[[#This Row],[Stream]]&amp;"_"&amp;Table4[[#This Row],[Medium]],total_fee,5,0)),0)</f>
        <v>11000</v>
      </c>
      <c r="V221" s="5" t="str">
        <f>IFERROR(IF(Table4[[#This Row],[Total fees]]=Table4[[#This Row],[Total]]=0,"",Table4[[#This Row],[Total fees]]-Table4[[#This Row],[Total]]),"")</f>
        <v/>
      </c>
    </row>
    <row r="222" spans="1:22">
      <c r="A222" s="18">
        <f>IF('Student''s Data'!A222=0,"",'Student''s Data'!A222)</f>
        <v>218</v>
      </c>
      <c r="B222" s="18">
        <f>IF('Student''s Data'!B222=0,"",'Student''s Data'!B222)</f>
        <v>6487</v>
      </c>
      <c r="C222" s="19" t="str">
        <f>IF('Student''s Data'!C222=0,"",'Student''s Data'!C222)</f>
        <v>Fifth</v>
      </c>
      <c r="D222" s="19" t="str">
        <f>IF('Student''s Data'!D222=0,"",'Student''s Data'!D222)</f>
        <v/>
      </c>
      <c r="E222" s="19" t="str">
        <f>IF('Student''s Data'!H222=0,"",'Student''s Data'!H222)</f>
        <v>Hindi</v>
      </c>
      <c r="F222" s="19" t="str">
        <f>IF('Student''s Data'!E222=0,"",'Student''s Data'!E222)</f>
        <v>NIKITA KANWAR</v>
      </c>
      <c r="G222" s="19" t="str">
        <f>IF('Student''s Data'!F222=0,"",'Student''s Data'!F222)</f>
        <v>DATAR SINGH</v>
      </c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5" t="str">
        <f>IF(SUM(Table4[[#This Row],[Jan]:[Dec]])=0,"",(SUM(Table4[[#This Row],[Jan]:[Dec]])))</f>
        <v/>
      </c>
      <c r="U222" s="5">
        <f>IFERROR(IF(Table5[[#This Row],[Is RTE Student]]="Yes",0,VLOOKUP(Table4[[#This Row],[Class]]&amp;"_"&amp;Table4[[#This Row],[Stream]]&amp;"_"&amp;Table4[[#This Row],[Medium]],total_fee,5,0)),0)</f>
        <v>11000</v>
      </c>
      <c r="V222" s="5" t="str">
        <f>IFERROR(IF(Table4[[#This Row],[Total fees]]=Table4[[#This Row],[Total]]=0,"",Table4[[#This Row],[Total fees]]-Table4[[#This Row],[Total]]),"")</f>
        <v/>
      </c>
    </row>
    <row r="223" spans="1:22">
      <c r="A223" s="18">
        <f>IF('Student''s Data'!A223=0,"",'Student''s Data'!A223)</f>
        <v>219</v>
      </c>
      <c r="B223" s="18" t="str">
        <f>IF('Student''s Data'!B223=0,"",'Student''s Data'!B223)</f>
        <v>E0143</v>
      </c>
      <c r="C223" s="19" t="str">
        <f>IF('Student''s Data'!C223=0,"",'Student''s Data'!C223)</f>
        <v>Fifth</v>
      </c>
      <c r="D223" s="19" t="str">
        <f>IF('Student''s Data'!D223=0,"",'Student''s Data'!D223)</f>
        <v/>
      </c>
      <c r="E223" s="19" t="str">
        <f>IF('Student''s Data'!H223=0,"",'Student''s Data'!H223)</f>
        <v>English</v>
      </c>
      <c r="F223" s="19" t="str">
        <f>IF('Student''s Data'!E223=0,"",'Student''s Data'!E223)</f>
        <v>NIKITA KULHARI</v>
      </c>
      <c r="G223" s="19" t="str">
        <f>IF('Student''s Data'!F223=0,"",'Student''s Data'!F223)</f>
        <v>HEERA RAM KURDIYA</v>
      </c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5" t="str">
        <f>IF(SUM(Table4[[#This Row],[Jan]:[Dec]])=0,"",(SUM(Table4[[#This Row],[Jan]:[Dec]])))</f>
        <v/>
      </c>
      <c r="U223" s="5">
        <f>IFERROR(IF(Table5[[#This Row],[Is RTE Student]]="Yes",0,VLOOKUP(Table4[[#This Row],[Class]]&amp;"_"&amp;Table4[[#This Row],[Stream]]&amp;"_"&amp;Table4[[#This Row],[Medium]],total_fee,5,0)),0)</f>
        <v>12000</v>
      </c>
      <c r="V223" s="5" t="str">
        <f>IFERROR(IF(Table4[[#This Row],[Total fees]]=Table4[[#This Row],[Total]]=0,"",Table4[[#This Row],[Total fees]]-Table4[[#This Row],[Total]]),"")</f>
        <v/>
      </c>
    </row>
    <row r="224" spans="1:22">
      <c r="A224" s="18">
        <f>IF('Student''s Data'!A224=0,"",'Student''s Data'!A224)</f>
        <v>220</v>
      </c>
      <c r="B224" s="18" t="str">
        <f>IF('Student''s Data'!B224=0,"",'Student''s Data'!B224)</f>
        <v>E0187</v>
      </c>
      <c r="C224" s="19" t="str">
        <f>IF('Student''s Data'!C224=0,"",'Student''s Data'!C224)</f>
        <v>Fifth</v>
      </c>
      <c r="D224" s="19" t="str">
        <f>IF('Student''s Data'!D224=0,"",'Student''s Data'!D224)</f>
        <v/>
      </c>
      <c r="E224" s="19" t="str">
        <f>IF('Student''s Data'!H224=0,"",'Student''s Data'!H224)</f>
        <v>English</v>
      </c>
      <c r="F224" s="19" t="str">
        <f>IF('Student''s Data'!E224=0,"",'Student''s Data'!E224)</f>
        <v>NISHITA KARWA</v>
      </c>
      <c r="G224" s="19" t="str">
        <f>IF('Student''s Data'!F224=0,"",'Student''s Data'!F224)</f>
        <v>GYAN PRAKASH</v>
      </c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5" t="str">
        <f>IF(SUM(Table4[[#This Row],[Jan]:[Dec]])=0,"",(SUM(Table4[[#This Row],[Jan]:[Dec]])))</f>
        <v/>
      </c>
      <c r="U224" s="5">
        <f>IFERROR(IF(Table5[[#This Row],[Is RTE Student]]="Yes",0,VLOOKUP(Table4[[#This Row],[Class]]&amp;"_"&amp;Table4[[#This Row],[Stream]]&amp;"_"&amp;Table4[[#This Row],[Medium]],total_fee,5,0)),0)</f>
        <v>12000</v>
      </c>
      <c r="V224" s="5" t="str">
        <f>IFERROR(IF(Table4[[#This Row],[Total fees]]=Table4[[#This Row],[Total]]=0,"",Table4[[#This Row],[Total fees]]-Table4[[#This Row],[Total]]),"")</f>
        <v/>
      </c>
    </row>
    <row r="225" spans="1:22">
      <c r="A225" s="18">
        <f>IF('Student''s Data'!A225=0,"",'Student''s Data'!A225)</f>
        <v>221</v>
      </c>
      <c r="B225" s="18" t="str">
        <f>IF('Student''s Data'!B225=0,"",'Student''s Data'!B225)</f>
        <v>E0093</v>
      </c>
      <c r="C225" s="19" t="str">
        <f>IF('Student''s Data'!C225=0,"",'Student''s Data'!C225)</f>
        <v>Fifth</v>
      </c>
      <c r="D225" s="19" t="str">
        <f>IF('Student''s Data'!D225=0,"",'Student''s Data'!D225)</f>
        <v/>
      </c>
      <c r="E225" s="19" t="str">
        <f>IF('Student''s Data'!H225=0,"",'Student''s Data'!H225)</f>
        <v>English</v>
      </c>
      <c r="F225" s="19" t="str">
        <f>IF('Student''s Data'!E225=0,"",'Student''s Data'!E225)</f>
        <v>NITIN GOUR</v>
      </c>
      <c r="G225" s="19" t="str">
        <f>IF('Student''s Data'!F225=0,"",'Student''s Data'!F225)</f>
        <v>PURUSHOTAM SHARMA</v>
      </c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5" t="str">
        <f>IF(SUM(Table4[[#This Row],[Jan]:[Dec]])=0,"",(SUM(Table4[[#This Row],[Jan]:[Dec]])))</f>
        <v/>
      </c>
      <c r="U225" s="5">
        <f>IFERROR(IF(Table5[[#This Row],[Is RTE Student]]="Yes",0,VLOOKUP(Table4[[#This Row],[Class]]&amp;"_"&amp;Table4[[#This Row],[Stream]]&amp;"_"&amp;Table4[[#This Row],[Medium]],total_fee,5,0)),0)</f>
        <v>12000</v>
      </c>
      <c r="V225" s="5" t="str">
        <f>IFERROR(IF(Table4[[#This Row],[Total fees]]=Table4[[#This Row],[Total]]=0,"",Table4[[#This Row],[Total fees]]-Table4[[#This Row],[Total]]),"")</f>
        <v/>
      </c>
    </row>
    <row r="226" spans="1:22">
      <c r="A226" s="18">
        <f>IF('Student''s Data'!A226=0,"",'Student''s Data'!A226)</f>
        <v>222</v>
      </c>
      <c r="B226" s="18">
        <f>IF('Student''s Data'!B226=0,"",'Student''s Data'!B226)</f>
        <v>1095</v>
      </c>
      <c r="C226" s="19" t="str">
        <f>IF('Student''s Data'!C226=0,"",'Student''s Data'!C226)</f>
        <v>Fifth</v>
      </c>
      <c r="D226" s="19" t="str">
        <f>IF('Student''s Data'!D226=0,"",'Student''s Data'!D226)</f>
        <v/>
      </c>
      <c r="E226" s="19" t="str">
        <f>IF('Student''s Data'!H226=0,"",'Student''s Data'!H226)</f>
        <v>Hindi</v>
      </c>
      <c r="F226" s="19" t="str">
        <f>IF('Student''s Data'!E226=0,"",'Student''s Data'!E226)</f>
        <v>PARAKSHI CHOUDHARY</v>
      </c>
      <c r="G226" s="19" t="str">
        <f>IF('Student''s Data'!F226=0,"",'Student''s Data'!F226)</f>
        <v>BHANWAR LAL KHILERI</v>
      </c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5" t="str">
        <f>IF(SUM(Table4[[#This Row],[Jan]:[Dec]])=0,"",(SUM(Table4[[#This Row],[Jan]:[Dec]])))</f>
        <v/>
      </c>
      <c r="U226" s="5">
        <f>IFERROR(IF(Table5[[#This Row],[Is RTE Student]]="Yes",0,VLOOKUP(Table4[[#This Row],[Class]]&amp;"_"&amp;Table4[[#This Row],[Stream]]&amp;"_"&amp;Table4[[#This Row],[Medium]],total_fee,5,0)),0)</f>
        <v>11000</v>
      </c>
      <c r="V226" s="5" t="str">
        <f>IFERROR(IF(Table4[[#This Row],[Total fees]]=Table4[[#This Row],[Total]]=0,"",Table4[[#This Row],[Total fees]]-Table4[[#This Row],[Total]]),"")</f>
        <v/>
      </c>
    </row>
    <row r="227" spans="1:22">
      <c r="A227" s="18">
        <f>IF('Student''s Data'!A227=0,"",'Student''s Data'!A227)</f>
        <v>223</v>
      </c>
      <c r="B227" s="18">
        <f>IF('Student''s Data'!B227=0,"",'Student''s Data'!B227)</f>
        <v>968</v>
      </c>
      <c r="C227" s="19" t="str">
        <f>IF('Student''s Data'!C227=0,"",'Student''s Data'!C227)</f>
        <v>Fifth</v>
      </c>
      <c r="D227" s="19" t="str">
        <f>IF('Student''s Data'!D227=0,"",'Student''s Data'!D227)</f>
        <v/>
      </c>
      <c r="E227" s="19" t="str">
        <f>IF('Student''s Data'!H227=0,"",'Student''s Data'!H227)</f>
        <v>Hindi</v>
      </c>
      <c r="F227" s="19" t="str">
        <f>IF('Student''s Data'!E227=0,"",'Student''s Data'!E227)</f>
        <v>PAYAL</v>
      </c>
      <c r="G227" s="19" t="str">
        <f>IF('Student''s Data'!F227=0,"",'Student''s Data'!F227)</f>
        <v>CHENA RAM</v>
      </c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5" t="str">
        <f>IF(SUM(Table4[[#This Row],[Jan]:[Dec]])=0,"",(SUM(Table4[[#This Row],[Jan]:[Dec]])))</f>
        <v/>
      </c>
      <c r="U227" s="5">
        <f>IFERROR(IF(Table5[[#This Row],[Is RTE Student]]="Yes",0,VLOOKUP(Table4[[#This Row],[Class]]&amp;"_"&amp;Table4[[#This Row],[Stream]]&amp;"_"&amp;Table4[[#This Row],[Medium]],total_fee,5,0)),0)</f>
        <v>11000</v>
      </c>
      <c r="V227" s="5" t="str">
        <f>IFERROR(IF(Table4[[#This Row],[Total fees]]=Table4[[#This Row],[Total]]=0,"",Table4[[#This Row],[Total fees]]-Table4[[#This Row],[Total]]),"")</f>
        <v/>
      </c>
    </row>
    <row r="228" spans="1:22">
      <c r="A228" s="18">
        <f>IF('Student''s Data'!A228=0,"",'Student''s Data'!A228)</f>
        <v>224</v>
      </c>
      <c r="B228" s="18" t="str">
        <f>IF('Student''s Data'!B228=0,"",'Student''s Data'!B228)</f>
        <v>E0066</v>
      </c>
      <c r="C228" s="19" t="str">
        <f>IF('Student''s Data'!C228=0,"",'Student''s Data'!C228)</f>
        <v>Fifth</v>
      </c>
      <c r="D228" s="19" t="str">
        <f>IF('Student''s Data'!D228=0,"",'Student''s Data'!D228)</f>
        <v/>
      </c>
      <c r="E228" s="19" t="str">
        <f>IF('Student''s Data'!H228=0,"",'Student''s Data'!H228)</f>
        <v>English</v>
      </c>
      <c r="F228" s="19" t="str">
        <f>IF('Student''s Data'!E228=0,"",'Student''s Data'!E228)</f>
        <v>PAYAL JANGIR</v>
      </c>
      <c r="G228" s="19" t="str">
        <f>IF('Student''s Data'!F228=0,"",'Student''s Data'!F228)</f>
        <v>DAMODAR LAL JANGIR</v>
      </c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5" t="str">
        <f>IF(SUM(Table4[[#This Row],[Jan]:[Dec]])=0,"",(SUM(Table4[[#This Row],[Jan]:[Dec]])))</f>
        <v/>
      </c>
      <c r="U228" s="5">
        <f>IFERROR(IF(Table5[[#This Row],[Is RTE Student]]="Yes",0,VLOOKUP(Table4[[#This Row],[Class]]&amp;"_"&amp;Table4[[#This Row],[Stream]]&amp;"_"&amp;Table4[[#This Row],[Medium]],total_fee,5,0)),0)</f>
        <v>12000</v>
      </c>
      <c r="V228" s="5" t="str">
        <f>IFERROR(IF(Table4[[#This Row],[Total fees]]=Table4[[#This Row],[Total]]=0,"",Table4[[#This Row],[Total fees]]-Table4[[#This Row],[Total]]),"")</f>
        <v/>
      </c>
    </row>
    <row r="229" spans="1:22">
      <c r="A229" s="18">
        <f>IF('Student''s Data'!A229=0,"",'Student''s Data'!A229)</f>
        <v>225</v>
      </c>
      <c r="B229" s="18" t="str">
        <f>IF('Student''s Data'!B229=0,"",'Student''s Data'!B229)</f>
        <v>E0014</v>
      </c>
      <c r="C229" s="19" t="str">
        <f>IF('Student''s Data'!C229=0,"",'Student''s Data'!C229)</f>
        <v>Fifth</v>
      </c>
      <c r="D229" s="19" t="str">
        <f>IF('Student''s Data'!D229=0,"",'Student''s Data'!D229)</f>
        <v/>
      </c>
      <c r="E229" s="19" t="str">
        <f>IF('Student''s Data'!H229=0,"",'Student''s Data'!H229)</f>
        <v>English</v>
      </c>
      <c r="F229" s="19" t="str">
        <f>IF('Student''s Data'!E229=0,"",'Student''s Data'!E229)</f>
        <v>POOJA</v>
      </c>
      <c r="G229" s="19" t="str">
        <f>IF('Student''s Data'!F229=0,"",'Student''s Data'!F229)</f>
        <v>TULSI RAM</v>
      </c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5" t="str">
        <f>IF(SUM(Table4[[#This Row],[Jan]:[Dec]])=0,"",(SUM(Table4[[#This Row],[Jan]:[Dec]])))</f>
        <v/>
      </c>
      <c r="U229" s="5">
        <f>IFERROR(IF(Table5[[#This Row],[Is RTE Student]]="Yes",0,VLOOKUP(Table4[[#This Row],[Class]]&amp;"_"&amp;Table4[[#This Row],[Stream]]&amp;"_"&amp;Table4[[#This Row],[Medium]],total_fee,5,0)),0)</f>
        <v>12000</v>
      </c>
      <c r="V229" s="5" t="str">
        <f>IFERROR(IF(Table4[[#This Row],[Total fees]]=Table4[[#This Row],[Total]]=0,"",Table4[[#This Row],[Total fees]]-Table4[[#This Row],[Total]]),"")</f>
        <v/>
      </c>
    </row>
    <row r="230" spans="1:22">
      <c r="A230" s="18">
        <f>IF('Student''s Data'!A230=0,"",'Student''s Data'!A230)</f>
        <v>226</v>
      </c>
      <c r="B230" s="18">
        <f>IF('Student''s Data'!B230=0,"",'Student''s Data'!B230)</f>
        <v>1193</v>
      </c>
      <c r="C230" s="19" t="str">
        <f>IF('Student''s Data'!C230=0,"",'Student''s Data'!C230)</f>
        <v>Fifth</v>
      </c>
      <c r="D230" s="19" t="str">
        <f>IF('Student''s Data'!D230=0,"",'Student''s Data'!D230)</f>
        <v/>
      </c>
      <c r="E230" s="19" t="str">
        <f>IF('Student''s Data'!H230=0,"",'Student''s Data'!H230)</f>
        <v>Hindi</v>
      </c>
      <c r="F230" s="19" t="str">
        <f>IF('Student''s Data'!E230=0,"",'Student''s Data'!E230)</f>
        <v>POONAM</v>
      </c>
      <c r="G230" s="19" t="str">
        <f>IF('Student''s Data'!F230=0,"",'Student''s Data'!F230)</f>
        <v>SURESH KUMAR</v>
      </c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5" t="str">
        <f>IF(SUM(Table4[[#This Row],[Jan]:[Dec]])=0,"",(SUM(Table4[[#This Row],[Jan]:[Dec]])))</f>
        <v/>
      </c>
      <c r="U230" s="5">
        <f>IFERROR(IF(Table5[[#This Row],[Is RTE Student]]="Yes",0,VLOOKUP(Table4[[#This Row],[Class]]&amp;"_"&amp;Table4[[#This Row],[Stream]]&amp;"_"&amp;Table4[[#This Row],[Medium]],total_fee,5,0)),0)</f>
        <v>0</v>
      </c>
      <c r="V230" s="5" t="str">
        <f>IFERROR(IF(Table4[[#This Row],[Total fees]]=Table4[[#This Row],[Total]]=0,"",Table4[[#This Row],[Total fees]]-Table4[[#This Row],[Total]]),"")</f>
        <v/>
      </c>
    </row>
    <row r="231" spans="1:22">
      <c r="A231" s="18">
        <f>IF('Student''s Data'!A231=0,"",'Student''s Data'!A231)</f>
        <v>227</v>
      </c>
      <c r="B231" s="18">
        <f>IF('Student''s Data'!B231=0,"",'Student''s Data'!B231)</f>
        <v>1190</v>
      </c>
      <c r="C231" s="19" t="str">
        <f>IF('Student''s Data'!C231=0,"",'Student''s Data'!C231)</f>
        <v>Fifth</v>
      </c>
      <c r="D231" s="19" t="str">
        <f>IF('Student''s Data'!D231=0,"",'Student''s Data'!D231)</f>
        <v/>
      </c>
      <c r="E231" s="19" t="str">
        <f>IF('Student''s Data'!H231=0,"",'Student''s Data'!H231)</f>
        <v>Hindi</v>
      </c>
      <c r="F231" s="19" t="str">
        <f>IF('Student''s Data'!E231=0,"",'Student''s Data'!E231)</f>
        <v>POONAM</v>
      </c>
      <c r="G231" s="19" t="str">
        <f>IF('Student''s Data'!F231=0,"",'Student''s Data'!F231)</f>
        <v>TIKAM CHAND</v>
      </c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5" t="str">
        <f>IF(SUM(Table4[[#This Row],[Jan]:[Dec]])=0,"",(SUM(Table4[[#This Row],[Jan]:[Dec]])))</f>
        <v/>
      </c>
      <c r="U231" s="5">
        <f>IFERROR(IF(Table5[[#This Row],[Is RTE Student]]="Yes",0,VLOOKUP(Table4[[#This Row],[Class]]&amp;"_"&amp;Table4[[#This Row],[Stream]]&amp;"_"&amp;Table4[[#This Row],[Medium]],total_fee,5,0)),0)</f>
        <v>0</v>
      </c>
      <c r="V231" s="5" t="str">
        <f>IFERROR(IF(Table4[[#This Row],[Total fees]]=Table4[[#This Row],[Total]]=0,"",Table4[[#This Row],[Total fees]]-Table4[[#This Row],[Total]]),"")</f>
        <v/>
      </c>
    </row>
    <row r="232" spans="1:22">
      <c r="A232" s="18">
        <f>IF('Student''s Data'!A232=0,"",'Student''s Data'!A232)</f>
        <v>228</v>
      </c>
      <c r="B232" s="18">
        <f>IF('Student''s Data'!B232=0,"",'Student''s Data'!B232)</f>
        <v>989</v>
      </c>
      <c r="C232" s="19" t="str">
        <f>IF('Student''s Data'!C232=0,"",'Student''s Data'!C232)</f>
        <v>Fifth</v>
      </c>
      <c r="D232" s="19" t="str">
        <f>IF('Student''s Data'!D232=0,"",'Student''s Data'!D232)</f>
        <v/>
      </c>
      <c r="E232" s="19" t="str">
        <f>IF('Student''s Data'!H232=0,"",'Student''s Data'!H232)</f>
        <v>Hindi</v>
      </c>
      <c r="F232" s="19" t="str">
        <f>IF('Student''s Data'!E232=0,"",'Student''s Data'!E232)</f>
        <v>PRAKASH KUMAWAT</v>
      </c>
      <c r="G232" s="19" t="str">
        <f>IF('Student''s Data'!F232=0,"",'Student''s Data'!F232)</f>
        <v>GOPAL KUMAWAT</v>
      </c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5" t="str">
        <f>IF(SUM(Table4[[#This Row],[Jan]:[Dec]])=0,"",(SUM(Table4[[#This Row],[Jan]:[Dec]])))</f>
        <v/>
      </c>
      <c r="U232" s="5">
        <f>IFERROR(IF(Table5[[#This Row],[Is RTE Student]]="Yes",0,VLOOKUP(Table4[[#This Row],[Class]]&amp;"_"&amp;Table4[[#This Row],[Stream]]&amp;"_"&amp;Table4[[#This Row],[Medium]],total_fee,5,0)),0)</f>
        <v>11000</v>
      </c>
      <c r="V232" s="5" t="str">
        <f>IFERROR(IF(Table4[[#This Row],[Total fees]]=Table4[[#This Row],[Total]]=0,"",Table4[[#This Row],[Total fees]]-Table4[[#This Row],[Total]]),"")</f>
        <v/>
      </c>
    </row>
    <row r="233" spans="1:22">
      <c r="A233" s="18">
        <f>IF('Student''s Data'!A233=0,"",'Student''s Data'!A233)</f>
        <v>229</v>
      </c>
      <c r="B233" s="18">
        <f>IF('Student''s Data'!B233=0,"",'Student''s Data'!B233)</f>
        <v>6413</v>
      </c>
      <c r="C233" s="19" t="str">
        <f>IF('Student''s Data'!C233=0,"",'Student''s Data'!C233)</f>
        <v>Fifth</v>
      </c>
      <c r="D233" s="19" t="str">
        <f>IF('Student''s Data'!D233=0,"",'Student''s Data'!D233)</f>
        <v/>
      </c>
      <c r="E233" s="19" t="str">
        <f>IF('Student''s Data'!H233=0,"",'Student''s Data'!H233)</f>
        <v>Hindi</v>
      </c>
      <c r="F233" s="19" t="str">
        <f>IF('Student''s Data'!E233=0,"",'Student''s Data'!E233)</f>
        <v>PRAVEEN KUMAR NAGLIYA</v>
      </c>
      <c r="G233" s="19" t="str">
        <f>IF('Student''s Data'!F233=0,"",'Student''s Data'!F233)</f>
        <v>GHANSHYAM</v>
      </c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5" t="str">
        <f>IF(SUM(Table4[[#This Row],[Jan]:[Dec]])=0,"",(SUM(Table4[[#This Row],[Jan]:[Dec]])))</f>
        <v/>
      </c>
      <c r="U233" s="5">
        <f>IFERROR(IF(Table5[[#This Row],[Is RTE Student]]="Yes",0,VLOOKUP(Table4[[#This Row],[Class]]&amp;"_"&amp;Table4[[#This Row],[Stream]]&amp;"_"&amp;Table4[[#This Row],[Medium]],total_fee,5,0)),0)</f>
        <v>11000</v>
      </c>
      <c r="V233" s="5" t="str">
        <f>IFERROR(IF(Table4[[#This Row],[Total fees]]=Table4[[#This Row],[Total]]=0,"",Table4[[#This Row],[Total fees]]-Table4[[#This Row],[Total]]),"")</f>
        <v/>
      </c>
    </row>
    <row r="234" spans="1:22">
      <c r="A234" s="18">
        <f>IF('Student''s Data'!A234=0,"",'Student''s Data'!A234)</f>
        <v>230</v>
      </c>
      <c r="B234" s="18" t="str">
        <f>IF('Student''s Data'!B234=0,"",'Student''s Data'!B234)</f>
        <v>E0156</v>
      </c>
      <c r="C234" s="19" t="str">
        <f>IF('Student''s Data'!C234=0,"",'Student''s Data'!C234)</f>
        <v>Fifth</v>
      </c>
      <c r="D234" s="19" t="str">
        <f>IF('Student''s Data'!D234=0,"",'Student''s Data'!D234)</f>
        <v/>
      </c>
      <c r="E234" s="19" t="str">
        <f>IF('Student''s Data'!H234=0,"",'Student''s Data'!H234)</f>
        <v>English</v>
      </c>
      <c r="F234" s="19" t="str">
        <f>IF('Student''s Data'!E234=0,"",'Student''s Data'!E234)</f>
        <v>PRITHVI SINGH</v>
      </c>
      <c r="G234" s="19" t="str">
        <f>IF('Student''s Data'!F234=0,"",'Student''s Data'!F234)</f>
        <v>KALU SINGH</v>
      </c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5" t="str">
        <f>IF(SUM(Table4[[#This Row],[Jan]:[Dec]])=0,"",(SUM(Table4[[#This Row],[Jan]:[Dec]])))</f>
        <v/>
      </c>
      <c r="U234" s="5">
        <f>IFERROR(IF(Table5[[#This Row],[Is RTE Student]]="Yes",0,VLOOKUP(Table4[[#This Row],[Class]]&amp;"_"&amp;Table4[[#This Row],[Stream]]&amp;"_"&amp;Table4[[#This Row],[Medium]],total_fee,5,0)),0)</f>
        <v>12000</v>
      </c>
      <c r="V234" s="5" t="str">
        <f>IFERROR(IF(Table4[[#This Row],[Total fees]]=Table4[[#This Row],[Total]]=0,"",Table4[[#This Row],[Total fees]]-Table4[[#This Row],[Total]]),"")</f>
        <v/>
      </c>
    </row>
    <row r="235" spans="1:22">
      <c r="A235" s="18">
        <f>IF('Student''s Data'!A235=0,"",'Student''s Data'!A235)</f>
        <v>231</v>
      </c>
      <c r="B235" s="18" t="str">
        <f>IF('Student''s Data'!B235=0,"",'Student''s Data'!B235)</f>
        <v>E0074</v>
      </c>
      <c r="C235" s="19" t="str">
        <f>IF('Student''s Data'!C235=0,"",'Student''s Data'!C235)</f>
        <v>Fifth</v>
      </c>
      <c r="D235" s="19" t="str">
        <f>IF('Student''s Data'!D235=0,"",'Student''s Data'!D235)</f>
        <v/>
      </c>
      <c r="E235" s="19" t="str">
        <f>IF('Student''s Data'!H235=0,"",'Student''s Data'!H235)</f>
        <v>English</v>
      </c>
      <c r="F235" s="19" t="str">
        <f>IF('Student''s Data'!E235=0,"",'Student''s Data'!E235)</f>
        <v>PRIYA CHOUDHARY</v>
      </c>
      <c r="G235" s="19" t="str">
        <f>IF('Student''s Data'!F235=0,"",'Student''s Data'!F235)</f>
        <v>DANA RAM KARWA</v>
      </c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5" t="str">
        <f>IF(SUM(Table4[[#This Row],[Jan]:[Dec]])=0,"",(SUM(Table4[[#This Row],[Jan]:[Dec]])))</f>
        <v/>
      </c>
      <c r="U235" s="5">
        <f>IFERROR(IF(Table5[[#This Row],[Is RTE Student]]="Yes",0,VLOOKUP(Table4[[#This Row],[Class]]&amp;"_"&amp;Table4[[#This Row],[Stream]]&amp;"_"&amp;Table4[[#This Row],[Medium]],total_fee,5,0)),0)</f>
        <v>12000</v>
      </c>
      <c r="V235" s="5" t="str">
        <f>IFERROR(IF(Table4[[#This Row],[Total fees]]=Table4[[#This Row],[Total]]=0,"",Table4[[#This Row],[Total fees]]-Table4[[#This Row],[Total]]),"")</f>
        <v/>
      </c>
    </row>
    <row r="236" spans="1:22">
      <c r="A236" s="18">
        <f>IF('Student''s Data'!A236=0,"",'Student''s Data'!A236)</f>
        <v>232</v>
      </c>
      <c r="B236" s="18">
        <f>IF('Student''s Data'!B236=0,"",'Student''s Data'!B236)</f>
        <v>1194</v>
      </c>
      <c r="C236" s="19" t="str">
        <f>IF('Student''s Data'!C236=0,"",'Student''s Data'!C236)</f>
        <v>Fifth</v>
      </c>
      <c r="D236" s="19" t="str">
        <f>IF('Student''s Data'!D236=0,"",'Student''s Data'!D236)</f>
        <v/>
      </c>
      <c r="E236" s="19" t="str">
        <f>IF('Student''s Data'!H236=0,"",'Student''s Data'!H236)</f>
        <v>Hindi</v>
      </c>
      <c r="F236" s="19" t="str">
        <f>IF('Student''s Data'!E236=0,"",'Student''s Data'!E236)</f>
        <v>RAHUL</v>
      </c>
      <c r="G236" s="19" t="str">
        <f>IF('Student''s Data'!F236=0,"",'Student''s Data'!F236)</f>
        <v>BHANWAR LAL</v>
      </c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5" t="str">
        <f>IF(SUM(Table4[[#This Row],[Jan]:[Dec]])=0,"",(SUM(Table4[[#This Row],[Jan]:[Dec]])))</f>
        <v/>
      </c>
      <c r="U236" s="5">
        <f>IFERROR(IF(Table5[[#This Row],[Is RTE Student]]="Yes",0,VLOOKUP(Table4[[#This Row],[Class]]&amp;"_"&amp;Table4[[#This Row],[Stream]]&amp;"_"&amp;Table4[[#This Row],[Medium]],total_fee,5,0)),0)</f>
        <v>0</v>
      </c>
      <c r="V236" s="5" t="str">
        <f>IFERROR(IF(Table4[[#This Row],[Total fees]]=Table4[[#This Row],[Total]]=0,"",Table4[[#This Row],[Total fees]]-Table4[[#This Row],[Total]]),"")</f>
        <v/>
      </c>
    </row>
    <row r="237" spans="1:22">
      <c r="A237" s="18">
        <f>IF('Student''s Data'!A237=0,"",'Student''s Data'!A237)</f>
        <v>233</v>
      </c>
      <c r="B237" s="18" t="str">
        <f>IF('Student''s Data'!B237=0,"",'Student''s Data'!B237)</f>
        <v>E0131</v>
      </c>
      <c r="C237" s="19" t="str">
        <f>IF('Student''s Data'!C237=0,"",'Student''s Data'!C237)</f>
        <v>Fifth</v>
      </c>
      <c r="D237" s="19" t="str">
        <f>IF('Student''s Data'!D237=0,"",'Student''s Data'!D237)</f>
        <v/>
      </c>
      <c r="E237" s="19" t="str">
        <f>IF('Student''s Data'!H237=0,"",'Student''s Data'!H237)</f>
        <v>English</v>
      </c>
      <c r="F237" s="19" t="str">
        <f>IF('Student''s Data'!E237=0,"",'Student''s Data'!E237)</f>
        <v>RAHUL</v>
      </c>
      <c r="G237" s="19" t="str">
        <f>IF('Student''s Data'!F237=0,"",'Student''s Data'!F237)</f>
        <v>GOPAL RAM</v>
      </c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5" t="str">
        <f>IF(SUM(Table4[[#This Row],[Jan]:[Dec]])=0,"",(SUM(Table4[[#This Row],[Jan]:[Dec]])))</f>
        <v/>
      </c>
      <c r="U237" s="5">
        <f>IFERROR(IF(Table5[[#This Row],[Is RTE Student]]="Yes",0,VLOOKUP(Table4[[#This Row],[Class]]&amp;"_"&amp;Table4[[#This Row],[Stream]]&amp;"_"&amp;Table4[[#This Row],[Medium]],total_fee,5,0)),0)</f>
        <v>12000</v>
      </c>
      <c r="V237" s="5" t="str">
        <f>IFERROR(IF(Table4[[#This Row],[Total fees]]=Table4[[#This Row],[Total]]=0,"",Table4[[#This Row],[Total fees]]-Table4[[#This Row],[Total]]),"")</f>
        <v/>
      </c>
    </row>
    <row r="238" spans="1:22">
      <c r="A238" s="18">
        <f>IF('Student''s Data'!A238=0,"",'Student''s Data'!A238)</f>
        <v>234</v>
      </c>
      <c r="B238" s="18" t="str">
        <f>IF('Student''s Data'!B238=0,"",'Student''s Data'!B238)</f>
        <v>E0179</v>
      </c>
      <c r="C238" s="19" t="str">
        <f>IF('Student''s Data'!C238=0,"",'Student''s Data'!C238)</f>
        <v>Fifth</v>
      </c>
      <c r="D238" s="19" t="str">
        <f>IF('Student''s Data'!D238=0,"",'Student''s Data'!D238)</f>
        <v/>
      </c>
      <c r="E238" s="19" t="str">
        <f>IF('Student''s Data'!H238=0,"",'Student''s Data'!H238)</f>
        <v>English</v>
      </c>
      <c r="F238" s="19" t="str">
        <f>IF('Student''s Data'!E238=0,"",'Student''s Data'!E238)</f>
        <v>RAHUL BAJIYA</v>
      </c>
      <c r="G238" s="19" t="str">
        <f>IF('Student''s Data'!F238=0,"",'Student''s Data'!F238)</f>
        <v>CHAINA RAM</v>
      </c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5" t="str">
        <f>IF(SUM(Table4[[#This Row],[Jan]:[Dec]])=0,"",(SUM(Table4[[#This Row],[Jan]:[Dec]])))</f>
        <v/>
      </c>
      <c r="U238" s="5">
        <f>IFERROR(IF(Table5[[#This Row],[Is RTE Student]]="Yes",0,VLOOKUP(Table4[[#This Row],[Class]]&amp;"_"&amp;Table4[[#This Row],[Stream]]&amp;"_"&amp;Table4[[#This Row],[Medium]],total_fee,5,0)),0)</f>
        <v>12000</v>
      </c>
      <c r="V238" s="5" t="str">
        <f>IFERROR(IF(Table4[[#This Row],[Total fees]]=Table4[[#This Row],[Total]]=0,"",Table4[[#This Row],[Total fees]]-Table4[[#This Row],[Total]]),"")</f>
        <v/>
      </c>
    </row>
    <row r="239" spans="1:22">
      <c r="A239" s="18">
        <f>IF('Student''s Data'!A239=0,"",'Student''s Data'!A239)</f>
        <v>235</v>
      </c>
      <c r="B239" s="18">
        <f>IF('Student''s Data'!B239=0,"",'Student''s Data'!B239)</f>
        <v>1186</v>
      </c>
      <c r="C239" s="19" t="str">
        <f>IF('Student''s Data'!C239=0,"",'Student''s Data'!C239)</f>
        <v>Fifth</v>
      </c>
      <c r="D239" s="19" t="str">
        <f>IF('Student''s Data'!D239=0,"",'Student''s Data'!D239)</f>
        <v/>
      </c>
      <c r="E239" s="19" t="str">
        <f>IF('Student''s Data'!H239=0,"",'Student''s Data'!H239)</f>
        <v>Hindi</v>
      </c>
      <c r="F239" s="19" t="str">
        <f>IF('Student''s Data'!E239=0,"",'Student''s Data'!E239)</f>
        <v>RAJ MOHANPURIYA</v>
      </c>
      <c r="G239" s="19" t="str">
        <f>IF('Student''s Data'!F239=0,"",'Student''s Data'!F239)</f>
        <v>RAMESH KUMAR</v>
      </c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5" t="str">
        <f>IF(SUM(Table4[[#This Row],[Jan]:[Dec]])=0,"",(SUM(Table4[[#This Row],[Jan]:[Dec]])))</f>
        <v/>
      </c>
      <c r="U239" s="5">
        <f>IFERROR(IF(Table5[[#This Row],[Is RTE Student]]="Yes",0,VLOOKUP(Table4[[#This Row],[Class]]&amp;"_"&amp;Table4[[#This Row],[Stream]]&amp;"_"&amp;Table4[[#This Row],[Medium]],total_fee,5,0)),0)</f>
        <v>0</v>
      </c>
      <c r="V239" s="5" t="str">
        <f>IFERROR(IF(Table4[[#This Row],[Total fees]]=Table4[[#This Row],[Total]]=0,"",Table4[[#This Row],[Total fees]]-Table4[[#This Row],[Total]]),"")</f>
        <v/>
      </c>
    </row>
    <row r="240" spans="1:22">
      <c r="A240" s="18">
        <f>IF('Student''s Data'!A240=0,"",'Student''s Data'!A240)</f>
        <v>236</v>
      </c>
      <c r="B240" s="18">
        <f>IF('Student''s Data'!B240=0,"",'Student''s Data'!B240)</f>
        <v>1189</v>
      </c>
      <c r="C240" s="19" t="str">
        <f>IF('Student''s Data'!C240=0,"",'Student''s Data'!C240)</f>
        <v>Fifth</v>
      </c>
      <c r="D240" s="19" t="str">
        <f>IF('Student''s Data'!D240=0,"",'Student''s Data'!D240)</f>
        <v/>
      </c>
      <c r="E240" s="19" t="str">
        <f>IF('Student''s Data'!H240=0,"",'Student''s Data'!H240)</f>
        <v>Hindi</v>
      </c>
      <c r="F240" s="19" t="str">
        <f>IF('Student''s Data'!E240=0,"",'Student''s Data'!E240)</f>
        <v>RAJVEER</v>
      </c>
      <c r="G240" s="19" t="str">
        <f>IF('Student''s Data'!F240=0,"",'Student''s Data'!F240)</f>
        <v>RAMESH KUMAR</v>
      </c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5" t="str">
        <f>IF(SUM(Table4[[#This Row],[Jan]:[Dec]])=0,"",(SUM(Table4[[#This Row],[Jan]:[Dec]])))</f>
        <v/>
      </c>
      <c r="U240" s="5">
        <f>IFERROR(IF(Table5[[#This Row],[Is RTE Student]]="Yes",0,VLOOKUP(Table4[[#This Row],[Class]]&amp;"_"&amp;Table4[[#This Row],[Stream]]&amp;"_"&amp;Table4[[#This Row],[Medium]],total_fee,5,0)),0)</f>
        <v>0</v>
      </c>
      <c r="V240" s="5" t="str">
        <f>IFERROR(IF(Table4[[#This Row],[Total fees]]=Table4[[#This Row],[Total]]=0,"",Table4[[#This Row],[Total fees]]-Table4[[#This Row],[Total]]),"")</f>
        <v/>
      </c>
    </row>
    <row r="241" spans="1:22">
      <c r="A241" s="18">
        <f>IF('Student''s Data'!A241=0,"",'Student''s Data'!A241)</f>
        <v>237</v>
      </c>
      <c r="B241" s="18">
        <f>IF('Student''s Data'!B241=0,"",'Student''s Data'!B241)</f>
        <v>6348</v>
      </c>
      <c r="C241" s="19" t="str">
        <f>IF('Student''s Data'!C241=0,"",'Student''s Data'!C241)</f>
        <v>Fifth</v>
      </c>
      <c r="D241" s="19" t="str">
        <f>IF('Student''s Data'!D241=0,"",'Student''s Data'!D241)</f>
        <v/>
      </c>
      <c r="E241" s="19" t="str">
        <f>IF('Student''s Data'!H241=0,"",'Student''s Data'!H241)</f>
        <v>Hindi</v>
      </c>
      <c r="F241" s="19" t="str">
        <f>IF('Student''s Data'!E241=0,"",'Student''s Data'!E241)</f>
        <v>RAJVEER</v>
      </c>
      <c r="G241" s="19" t="str">
        <f>IF('Student''s Data'!F241=0,"",'Student''s Data'!F241)</f>
        <v>SURESH KUMAR</v>
      </c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5" t="str">
        <f>IF(SUM(Table4[[#This Row],[Jan]:[Dec]])=0,"",(SUM(Table4[[#This Row],[Jan]:[Dec]])))</f>
        <v/>
      </c>
      <c r="U241" s="5">
        <f>IFERROR(IF(Table5[[#This Row],[Is RTE Student]]="Yes",0,VLOOKUP(Table4[[#This Row],[Class]]&amp;"_"&amp;Table4[[#This Row],[Stream]]&amp;"_"&amp;Table4[[#This Row],[Medium]],total_fee,5,0)),0)</f>
        <v>11000</v>
      </c>
      <c r="V241" s="5" t="str">
        <f>IFERROR(IF(Table4[[#This Row],[Total fees]]=Table4[[#This Row],[Total]]=0,"",Table4[[#This Row],[Total fees]]-Table4[[#This Row],[Total]]),"")</f>
        <v/>
      </c>
    </row>
    <row r="242" spans="1:22">
      <c r="A242" s="18">
        <f>IF('Student''s Data'!A242=0,"",'Student''s Data'!A242)</f>
        <v>238</v>
      </c>
      <c r="B242" s="18">
        <f>IF('Student''s Data'!B242=0,"",'Student''s Data'!B242)</f>
        <v>6740</v>
      </c>
      <c r="C242" s="19" t="str">
        <f>IF('Student''s Data'!C242=0,"",'Student''s Data'!C242)</f>
        <v>Fifth</v>
      </c>
      <c r="D242" s="19" t="str">
        <f>IF('Student''s Data'!D242=0,"",'Student''s Data'!D242)</f>
        <v/>
      </c>
      <c r="E242" s="19" t="str">
        <f>IF('Student''s Data'!H242=0,"",'Student''s Data'!H242)</f>
        <v>Hindi</v>
      </c>
      <c r="F242" s="19" t="str">
        <f>IF('Student''s Data'!E242=0,"",'Student''s Data'!E242)</f>
        <v>RAKESH BAWRI</v>
      </c>
      <c r="G242" s="19" t="str">
        <f>IF('Student''s Data'!F242=0,"",'Student''s Data'!F242)</f>
        <v>OMPRAKASH</v>
      </c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5" t="str">
        <f>IF(SUM(Table4[[#This Row],[Jan]:[Dec]])=0,"",(SUM(Table4[[#This Row],[Jan]:[Dec]])))</f>
        <v/>
      </c>
      <c r="U242" s="5">
        <f>IFERROR(IF(Table5[[#This Row],[Is RTE Student]]="Yes",0,VLOOKUP(Table4[[#This Row],[Class]]&amp;"_"&amp;Table4[[#This Row],[Stream]]&amp;"_"&amp;Table4[[#This Row],[Medium]],total_fee,5,0)),0)</f>
        <v>11000</v>
      </c>
      <c r="V242" s="5" t="str">
        <f>IFERROR(IF(Table4[[#This Row],[Total fees]]=Table4[[#This Row],[Total]]=0,"",Table4[[#This Row],[Total fees]]-Table4[[#This Row],[Total]]),"")</f>
        <v/>
      </c>
    </row>
    <row r="243" spans="1:22">
      <c r="A243" s="18">
        <f>IF('Student''s Data'!A243=0,"",'Student''s Data'!A243)</f>
        <v>239</v>
      </c>
      <c r="B243" s="18" t="str">
        <f>IF('Student''s Data'!B243=0,"",'Student''s Data'!B243)</f>
        <v>E0142</v>
      </c>
      <c r="C243" s="19" t="str">
        <f>IF('Student''s Data'!C243=0,"",'Student''s Data'!C243)</f>
        <v>Fifth</v>
      </c>
      <c r="D243" s="19" t="str">
        <f>IF('Student''s Data'!D243=0,"",'Student''s Data'!D243)</f>
        <v/>
      </c>
      <c r="E243" s="19" t="str">
        <f>IF('Student''s Data'!H243=0,"",'Student''s Data'!H243)</f>
        <v>English</v>
      </c>
      <c r="F243" s="19" t="str">
        <f>IF('Student''s Data'!E243=0,"",'Student''s Data'!E243)</f>
        <v>RENUKA</v>
      </c>
      <c r="G243" s="19" t="str">
        <f>IF('Student''s Data'!F243=0,"",'Student''s Data'!F243)</f>
        <v>RAJU LAL</v>
      </c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5" t="str">
        <f>IF(SUM(Table4[[#This Row],[Jan]:[Dec]])=0,"",(SUM(Table4[[#This Row],[Jan]:[Dec]])))</f>
        <v/>
      </c>
      <c r="U243" s="5">
        <f>IFERROR(IF(Table5[[#This Row],[Is RTE Student]]="Yes",0,VLOOKUP(Table4[[#This Row],[Class]]&amp;"_"&amp;Table4[[#This Row],[Stream]]&amp;"_"&amp;Table4[[#This Row],[Medium]],total_fee,5,0)),0)</f>
        <v>12000</v>
      </c>
      <c r="V243" s="5" t="str">
        <f>IFERROR(IF(Table4[[#This Row],[Total fees]]=Table4[[#This Row],[Total]]=0,"",Table4[[#This Row],[Total fees]]-Table4[[#This Row],[Total]]),"")</f>
        <v/>
      </c>
    </row>
    <row r="244" spans="1:22">
      <c r="A244" s="18">
        <f>IF('Student''s Data'!A244=0,"",'Student''s Data'!A244)</f>
        <v>240</v>
      </c>
      <c r="B244" s="18" t="str">
        <f>IF('Student''s Data'!B244=0,"",'Student''s Data'!B244)</f>
        <v>E0024</v>
      </c>
      <c r="C244" s="19" t="str">
        <f>IF('Student''s Data'!C244=0,"",'Student''s Data'!C244)</f>
        <v>Fifth</v>
      </c>
      <c r="D244" s="19" t="str">
        <f>IF('Student''s Data'!D244=0,"",'Student''s Data'!D244)</f>
        <v/>
      </c>
      <c r="E244" s="19" t="str">
        <f>IF('Student''s Data'!H244=0,"",'Student''s Data'!H244)</f>
        <v>English</v>
      </c>
      <c r="F244" s="19" t="str">
        <f>IF('Student''s Data'!E244=0,"",'Student''s Data'!E244)</f>
        <v>RINKU MUWAL</v>
      </c>
      <c r="G244" s="19" t="str">
        <f>IF('Student''s Data'!F244=0,"",'Student''s Data'!F244)</f>
        <v>MANGNA RAM</v>
      </c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5" t="str">
        <f>IF(SUM(Table4[[#This Row],[Jan]:[Dec]])=0,"",(SUM(Table4[[#This Row],[Jan]:[Dec]])))</f>
        <v/>
      </c>
      <c r="U244" s="5">
        <f>IFERROR(IF(Table5[[#This Row],[Is RTE Student]]="Yes",0,VLOOKUP(Table4[[#This Row],[Class]]&amp;"_"&amp;Table4[[#This Row],[Stream]]&amp;"_"&amp;Table4[[#This Row],[Medium]],total_fee,5,0)),0)</f>
        <v>12000</v>
      </c>
      <c r="V244" s="5" t="str">
        <f>IFERROR(IF(Table4[[#This Row],[Total fees]]=Table4[[#This Row],[Total]]=0,"",Table4[[#This Row],[Total fees]]-Table4[[#This Row],[Total]]),"")</f>
        <v/>
      </c>
    </row>
    <row r="245" spans="1:22">
      <c r="A245" s="18">
        <f>IF('Student''s Data'!A245=0,"",'Student''s Data'!A245)</f>
        <v>241</v>
      </c>
      <c r="B245" s="18">
        <f>IF('Student''s Data'!B245=0,"",'Student''s Data'!B245)</f>
        <v>1252</v>
      </c>
      <c r="C245" s="19" t="str">
        <f>IF('Student''s Data'!C245=0,"",'Student''s Data'!C245)</f>
        <v>Fifth</v>
      </c>
      <c r="D245" s="19" t="str">
        <f>IF('Student''s Data'!D245=0,"",'Student''s Data'!D245)</f>
        <v/>
      </c>
      <c r="E245" s="19" t="str">
        <f>IF('Student''s Data'!H245=0,"",'Student''s Data'!H245)</f>
        <v>Hindi</v>
      </c>
      <c r="F245" s="19" t="str">
        <f>IF('Student''s Data'!E245=0,"",'Student''s Data'!E245)</f>
        <v>ROHIT KUMAR</v>
      </c>
      <c r="G245" s="19" t="str">
        <f>IF('Student''s Data'!F245=0,"",'Student''s Data'!F245)</f>
        <v>MADAN LAL YOGI</v>
      </c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5" t="str">
        <f>IF(SUM(Table4[[#This Row],[Jan]:[Dec]])=0,"",(SUM(Table4[[#This Row],[Jan]:[Dec]])))</f>
        <v/>
      </c>
      <c r="U245" s="5">
        <f>IFERROR(IF(Table5[[#This Row],[Is RTE Student]]="Yes",0,VLOOKUP(Table4[[#This Row],[Class]]&amp;"_"&amp;Table4[[#This Row],[Stream]]&amp;"_"&amp;Table4[[#This Row],[Medium]],total_fee,5,0)),0)</f>
        <v>11000</v>
      </c>
      <c r="V245" s="5" t="str">
        <f>IFERROR(IF(Table4[[#This Row],[Total fees]]=Table4[[#This Row],[Total]]=0,"",Table4[[#This Row],[Total fees]]-Table4[[#This Row],[Total]]),"")</f>
        <v/>
      </c>
    </row>
    <row r="246" spans="1:22">
      <c r="A246" s="18">
        <f>IF('Student''s Data'!A246=0,"",'Student''s Data'!A246)</f>
        <v>242</v>
      </c>
      <c r="B246" s="18">
        <f>IF('Student''s Data'!B246=0,"",'Student''s Data'!B246)</f>
        <v>1629</v>
      </c>
      <c r="C246" s="19" t="str">
        <f>IF('Student''s Data'!C246=0,"",'Student''s Data'!C246)</f>
        <v>Fifth</v>
      </c>
      <c r="D246" s="19" t="str">
        <f>IF('Student''s Data'!D246=0,"",'Student''s Data'!D246)</f>
        <v/>
      </c>
      <c r="E246" s="19" t="str">
        <f>IF('Student''s Data'!H246=0,"",'Student''s Data'!H246)</f>
        <v>Hindi</v>
      </c>
      <c r="F246" s="19" t="str">
        <f>IF('Student''s Data'!E246=0,"",'Student''s Data'!E246)</f>
        <v>ROHIT KUMAR</v>
      </c>
      <c r="G246" s="19" t="str">
        <f>IF('Student''s Data'!F246=0,"",'Student''s Data'!F246)</f>
        <v>SURENDRA KUMAR</v>
      </c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5" t="str">
        <f>IF(SUM(Table4[[#This Row],[Jan]:[Dec]])=0,"",(SUM(Table4[[#This Row],[Jan]:[Dec]])))</f>
        <v/>
      </c>
      <c r="U246" s="5">
        <f>IFERROR(IF(Table5[[#This Row],[Is RTE Student]]="Yes",0,VLOOKUP(Table4[[#This Row],[Class]]&amp;"_"&amp;Table4[[#This Row],[Stream]]&amp;"_"&amp;Table4[[#This Row],[Medium]],total_fee,5,0)),0)</f>
        <v>11000</v>
      </c>
      <c r="V246" s="5" t="str">
        <f>IFERROR(IF(Table4[[#This Row],[Total fees]]=Table4[[#This Row],[Total]]=0,"",Table4[[#This Row],[Total fees]]-Table4[[#This Row],[Total]]),"")</f>
        <v/>
      </c>
    </row>
    <row r="247" spans="1:22">
      <c r="A247" s="18">
        <f>IF('Student''s Data'!A247=0,"",'Student''s Data'!A247)</f>
        <v>243</v>
      </c>
      <c r="B247" s="18">
        <f>IF('Student''s Data'!B247=0,"",'Student''s Data'!B247)</f>
        <v>1192</v>
      </c>
      <c r="C247" s="19" t="str">
        <f>IF('Student''s Data'!C247=0,"",'Student''s Data'!C247)</f>
        <v>Fifth</v>
      </c>
      <c r="D247" s="19" t="str">
        <f>IF('Student''s Data'!D247=0,"",'Student''s Data'!D247)</f>
        <v/>
      </c>
      <c r="E247" s="19" t="str">
        <f>IF('Student''s Data'!H247=0,"",'Student''s Data'!H247)</f>
        <v>Hindi</v>
      </c>
      <c r="F247" s="19" t="str">
        <f>IF('Student''s Data'!E247=0,"",'Student''s Data'!E247)</f>
        <v>SABIR HUSSAIN</v>
      </c>
      <c r="G247" s="19" t="str">
        <f>IF('Student''s Data'!F247=0,"",'Student''s Data'!F247)</f>
        <v>MOHAMMED SALIM</v>
      </c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5" t="str">
        <f>IF(SUM(Table4[[#This Row],[Jan]:[Dec]])=0,"",(SUM(Table4[[#This Row],[Jan]:[Dec]])))</f>
        <v/>
      </c>
      <c r="U247" s="5">
        <f>IFERROR(IF(Table5[[#This Row],[Is RTE Student]]="Yes",0,VLOOKUP(Table4[[#This Row],[Class]]&amp;"_"&amp;Table4[[#This Row],[Stream]]&amp;"_"&amp;Table4[[#This Row],[Medium]],total_fee,5,0)),0)</f>
        <v>0</v>
      </c>
      <c r="V247" s="5" t="str">
        <f>IFERROR(IF(Table4[[#This Row],[Total fees]]=Table4[[#This Row],[Total]]=0,"",Table4[[#This Row],[Total fees]]-Table4[[#This Row],[Total]]),"")</f>
        <v/>
      </c>
    </row>
    <row r="248" spans="1:22">
      <c r="A248" s="18">
        <f>IF('Student''s Data'!A248=0,"",'Student''s Data'!A248)</f>
        <v>244</v>
      </c>
      <c r="B248" s="18">
        <f>IF('Student''s Data'!B248=0,"",'Student''s Data'!B248)</f>
        <v>6729</v>
      </c>
      <c r="C248" s="19" t="str">
        <f>IF('Student''s Data'!C248=0,"",'Student''s Data'!C248)</f>
        <v>Fifth</v>
      </c>
      <c r="D248" s="19" t="str">
        <f>IF('Student''s Data'!D248=0,"",'Student''s Data'!D248)</f>
        <v/>
      </c>
      <c r="E248" s="19" t="str">
        <f>IF('Student''s Data'!H248=0,"",'Student''s Data'!H248)</f>
        <v>Hindi</v>
      </c>
      <c r="F248" s="19" t="str">
        <f>IF('Student''s Data'!E248=0,"",'Student''s Data'!E248)</f>
        <v>SAFEENA</v>
      </c>
      <c r="G248" s="19" t="str">
        <f>IF('Student''s Data'!F248=0,"",'Student''s Data'!F248)</f>
        <v>ABDUL HAKEEM</v>
      </c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5" t="str">
        <f>IF(SUM(Table4[[#This Row],[Jan]:[Dec]])=0,"",(SUM(Table4[[#This Row],[Jan]:[Dec]])))</f>
        <v/>
      </c>
      <c r="U248" s="5">
        <f>IFERROR(IF(Table5[[#This Row],[Is RTE Student]]="Yes",0,VLOOKUP(Table4[[#This Row],[Class]]&amp;"_"&amp;Table4[[#This Row],[Stream]]&amp;"_"&amp;Table4[[#This Row],[Medium]],total_fee,5,0)),0)</f>
        <v>11000</v>
      </c>
      <c r="V248" s="5" t="str">
        <f>IFERROR(IF(Table4[[#This Row],[Total fees]]=Table4[[#This Row],[Total]]=0,"",Table4[[#This Row],[Total fees]]-Table4[[#This Row],[Total]]),"")</f>
        <v/>
      </c>
    </row>
    <row r="249" spans="1:22">
      <c r="A249" s="18">
        <f>IF('Student''s Data'!A249=0,"",'Student''s Data'!A249)</f>
        <v>245</v>
      </c>
      <c r="B249" s="18">
        <f>IF('Student''s Data'!B249=0,"",'Student''s Data'!B249)</f>
        <v>978</v>
      </c>
      <c r="C249" s="19" t="str">
        <f>IF('Student''s Data'!C249=0,"",'Student''s Data'!C249)</f>
        <v>Fifth</v>
      </c>
      <c r="D249" s="19" t="str">
        <f>IF('Student''s Data'!D249=0,"",'Student''s Data'!D249)</f>
        <v/>
      </c>
      <c r="E249" s="19" t="str">
        <f>IF('Student''s Data'!H249=0,"",'Student''s Data'!H249)</f>
        <v>Hindi</v>
      </c>
      <c r="F249" s="19" t="str">
        <f>IF('Student''s Data'!E249=0,"",'Student''s Data'!E249)</f>
        <v>SAMEER</v>
      </c>
      <c r="G249" s="19" t="str">
        <f>IF('Student''s Data'!F249=0,"",'Student''s Data'!F249)</f>
        <v>SHAHJAD</v>
      </c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5" t="str">
        <f>IF(SUM(Table4[[#This Row],[Jan]:[Dec]])=0,"",(SUM(Table4[[#This Row],[Jan]:[Dec]])))</f>
        <v/>
      </c>
      <c r="U249" s="5">
        <f>IFERROR(IF(Table5[[#This Row],[Is RTE Student]]="Yes",0,VLOOKUP(Table4[[#This Row],[Class]]&amp;"_"&amp;Table4[[#This Row],[Stream]]&amp;"_"&amp;Table4[[#This Row],[Medium]],total_fee,5,0)),0)</f>
        <v>11000</v>
      </c>
      <c r="V249" s="5" t="str">
        <f>IFERROR(IF(Table4[[#This Row],[Total fees]]=Table4[[#This Row],[Total]]=0,"",Table4[[#This Row],[Total fees]]-Table4[[#This Row],[Total]]),"")</f>
        <v/>
      </c>
    </row>
    <row r="250" spans="1:22">
      <c r="A250" s="18">
        <f>IF('Student''s Data'!A250=0,"",'Student''s Data'!A250)</f>
        <v>246</v>
      </c>
      <c r="B250" s="18">
        <f>IF('Student''s Data'!B250=0,"",'Student''s Data'!B250)</f>
        <v>1439</v>
      </c>
      <c r="C250" s="19" t="str">
        <f>IF('Student''s Data'!C250=0,"",'Student''s Data'!C250)</f>
        <v>Fifth</v>
      </c>
      <c r="D250" s="19" t="str">
        <f>IF('Student''s Data'!D250=0,"",'Student''s Data'!D250)</f>
        <v/>
      </c>
      <c r="E250" s="19" t="str">
        <f>IF('Student''s Data'!H250=0,"",'Student''s Data'!H250)</f>
        <v>Hindi</v>
      </c>
      <c r="F250" s="19" t="str">
        <f>IF('Student''s Data'!E250=0,"",'Student''s Data'!E250)</f>
        <v>SANA KURESHI</v>
      </c>
      <c r="G250" s="19" t="str">
        <f>IF('Student''s Data'!F250=0,"",'Student''s Data'!F250)</f>
        <v>MOHAMMED SALAM</v>
      </c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5" t="str">
        <f>IF(SUM(Table4[[#This Row],[Jan]:[Dec]])=0,"",(SUM(Table4[[#This Row],[Jan]:[Dec]])))</f>
        <v/>
      </c>
      <c r="U250" s="5">
        <f>IFERROR(IF(Table5[[#This Row],[Is RTE Student]]="Yes",0,VLOOKUP(Table4[[#This Row],[Class]]&amp;"_"&amp;Table4[[#This Row],[Stream]]&amp;"_"&amp;Table4[[#This Row],[Medium]],total_fee,5,0)),0)</f>
        <v>11000</v>
      </c>
      <c r="V250" s="5" t="str">
        <f>IFERROR(IF(Table4[[#This Row],[Total fees]]=Table4[[#This Row],[Total]]=0,"",Table4[[#This Row],[Total fees]]-Table4[[#This Row],[Total]]),"")</f>
        <v/>
      </c>
    </row>
    <row r="251" spans="1:22">
      <c r="A251" s="18">
        <f>IF('Student''s Data'!A251=0,"",'Student''s Data'!A251)</f>
        <v>247</v>
      </c>
      <c r="B251" s="18">
        <f>IF('Student''s Data'!B251=0,"",'Student''s Data'!B251)</f>
        <v>1045</v>
      </c>
      <c r="C251" s="19" t="str">
        <f>IF('Student''s Data'!C251=0,"",'Student''s Data'!C251)</f>
        <v>Fifth</v>
      </c>
      <c r="D251" s="19" t="str">
        <f>IF('Student''s Data'!D251=0,"",'Student''s Data'!D251)</f>
        <v/>
      </c>
      <c r="E251" s="19" t="str">
        <f>IF('Student''s Data'!H251=0,"",'Student''s Data'!H251)</f>
        <v>Hindi</v>
      </c>
      <c r="F251" s="19" t="str">
        <f>IF('Student''s Data'!E251=0,"",'Student''s Data'!E251)</f>
        <v>SANGEETA</v>
      </c>
      <c r="G251" s="19" t="str">
        <f>IF('Student''s Data'!F251=0,"",'Student''s Data'!F251)</f>
        <v>KAILASH CHAND</v>
      </c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5" t="str">
        <f>IF(SUM(Table4[[#This Row],[Jan]:[Dec]])=0,"",(SUM(Table4[[#This Row],[Jan]:[Dec]])))</f>
        <v/>
      </c>
      <c r="U251" s="5">
        <f>IFERROR(IF(Table5[[#This Row],[Is RTE Student]]="Yes",0,VLOOKUP(Table4[[#This Row],[Class]]&amp;"_"&amp;Table4[[#This Row],[Stream]]&amp;"_"&amp;Table4[[#This Row],[Medium]],total_fee,5,0)),0)</f>
        <v>11000</v>
      </c>
      <c r="V251" s="5" t="str">
        <f>IFERROR(IF(Table4[[#This Row],[Total fees]]=Table4[[#This Row],[Total]]=0,"",Table4[[#This Row],[Total fees]]-Table4[[#This Row],[Total]]),"")</f>
        <v/>
      </c>
    </row>
    <row r="252" spans="1:22">
      <c r="A252" s="18">
        <f>IF('Student''s Data'!A252=0,"",'Student''s Data'!A252)</f>
        <v>248</v>
      </c>
      <c r="B252" s="18">
        <f>IF('Student''s Data'!B252=0,"",'Student''s Data'!B252)</f>
        <v>1239</v>
      </c>
      <c r="C252" s="19" t="str">
        <f>IF('Student''s Data'!C252=0,"",'Student''s Data'!C252)</f>
        <v>Fifth</v>
      </c>
      <c r="D252" s="19" t="str">
        <f>IF('Student''s Data'!D252=0,"",'Student''s Data'!D252)</f>
        <v/>
      </c>
      <c r="E252" s="19" t="str">
        <f>IF('Student''s Data'!H252=0,"",'Student''s Data'!H252)</f>
        <v>Hindi</v>
      </c>
      <c r="F252" s="19" t="str">
        <f>IF('Student''s Data'!E252=0,"",'Student''s Data'!E252)</f>
        <v>SANGITA</v>
      </c>
      <c r="G252" s="19" t="str">
        <f>IF('Student''s Data'!F252=0,"",'Student''s Data'!F252)</f>
        <v>MULA RAM POSHAK</v>
      </c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5" t="str">
        <f>IF(SUM(Table4[[#This Row],[Jan]:[Dec]])=0,"",(SUM(Table4[[#This Row],[Jan]:[Dec]])))</f>
        <v/>
      </c>
      <c r="U252" s="5">
        <f>IFERROR(IF(Table5[[#This Row],[Is RTE Student]]="Yes",0,VLOOKUP(Table4[[#This Row],[Class]]&amp;"_"&amp;Table4[[#This Row],[Stream]]&amp;"_"&amp;Table4[[#This Row],[Medium]],total_fee,5,0)),0)</f>
        <v>11000</v>
      </c>
      <c r="V252" s="5" t="str">
        <f>IFERROR(IF(Table4[[#This Row],[Total fees]]=Table4[[#This Row],[Total]]=0,"",Table4[[#This Row],[Total fees]]-Table4[[#This Row],[Total]]),"")</f>
        <v/>
      </c>
    </row>
    <row r="253" spans="1:22">
      <c r="A253" s="18">
        <f>IF('Student''s Data'!A253=0,"",'Student''s Data'!A253)</f>
        <v>249</v>
      </c>
      <c r="B253" s="18">
        <f>IF('Student''s Data'!B253=0,"",'Student''s Data'!B253)</f>
        <v>1592</v>
      </c>
      <c r="C253" s="19" t="str">
        <f>IF('Student''s Data'!C253=0,"",'Student''s Data'!C253)</f>
        <v>Fifth</v>
      </c>
      <c r="D253" s="19" t="str">
        <f>IF('Student''s Data'!D253=0,"",'Student''s Data'!D253)</f>
        <v/>
      </c>
      <c r="E253" s="19" t="str">
        <f>IF('Student''s Data'!H253=0,"",'Student''s Data'!H253)</f>
        <v>Hindi</v>
      </c>
      <c r="F253" s="19" t="str">
        <f>IF('Student''s Data'!E253=0,"",'Student''s Data'!E253)</f>
        <v>SANIA</v>
      </c>
      <c r="G253" s="19" t="str">
        <f>IF('Student''s Data'!F253=0,"",'Student''s Data'!F253)</f>
        <v>ABDUL HAMID</v>
      </c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5" t="str">
        <f>IF(SUM(Table4[[#This Row],[Jan]:[Dec]])=0,"",(SUM(Table4[[#This Row],[Jan]:[Dec]])))</f>
        <v/>
      </c>
      <c r="U253" s="5">
        <f>IFERROR(IF(Table5[[#This Row],[Is RTE Student]]="Yes",0,VLOOKUP(Table4[[#This Row],[Class]]&amp;"_"&amp;Table4[[#This Row],[Stream]]&amp;"_"&amp;Table4[[#This Row],[Medium]],total_fee,5,0)),0)</f>
        <v>11000</v>
      </c>
      <c r="V253" s="5" t="str">
        <f>IFERROR(IF(Table4[[#This Row],[Total fees]]=Table4[[#This Row],[Total]]=0,"",Table4[[#This Row],[Total fees]]-Table4[[#This Row],[Total]]),"")</f>
        <v/>
      </c>
    </row>
    <row r="254" spans="1:22">
      <c r="A254" s="18">
        <f>IF('Student''s Data'!A254=0,"",'Student''s Data'!A254)</f>
        <v>250</v>
      </c>
      <c r="B254" s="18">
        <f>IF('Student''s Data'!B254=0,"",'Student''s Data'!B254)</f>
        <v>6439</v>
      </c>
      <c r="C254" s="19" t="str">
        <f>IF('Student''s Data'!C254=0,"",'Student''s Data'!C254)</f>
        <v>Fifth</v>
      </c>
      <c r="D254" s="19" t="str">
        <f>IF('Student''s Data'!D254=0,"",'Student''s Data'!D254)</f>
        <v/>
      </c>
      <c r="E254" s="19" t="str">
        <f>IF('Student''s Data'!H254=0,"",'Student''s Data'!H254)</f>
        <v>Hindi</v>
      </c>
      <c r="F254" s="19" t="str">
        <f>IF('Student''s Data'!E254=0,"",'Student''s Data'!E254)</f>
        <v>SHANKAR GURJAR</v>
      </c>
      <c r="G254" s="19" t="str">
        <f>IF('Student''s Data'!F254=0,"",'Student''s Data'!F254)</f>
        <v>CHENA RAM</v>
      </c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5" t="str">
        <f>IF(SUM(Table4[[#This Row],[Jan]:[Dec]])=0,"",(SUM(Table4[[#This Row],[Jan]:[Dec]])))</f>
        <v/>
      </c>
      <c r="U254" s="5">
        <f>IFERROR(IF(Table5[[#This Row],[Is RTE Student]]="Yes",0,VLOOKUP(Table4[[#This Row],[Class]]&amp;"_"&amp;Table4[[#This Row],[Stream]]&amp;"_"&amp;Table4[[#This Row],[Medium]],total_fee,5,0)),0)</f>
        <v>11000</v>
      </c>
      <c r="V254" s="5" t="str">
        <f>IFERROR(IF(Table4[[#This Row],[Total fees]]=Table4[[#This Row],[Total]]=0,"",Table4[[#This Row],[Total fees]]-Table4[[#This Row],[Total]]),"")</f>
        <v/>
      </c>
    </row>
    <row r="255" spans="1:22">
      <c r="A255" s="18">
        <f>IF('Student''s Data'!A255=0,"",'Student''s Data'!A255)</f>
        <v>251</v>
      </c>
      <c r="B255" s="18">
        <f>IF('Student''s Data'!B255=0,"",'Student''s Data'!B255)</f>
        <v>1062</v>
      </c>
      <c r="C255" s="19" t="str">
        <f>IF('Student''s Data'!C255=0,"",'Student''s Data'!C255)</f>
        <v>Fifth</v>
      </c>
      <c r="D255" s="19" t="str">
        <f>IF('Student''s Data'!D255=0,"",'Student''s Data'!D255)</f>
        <v/>
      </c>
      <c r="E255" s="19" t="str">
        <f>IF('Student''s Data'!H255=0,"",'Student''s Data'!H255)</f>
        <v>Hindi</v>
      </c>
      <c r="F255" s="19" t="str">
        <f>IF('Student''s Data'!E255=0,"",'Student''s Data'!E255)</f>
        <v>SIMRAN BHATI</v>
      </c>
      <c r="G255" s="19" t="str">
        <f>IF('Student''s Data'!F255=0,"",'Student''s Data'!F255)</f>
        <v>CHENA RAM BHATI</v>
      </c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5" t="str">
        <f>IF(SUM(Table4[[#This Row],[Jan]:[Dec]])=0,"",(SUM(Table4[[#This Row],[Jan]:[Dec]])))</f>
        <v/>
      </c>
      <c r="U255" s="5">
        <f>IFERROR(IF(Table5[[#This Row],[Is RTE Student]]="Yes",0,VLOOKUP(Table4[[#This Row],[Class]]&amp;"_"&amp;Table4[[#This Row],[Stream]]&amp;"_"&amp;Table4[[#This Row],[Medium]],total_fee,5,0)),0)</f>
        <v>11000</v>
      </c>
      <c r="V255" s="5" t="str">
        <f>IFERROR(IF(Table4[[#This Row],[Total fees]]=Table4[[#This Row],[Total]]=0,"",Table4[[#This Row],[Total fees]]-Table4[[#This Row],[Total]]),"")</f>
        <v/>
      </c>
    </row>
    <row r="256" spans="1:22">
      <c r="A256" s="18">
        <f>IF('Student''s Data'!A256=0,"",'Student''s Data'!A256)</f>
        <v>252</v>
      </c>
      <c r="B256" s="18">
        <f>IF('Student''s Data'!B256=0,"",'Student''s Data'!B256)</f>
        <v>975</v>
      </c>
      <c r="C256" s="19" t="str">
        <f>IF('Student''s Data'!C256=0,"",'Student''s Data'!C256)</f>
        <v>Fifth</v>
      </c>
      <c r="D256" s="19" t="str">
        <f>IF('Student''s Data'!D256=0,"",'Student''s Data'!D256)</f>
        <v/>
      </c>
      <c r="E256" s="19" t="str">
        <f>IF('Student''s Data'!H256=0,"",'Student''s Data'!H256)</f>
        <v>Hindi</v>
      </c>
      <c r="F256" s="19" t="str">
        <f>IF('Student''s Data'!E256=0,"",'Student''s Data'!E256)</f>
        <v>SOHEL AHAMAD</v>
      </c>
      <c r="G256" s="19" t="str">
        <f>IF('Student''s Data'!F256=0,"",'Student''s Data'!F256)</f>
        <v>RASID AHEMAD</v>
      </c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5" t="str">
        <f>IF(SUM(Table4[[#This Row],[Jan]:[Dec]])=0,"",(SUM(Table4[[#This Row],[Jan]:[Dec]])))</f>
        <v/>
      </c>
      <c r="U256" s="5">
        <f>IFERROR(IF(Table5[[#This Row],[Is RTE Student]]="Yes",0,VLOOKUP(Table4[[#This Row],[Class]]&amp;"_"&amp;Table4[[#This Row],[Stream]]&amp;"_"&amp;Table4[[#This Row],[Medium]],total_fee,5,0)),0)</f>
        <v>11000</v>
      </c>
      <c r="V256" s="5" t="str">
        <f>IFERROR(IF(Table4[[#This Row],[Total fees]]=Table4[[#This Row],[Total]]=0,"",Table4[[#This Row],[Total fees]]-Table4[[#This Row],[Total]]),"")</f>
        <v/>
      </c>
    </row>
    <row r="257" spans="1:22">
      <c r="A257" s="18">
        <f>IF('Student''s Data'!A257=0,"",'Student''s Data'!A257)</f>
        <v>253</v>
      </c>
      <c r="B257" s="18">
        <f>IF('Student''s Data'!B257=0,"",'Student''s Data'!B257)</f>
        <v>1191</v>
      </c>
      <c r="C257" s="19" t="str">
        <f>IF('Student''s Data'!C257=0,"",'Student''s Data'!C257)</f>
        <v>Fifth</v>
      </c>
      <c r="D257" s="19" t="str">
        <f>IF('Student''s Data'!D257=0,"",'Student''s Data'!D257)</f>
        <v/>
      </c>
      <c r="E257" s="19" t="str">
        <f>IF('Student''s Data'!H257=0,"",'Student''s Data'!H257)</f>
        <v>Hindi</v>
      </c>
      <c r="F257" s="19" t="str">
        <f>IF('Student''s Data'!E257=0,"",'Student''s Data'!E257)</f>
        <v>SUMIT</v>
      </c>
      <c r="G257" s="19" t="str">
        <f>IF('Student''s Data'!F257=0,"",'Student''s Data'!F257)</f>
        <v>SURESH KUMAR</v>
      </c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5" t="str">
        <f>IF(SUM(Table4[[#This Row],[Jan]:[Dec]])=0,"",(SUM(Table4[[#This Row],[Jan]:[Dec]])))</f>
        <v/>
      </c>
      <c r="U257" s="5">
        <f>IFERROR(IF(Table5[[#This Row],[Is RTE Student]]="Yes",0,VLOOKUP(Table4[[#This Row],[Class]]&amp;"_"&amp;Table4[[#This Row],[Stream]]&amp;"_"&amp;Table4[[#This Row],[Medium]],total_fee,5,0)),0)</f>
        <v>0</v>
      </c>
      <c r="V257" s="5" t="str">
        <f>IFERROR(IF(Table4[[#This Row],[Total fees]]=Table4[[#This Row],[Total]]=0,"",Table4[[#This Row],[Total fees]]-Table4[[#This Row],[Total]]),"")</f>
        <v/>
      </c>
    </row>
    <row r="258" spans="1:22">
      <c r="A258" s="18">
        <f>IF('Student''s Data'!A258=0,"",'Student''s Data'!A258)</f>
        <v>254</v>
      </c>
      <c r="B258" s="18">
        <f>IF('Student''s Data'!B258=0,"",'Student''s Data'!B258)</f>
        <v>1195</v>
      </c>
      <c r="C258" s="19" t="str">
        <f>IF('Student''s Data'!C258=0,"",'Student''s Data'!C258)</f>
        <v>Fifth</v>
      </c>
      <c r="D258" s="19" t="str">
        <f>IF('Student''s Data'!D258=0,"",'Student''s Data'!D258)</f>
        <v/>
      </c>
      <c r="E258" s="19" t="str">
        <f>IF('Student''s Data'!H258=0,"",'Student''s Data'!H258)</f>
        <v>Hindi</v>
      </c>
      <c r="F258" s="19" t="str">
        <f>IF('Student''s Data'!E258=0,"",'Student''s Data'!E258)</f>
        <v>SUNIL</v>
      </c>
      <c r="G258" s="19" t="str">
        <f>IF('Student''s Data'!F258=0,"",'Student''s Data'!F258)</f>
        <v>GAPAL</v>
      </c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5" t="str">
        <f>IF(SUM(Table4[[#This Row],[Jan]:[Dec]])=0,"",(SUM(Table4[[#This Row],[Jan]:[Dec]])))</f>
        <v/>
      </c>
      <c r="U258" s="5">
        <f>IFERROR(IF(Table5[[#This Row],[Is RTE Student]]="Yes",0,VLOOKUP(Table4[[#This Row],[Class]]&amp;"_"&amp;Table4[[#This Row],[Stream]]&amp;"_"&amp;Table4[[#This Row],[Medium]],total_fee,5,0)),0)</f>
        <v>0</v>
      </c>
      <c r="V258" s="5" t="str">
        <f>IFERROR(IF(Table4[[#This Row],[Total fees]]=Table4[[#This Row],[Total]]=0,"",Table4[[#This Row],[Total fees]]-Table4[[#This Row],[Total]]),"")</f>
        <v/>
      </c>
    </row>
    <row r="259" spans="1:22">
      <c r="A259" s="18">
        <f>IF('Student''s Data'!A259=0,"",'Student''s Data'!A259)</f>
        <v>255</v>
      </c>
      <c r="B259" s="18">
        <f>IF('Student''s Data'!B259=0,"",'Student''s Data'!B259)</f>
        <v>6634</v>
      </c>
      <c r="C259" s="19" t="str">
        <f>IF('Student''s Data'!C259=0,"",'Student''s Data'!C259)</f>
        <v>Fifth</v>
      </c>
      <c r="D259" s="19" t="str">
        <f>IF('Student''s Data'!D259=0,"",'Student''s Data'!D259)</f>
        <v/>
      </c>
      <c r="E259" s="19" t="str">
        <f>IF('Student''s Data'!H259=0,"",'Student''s Data'!H259)</f>
        <v>Hindi</v>
      </c>
      <c r="F259" s="19" t="str">
        <f>IF('Student''s Data'!E259=0,"",'Student''s Data'!E259)</f>
        <v>SUNIL MUWAL</v>
      </c>
      <c r="G259" s="19" t="str">
        <f>IF('Student''s Data'!F259=0,"",'Student''s Data'!F259)</f>
        <v>MANGI LAL</v>
      </c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5" t="str">
        <f>IF(SUM(Table4[[#This Row],[Jan]:[Dec]])=0,"",(SUM(Table4[[#This Row],[Jan]:[Dec]])))</f>
        <v/>
      </c>
      <c r="U259" s="5">
        <f>IFERROR(IF(Table5[[#This Row],[Is RTE Student]]="Yes",0,VLOOKUP(Table4[[#This Row],[Class]]&amp;"_"&amp;Table4[[#This Row],[Stream]]&amp;"_"&amp;Table4[[#This Row],[Medium]],total_fee,5,0)),0)</f>
        <v>11000</v>
      </c>
      <c r="V259" s="5" t="str">
        <f>IFERROR(IF(Table4[[#This Row],[Total fees]]=Table4[[#This Row],[Total]]=0,"",Table4[[#This Row],[Total fees]]-Table4[[#This Row],[Total]]),"")</f>
        <v/>
      </c>
    </row>
    <row r="260" spans="1:22">
      <c r="A260" s="18">
        <f>IF('Student''s Data'!A260=0,"",'Student''s Data'!A260)</f>
        <v>256</v>
      </c>
      <c r="B260" s="18">
        <f>IF('Student''s Data'!B260=0,"",'Student''s Data'!B260)</f>
        <v>1397</v>
      </c>
      <c r="C260" s="19" t="str">
        <f>IF('Student''s Data'!C260=0,"",'Student''s Data'!C260)</f>
        <v>Fifth</v>
      </c>
      <c r="D260" s="19" t="str">
        <f>IF('Student''s Data'!D260=0,"",'Student''s Data'!D260)</f>
        <v/>
      </c>
      <c r="E260" s="19" t="str">
        <f>IF('Student''s Data'!H260=0,"",'Student''s Data'!H260)</f>
        <v>Hindi</v>
      </c>
      <c r="F260" s="19" t="str">
        <f>IF('Student''s Data'!E260=0,"",'Student''s Data'!E260)</f>
        <v>SUNIL MUWAL</v>
      </c>
      <c r="G260" s="19" t="str">
        <f>IF('Student''s Data'!F260=0,"",'Student''s Data'!F260)</f>
        <v>MUKESH MUWAL</v>
      </c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5" t="str">
        <f>IF(SUM(Table4[[#This Row],[Jan]:[Dec]])=0,"",(SUM(Table4[[#This Row],[Jan]:[Dec]])))</f>
        <v/>
      </c>
      <c r="U260" s="5">
        <f>IFERROR(IF(Table5[[#This Row],[Is RTE Student]]="Yes",0,VLOOKUP(Table4[[#This Row],[Class]]&amp;"_"&amp;Table4[[#This Row],[Stream]]&amp;"_"&amp;Table4[[#This Row],[Medium]],total_fee,5,0)),0)</f>
        <v>11000</v>
      </c>
      <c r="V260" s="5" t="str">
        <f>IFERROR(IF(Table4[[#This Row],[Total fees]]=Table4[[#This Row],[Total]]=0,"",Table4[[#This Row],[Total fees]]-Table4[[#This Row],[Total]]),"")</f>
        <v/>
      </c>
    </row>
    <row r="261" spans="1:22">
      <c r="A261" s="18">
        <f>IF('Student''s Data'!A261=0,"",'Student''s Data'!A261)</f>
        <v>257</v>
      </c>
      <c r="B261" s="18">
        <f>IF('Student''s Data'!B261=0,"",'Student''s Data'!B261)</f>
        <v>6438</v>
      </c>
      <c r="C261" s="19" t="str">
        <f>IF('Student''s Data'!C261=0,"",'Student''s Data'!C261)</f>
        <v>Fifth</v>
      </c>
      <c r="D261" s="19" t="str">
        <f>IF('Student''s Data'!D261=0,"",'Student''s Data'!D261)</f>
        <v/>
      </c>
      <c r="E261" s="19" t="str">
        <f>IF('Student''s Data'!H261=0,"",'Student''s Data'!H261)</f>
        <v>Hindi</v>
      </c>
      <c r="F261" s="19" t="str">
        <f>IF('Student''s Data'!E261=0,"",'Student''s Data'!E261)</f>
        <v>SURENDRA KUMAR</v>
      </c>
      <c r="G261" s="19" t="str">
        <f>IF('Student''s Data'!F261=0,"",'Student''s Data'!F261)</f>
        <v>CHENA RAM</v>
      </c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5" t="str">
        <f>IF(SUM(Table4[[#This Row],[Jan]:[Dec]])=0,"",(SUM(Table4[[#This Row],[Jan]:[Dec]])))</f>
        <v/>
      </c>
      <c r="U261" s="5">
        <f>IFERROR(IF(Table5[[#This Row],[Is RTE Student]]="Yes",0,VLOOKUP(Table4[[#This Row],[Class]]&amp;"_"&amp;Table4[[#This Row],[Stream]]&amp;"_"&amp;Table4[[#This Row],[Medium]],total_fee,5,0)),0)</f>
        <v>11000</v>
      </c>
      <c r="V261" s="5" t="str">
        <f>IFERROR(IF(Table4[[#This Row],[Total fees]]=Table4[[#This Row],[Total]]=0,"",Table4[[#This Row],[Total fees]]-Table4[[#This Row],[Total]]),"")</f>
        <v/>
      </c>
    </row>
    <row r="262" spans="1:22">
      <c r="A262" s="18">
        <f>IF('Student''s Data'!A262=0,"",'Student''s Data'!A262)</f>
        <v>258</v>
      </c>
      <c r="B262" s="18">
        <f>IF('Student''s Data'!B262=0,"",'Student''s Data'!B262)</f>
        <v>1617</v>
      </c>
      <c r="C262" s="19" t="str">
        <f>IF('Student''s Data'!C262=0,"",'Student''s Data'!C262)</f>
        <v>Fifth</v>
      </c>
      <c r="D262" s="19" t="str">
        <f>IF('Student''s Data'!D262=0,"",'Student''s Data'!D262)</f>
        <v/>
      </c>
      <c r="E262" s="19" t="str">
        <f>IF('Student''s Data'!H262=0,"",'Student''s Data'!H262)</f>
        <v>Hindi</v>
      </c>
      <c r="F262" s="19" t="str">
        <f>IF('Student''s Data'!E262=0,"",'Student''s Data'!E262)</f>
        <v>SUSHIL</v>
      </c>
      <c r="G262" s="19" t="str">
        <f>IF('Student''s Data'!F262=0,"",'Student''s Data'!F262)</f>
        <v>CHUNNI LAL</v>
      </c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5" t="str">
        <f>IF(SUM(Table4[[#This Row],[Jan]:[Dec]])=0,"",(SUM(Table4[[#This Row],[Jan]:[Dec]])))</f>
        <v/>
      </c>
      <c r="U262" s="5">
        <f>IFERROR(IF(Table5[[#This Row],[Is RTE Student]]="Yes",0,VLOOKUP(Table4[[#This Row],[Class]]&amp;"_"&amp;Table4[[#This Row],[Stream]]&amp;"_"&amp;Table4[[#This Row],[Medium]],total_fee,5,0)),0)</f>
        <v>11000</v>
      </c>
      <c r="V262" s="5" t="str">
        <f>IFERROR(IF(Table4[[#This Row],[Total fees]]=Table4[[#This Row],[Total]]=0,"",Table4[[#This Row],[Total fees]]-Table4[[#This Row],[Total]]),"")</f>
        <v/>
      </c>
    </row>
    <row r="263" spans="1:22">
      <c r="A263" s="18">
        <f>IF('Student''s Data'!A263=0,"",'Student''s Data'!A263)</f>
        <v>259</v>
      </c>
      <c r="B263" s="18" t="str">
        <f>IF('Student''s Data'!B263=0,"",'Student''s Data'!B263)</f>
        <v>E0077</v>
      </c>
      <c r="C263" s="19" t="str">
        <f>IF('Student''s Data'!C263=0,"",'Student''s Data'!C263)</f>
        <v>Fifth</v>
      </c>
      <c r="D263" s="19" t="str">
        <f>IF('Student''s Data'!D263=0,"",'Student''s Data'!D263)</f>
        <v/>
      </c>
      <c r="E263" s="19" t="str">
        <f>IF('Student''s Data'!H263=0,"",'Student''s Data'!H263)</f>
        <v>English</v>
      </c>
      <c r="F263" s="19" t="str">
        <f>IF('Student''s Data'!E263=0,"",'Student''s Data'!E263)</f>
        <v>TANISHA PRAJAPATI</v>
      </c>
      <c r="G263" s="19" t="str">
        <f>IF('Student''s Data'!F263=0,"",'Student''s Data'!F263)</f>
        <v>RAKESH PRAJAPATI</v>
      </c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5" t="str">
        <f>IF(SUM(Table4[[#This Row],[Jan]:[Dec]])=0,"",(SUM(Table4[[#This Row],[Jan]:[Dec]])))</f>
        <v/>
      </c>
      <c r="U263" s="5">
        <f>IFERROR(IF(Table5[[#This Row],[Is RTE Student]]="Yes",0,VLOOKUP(Table4[[#This Row],[Class]]&amp;"_"&amp;Table4[[#This Row],[Stream]]&amp;"_"&amp;Table4[[#This Row],[Medium]],total_fee,5,0)),0)</f>
        <v>12000</v>
      </c>
      <c r="V263" s="5" t="str">
        <f>IFERROR(IF(Table4[[#This Row],[Total fees]]=Table4[[#This Row],[Total]]=0,"",Table4[[#This Row],[Total fees]]-Table4[[#This Row],[Total]]),"")</f>
        <v/>
      </c>
    </row>
    <row r="264" spans="1:22">
      <c r="A264" s="18">
        <f>IF('Student''s Data'!A264=0,"",'Student''s Data'!A264)</f>
        <v>260</v>
      </c>
      <c r="B264" s="18">
        <f>IF('Student''s Data'!B264=0,"",'Student''s Data'!B264)</f>
        <v>1217</v>
      </c>
      <c r="C264" s="19" t="str">
        <f>IF('Student''s Data'!C264=0,"",'Student''s Data'!C264)</f>
        <v>Fifth</v>
      </c>
      <c r="D264" s="19" t="str">
        <f>IF('Student''s Data'!D264=0,"",'Student''s Data'!D264)</f>
        <v/>
      </c>
      <c r="E264" s="19" t="str">
        <f>IF('Student''s Data'!H264=0,"",'Student''s Data'!H264)</f>
        <v>Hindi</v>
      </c>
      <c r="F264" s="19" t="str">
        <f>IF('Student''s Data'!E264=0,"",'Student''s Data'!E264)</f>
        <v>TARUN MOHANPURIYA</v>
      </c>
      <c r="G264" s="19" t="str">
        <f>IF('Student''s Data'!F264=0,"",'Student''s Data'!F264)</f>
        <v>BANWARI LAL</v>
      </c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5" t="str">
        <f>IF(SUM(Table4[[#This Row],[Jan]:[Dec]])=0,"",(SUM(Table4[[#This Row],[Jan]:[Dec]])))</f>
        <v/>
      </c>
      <c r="U264" s="5">
        <f>IFERROR(IF(Table5[[#This Row],[Is RTE Student]]="Yes",0,VLOOKUP(Table4[[#This Row],[Class]]&amp;"_"&amp;Table4[[#This Row],[Stream]]&amp;"_"&amp;Table4[[#This Row],[Medium]],total_fee,5,0)),0)</f>
        <v>11000</v>
      </c>
      <c r="V264" s="5" t="str">
        <f>IFERROR(IF(Table4[[#This Row],[Total fees]]=Table4[[#This Row],[Total]]=0,"",Table4[[#This Row],[Total fees]]-Table4[[#This Row],[Total]]),"")</f>
        <v/>
      </c>
    </row>
    <row r="265" spans="1:22">
      <c r="A265" s="18">
        <f>IF('Student''s Data'!A265=0,"",'Student''s Data'!A265)</f>
        <v>261</v>
      </c>
      <c r="B265" s="18" t="str">
        <f>IF('Student''s Data'!B265=0,"",'Student''s Data'!B265)</f>
        <v>E0016</v>
      </c>
      <c r="C265" s="19" t="str">
        <f>IF('Student''s Data'!C265=0,"",'Student''s Data'!C265)</f>
        <v>Fifth</v>
      </c>
      <c r="D265" s="19" t="str">
        <f>IF('Student''s Data'!D265=0,"",'Student''s Data'!D265)</f>
        <v/>
      </c>
      <c r="E265" s="19" t="str">
        <f>IF('Student''s Data'!H265=0,"",'Student''s Data'!H265)</f>
        <v>English</v>
      </c>
      <c r="F265" s="19" t="str">
        <f>IF('Student''s Data'!E265=0,"",'Student''s Data'!E265)</f>
        <v>VANDANA CHOUDHARY</v>
      </c>
      <c r="G265" s="19" t="str">
        <f>IF('Student''s Data'!F265=0,"",'Student''s Data'!F265)</f>
        <v>NARENDRA SINGH</v>
      </c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5" t="str">
        <f>IF(SUM(Table4[[#This Row],[Jan]:[Dec]])=0,"",(SUM(Table4[[#This Row],[Jan]:[Dec]])))</f>
        <v/>
      </c>
      <c r="U265" s="5">
        <f>IFERROR(IF(Table5[[#This Row],[Is RTE Student]]="Yes",0,VLOOKUP(Table4[[#This Row],[Class]]&amp;"_"&amp;Table4[[#This Row],[Stream]]&amp;"_"&amp;Table4[[#This Row],[Medium]],total_fee,5,0)),0)</f>
        <v>12000</v>
      </c>
      <c r="V265" s="5" t="str">
        <f>IFERROR(IF(Table4[[#This Row],[Total fees]]=Table4[[#This Row],[Total]]=0,"",Table4[[#This Row],[Total fees]]-Table4[[#This Row],[Total]]),"")</f>
        <v/>
      </c>
    </row>
    <row r="266" spans="1:22">
      <c r="A266" s="18">
        <f>IF('Student''s Data'!A266=0,"",'Student''s Data'!A266)</f>
        <v>262</v>
      </c>
      <c r="B266" s="18" t="str">
        <f>IF('Student''s Data'!B266=0,"",'Student''s Data'!B266)</f>
        <v>E0185</v>
      </c>
      <c r="C266" s="19" t="str">
        <f>IF('Student''s Data'!C266=0,"",'Student''s Data'!C266)</f>
        <v>Fifth</v>
      </c>
      <c r="D266" s="19" t="str">
        <f>IF('Student''s Data'!D266=0,"",'Student''s Data'!D266)</f>
        <v/>
      </c>
      <c r="E266" s="19" t="str">
        <f>IF('Student''s Data'!H266=0,"",'Student''s Data'!H266)</f>
        <v>English</v>
      </c>
      <c r="F266" s="19" t="str">
        <f>IF('Student''s Data'!E266=0,"",'Student''s Data'!E266)</f>
        <v>VIKAS SINGH CHAUDHARY</v>
      </c>
      <c r="G266" s="19" t="str">
        <f>IF('Student''s Data'!F266=0,"",'Student''s Data'!F266)</f>
        <v>RAMESHWAR LAL JAT</v>
      </c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5" t="str">
        <f>IF(SUM(Table4[[#This Row],[Jan]:[Dec]])=0,"",(SUM(Table4[[#This Row],[Jan]:[Dec]])))</f>
        <v/>
      </c>
      <c r="U266" s="5">
        <f>IFERROR(IF(Table5[[#This Row],[Is RTE Student]]="Yes",0,VLOOKUP(Table4[[#This Row],[Class]]&amp;"_"&amp;Table4[[#This Row],[Stream]]&amp;"_"&amp;Table4[[#This Row],[Medium]],total_fee,5,0)),0)</f>
        <v>12000</v>
      </c>
      <c r="V266" s="5" t="str">
        <f>IFERROR(IF(Table4[[#This Row],[Total fees]]=Table4[[#This Row],[Total]]=0,"",Table4[[#This Row],[Total fees]]-Table4[[#This Row],[Total]]),"")</f>
        <v/>
      </c>
    </row>
    <row r="267" spans="1:22">
      <c r="A267" s="18">
        <f>IF('Student''s Data'!A267=0,"",'Student''s Data'!A267)</f>
        <v>263</v>
      </c>
      <c r="B267" s="18">
        <f>IF('Student''s Data'!B267=0,"",'Student''s Data'!B267)</f>
        <v>1434</v>
      </c>
      <c r="C267" s="19" t="str">
        <f>IF('Student''s Data'!C267=0,"",'Student''s Data'!C267)</f>
        <v>Fifth</v>
      </c>
      <c r="D267" s="19" t="str">
        <f>IF('Student''s Data'!D267=0,"",'Student''s Data'!D267)</f>
        <v/>
      </c>
      <c r="E267" s="19" t="str">
        <f>IF('Student''s Data'!H267=0,"",'Student''s Data'!H267)</f>
        <v>Hindi</v>
      </c>
      <c r="F267" s="19" t="str">
        <f>IF('Student''s Data'!E267=0,"",'Student''s Data'!E267)</f>
        <v>VINOD BHATI</v>
      </c>
      <c r="G267" s="19" t="str">
        <f>IF('Student''s Data'!F267=0,"",'Student''s Data'!F267)</f>
        <v>RAMNIWAS</v>
      </c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5" t="str">
        <f>IF(SUM(Table4[[#This Row],[Jan]:[Dec]])=0,"",(SUM(Table4[[#This Row],[Jan]:[Dec]])))</f>
        <v/>
      </c>
      <c r="U267" s="5">
        <f>IFERROR(IF(Table5[[#This Row],[Is RTE Student]]="Yes",0,VLOOKUP(Table4[[#This Row],[Class]]&amp;"_"&amp;Table4[[#This Row],[Stream]]&amp;"_"&amp;Table4[[#This Row],[Medium]],total_fee,5,0)),0)</f>
        <v>11000</v>
      </c>
      <c r="V267" s="5" t="str">
        <f>IFERROR(IF(Table4[[#This Row],[Total fees]]=Table4[[#This Row],[Total]]=0,"",Table4[[#This Row],[Total fees]]-Table4[[#This Row],[Total]]),"")</f>
        <v/>
      </c>
    </row>
    <row r="268" spans="1:22">
      <c r="A268" s="18">
        <f>IF('Student''s Data'!A268=0,"",'Student''s Data'!A268)</f>
        <v>264</v>
      </c>
      <c r="B268" s="18">
        <f>IF('Student''s Data'!B268=0,"",'Student''s Data'!B268)</f>
        <v>6736</v>
      </c>
      <c r="C268" s="19" t="str">
        <f>IF('Student''s Data'!C268=0,"",'Student''s Data'!C268)</f>
        <v>Fifth</v>
      </c>
      <c r="D268" s="19" t="str">
        <f>IF('Student''s Data'!D268=0,"",'Student''s Data'!D268)</f>
        <v/>
      </c>
      <c r="E268" s="19" t="str">
        <f>IF('Student''s Data'!H268=0,"",'Student''s Data'!H268)</f>
        <v>Hindi</v>
      </c>
      <c r="F268" s="19" t="str">
        <f>IF('Student''s Data'!E268=0,"",'Student''s Data'!E268)</f>
        <v>VIRENDRA MUWAL</v>
      </c>
      <c r="G268" s="19" t="str">
        <f>IF('Student''s Data'!F268=0,"",'Student''s Data'!F268)</f>
        <v>NARESH MUWAL</v>
      </c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5" t="str">
        <f>IF(SUM(Table4[[#This Row],[Jan]:[Dec]])=0,"",(SUM(Table4[[#This Row],[Jan]:[Dec]])))</f>
        <v/>
      </c>
      <c r="U268" s="5">
        <f>IFERROR(IF(Table5[[#This Row],[Is RTE Student]]="Yes",0,VLOOKUP(Table4[[#This Row],[Class]]&amp;"_"&amp;Table4[[#This Row],[Stream]]&amp;"_"&amp;Table4[[#This Row],[Medium]],total_fee,5,0)),0)</f>
        <v>11000</v>
      </c>
      <c r="V268" s="5" t="str">
        <f>IFERROR(IF(Table4[[#This Row],[Total fees]]=Table4[[#This Row],[Total]]=0,"",Table4[[#This Row],[Total fees]]-Table4[[#This Row],[Total]]),"")</f>
        <v/>
      </c>
    </row>
    <row r="269" spans="1:22">
      <c r="A269" s="18">
        <f>IF('Student''s Data'!A269=0,"",'Student''s Data'!A269)</f>
        <v>265</v>
      </c>
      <c r="B269" s="18" t="str">
        <f>IF('Student''s Data'!B269=0,"",'Student''s Data'!B269)</f>
        <v>E0015</v>
      </c>
      <c r="C269" s="19" t="str">
        <f>IF('Student''s Data'!C269=0,"",'Student''s Data'!C269)</f>
        <v>Fifth</v>
      </c>
      <c r="D269" s="19" t="str">
        <f>IF('Student''s Data'!D269=0,"",'Student''s Data'!D269)</f>
        <v/>
      </c>
      <c r="E269" s="19" t="str">
        <f>IF('Student''s Data'!H269=0,"",'Student''s Data'!H269)</f>
        <v>English</v>
      </c>
      <c r="F269" s="19" t="str">
        <f>IF('Student''s Data'!E269=0,"",'Student''s Data'!E269)</f>
        <v>VISHAL KUMAWAT</v>
      </c>
      <c r="G269" s="19" t="str">
        <f>IF('Student''s Data'!F269=0,"",'Student''s Data'!F269)</f>
        <v>OMPRAKASH KUMAWAT</v>
      </c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5" t="str">
        <f>IF(SUM(Table4[[#This Row],[Jan]:[Dec]])=0,"",(SUM(Table4[[#This Row],[Jan]:[Dec]])))</f>
        <v/>
      </c>
      <c r="U269" s="5">
        <f>IFERROR(IF(Table5[[#This Row],[Is RTE Student]]="Yes",0,VLOOKUP(Table4[[#This Row],[Class]]&amp;"_"&amp;Table4[[#This Row],[Stream]]&amp;"_"&amp;Table4[[#This Row],[Medium]],total_fee,5,0)),0)</f>
        <v>12000</v>
      </c>
      <c r="V269" s="5" t="str">
        <f>IFERROR(IF(Table4[[#This Row],[Total fees]]=Table4[[#This Row],[Total]]=0,"",Table4[[#This Row],[Total fees]]-Table4[[#This Row],[Total]]),"")</f>
        <v/>
      </c>
    </row>
    <row r="270" spans="1:22">
      <c r="A270" s="18">
        <f>IF('Student''s Data'!A270=0,"",'Student''s Data'!A270)</f>
        <v>266</v>
      </c>
      <c r="B270" s="18" t="str">
        <f>IF('Student''s Data'!B270=0,"",'Student''s Data'!B270)</f>
        <v>E0007</v>
      </c>
      <c r="C270" s="19" t="str">
        <f>IF('Student''s Data'!C270=0,"",'Student''s Data'!C270)</f>
        <v>Fifth</v>
      </c>
      <c r="D270" s="19" t="str">
        <f>IF('Student''s Data'!D270=0,"",'Student''s Data'!D270)</f>
        <v/>
      </c>
      <c r="E270" s="19" t="str">
        <f>IF('Student''s Data'!H270=0,"",'Student''s Data'!H270)</f>
        <v>English</v>
      </c>
      <c r="F270" s="19" t="str">
        <f>IF('Student''s Data'!E270=0,"",'Student''s Data'!E270)</f>
        <v>YOGENDRA SINGH CHOUDHARY</v>
      </c>
      <c r="G270" s="19" t="str">
        <f>IF('Student''s Data'!F270=0,"",'Student''s Data'!F270)</f>
        <v>RAMESHWAR LAL CHOUDHARY</v>
      </c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5" t="str">
        <f>IF(SUM(Table4[[#This Row],[Jan]:[Dec]])=0,"",(SUM(Table4[[#This Row],[Jan]:[Dec]])))</f>
        <v/>
      </c>
      <c r="U270" s="5">
        <f>IFERROR(IF(Table5[[#This Row],[Is RTE Student]]="Yes",0,VLOOKUP(Table4[[#This Row],[Class]]&amp;"_"&amp;Table4[[#This Row],[Stream]]&amp;"_"&amp;Table4[[#This Row],[Medium]],total_fee,5,0)),0)</f>
        <v>12000</v>
      </c>
      <c r="V270" s="5" t="str">
        <f>IFERROR(IF(Table4[[#This Row],[Total fees]]=Table4[[#This Row],[Total]]=0,"",Table4[[#This Row],[Total fees]]-Table4[[#This Row],[Total]]),"")</f>
        <v/>
      </c>
    </row>
    <row r="271" spans="1:22">
      <c r="A271" s="18">
        <f>IF('Student''s Data'!A271=0,"",'Student''s Data'!A271)</f>
        <v>267</v>
      </c>
      <c r="B271" s="18">
        <f>IF('Student''s Data'!B271=0,"",'Student''s Data'!B271)</f>
        <v>984</v>
      </c>
      <c r="C271" s="19" t="str">
        <f>IF('Student''s Data'!C271=0,"",'Student''s Data'!C271)</f>
        <v>Fifth</v>
      </c>
      <c r="D271" s="19" t="str">
        <f>IF('Student''s Data'!D271=0,"",'Student''s Data'!D271)</f>
        <v/>
      </c>
      <c r="E271" s="19" t="str">
        <f>IF('Student''s Data'!H271=0,"",'Student''s Data'!H271)</f>
        <v>Hindi</v>
      </c>
      <c r="F271" s="19" t="str">
        <f>IF('Student''s Data'!E271=0,"",'Student''s Data'!E271)</f>
        <v>YUVRAJ CHOUDHARY</v>
      </c>
      <c r="G271" s="19" t="str">
        <f>IF('Student''s Data'!F271=0,"",'Student''s Data'!F271)</f>
        <v>SHIVPAL CHOUDHARY</v>
      </c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5" t="str">
        <f>IF(SUM(Table4[[#This Row],[Jan]:[Dec]])=0,"",(SUM(Table4[[#This Row],[Jan]:[Dec]])))</f>
        <v/>
      </c>
      <c r="U271" s="5">
        <f>IFERROR(IF(Table5[[#This Row],[Is RTE Student]]="Yes",0,VLOOKUP(Table4[[#This Row],[Class]]&amp;"_"&amp;Table4[[#This Row],[Stream]]&amp;"_"&amp;Table4[[#This Row],[Medium]],total_fee,5,0)),0)</f>
        <v>11000</v>
      </c>
      <c r="V271" s="5" t="str">
        <f>IFERROR(IF(Table4[[#This Row],[Total fees]]=Table4[[#This Row],[Total]]=0,"",Table4[[#This Row],[Total fees]]-Table4[[#This Row],[Total]]),"")</f>
        <v/>
      </c>
    </row>
    <row r="272" spans="1:22">
      <c r="A272" s="18">
        <f>IF('Student''s Data'!A272=0,"",'Student''s Data'!A272)</f>
        <v>268</v>
      </c>
      <c r="B272" s="18" t="str">
        <f>IF('Student''s Data'!B272=0,"",'Student''s Data'!B272)</f>
        <v>E0199</v>
      </c>
      <c r="C272" s="19" t="str">
        <f>IF('Student''s Data'!C272=0,"",'Student''s Data'!C272)</f>
        <v>Sixth</v>
      </c>
      <c r="D272" s="19" t="str">
        <f>IF('Student''s Data'!D272=0,"",'Student''s Data'!D272)</f>
        <v/>
      </c>
      <c r="E272" s="19" t="str">
        <f>IF('Student''s Data'!H272=0,"",'Student''s Data'!H272)</f>
        <v>English</v>
      </c>
      <c r="F272" s="19" t="str">
        <f>IF('Student''s Data'!E272=0,"",'Student''s Data'!E272)</f>
        <v>AAFRIN BANO</v>
      </c>
      <c r="G272" s="19" t="str">
        <f>IF('Student''s Data'!F272=0,"",'Student''s Data'!F272)</f>
        <v>MOHD IKRAM</v>
      </c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5" t="str">
        <f>IF(SUM(Table4[[#This Row],[Jan]:[Dec]])=0,"",(SUM(Table4[[#This Row],[Jan]:[Dec]])))</f>
        <v/>
      </c>
      <c r="U272" s="5">
        <f>IFERROR(IF(Table5[[#This Row],[Is RTE Student]]="Yes",0,VLOOKUP(Table4[[#This Row],[Class]]&amp;"_"&amp;Table4[[#This Row],[Stream]]&amp;"_"&amp;Table4[[#This Row],[Medium]],total_fee,5,0)),0)</f>
        <v>13000</v>
      </c>
      <c r="V272" s="5" t="str">
        <f>IFERROR(IF(Table4[[#This Row],[Total fees]]=Table4[[#This Row],[Total]]=0,"",Table4[[#This Row],[Total fees]]-Table4[[#This Row],[Total]]),"")</f>
        <v/>
      </c>
    </row>
    <row r="273" spans="1:22">
      <c r="A273" s="18">
        <f>IF('Student''s Data'!A273=0,"",'Student''s Data'!A273)</f>
        <v>269</v>
      </c>
      <c r="B273" s="18">
        <f>IF('Student''s Data'!B273=0,"",'Student''s Data'!B273)</f>
        <v>6605</v>
      </c>
      <c r="C273" s="19" t="str">
        <f>IF('Student''s Data'!C273=0,"",'Student''s Data'!C273)</f>
        <v>Sixth</v>
      </c>
      <c r="D273" s="19" t="str">
        <f>IF('Student''s Data'!D273=0,"",'Student''s Data'!D273)</f>
        <v/>
      </c>
      <c r="E273" s="19" t="str">
        <f>IF('Student''s Data'!H273=0,"",'Student''s Data'!H273)</f>
        <v>Hindi</v>
      </c>
      <c r="F273" s="19" t="str">
        <f>IF('Student''s Data'!E273=0,"",'Student''s Data'!E273)</f>
        <v>AARAV KHAN</v>
      </c>
      <c r="G273" s="19" t="str">
        <f>IF('Student''s Data'!F273=0,"",'Student''s Data'!F273)</f>
        <v>MAHMOOD KHAN</v>
      </c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5" t="str">
        <f>IF(SUM(Table4[[#This Row],[Jan]:[Dec]])=0,"",(SUM(Table4[[#This Row],[Jan]:[Dec]])))</f>
        <v/>
      </c>
      <c r="U273" s="5">
        <f>IFERROR(IF(Table5[[#This Row],[Is RTE Student]]="Yes",0,VLOOKUP(Table4[[#This Row],[Class]]&amp;"_"&amp;Table4[[#This Row],[Stream]]&amp;"_"&amp;Table4[[#This Row],[Medium]],total_fee,5,0)),0)</f>
        <v>12000</v>
      </c>
      <c r="V273" s="5" t="str">
        <f>IFERROR(IF(Table4[[#This Row],[Total fees]]=Table4[[#This Row],[Total]]=0,"",Table4[[#This Row],[Total fees]]-Table4[[#This Row],[Total]]),"")</f>
        <v/>
      </c>
    </row>
    <row r="274" spans="1:22">
      <c r="A274" s="18">
        <f>IF('Student''s Data'!A274=0,"",'Student''s Data'!A274)</f>
        <v>270</v>
      </c>
      <c r="B274" s="18" t="str">
        <f>IF('Student''s Data'!B274=0,"",'Student''s Data'!B274)</f>
        <v>E0165</v>
      </c>
      <c r="C274" s="19" t="str">
        <f>IF('Student''s Data'!C274=0,"",'Student''s Data'!C274)</f>
        <v>Sixth</v>
      </c>
      <c r="D274" s="19" t="str">
        <f>IF('Student''s Data'!D274=0,"",'Student''s Data'!D274)</f>
        <v/>
      </c>
      <c r="E274" s="19" t="str">
        <f>IF('Student''s Data'!H274=0,"",'Student''s Data'!H274)</f>
        <v>English</v>
      </c>
      <c r="F274" s="19" t="str">
        <f>IF('Student''s Data'!E274=0,"",'Student''s Data'!E274)</f>
        <v>ABDUL KARIM</v>
      </c>
      <c r="G274" s="19" t="str">
        <f>IF('Student''s Data'!F274=0,"",'Student''s Data'!F274)</f>
        <v>MOHAMMED HUSSAIN</v>
      </c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5" t="str">
        <f>IF(SUM(Table4[[#This Row],[Jan]:[Dec]])=0,"",(SUM(Table4[[#This Row],[Jan]:[Dec]])))</f>
        <v/>
      </c>
      <c r="U274" s="5">
        <f>IFERROR(IF(Table5[[#This Row],[Is RTE Student]]="Yes",0,VLOOKUP(Table4[[#This Row],[Class]]&amp;"_"&amp;Table4[[#This Row],[Stream]]&amp;"_"&amp;Table4[[#This Row],[Medium]],total_fee,5,0)),0)</f>
        <v>13000</v>
      </c>
      <c r="V274" s="5" t="str">
        <f>IFERROR(IF(Table4[[#This Row],[Total fees]]=Table4[[#This Row],[Total]]=0,"",Table4[[#This Row],[Total fees]]-Table4[[#This Row],[Total]]),"")</f>
        <v/>
      </c>
    </row>
    <row r="275" spans="1:22">
      <c r="A275" s="18">
        <f>IF('Student''s Data'!A275=0,"",'Student''s Data'!A275)</f>
        <v>271</v>
      </c>
      <c r="B275" s="18" t="str">
        <f>IF('Student''s Data'!B275=0,"",'Student''s Data'!B275)</f>
        <v>E0152</v>
      </c>
      <c r="C275" s="19" t="str">
        <f>IF('Student''s Data'!C275=0,"",'Student''s Data'!C275)</f>
        <v>Sixth</v>
      </c>
      <c r="D275" s="19" t="str">
        <f>IF('Student''s Data'!D275=0,"",'Student''s Data'!D275)</f>
        <v/>
      </c>
      <c r="E275" s="19" t="str">
        <f>IF('Student''s Data'!H275=0,"",'Student''s Data'!H275)</f>
        <v>English</v>
      </c>
      <c r="F275" s="19" t="str">
        <f>IF('Student''s Data'!E275=0,"",'Student''s Data'!E275)</f>
        <v>ABHINAV SARWA</v>
      </c>
      <c r="G275" s="19" t="str">
        <f>IF('Student''s Data'!F275=0,"",'Student''s Data'!F275)</f>
        <v>RAMESH KUMAR VERMA</v>
      </c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5" t="str">
        <f>IF(SUM(Table4[[#This Row],[Jan]:[Dec]])=0,"",(SUM(Table4[[#This Row],[Jan]:[Dec]])))</f>
        <v/>
      </c>
      <c r="U275" s="5">
        <f>IFERROR(IF(Table5[[#This Row],[Is RTE Student]]="Yes",0,VLOOKUP(Table4[[#This Row],[Class]]&amp;"_"&amp;Table4[[#This Row],[Stream]]&amp;"_"&amp;Table4[[#This Row],[Medium]],total_fee,5,0)),0)</f>
        <v>13000</v>
      </c>
      <c r="V275" s="5" t="str">
        <f>IFERROR(IF(Table4[[#This Row],[Total fees]]=Table4[[#This Row],[Total]]=0,"",Table4[[#This Row],[Total fees]]-Table4[[#This Row],[Total]]),"")</f>
        <v/>
      </c>
    </row>
    <row r="276" spans="1:22">
      <c r="A276" s="18">
        <f>IF('Student''s Data'!A276=0,"",'Student''s Data'!A276)</f>
        <v>272</v>
      </c>
      <c r="B276" s="18" t="str">
        <f>IF('Student''s Data'!B276=0,"",'Student''s Data'!B276)</f>
        <v>E0150</v>
      </c>
      <c r="C276" s="19" t="str">
        <f>IF('Student''s Data'!C276=0,"",'Student''s Data'!C276)</f>
        <v>Sixth</v>
      </c>
      <c r="D276" s="19" t="str">
        <f>IF('Student''s Data'!D276=0,"",'Student''s Data'!D276)</f>
        <v/>
      </c>
      <c r="E276" s="19" t="str">
        <f>IF('Student''s Data'!H276=0,"",'Student''s Data'!H276)</f>
        <v>English</v>
      </c>
      <c r="F276" s="19" t="str">
        <f>IF('Student''s Data'!E276=0,"",'Student''s Data'!E276)</f>
        <v>AJAY KUMAR</v>
      </c>
      <c r="G276" s="19" t="str">
        <f>IF('Student''s Data'!F276=0,"",'Student''s Data'!F276)</f>
        <v>ASHOK KUMAR</v>
      </c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5" t="str">
        <f>IF(SUM(Table4[[#This Row],[Jan]:[Dec]])=0,"",(SUM(Table4[[#This Row],[Jan]:[Dec]])))</f>
        <v/>
      </c>
      <c r="U276" s="5">
        <f>IFERROR(IF(Table5[[#This Row],[Is RTE Student]]="Yes",0,VLOOKUP(Table4[[#This Row],[Class]]&amp;"_"&amp;Table4[[#This Row],[Stream]]&amp;"_"&amp;Table4[[#This Row],[Medium]],total_fee,5,0)),0)</f>
        <v>13000</v>
      </c>
      <c r="V276" s="5" t="str">
        <f>IFERROR(IF(Table4[[#This Row],[Total fees]]=Table4[[#This Row],[Total]]=0,"",Table4[[#This Row],[Total fees]]-Table4[[#This Row],[Total]]),"")</f>
        <v/>
      </c>
    </row>
    <row r="277" spans="1:22">
      <c r="A277" s="18">
        <f>IF('Student''s Data'!A277=0,"",'Student''s Data'!A277)</f>
        <v>273</v>
      </c>
      <c r="B277" s="18">
        <f>IF('Student''s Data'!B277=0,"",'Student''s Data'!B277)</f>
        <v>50</v>
      </c>
      <c r="C277" s="19" t="str">
        <f>IF('Student''s Data'!C277=0,"",'Student''s Data'!C277)</f>
        <v>Sixth</v>
      </c>
      <c r="D277" s="19" t="str">
        <f>IF('Student''s Data'!D277=0,"",'Student''s Data'!D277)</f>
        <v/>
      </c>
      <c r="E277" s="19" t="str">
        <f>IF('Student''s Data'!H277=0,"",'Student''s Data'!H277)</f>
        <v>Hindi</v>
      </c>
      <c r="F277" s="19" t="str">
        <f>IF('Student''s Data'!E277=0,"",'Student''s Data'!E277)</f>
        <v>ALINA</v>
      </c>
      <c r="G277" s="19" t="str">
        <f>IF('Student''s Data'!F277=0,"",'Student''s Data'!F277)</f>
        <v>MOHAMMED RAFEEQ</v>
      </c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5" t="str">
        <f>IF(SUM(Table4[[#This Row],[Jan]:[Dec]])=0,"",(SUM(Table4[[#This Row],[Jan]:[Dec]])))</f>
        <v/>
      </c>
      <c r="U277" s="5">
        <f>IFERROR(IF(Table5[[#This Row],[Is RTE Student]]="Yes",0,VLOOKUP(Table4[[#This Row],[Class]]&amp;"_"&amp;Table4[[#This Row],[Stream]]&amp;"_"&amp;Table4[[#This Row],[Medium]],total_fee,5,0)),0)</f>
        <v>0</v>
      </c>
      <c r="V277" s="5" t="str">
        <f>IFERROR(IF(Table4[[#This Row],[Total fees]]=Table4[[#This Row],[Total]]=0,"",Table4[[#This Row],[Total fees]]-Table4[[#This Row],[Total]]),"")</f>
        <v/>
      </c>
    </row>
    <row r="278" spans="1:22">
      <c r="A278" s="18">
        <f>IF('Student''s Data'!A278=0,"",'Student''s Data'!A278)</f>
        <v>274</v>
      </c>
      <c r="B278" s="18">
        <f>IF('Student''s Data'!B278=0,"",'Student''s Data'!B278)</f>
        <v>46</v>
      </c>
      <c r="C278" s="19" t="str">
        <f>IF('Student''s Data'!C278=0,"",'Student''s Data'!C278)</f>
        <v>Sixth</v>
      </c>
      <c r="D278" s="19" t="str">
        <f>IF('Student''s Data'!D278=0,"",'Student''s Data'!D278)</f>
        <v/>
      </c>
      <c r="E278" s="19" t="str">
        <f>IF('Student''s Data'!H278=0,"",'Student''s Data'!H278)</f>
        <v>Hindi</v>
      </c>
      <c r="F278" s="19" t="str">
        <f>IF('Student''s Data'!E278=0,"",'Student''s Data'!E278)</f>
        <v>ALZIYA GAURI</v>
      </c>
      <c r="G278" s="19" t="str">
        <f>IF('Student''s Data'!F278=0,"",'Student''s Data'!F278)</f>
        <v>SHAHJAD ALI GAURI</v>
      </c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5" t="str">
        <f>IF(SUM(Table4[[#This Row],[Jan]:[Dec]])=0,"",(SUM(Table4[[#This Row],[Jan]:[Dec]])))</f>
        <v/>
      </c>
      <c r="U278" s="5">
        <f>IFERROR(IF(Table5[[#This Row],[Is RTE Student]]="Yes",0,VLOOKUP(Table4[[#This Row],[Class]]&amp;"_"&amp;Table4[[#This Row],[Stream]]&amp;"_"&amp;Table4[[#This Row],[Medium]],total_fee,5,0)),0)</f>
        <v>0</v>
      </c>
      <c r="V278" s="5" t="str">
        <f>IFERROR(IF(Table4[[#This Row],[Total fees]]=Table4[[#This Row],[Total]]=0,"",Table4[[#This Row],[Total fees]]-Table4[[#This Row],[Total]]),"")</f>
        <v/>
      </c>
    </row>
    <row r="279" spans="1:22">
      <c r="A279" s="18">
        <f>IF('Student''s Data'!A279=0,"",'Student''s Data'!A279)</f>
        <v>275</v>
      </c>
      <c r="B279" s="18" t="str">
        <f>IF('Student''s Data'!B279=0,"",'Student''s Data'!B279)</f>
        <v>E0062</v>
      </c>
      <c r="C279" s="19" t="str">
        <f>IF('Student''s Data'!C279=0,"",'Student''s Data'!C279)</f>
        <v>Sixth</v>
      </c>
      <c r="D279" s="19" t="str">
        <f>IF('Student''s Data'!D279=0,"",'Student''s Data'!D279)</f>
        <v/>
      </c>
      <c r="E279" s="19" t="str">
        <f>IF('Student''s Data'!H279=0,"",'Student''s Data'!H279)</f>
        <v>English</v>
      </c>
      <c r="F279" s="19" t="str">
        <f>IF('Student''s Data'!E279=0,"",'Student''s Data'!E279)</f>
        <v>AMAAN RANGREJ</v>
      </c>
      <c r="G279" s="19" t="str">
        <f>IF('Student''s Data'!F279=0,"",'Student''s Data'!F279)</f>
        <v>MOHD IQBAL RANGREJ</v>
      </c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5" t="str">
        <f>IF(SUM(Table4[[#This Row],[Jan]:[Dec]])=0,"",(SUM(Table4[[#This Row],[Jan]:[Dec]])))</f>
        <v/>
      </c>
      <c r="U279" s="5">
        <f>IFERROR(IF(Table5[[#This Row],[Is RTE Student]]="Yes",0,VLOOKUP(Table4[[#This Row],[Class]]&amp;"_"&amp;Table4[[#This Row],[Stream]]&amp;"_"&amp;Table4[[#This Row],[Medium]],total_fee,5,0)),0)</f>
        <v>13000</v>
      </c>
      <c r="V279" s="5" t="str">
        <f>IFERROR(IF(Table4[[#This Row],[Total fees]]=Table4[[#This Row],[Total]]=0,"",Table4[[#This Row],[Total fees]]-Table4[[#This Row],[Total]]),"")</f>
        <v/>
      </c>
    </row>
    <row r="280" spans="1:22">
      <c r="A280" s="18">
        <f>IF('Student''s Data'!A280=0,"",'Student''s Data'!A280)</f>
        <v>276</v>
      </c>
      <c r="B280" s="18">
        <f>IF('Student''s Data'!B280=0,"",'Student''s Data'!B280)</f>
        <v>977</v>
      </c>
      <c r="C280" s="19" t="str">
        <f>IF('Student''s Data'!C280=0,"",'Student''s Data'!C280)</f>
        <v>Sixth</v>
      </c>
      <c r="D280" s="19" t="str">
        <f>IF('Student''s Data'!D280=0,"",'Student''s Data'!D280)</f>
        <v/>
      </c>
      <c r="E280" s="19" t="str">
        <f>IF('Student''s Data'!H280=0,"",'Student''s Data'!H280)</f>
        <v>Hindi</v>
      </c>
      <c r="F280" s="19" t="str">
        <f>IF('Student''s Data'!E280=0,"",'Student''s Data'!E280)</f>
        <v>AMIT CHAUDHARY</v>
      </c>
      <c r="G280" s="19" t="str">
        <f>IF('Student''s Data'!F280=0,"",'Student''s Data'!F280)</f>
        <v>DANA RAM</v>
      </c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5" t="str">
        <f>IF(SUM(Table4[[#This Row],[Jan]:[Dec]])=0,"",(SUM(Table4[[#This Row],[Jan]:[Dec]])))</f>
        <v/>
      </c>
      <c r="U280" s="5">
        <f>IFERROR(IF(Table5[[#This Row],[Is RTE Student]]="Yes",0,VLOOKUP(Table4[[#This Row],[Class]]&amp;"_"&amp;Table4[[#This Row],[Stream]]&amp;"_"&amp;Table4[[#This Row],[Medium]],total_fee,5,0)),0)</f>
        <v>12000</v>
      </c>
      <c r="V280" s="5" t="str">
        <f>IFERROR(IF(Table4[[#This Row],[Total fees]]=Table4[[#This Row],[Total]]=0,"",Table4[[#This Row],[Total fees]]-Table4[[#This Row],[Total]]),"")</f>
        <v/>
      </c>
    </row>
    <row r="281" spans="1:22">
      <c r="A281" s="18">
        <f>IF('Student''s Data'!A281=0,"",'Student''s Data'!A281)</f>
        <v>277</v>
      </c>
      <c r="B281" s="18" t="str">
        <f>IF('Student''s Data'!B281=0,"",'Student''s Data'!B281)</f>
        <v>E0055</v>
      </c>
      <c r="C281" s="19" t="str">
        <f>IF('Student''s Data'!C281=0,"",'Student''s Data'!C281)</f>
        <v>Sixth</v>
      </c>
      <c r="D281" s="19" t="str">
        <f>IF('Student''s Data'!D281=0,"",'Student''s Data'!D281)</f>
        <v/>
      </c>
      <c r="E281" s="19" t="str">
        <f>IF('Student''s Data'!H281=0,"",'Student''s Data'!H281)</f>
        <v>English</v>
      </c>
      <c r="F281" s="19" t="str">
        <f>IF('Student''s Data'!E281=0,"",'Student''s Data'!E281)</f>
        <v>AMRITA</v>
      </c>
      <c r="G281" s="19" t="str">
        <f>IF('Student''s Data'!F281=0,"",'Student''s Data'!F281)</f>
        <v>JUGAL KISHORE</v>
      </c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5" t="str">
        <f>IF(SUM(Table4[[#This Row],[Jan]:[Dec]])=0,"",(SUM(Table4[[#This Row],[Jan]:[Dec]])))</f>
        <v/>
      </c>
      <c r="U281" s="5">
        <f>IFERROR(IF(Table5[[#This Row],[Is RTE Student]]="Yes",0,VLOOKUP(Table4[[#This Row],[Class]]&amp;"_"&amp;Table4[[#This Row],[Stream]]&amp;"_"&amp;Table4[[#This Row],[Medium]],total_fee,5,0)),0)</f>
        <v>13000</v>
      </c>
      <c r="V281" s="5" t="str">
        <f>IFERROR(IF(Table4[[#This Row],[Total fees]]=Table4[[#This Row],[Total]]=0,"",Table4[[#This Row],[Total fees]]-Table4[[#This Row],[Total]]),"")</f>
        <v/>
      </c>
    </row>
    <row r="282" spans="1:22">
      <c r="A282" s="18">
        <f>IF('Student''s Data'!A282=0,"",'Student''s Data'!A282)</f>
        <v>278</v>
      </c>
      <c r="B282" s="18">
        <f>IF('Student''s Data'!B282=0,"",'Student''s Data'!B282)</f>
        <v>1601</v>
      </c>
      <c r="C282" s="19" t="str">
        <f>IF('Student''s Data'!C282=0,"",'Student''s Data'!C282)</f>
        <v>Sixth</v>
      </c>
      <c r="D282" s="19" t="str">
        <f>IF('Student''s Data'!D282=0,"",'Student''s Data'!D282)</f>
        <v/>
      </c>
      <c r="E282" s="19" t="str">
        <f>IF('Student''s Data'!H282=0,"",'Student''s Data'!H282)</f>
        <v>Hindi</v>
      </c>
      <c r="F282" s="19" t="str">
        <f>IF('Student''s Data'!E282=0,"",'Student''s Data'!E282)</f>
        <v>ANIL KUMAR</v>
      </c>
      <c r="G282" s="19" t="str">
        <f>IF('Student''s Data'!F282=0,"",'Student''s Data'!F282)</f>
        <v>DHARMA RAM</v>
      </c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5" t="str">
        <f>IF(SUM(Table4[[#This Row],[Jan]:[Dec]])=0,"",(SUM(Table4[[#This Row],[Jan]:[Dec]])))</f>
        <v/>
      </c>
      <c r="U282" s="5">
        <f>IFERROR(IF(Table5[[#This Row],[Is RTE Student]]="Yes",0,VLOOKUP(Table4[[#This Row],[Class]]&amp;"_"&amp;Table4[[#This Row],[Stream]]&amp;"_"&amp;Table4[[#This Row],[Medium]],total_fee,5,0)),0)</f>
        <v>12000</v>
      </c>
      <c r="V282" s="5" t="str">
        <f>IFERROR(IF(Table4[[#This Row],[Total fees]]=Table4[[#This Row],[Total]]=0,"",Table4[[#This Row],[Total fees]]-Table4[[#This Row],[Total]]),"")</f>
        <v/>
      </c>
    </row>
    <row r="283" spans="1:22">
      <c r="A283" s="18">
        <f>IF('Student''s Data'!A283=0,"",'Student''s Data'!A283)</f>
        <v>279</v>
      </c>
      <c r="B283" s="18" t="str">
        <f>IF('Student''s Data'!B283=0,"",'Student''s Data'!B283)</f>
        <v>E0182</v>
      </c>
      <c r="C283" s="19" t="str">
        <f>IF('Student''s Data'!C283=0,"",'Student''s Data'!C283)</f>
        <v>Sixth</v>
      </c>
      <c r="D283" s="19" t="str">
        <f>IF('Student''s Data'!D283=0,"",'Student''s Data'!D283)</f>
        <v/>
      </c>
      <c r="E283" s="19" t="str">
        <f>IF('Student''s Data'!H283=0,"",'Student''s Data'!H283)</f>
        <v>English</v>
      </c>
      <c r="F283" s="19" t="str">
        <f>IF('Student''s Data'!E283=0,"",'Student''s Data'!E283)</f>
        <v>ANISHA CHOUDHARY</v>
      </c>
      <c r="G283" s="19" t="str">
        <f>IF('Student''s Data'!F283=0,"",'Student''s Data'!F283)</f>
        <v>BAJRANG LAL JAT</v>
      </c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5" t="str">
        <f>IF(SUM(Table4[[#This Row],[Jan]:[Dec]])=0,"",(SUM(Table4[[#This Row],[Jan]:[Dec]])))</f>
        <v/>
      </c>
      <c r="U283" s="5">
        <f>IFERROR(IF(Table5[[#This Row],[Is RTE Student]]="Yes",0,VLOOKUP(Table4[[#This Row],[Class]]&amp;"_"&amp;Table4[[#This Row],[Stream]]&amp;"_"&amp;Table4[[#This Row],[Medium]],total_fee,5,0)),0)</f>
        <v>13000</v>
      </c>
      <c r="V283" s="5" t="str">
        <f>IFERROR(IF(Table4[[#This Row],[Total fees]]=Table4[[#This Row],[Total]]=0,"",Table4[[#This Row],[Total fees]]-Table4[[#This Row],[Total]]),"")</f>
        <v/>
      </c>
    </row>
    <row r="284" spans="1:22">
      <c r="A284" s="18">
        <f>IF('Student''s Data'!A284=0,"",'Student''s Data'!A284)</f>
        <v>280</v>
      </c>
      <c r="B284" s="18" t="str">
        <f>IF('Student''s Data'!B284=0,"",'Student''s Data'!B284)</f>
        <v>E0141</v>
      </c>
      <c r="C284" s="19" t="str">
        <f>IF('Student''s Data'!C284=0,"",'Student''s Data'!C284)</f>
        <v>Sixth</v>
      </c>
      <c r="D284" s="19" t="str">
        <f>IF('Student''s Data'!D284=0,"",'Student''s Data'!D284)</f>
        <v/>
      </c>
      <c r="E284" s="19" t="str">
        <f>IF('Student''s Data'!H284=0,"",'Student''s Data'!H284)</f>
        <v>English</v>
      </c>
      <c r="F284" s="19" t="str">
        <f>IF('Student''s Data'!E284=0,"",'Student''s Data'!E284)</f>
        <v>ANJALI RAIKA</v>
      </c>
      <c r="G284" s="19" t="str">
        <f>IF('Student''s Data'!F284=0,"",'Student''s Data'!F284)</f>
        <v>BANSI LAL</v>
      </c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5" t="str">
        <f>IF(SUM(Table4[[#This Row],[Jan]:[Dec]])=0,"",(SUM(Table4[[#This Row],[Jan]:[Dec]])))</f>
        <v/>
      </c>
      <c r="U284" s="5">
        <f>IFERROR(IF(Table5[[#This Row],[Is RTE Student]]="Yes",0,VLOOKUP(Table4[[#This Row],[Class]]&amp;"_"&amp;Table4[[#This Row],[Stream]]&amp;"_"&amp;Table4[[#This Row],[Medium]],total_fee,5,0)),0)</f>
        <v>13000</v>
      </c>
      <c r="V284" s="5" t="str">
        <f>IFERROR(IF(Table4[[#This Row],[Total fees]]=Table4[[#This Row],[Total]]=0,"",Table4[[#This Row],[Total fees]]-Table4[[#This Row],[Total]]),"")</f>
        <v/>
      </c>
    </row>
    <row r="285" spans="1:22">
      <c r="A285" s="18">
        <f>IF('Student''s Data'!A285=0,"",'Student''s Data'!A285)</f>
        <v>281</v>
      </c>
      <c r="B285" s="18">
        <f>IF('Student''s Data'!B285=0,"",'Student''s Data'!B285)</f>
        <v>1522</v>
      </c>
      <c r="C285" s="19" t="str">
        <f>IF('Student''s Data'!C285=0,"",'Student''s Data'!C285)</f>
        <v>Sixth</v>
      </c>
      <c r="D285" s="19" t="str">
        <f>IF('Student''s Data'!D285=0,"",'Student''s Data'!D285)</f>
        <v/>
      </c>
      <c r="E285" s="19" t="str">
        <f>IF('Student''s Data'!H285=0,"",'Student''s Data'!H285)</f>
        <v>Hindi</v>
      </c>
      <c r="F285" s="19" t="str">
        <f>IF('Student''s Data'!E285=0,"",'Student''s Data'!E285)</f>
        <v>ANKIT CHAUHAN</v>
      </c>
      <c r="G285" s="19" t="str">
        <f>IF('Student''s Data'!F285=0,"",'Student''s Data'!F285)</f>
        <v>RAMU RAM</v>
      </c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5" t="str">
        <f>IF(SUM(Table4[[#This Row],[Jan]:[Dec]])=0,"",(SUM(Table4[[#This Row],[Jan]:[Dec]])))</f>
        <v/>
      </c>
      <c r="U285" s="5">
        <f>IFERROR(IF(Table5[[#This Row],[Is RTE Student]]="Yes",0,VLOOKUP(Table4[[#This Row],[Class]]&amp;"_"&amp;Table4[[#This Row],[Stream]]&amp;"_"&amp;Table4[[#This Row],[Medium]],total_fee,5,0)),0)</f>
        <v>12000</v>
      </c>
      <c r="V285" s="5" t="str">
        <f>IFERROR(IF(Table4[[#This Row],[Total fees]]=Table4[[#This Row],[Total]]=0,"",Table4[[#This Row],[Total fees]]-Table4[[#This Row],[Total]]),"")</f>
        <v/>
      </c>
    </row>
    <row r="286" spans="1:22">
      <c r="A286" s="18">
        <f>IF('Student''s Data'!A286=0,"",'Student''s Data'!A286)</f>
        <v>282</v>
      </c>
      <c r="B286" s="18" t="str">
        <f>IF('Student''s Data'!B286=0,"",'Student''s Data'!B286)</f>
        <v>E0145</v>
      </c>
      <c r="C286" s="19" t="str">
        <f>IF('Student''s Data'!C286=0,"",'Student''s Data'!C286)</f>
        <v>Sixth</v>
      </c>
      <c r="D286" s="19" t="str">
        <f>IF('Student''s Data'!D286=0,"",'Student''s Data'!D286)</f>
        <v/>
      </c>
      <c r="E286" s="19" t="str">
        <f>IF('Student''s Data'!H286=0,"",'Student''s Data'!H286)</f>
        <v>English</v>
      </c>
      <c r="F286" s="19" t="str">
        <f>IF('Student''s Data'!E286=0,"",'Student''s Data'!E286)</f>
        <v>ARCHANA SEVLIYA</v>
      </c>
      <c r="G286" s="19" t="str">
        <f>IF('Student''s Data'!F286=0,"",'Student''s Data'!F286)</f>
        <v>MULCHAND SEVLIYA</v>
      </c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5" t="str">
        <f>IF(SUM(Table4[[#This Row],[Jan]:[Dec]])=0,"",(SUM(Table4[[#This Row],[Jan]:[Dec]])))</f>
        <v/>
      </c>
      <c r="U286" s="5">
        <f>IFERROR(IF(Table5[[#This Row],[Is RTE Student]]="Yes",0,VLOOKUP(Table4[[#This Row],[Class]]&amp;"_"&amp;Table4[[#This Row],[Stream]]&amp;"_"&amp;Table4[[#This Row],[Medium]],total_fee,5,0)),0)</f>
        <v>13000</v>
      </c>
      <c r="V286" s="5" t="str">
        <f>IFERROR(IF(Table4[[#This Row],[Total fees]]=Table4[[#This Row],[Total]]=0,"",Table4[[#This Row],[Total fees]]-Table4[[#This Row],[Total]]),"")</f>
        <v/>
      </c>
    </row>
    <row r="287" spans="1:22">
      <c r="A287" s="18">
        <f>IF('Student''s Data'!A287=0,"",'Student''s Data'!A287)</f>
        <v>283</v>
      </c>
      <c r="B287" s="18" t="str">
        <f>IF('Student''s Data'!B287=0,"",'Student''s Data'!B287)</f>
        <v>E0148</v>
      </c>
      <c r="C287" s="19" t="str">
        <f>IF('Student''s Data'!C287=0,"",'Student''s Data'!C287)</f>
        <v>Sixth</v>
      </c>
      <c r="D287" s="19" t="str">
        <f>IF('Student''s Data'!D287=0,"",'Student''s Data'!D287)</f>
        <v/>
      </c>
      <c r="E287" s="19" t="str">
        <f>IF('Student''s Data'!H287=0,"",'Student''s Data'!H287)</f>
        <v>English</v>
      </c>
      <c r="F287" s="19" t="str">
        <f>IF('Student''s Data'!E287=0,"",'Student''s Data'!E287)</f>
        <v>AYAN RANGREJ</v>
      </c>
      <c r="G287" s="19" t="str">
        <f>IF('Student''s Data'!F287=0,"",'Student''s Data'!F287)</f>
        <v>ABDUL JABBAR</v>
      </c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5" t="str">
        <f>IF(SUM(Table4[[#This Row],[Jan]:[Dec]])=0,"",(SUM(Table4[[#This Row],[Jan]:[Dec]])))</f>
        <v/>
      </c>
      <c r="U287" s="5">
        <f>IFERROR(IF(Table5[[#This Row],[Is RTE Student]]="Yes",0,VLOOKUP(Table4[[#This Row],[Class]]&amp;"_"&amp;Table4[[#This Row],[Stream]]&amp;"_"&amp;Table4[[#This Row],[Medium]],total_fee,5,0)),0)</f>
        <v>13000</v>
      </c>
      <c r="V287" s="5" t="str">
        <f>IFERROR(IF(Table4[[#This Row],[Total fees]]=Table4[[#This Row],[Total]]=0,"",Table4[[#This Row],[Total fees]]-Table4[[#This Row],[Total]]),"")</f>
        <v/>
      </c>
    </row>
    <row r="288" spans="1:22">
      <c r="A288" s="18">
        <f>IF('Student''s Data'!A288=0,"",'Student''s Data'!A288)</f>
        <v>284</v>
      </c>
      <c r="B288" s="18">
        <f>IF('Student''s Data'!B288=0,"",'Student''s Data'!B288)</f>
        <v>6378</v>
      </c>
      <c r="C288" s="19" t="str">
        <f>IF('Student''s Data'!C288=0,"",'Student''s Data'!C288)</f>
        <v>Sixth</v>
      </c>
      <c r="D288" s="19" t="str">
        <f>IF('Student''s Data'!D288=0,"",'Student''s Data'!D288)</f>
        <v/>
      </c>
      <c r="E288" s="19" t="str">
        <f>IF('Student''s Data'!H288=0,"",'Student''s Data'!H288)</f>
        <v>Hindi</v>
      </c>
      <c r="F288" s="19" t="str">
        <f>IF('Student''s Data'!E288=0,"",'Student''s Data'!E288)</f>
        <v>BHARAT SINGH</v>
      </c>
      <c r="G288" s="19" t="str">
        <f>IF('Student''s Data'!F288=0,"",'Student''s Data'!F288)</f>
        <v>AJEET SINGH</v>
      </c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5" t="str">
        <f>IF(SUM(Table4[[#This Row],[Jan]:[Dec]])=0,"",(SUM(Table4[[#This Row],[Jan]:[Dec]])))</f>
        <v/>
      </c>
      <c r="U288" s="5">
        <f>IFERROR(IF(Table5[[#This Row],[Is RTE Student]]="Yes",0,VLOOKUP(Table4[[#This Row],[Class]]&amp;"_"&amp;Table4[[#This Row],[Stream]]&amp;"_"&amp;Table4[[#This Row],[Medium]],total_fee,5,0)),0)</f>
        <v>12000</v>
      </c>
      <c r="V288" s="5" t="str">
        <f>IFERROR(IF(Table4[[#This Row],[Total fees]]=Table4[[#This Row],[Total]]=0,"",Table4[[#This Row],[Total fees]]-Table4[[#This Row],[Total]]),"")</f>
        <v/>
      </c>
    </row>
    <row r="289" spans="1:22">
      <c r="A289" s="18">
        <f>IF('Student''s Data'!A289=0,"",'Student''s Data'!A289)</f>
        <v>285</v>
      </c>
      <c r="B289" s="18">
        <f>IF('Student''s Data'!B289=0,"",'Student''s Data'!B289)</f>
        <v>906</v>
      </c>
      <c r="C289" s="19" t="str">
        <f>IF('Student''s Data'!C289=0,"",'Student''s Data'!C289)</f>
        <v>Sixth</v>
      </c>
      <c r="D289" s="19" t="str">
        <f>IF('Student''s Data'!D289=0,"",'Student''s Data'!D289)</f>
        <v/>
      </c>
      <c r="E289" s="19" t="str">
        <f>IF('Student''s Data'!H289=0,"",'Student''s Data'!H289)</f>
        <v>Hindi</v>
      </c>
      <c r="F289" s="19" t="str">
        <f>IF('Student''s Data'!E289=0,"",'Student''s Data'!E289)</f>
        <v>CHETAN PRAKASH</v>
      </c>
      <c r="G289" s="19" t="str">
        <f>IF('Student''s Data'!F289=0,"",'Student''s Data'!F289)</f>
        <v>GYANA RAM</v>
      </c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5" t="str">
        <f>IF(SUM(Table4[[#This Row],[Jan]:[Dec]])=0,"",(SUM(Table4[[#This Row],[Jan]:[Dec]])))</f>
        <v/>
      </c>
      <c r="U289" s="5">
        <f>IFERROR(IF(Table5[[#This Row],[Is RTE Student]]="Yes",0,VLOOKUP(Table4[[#This Row],[Class]]&amp;"_"&amp;Table4[[#This Row],[Stream]]&amp;"_"&amp;Table4[[#This Row],[Medium]],total_fee,5,0)),0)</f>
        <v>12000</v>
      </c>
      <c r="V289" s="5" t="str">
        <f>IFERROR(IF(Table4[[#This Row],[Total fees]]=Table4[[#This Row],[Total]]=0,"",Table4[[#This Row],[Total fees]]-Table4[[#This Row],[Total]]),"")</f>
        <v/>
      </c>
    </row>
    <row r="290" spans="1:22">
      <c r="A290" s="18">
        <f>IF('Student''s Data'!A290=0,"",'Student''s Data'!A290)</f>
        <v>286</v>
      </c>
      <c r="B290" s="18" t="str">
        <f>IF('Student''s Data'!B290=0,"",'Student''s Data'!B290)</f>
        <v>E0177</v>
      </c>
      <c r="C290" s="19" t="str">
        <f>IF('Student''s Data'!C290=0,"",'Student''s Data'!C290)</f>
        <v>Sixth</v>
      </c>
      <c r="D290" s="19" t="str">
        <f>IF('Student''s Data'!D290=0,"",'Student''s Data'!D290)</f>
        <v/>
      </c>
      <c r="E290" s="19" t="str">
        <f>IF('Student''s Data'!H290=0,"",'Student''s Data'!H290)</f>
        <v>English</v>
      </c>
      <c r="F290" s="19" t="str">
        <f>IF('Student''s Data'!E290=0,"",'Student''s Data'!E290)</f>
        <v>DEEPIKA KUMAWAT</v>
      </c>
      <c r="G290" s="19" t="str">
        <f>IF('Student''s Data'!F290=0,"",'Student''s Data'!F290)</f>
        <v>RAJU RAM</v>
      </c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5" t="str">
        <f>IF(SUM(Table4[[#This Row],[Jan]:[Dec]])=0,"",(SUM(Table4[[#This Row],[Jan]:[Dec]])))</f>
        <v/>
      </c>
      <c r="U290" s="5">
        <f>IFERROR(IF(Table5[[#This Row],[Is RTE Student]]="Yes",0,VLOOKUP(Table4[[#This Row],[Class]]&amp;"_"&amp;Table4[[#This Row],[Stream]]&amp;"_"&amp;Table4[[#This Row],[Medium]],total_fee,5,0)),0)</f>
        <v>13000</v>
      </c>
      <c r="V290" s="5" t="str">
        <f>IFERROR(IF(Table4[[#This Row],[Total fees]]=Table4[[#This Row],[Total]]=0,"",Table4[[#This Row],[Total fees]]-Table4[[#This Row],[Total]]),"")</f>
        <v/>
      </c>
    </row>
    <row r="291" spans="1:22">
      <c r="A291" s="18">
        <f>IF('Student''s Data'!A291=0,"",'Student''s Data'!A291)</f>
        <v>287</v>
      </c>
      <c r="B291" s="18">
        <f>IF('Student''s Data'!B291=0,"",'Student''s Data'!B291)</f>
        <v>1515</v>
      </c>
      <c r="C291" s="19" t="str">
        <f>IF('Student''s Data'!C291=0,"",'Student''s Data'!C291)</f>
        <v>Sixth</v>
      </c>
      <c r="D291" s="19" t="str">
        <f>IF('Student''s Data'!D291=0,"",'Student''s Data'!D291)</f>
        <v/>
      </c>
      <c r="E291" s="19" t="str">
        <f>IF('Student''s Data'!H291=0,"",'Student''s Data'!H291)</f>
        <v>Hindi</v>
      </c>
      <c r="F291" s="19" t="str">
        <f>IF('Student''s Data'!E291=0,"",'Student''s Data'!E291)</f>
        <v>DEVARAM</v>
      </c>
      <c r="G291" s="19" t="str">
        <f>IF('Student''s Data'!F291=0,"",'Student''s Data'!F291)</f>
        <v>RAMESHWAR LAL</v>
      </c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5" t="str">
        <f>IF(SUM(Table4[[#This Row],[Jan]:[Dec]])=0,"",(SUM(Table4[[#This Row],[Jan]:[Dec]])))</f>
        <v/>
      </c>
      <c r="U291" s="5">
        <f>IFERROR(IF(Table5[[#This Row],[Is RTE Student]]="Yes",0,VLOOKUP(Table4[[#This Row],[Class]]&amp;"_"&amp;Table4[[#This Row],[Stream]]&amp;"_"&amp;Table4[[#This Row],[Medium]],total_fee,5,0)),0)</f>
        <v>12000</v>
      </c>
      <c r="V291" s="5" t="str">
        <f>IFERROR(IF(Table4[[#This Row],[Total fees]]=Table4[[#This Row],[Total]]=0,"",Table4[[#This Row],[Total fees]]-Table4[[#This Row],[Total]]),"")</f>
        <v/>
      </c>
    </row>
    <row r="292" spans="1:22">
      <c r="A292" s="18">
        <f>IF('Student''s Data'!A292=0,"",'Student''s Data'!A292)</f>
        <v>288</v>
      </c>
      <c r="B292" s="18">
        <f>IF('Student''s Data'!B292=0,"",'Student''s Data'!B292)</f>
        <v>1240</v>
      </c>
      <c r="C292" s="19" t="str">
        <f>IF('Student''s Data'!C292=0,"",'Student''s Data'!C292)</f>
        <v>Sixth</v>
      </c>
      <c r="D292" s="19" t="str">
        <f>IF('Student''s Data'!D292=0,"",'Student''s Data'!D292)</f>
        <v/>
      </c>
      <c r="E292" s="19" t="str">
        <f>IF('Student''s Data'!H292=0,"",'Student''s Data'!H292)</f>
        <v>Hindi</v>
      </c>
      <c r="F292" s="19" t="str">
        <f>IF('Student''s Data'!E292=0,"",'Student''s Data'!E292)</f>
        <v>DEVENDRA POSHAK</v>
      </c>
      <c r="G292" s="19" t="str">
        <f>IF('Student''s Data'!F292=0,"",'Student''s Data'!F292)</f>
        <v>MULA RAM POSHAK</v>
      </c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5" t="str">
        <f>IF(SUM(Table4[[#This Row],[Jan]:[Dec]])=0,"",(SUM(Table4[[#This Row],[Jan]:[Dec]])))</f>
        <v/>
      </c>
      <c r="U292" s="5">
        <f>IFERROR(IF(Table5[[#This Row],[Is RTE Student]]="Yes",0,VLOOKUP(Table4[[#This Row],[Class]]&amp;"_"&amp;Table4[[#This Row],[Stream]]&amp;"_"&amp;Table4[[#This Row],[Medium]],total_fee,5,0)),0)</f>
        <v>12000</v>
      </c>
      <c r="V292" s="5" t="str">
        <f>IFERROR(IF(Table4[[#This Row],[Total fees]]=Table4[[#This Row],[Total]]=0,"",Table4[[#This Row],[Total fees]]-Table4[[#This Row],[Total]]),"")</f>
        <v/>
      </c>
    </row>
    <row r="293" spans="1:22">
      <c r="A293" s="18">
        <f>IF('Student''s Data'!A293=0,"",'Student''s Data'!A293)</f>
        <v>289</v>
      </c>
      <c r="B293" s="18">
        <f>IF('Student''s Data'!B293=0,"",'Student''s Data'!B293)</f>
        <v>37</v>
      </c>
      <c r="C293" s="19" t="str">
        <f>IF('Student''s Data'!C293=0,"",'Student''s Data'!C293)</f>
        <v>Sixth</v>
      </c>
      <c r="D293" s="19" t="str">
        <f>IF('Student''s Data'!D293=0,"",'Student''s Data'!D293)</f>
        <v/>
      </c>
      <c r="E293" s="19" t="str">
        <f>IF('Student''s Data'!H293=0,"",'Student''s Data'!H293)</f>
        <v>Hindi</v>
      </c>
      <c r="F293" s="19" t="str">
        <f>IF('Student''s Data'!E293=0,"",'Student''s Data'!E293)</f>
        <v>DHANRAJ</v>
      </c>
      <c r="G293" s="19" t="str">
        <f>IF('Student''s Data'!F293=0,"",'Student''s Data'!F293)</f>
        <v>MUKESH</v>
      </c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5" t="str">
        <f>IF(SUM(Table4[[#This Row],[Jan]:[Dec]])=0,"",(SUM(Table4[[#This Row],[Jan]:[Dec]])))</f>
        <v/>
      </c>
      <c r="U293" s="5">
        <f>IFERROR(IF(Table5[[#This Row],[Is RTE Student]]="Yes",0,VLOOKUP(Table4[[#This Row],[Class]]&amp;"_"&amp;Table4[[#This Row],[Stream]]&amp;"_"&amp;Table4[[#This Row],[Medium]],total_fee,5,0)),0)</f>
        <v>0</v>
      </c>
      <c r="V293" s="5" t="str">
        <f>IFERROR(IF(Table4[[#This Row],[Total fees]]=Table4[[#This Row],[Total]]=0,"",Table4[[#This Row],[Total fees]]-Table4[[#This Row],[Total]]),"")</f>
        <v/>
      </c>
    </row>
    <row r="294" spans="1:22">
      <c r="A294" s="18">
        <f>IF('Student''s Data'!A294=0,"",'Student''s Data'!A294)</f>
        <v>290</v>
      </c>
      <c r="B294" s="18">
        <f>IF('Student''s Data'!B294=0,"",'Student''s Data'!B294)</f>
        <v>1585</v>
      </c>
      <c r="C294" s="19" t="str">
        <f>IF('Student''s Data'!C294=0,"",'Student''s Data'!C294)</f>
        <v>Sixth</v>
      </c>
      <c r="D294" s="19" t="str">
        <f>IF('Student''s Data'!D294=0,"",'Student''s Data'!D294)</f>
        <v/>
      </c>
      <c r="E294" s="19" t="str">
        <f>IF('Student''s Data'!H294=0,"",'Student''s Data'!H294)</f>
        <v>Hindi</v>
      </c>
      <c r="F294" s="19" t="str">
        <f>IF('Student''s Data'!E294=0,"",'Student''s Data'!E294)</f>
        <v>DILIP BAWARI</v>
      </c>
      <c r="G294" s="19" t="str">
        <f>IF('Student''s Data'!F294=0,"",'Student''s Data'!F294)</f>
        <v>NAVRATAN</v>
      </c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5" t="str">
        <f>IF(SUM(Table4[[#This Row],[Jan]:[Dec]])=0,"",(SUM(Table4[[#This Row],[Jan]:[Dec]])))</f>
        <v/>
      </c>
      <c r="U294" s="5">
        <f>IFERROR(IF(Table5[[#This Row],[Is RTE Student]]="Yes",0,VLOOKUP(Table4[[#This Row],[Class]]&amp;"_"&amp;Table4[[#This Row],[Stream]]&amp;"_"&amp;Table4[[#This Row],[Medium]],total_fee,5,0)),0)</f>
        <v>12000</v>
      </c>
      <c r="V294" s="5" t="str">
        <f>IFERROR(IF(Table4[[#This Row],[Total fees]]=Table4[[#This Row],[Total]]=0,"",Table4[[#This Row],[Total fees]]-Table4[[#This Row],[Total]]),"")</f>
        <v/>
      </c>
    </row>
    <row r="295" spans="1:22">
      <c r="A295" s="18">
        <f>IF('Student''s Data'!A295=0,"",'Student''s Data'!A295)</f>
        <v>291</v>
      </c>
      <c r="B295" s="18">
        <f>IF('Student''s Data'!B295=0,"",'Student''s Data'!B295)</f>
        <v>6636</v>
      </c>
      <c r="C295" s="19" t="str">
        <f>IF('Student''s Data'!C295=0,"",'Student''s Data'!C295)</f>
        <v>Sixth</v>
      </c>
      <c r="D295" s="19" t="str">
        <f>IF('Student''s Data'!D295=0,"",'Student''s Data'!D295)</f>
        <v/>
      </c>
      <c r="E295" s="19" t="str">
        <f>IF('Student''s Data'!H295=0,"",'Student''s Data'!H295)</f>
        <v>Hindi</v>
      </c>
      <c r="F295" s="19" t="str">
        <f>IF('Student''s Data'!E295=0,"",'Student''s Data'!E295)</f>
        <v>DIPENDRA SINGH SHEKHAWAT</v>
      </c>
      <c r="G295" s="19" t="str">
        <f>IF('Student''s Data'!F295=0,"",'Student''s Data'!F295)</f>
        <v>SHRAWAN SINGH SHEKHAWAT</v>
      </c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5" t="str">
        <f>IF(SUM(Table4[[#This Row],[Jan]:[Dec]])=0,"",(SUM(Table4[[#This Row],[Jan]:[Dec]])))</f>
        <v/>
      </c>
      <c r="U295" s="5">
        <f>IFERROR(IF(Table5[[#This Row],[Is RTE Student]]="Yes",0,VLOOKUP(Table4[[#This Row],[Class]]&amp;"_"&amp;Table4[[#This Row],[Stream]]&amp;"_"&amp;Table4[[#This Row],[Medium]],total_fee,5,0)),0)</f>
        <v>12000</v>
      </c>
      <c r="V295" s="5" t="str">
        <f>IFERROR(IF(Table4[[#This Row],[Total fees]]=Table4[[#This Row],[Total]]=0,"",Table4[[#This Row],[Total fees]]-Table4[[#This Row],[Total]]),"")</f>
        <v/>
      </c>
    </row>
    <row r="296" spans="1:22">
      <c r="A296" s="18">
        <f>IF('Student''s Data'!A296=0,"",'Student''s Data'!A296)</f>
        <v>292</v>
      </c>
      <c r="B296" s="18" t="str">
        <f>IF('Student''s Data'!B296=0,"",'Student''s Data'!B296)</f>
        <v>E0129</v>
      </c>
      <c r="C296" s="19" t="str">
        <f>IF('Student''s Data'!C296=0,"",'Student''s Data'!C296)</f>
        <v>Sixth</v>
      </c>
      <c r="D296" s="19" t="str">
        <f>IF('Student''s Data'!D296=0,"",'Student''s Data'!D296)</f>
        <v/>
      </c>
      <c r="E296" s="19" t="str">
        <f>IF('Student''s Data'!H296=0,"",'Student''s Data'!H296)</f>
        <v>English</v>
      </c>
      <c r="F296" s="19" t="str">
        <f>IF('Student''s Data'!E296=0,"",'Student''s Data'!E296)</f>
        <v>DIVYANSHI</v>
      </c>
      <c r="G296" s="19" t="str">
        <f>IF('Student''s Data'!F296=0,"",'Student''s Data'!F296)</f>
        <v>CHANDRA RAM</v>
      </c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5" t="str">
        <f>IF(SUM(Table4[[#This Row],[Jan]:[Dec]])=0,"",(SUM(Table4[[#This Row],[Jan]:[Dec]])))</f>
        <v/>
      </c>
      <c r="U296" s="5">
        <f>IFERROR(IF(Table5[[#This Row],[Is RTE Student]]="Yes",0,VLOOKUP(Table4[[#This Row],[Class]]&amp;"_"&amp;Table4[[#This Row],[Stream]]&amp;"_"&amp;Table4[[#This Row],[Medium]],total_fee,5,0)),0)</f>
        <v>13000</v>
      </c>
      <c r="V296" s="5" t="str">
        <f>IFERROR(IF(Table4[[#This Row],[Total fees]]=Table4[[#This Row],[Total]]=0,"",Table4[[#This Row],[Total fees]]-Table4[[#This Row],[Total]]),"")</f>
        <v/>
      </c>
    </row>
    <row r="297" spans="1:22">
      <c r="A297" s="18">
        <f>IF('Student''s Data'!A297=0,"",'Student''s Data'!A297)</f>
        <v>293</v>
      </c>
      <c r="B297" s="18">
        <f>IF('Student''s Data'!B297=0,"",'Student''s Data'!B297)</f>
        <v>6606</v>
      </c>
      <c r="C297" s="19" t="str">
        <f>IF('Student''s Data'!C297=0,"",'Student''s Data'!C297)</f>
        <v>Sixth</v>
      </c>
      <c r="D297" s="19" t="str">
        <f>IF('Student''s Data'!D297=0,"",'Student''s Data'!D297)</f>
        <v/>
      </c>
      <c r="E297" s="19" t="str">
        <f>IF('Student''s Data'!H297=0,"",'Student''s Data'!H297)</f>
        <v>Hindi</v>
      </c>
      <c r="F297" s="19" t="str">
        <f>IF('Student''s Data'!E297=0,"",'Student''s Data'!E297)</f>
        <v>DURJAN SINGH</v>
      </c>
      <c r="G297" s="19" t="str">
        <f>IF('Student''s Data'!F297=0,"",'Student''s Data'!F297)</f>
        <v>RAM SINGH</v>
      </c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5" t="str">
        <f>IF(SUM(Table4[[#This Row],[Jan]:[Dec]])=0,"",(SUM(Table4[[#This Row],[Jan]:[Dec]])))</f>
        <v/>
      </c>
      <c r="U297" s="5">
        <f>IFERROR(IF(Table5[[#This Row],[Is RTE Student]]="Yes",0,VLOOKUP(Table4[[#This Row],[Class]]&amp;"_"&amp;Table4[[#This Row],[Stream]]&amp;"_"&amp;Table4[[#This Row],[Medium]],total_fee,5,0)),0)</f>
        <v>12000</v>
      </c>
      <c r="V297" s="5" t="str">
        <f>IFERROR(IF(Table4[[#This Row],[Total fees]]=Table4[[#This Row],[Total]]=0,"",Table4[[#This Row],[Total fees]]-Table4[[#This Row],[Total]]),"")</f>
        <v/>
      </c>
    </row>
    <row r="298" spans="1:22">
      <c r="A298" s="18">
        <f>IF('Student''s Data'!A298=0,"",'Student''s Data'!A298)</f>
        <v>294</v>
      </c>
      <c r="B298" s="18">
        <f>IF('Student''s Data'!B298=0,"",'Student''s Data'!B298)</f>
        <v>1363</v>
      </c>
      <c r="C298" s="19" t="str">
        <f>IF('Student''s Data'!C298=0,"",'Student''s Data'!C298)</f>
        <v>Sixth</v>
      </c>
      <c r="D298" s="19" t="str">
        <f>IF('Student''s Data'!D298=0,"",'Student''s Data'!D298)</f>
        <v/>
      </c>
      <c r="E298" s="19" t="str">
        <f>IF('Student''s Data'!H298=0,"",'Student''s Data'!H298)</f>
        <v>Hindi</v>
      </c>
      <c r="F298" s="19" t="str">
        <f>IF('Student''s Data'!E298=0,"",'Student''s Data'!E298)</f>
        <v>GAURAV RAO</v>
      </c>
      <c r="G298" s="19" t="str">
        <f>IF('Student''s Data'!F298=0,"",'Student''s Data'!F298)</f>
        <v>RAJENDRA KUMAR</v>
      </c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5" t="str">
        <f>IF(SUM(Table4[[#This Row],[Jan]:[Dec]])=0,"",(SUM(Table4[[#This Row],[Jan]:[Dec]])))</f>
        <v/>
      </c>
      <c r="U298" s="5">
        <f>IFERROR(IF(Table5[[#This Row],[Is RTE Student]]="Yes",0,VLOOKUP(Table4[[#This Row],[Class]]&amp;"_"&amp;Table4[[#This Row],[Stream]]&amp;"_"&amp;Table4[[#This Row],[Medium]],total_fee,5,0)),0)</f>
        <v>12000</v>
      </c>
      <c r="V298" s="5" t="str">
        <f>IFERROR(IF(Table4[[#This Row],[Total fees]]=Table4[[#This Row],[Total]]=0,"",Table4[[#This Row],[Total fees]]-Table4[[#This Row],[Total]]),"")</f>
        <v/>
      </c>
    </row>
    <row r="299" spans="1:22">
      <c r="A299" s="18">
        <f>IF('Student''s Data'!A299=0,"",'Student''s Data'!A299)</f>
        <v>295</v>
      </c>
      <c r="B299" s="18">
        <f>IF('Student''s Data'!B299=0,"",'Student''s Data'!B299)</f>
        <v>1530</v>
      </c>
      <c r="C299" s="19" t="str">
        <f>IF('Student''s Data'!C299=0,"",'Student''s Data'!C299)</f>
        <v>Sixth</v>
      </c>
      <c r="D299" s="19" t="str">
        <f>IF('Student''s Data'!D299=0,"",'Student''s Data'!D299)</f>
        <v/>
      </c>
      <c r="E299" s="19" t="str">
        <f>IF('Student''s Data'!H299=0,"",'Student''s Data'!H299)</f>
        <v>Hindi</v>
      </c>
      <c r="F299" s="19" t="str">
        <f>IF('Student''s Data'!E299=0,"",'Student''s Data'!E299)</f>
        <v>GAUTAM</v>
      </c>
      <c r="G299" s="19" t="str">
        <f>IF('Student''s Data'!F299=0,"",'Student''s Data'!F299)</f>
        <v>NANU RAM</v>
      </c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5" t="str">
        <f>IF(SUM(Table4[[#This Row],[Jan]:[Dec]])=0,"",(SUM(Table4[[#This Row],[Jan]:[Dec]])))</f>
        <v/>
      </c>
      <c r="U299" s="5">
        <f>IFERROR(IF(Table5[[#This Row],[Is RTE Student]]="Yes",0,VLOOKUP(Table4[[#This Row],[Class]]&amp;"_"&amp;Table4[[#This Row],[Stream]]&amp;"_"&amp;Table4[[#This Row],[Medium]],total_fee,5,0)),0)</f>
        <v>12000</v>
      </c>
      <c r="V299" s="5" t="str">
        <f>IFERROR(IF(Table4[[#This Row],[Total fees]]=Table4[[#This Row],[Total]]=0,"",Table4[[#This Row],[Total fees]]-Table4[[#This Row],[Total]]),"")</f>
        <v/>
      </c>
    </row>
    <row r="300" spans="1:22">
      <c r="A300" s="18">
        <f>IF('Student''s Data'!A300=0,"",'Student''s Data'!A300)</f>
        <v>296</v>
      </c>
      <c r="B300" s="18">
        <f>IF('Student''s Data'!B300=0,"",'Student''s Data'!B300)</f>
        <v>1618</v>
      </c>
      <c r="C300" s="19" t="str">
        <f>IF('Student''s Data'!C300=0,"",'Student''s Data'!C300)</f>
        <v>Sixth</v>
      </c>
      <c r="D300" s="19" t="str">
        <f>IF('Student''s Data'!D300=0,"",'Student''s Data'!D300)</f>
        <v/>
      </c>
      <c r="E300" s="19" t="str">
        <f>IF('Student''s Data'!H300=0,"",'Student''s Data'!H300)</f>
        <v>Hindi</v>
      </c>
      <c r="F300" s="19" t="str">
        <f>IF('Student''s Data'!E300=0,"",'Student''s Data'!E300)</f>
        <v>GUNJAN KANWAR</v>
      </c>
      <c r="G300" s="19" t="str">
        <f>IF('Student''s Data'!F300=0,"",'Student''s Data'!F300)</f>
        <v>MITHU SINGH</v>
      </c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5" t="str">
        <f>IF(SUM(Table4[[#This Row],[Jan]:[Dec]])=0,"",(SUM(Table4[[#This Row],[Jan]:[Dec]])))</f>
        <v/>
      </c>
      <c r="U300" s="5">
        <f>IFERROR(IF(Table5[[#This Row],[Is RTE Student]]="Yes",0,VLOOKUP(Table4[[#This Row],[Class]]&amp;"_"&amp;Table4[[#This Row],[Stream]]&amp;"_"&amp;Table4[[#This Row],[Medium]],total_fee,5,0)),0)</f>
        <v>12000</v>
      </c>
      <c r="V300" s="5" t="str">
        <f>IFERROR(IF(Table4[[#This Row],[Total fees]]=Table4[[#This Row],[Total]]=0,"",Table4[[#This Row],[Total fees]]-Table4[[#This Row],[Total]]),"")</f>
        <v/>
      </c>
    </row>
    <row r="301" spans="1:22">
      <c r="A301" s="18">
        <f>IF('Student''s Data'!A301=0,"",'Student''s Data'!A301)</f>
        <v>297</v>
      </c>
      <c r="B301" s="18">
        <f>IF('Student''s Data'!B301=0,"",'Student''s Data'!B301)</f>
        <v>1008</v>
      </c>
      <c r="C301" s="19" t="str">
        <f>IF('Student''s Data'!C301=0,"",'Student''s Data'!C301)</f>
        <v>Sixth</v>
      </c>
      <c r="D301" s="19" t="str">
        <f>IF('Student''s Data'!D301=0,"",'Student''s Data'!D301)</f>
        <v/>
      </c>
      <c r="E301" s="19" t="str">
        <f>IF('Student''s Data'!H301=0,"",'Student''s Data'!H301)</f>
        <v>Hindi</v>
      </c>
      <c r="F301" s="19" t="str">
        <f>IF('Student''s Data'!E301=0,"",'Student''s Data'!E301)</f>
        <v>HARENDRA</v>
      </c>
      <c r="G301" s="19" t="str">
        <f>IF('Student''s Data'!F301=0,"",'Student''s Data'!F301)</f>
        <v>RAJU RAM</v>
      </c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5" t="str">
        <f>IF(SUM(Table4[[#This Row],[Jan]:[Dec]])=0,"",(SUM(Table4[[#This Row],[Jan]:[Dec]])))</f>
        <v/>
      </c>
      <c r="U301" s="5">
        <f>IFERROR(IF(Table5[[#This Row],[Is RTE Student]]="Yes",0,VLOOKUP(Table4[[#This Row],[Class]]&amp;"_"&amp;Table4[[#This Row],[Stream]]&amp;"_"&amp;Table4[[#This Row],[Medium]],total_fee,5,0)),0)</f>
        <v>12000</v>
      </c>
      <c r="V301" s="5" t="str">
        <f>IFERROR(IF(Table4[[#This Row],[Total fees]]=Table4[[#This Row],[Total]]=0,"",Table4[[#This Row],[Total fees]]-Table4[[#This Row],[Total]]),"")</f>
        <v/>
      </c>
    </row>
    <row r="302" spans="1:22">
      <c r="A302" s="18">
        <f>IF('Student''s Data'!A302=0,"",'Student''s Data'!A302)</f>
        <v>298</v>
      </c>
      <c r="B302" s="18">
        <f>IF('Student''s Data'!B302=0,"",'Student''s Data'!B302)</f>
        <v>1244</v>
      </c>
      <c r="C302" s="19" t="str">
        <f>IF('Student''s Data'!C302=0,"",'Student''s Data'!C302)</f>
        <v>Sixth</v>
      </c>
      <c r="D302" s="19" t="str">
        <f>IF('Student''s Data'!D302=0,"",'Student''s Data'!D302)</f>
        <v/>
      </c>
      <c r="E302" s="19" t="str">
        <f>IF('Student''s Data'!H302=0,"",'Student''s Data'!H302)</f>
        <v>Hindi</v>
      </c>
      <c r="F302" s="19" t="str">
        <f>IF('Student''s Data'!E302=0,"",'Student''s Data'!E302)</f>
        <v>HARENDRA GAWRIYA</v>
      </c>
      <c r="G302" s="19" t="str">
        <f>IF('Student''s Data'!F302=0,"",'Student''s Data'!F302)</f>
        <v>BALU RAM</v>
      </c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5" t="str">
        <f>IF(SUM(Table4[[#This Row],[Jan]:[Dec]])=0,"",(SUM(Table4[[#This Row],[Jan]:[Dec]])))</f>
        <v/>
      </c>
      <c r="U302" s="5">
        <f>IFERROR(IF(Table5[[#This Row],[Is RTE Student]]="Yes",0,VLOOKUP(Table4[[#This Row],[Class]]&amp;"_"&amp;Table4[[#This Row],[Stream]]&amp;"_"&amp;Table4[[#This Row],[Medium]],total_fee,5,0)),0)</f>
        <v>12000</v>
      </c>
      <c r="V302" s="5" t="str">
        <f>IFERROR(IF(Table4[[#This Row],[Total fees]]=Table4[[#This Row],[Total]]=0,"",Table4[[#This Row],[Total fees]]-Table4[[#This Row],[Total]]),"")</f>
        <v/>
      </c>
    </row>
    <row r="303" spans="1:22">
      <c r="A303" s="18">
        <f>IF('Student''s Data'!A303=0,"",'Student''s Data'!A303)</f>
        <v>299</v>
      </c>
      <c r="B303" s="18" t="str">
        <f>IF('Student''s Data'!B303=0,"",'Student''s Data'!B303)</f>
        <v>E0169</v>
      </c>
      <c r="C303" s="19" t="str">
        <f>IF('Student''s Data'!C303=0,"",'Student''s Data'!C303)</f>
        <v>Sixth</v>
      </c>
      <c r="D303" s="19" t="str">
        <f>IF('Student''s Data'!D303=0,"",'Student''s Data'!D303)</f>
        <v/>
      </c>
      <c r="E303" s="19" t="str">
        <f>IF('Student''s Data'!H303=0,"",'Student''s Data'!H303)</f>
        <v>English</v>
      </c>
      <c r="F303" s="19" t="str">
        <f>IF('Student''s Data'!E303=0,"",'Student''s Data'!E303)</f>
        <v>IBRAHIM RANGREZ</v>
      </c>
      <c r="G303" s="19" t="str">
        <f>IF('Student''s Data'!F303=0,"",'Student''s Data'!F303)</f>
        <v>AADIL RANGREZ</v>
      </c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5" t="str">
        <f>IF(SUM(Table4[[#This Row],[Jan]:[Dec]])=0,"",(SUM(Table4[[#This Row],[Jan]:[Dec]])))</f>
        <v/>
      </c>
      <c r="U303" s="5">
        <f>IFERROR(IF(Table5[[#This Row],[Is RTE Student]]="Yes",0,VLOOKUP(Table4[[#This Row],[Class]]&amp;"_"&amp;Table4[[#This Row],[Stream]]&amp;"_"&amp;Table4[[#This Row],[Medium]],total_fee,5,0)),0)</f>
        <v>13000</v>
      </c>
      <c r="V303" s="5" t="str">
        <f>IFERROR(IF(Table4[[#This Row],[Total fees]]=Table4[[#This Row],[Total]]=0,"",Table4[[#This Row],[Total fees]]-Table4[[#This Row],[Total]]),"")</f>
        <v/>
      </c>
    </row>
    <row r="304" spans="1:22">
      <c r="A304" s="18">
        <f>IF('Student''s Data'!A304=0,"",'Student''s Data'!A304)</f>
        <v>300</v>
      </c>
      <c r="B304" s="18">
        <f>IF('Student''s Data'!B304=0,"",'Student''s Data'!B304)</f>
        <v>980</v>
      </c>
      <c r="C304" s="19" t="str">
        <f>IF('Student''s Data'!C304=0,"",'Student''s Data'!C304)</f>
        <v>Sixth</v>
      </c>
      <c r="D304" s="19" t="str">
        <f>IF('Student''s Data'!D304=0,"",'Student''s Data'!D304)</f>
        <v/>
      </c>
      <c r="E304" s="19" t="str">
        <f>IF('Student''s Data'!H304=0,"",'Student''s Data'!H304)</f>
        <v>Hindi</v>
      </c>
      <c r="F304" s="19" t="str">
        <f>IF('Student''s Data'!E304=0,"",'Student''s Data'!E304)</f>
        <v>IKRAMUDEEN</v>
      </c>
      <c r="G304" s="19" t="str">
        <f>IF('Student''s Data'!F304=0,"",'Student''s Data'!F304)</f>
        <v>SAHAJAD TANWAR</v>
      </c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5" t="str">
        <f>IF(SUM(Table4[[#This Row],[Jan]:[Dec]])=0,"",(SUM(Table4[[#This Row],[Jan]:[Dec]])))</f>
        <v/>
      </c>
      <c r="U304" s="5">
        <f>IFERROR(IF(Table5[[#This Row],[Is RTE Student]]="Yes",0,VLOOKUP(Table4[[#This Row],[Class]]&amp;"_"&amp;Table4[[#This Row],[Stream]]&amp;"_"&amp;Table4[[#This Row],[Medium]],total_fee,5,0)),0)</f>
        <v>12000</v>
      </c>
      <c r="V304" s="5" t="str">
        <f>IFERROR(IF(Table4[[#This Row],[Total fees]]=Table4[[#This Row],[Total]]=0,"",Table4[[#This Row],[Total fees]]-Table4[[#This Row],[Total]]),"")</f>
        <v/>
      </c>
    </row>
    <row r="305" spans="1:22">
      <c r="A305" s="18">
        <f>IF('Student''s Data'!A305=0,"",'Student''s Data'!A305)</f>
        <v>301</v>
      </c>
      <c r="B305" s="18">
        <f>IF('Student''s Data'!B305=0,"",'Student''s Data'!B305)</f>
        <v>1037</v>
      </c>
      <c r="C305" s="19" t="str">
        <f>IF('Student''s Data'!C305=0,"",'Student''s Data'!C305)</f>
        <v>Sixth</v>
      </c>
      <c r="D305" s="19" t="str">
        <f>IF('Student''s Data'!D305=0,"",'Student''s Data'!D305)</f>
        <v/>
      </c>
      <c r="E305" s="19" t="str">
        <f>IF('Student''s Data'!H305=0,"",'Student''s Data'!H305)</f>
        <v>Hindi</v>
      </c>
      <c r="F305" s="19" t="str">
        <f>IF('Student''s Data'!E305=0,"",'Student''s Data'!E305)</f>
        <v>IMRAN KHAN</v>
      </c>
      <c r="G305" s="19" t="str">
        <f>IF('Student''s Data'!F305=0,"",'Student''s Data'!F305)</f>
        <v>MEHMUD KHAN</v>
      </c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5" t="str">
        <f>IF(SUM(Table4[[#This Row],[Jan]:[Dec]])=0,"",(SUM(Table4[[#This Row],[Jan]:[Dec]])))</f>
        <v/>
      </c>
      <c r="U305" s="5">
        <f>IFERROR(IF(Table5[[#This Row],[Is RTE Student]]="Yes",0,VLOOKUP(Table4[[#This Row],[Class]]&amp;"_"&amp;Table4[[#This Row],[Stream]]&amp;"_"&amp;Table4[[#This Row],[Medium]],total_fee,5,0)),0)</f>
        <v>12000</v>
      </c>
      <c r="V305" s="5" t="str">
        <f>IFERROR(IF(Table4[[#This Row],[Total fees]]=Table4[[#This Row],[Total]]=0,"",Table4[[#This Row],[Total fees]]-Table4[[#This Row],[Total]]),"")</f>
        <v/>
      </c>
    </row>
    <row r="306" spans="1:22">
      <c r="A306" s="18">
        <f>IF('Student''s Data'!A306=0,"",'Student''s Data'!A306)</f>
        <v>302</v>
      </c>
      <c r="B306" s="18">
        <f>IF('Student''s Data'!B306=0,"",'Student''s Data'!B306)</f>
        <v>1614</v>
      </c>
      <c r="C306" s="19" t="str">
        <f>IF('Student''s Data'!C306=0,"",'Student''s Data'!C306)</f>
        <v>Sixth</v>
      </c>
      <c r="D306" s="19" t="str">
        <f>IF('Student''s Data'!D306=0,"",'Student''s Data'!D306)</f>
        <v/>
      </c>
      <c r="E306" s="19" t="str">
        <f>IF('Student''s Data'!H306=0,"",'Student''s Data'!H306)</f>
        <v>Hindi</v>
      </c>
      <c r="F306" s="19" t="str">
        <f>IF('Student''s Data'!E306=0,"",'Student''s Data'!E306)</f>
        <v>JAHIDA BANO</v>
      </c>
      <c r="G306" s="19" t="str">
        <f>IF('Student''s Data'!F306=0,"",'Student''s Data'!F306)</f>
        <v>MOHAMMED SHAFI</v>
      </c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5" t="str">
        <f>IF(SUM(Table4[[#This Row],[Jan]:[Dec]])=0,"",(SUM(Table4[[#This Row],[Jan]:[Dec]])))</f>
        <v/>
      </c>
      <c r="U306" s="5">
        <f>IFERROR(IF(Table5[[#This Row],[Is RTE Student]]="Yes",0,VLOOKUP(Table4[[#This Row],[Class]]&amp;"_"&amp;Table4[[#This Row],[Stream]]&amp;"_"&amp;Table4[[#This Row],[Medium]],total_fee,5,0)),0)</f>
        <v>12000</v>
      </c>
      <c r="V306" s="5" t="str">
        <f>IFERROR(IF(Table4[[#This Row],[Total fees]]=Table4[[#This Row],[Total]]=0,"",Table4[[#This Row],[Total fees]]-Table4[[#This Row],[Total]]),"")</f>
        <v/>
      </c>
    </row>
    <row r="307" spans="1:22">
      <c r="A307" s="18">
        <f>IF('Student''s Data'!A307=0,"",'Student''s Data'!A307)</f>
        <v>303</v>
      </c>
      <c r="B307" s="18">
        <f>IF('Student''s Data'!B307=0,"",'Student''s Data'!B307)</f>
        <v>44</v>
      </c>
      <c r="C307" s="19" t="str">
        <f>IF('Student''s Data'!C307=0,"",'Student''s Data'!C307)</f>
        <v>Sixth</v>
      </c>
      <c r="D307" s="19" t="str">
        <f>IF('Student''s Data'!D307=0,"",'Student''s Data'!D307)</f>
        <v/>
      </c>
      <c r="E307" s="19" t="str">
        <f>IF('Student''s Data'!H307=0,"",'Student''s Data'!H307)</f>
        <v>Hindi</v>
      </c>
      <c r="F307" s="19" t="str">
        <f>IF('Student''s Data'!E307=0,"",'Student''s Data'!E307)</f>
        <v>JUNED MOHAMMAD</v>
      </c>
      <c r="G307" s="19" t="str">
        <f>IF('Student''s Data'!F307=0,"",'Student''s Data'!F307)</f>
        <v>MOHAMMED SAKIL</v>
      </c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5" t="str">
        <f>IF(SUM(Table4[[#This Row],[Jan]:[Dec]])=0,"",(SUM(Table4[[#This Row],[Jan]:[Dec]])))</f>
        <v/>
      </c>
      <c r="U307" s="5">
        <f>IFERROR(IF(Table5[[#This Row],[Is RTE Student]]="Yes",0,VLOOKUP(Table4[[#This Row],[Class]]&amp;"_"&amp;Table4[[#This Row],[Stream]]&amp;"_"&amp;Table4[[#This Row],[Medium]],total_fee,5,0)),0)</f>
        <v>0</v>
      </c>
      <c r="V307" s="5" t="str">
        <f>IFERROR(IF(Table4[[#This Row],[Total fees]]=Table4[[#This Row],[Total]]=0,"",Table4[[#This Row],[Total fees]]-Table4[[#This Row],[Total]]),"")</f>
        <v/>
      </c>
    </row>
    <row r="308" spans="1:22">
      <c r="A308" s="18">
        <f>IF('Student''s Data'!A308=0,"",'Student''s Data'!A308)</f>
        <v>304</v>
      </c>
      <c r="B308" s="18">
        <f>IF('Student''s Data'!B308=0,"",'Student''s Data'!B308)</f>
        <v>41</v>
      </c>
      <c r="C308" s="19" t="str">
        <f>IF('Student''s Data'!C308=0,"",'Student''s Data'!C308)</f>
        <v>Sixth</v>
      </c>
      <c r="D308" s="19" t="str">
        <f>IF('Student''s Data'!D308=0,"",'Student''s Data'!D308)</f>
        <v/>
      </c>
      <c r="E308" s="19" t="str">
        <f>IF('Student''s Data'!H308=0,"",'Student''s Data'!H308)</f>
        <v>Hindi</v>
      </c>
      <c r="F308" s="19" t="str">
        <f>IF('Student''s Data'!E308=0,"",'Student''s Data'!E308)</f>
        <v>KAILASH</v>
      </c>
      <c r="G308" s="19" t="str">
        <f>IF('Student''s Data'!F308=0,"",'Student''s Data'!F308)</f>
        <v>CHHOTU LAL</v>
      </c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5" t="str">
        <f>IF(SUM(Table4[[#This Row],[Jan]:[Dec]])=0,"",(SUM(Table4[[#This Row],[Jan]:[Dec]])))</f>
        <v/>
      </c>
      <c r="U308" s="5">
        <f>IFERROR(IF(Table5[[#This Row],[Is RTE Student]]="Yes",0,VLOOKUP(Table4[[#This Row],[Class]]&amp;"_"&amp;Table4[[#This Row],[Stream]]&amp;"_"&amp;Table4[[#This Row],[Medium]],total_fee,5,0)),0)</f>
        <v>0</v>
      </c>
      <c r="V308" s="5" t="str">
        <f>IFERROR(IF(Table4[[#This Row],[Total fees]]=Table4[[#This Row],[Total]]=0,"",Table4[[#This Row],[Total fees]]-Table4[[#This Row],[Total]]),"")</f>
        <v/>
      </c>
    </row>
    <row r="309" spans="1:22">
      <c r="A309" s="18">
        <f>IF('Student''s Data'!A309=0,"",'Student''s Data'!A309)</f>
        <v>305</v>
      </c>
      <c r="B309" s="18">
        <f>IF('Student''s Data'!B309=0,"",'Student''s Data'!B309)</f>
        <v>1495</v>
      </c>
      <c r="C309" s="19" t="str">
        <f>IF('Student''s Data'!C309=0,"",'Student''s Data'!C309)</f>
        <v>Sixth</v>
      </c>
      <c r="D309" s="19" t="str">
        <f>IF('Student''s Data'!D309=0,"",'Student''s Data'!D309)</f>
        <v/>
      </c>
      <c r="E309" s="19" t="str">
        <f>IF('Student''s Data'!H309=0,"",'Student''s Data'!H309)</f>
        <v>Hindi</v>
      </c>
      <c r="F309" s="19" t="str">
        <f>IF('Student''s Data'!E309=0,"",'Student''s Data'!E309)</f>
        <v>KARISHMA PRAJAPAT</v>
      </c>
      <c r="G309" s="19" t="str">
        <f>IF('Student''s Data'!F309=0,"",'Student''s Data'!F309)</f>
        <v>RAMESHWAR LAL</v>
      </c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5" t="str">
        <f>IF(SUM(Table4[[#This Row],[Jan]:[Dec]])=0,"",(SUM(Table4[[#This Row],[Jan]:[Dec]])))</f>
        <v/>
      </c>
      <c r="U309" s="5">
        <f>IFERROR(IF(Table5[[#This Row],[Is RTE Student]]="Yes",0,VLOOKUP(Table4[[#This Row],[Class]]&amp;"_"&amp;Table4[[#This Row],[Stream]]&amp;"_"&amp;Table4[[#This Row],[Medium]],total_fee,5,0)),0)</f>
        <v>12000</v>
      </c>
      <c r="V309" s="5" t="str">
        <f>IFERROR(IF(Table4[[#This Row],[Total fees]]=Table4[[#This Row],[Total]]=0,"",Table4[[#This Row],[Total fees]]-Table4[[#This Row],[Total]]),"")</f>
        <v/>
      </c>
    </row>
    <row r="310" spans="1:22">
      <c r="A310" s="18">
        <f>IF('Student''s Data'!A310=0,"",'Student''s Data'!A310)</f>
        <v>306</v>
      </c>
      <c r="B310" s="18" t="str">
        <f>IF('Student''s Data'!B310=0,"",'Student''s Data'!B310)</f>
        <v>E0047</v>
      </c>
      <c r="C310" s="19" t="str">
        <f>IF('Student''s Data'!C310=0,"",'Student''s Data'!C310)</f>
        <v>Sixth</v>
      </c>
      <c r="D310" s="19" t="str">
        <f>IF('Student''s Data'!D310=0,"",'Student''s Data'!D310)</f>
        <v/>
      </c>
      <c r="E310" s="19" t="str">
        <f>IF('Student''s Data'!H310=0,"",'Student''s Data'!H310)</f>
        <v>English</v>
      </c>
      <c r="F310" s="19" t="str">
        <f>IF('Student''s Data'!E310=0,"",'Student''s Data'!E310)</f>
        <v>KHIVKARAN KUMAWAT</v>
      </c>
      <c r="G310" s="19" t="str">
        <f>IF('Student''s Data'!F310=0,"",'Student''s Data'!F310)</f>
        <v>KALU RAM KUMAWAT</v>
      </c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5" t="str">
        <f>IF(SUM(Table4[[#This Row],[Jan]:[Dec]])=0,"",(SUM(Table4[[#This Row],[Jan]:[Dec]])))</f>
        <v/>
      </c>
      <c r="U310" s="5">
        <f>IFERROR(IF(Table5[[#This Row],[Is RTE Student]]="Yes",0,VLOOKUP(Table4[[#This Row],[Class]]&amp;"_"&amp;Table4[[#This Row],[Stream]]&amp;"_"&amp;Table4[[#This Row],[Medium]],total_fee,5,0)),0)</f>
        <v>13000</v>
      </c>
      <c r="V310" s="5" t="str">
        <f>IFERROR(IF(Table4[[#This Row],[Total fees]]=Table4[[#This Row],[Total]]=0,"",Table4[[#This Row],[Total fees]]-Table4[[#This Row],[Total]]),"")</f>
        <v/>
      </c>
    </row>
    <row r="311" spans="1:22">
      <c r="A311" s="18">
        <f>IF('Student''s Data'!A311=0,"",'Student''s Data'!A311)</f>
        <v>307</v>
      </c>
      <c r="B311" s="18" t="str">
        <f>IF('Student''s Data'!B311=0,"",'Student''s Data'!B311)</f>
        <v>E0189</v>
      </c>
      <c r="C311" s="19" t="str">
        <f>IF('Student''s Data'!C311=0,"",'Student''s Data'!C311)</f>
        <v>Sixth</v>
      </c>
      <c r="D311" s="19" t="str">
        <f>IF('Student''s Data'!D311=0,"",'Student''s Data'!D311)</f>
        <v/>
      </c>
      <c r="E311" s="19" t="str">
        <f>IF('Student''s Data'!H311=0,"",'Student''s Data'!H311)</f>
        <v>English</v>
      </c>
      <c r="F311" s="19" t="str">
        <f>IF('Student''s Data'!E311=0,"",'Student''s Data'!E311)</f>
        <v>KHUSHBOO CHAUHAN</v>
      </c>
      <c r="G311" s="19" t="str">
        <f>IF('Student''s Data'!F311=0,"",'Student''s Data'!F311)</f>
        <v>MADAN LAL</v>
      </c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5" t="str">
        <f>IF(SUM(Table4[[#This Row],[Jan]:[Dec]])=0,"",(SUM(Table4[[#This Row],[Jan]:[Dec]])))</f>
        <v/>
      </c>
      <c r="U311" s="5">
        <f>IFERROR(IF(Table5[[#This Row],[Is RTE Student]]="Yes",0,VLOOKUP(Table4[[#This Row],[Class]]&amp;"_"&amp;Table4[[#This Row],[Stream]]&amp;"_"&amp;Table4[[#This Row],[Medium]],total_fee,5,0)),0)</f>
        <v>13000</v>
      </c>
      <c r="V311" s="5" t="str">
        <f>IFERROR(IF(Table4[[#This Row],[Total fees]]=Table4[[#This Row],[Total]]=0,"",Table4[[#This Row],[Total fees]]-Table4[[#This Row],[Total]]),"")</f>
        <v/>
      </c>
    </row>
    <row r="312" spans="1:22">
      <c r="A312" s="18">
        <f>IF('Student''s Data'!A312=0,"",'Student''s Data'!A312)</f>
        <v>308</v>
      </c>
      <c r="B312" s="18" t="str">
        <f>IF('Student''s Data'!B312=0,"",'Student''s Data'!B312)</f>
        <v>E0154</v>
      </c>
      <c r="C312" s="19" t="str">
        <f>IF('Student''s Data'!C312=0,"",'Student''s Data'!C312)</f>
        <v>Sixth</v>
      </c>
      <c r="D312" s="19" t="str">
        <f>IF('Student''s Data'!D312=0,"",'Student''s Data'!D312)</f>
        <v/>
      </c>
      <c r="E312" s="19" t="str">
        <f>IF('Student''s Data'!H312=0,"",'Student''s Data'!H312)</f>
        <v>English</v>
      </c>
      <c r="F312" s="19" t="str">
        <f>IF('Student''s Data'!E312=0,"",'Student''s Data'!E312)</f>
        <v>KHUSHWANT RATNU</v>
      </c>
      <c r="G312" s="19" t="str">
        <f>IF('Student''s Data'!F312=0,"",'Student''s Data'!F312)</f>
        <v>SUMER SINGH</v>
      </c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5" t="str">
        <f>IF(SUM(Table4[[#This Row],[Jan]:[Dec]])=0,"",(SUM(Table4[[#This Row],[Jan]:[Dec]])))</f>
        <v/>
      </c>
      <c r="U312" s="5">
        <f>IFERROR(IF(Table5[[#This Row],[Is RTE Student]]="Yes",0,VLOOKUP(Table4[[#This Row],[Class]]&amp;"_"&amp;Table4[[#This Row],[Stream]]&amp;"_"&amp;Table4[[#This Row],[Medium]],total_fee,5,0)),0)</f>
        <v>13000</v>
      </c>
      <c r="V312" s="5" t="str">
        <f>IFERROR(IF(Table4[[#This Row],[Total fees]]=Table4[[#This Row],[Total]]=0,"",Table4[[#This Row],[Total fees]]-Table4[[#This Row],[Total]]),"")</f>
        <v/>
      </c>
    </row>
    <row r="313" spans="1:22">
      <c r="A313" s="18">
        <f>IF('Student''s Data'!A313=0,"",'Student''s Data'!A313)</f>
        <v>309</v>
      </c>
      <c r="B313" s="18">
        <f>IF('Student''s Data'!B313=0,"",'Student''s Data'!B313)</f>
        <v>6737</v>
      </c>
      <c r="C313" s="19" t="str">
        <f>IF('Student''s Data'!C313=0,"",'Student''s Data'!C313)</f>
        <v>Sixth</v>
      </c>
      <c r="D313" s="19" t="str">
        <f>IF('Student''s Data'!D313=0,"",'Student''s Data'!D313)</f>
        <v/>
      </c>
      <c r="E313" s="19" t="str">
        <f>IF('Student''s Data'!H313=0,"",'Student''s Data'!H313)</f>
        <v>Hindi</v>
      </c>
      <c r="F313" s="19" t="str">
        <f>IF('Student''s Data'!E313=0,"",'Student''s Data'!E313)</f>
        <v>KRITIKA</v>
      </c>
      <c r="G313" s="19" t="str">
        <f>IF('Student''s Data'!F313=0,"",'Student''s Data'!F313)</f>
        <v>SURESH BOCHALIYA</v>
      </c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5" t="str">
        <f>IF(SUM(Table4[[#This Row],[Jan]:[Dec]])=0,"",(SUM(Table4[[#This Row],[Jan]:[Dec]])))</f>
        <v/>
      </c>
      <c r="U313" s="5">
        <f>IFERROR(IF(Table5[[#This Row],[Is RTE Student]]="Yes",0,VLOOKUP(Table4[[#This Row],[Class]]&amp;"_"&amp;Table4[[#This Row],[Stream]]&amp;"_"&amp;Table4[[#This Row],[Medium]],total_fee,5,0)),0)</f>
        <v>12000</v>
      </c>
      <c r="V313" s="5" t="str">
        <f>IFERROR(IF(Table4[[#This Row],[Total fees]]=Table4[[#This Row],[Total]]=0,"",Table4[[#This Row],[Total fees]]-Table4[[#This Row],[Total]]),"")</f>
        <v/>
      </c>
    </row>
    <row r="314" spans="1:22">
      <c r="A314" s="18">
        <f>IF('Student''s Data'!A314=0,"",'Student''s Data'!A314)</f>
        <v>310</v>
      </c>
      <c r="B314" s="18">
        <f>IF('Student''s Data'!B314=0,"",'Student''s Data'!B314)</f>
        <v>905</v>
      </c>
      <c r="C314" s="19" t="str">
        <f>IF('Student''s Data'!C314=0,"",'Student''s Data'!C314)</f>
        <v>Sixth</v>
      </c>
      <c r="D314" s="19" t="str">
        <f>IF('Student''s Data'!D314=0,"",'Student''s Data'!D314)</f>
        <v/>
      </c>
      <c r="E314" s="19" t="str">
        <f>IF('Student''s Data'!H314=0,"",'Student''s Data'!H314)</f>
        <v>Hindi</v>
      </c>
      <c r="F314" s="19" t="str">
        <f>IF('Student''s Data'!E314=0,"",'Student''s Data'!E314)</f>
        <v>LALIT</v>
      </c>
      <c r="G314" s="19" t="str">
        <f>IF('Student''s Data'!F314=0,"",'Student''s Data'!F314)</f>
        <v>BALU RAM</v>
      </c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5" t="str">
        <f>IF(SUM(Table4[[#This Row],[Jan]:[Dec]])=0,"",(SUM(Table4[[#This Row],[Jan]:[Dec]])))</f>
        <v/>
      </c>
      <c r="U314" s="5">
        <f>IFERROR(IF(Table5[[#This Row],[Is RTE Student]]="Yes",0,VLOOKUP(Table4[[#This Row],[Class]]&amp;"_"&amp;Table4[[#This Row],[Stream]]&amp;"_"&amp;Table4[[#This Row],[Medium]],total_fee,5,0)),0)</f>
        <v>12000</v>
      </c>
      <c r="V314" s="5" t="str">
        <f>IFERROR(IF(Table4[[#This Row],[Total fees]]=Table4[[#This Row],[Total]]=0,"",Table4[[#This Row],[Total fees]]-Table4[[#This Row],[Total]]),"")</f>
        <v/>
      </c>
    </row>
    <row r="315" spans="1:22">
      <c r="A315" s="18">
        <f>IF('Student''s Data'!A315=0,"",'Student''s Data'!A315)</f>
        <v>311</v>
      </c>
      <c r="B315" s="18">
        <f>IF('Student''s Data'!B315=0,"",'Student''s Data'!B315)</f>
        <v>1435</v>
      </c>
      <c r="C315" s="19" t="str">
        <f>IF('Student''s Data'!C315=0,"",'Student''s Data'!C315)</f>
        <v>Sixth</v>
      </c>
      <c r="D315" s="19" t="str">
        <f>IF('Student''s Data'!D315=0,"",'Student''s Data'!D315)</f>
        <v/>
      </c>
      <c r="E315" s="19" t="str">
        <f>IF('Student''s Data'!H315=0,"",'Student''s Data'!H315)</f>
        <v>Hindi</v>
      </c>
      <c r="F315" s="19" t="str">
        <f>IF('Student''s Data'!E315=0,"",'Student''s Data'!E315)</f>
        <v>LEELA BHATI</v>
      </c>
      <c r="G315" s="19" t="str">
        <f>IF('Student''s Data'!F315=0,"",'Student''s Data'!F315)</f>
        <v>RAMNIWAS</v>
      </c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5" t="str">
        <f>IF(SUM(Table4[[#This Row],[Jan]:[Dec]])=0,"",(SUM(Table4[[#This Row],[Jan]:[Dec]])))</f>
        <v/>
      </c>
      <c r="U315" s="5">
        <f>IFERROR(IF(Table5[[#This Row],[Is RTE Student]]="Yes",0,VLOOKUP(Table4[[#This Row],[Class]]&amp;"_"&amp;Table4[[#This Row],[Stream]]&amp;"_"&amp;Table4[[#This Row],[Medium]],total_fee,5,0)),0)</f>
        <v>12000</v>
      </c>
      <c r="V315" s="5" t="str">
        <f>IFERROR(IF(Table4[[#This Row],[Total fees]]=Table4[[#This Row],[Total]]=0,"",Table4[[#This Row],[Total fees]]-Table4[[#This Row],[Total]]),"")</f>
        <v/>
      </c>
    </row>
    <row r="316" spans="1:22">
      <c r="A316" s="18">
        <f>IF('Student''s Data'!A316=0,"",'Student''s Data'!A316)</f>
        <v>312</v>
      </c>
      <c r="B316" s="18">
        <f>IF('Student''s Data'!B316=0,"",'Student''s Data'!B316)</f>
        <v>42</v>
      </c>
      <c r="C316" s="19" t="str">
        <f>IF('Student''s Data'!C316=0,"",'Student''s Data'!C316)</f>
        <v>Sixth</v>
      </c>
      <c r="D316" s="19" t="str">
        <f>IF('Student''s Data'!D316=0,"",'Student''s Data'!D316)</f>
        <v/>
      </c>
      <c r="E316" s="19" t="str">
        <f>IF('Student''s Data'!H316=0,"",'Student''s Data'!H316)</f>
        <v>Hindi</v>
      </c>
      <c r="F316" s="19" t="str">
        <f>IF('Student''s Data'!E316=0,"",'Student''s Data'!E316)</f>
        <v>LUCKY CHAUHAN</v>
      </c>
      <c r="G316" s="19" t="str">
        <f>IF('Student''s Data'!F316=0,"",'Student''s Data'!F316)</f>
        <v>RAJKUMAR</v>
      </c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5" t="str">
        <f>IF(SUM(Table4[[#This Row],[Jan]:[Dec]])=0,"",(SUM(Table4[[#This Row],[Jan]:[Dec]])))</f>
        <v/>
      </c>
      <c r="U316" s="5">
        <f>IFERROR(IF(Table5[[#This Row],[Is RTE Student]]="Yes",0,VLOOKUP(Table4[[#This Row],[Class]]&amp;"_"&amp;Table4[[#This Row],[Stream]]&amp;"_"&amp;Table4[[#This Row],[Medium]],total_fee,5,0)),0)</f>
        <v>0</v>
      </c>
      <c r="V316" s="5" t="str">
        <f>IFERROR(IF(Table4[[#This Row],[Total fees]]=Table4[[#This Row],[Total]]=0,"",Table4[[#This Row],[Total fees]]-Table4[[#This Row],[Total]]),"")</f>
        <v/>
      </c>
    </row>
    <row r="317" spans="1:22">
      <c r="A317" s="18">
        <f>IF('Student''s Data'!A317=0,"",'Student''s Data'!A317)</f>
        <v>313</v>
      </c>
      <c r="B317" s="18">
        <f>IF('Student''s Data'!B317=0,"",'Student''s Data'!B317)</f>
        <v>6325</v>
      </c>
      <c r="C317" s="19" t="str">
        <f>IF('Student''s Data'!C317=0,"",'Student''s Data'!C317)</f>
        <v>Sixth</v>
      </c>
      <c r="D317" s="19" t="str">
        <f>IF('Student''s Data'!D317=0,"",'Student''s Data'!D317)</f>
        <v/>
      </c>
      <c r="E317" s="19" t="str">
        <f>IF('Student''s Data'!H317=0,"",'Student''s Data'!H317)</f>
        <v>Hindi</v>
      </c>
      <c r="F317" s="19" t="str">
        <f>IF('Student''s Data'!E317=0,"",'Student''s Data'!E317)</f>
        <v>MANISH KUMAR</v>
      </c>
      <c r="G317" s="19" t="str">
        <f>IF('Student''s Data'!F317=0,"",'Student''s Data'!F317)</f>
        <v>KANHAIYA LAL</v>
      </c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5" t="str">
        <f>IF(SUM(Table4[[#This Row],[Jan]:[Dec]])=0,"",(SUM(Table4[[#This Row],[Jan]:[Dec]])))</f>
        <v/>
      </c>
      <c r="U317" s="5">
        <f>IFERROR(IF(Table5[[#This Row],[Is RTE Student]]="Yes",0,VLOOKUP(Table4[[#This Row],[Class]]&amp;"_"&amp;Table4[[#This Row],[Stream]]&amp;"_"&amp;Table4[[#This Row],[Medium]],total_fee,5,0)),0)</f>
        <v>12000</v>
      </c>
      <c r="V317" s="5" t="str">
        <f>IFERROR(IF(Table4[[#This Row],[Total fees]]=Table4[[#This Row],[Total]]=0,"",Table4[[#This Row],[Total fees]]-Table4[[#This Row],[Total]]),"")</f>
        <v/>
      </c>
    </row>
    <row r="318" spans="1:22">
      <c r="A318" s="18">
        <f>IF('Student''s Data'!A318=0,"",'Student''s Data'!A318)</f>
        <v>314</v>
      </c>
      <c r="B318" s="18">
        <f>IF('Student''s Data'!B318=0,"",'Student''s Data'!B318)</f>
        <v>1417</v>
      </c>
      <c r="C318" s="19" t="str">
        <f>IF('Student''s Data'!C318=0,"",'Student''s Data'!C318)</f>
        <v>Sixth</v>
      </c>
      <c r="D318" s="19" t="str">
        <f>IF('Student''s Data'!D318=0,"",'Student''s Data'!D318)</f>
        <v/>
      </c>
      <c r="E318" s="19" t="str">
        <f>IF('Student''s Data'!H318=0,"",'Student''s Data'!H318)</f>
        <v>Hindi</v>
      </c>
      <c r="F318" s="19" t="str">
        <f>IF('Student''s Data'!E318=0,"",'Student''s Data'!E318)</f>
        <v>MANISHA CHOUDHARY</v>
      </c>
      <c r="G318" s="19" t="str">
        <f>IF('Student''s Data'!F318=0,"",'Student''s Data'!F318)</f>
        <v>MOTI RAM</v>
      </c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5" t="str">
        <f>IF(SUM(Table4[[#This Row],[Jan]:[Dec]])=0,"",(SUM(Table4[[#This Row],[Jan]:[Dec]])))</f>
        <v/>
      </c>
      <c r="U318" s="5">
        <f>IFERROR(IF(Table5[[#This Row],[Is RTE Student]]="Yes",0,VLOOKUP(Table4[[#This Row],[Class]]&amp;"_"&amp;Table4[[#This Row],[Stream]]&amp;"_"&amp;Table4[[#This Row],[Medium]],total_fee,5,0)),0)</f>
        <v>12000</v>
      </c>
      <c r="V318" s="5" t="str">
        <f>IFERROR(IF(Table4[[#This Row],[Total fees]]=Table4[[#This Row],[Total]]=0,"",Table4[[#This Row],[Total fees]]-Table4[[#This Row],[Total]]),"")</f>
        <v/>
      </c>
    </row>
    <row r="319" spans="1:22">
      <c r="A319" s="18">
        <f>IF('Student''s Data'!A319=0,"",'Student''s Data'!A319)</f>
        <v>315</v>
      </c>
      <c r="B319" s="18" t="str">
        <f>IF('Student''s Data'!B319=0,"",'Student''s Data'!B319)</f>
        <v>E0069</v>
      </c>
      <c r="C319" s="19" t="str">
        <f>IF('Student''s Data'!C319=0,"",'Student''s Data'!C319)</f>
        <v>Sixth</v>
      </c>
      <c r="D319" s="19" t="str">
        <f>IF('Student''s Data'!D319=0,"",'Student''s Data'!D319)</f>
        <v/>
      </c>
      <c r="E319" s="19" t="str">
        <f>IF('Student''s Data'!H319=0,"",'Student''s Data'!H319)</f>
        <v>English</v>
      </c>
      <c r="F319" s="19" t="str">
        <f>IF('Student''s Data'!E319=0,"",'Student''s Data'!E319)</f>
        <v>MIRIYAJ QURESHI</v>
      </c>
      <c r="G319" s="19" t="str">
        <f>IF('Student''s Data'!F319=0,"",'Student''s Data'!F319)</f>
        <v>MOHAMMED NIJAMUDIN</v>
      </c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5" t="str">
        <f>IF(SUM(Table4[[#This Row],[Jan]:[Dec]])=0,"",(SUM(Table4[[#This Row],[Jan]:[Dec]])))</f>
        <v/>
      </c>
      <c r="U319" s="5">
        <f>IFERROR(IF(Table5[[#This Row],[Is RTE Student]]="Yes",0,VLOOKUP(Table4[[#This Row],[Class]]&amp;"_"&amp;Table4[[#This Row],[Stream]]&amp;"_"&amp;Table4[[#This Row],[Medium]],total_fee,5,0)),0)</f>
        <v>13000</v>
      </c>
      <c r="V319" s="5" t="str">
        <f>IFERROR(IF(Table4[[#This Row],[Total fees]]=Table4[[#This Row],[Total]]=0,"",Table4[[#This Row],[Total fees]]-Table4[[#This Row],[Total]]),"")</f>
        <v/>
      </c>
    </row>
    <row r="320" spans="1:22">
      <c r="A320" s="18">
        <f>IF('Student''s Data'!A320=0,"",'Student''s Data'!A320)</f>
        <v>316</v>
      </c>
      <c r="B320" s="18" t="str">
        <f>IF('Student''s Data'!B320=0,"",'Student''s Data'!B320)</f>
        <v>E0176</v>
      </c>
      <c r="C320" s="19" t="str">
        <f>IF('Student''s Data'!C320=0,"",'Student''s Data'!C320)</f>
        <v>Sixth</v>
      </c>
      <c r="D320" s="19" t="str">
        <f>IF('Student''s Data'!D320=0,"",'Student''s Data'!D320)</f>
        <v/>
      </c>
      <c r="E320" s="19" t="str">
        <f>IF('Student''s Data'!H320=0,"",'Student''s Data'!H320)</f>
        <v>English</v>
      </c>
      <c r="F320" s="19" t="str">
        <f>IF('Student''s Data'!E320=0,"",'Student''s Data'!E320)</f>
        <v>MOHAMMED REHAN</v>
      </c>
      <c r="G320" s="19" t="str">
        <f>IF('Student''s Data'!F320=0,"",'Student''s Data'!F320)</f>
        <v>MOHAMMED SALIM</v>
      </c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5" t="str">
        <f>IF(SUM(Table4[[#This Row],[Jan]:[Dec]])=0,"",(SUM(Table4[[#This Row],[Jan]:[Dec]])))</f>
        <v/>
      </c>
      <c r="U320" s="5">
        <f>IFERROR(IF(Table5[[#This Row],[Is RTE Student]]="Yes",0,VLOOKUP(Table4[[#This Row],[Class]]&amp;"_"&amp;Table4[[#This Row],[Stream]]&amp;"_"&amp;Table4[[#This Row],[Medium]],total_fee,5,0)),0)</f>
        <v>13000</v>
      </c>
      <c r="V320" s="5" t="str">
        <f>IFERROR(IF(Table4[[#This Row],[Total fees]]=Table4[[#This Row],[Total]]=0,"",Table4[[#This Row],[Total fees]]-Table4[[#This Row],[Total]]),"")</f>
        <v/>
      </c>
    </row>
    <row r="321" spans="1:22">
      <c r="A321" s="18">
        <f>IF('Student''s Data'!A321=0,"",'Student''s Data'!A321)</f>
        <v>317</v>
      </c>
      <c r="B321" s="18">
        <f>IF('Student''s Data'!B321=0,"",'Student''s Data'!B321)</f>
        <v>1344</v>
      </c>
      <c r="C321" s="19" t="str">
        <f>IF('Student''s Data'!C321=0,"",'Student''s Data'!C321)</f>
        <v>Sixth</v>
      </c>
      <c r="D321" s="19" t="str">
        <f>IF('Student''s Data'!D321=0,"",'Student''s Data'!D321)</f>
        <v/>
      </c>
      <c r="E321" s="19" t="str">
        <f>IF('Student''s Data'!H321=0,"",'Student''s Data'!H321)</f>
        <v>Hindi</v>
      </c>
      <c r="F321" s="19" t="str">
        <f>IF('Student''s Data'!E321=0,"",'Student''s Data'!E321)</f>
        <v>MOHAMMED TANISH QURESHI</v>
      </c>
      <c r="G321" s="19" t="str">
        <f>IF('Student''s Data'!F321=0,"",'Student''s Data'!F321)</f>
        <v>MOHAMMED SHAHID QURESHI</v>
      </c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5" t="str">
        <f>IF(SUM(Table4[[#This Row],[Jan]:[Dec]])=0,"",(SUM(Table4[[#This Row],[Jan]:[Dec]])))</f>
        <v/>
      </c>
      <c r="U321" s="5">
        <f>IFERROR(IF(Table5[[#This Row],[Is RTE Student]]="Yes",0,VLOOKUP(Table4[[#This Row],[Class]]&amp;"_"&amp;Table4[[#This Row],[Stream]]&amp;"_"&amp;Table4[[#This Row],[Medium]],total_fee,5,0)),0)</f>
        <v>12000</v>
      </c>
      <c r="V321" s="5" t="str">
        <f>IFERROR(IF(Table4[[#This Row],[Total fees]]=Table4[[#This Row],[Total]]=0,"",Table4[[#This Row],[Total fees]]-Table4[[#This Row],[Total]]),"")</f>
        <v/>
      </c>
    </row>
    <row r="322" spans="1:22">
      <c r="A322" s="18">
        <f>IF('Student''s Data'!A322=0,"",'Student''s Data'!A322)</f>
        <v>318</v>
      </c>
      <c r="B322" s="18" t="str">
        <f>IF('Student''s Data'!B322=0,"",'Student''s Data'!B322)</f>
        <v>E0147</v>
      </c>
      <c r="C322" s="19" t="str">
        <f>IF('Student''s Data'!C322=0,"",'Student''s Data'!C322)</f>
        <v>Sixth</v>
      </c>
      <c r="D322" s="19" t="str">
        <f>IF('Student''s Data'!D322=0,"",'Student''s Data'!D322)</f>
        <v/>
      </c>
      <c r="E322" s="19" t="str">
        <f>IF('Student''s Data'!H322=0,"",'Student''s Data'!H322)</f>
        <v>English</v>
      </c>
      <c r="F322" s="19" t="str">
        <f>IF('Student''s Data'!E322=0,"",'Student''s Data'!E322)</f>
        <v>MONIKA CHOUDHARY</v>
      </c>
      <c r="G322" s="19" t="str">
        <f>IF('Student''s Data'!F322=0,"",'Student''s Data'!F322)</f>
        <v>SHIV RAM CHOUDHARY</v>
      </c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5" t="str">
        <f>IF(SUM(Table4[[#This Row],[Jan]:[Dec]])=0,"",(SUM(Table4[[#This Row],[Jan]:[Dec]])))</f>
        <v/>
      </c>
      <c r="U322" s="5">
        <f>IFERROR(IF(Table5[[#This Row],[Is RTE Student]]="Yes",0,VLOOKUP(Table4[[#This Row],[Class]]&amp;"_"&amp;Table4[[#This Row],[Stream]]&amp;"_"&amp;Table4[[#This Row],[Medium]],total_fee,5,0)),0)</f>
        <v>13000</v>
      </c>
      <c r="V322" s="5" t="str">
        <f>IFERROR(IF(Table4[[#This Row],[Total fees]]=Table4[[#This Row],[Total]]=0,"",Table4[[#This Row],[Total fees]]-Table4[[#This Row],[Total]]),"")</f>
        <v/>
      </c>
    </row>
    <row r="323" spans="1:22">
      <c r="A323" s="18">
        <f>IF('Student''s Data'!A323=0,"",'Student''s Data'!A323)</f>
        <v>319</v>
      </c>
      <c r="B323" s="18">
        <f>IF('Student''s Data'!B323=0,"",'Student''s Data'!B323)</f>
        <v>1447</v>
      </c>
      <c r="C323" s="19" t="str">
        <f>IF('Student''s Data'!C323=0,"",'Student''s Data'!C323)</f>
        <v>Sixth</v>
      </c>
      <c r="D323" s="19" t="str">
        <f>IF('Student''s Data'!D323=0,"",'Student''s Data'!D323)</f>
        <v/>
      </c>
      <c r="E323" s="19" t="str">
        <f>IF('Student''s Data'!H323=0,"",'Student''s Data'!H323)</f>
        <v>Hindi</v>
      </c>
      <c r="F323" s="19" t="str">
        <f>IF('Student''s Data'!E323=0,"",'Student''s Data'!E323)</f>
        <v>MONU NAYAK</v>
      </c>
      <c r="G323" s="19" t="str">
        <f>IF('Student''s Data'!F323=0,"",'Student''s Data'!F323)</f>
        <v>KISHAN LAL</v>
      </c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5" t="str">
        <f>IF(SUM(Table4[[#This Row],[Jan]:[Dec]])=0,"",(SUM(Table4[[#This Row],[Jan]:[Dec]])))</f>
        <v/>
      </c>
      <c r="U323" s="5">
        <f>IFERROR(IF(Table5[[#This Row],[Is RTE Student]]="Yes",0,VLOOKUP(Table4[[#This Row],[Class]]&amp;"_"&amp;Table4[[#This Row],[Stream]]&amp;"_"&amp;Table4[[#This Row],[Medium]],total_fee,5,0)),0)</f>
        <v>12000</v>
      </c>
      <c r="V323" s="5" t="str">
        <f>IFERROR(IF(Table4[[#This Row],[Total fees]]=Table4[[#This Row],[Total]]=0,"",Table4[[#This Row],[Total fees]]-Table4[[#This Row],[Total]]),"")</f>
        <v/>
      </c>
    </row>
    <row r="324" spans="1:22">
      <c r="A324" s="18">
        <f>IF('Student''s Data'!A324=0,"",'Student''s Data'!A324)</f>
        <v>320</v>
      </c>
      <c r="B324" s="18">
        <f>IF('Student''s Data'!B324=0,"",'Student''s Data'!B324)</f>
        <v>1109</v>
      </c>
      <c r="C324" s="19" t="str">
        <f>IF('Student''s Data'!C324=0,"",'Student''s Data'!C324)</f>
        <v>Sixth</v>
      </c>
      <c r="D324" s="19" t="str">
        <f>IF('Student''s Data'!D324=0,"",'Student''s Data'!D324)</f>
        <v/>
      </c>
      <c r="E324" s="19" t="str">
        <f>IF('Student''s Data'!H324=0,"",'Student''s Data'!H324)</f>
        <v>Hindi</v>
      </c>
      <c r="F324" s="19" t="str">
        <f>IF('Student''s Data'!E324=0,"",'Student''s Data'!E324)</f>
        <v>MUKESH GURJAR</v>
      </c>
      <c r="G324" s="19" t="str">
        <f>IF('Student''s Data'!F324=0,"",'Student''s Data'!F324)</f>
        <v>PAHALWAN RAM GURJAR</v>
      </c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5" t="str">
        <f>IF(SUM(Table4[[#This Row],[Jan]:[Dec]])=0,"",(SUM(Table4[[#This Row],[Jan]:[Dec]])))</f>
        <v/>
      </c>
      <c r="U324" s="5">
        <f>IFERROR(IF(Table5[[#This Row],[Is RTE Student]]="Yes",0,VLOOKUP(Table4[[#This Row],[Class]]&amp;"_"&amp;Table4[[#This Row],[Stream]]&amp;"_"&amp;Table4[[#This Row],[Medium]],total_fee,5,0)),0)</f>
        <v>12000</v>
      </c>
      <c r="V324" s="5" t="str">
        <f>IFERROR(IF(Table4[[#This Row],[Total fees]]=Table4[[#This Row],[Total]]=0,"",Table4[[#This Row],[Total fees]]-Table4[[#This Row],[Total]]),"")</f>
        <v/>
      </c>
    </row>
    <row r="325" spans="1:22">
      <c r="A325" s="18">
        <f>IF('Student''s Data'!A325=0,"",'Student''s Data'!A325)</f>
        <v>321</v>
      </c>
      <c r="B325" s="18">
        <f>IF('Student''s Data'!B325=0,"",'Student''s Data'!B325)</f>
        <v>1232</v>
      </c>
      <c r="C325" s="19" t="str">
        <f>IF('Student''s Data'!C325=0,"",'Student''s Data'!C325)</f>
        <v>Sixth</v>
      </c>
      <c r="D325" s="19" t="str">
        <f>IF('Student''s Data'!D325=0,"",'Student''s Data'!D325)</f>
        <v/>
      </c>
      <c r="E325" s="19" t="str">
        <f>IF('Student''s Data'!H325=0,"",'Student''s Data'!H325)</f>
        <v>Hindi</v>
      </c>
      <c r="F325" s="19" t="str">
        <f>IF('Student''s Data'!E325=0,"",'Student''s Data'!E325)</f>
        <v>MUSKAN BHATI</v>
      </c>
      <c r="G325" s="19" t="str">
        <f>IF('Student''s Data'!F325=0,"",'Student''s Data'!F325)</f>
        <v>BHANWAR LAL</v>
      </c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5" t="str">
        <f>IF(SUM(Table4[[#This Row],[Jan]:[Dec]])=0,"",(SUM(Table4[[#This Row],[Jan]:[Dec]])))</f>
        <v/>
      </c>
      <c r="U325" s="5">
        <f>IFERROR(IF(Table5[[#This Row],[Is RTE Student]]="Yes",0,VLOOKUP(Table4[[#This Row],[Class]]&amp;"_"&amp;Table4[[#This Row],[Stream]]&amp;"_"&amp;Table4[[#This Row],[Medium]],total_fee,5,0)),0)</f>
        <v>12000</v>
      </c>
      <c r="V325" s="5" t="str">
        <f>IFERROR(IF(Table4[[#This Row],[Total fees]]=Table4[[#This Row],[Total]]=0,"",Table4[[#This Row],[Total fees]]-Table4[[#This Row],[Total]]),"")</f>
        <v/>
      </c>
    </row>
    <row r="326" spans="1:22">
      <c r="A326" s="18">
        <f>IF('Student''s Data'!A326=0,"",'Student''s Data'!A326)</f>
        <v>322</v>
      </c>
      <c r="B326" s="18">
        <f>IF('Student''s Data'!B326=0,"",'Student''s Data'!B326)</f>
        <v>1338</v>
      </c>
      <c r="C326" s="19" t="str">
        <f>IF('Student''s Data'!C326=0,"",'Student''s Data'!C326)</f>
        <v>Sixth</v>
      </c>
      <c r="D326" s="19" t="str">
        <f>IF('Student''s Data'!D326=0,"",'Student''s Data'!D326)</f>
        <v/>
      </c>
      <c r="E326" s="19" t="str">
        <f>IF('Student''s Data'!H326=0,"",'Student''s Data'!H326)</f>
        <v>Hindi</v>
      </c>
      <c r="F326" s="19" t="str">
        <f>IF('Student''s Data'!E326=0,"",'Student''s Data'!E326)</f>
        <v>MUSKAN PANWAR</v>
      </c>
      <c r="G326" s="19" t="str">
        <f>IF('Student''s Data'!F326=0,"",'Student''s Data'!F326)</f>
        <v>SURESH PANWAR</v>
      </c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5" t="str">
        <f>IF(SUM(Table4[[#This Row],[Jan]:[Dec]])=0,"",(SUM(Table4[[#This Row],[Jan]:[Dec]])))</f>
        <v/>
      </c>
      <c r="U326" s="5">
        <f>IFERROR(IF(Table5[[#This Row],[Is RTE Student]]="Yes",0,VLOOKUP(Table4[[#This Row],[Class]]&amp;"_"&amp;Table4[[#This Row],[Stream]]&amp;"_"&amp;Table4[[#This Row],[Medium]],total_fee,5,0)),0)</f>
        <v>12000</v>
      </c>
      <c r="V326" s="5" t="str">
        <f>IFERROR(IF(Table4[[#This Row],[Total fees]]=Table4[[#This Row],[Total]]=0,"",Table4[[#This Row],[Total fees]]-Table4[[#This Row],[Total]]),"")</f>
        <v/>
      </c>
    </row>
    <row r="327" spans="1:22">
      <c r="A327" s="18">
        <f>IF('Student''s Data'!A327=0,"",'Student''s Data'!A327)</f>
        <v>323</v>
      </c>
      <c r="B327" s="18">
        <f>IF('Student''s Data'!B327=0,"",'Student''s Data'!B327)</f>
        <v>1042</v>
      </c>
      <c r="C327" s="19" t="str">
        <f>IF('Student''s Data'!C327=0,"",'Student''s Data'!C327)</f>
        <v>Sixth</v>
      </c>
      <c r="D327" s="19" t="str">
        <f>IF('Student''s Data'!D327=0,"",'Student''s Data'!D327)</f>
        <v/>
      </c>
      <c r="E327" s="19" t="str">
        <f>IF('Student''s Data'!H327=0,"",'Student''s Data'!H327)</f>
        <v>Hindi</v>
      </c>
      <c r="F327" s="19" t="str">
        <f>IF('Student''s Data'!E327=0,"",'Student''s Data'!E327)</f>
        <v>NAVEEN KUMAWAT</v>
      </c>
      <c r="G327" s="19" t="str">
        <f>IF('Student''s Data'!F327=0,"",'Student''s Data'!F327)</f>
        <v>RAMNIWAS KUMAWAT</v>
      </c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5" t="str">
        <f>IF(SUM(Table4[[#This Row],[Jan]:[Dec]])=0,"",(SUM(Table4[[#This Row],[Jan]:[Dec]])))</f>
        <v/>
      </c>
      <c r="U327" s="5">
        <f>IFERROR(IF(Table5[[#This Row],[Is RTE Student]]="Yes",0,VLOOKUP(Table4[[#This Row],[Class]]&amp;"_"&amp;Table4[[#This Row],[Stream]]&amp;"_"&amp;Table4[[#This Row],[Medium]],total_fee,5,0)),0)</f>
        <v>12000</v>
      </c>
      <c r="V327" s="5" t="str">
        <f>IFERROR(IF(Table4[[#This Row],[Total fees]]=Table4[[#This Row],[Total]]=0,"",Table4[[#This Row],[Total fees]]-Table4[[#This Row],[Total]]),"")</f>
        <v/>
      </c>
    </row>
    <row r="328" spans="1:22">
      <c r="A328" s="18">
        <f>IF('Student''s Data'!A328=0,"",'Student''s Data'!A328)</f>
        <v>324</v>
      </c>
      <c r="B328" s="18" t="str">
        <f>IF('Student''s Data'!B328=0,"",'Student''s Data'!B328)</f>
        <v>E0089</v>
      </c>
      <c r="C328" s="19" t="str">
        <f>IF('Student''s Data'!C328=0,"",'Student''s Data'!C328)</f>
        <v>Sixth</v>
      </c>
      <c r="D328" s="19" t="str">
        <f>IF('Student''s Data'!D328=0,"",'Student''s Data'!D328)</f>
        <v/>
      </c>
      <c r="E328" s="19" t="str">
        <f>IF('Student''s Data'!H328=0,"",'Student''s Data'!H328)</f>
        <v>English</v>
      </c>
      <c r="F328" s="19" t="str">
        <f>IF('Student''s Data'!E328=0,"",'Student''s Data'!E328)</f>
        <v>NITESH SARAN</v>
      </c>
      <c r="G328" s="19" t="str">
        <f>IF('Student''s Data'!F328=0,"",'Student''s Data'!F328)</f>
        <v>RAJESH SARAN</v>
      </c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5" t="str">
        <f>IF(SUM(Table4[[#This Row],[Jan]:[Dec]])=0,"",(SUM(Table4[[#This Row],[Jan]:[Dec]])))</f>
        <v/>
      </c>
      <c r="U328" s="5">
        <f>IFERROR(IF(Table5[[#This Row],[Is RTE Student]]="Yes",0,VLOOKUP(Table4[[#This Row],[Class]]&amp;"_"&amp;Table4[[#This Row],[Stream]]&amp;"_"&amp;Table4[[#This Row],[Medium]],total_fee,5,0)),0)</f>
        <v>13000</v>
      </c>
      <c r="V328" s="5" t="str">
        <f>IFERROR(IF(Table4[[#This Row],[Total fees]]=Table4[[#This Row],[Total]]=0,"",Table4[[#This Row],[Total fees]]-Table4[[#This Row],[Total]]),"")</f>
        <v/>
      </c>
    </row>
    <row r="329" spans="1:22">
      <c r="A329" s="18">
        <f>IF('Student''s Data'!A329=0,"",'Student''s Data'!A329)</f>
        <v>325</v>
      </c>
      <c r="B329" s="18">
        <f>IF('Student''s Data'!B329=0,"",'Student''s Data'!B329)</f>
        <v>6521</v>
      </c>
      <c r="C329" s="19" t="str">
        <f>IF('Student''s Data'!C329=0,"",'Student''s Data'!C329)</f>
        <v>Sixth</v>
      </c>
      <c r="D329" s="19" t="str">
        <f>IF('Student''s Data'!D329=0,"",'Student''s Data'!D329)</f>
        <v/>
      </c>
      <c r="E329" s="19" t="str">
        <f>IF('Student''s Data'!H329=0,"",'Student''s Data'!H329)</f>
        <v>Hindi</v>
      </c>
      <c r="F329" s="19" t="str">
        <f>IF('Student''s Data'!E329=0,"",'Student''s Data'!E329)</f>
        <v>PALAK JANGIR</v>
      </c>
      <c r="G329" s="19" t="str">
        <f>IF('Student''s Data'!F329=0,"",'Student''s Data'!F329)</f>
        <v>RAJESH JANGIR</v>
      </c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5" t="str">
        <f>IF(SUM(Table4[[#This Row],[Jan]:[Dec]])=0,"",(SUM(Table4[[#This Row],[Jan]:[Dec]])))</f>
        <v/>
      </c>
      <c r="U329" s="5">
        <f>IFERROR(IF(Table5[[#This Row],[Is RTE Student]]="Yes",0,VLOOKUP(Table4[[#This Row],[Class]]&amp;"_"&amp;Table4[[#This Row],[Stream]]&amp;"_"&amp;Table4[[#This Row],[Medium]],total_fee,5,0)),0)</f>
        <v>12000</v>
      </c>
      <c r="V329" s="5" t="str">
        <f>IFERROR(IF(Table4[[#This Row],[Total fees]]=Table4[[#This Row],[Total]]=0,"",Table4[[#This Row],[Total fees]]-Table4[[#This Row],[Total]]),"")</f>
        <v/>
      </c>
    </row>
    <row r="330" spans="1:22">
      <c r="A330" s="18">
        <f>IF('Student''s Data'!A330=0,"",'Student''s Data'!A330)</f>
        <v>326</v>
      </c>
      <c r="B330" s="18">
        <f>IF('Student''s Data'!B330=0,"",'Student''s Data'!B330)</f>
        <v>6434</v>
      </c>
      <c r="C330" s="19" t="str">
        <f>IF('Student''s Data'!C330=0,"",'Student''s Data'!C330)</f>
        <v>Sixth</v>
      </c>
      <c r="D330" s="19" t="str">
        <f>IF('Student''s Data'!D330=0,"",'Student''s Data'!D330)</f>
        <v/>
      </c>
      <c r="E330" s="19" t="str">
        <f>IF('Student''s Data'!H330=0,"",'Student''s Data'!H330)</f>
        <v>Hindi</v>
      </c>
      <c r="F330" s="19" t="str">
        <f>IF('Student''s Data'!E330=0,"",'Student''s Data'!E330)</f>
        <v>PAYAL</v>
      </c>
      <c r="G330" s="19" t="str">
        <f>IF('Student''s Data'!F330=0,"",'Student''s Data'!F330)</f>
        <v>SURENDRA KUMAR</v>
      </c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5" t="str">
        <f>IF(SUM(Table4[[#This Row],[Jan]:[Dec]])=0,"",(SUM(Table4[[#This Row],[Jan]:[Dec]])))</f>
        <v/>
      </c>
      <c r="U330" s="5">
        <f>IFERROR(IF(Table5[[#This Row],[Is RTE Student]]="Yes",0,VLOOKUP(Table4[[#This Row],[Class]]&amp;"_"&amp;Table4[[#This Row],[Stream]]&amp;"_"&amp;Table4[[#This Row],[Medium]],total_fee,5,0)),0)</f>
        <v>12000</v>
      </c>
      <c r="V330" s="5" t="str">
        <f>IFERROR(IF(Table4[[#This Row],[Total fees]]=Table4[[#This Row],[Total]]=0,"",Table4[[#This Row],[Total fees]]-Table4[[#This Row],[Total]]),"")</f>
        <v/>
      </c>
    </row>
    <row r="331" spans="1:22">
      <c r="A331" s="18">
        <f>IF('Student''s Data'!A331=0,"",'Student''s Data'!A331)</f>
        <v>327</v>
      </c>
      <c r="B331" s="18">
        <f>IF('Student''s Data'!B331=0,"",'Student''s Data'!B331)</f>
        <v>6700</v>
      </c>
      <c r="C331" s="19" t="str">
        <f>IF('Student''s Data'!C331=0,"",'Student''s Data'!C331)</f>
        <v>Sixth</v>
      </c>
      <c r="D331" s="19" t="str">
        <f>IF('Student''s Data'!D331=0,"",'Student''s Data'!D331)</f>
        <v/>
      </c>
      <c r="E331" s="19" t="str">
        <f>IF('Student''s Data'!H331=0,"",'Student''s Data'!H331)</f>
        <v>Hindi</v>
      </c>
      <c r="F331" s="19" t="str">
        <f>IF('Student''s Data'!E331=0,"",'Student''s Data'!E331)</f>
        <v>PAYAL</v>
      </c>
      <c r="G331" s="19" t="str">
        <f>IF('Student''s Data'!F331=0,"",'Student''s Data'!F331)</f>
        <v>TIKURAM REGAR</v>
      </c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5" t="str">
        <f>IF(SUM(Table4[[#This Row],[Jan]:[Dec]])=0,"",(SUM(Table4[[#This Row],[Jan]:[Dec]])))</f>
        <v/>
      </c>
      <c r="U331" s="5">
        <f>IFERROR(IF(Table5[[#This Row],[Is RTE Student]]="Yes",0,VLOOKUP(Table4[[#This Row],[Class]]&amp;"_"&amp;Table4[[#This Row],[Stream]]&amp;"_"&amp;Table4[[#This Row],[Medium]],total_fee,5,0)),0)</f>
        <v>12000</v>
      </c>
      <c r="V331" s="5" t="str">
        <f>IFERROR(IF(Table4[[#This Row],[Total fees]]=Table4[[#This Row],[Total]]=0,"",Table4[[#This Row],[Total fees]]-Table4[[#This Row],[Total]]),"")</f>
        <v/>
      </c>
    </row>
    <row r="332" spans="1:22">
      <c r="A332" s="18">
        <f>IF('Student''s Data'!A332=0,"",'Student''s Data'!A332)</f>
        <v>328</v>
      </c>
      <c r="B332" s="18">
        <f>IF('Student''s Data'!B332=0,"",'Student''s Data'!B332)</f>
        <v>1010</v>
      </c>
      <c r="C332" s="19" t="str">
        <f>IF('Student''s Data'!C332=0,"",'Student''s Data'!C332)</f>
        <v>Sixth</v>
      </c>
      <c r="D332" s="19" t="str">
        <f>IF('Student''s Data'!D332=0,"",'Student''s Data'!D332)</f>
        <v/>
      </c>
      <c r="E332" s="19" t="str">
        <f>IF('Student''s Data'!H332=0,"",'Student''s Data'!H332)</f>
        <v>Hindi</v>
      </c>
      <c r="F332" s="19" t="str">
        <f>IF('Student''s Data'!E332=0,"",'Student''s Data'!E332)</f>
        <v>POOJA</v>
      </c>
      <c r="G332" s="19" t="str">
        <f>IF('Student''s Data'!F332=0,"",'Student''s Data'!F332)</f>
        <v>DEVA RAM</v>
      </c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5" t="str">
        <f>IF(SUM(Table4[[#This Row],[Jan]:[Dec]])=0,"",(SUM(Table4[[#This Row],[Jan]:[Dec]])))</f>
        <v/>
      </c>
      <c r="U332" s="5">
        <f>IFERROR(IF(Table5[[#This Row],[Is RTE Student]]="Yes",0,VLOOKUP(Table4[[#This Row],[Class]]&amp;"_"&amp;Table4[[#This Row],[Stream]]&amp;"_"&amp;Table4[[#This Row],[Medium]],total_fee,5,0)),0)</f>
        <v>12000</v>
      </c>
      <c r="V332" s="5" t="str">
        <f>IFERROR(IF(Table4[[#This Row],[Total fees]]=Table4[[#This Row],[Total]]=0,"",Table4[[#This Row],[Total fees]]-Table4[[#This Row],[Total]]),"")</f>
        <v/>
      </c>
    </row>
    <row r="333" spans="1:22">
      <c r="A333" s="18">
        <f>IF('Student''s Data'!A333=0,"",'Student''s Data'!A333)</f>
        <v>329</v>
      </c>
      <c r="B333" s="18">
        <f>IF('Student''s Data'!B333=0,"",'Student''s Data'!B333)</f>
        <v>6393</v>
      </c>
      <c r="C333" s="19" t="str">
        <f>IF('Student''s Data'!C333=0,"",'Student''s Data'!C333)</f>
        <v>Sixth</v>
      </c>
      <c r="D333" s="19" t="str">
        <f>IF('Student''s Data'!D333=0,"",'Student''s Data'!D333)</f>
        <v/>
      </c>
      <c r="E333" s="19" t="str">
        <f>IF('Student''s Data'!H333=0,"",'Student''s Data'!H333)</f>
        <v>Hindi</v>
      </c>
      <c r="F333" s="19" t="str">
        <f>IF('Student''s Data'!E333=0,"",'Student''s Data'!E333)</f>
        <v>POOJA</v>
      </c>
      <c r="G333" s="19" t="str">
        <f>IF('Student''s Data'!F333=0,"",'Student''s Data'!F333)</f>
        <v>UGMA RAM</v>
      </c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5" t="str">
        <f>IF(SUM(Table4[[#This Row],[Jan]:[Dec]])=0,"",(SUM(Table4[[#This Row],[Jan]:[Dec]])))</f>
        <v/>
      </c>
      <c r="U333" s="5">
        <f>IFERROR(IF(Table5[[#This Row],[Is RTE Student]]="Yes",0,VLOOKUP(Table4[[#This Row],[Class]]&amp;"_"&amp;Table4[[#This Row],[Stream]]&amp;"_"&amp;Table4[[#This Row],[Medium]],total_fee,5,0)),0)</f>
        <v>12000</v>
      </c>
      <c r="V333" s="5" t="str">
        <f>IFERROR(IF(Table4[[#This Row],[Total fees]]=Table4[[#This Row],[Total]]=0,"",Table4[[#This Row],[Total fees]]-Table4[[#This Row],[Total]]),"")</f>
        <v/>
      </c>
    </row>
    <row r="334" spans="1:22">
      <c r="A334" s="18">
        <f>IF('Student''s Data'!A334=0,"",'Student''s Data'!A334)</f>
        <v>330</v>
      </c>
      <c r="B334" s="18" t="str">
        <f>IF('Student''s Data'!B334=0,"",'Student''s Data'!B334)</f>
        <v>E0038</v>
      </c>
      <c r="C334" s="19" t="str">
        <f>IF('Student''s Data'!C334=0,"",'Student''s Data'!C334)</f>
        <v>Sixth</v>
      </c>
      <c r="D334" s="19" t="str">
        <f>IF('Student''s Data'!D334=0,"",'Student''s Data'!D334)</f>
        <v/>
      </c>
      <c r="E334" s="19" t="str">
        <f>IF('Student''s Data'!H334=0,"",'Student''s Data'!H334)</f>
        <v>English</v>
      </c>
      <c r="F334" s="19" t="str">
        <f>IF('Student''s Data'!E334=0,"",'Student''s Data'!E334)</f>
        <v>POOJA GURJAR</v>
      </c>
      <c r="G334" s="19" t="str">
        <f>IF('Student''s Data'!F334=0,"",'Student''s Data'!F334)</f>
        <v>MOHAN RAM</v>
      </c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5" t="str">
        <f>IF(SUM(Table4[[#This Row],[Jan]:[Dec]])=0,"",(SUM(Table4[[#This Row],[Jan]:[Dec]])))</f>
        <v/>
      </c>
      <c r="U334" s="5">
        <f>IFERROR(IF(Table5[[#This Row],[Is RTE Student]]="Yes",0,VLOOKUP(Table4[[#This Row],[Class]]&amp;"_"&amp;Table4[[#This Row],[Stream]]&amp;"_"&amp;Table4[[#This Row],[Medium]],total_fee,5,0)),0)</f>
        <v>13000</v>
      </c>
      <c r="V334" s="5" t="str">
        <f>IFERROR(IF(Table4[[#This Row],[Total fees]]=Table4[[#This Row],[Total]]=0,"",Table4[[#This Row],[Total fees]]-Table4[[#This Row],[Total]]),"")</f>
        <v/>
      </c>
    </row>
    <row r="335" spans="1:22">
      <c r="A335" s="18">
        <f>IF('Student''s Data'!A335=0,"",'Student''s Data'!A335)</f>
        <v>331</v>
      </c>
      <c r="B335" s="18" t="str">
        <f>IF('Student''s Data'!B335=0,"",'Student''s Data'!B335)</f>
        <v>E0072</v>
      </c>
      <c r="C335" s="19" t="str">
        <f>IF('Student''s Data'!C335=0,"",'Student''s Data'!C335)</f>
        <v>Sixth</v>
      </c>
      <c r="D335" s="19" t="str">
        <f>IF('Student''s Data'!D335=0,"",'Student''s Data'!D335)</f>
        <v/>
      </c>
      <c r="E335" s="19" t="str">
        <f>IF('Student''s Data'!H335=0,"",'Student''s Data'!H335)</f>
        <v>English</v>
      </c>
      <c r="F335" s="19" t="str">
        <f>IF('Student''s Data'!E335=0,"",'Student''s Data'!E335)</f>
        <v>PRADEEP PAREEK</v>
      </c>
      <c r="G335" s="19" t="str">
        <f>IF('Student''s Data'!F335=0,"",'Student''s Data'!F335)</f>
        <v>MUKESH PAREEK</v>
      </c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5" t="str">
        <f>IF(SUM(Table4[[#This Row],[Jan]:[Dec]])=0,"",(SUM(Table4[[#This Row],[Jan]:[Dec]])))</f>
        <v/>
      </c>
      <c r="U335" s="5">
        <f>IFERROR(IF(Table5[[#This Row],[Is RTE Student]]="Yes",0,VLOOKUP(Table4[[#This Row],[Class]]&amp;"_"&amp;Table4[[#This Row],[Stream]]&amp;"_"&amp;Table4[[#This Row],[Medium]],total_fee,5,0)),0)</f>
        <v>13000</v>
      </c>
      <c r="V335" s="5" t="str">
        <f>IFERROR(IF(Table4[[#This Row],[Total fees]]=Table4[[#This Row],[Total]]=0,"",Table4[[#This Row],[Total fees]]-Table4[[#This Row],[Total]]),"")</f>
        <v/>
      </c>
    </row>
    <row r="336" spans="1:22">
      <c r="A336" s="18">
        <f>IF('Student''s Data'!A336=0,"",'Student''s Data'!A336)</f>
        <v>332</v>
      </c>
      <c r="B336" s="18">
        <f>IF('Student''s Data'!B336=0,"",'Student''s Data'!B336)</f>
        <v>1223</v>
      </c>
      <c r="C336" s="19" t="str">
        <f>IF('Student''s Data'!C336=0,"",'Student''s Data'!C336)</f>
        <v>Sixth</v>
      </c>
      <c r="D336" s="19" t="str">
        <f>IF('Student''s Data'!D336=0,"",'Student''s Data'!D336)</f>
        <v/>
      </c>
      <c r="E336" s="19" t="str">
        <f>IF('Student''s Data'!H336=0,"",'Student''s Data'!H336)</f>
        <v>Hindi</v>
      </c>
      <c r="F336" s="19" t="str">
        <f>IF('Student''s Data'!E336=0,"",'Student''s Data'!E336)</f>
        <v>PRIYA</v>
      </c>
      <c r="G336" s="19" t="str">
        <f>IF('Student''s Data'!F336=0,"",'Student''s Data'!F336)</f>
        <v>BANWARI LAL MEGHWAL</v>
      </c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5" t="str">
        <f>IF(SUM(Table4[[#This Row],[Jan]:[Dec]])=0,"",(SUM(Table4[[#This Row],[Jan]:[Dec]])))</f>
        <v/>
      </c>
      <c r="U336" s="5">
        <f>IFERROR(IF(Table5[[#This Row],[Is RTE Student]]="Yes",0,VLOOKUP(Table4[[#This Row],[Class]]&amp;"_"&amp;Table4[[#This Row],[Stream]]&amp;"_"&amp;Table4[[#This Row],[Medium]],total_fee,5,0)),0)</f>
        <v>12000</v>
      </c>
      <c r="V336" s="5" t="str">
        <f>IFERROR(IF(Table4[[#This Row],[Total fees]]=Table4[[#This Row],[Total]]=0,"",Table4[[#This Row],[Total fees]]-Table4[[#This Row],[Total]]),"")</f>
        <v/>
      </c>
    </row>
    <row r="337" spans="1:22">
      <c r="A337" s="18">
        <f>IF('Student''s Data'!A337=0,"",'Student''s Data'!A337)</f>
        <v>333</v>
      </c>
      <c r="B337" s="18">
        <f>IF('Student''s Data'!B337=0,"",'Student''s Data'!B337)</f>
        <v>1039</v>
      </c>
      <c r="C337" s="19" t="str">
        <f>IF('Student''s Data'!C337=0,"",'Student''s Data'!C337)</f>
        <v>Sixth</v>
      </c>
      <c r="D337" s="19" t="str">
        <f>IF('Student''s Data'!D337=0,"",'Student''s Data'!D337)</f>
        <v/>
      </c>
      <c r="E337" s="19" t="str">
        <f>IF('Student''s Data'!H337=0,"",'Student''s Data'!H337)</f>
        <v>Hindi</v>
      </c>
      <c r="F337" s="19" t="str">
        <f>IF('Student''s Data'!E337=0,"",'Student''s Data'!E337)</f>
        <v>PRIYAM</v>
      </c>
      <c r="G337" s="19" t="str">
        <f>IF('Student''s Data'!F337=0,"",'Student''s Data'!F337)</f>
        <v>BHANWAR LAL KEELKA</v>
      </c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5" t="str">
        <f>IF(SUM(Table4[[#This Row],[Jan]:[Dec]])=0,"",(SUM(Table4[[#This Row],[Jan]:[Dec]])))</f>
        <v/>
      </c>
      <c r="U337" s="5">
        <f>IFERROR(IF(Table5[[#This Row],[Is RTE Student]]="Yes",0,VLOOKUP(Table4[[#This Row],[Class]]&amp;"_"&amp;Table4[[#This Row],[Stream]]&amp;"_"&amp;Table4[[#This Row],[Medium]],total_fee,5,0)),0)</f>
        <v>12000</v>
      </c>
      <c r="V337" s="5" t="str">
        <f>IFERROR(IF(Table4[[#This Row],[Total fees]]=Table4[[#This Row],[Total]]=0,"",Table4[[#This Row],[Total fees]]-Table4[[#This Row],[Total]]),"")</f>
        <v/>
      </c>
    </row>
    <row r="338" spans="1:22">
      <c r="A338" s="18">
        <f>IF('Student''s Data'!A338=0,"",'Student''s Data'!A338)</f>
        <v>334</v>
      </c>
      <c r="B338" s="18">
        <f>IF('Student''s Data'!B338=0,"",'Student''s Data'!B338)</f>
        <v>6560</v>
      </c>
      <c r="C338" s="19" t="str">
        <f>IF('Student''s Data'!C338=0,"",'Student''s Data'!C338)</f>
        <v>Sixth</v>
      </c>
      <c r="D338" s="19" t="str">
        <f>IF('Student''s Data'!D338=0,"",'Student''s Data'!D338)</f>
        <v/>
      </c>
      <c r="E338" s="19" t="str">
        <f>IF('Student''s Data'!H338=0,"",'Student''s Data'!H338)</f>
        <v>Hindi</v>
      </c>
      <c r="F338" s="19" t="str">
        <f>IF('Student''s Data'!E338=0,"",'Student''s Data'!E338)</f>
        <v>RAHUL SAINI</v>
      </c>
      <c r="G338" s="19" t="str">
        <f>IF('Student''s Data'!F338=0,"",'Student''s Data'!F338)</f>
        <v>CHHOTU RAM SAINI</v>
      </c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5" t="str">
        <f>IF(SUM(Table4[[#This Row],[Jan]:[Dec]])=0,"",(SUM(Table4[[#This Row],[Jan]:[Dec]])))</f>
        <v/>
      </c>
      <c r="U338" s="5">
        <f>IFERROR(IF(Table5[[#This Row],[Is RTE Student]]="Yes",0,VLOOKUP(Table4[[#This Row],[Class]]&amp;"_"&amp;Table4[[#This Row],[Stream]]&amp;"_"&amp;Table4[[#This Row],[Medium]],total_fee,5,0)),0)</f>
        <v>12000</v>
      </c>
      <c r="V338" s="5" t="str">
        <f>IFERROR(IF(Table4[[#This Row],[Total fees]]=Table4[[#This Row],[Total]]=0,"",Table4[[#This Row],[Total fees]]-Table4[[#This Row],[Total]]),"")</f>
        <v/>
      </c>
    </row>
    <row r="339" spans="1:22">
      <c r="A339" s="18">
        <f>IF('Student''s Data'!A339=0,"",'Student''s Data'!A339)</f>
        <v>335</v>
      </c>
      <c r="B339" s="18">
        <f>IF('Student''s Data'!B339=0,"",'Student''s Data'!B339)</f>
        <v>6519</v>
      </c>
      <c r="C339" s="19" t="str">
        <f>IF('Student''s Data'!C339=0,"",'Student''s Data'!C339)</f>
        <v>Sixth</v>
      </c>
      <c r="D339" s="19" t="str">
        <f>IF('Student''s Data'!D339=0,"",'Student''s Data'!D339)</f>
        <v/>
      </c>
      <c r="E339" s="19" t="str">
        <f>IF('Student''s Data'!H339=0,"",'Student''s Data'!H339)</f>
        <v>Hindi</v>
      </c>
      <c r="F339" s="19" t="str">
        <f>IF('Student''s Data'!E339=0,"",'Student''s Data'!E339)</f>
        <v>RAJVEER SINGH</v>
      </c>
      <c r="G339" s="19" t="str">
        <f>IF('Student''s Data'!F339=0,"",'Student''s Data'!F339)</f>
        <v>ANOP SINGH</v>
      </c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5" t="str">
        <f>IF(SUM(Table4[[#This Row],[Jan]:[Dec]])=0,"",(SUM(Table4[[#This Row],[Jan]:[Dec]])))</f>
        <v/>
      </c>
      <c r="U339" s="5">
        <f>IFERROR(IF(Table5[[#This Row],[Is RTE Student]]="Yes",0,VLOOKUP(Table4[[#This Row],[Class]]&amp;"_"&amp;Table4[[#This Row],[Stream]]&amp;"_"&amp;Table4[[#This Row],[Medium]],total_fee,5,0)),0)</f>
        <v>12000</v>
      </c>
      <c r="V339" s="5" t="str">
        <f>IFERROR(IF(Table4[[#This Row],[Total fees]]=Table4[[#This Row],[Total]]=0,"",Table4[[#This Row],[Total fees]]-Table4[[#This Row],[Total]]),"")</f>
        <v/>
      </c>
    </row>
    <row r="340" spans="1:22">
      <c r="A340" s="18">
        <f>IF('Student''s Data'!A340=0,"",'Student''s Data'!A340)</f>
        <v>336</v>
      </c>
      <c r="B340" s="18">
        <f>IF('Student''s Data'!B340=0,"",'Student''s Data'!B340)</f>
        <v>1007</v>
      </c>
      <c r="C340" s="19" t="str">
        <f>IF('Student''s Data'!C340=0,"",'Student''s Data'!C340)</f>
        <v>Sixth</v>
      </c>
      <c r="D340" s="19" t="str">
        <f>IF('Student''s Data'!D340=0,"",'Student''s Data'!D340)</f>
        <v/>
      </c>
      <c r="E340" s="19" t="str">
        <f>IF('Student''s Data'!H340=0,"",'Student''s Data'!H340)</f>
        <v>Hindi</v>
      </c>
      <c r="F340" s="19" t="str">
        <f>IF('Student''s Data'!E340=0,"",'Student''s Data'!E340)</f>
        <v>RAKESH</v>
      </c>
      <c r="G340" s="19" t="str">
        <f>IF('Student''s Data'!F340=0,"",'Student''s Data'!F340)</f>
        <v>BHANWAR LAL</v>
      </c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5" t="str">
        <f>IF(SUM(Table4[[#This Row],[Jan]:[Dec]])=0,"",(SUM(Table4[[#This Row],[Jan]:[Dec]])))</f>
        <v/>
      </c>
      <c r="U340" s="5">
        <f>IFERROR(IF(Table5[[#This Row],[Is RTE Student]]="Yes",0,VLOOKUP(Table4[[#This Row],[Class]]&amp;"_"&amp;Table4[[#This Row],[Stream]]&amp;"_"&amp;Table4[[#This Row],[Medium]],total_fee,5,0)),0)</f>
        <v>12000</v>
      </c>
      <c r="V340" s="5" t="str">
        <f>IFERROR(IF(Table4[[#This Row],[Total fees]]=Table4[[#This Row],[Total]]=0,"",Table4[[#This Row],[Total fees]]-Table4[[#This Row],[Total]]),"")</f>
        <v/>
      </c>
    </row>
    <row r="341" spans="1:22">
      <c r="A341" s="18">
        <f>IF('Student''s Data'!A341=0,"",'Student''s Data'!A341)</f>
        <v>337</v>
      </c>
      <c r="B341" s="18">
        <f>IF('Student''s Data'!B341=0,"",'Student''s Data'!B341)</f>
        <v>1584</v>
      </c>
      <c r="C341" s="19" t="str">
        <f>IF('Student''s Data'!C341=0,"",'Student''s Data'!C341)</f>
        <v>Sixth</v>
      </c>
      <c r="D341" s="19" t="str">
        <f>IF('Student''s Data'!D341=0,"",'Student''s Data'!D341)</f>
        <v/>
      </c>
      <c r="E341" s="19" t="str">
        <f>IF('Student''s Data'!H341=0,"",'Student''s Data'!H341)</f>
        <v>Hindi</v>
      </c>
      <c r="F341" s="19" t="str">
        <f>IF('Student''s Data'!E341=0,"",'Student''s Data'!E341)</f>
        <v>RAKESH</v>
      </c>
      <c r="G341" s="19" t="str">
        <f>IF('Student''s Data'!F341=0,"",'Student''s Data'!F341)</f>
        <v>PANNARAM</v>
      </c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5" t="str">
        <f>IF(SUM(Table4[[#This Row],[Jan]:[Dec]])=0,"",(SUM(Table4[[#This Row],[Jan]:[Dec]])))</f>
        <v/>
      </c>
      <c r="U341" s="5">
        <f>IFERROR(IF(Table5[[#This Row],[Is RTE Student]]="Yes",0,VLOOKUP(Table4[[#This Row],[Class]]&amp;"_"&amp;Table4[[#This Row],[Stream]]&amp;"_"&amp;Table4[[#This Row],[Medium]],total_fee,5,0)),0)</f>
        <v>12000</v>
      </c>
      <c r="V341" s="5" t="str">
        <f>IFERROR(IF(Table4[[#This Row],[Total fees]]=Table4[[#This Row],[Total]]=0,"",Table4[[#This Row],[Total fees]]-Table4[[#This Row],[Total]]),"")</f>
        <v/>
      </c>
    </row>
    <row r="342" spans="1:22">
      <c r="A342" s="18">
        <f>IF('Student''s Data'!A342=0,"",'Student''s Data'!A342)</f>
        <v>338</v>
      </c>
      <c r="B342" s="18">
        <f>IF('Student''s Data'!B342=0,"",'Student''s Data'!B342)</f>
        <v>1075</v>
      </c>
      <c r="C342" s="19" t="str">
        <f>IF('Student''s Data'!C342=0,"",'Student''s Data'!C342)</f>
        <v>Sixth</v>
      </c>
      <c r="D342" s="19" t="str">
        <f>IF('Student''s Data'!D342=0,"",'Student''s Data'!D342)</f>
        <v/>
      </c>
      <c r="E342" s="19" t="str">
        <f>IF('Student''s Data'!H342=0,"",'Student''s Data'!H342)</f>
        <v>Hindi</v>
      </c>
      <c r="F342" s="19" t="str">
        <f>IF('Student''s Data'!E342=0,"",'Student''s Data'!E342)</f>
        <v>RAMNIWAS</v>
      </c>
      <c r="G342" s="19" t="str">
        <f>IF('Student''s Data'!F342=0,"",'Student''s Data'!F342)</f>
        <v>DEEPA RAM</v>
      </c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5" t="str">
        <f>IF(SUM(Table4[[#This Row],[Jan]:[Dec]])=0,"",(SUM(Table4[[#This Row],[Jan]:[Dec]])))</f>
        <v/>
      </c>
      <c r="U342" s="5">
        <f>IFERROR(IF(Table5[[#This Row],[Is RTE Student]]="Yes",0,VLOOKUP(Table4[[#This Row],[Class]]&amp;"_"&amp;Table4[[#This Row],[Stream]]&amp;"_"&amp;Table4[[#This Row],[Medium]],total_fee,5,0)),0)</f>
        <v>12000</v>
      </c>
      <c r="V342" s="5" t="str">
        <f>IFERROR(IF(Table4[[#This Row],[Total fees]]=Table4[[#This Row],[Total]]=0,"",Table4[[#This Row],[Total fees]]-Table4[[#This Row],[Total]]),"")</f>
        <v/>
      </c>
    </row>
    <row r="343" spans="1:22">
      <c r="A343" s="18">
        <f>IF('Student''s Data'!A343=0,"",'Student''s Data'!A343)</f>
        <v>339</v>
      </c>
      <c r="B343" s="18">
        <f>IF('Student''s Data'!B343=0,"",'Student''s Data'!B343)</f>
        <v>6322</v>
      </c>
      <c r="C343" s="19" t="str">
        <f>IF('Student''s Data'!C343=0,"",'Student''s Data'!C343)</f>
        <v>Sixth</v>
      </c>
      <c r="D343" s="19" t="str">
        <f>IF('Student''s Data'!D343=0,"",'Student''s Data'!D343)</f>
        <v/>
      </c>
      <c r="E343" s="19" t="str">
        <f>IF('Student''s Data'!H343=0,"",'Student''s Data'!H343)</f>
        <v>Hindi</v>
      </c>
      <c r="F343" s="19" t="str">
        <f>IF('Student''s Data'!E343=0,"",'Student''s Data'!E343)</f>
        <v>RAMNIWAS</v>
      </c>
      <c r="G343" s="19" t="str">
        <f>IF('Student''s Data'!F343=0,"",'Student''s Data'!F343)</f>
        <v>LIKHMA RAM</v>
      </c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5" t="str">
        <f>IF(SUM(Table4[[#This Row],[Jan]:[Dec]])=0,"",(SUM(Table4[[#This Row],[Jan]:[Dec]])))</f>
        <v/>
      </c>
      <c r="U343" s="5">
        <f>IFERROR(IF(Table5[[#This Row],[Is RTE Student]]="Yes",0,VLOOKUP(Table4[[#This Row],[Class]]&amp;"_"&amp;Table4[[#This Row],[Stream]]&amp;"_"&amp;Table4[[#This Row],[Medium]],total_fee,5,0)),0)</f>
        <v>12000</v>
      </c>
      <c r="V343" s="5" t="str">
        <f>IFERROR(IF(Table4[[#This Row],[Total fees]]=Table4[[#This Row],[Total]]=0,"",Table4[[#This Row],[Total fees]]-Table4[[#This Row],[Total]]),"")</f>
        <v/>
      </c>
    </row>
    <row r="344" spans="1:22">
      <c r="A344" s="18">
        <f>IF('Student''s Data'!A344=0,"",'Student''s Data'!A344)</f>
        <v>340</v>
      </c>
      <c r="B344" s="18" t="str">
        <f>IF('Student''s Data'!B344=0,"",'Student''s Data'!B344)</f>
        <v>E0084</v>
      </c>
      <c r="C344" s="19" t="str">
        <f>IF('Student''s Data'!C344=0,"",'Student''s Data'!C344)</f>
        <v>Sixth</v>
      </c>
      <c r="D344" s="19" t="str">
        <f>IF('Student''s Data'!D344=0,"",'Student''s Data'!D344)</f>
        <v/>
      </c>
      <c r="E344" s="19" t="str">
        <f>IF('Student''s Data'!H344=0,"",'Student''s Data'!H344)</f>
        <v>English</v>
      </c>
      <c r="F344" s="19" t="str">
        <f>IF('Student''s Data'!E344=0,"",'Student''s Data'!E344)</f>
        <v>REENA KUMAWAT</v>
      </c>
      <c r="G344" s="19" t="str">
        <f>IF('Student''s Data'!F344=0,"",'Student''s Data'!F344)</f>
        <v>SURESH KUMAR</v>
      </c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5" t="str">
        <f>IF(SUM(Table4[[#This Row],[Jan]:[Dec]])=0,"",(SUM(Table4[[#This Row],[Jan]:[Dec]])))</f>
        <v/>
      </c>
      <c r="U344" s="5">
        <f>IFERROR(IF(Table5[[#This Row],[Is RTE Student]]="Yes",0,VLOOKUP(Table4[[#This Row],[Class]]&amp;"_"&amp;Table4[[#This Row],[Stream]]&amp;"_"&amp;Table4[[#This Row],[Medium]],total_fee,5,0)),0)</f>
        <v>13000</v>
      </c>
      <c r="V344" s="5" t="str">
        <f>IFERROR(IF(Table4[[#This Row],[Total fees]]=Table4[[#This Row],[Total]]=0,"",Table4[[#This Row],[Total fees]]-Table4[[#This Row],[Total]]),"")</f>
        <v/>
      </c>
    </row>
    <row r="345" spans="1:22">
      <c r="A345" s="18">
        <f>IF('Student''s Data'!A345=0,"",'Student''s Data'!A345)</f>
        <v>341</v>
      </c>
      <c r="B345" s="18">
        <f>IF('Student''s Data'!B345=0,"",'Student''s Data'!B345)</f>
        <v>6411</v>
      </c>
      <c r="C345" s="19" t="str">
        <f>IF('Student''s Data'!C345=0,"",'Student''s Data'!C345)</f>
        <v>Sixth</v>
      </c>
      <c r="D345" s="19" t="str">
        <f>IF('Student''s Data'!D345=0,"",'Student''s Data'!D345)</f>
        <v/>
      </c>
      <c r="E345" s="19" t="str">
        <f>IF('Student''s Data'!H345=0,"",'Student''s Data'!H345)</f>
        <v>Hindi</v>
      </c>
      <c r="F345" s="19" t="str">
        <f>IF('Student''s Data'!E345=0,"",'Student''s Data'!E345)</f>
        <v>RIYAN</v>
      </c>
      <c r="G345" s="19" t="str">
        <f>IF('Student''s Data'!F345=0,"",'Student''s Data'!F345)</f>
        <v>MOHAMAD IQBAL</v>
      </c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5" t="str">
        <f>IF(SUM(Table4[[#This Row],[Jan]:[Dec]])=0,"",(SUM(Table4[[#This Row],[Jan]:[Dec]])))</f>
        <v/>
      </c>
      <c r="U345" s="5">
        <f>IFERROR(IF(Table5[[#This Row],[Is RTE Student]]="Yes",0,VLOOKUP(Table4[[#This Row],[Class]]&amp;"_"&amp;Table4[[#This Row],[Stream]]&amp;"_"&amp;Table4[[#This Row],[Medium]],total_fee,5,0)),0)</f>
        <v>12000</v>
      </c>
      <c r="V345" s="5" t="str">
        <f>IFERROR(IF(Table4[[#This Row],[Total fees]]=Table4[[#This Row],[Total]]=0,"",Table4[[#This Row],[Total fees]]-Table4[[#This Row],[Total]]),"")</f>
        <v/>
      </c>
    </row>
    <row r="346" spans="1:22">
      <c r="A346" s="18">
        <f>IF('Student''s Data'!A346=0,"",'Student''s Data'!A346)</f>
        <v>342</v>
      </c>
      <c r="B346" s="18">
        <f>IF('Student''s Data'!B346=0,"",'Student''s Data'!B346)</f>
        <v>1361</v>
      </c>
      <c r="C346" s="19" t="str">
        <f>IF('Student''s Data'!C346=0,"",'Student''s Data'!C346)</f>
        <v>Sixth</v>
      </c>
      <c r="D346" s="19" t="str">
        <f>IF('Student''s Data'!D346=0,"",'Student''s Data'!D346)</f>
        <v/>
      </c>
      <c r="E346" s="19" t="str">
        <f>IF('Student''s Data'!H346=0,"",'Student''s Data'!H346)</f>
        <v>Hindi</v>
      </c>
      <c r="F346" s="19" t="str">
        <f>IF('Student''s Data'!E346=0,"",'Student''s Data'!E346)</f>
        <v>ROHIT RAO</v>
      </c>
      <c r="G346" s="19" t="str">
        <f>IF('Student''s Data'!F346=0,"",'Student''s Data'!F346)</f>
        <v>VINOD RAO</v>
      </c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5" t="str">
        <f>IF(SUM(Table4[[#This Row],[Jan]:[Dec]])=0,"",(SUM(Table4[[#This Row],[Jan]:[Dec]])))</f>
        <v/>
      </c>
      <c r="U346" s="5">
        <f>IFERROR(IF(Table5[[#This Row],[Is RTE Student]]="Yes",0,VLOOKUP(Table4[[#This Row],[Class]]&amp;"_"&amp;Table4[[#This Row],[Stream]]&amp;"_"&amp;Table4[[#This Row],[Medium]],total_fee,5,0)),0)</f>
        <v>12000</v>
      </c>
      <c r="V346" s="5" t="str">
        <f>IFERROR(IF(Table4[[#This Row],[Total fees]]=Table4[[#This Row],[Total]]=0,"",Table4[[#This Row],[Total fees]]-Table4[[#This Row],[Total]]),"")</f>
        <v/>
      </c>
    </row>
    <row r="347" spans="1:22">
      <c r="A347" s="18">
        <f>IF('Student''s Data'!A347=0,"",'Student''s Data'!A347)</f>
        <v>343</v>
      </c>
      <c r="B347" s="18">
        <f>IF('Student''s Data'!B347=0,"",'Student''s Data'!B347)</f>
        <v>39</v>
      </c>
      <c r="C347" s="19" t="str">
        <f>IF('Student''s Data'!C347=0,"",'Student''s Data'!C347)</f>
        <v>Sixth</v>
      </c>
      <c r="D347" s="19" t="str">
        <f>IF('Student''s Data'!D347=0,"",'Student''s Data'!D347)</f>
        <v/>
      </c>
      <c r="E347" s="19" t="str">
        <f>IF('Student''s Data'!H347=0,"",'Student''s Data'!H347)</f>
        <v>Hindi</v>
      </c>
      <c r="F347" s="19" t="str">
        <f>IF('Student''s Data'!E347=0,"",'Student''s Data'!E347)</f>
        <v>SABANA</v>
      </c>
      <c r="G347" s="19" t="str">
        <f>IF('Student''s Data'!F347=0,"",'Student''s Data'!F347)</f>
        <v>IQBAL GAURI</v>
      </c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5" t="str">
        <f>IF(SUM(Table4[[#This Row],[Jan]:[Dec]])=0,"",(SUM(Table4[[#This Row],[Jan]:[Dec]])))</f>
        <v/>
      </c>
      <c r="U347" s="5">
        <f>IFERROR(IF(Table5[[#This Row],[Is RTE Student]]="Yes",0,VLOOKUP(Table4[[#This Row],[Class]]&amp;"_"&amp;Table4[[#This Row],[Stream]]&amp;"_"&amp;Table4[[#This Row],[Medium]],total_fee,5,0)),0)</f>
        <v>0</v>
      </c>
      <c r="V347" s="5" t="str">
        <f>IFERROR(IF(Table4[[#This Row],[Total fees]]=Table4[[#This Row],[Total]]=0,"",Table4[[#This Row],[Total fees]]-Table4[[#This Row],[Total]]),"")</f>
        <v/>
      </c>
    </row>
    <row r="348" spans="1:22">
      <c r="A348" s="18">
        <f>IF('Student''s Data'!A348=0,"",'Student''s Data'!A348)</f>
        <v>344</v>
      </c>
      <c r="B348" s="18" t="str">
        <f>IF('Student''s Data'!B348=0,"",'Student''s Data'!B348)</f>
        <v>E0027</v>
      </c>
      <c r="C348" s="19" t="str">
        <f>IF('Student''s Data'!C348=0,"",'Student''s Data'!C348)</f>
        <v>Sixth</v>
      </c>
      <c r="D348" s="19" t="str">
        <f>IF('Student''s Data'!D348=0,"",'Student''s Data'!D348)</f>
        <v/>
      </c>
      <c r="E348" s="19" t="str">
        <f>IF('Student''s Data'!H348=0,"",'Student''s Data'!H348)</f>
        <v>English</v>
      </c>
      <c r="F348" s="19" t="str">
        <f>IF('Student''s Data'!E348=0,"",'Student''s Data'!E348)</f>
        <v>SAKSHI CHOUDHARY</v>
      </c>
      <c r="G348" s="19" t="str">
        <f>IF('Student''s Data'!F348=0,"",'Student''s Data'!F348)</f>
        <v>RAMNIWAS</v>
      </c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5" t="str">
        <f>IF(SUM(Table4[[#This Row],[Jan]:[Dec]])=0,"",(SUM(Table4[[#This Row],[Jan]:[Dec]])))</f>
        <v/>
      </c>
      <c r="U348" s="5">
        <f>IFERROR(IF(Table5[[#This Row],[Is RTE Student]]="Yes",0,VLOOKUP(Table4[[#This Row],[Class]]&amp;"_"&amp;Table4[[#This Row],[Stream]]&amp;"_"&amp;Table4[[#This Row],[Medium]],total_fee,5,0)),0)</f>
        <v>13000</v>
      </c>
      <c r="V348" s="5" t="str">
        <f>IFERROR(IF(Table4[[#This Row],[Total fees]]=Table4[[#This Row],[Total]]=0,"",Table4[[#This Row],[Total fees]]-Table4[[#This Row],[Total]]),"")</f>
        <v/>
      </c>
    </row>
    <row r="349" spans="1:22">
      <c r="A349" s="18">
        <f>IF('Student''s Data'!A349=0,"",'Student''s Data'!A349)</f>
        <v>345</v>
      </c>
      <c r="B349" s="18">
        <f>IF('Student''s Data'!B349=0,"",'Student''s Data'!B349)</f>
        <v>1440</v>
      </c>
      <c r="C349" s="19" t="str">
        <f>IF('Student''s Data'!C349=0,"",'Student''s Data'!C349)</f>
        <v>Sixth</v>
      </c>
      <c r="D349" s="19" t="str">
        <f>IF('Student''s Data'!D349=0,"",'Student''s Data'!D349)</f>
        <v/>
      </c>
      <c r="E349" s="19" t="str">
        <f>IF('Student''s Data'!H349=0,"",'Student''s Data'!H349)</f>
        <v>Hindi</v>
      </c>
      <c r="F349" s="19" t="str">
        <f>IF('Student''s Data'!E349=0,"",'Student''s Data'!E349)</f>
        <v>SANIYA</v>
      </c>
      <c r="G349" s="19" t="str">
        <f>IF('Student''s Data'!F349=0,"",'Student''s Data'!F349)</f>
        <v>MOHAMMAD IKRAM</v>
      </c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5" t="str">
        <f>IF(SUM(Table4[[#This Row],[Jan]:[Dec]])=0,"",(SUM(Table4[[#This Row],[Jan]:[Dec]])))</f>
        <v/>
      </c>
      <c r="U349" s="5">
        <f>IFERROR(IF(Table5[[#This Row],[Is RTE Student]]="Yes",0,VLOOKUP(Table4[[#This Row],[Class]]&amp;"_"&amp;Table4[[#This Row],[Stream]]&amp;"_"&amp;Table4[[#This Row],[Medium]],total_fee,5,0)),0)</f>
        <v>12000</v>
      </c>
      <c r="V349" s="5" t="str">
        <f>IFERROR(IF(Table4[[#This Row],[Total fees]]=Table4[[#This Row],[Total]]=0,"",Table4[[#This Row],[Total fees]]-Table4[[#This Row],[Total]]),"")</f>
        <v/>
      </c>
    </row>
    <row r="350" spans="1:22">
      <c r="A350" s="18">
        <f>IF('Student''s Data'!A350=0,"",'Student''s Data'!A350)</f>
        <v>346</v>
      </c>
      <c r="B350" s="18">
        <f>IF('Student''s Data'!B350=0,"",'Student''s Data'!B350)</f>
        <v>1202</v>
      </c>
      <c r="C350" s="19" t="str">
        <f>IF('Student''s Data'!C350=0,"",'Student''s Data'!C350)</f>
        <v>Sixth</v>
      </c>
      <c r="D350" s="19" t="str">
        <f>IF('Student''s Data'!D350=0,"",'Student''s Data'!D350)</f>
        <v/>
      </c>
      <c r="E350" s="19" t="str">
        <f>IF('Student''s Data'!H350=0,"",'Student''s Data'!H350)</f>
        <v>Hindi</v>
      </c>
      <c r="F350" s="19" t="str">
        <f>IF('Student''s Data'!E350=0,"",'Student''s Data'!E350)</f>
        <v>SEEMA</v>
      </c>
      <c r="G350" s="19" t="str">
        <f>IF('Student''s Data'!F350=0,"",'Student''s Data'!F350)</f>
        <v>MANOJ KUMAR</v>
      </c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5" t="str">
        <f>IF(SUM(Table4[[#This Row],[Jan]:[Dec]])=0,"",(SUM(Table4[[#This Row],[Jan]:[Dec]])))</f>
        <v/>
      </c>
      <c r="U350" s="5">
        <f>IFERROR(IF(Table5[[#This Row],[Is RTE Student]]="Yes",0,VLOOKUP(Table4[[#This Row],[Class]]&amp;"_"&amp;Table4[[#This Row],[Stream]]&amp;"_"&amp;Table4[[#This Row],[Medium]],total_fee,5,0)),0)</f>
        <v>12000</v>
      </c>
      <c r="V350" s="5" t="str">
        <f>IFERROR(IF(Table4[[#This Row],[Total fees]]=Table4[[#This Row],[Total]]=0,"",Table4[[#This Row],[Total fees]]-Table4[[#This Row],[Total]]),"")</f>
        <v/>
      </c>
    </row>
    <row r="351" spans="1:22">
      <c r="A351" s="18">
        <f>IF('Student''s Data'!A351=0,"",'Student''s Data'!A351)</f>
        <v>347</v>
      </c>
      <c r="B351" s="18">
        <f>IF('Student''s Data'!B351=0,"",'Student''s Data'!B351)</f>
        <v>1514</v>
      </c>
      <c r="C351" s="19" t="str">
        <f>IF('Student''s Data'!C351=0,"",'Student''s Data'!C351)</f>
        <v>Sixth</v>
      </c>
      <c r="D351" s="19" t="str">
        <f>IF('Student''s Data'!D351=0,"",'Student''s Data'!D351)</f>
        <v/>
      </c>
      <c r="E351" s="19" t="str">
        <f>IF('Student''s Data'!H351=0,"",'Student''s Data'!H351)</f>
        <v>Hindi</v>
      </c>
      <c r="F351" s="19" t="str">
        <f>IF('Student''s Data'!E351=0,"",'Student''s Data'!E351)</f>
        <v>SHABNAM BANO</v>
      </c>
      <c r="G351" s="19" t="str">
        <f>IF('Student''s Data'!F351=0,"",'Student''s Data'!F351)</f>
        <v>IRFAN MANIYAR</v>
      </c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5" t="str">
        <f>IF(SUM(Table4[[#This Row],[Jan]:[Dec]])=0,"",(SUM(Table4[[#This Row],[Jan]:[Dec]])))</f>
        <v/>
      </c>
      <c r="U351" s="5">
        <f>IFERROR(IF(Table5[[#This Row],[Is RTE Student]]="Yes",0,VLOOKUP(Table4[[#This Row],[Class]]&amp;"_"&amp;Table4[[#This Row],[Stream]]&amp;"_"&amp;Table4[[#This Row],[Medium]],total_fee,5,0)),0)</f>
        <v>12000</v>
      </c>
      <c r="V351" s="5" t="str">
        <f>IFERROR(IF(Table4[[#This Row],[Total fees]]=Table4[[#This Row],[Total]]=0,"",Table4[[#This Row],[Total fees]]-Table4[[#This Row],[Total]]),"")</f>
        <v/>
      </c>
    </row>
    <row r="352" spans="1:22">
      <c r="A352" s="18">
        <f>IF('Student''s Data'!A352=0,"",'Student''s Data'!A352)</f>
        <v>348</v>
      </c>
      <c r="B352" s="18" t="str">
        <f>IF('Student''s Data'!B352=0,"",'Student''s Data'!B352)</f>
        <v>E0183</v>
      </c>
      <c r="C352" s="19" t="str">
        <f>IF('Student''s Data'!C352=0,"",'Student''s Data'!C352)</f>
        <v>Sixth</v>
      </c>
      <c r="D352" s="19" t="str">
        <f>IF('Student''s Data'!D352=0,"",'Student''s Data'!D352)</f>
        <v/>
      </c>
      <c r="E352" s="19" t="str">
        <f>IF('Student''s Data'!H352=0,"",'Student''s Data'!H352)</f>
        <v>English</v>
      </c>
      <c r="F352" s="19" t="str">
        <f>IF('Student''s Data'!E352=0,"",'Student''s Data'!E352)</f>
        <v>SHANKAR SINGH</v>
      </c>
      <c r="G352" s="19" t="str">
        <f>IF('Student''s Data'!F352=0,"",'Student''s Data'!F352)</f>
        <v>HARI SINGH</v>
      </c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5" t="str">
        <f>IF(SUM(Table4[[#This Row],[Jan]:[Dec]])=0,"",(SUM(Table4[[#This Row],[Jan]:[Dec]])))</f>
        <v/>
      </c>
      <c r="U352" s="5">
        <f>IFERROR(IF(Table5[[#This Row],[Is RTE Student]]="Yes",0,VLOOKUP(Table4[[#This Row],[Class]]&amp;"_"&amp;Table4[[#This Row],[Stream]]&amp;"_"&amp;Table4[[#This Row],[Medium]],total_fee,5,0)),0)</f>
        <v>13000</v>
      </c>
      <c r="V352" s="5" t="str">
        <f>IFERROR(IF(Table4[[#This Row],[Total fees]]=Table4[[#This Row],[Total]]=0,"",Table4[[#This Row],[Total fees]]-Table4[[#This Row],[Total]]),"")</f>
        <v/>
      </c>
    </row>
    <row r="353" spans="1:22">
      <c r="A353" s="18">
        <f>IF('Student''s Data'!A353=0,"",'Student''s Data'!A353)</f>
        <v>349</v>
      </c>
      <c r="B353" s="18" t="str">
        <f>IF('Student''s Data'!B353=0,"",'Student''s Data'!B353)</f>
        <v>E0019</v>
      </c>
      <c r="C353" s="19" t="str">
        <f>IF('Student''s Data'!C353=0,"",'Student''s Data'!C353)</f>
        <v>Sixth</v>
      </c>
      <c r="D353" s="19" t="str">
        <f>IF('Student''s Data'!D353=0,"",'Student''s Data'!D353)</f>
        <v/>
      </c>
      <c r="E353" s="19" t="str">
        <f>IF('Student''s Data'!H353=0,"",'Student''s Data'!H353)</f>
        <v>English</v>
      </c>
      <c r="F353" s="19" t="str">
        <f>IF('Student''s Data'!E353=0,"",'Student''s Data'!E353)</f>
        <v>SHIV NANDANI RATHORE</v>
      </c>
      <c r="G353" s="19" t="str">
        <f>IF('Student''s Data'!F353=0,"",'Student''s Data'!F353)</f>
        <v>DHARMENDRA SINGH RATHORE</v>
      </c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5" t="str">
        <f>IF(SUM(Table4[[#This Row],[Jan]:[Dec]])=0,"",(SUM(Table4[[#This Row],[Jan]:[Dec]])))</f>
        <v/>
      </c>
      <c r="U353" s="5">
        <f>IFERROR(IF(Table5[[#This Row],[Is RTE Student]]="Yes",0,VLOOKUP(Table4[[#This Row],[Class]]&amp;"_"&amp;Table4[[#This Row],[Stream]]&amp;"_"&amp;Table4[[#This Row],[Medium]],total_fee,5,0)),0)</f>
        <v>13000</v>
      </c>
      <c r="V353" s="5" t="str">
        <f>IFERROR(IF(Table4[[#This Row],[Total fees]]=Table4[[#This Row],[Total]]=0,"",Table4[[#This Row],[Total fees]]-Table4[[#This Row],[Total]]),"")</f>
        <v/>
      </c>
    </row>
    <row r="354" spans="1:22">
      <c r="A354" s="18">
        <f>IF('Student''s Data'!A354=0,"",'Student''s Data'!A354)</f>
        <v>350</v>
      </c>
      <c r="B354" s="18">
        <f>IF('Student''s Data'!B354=0,"",'Student''s Data'!B354)</f>
        <v>6313</v>
      </c>
      <c r="C354" s="19" t="str">
        <f>IF('Student''s Data'!C354=0,"",'Student''s Data'!C354)</f>
        <v>Sixth</v>
      </c>
      <c r="D354" s="19" t="str">
        <f>IF('Student''s Data'!D354=0,"",'Student''s Data'!D354)</f>
        <v/>
      </c>
      <c r="E354" s="19" t="str">
        <f>IF('Student''s Data'!H354=0,"",'Student''s Data'!H354)</f>
        <v>Hindi</v>
      </c>
      <c r="F354" s="19" t="str">
        <f>IF('Student''s Data'!E354=0,"",'Student''s Data'!E354)</f>
        <v>SHIVPAL GURJAR</v>
      </c>
      <c r="G354" s="19" t="str">
        <f>IF('Student''s Data'!F354=0,"",'Student''s Data'!F354)</f>
        <v>KISHAN LAL</v>
      </c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5" t="str">
        <f>IF(SUM(Table4[[#This Row],[Jan]:[Dec]])=0,"",(SUM(Table4[[#This Row],[Jan]:[Dec]])))</f>
        <v/>
      </c>
      <c r="U354" s="5">
        <f>IFERROR(IF(Table5[[#This Row],[Is RTE Student]]="Yes",0,VLOOKUP(Table4[[#This Row],[Class]]&amp;"_"&amp;Table4[[#This Row],[Stream]]&amp;"_"&amp;Table4[[#This Row],[Medium]],total_fee,5,0)),0)</f>
        <v>12000</v>
      </c>
      <c r="V354" s="5" t="str">
        <f>IFERROR(IF(Table4[[#This Row],[Total fees]]=Table4[[#This Row],[Total]]=0,"",Table4[[#This Row],[Total fees]]-Table4[[#This Row],[Total]]),"")</f>
        <v/>
      </c>
    </row>
    <row r="355" spans="1:22">
      <c r="A355" s="18">
        <f>IF('Student''s Data'!A355=0,"",'Student''s Data'!A355)</f>
        <v>351</v>
      </c>
      <c r="B355" s="18">
        <f>IF('Student''s Data'!B355=0,"",'Student''s Data'!B355)</f>
        <v>1237</v>
      </c>
      <c r="C355" s="19" t="str">
        <f>IF('Student''s Data'!C355=0,"",'Student''s Data'!C355)</f>
        <v>Sixth</v>
      </c>
      <c r="D355" s="19" t="str">
        <f>IF('Student''s Data'!D355=0,"",'Student''s Data'!D355)</f>
        <v/>
      </c>
      <c r="E355" s="19" t="str">
        <f>IF('Student''s Data'!H355=0,"",'Student''s Data'!H355)</f>
        <v>Hindi</v>
      </c>
      <c r="F355" s="19" t="str">
        <f>IF('Student''s Data'!E355=0,"",'Student''s Data'!E355)</f>
        <v>SOFIYA</v>
      </c>
      <c r="G355" s="19" t="str">
        <f>IF('Student''s Data'!F355=0,"",'Student''s Data'!F355)</f>
        <v>SARAJUDEEN</v>
      </c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5" t="str">
        <f>IF(SUM(Table4[[#This Row],[Jan]:[Dec]])=0,"",(SUM(Table4[[#This Row],[Jan]:[Dec]])))</f>
        <v/>
      </c>
      <c r="U355" s="5">
        <f>IFERROR(IF(Table5[[#This Row],[Is RTE Student]]="Yes",0,VLOOKUP(Table4[[#This Row],[Class]]&amp;"_"&amp;Table4[[#This Row],[Stream]]&amp;"_"&amp;Table4[[#This Row],[Medium]],total_fee,5,0)),0)</f>
        <v>12000</v>
      </c>
      <c r="V355" s="5" t="str">
        <f>IFERROR(IF(Table4[[#This Row],[Total fees]]=Table4[[#This Row],[Total]]=0,"",Table4[[#This Row],[Total fees]]-Table4[[#This Row],[Total]]),"")</f>
        <v/>
      </c>
    </row>
    <row r="356" spans="1:22">
      <c r="A356" s="18">
        <f>IF('Student''s Data'!A356=0,"",'Student''s Data'!A356)</f>
        <v>352</v>
      </c>
      <c r="B356" s="18">
        <f>IF('Student''s Data'!B356=0,"",'Student''s Data'!B356)</f>
        <v>1297</v>
      </c>
      <c r="C356" s="19" t="str">
        <f>IF('Student''s Data'!C356=0,"",'Student''s Data'!C356)</f>
        <v>Sixth</v>
      </c>
      <c r="D356" s="19" t="str">
        <f>IF('Student''s Data'!D356=0,"",'Student''s Data'!D356)</f>
        <v/>
      </c>
      <c r="E356" s="19" t="str">
        <f>IF('Student''s Data'!H356=0,"",'Student''s Data'!H356)</f>
        <v>Hindi</v>
      </c>
      <c r="F356" s="19" t="str">
        <f>IF('Student''s Data'!E356=0,"",'Student''s Data'!E356)</f>
        <v>SOMENDRA MAHLA</v>
      </c>
      <c r="G356" s="19" t="str">
        <f>IF('Student''s Data'!F356=0,"",'Student''s Data'!F356)</f>
        <v>KISHOR MAHLA</v>
      </c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5" t="str">
        <f>IF(SUM(Table4[[#This Row],[Jan]:[Dec]])=0,"",(SUM(Table4[[#This Row],[Jan]:[Dec]])))</f>
        <v/>
      </c>
      <c r="U356" s="5">
        <f>IFERROR(IF(Table5[[#This Row],[Is RTE Student]]="Yes",0,VLOOKUP(Table4[[#This Row],[Class]]&amp;"_"&amp;Table4[[#This Row],[Stream]]&amp;"_"&amp;Table4[[#This Row],[Medium]],total_fee,5,0)),0)</f>
        <v>12000</v>
      </c>
      <c r="V356" s="5" t="str">
        <f>IFERROR(IF(Table4[[#This Row],[Total fees]]=Table4[[#This Row],[Total]]=0,"",Table4[[#This Row],[Total fees]]-Table4[[#This Row],[Total]]),"")</f>
        <v/>
      </c>
    </row>
    <row r="357" spans="1:22">
      <c r="A357" s="18">
        <f>IF('Student''s Data'!A357=0,"",'Student''s Data'!A357)</f>
        <v>353</v>
      </c>
      <c r="B357" s="18">
        <f>IF('Student''s Data'!B357=0,"",'Student''s Data'!B357)</f>
        <v>6615</v>
      </c>
      <c r="C357" s="19" t="str">
        <f>IF('Student''s Data'!C357=0,"",'Student''s Data'!C357)</f>
        <v>Sixth</v>
      </c>
      <c r="D357" s="19" t="str">
        <f>IF('Student''s Data'!D357=0,"",'Student''s Data'!D357)</f>
        <v/>
      </c>
      <c r="E357" s="19" t="str">
        <f>IF('Student''s Data'!H357=0,"",'Student''s Data'!H357)</f>
        <v>Hindi</v>
      </c>
      <c r="F357" s="19" t="str">
        <f>IF('Student''s Data'!E357=0,"",'Student''s Data'!E357)</f>
        <v>SONIYA</v>
      </c>
      <c r="G357" s="19" t="str">
        <f>IF('Student''s Data'!F357=0,"",'Student''s Data'!F357)</f>
        <v>RAJKUMAR</v>
      </c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5" t="str">
        <f>IF(SUM(Table4[[#This Row],[Jan]:[Dec]])=0,"",(SUM(Table4[[#This Row],[Jan]:[Dec]])))</f>
        <v/>
      </c>
      <c r="U357" s="5">
        <f>IFERROR(IF(Table5[[#This Row],[Is RTE Student]]="Yes",0,VLOOKUP(Table4[[#This Row],[Class]]&amp;"_"&amp;Table4[[#This Row],[Stream]]&amp;"_"&amp;Table4[[#This Row],[Medium]],total_fee,5,0)),0)</f>
        <v>12000</v>
      </c>
      <c r="V357" s="5" t="str">
        <f>IFERROR(IF(Table4[[#This Row],[Total fees]]=Table4[[#This Row],[Total]]=0,"",Table4[[#This Row],[Total fees]]-Table4[[#This Row],[Total]]),"")</f>
        <v/>
      </c>
    </row>
    <row r="358" spans="1:22">
      <c r="A358" s="18">
        <f>IF('Student''s Data'!A358=0,"",'Student''s Data'!A358)</f>
        <v>354</v>
      </c>
      <c r="B358" s="18">
        <f>IF('Student''s Data'!B358=0,"",'Student''s Data'!B358)</f>
        <v>1603</v>
      </c>
      <c r="C358" s="19" t="str">
        <f>IF('Student''s Data'!C358=0,"",'Student''s Data'!C358)</f>
        <v>Sixth</v>
      </c>
      <c r="D358" s="19" t="str">
        <f>IF('Student''s Data'!D358=0,"",'Student''s Data'!D358)</f>
        <v/>
      </c>
      <c r="E358" s="19" t="str">
        <f>IF('Student''s Data'!H358=0,"",'Student''s Data'!H358)</f>
        <v>Hindi</v>
      </c>
      <c r="F358" s="19" t="str">
        <f>IF('Student''s Data'!E358=0,"",'Student''s Data'!E358)</f>
        <v>SUMIT KUMAR</v>
      </c>
      <c r="G358" s="19" t="str">
        <f>IF('Student''s Data'!F358=0,"",'Student''s Data'!F358)</f>
        <v>TARACHAND</v>
      </c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5" t="str">
        <f>IF(SUM(Table4[[#This Row],[Jan]:[Dec]])=0,"",(SUM(Table4[[#This Row],[Jan]:[Dec]])))</f>
        <v/>
      </c>
      <c r="U358" s="5">
        <f>IFERROR(IF(Table5[[#This Row],[Is RTE Student]]="Yes",0,VLOOKUP(Table4[[#This Row],[Class]]&amp;"_"&amp;Table4[[#This Row],[Stream]]&amp;"_"&amp;Table4[[#This Row],[Medium]],total_fee,5,0)),0)</f>
        <v>12000</v>
      </c>
      <c r="V358" s="5" t="str">
        <f>IFERROR(IF(Table4[[#This Row],[Total fees]]=Table4[[#This Row],[Total]]=0,"",Table4[[#This Row],[Total fees]]-Table4[[#This Row],[Total]]),"")</f>
        <v/>
      </c>
    </row>
    <row r="359" spans="1:22">
      <c r="A359" s="18">
        <f>IF('Student''s Data'!A359=0,"",'Student''s Data'!A359)</f>
        <v>355</v>
      </c>
      <c r="B359" s="18">
        <f>IF('Student''s Data'!B359=0,"",'Student''s Data'!B359)</f>
        <v>1578</v>
      </c>
      <c r="C359" s="19" t="str">
        <f>IF('Student''s Data'!C359=0,"",'Student''s Data'!C359)</f>
        <v>Sixth</v>
      </c>
      <c r="D359" s="19" t="str">
        <f>IF('Student''s Data'!D359=0,"",'Student''s Data'!D359)</f>
        <v/>
      </c>
      <c r="E359" s="19" t="str">
        <f>IF('Student''s Data'!H359=0,"",'Student''s Data'!H359)</f>
        <v>Hindi</v>
      </c>
      <c r="F359" s="19" t="str">
        <f>IF('Student''s Data'!E359=0,"",'Student''s Data'!E359)</f>
        <v>SUNIL REWAR</v>
      </c>
      <c r="G359" s="19" t="str">
        <f>IF('Student''s Data'!F359=0,"",'Student''s Data'!F359)</f>
        <v>RAJU RAM</v>
      </c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5" t="str">
        <f>IF(SUM(Table4[[#This Row],[Jan]:[Dec]])=0,"",(SUM(Table4[[#This Row],[Jan]:[Dec]])))</f>
        <v/>
      </c>
      <c r="U359" s="5">
        <f>IFERROR(IF(Table5[[#This Row],[Is RTE Student]]="Yes",0,VLOOKUP(Table4[[#This Row],[Class]]&amp;"_"&amp;Table4[[#This Row],[Stream]]&amp;"_"&amp;Table4[[#This Row],[Medium]],total_fee,5,0)),0)</f>
        <v>12000</v>
      </c>
      <c r="V359" s="5" t="str">
        <f>IFERROR(IF(Table4[[#This Row],[Total fees]]=Table4[[#This Row],[Total]]=0,"",Table4[[#This Row],[Total fees]]-Table4[[#This Row],[Total]]),"")</f>
        <v/>
      </c>
    </row>
    <row r="360" spans="1:22">
      <c r="A360" s="18">
        <f>IF('Student''s Data'!A360=0,"",'Student''s Data'!A360)</f>
        <v>356</v>
      </c>
      <c r="B360" s="18">
        <f>IF('Student''s Data'!B360=0,"",'Student''s Data'!B360)</f>
        <v>1106</v>
      </c>
      <c r="C360" s="19" t="str">
        <f>IF('Student''s Data'!C360=0,"",'Student''s Data'!C360)</f>
        <v>Sixth</v>
      </c>
      <c r="D360" s="19" t="str">
        <f>IF('Student''s Data'!D360=0,"",'Student''s Data'!D360)</f>
        <v/>
      </c>
      <c r="E360" s="19" t="str">
        <f>IF('Student''s Data'!H360=0,"",'Student''s Data'!H360)</f>
        <v>Hindi</v>
      </c>
      <c r="F360" s="19" t="str">
        <f>IF('Student''s Data'!E360=0,"",'Student''s Data'!E360)</f>
        <v>TANISHA KUMAWAT</v>
      </c>
      <c r="G360" s="19" t="str">
        <f>IF('Student''s Data'!F360=0,"",'Student''s Data'!F360)</f>
        <v>MAHESH KUMAWAT</v>
      </c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5" t="str">
        <f>IF(SUM(Table4[[#This Row],[Jan]:[Dec]])=0,"",(SUM(Table4[[#This Row],[Jan]:[Dec]])))</f>
        <v/>
      </c>
      <c r="U360" s="5">
        <f>IFERROR(IF(Table5[[#This Row],[Is RTE Student]]="Yes",0,VLOOKUP(Table4[[#This Row],[Class]]&amp;"_"&amp;Table4[[#This Row],[Stream]]&amp;"_"&amp;Table4[[#This Row],[Medium]],total_fee,5,0)),0)</f>
        <v>12000</v>
      </c>
      <c r="V360" s="5" t="str">
        <f>IFERROR(IF(Table4[[#This Row],[Total fees]]=Table4[[#This Row],[Total]]=0,"",Table4[[#This Row],[Total fees]]-Table4[[#This Row],[Total]]),"")</f>
        <v/>
      </c>
    </row>
    <row r="361" spans="1:22">
      <c r="A361" s="18">
        <f>IF('Student''s Data'!A361=0,"",'Student''s Data'!A361)</f>
        <v>357</v>
      </c>
      <c r="B361" s="18" t="str">
        <f>IF('Student''s Data'!B361=0,"",'Student''s Data'!B361)</f>
        <v>E0090</v>
      </c>
      <c r="C361" s="19" t="str">
        <f>IF('Student''s Data'!C361=0,"",'Student''s Data'!C361)</f>
        <v>Sixth</v>
      </c>
      <c r="D361" s="19" t="str">
        <f>IF('Student''s Data'!D361=0,"",'Student''s Data'!D361)</f>
        <v/>
      </c>
      <c r="E361" s="19" t="str">
        <f>IF('Student''s Data'!H361=0,"",'Student''s Data'!H361)</f>
        <v>English</v>
      </c>
      <c r="F361" s="19" t="str">
        <f>IF('Student''s Data'!E361=0,"",'Student''s Data'!E361)</f>
        <v>VARSHA KANWAR</v>
      </c>
      <c r="G361" s="19" t="str">
        <f>IF('Student''s Data'!F361=0,"",'Student''s Data'!F361)</f>
        <v>NARENDRA SINGH</v>
      </c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5" t="str">
        <f>IF(SUM(Table4[[#This Row],[Jan]:[Dec]])=0,"",(SUM(Table4[[#This Row],[Jan]:[Dec]])))</f>
        <v/>
      </c>
      <c r="U361" s="5">
        <f>IFERROR(IF(Table5[[#This Row],[Is RTE Student]]="Yes",0,VLOOKUP(Table4[[#This Row],[Class]]&amp;"_"&amp;Table4[[#This Row],[Stream]]&amp;"_"&amp;Table4[[#This Row],[Medium]],total_fee,5,0)),0)</f>
        <v>13000</v>
      </c>
      <c r="V361" s="5" t="str">
        <f>IFERROR(IF(Table4[[#This Row],[Total fees]]=Table4[[#This Row],[Total]]=0,"",Table4[[#This Row],[Total fees]]-Table4[[#This Row],[Total]]),"")</f>
        <v/>
      </c>
    </row>
    <row r="362" spans="1:22">
      <c r="A362" s="18">
        <f>IF('Student''s Data'!A362=0,"",'Student''s Data'!A362)</f>
        <v>358</v>
      </c>
      <c r="B362" s="18" t="str">
        <f>IF('Student''s Data'!B362=0,"",'Student''s Data'!B362)</f>
        <v>E0181</v>
      </c>
      <c r="C362" s="19" t="str">
        <f>IF('Student''s Data'!C362=0,"",'Student''s Data'!C362)</f>
        <v>Sixth</v>
      </c>
      <c r="D362" s="19" t="str">
        <f>IF('Student''s Data'!D362=0,"",'Student''s Data'!D362)</f>
        <v/>
      </c>
      <c r="E362" s="19" t="str">
        <f>IF('Student''s Data'!H362=0,"",'Student''s Data'!H362)</f>
        <v>English</v>
      </c>
      <c r="F362" s="19" t="str">
        <f>IF('Student''s Data'!E362=0,"",'Student''s Data'!E362)</f>
        <v>VIKAS BIJARNIYA</v>
      </c>
      <c r="G362" s="19" t="str">
        <f>IF('Student''s Data'!F362=0,"",'Student''s Data'!F362)</f>
        <v>GYANA RAM BIJARNIYA</v>
      </c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5" t="str">
        <f>IF(SUM(Table4[[#This Row],[Jan]:[Dec]])=0,"",(SUM(Table4[[#This Row],[Jan]:[Dec]])))</f>
        <v/>
      </c>
      <c r="U362" s="5">
        <f>IFERROR(IF(Table5[[#This Row],[Is RTE Student]]="Yes",0,VLOOKUP(Table4[[#This Row],[Class]]&amp;"_"&amp;Table4[[#This Row],[Stream]]&amp;"_"&amp;Table4[[#This Row],[Medium]],total_fee,5,0)),0)</f>
        <v>13000</v>
      </c>
      <c r="V362" s="5" t="str">
        <f>IFERROR(IF(Table4[[#This Row],[Total fees]]=Table4[[#This Row],[Total]]=0,"",Table4[[#This Row],[Total fees]]-Table4[[#This Row],[Total]]),"")</f>
        <v/>
      </c>
    </row>
    <row r="363" spans="1:22">
      <c r="A363" s="18">
        <f>IF('Student''s Data'!A363=0,"",'Student''s Data'!A363)</f>
        <v>359</v>
      </c>
      <c r="B363" s="18" t="str">
        <f>IF('Student''s Data'!B363=0,"",'Student''s Data'!B363)</f>
        <v>E0009</v>
      </c>
      <c r="C363" s="19" t="str">
        <f>IF('Student''s Data'!C363=0,"",'Student''s Data'!C363)</f>
        <v>Sixth</v>
      </c>
      <c r="D363" s="19" t="str">
        <f>IF('Student''s Data'!D363=0,"",'Student''s Data'!D363)</f>
        <v/>
      </c>
      <c r="E363" s="19" t="str">
        <f>IF('Student''s Data'!H363=0,"",'Student''s Data'!H363)</f>
        <v>English</v>
      </c>
      <c r="F363" s="19" t="str">
        <f>IF('Student''s Data'!E363=0,"",'Student''s Data'!E363)</f>
        <v>VIKAS KUMAR</v>
      </c>
      <c r="G363" s="19" t="str">
        <f>IF('Student''s Data'!F363=0,"",'Student''s Data'!F363)</f>
        <v>BANWARI LAL</v>
      </c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5" t="str">
        <f>IF(SUM(Table4[[#This Row],[Jan]:[Dec]])=0,"",(SUM(Table4[[#This Row],[Jan]:[Dec]])))</f>
        <v/>
      </c>
      <c r="U363" s="5">
        <f>IFERROR(IF(Table5[[#This Row],[Is RTE Student]]="Yes",0,VLOOKUP(Table4[[#This Row],[Class]]&amp;"_"&amp;Table4[[#This Row],[Stream]]&amp;"_"&amp;Table4[[#This Row],[Medium]],total_fee,5,0)),0)</f>
        <v>13000</v>
      </c>
      <c r="V363" s="5" t="str">
        <f>IFERROR(IF(Table4[[#This Row],[Total fees]]=Table4[[#This Row],[Total]]=0,"",Table4[[#This Row],[Total fees]]-Table4[[#This Row],[Total]]),"")</f>
        <v/>
      </c>
    </row>
    <row r="364" spans="1:22">
      <c r="A364" s="18">
        <f>IF('Student''s Data'!A364=0,"",'Student''s Data'!A364)</f>
        <v>360</v>
      </c>
      <c r="B364" s="18">
        <f>IF('Student''s Data'!B364=0,"",'Student''s Data'!B364)</f>
        <v>6405</v>
      </c>
      <c r="C364" s="19" t="str">
        <f>IF('Student''s Data'!C364=0,"",'Student''s Data'!C364)</f>
        <v>Sixth</v>
      </c>
      <c r="D364" s="19" t="str">
        <f>IF('Student''s Data'!D364=0,"",'Student''s Data'!D364)</f>
        <v/>
      </c>
      <c r="E364" s="19" t="str">
        <f>IF('Student''s Data'!H364=0,"",'Student''s Data'!H364)</f>
        <v>Hindi</v>
      </c>
      <c r="F364" s="19" t="str">
        <f>IF('Student''s Data'!E364=0,"",'Student''s Data'!E364)</f>
        <v>VIKAS MUND</v>
      </c>
      <c r="G364" s="19" t="str">
        <f>IF('Student''s Data'!F364=0,"",'Student''s Data'!F364)</f>
        <v>SHIV PRASAD</v>
      </c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5" t="str">
        <f>IF(SUM(Table4[[#This Row],[Jan]:[Dec]])=0,"",(SUM(Table4[[#This Row],[Jan]:[Dec]])))</f>
        <v/>
      </c>
      <c r="U364" s="5">
        <f>IFERROR(IF(Table5[[#This Row],[Is RTE Student]]="Yes",0,VLOOKUP(Table4[[#This Row],[Class]]&amp;"_"&amp;Table4[[#This Row],[Stream]]&amp;"_"&amp;Table4[[#This Row],[Medium]],total_fee,5,0)),0)</f>
        <v>12000</v>
      </c>
      <c r="V364" s="5" t="str">
        <f>IFERROR(IF(Table4[[#This Row],[Total fees]]=Table4[[#This Row],[Total]]=0,"",Table4[[#This Row],[Total fees]]-Table4[[#This Row],[Total]]),"")</f>
        <v/>
      </c>
    </row>
    <row r="365" spans="1:22">
      <c r="A365" s="18">
        <f>IF('Student''s Data'!A365=0,"",'Student''s Data'!A365)</f>
        <v>361</v>
      </c>
      <c r="B365" s="18">
        <f>IF('Student''s Data'!B365=0,"",'Student''s Data'!B365)</f>
        <v>6662</v>
      </c>
      <c r="C365" s="19" t="str">
        <f>IF('Student''s Data'!C365=0,"",'Student''s Data'!C365)</f>
        <v>Sixth</v>
      </c>
      <c r="D365" s="19" t="str">
        <f>IF('Student''s Data'!D365=0,"",'Student''s Data'!D365)</f>
        <v/>
      </c>
      <c r="E365" s="19" t="str">
        <f>IF('Student''s Data'!H365=0,"",'Student''s Data'!H365)</f>
        <v>Hindi</v>
      </c>
      <c r="F365" s="19" t="str">
        <f>IF('Student''s Data'!E365=0,"",'Student''s Data'!E365)</f>
        <v>VISHAL CHAUDHARY</v>
      </c>
      <c r="G365" s="19" t="str">
        <f>IF('Student''s Data'!F365=0,"",'Student''s Data'!F365)</f>
        <v>SAMDAR SINGH</v>
      </c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5" t="str">
        <f>IF(SUM(Table4[[#This Row],[Jan]:[Dec]])=0,"",(SUM(Table4[[#This Row],[Jan]:[Dec]])))</f>
        <v/>
      </c>
      <c r="U365" s="5">
        <f>IFERROR(IF(Table5[[#This Row],[Is RTE Student]]="Yes",0,VLOOKUP(Table4[[#This Row],[Class]]&amp;"_"&amp;Table4[[#This Row],[Stream]]&amp;"_"&amp;Table4[[#This Row],[Medium]],total_fee,5,0)),0)</f>
        <v>12000</v>
      </c>
      <c r="V365" s="5" t="str">
        <f>IFERROR(IF(Table4[[#This Row],[Total fees]]=Table4[[#This Row],[Total]]=0,"",Table4[[#This Row],[Total fees]]-Table4[[#This Row],[Total]]),"")</f>
        <v/>
      </c>
    </row>
    <row r="366" spans="1:22">
      <c r="A366" s="18">
        <f>IF('Student''s Data'!A366=0,"",'Student''s Data'!A366)</f>
        <v>362</v>
      </c>
      <c r="B366" s="18">
        <f>IF('Student''s Data'!B366=0,"",'Student''s Data'!B366)</f>
        <v>6617</v>
      </c>
      <c r="C366" s="19" t="str">
        <f>IF('Student''s Data'!C366=0,"",'Student''s Data'!C366)</f>
        <v>Sixth</v>
      </c>
      <c r="D366" s="19" t="str">
        <f>IF('Student''s Data'!D366=0,"",'Student''s Data'!D366)</f>
        <v/>
      </c>
      <c r="E366" s="19" t="str">
        <f>IF('Student''s Data'!H366=0,"",'Student''s Data'!H366)</f>
        <v>Hindi</v>
      </c>
      <c r="F366" s="19" t="str">
        <f>IF('Student''s Data'!E366=0,"",'Student''s Data'!E366)</f>
        <v>YASH RAJ</v>
      </c>
      <c r="G366" s="19" t="str">
        <f>IF('Student''s Data'!F366=0,"",'Student''s Data'!F366)</f>
        <v>RAMESHWAR LAL</v>
      </c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5" t="str">
        <f>IF(SUM(Table4[[#This Row],[Jan]:[Dec]])=0,"",(SUM(Table4[[#This Row],[Jan]:[Dec]])))</f>
        <v/>
      </c>
      <c r="U366" s="5">
        <f>IFERROR(IF(Table5[[#This Row],[Is RTE Student]]="Yes",0,VLOOKUP(Table4[[#This Row],[Class]]&amp;"_"&amp;Table4[[#This Row],[Stream]]&amp;"_"&amp;Table4[[#This Row],[Medium]],total_fee,5,0)),0)</f>
        <v>12000</v>
      </c>
      <c r="V366" s="5" t="str">
        <f>IFERROR(IF(Table4[[#This Row],[Total fees]]=Table4[[#This Row],[Total]]=0,"",Table4[[#This Row],[Total fees]]-Table4[[#This Row],[Total]]),"")</f>
        <v/>
      </c>
    </row>
    <row r="367" spans="1:22">
      <c r="A367" s="18">
        <f>IF('Student''s Data'!A367=0,"",'Student''s Data'!A367)</f>
        <v>363</v>
      </c>
      <c r="B367" s="18">
        <f>IF('Student''s Data'!B367=0,"",'Student''s Data'!B367)</f>
        <v>1392</v>
      </c>
      <c r="C367" s="19" t="str">
        <f>IF('Student''s Data'!C367=0,"",'Student''s Data'!C367)</f>
        <v>Sixth</v>
      </c>
      <c r="D367" s="19" t="str">
        <f>IF('Student''s Data'!D367=0,"",'Student''s Data'!D367)</f>
        <v/>
      </c>
      <c r="E367" s="19" t="str">
        <f>IF('Student''s Data'!H367=0,"",'Student''s Data'!H367)</f>
        <v>Hindi</v>
      </c>
      <c r="F367" s="19" t="str">
        <f>IF('Student''s Data'!E367=0,"",'Student''s Data'!E367)</f>
        <v>YUVRAJ CHAUHAN</v>
      </c>
      <c r="G367" s="19" t="str">
        <f>IF('Student''s Data'!F367=0,"",'Student''s Data'!F367)</f>
        <v>NARESH KUMAR</v>
      </c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5" t="str">
        <f>IF(SUM(Table4[[#This Row],[Jan]:[Dec]])=0,"",(SUM(Table4[[#This Row],[Jan]:[Dec]])))</f>
        <v/>
      </c>
      <c r="U367" s="5">
        <f>IFERROR(IF(Table5[[#This Row],[Is RTE Student]]="Yes",0,VLOOKUP(Table4[[#This Row],[Class]]&amp;"_"&amp;Table4[[#This Row],[Stream]]&amp;"_"&amp;Table4[[#This Row],[Medium]],total_fee,5,0)),0)</f>
        <v>12000</v>
      </c>
      <c r="V367" s="5" t="str">
        <f>IFERROR(IF(Table4[[#This Row],[Total fees]]=Table4[[#This Row],[Total]]=0,"",Table4[[#This Row],[Total fees]]-Table4[[#This Row],[Total]]),"")</f>
        <v/>
      </c>
    </row>
    <row r="368" spans="1:22">
      <c r="A368" s="18">
        <f>IF('Student''s Data'!A368=0,"",'Student''s Data'!A368)</f>
        <v>364</v>
      </c>
      <c r="B368" s="18">
        <f>IF('Student''s Data'!B368=0,"",'Student''s Data'!B368)</f>
        <v>6595</v>
      </c>
      <c r="C368" s="19" t="str">
        <f>IF('Student''s Data'!C368=0,"",'Student''s Data'!C368)</f>
        <v>Seventh</v>
      </c>
      <c r="D368" s="19" t="str">
        <f>IF('Student''s Data'!D368=0,"",'Student''s Data'!D368)</f>
        <v/>
      </c>
      <c r="E368" s="19" t="str">
        <f>IF('Student''s Data'!H368=0,"",'Student''s Data'!H368)</f>
        <v>Hindi</v>
      </c>
      <c r="F368" s="19" t="str">
        <f>IF('Student''s Data'!E368=0,"",'Student''s Data'!E368)</f>
        <v>AADITYA</v>
      </c>
      <c r="G368" s="19" t="str">
        <f>IF('Student''s Data'!F368=0,"",'Student''s Data'!F368)</f>
        <v>RAM KUMAR</v>
      </c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5" t="str">
        <f>IF(SUM(Table4[[#This Row],[Jan]:[Dec]])=0,"",(SUM(Table4[[#This Row],[Jan]:[Dec]])))</f>
        <v/>
      </c>
      <c r="U368" s="5">
        <f>IFERROR(IF(Table5[[#This Row],[Is RTE Student]]="Yes",0,VLOOKUP(Table4[[#This Row],[Class]]&amp;"_"&amp;Table4[[#This Row],[Stream]]&amp;"_"&amp;Table4[[#This Row],[Medium]],total_fee,5,0)),0)</f>
        <v>12000</v>
      </c>
      <c r="V368" s="5" t="str">
        <f>IFERROR(IF(Table4[[#This Row],[Total fees]]=Table4[[#This Row],[Total]]=0,"",Table4[[#This Row],[Total fees]]-Table4[[#This Row],[Total]]),"")</f>
        <v/>
      </c>
    </row>
    <row r="369" spans="1:22">
      <c r="A369" s="18">
        <f>IF('Student''s Data'!A369=0,"",'Student''s Data'!A369)</f>
        <v>365</v>
      </c>
      <c r="B369" s="18">
        <f>IF('Student''s Data'!B369=0,"",'Student''s Data'!B369)</f>
        <v>6720</v>
      </c>
      <c r="C369" s="19" t="str">
        <f>IF('Student''s Data'!C369=0,"",'Student''s Data'!C369)</f>
        <v>Seventh</v>
      </c>
      <c r="D369" s="19" t="str">
        <f>IF('Student''s Data'!D369=0,"",'Student''s Data'!D369)</f>
        <v/>
      </c>
      <c r="E369" s="19" t="str">
        <f>IF('Student''s Data'!H369=0,"",'Student''s Data'!H369)</f>
        <v>Hindi</v>
      </c>
      <c r="F369" s="19" t="str">
        <f>IF('Student''s Data'!E369=0,"",'Student''s Data'!E369)</f>
        <v>ABBUBAKAR SADDIK</v>
      </c>
      <c r="G369" s="19" t="str">
        <f>IF('Student''s Data'!F369=0,"",'Student''s Data'!F369)</f>
        <v>FAKRUDDIN</v>
      </c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5" t="str">
        <f>IF(SUM(Table4[[#This Row],[Jan]:[Dec]])=0,"",(SUM(Table4[[#This Row],[Jan]:[Dec]])))</f>
        <v/>
      </c>
      <c r="U369" s="5">
        <f>IFERROR(IF(Table5[[#This Row],[Is RTE Student]]="Yes",0,VLOOKUP(Table4[[#This Row],[Class]]&amp;"_"&amp;Table4[[#This Row],[Stream]]&amp;"_"&amp;Table4[[#This Row],[Medium]],total_fee,5,0)),0)</f>
        <v>12000</v>
      </c>
      <c r="V369" s="5" t="str">
        <f>IFERROR(IF(Table4[[#This Row],[Total fees]]=Table4[[#This Row],[Total]]=0,"",Table4[[#This Row],[Total fees]]-Table4[[#This Row],[Total]]),"")</f>
        <v/>
      </c>
    </row>
    <row r="370" spans="1:22">
      <c r="A370" s="18">
        <f>IF('Student''s Data'!A370=0,"",'Student''s Data'!A370)</f>
        <v>366</v>
      </c>
      <c r="B370" s="18" t="str">
        <f>IF('Student''s Data'!B370=0,"",'Student''s Data'!B370)</f>
        <v>E0067</v>
      </c>
      <c r="C370" s="19" t="str">
        <f>IF('Student''s Data'!C370=0,"",'Student''s Data'!C370)</f>
        <v>Seventh</v>
      </c>
      <c r="D370" s="19" t="str">
        <f>IF('Student''s Data'!D370=0,"",'Student''s Data'!D370)</f>
        <v/>
      </c>
      <c r="E370" s="19" t="str">
        <f>IF('Student''s Data'!H370=0,"",'Student''s Data'!H370)</f>
        <v>English</v>
      </c>
      <c r="F370" s="19" t="str">
        <f>IF('Student''s Data'!E370=0,"",'Student''s Data'!E370)</f>
        <v>AFSHA</v>
      </c>
      <c r="G370" s="19" t="str">
        <f>IF('Student''s Data'!F370=0,"",'Student''s Data'!F370)</f>
        <v>MOHAMMAD YUNUS BHATI</v>
      </c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5" t="str">
        <f>IF(SUM(Table4[[#This Row],[Jan]:[Dec]])=0,"",(SUM(Table4[[#This Row],[Jan]:[Dec]])))</f>
        <v/>
      </c>
      <c r="U370" s="5">
        <f>IFERROR(IF(Table5[[#This Row],[Is RTE Student]]="Yes",0,VLOOKUP(Table4[[#This Row],[Class]]&amp;"_"&amp;Table4[[#This Row],[Stream]]&amp;"_"&amp;Table4[[#This Row],[Medium]],total_fee,5,0)),0)</f>
        <v>13000</v>
      </c>
      <c r="V370" s="5" t="str">
        <f>IFERROR(IF(Table4[[#This Row],[Total fees]]=Table4[[#This Row],[Total]]=0,"",Table4[[#This Row],[Total fees]]-Table4[[#This Row],[Total]]),"")</f>
        <v/>
      </c>
    </row>
    <row r="371" spans="1:22">
      <c r="A371" s="18">
        <f>IF('Student''s Data'!A371=0,"",'Student''s Data'!A371)</f>
        <v>367</v>
      </c>
      <c r="B371" s="18">
        <f>IF('Student''s Data'!B371=0,"",'Student''s Data'!B371)</f>
        <v>1362</v>
      </c>
      <c r="C371" s="19" t="str">
        <f>IF('Student''s Data'!C371=0,"",'Student''s Data'!C371)</f>
        <v>Seventh</v>
      </c>
      <c r="D371" s="19" t="str">
        <f>IF('Student''s Data'!D371=0,"",'Student''s Data'!D371)</f>
        <v/>
      </c>
      <c r="E371" s="19" t="str">
        <f>IF('Student''s Data'!H371=0,"",'Student''s Data'!H371)</f>
        <v>Hindi</v>
      </c>
      <c r="F371" s="19" t="str">
        <f>IF('Student''s Data'!E371=0,"",'Student''s Data'!E371)</f>
        <v>AKSHAYA RAO</v>
      </c>
      <c r="G371" s="19" t="str">
        <f>IF('Student''s Data'!F371=0,"",'Student''s Data'!F371)</f>
        <v>VINOD RAO</v>
      </c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5" t="str">
        <f>IF(SUM(Table4[[#This Row],[Jan]:[Dec]])=0,"",(SUM(Table4[[#This Row],[Jan]:[Dec]])))</f>
        <v/>
      </c>
      <c r="U371" s="5">
        <f>IFERROR(IF(Table5[[#This Row],[Is RTE Student]]="Yes",0,VLOOKUP(Table4[[#This Row],[Class]]&amp;"_"&amp;Table4[[#This Row],[Stream]]&amp;"_"&amp;Table4[[#This Row],[Medium]],total_fee,5,0)),0)</f>
        <v>12000</v>
      </c>
      <c r="V371" s="5" t="str">
        <f>IFERROR(IF(Table4[[#This Row],[Total fees]]=Table4[[#This Row],[Total]]=0,"",Table4[[#This Row],[Total fees]]-Table4[[#This Row],[Total]]),"")</f>
        <v/>
      </c>
    </row>
    <row r="372" spans="1:22">
      <c r="A372" s="18">
        <f>IF('Student''s Data'!A372=0,"",'Student''s Data'!A372)</f>
        <v>368</v>
      </c>
      <c r="B372" s="18">
        <f>IF('Student''s Data'!B372=0,"",'Student''s Data'!B372)</f>
        <v>1483</v>
      </c>
      <c r="C372" s="19" t="str">
        <f>IF('Student''s Data'!C372=0,"",'Student''s Data'!C372)</f>
        <v>Seventh</v>
      </c>
      <c r="D372" s="19" t="str">
        <f>IF('Student''s Data'!D372=0,"",'Student''s Data'!D372)</f>
        <v/>
      </c>
      <c r="E372" s="19" t="str">
        <f>IF('Student''s Data'!H372=0,"",'Student''s Data'!H372)</f>
        <v>Hindi</v>
      </c>
      <c r="F372" s="19" t="str">
        <f>IF('Student''s Data'!E372=0,"",'Student''s Data'!E372)</f>
        <v>ANAMIKA</v>
      </c>
      <c r="G372" s="19" t="str">
        <f>IF('Student''s Data'!F372=0,"",'Student''s Data'!F372)</f>
        <v>LUNA RAM</v>
      </c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5" t="str">
        <f>IF(SUM(Table4[[#This Row],[Jan]:[Dec]])=0,"",(SUM(Table4[[#This Row],[Jan]:[Dec]])))</f>
        <v/>
      </c>
      <c r="U372" s="5">
        <f>IFERROR(IF(Table5[[#This Row],[Is RTE Student]]="Yes",0,VLOOKUP(Table4[[#This Row],[Class]]&amp;"_"&amp;Table4[[#This Row],[Stream]]&amp;"_"&amp;Table4[[#This Row],[Medium]],total_fee,5,0)),0)</f>
        <v>12000</v>
      </c>
      <c r="V372" s="5" t="str">
        <f>IFERROR(IF(Table4[[#This Row],[Total fees]]=Table4[[#This Row],[Total]]=0,"",Table4[[#This Row],[Total fees]]-Table4[[#This Row],[Total]]),"")</f>
        <v/>
      </c>
    </row>
    <row r="373" spans="1:22">
      <c r="A373" s="18">
        <f>IF('Student''s Data'!A373=0,"",'Student''s Data'!A373)</f>
        <v>369</v>
      </c>
      <c r="B373" s="18">
        <f>IF('Student''s Data'!B373=0,"",'Student''s Data'!B373)</f>
        <v>1228</v>
      </c>
      <c r="C373" s="19" t="str">
        <f>IF('Student''s Data'!C373=0,"",'Student''s Data'!C373)</f>
        <v>Seventh</v>
      </c>
      <c r="D373" s="19" t="str">
        <f>IF('Student''s Data'!D373=0,"",'Student''s Data'!D373)</f>
        <v/>
      </c>
      <c r="E373" s="19" t="str">
        <f>IF('Student''s Data'!H373=0,"",'Student''s Data'!H373)</f>
        <v>Hindi</v>
      </c>
      <c r="F373" s="19" t="str">
        <f>IF('Student''s Data'!E373=0,"",'Student''s Data'!E373)</f>
        <v>ANIL KUMAWAT</v>
      </c>
      <c r="G373" s="19" t="str">
        <f>IF('Student''s Data'!F373=0,"",'Student''s Data'!F373)</f>
        <v>RAMESHWAR LAL</v>
      </c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5" t="str">
        <f>IF(SUM(Table4[[#This Row],[Jan]:[Dec]])=0,"",(SUM(Table4[[#This Row],[Jan]:[Dec]])))</f>
        <v/>
      </c>
      <c r="U373" s="5">
        <f>IFERROR(IF(Table5[[#This Row],[Is RTE Student]]="Yes",0,VLOOKUP(Table4[[#This Row],[Class]]&amp;"_"&amp;Table4[[#This Row],[Stream]]&amp;"_"&amp;Table4[[#This Row],[Medium]],total_fee,5,0)),0)</f>
        <v>12000</v>
      </c>
      <c r="V373" s="5" t="str">
        <f>IFERROR(IF(Table4[[#This Row],[Total fees]]=Table4[[#This Row],[Total]]=0,"",Table4[[#This Row],[Total fees]]-Table4[[#This Row],[Total]]),"")</f>
        <v/>
      </c>
    </row>
    <row r="374" spans="1:22">
      <c r="A374" s="18">
        <f>IF('Student''s Data'!A374=0,"",'Student''s Data'!A374)</f>
        <v>370</v>
      </c>
      <c r="B374" s="18">
        <f>IF('Student''s Data'!B374=0,"",'Student''s Data'!B374)</f>
        <v>6602</v>
      </c>
      <c r="C374" s="19" t="str">
        <f>IF('Student''s Data'!C374=0,"",'Student''s Data'!C374)</f>
        <v>Seventh</v>
      </c>
      <c r="D374" s="19" t="str">
        <f>IF('Student''s Data'!D374=0,"",'Student''s Data'!D374)</f>
        <v/>
      </c>
      <c r="E374" s="19" t="str">
        <f>IF('Student''s Data'!H374=0,"",'Student''s Data'!H374)</f>
        <v>Hindi</v>
      </c>
      <c r="F374" s="19" t="str">
        <f>IF('Student''s Data'!E374=0,"",'Student''s Data'!E374)</f>
        <v>ANITA RANWA</v>
      </c>
      <c r="G374" s="19" t="str">
        <f>IF('Student''s Data'!F374=0,"",'Student''s Data'!F374)</f>
        <v>MOHAN RAM</v>
      </c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5" t="str">
        <f>IF(SUM(Table4[[#This Row],[Jan]:[Dec]])=0,"",(SUM(Table4[[#This Row],[Jan]:[Dec]])))</f>
        <v/>
      </c>
      <c r="U374" s="5">
        <f>IFERROR(IF(Table5[[#This Row],[Is RTE Student]]="Yes",0,VLOOKUP(Table4[[#This Row],[Class]]&amp;"_"&amp;Table4[[#This Row],[Stream]]&amp;"_"&amp;Table4[[#This Row],[Medium]],total_fee,5,0)),0)</f>
        <v>12000</v>
      </c>
      <c r="V374" s="5" t="str">
        <f>IFERROR(IF(Table4[[#This Row],[Total fees]]=Table4[[#This Row],[Total]]=0,"",Table4[[#This Row],[Total fees]]-Table4[[#This Row],[Total]]),"")</f>
        <v/>
      </c>
    </row>
    <row r="375" spans="1:22">
      <c r="A375" s="18">
        <f>IF('Student''s Data'!A375=0,"",'Student''s Data'!A375)</f>
        <v>371</v>
      </c>
      <c r="B375" s="18">
        <f>IF('Student''s Data'!B375=0,"",'Student''s Data'!B375)</f>
        <v>1337</v>
      </c>
      <c r="C375" s="19" t="str">
        <f>IF('Student''s Data'!C375=0,"",'Student''s Data'!C375)</f>
        <v>Seventh</v>
      </c>
      <c r="D375" s="19" t="str">
        <f>IF('Student''s Data'!D375=0,"",'Student''s Data'!D375)</f>
        <v/>
      </c>
      <c r="E375" s="19" t="str">
        <f>IF('Student''s Data'!H375=0,"",'Student''s Data'!H375)</f>
        <v>Hindi</v>
      </c>
      <c r="F375" s="19" t="str">
        <f>IF('Student''s Data'!E375=0,"",'Student''s Data'!E375)</f>
        <v>ANKIT JARAWATA</v>
      </c>
      <c r="G375" s="19" t="str">
        <f>IF('Student''s Data'!F375=0,"",'Student''s Data'!F375)</f>
        <v>CHENA RAM JARAWATA</v>
      </c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5" t="str">
        <f>IF(SUM(Table4[[#This Row],[Jan]:[Dec]])=0,"",(SUM(Table4[[#This Row],[Jan]:[Dec]])))</f>
        <v/>
      </c>
      <c r="U375" s="5">
        <f>IFERROR(IF(Table5[[#This Row],[Is RTE Student]]="Yes",0,VLOOKUP(Table4[[#This Row],[Class]]&amp;"_"&amp;Table4[[#This Row],[Stream]]&amp;"_"&amp;Table4[[#This Row],[Medium]],total_fee,5,0)),0)</f>
        <v>12000</v>
      </c>
      <c r="V375" s="5" t="str">
        <f>IFERROR(IF(Table4[[#This Row],[Total fees]]=Table4[[#This Row],[Total]]=0,"",Table4[[#This Row],[Total fees]]-Table4[[#This Row],[Total]]),"")</f>
        <v/>
      </c>
    </row>
    <row r="376" spans="1:22">
      <c r="A376" s="18">
        <f>IF('Student''s Data'!A376=0,"",'Student''s Data'!A376)</f>
        <v>372</v>
      </c>
      <c r="B376" s="18">
        <f>IF('Student''s Data'!B376=0,"",'Student''s Data'!B376)</f>
        <v>6431</v>
      </c>
      <c r="C376" s="19" t="str">
        <f>IF('Student''s Data'!C376=0,"",'Student''s Data'!C376)</f>
        <v>Seventh</v>
      </c>
      <c r="D376" s="19" t="str">
        <f>IF('Student''s Data'!D376=0,"",'Student''s Data'!D376)</f>
        <v/>
      </c>
      <c r="E376" s="19" t="str">
        <f>IF('Student''s Data'!H376=0,"",'Student''s Data'!H376)</f>
        <v>Hindi</v>
      </c>
      <c r="F376" s="19" t="str">
        <f>IF('Student''s Data'!E376=0,"",'Student''s Data'!E376)</f>
        <v>ANKIT KUMAR</v>
      </c>
      <c r="G376" s="19" t="str">
        <f>IF('Student''s Data'!F376=0,"",'Student''s Data'!F376)</f>
        <v>BIHARI LAL</v>
      </c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5" t="str">
        <f>IF(SUM(Table4[[#This Row],[Jan]:[Dec]])=0,"",(SUM(Table4[[#This Row],[Jan]:[Dec]])))</f>
        <v/>
      </c>
      <c r="U376" s="5">
        <f>IFERROR(IF(Table5[[#This Row],[Is RTE Student]]="Yes",0,VLOOKUP(Table4[[#This Row],[Class]]&amp;"_"&amp;Table4[[#This Row],[Stream]]&amp;"_"&amp;Table4[[#This Row],[Medium]],total_fee,5,0)),0)</f>
        <v>12000</v>
      </c>
      <c r="V376" s="5" t="str">
        <f>IFERROR(IF(Table4[[#This Row],[Total fees]]=Table4[[#This Row],[Total]]=0,"",Table4[[#This Row],[Total fees]]-Table4[[#This Row],[Total]]),"")</f>
        <v/>
      </c>
    </row>
    <row r="377" spans="1:22">
      <c r="A377" s="18">
        <f>IF('Student''s Data'!A377=0,"",'Student''s Data'!A377)</f>
        <v>373</v>
      </c>
      <c r="B377" s="18" t="str">
        <f>IF('Student''s Data'!B377=0,"",'Student''s Data'!B377)</f>
        <v>E0162</v>
      </c>
      <c r="C377" s="19" t="str">
        <f>IF('Student''s Data'!C377=0,"",'Student''s Data'!C377)</f>
        <v>Seventh</v>
      </c>
      <c r="D377" s="19" t="str">
        <f>IF('Student''s Data'!D377=0,"",'Student''s Data'!D377)</f>
        <v/>
      </c>
      <c r="E377" s="19" t="str">
        <f>IF('Student''s Data'!H377=0,"",'Student''s Data'!H377)</f>
        <v>English</v>
      </c>
      <c r="F377" s="19" t="str">
        <f>IF('Student''s Data'!E377=0,"",'Student''s Data'!E377)</f>
        <v>ASHOK KUMAR</v>
      </c>
      <c r="G377" s="19" t="str">
        <f>IF('Student''s Data'!F377=0,"",'Student''s Data'!F377)</f>
        <v>JAI RAM</v>
      </c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5" t="str">
        <f>IF(SUM(Table4[[#This Row],[Jan]:[Dec]])=0,"",(SUM(Table4[[#This Row],[Jan]:[Dec]])))</f>
        <v/>
      </c>
      <c r="U377" s="5">
        <f>IFERROR(IF(Table5[[#This Row],[Is RTE Student]]="Yes",0,VLOOKUP(Table4[[#This Row],[Class]]&amp;"_"&amp;Table4[[#This Row],[Stream]]&amp;"_"&amp;Table4[[#This Row],[Medium]],total_fee,5,0)),0)</f>
        <v>13000</v>
      </c>
      <c r="V377" s="5" t="str">
        <f>IFERROR(IF(Table4[[#This Row],[Total fees]]=Table4[[#This Row],[Total]]=0,"",Table4[[#This Row],[Total fees]]-Table4[[#This Row],[Total]]),"")</f>
        <v/>
      </c>
    </row>
    <row r="378" spans="1:22">
      <c r="A378" s="18">
        <f>IF('Student''s Data'!A378=0,"",'Student''s Data'!A378)</f>
        <v>374</v>
      </c>
      <c r="B378" s="18" t="str">
        <f>IF('Student''s Data'!B378=0,"",'Student''s Data'!B378)</f>
        <v>E0060</v>
      </c>
      <c r="C378" s="19" t="str">
        <f>IF('Student''s Data'!C378=0,"",'Student''s Data'!C378)</f>
        <v>Seventh</v>
      </c>
      <c r="D378" s="19" t="str">
        <f>IF('Student''s Data'!D378=0,"",'Student''s Data'!D378)</f>
        <v/>
      </c>
      <c r="E378" s="19" t="str">
        <f>IF('Student''s Data'!H378=0,"",'Student''s Data'!H378)</f>
        <v>English</v>
      </c>
      <c r="F378" s="19" t="str">
        <f>IF('Student''s Data'!E378=0,"",'Student''s Data'!E378)</f>
        <v>BHAGYALAXMI SHARMA</v>
      </c>
      <c r="G378" s="19" t="str">
        <f>IF('Student''s Data'!F378=0,"",'Student''s Data'!F378)</f>
        <v>DHARMENDRA KUMAR SHARMA</v>
      </c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5" t="str">
        <f>IF(SUM(Table4[[#This Row],[Jan]:[Dec]])=0,"",(SUM(Table4[[#This Row],[Jan]:[Dec]])))</f>
        <v/>
      </c>
      <c r="U378" s="5">
        <f>IFERROR(IF(Table5[[#This Row],[Is RTE Student]]="Yes",0,VLOOKUP(Table4[[#This Row],[Class]]&amp;"_"&amp;Table4[[#This Row],[Stream]]&amp;"_"&amp;Table4[[#This Row],[Medium]],total_fee,5,0)),0)</f>
        <v>13000</v>
      </c>
      <c r="V378" s="5" t="str">
        <f>IFERROR(IF(Table4[[#This Row],[Total fees]]=Table4[[#This Row],[Total]]=0,"",Table4[[#This Row],[Total fees]]-Table4[[#This Row],[Total]]),"")</f>
        <v/>
      </c>
    </row>
    <row r="379" spans="1:22">
      <c r="A379" s="18">
        <f>IF('Student''s Data'!A379=0,"",'Student''s Data'!A379)</f>
        <v>375</v>
      </c>
      <c r="B379" s="18" t="str">
        <f>IF('Student''s Data'!B379=0,"",'Student''s Data'!B379)</f>
        <v>E0053</v>
      </c>
      <c r="C379" s="19" t="str">
        <f>IF('Student''s Data'!C379=0,"",'Student''s Data'!C379)</f>
        <v>Seventh</v>
      </c>
      <c r="D379" s="19" t="str">
        <f>IF('Student''s Data'!D379=0,"",'Student''s Data'!D379)</f>
        <v/>
      </c>
      <c r="E379" s="19" t="str">
        <f>IF('Student''s Data'!H379=0,"",'Student''s Data'!H379)</f>
        <v>English</v>
      </c>
      <c r="F379" s="19" t="str">
        <f>IF('Student''s Data'!E379=0,"",'Student''s Data'!E379)</f>
        <v>BHARAT</v>
      </c>
      <c r="G379" s="19" t="str">
        <f>IF('Student''s Data'!F379=0,"",'Student''s Data'!F379)</f>
        <v>MANOJ KUMAR JANGID</v>
      </c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5" t="str">
        <f>IF(SUM(Table4[[#This Row],[Jan]:[Dec]])=0,"",(SUM(Table4[[#This Row],[Jan]:[Dec]])))</f>
        <v/>
      </c>
      <c r="U379" s="5">
        <f>IFERROR(IF(Table5[[#This Row],[Is RTE Student]]="Yes",0,VLOOKUP(Table4[[#This Row],[Class]]&amp;"_"&amp;Table4[[#This Row],[Stream]]&amp;"_"&amp;Table4[[#This Row],[Medium]],total_fee,5,0)),0)</f>
        <v>13000</v>
      </c>
      <c r="V379" s="5" t="str">
        <f>IFERROR(IF(Table4[[#This Row],[Total fees]]=Table4[[#This Row],[Total]]=0,"",Table4[[#This Row],[Total fees]]-Table4[[#This Row],[Total]]),"")</f>
        <v/>
      </c>
    </row>
    <row r="380" spans="1:22">
      <c r="A380" s="18">
        <f>IF('Student''s Data'!A380=0,"",'Student''s Data'!A380)</f>
        <v>376</v>
      </c>
      <c r="B380" s="18">
        <f>IF('Student''s Data'!B380=0,"",'Student''s Data'!B380)</f>
        <v>1474</v>
      </c>
      <c r="C380" s="19" t="str">
        <f>IF('Student''s Data'!C380=0,"",'Student''s Data'!C380)</f>
        <v>Seventh</v>
      </c>
      <c r="D380" s="19" t="str">
        <f>IF('Student''s Data'!D380=0,"",'Student''s Data'!D380)</f>
        <v/>
      </c>
      <c r="E380" s="19" t="str">
        <f>IF('Student''s Data'!H380=0,"",'Student''s Data'!H380)</f>
        <v>Hindi</v>
      </c>
      <c r="F380" s="19" t="str">
        <f>IF('Student''s Data'!E380=0,"",'Student''s Data'!E380)</f>
        <v>CHHOTU RAM</v>
      </c>
      <c r="G380" s="19" t="str">
        <f>IF('Student''s Data'!F380=0,"",'Student''s Data'!F380)</f>
        <v>HANUMAN RAM</v>
      </c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5" t="str">
        <f>IF(SUM(Table4[[#This Row],[Jan]:[Dec]])=0,"",(SUM(Table4[[#This Row],[Jan]:[Dec]])))</f>
        <v/>
      </c>
      <c r="U380" s="5">
        <f>IFERROR(IF(Table5[[#This Row],[Is RTE Student]]="Yes",0,VLOOKUP(Table4[[#This Row],[Class]]&amp;"_"&amp;Table4[[#This Row],[Stream]]&amp;"_"&amp;Table4[[#This Row],[Medium]],total_fee,5,0)),0)</f>
        <v>12000</v>
      </c>
      <c r="V380" s="5" t="str">
        <f>IFERROR(IF(Table4[[#This Row],[Total fees]]=Table4[[#This Row],[Total]]=0,"",Table4[[#This Row],[Total fees]]-Table4[[#This Row],[Total]]),"")</f>
        <v/>
      </c>
    </row>
    <row r="381" spans="1:22">
      <c r="A381" s="18">
        <f>IF('Student''s Data'!A381=0,"",'Student''s Data'!A381)</f>
        <v>377</v>
      </c>
      <c r="B381" s="18">
        <f>IF('Student''s Data'!B381=0,"",'Student''s Data'!B381)</f>
        <v>1528</v>
      </c>
      <c r="C381" s="19" t="str">
        <f>IF('Student''s Data'!C381=0,"",'Student''s Data'!C381)</f>
        <v>Seventh</v>
      </c>
      <c r="D381" s="19" t="str">
        <f>IF('Student''s Data'!D381=0,"",'Student''s Data'!D381)</f>
        <v/>
      </c>
      <c r="E381" s="19" t="str">
        <f>IF('Student''s Data'!H381=0,"",'Student''s Data'!H381)</f>
        <v>Hindi</v>
      </c>
      <c r="F381" s="19" t="str">
        <f>IF('Student''s Data'!E381=0,"",'Student''s Data'!E381)</f>
        <v>DINESH KUMAR</v>
      </c>
      <c r="G381" s="19" t="str">
        <f>IF('Student''s Data'!F381=0,"",'Student''s Data'!F381)</f>
        <v>TRILOKA RAM</v>
      </c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5" t="str">
        <f>IF(SUM(Table4[[#This Row],[Jan]:[Dec]])=0,"",(SUM(Table4[[#This Row],[Jan]:[Dec]])))</f>
        <v/>
      </c>
      <c r="U381" s="5">
        <f>IFERROR(IF(Table5[[#This Row],[Is RTE Student]]="Yes",0,VLOOKUP(Table4[[#This Row],[Class]]&amp;"_"&amp;Table4[[#This Row],[Stream]]&amp;"_"&amp;Table4[[#This Row],[Medium]],total_fee,5,0)),0)</f>
        <v>12000</v>
      </c>
      <c r="V381" s="5" t="str">
        <f>IFERROR(IF(Table4[[#This Row],[Total fees]]=Table4[[#This Row],[Total]]=0,"",Table4[[#This Row],[Total fees]]-Table4[[#This Row],[Total]]),"")</f>
        <v/>
      </c>
    </row>
    <row r="382" spans="1:22">
      <c r="A382" s="18">
        <f>IF('Student''s Data'!A382=0,"",'Student''s Data'!A382)</f>
        <v>378</v>
      </c>
      <c r="B382" s="18" t="str">
        <f>IF('Student''s Data'!B382=0,"",'Student''s Data'!B382)</f>
        <v>E0045</v>
      </c>
      <c r="C382" s="19" t="str">
        <f>IF('Student''s Data'!C382=0,"",'Student''s Data'!C382)</f>
        <v>Seventh</v>
      </c>
      <c r="D382" s="19" t="str">
        <f>IF('Student''s Data'!D382=0,"",'Student''s Data'!D382)</f>
        <v/>
      </c>
      <c r="E382" s="19" t="str">
        <f>IF('Student''s Data'!H382=0,"",'Student''s Data'!H382)</f>
        <v>English</v>
      </c>
      <c r="F382" s="19" t="str">
        <f>IF('Student''s Data'!E382=0,"",'Student''s Data'!E382)</f>
        <v>DIVYA JAJORIYA</v>
      </c>
      <c r="G382" s="19" t="str">
        <f>IF('Student''s Data'!F382=0,"",'Student''s Data'!F382)</f>
        <v>SHRAWAN RAM</v>
      </c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5" t="str">
        <f>IF(SUM(Table4[[#This Row],[Jan]:[Dec]])=0,"",(SUM(Table4[[#This Row],[Jan]:[Dec]])))</f>
        <v/>
      </c>
      <c r="U382" s="5">
        <f>IFERROR(IF(Table5[[#This Row],[Is RTE Student]]="Yes",0,VLOOKUP(Table4[[#This Row],[Class]]&amp;"_"&amp;Table4[[#This Row],[Stream]]&amp;"_"&amp;Table4[[#This Row],[Medium]],total_fee,5,0)),0)</f>
        <v>13000</v>
      </c>
      <c r="V382" s="5" t="str">
        <f>IFERROR(IF(Table4[[#This Row],[Total fees]]=Table4[[#This Row],[Total]]=0,"",Table4[[#This Row],[Total fees]]-Table4[[#This Row],[Total]]),"")</f>
        <v/>
      </c>
    </row>
    <row r="383" spans="1:22">
      <c r="A383" s="18">
        <f>IF('Student''s Data'!A383=0,"",'Student''s Data'!A383)</f>
        <v>379</v>
      </c>
      <c r="B383" s="18" t="str">
        <f>IF('Student''s Data'!B383=0,"",'Student''s Data'!B383)</f>
        <v>E0167</v>
      </c>
      <c r="C383" s="19" t="str">
        <f>IF('Student''s Data'!C383=0,"",'Student''s Data'!C383)</f>
        <v>Seventh</v>
      </c>
      <c r="D383" s="19" t="str">
        <f>IF('Student''s Data'!D383=0,"",'Student''s Data'!D383)</f>
        <v/>
      </c>
      <c r="E383" s="19" t="str">
        <f>IF('Student''s Data'!H383=0,"",'Student''s Data'!H383)</f>
        <v>English</v>
      </c>
      <c r="F383" s="19" t="str">
        <f>IF('Student''s Data'!E383=0,"",'Student''s Data'!E383)</f>
        <v>GAURAV KUMAWAT</v>
      </c>
      <c r="G383" s="19" t="str">
        <f>IF('Student''s Data'!F383=0,"",'Student''s Data'!F383)</f>
        <v>PRAKASH KUMAWAT</v>
      </c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5" t="str">
        <f>IF(SUM(Table4[[#This Row],[Jan]:[Dec]])=0,"",(SUM(Table4[[#This Row],[Jan]:[Dec]])))</f>
        <v/>
      </c>
      <c r="U383" s="5">
        <f>IFERROR(IF(Table5[[#This Row],[Is RTE Student]]="Yes",0,VLOOKUP(Table4[[#This Row],[Class]]&amp;"_"&amp;Table4[[#This Row],[Stream]]&amp;"_"&amp;Table4[[#This Row],[Medium]],total_fee,5,0)),0)</f>
        <v>13000</v>
      </c>
      <c r="V383" s="5" t="str">
        <f>IFERROR(IF(Table4[[#This Row],[Total fees]]=Table4[[#This Row],[Total]]=0,"",Table4[[#This Row],[Total fees]]-Table4[[#This Row],[Total]]),"")</f>
        <v/>
      </c>
    </row>
    <row r="384" spans="1:22">
      <c r="A384" s="18">
        <f>IF('Student''s Data'!A384=0,"",'Student''s Data'!A384)</f>
        <v>380</v>
      </c>
      <c r="B384" s="18" t="str">
        <f>IF('Student''s Data'!B384=0,"",'Student''s Data'!B384)</f>
        <v>E0163</v>
      </c>
      <c r="C384" s="19" t="str">
        <f>IF('Student''s Data'!C384=0,"",'Student''s Data'!C384)</f>
        <v>Seventh</v>
      </c>
      <c r="D384" s="19" t="str">
        <f>IF('Student''s Data'!D384=0,"",'Student''s Data'!D384)</f>
        <v/>
      </c>
      <c r="E384" s="19" t="str">
        <f>IF('Student''s Data'!H384=0,"",'Student''s Data'!H384)</f>
        <v>English</v>
      </c>
      <c r="F384" s="19" t="str">
        <f>IF('Student''s Data'!E384=0,"",'Student''s Data'!E384)</f>
        <v>HARSHRAJ SINGH RATHORE</v>
      </c>
      <c r="G384" s="19" t="str">
        <f>IF('Student''s Data'!F384=0,"",'Student''s Data'!F384)</f>
        <v>NARENDRA SINGH RATHORE</v>
      </c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5" t="str">
        <f>IF(SUM(Table4[[#This Row],[Jan]:[Dec]])=0,"",(SUM(Table4[[#This Row],[Jan]:[Dec]])))</f>
        <v/>
      </c>
      <c r="U384" s="5">
        <f>IFERROR(IF(Table5[[#This Row],[Is RTE Student]]="Yes",0,VLOOKUP(Table4[[#This Row],[Class]]&amp;"_"&amp;Table4[[#This Row],[Stream]]&amp;"_"&amp;Table4[[#This Row],[Medium]],total_fee,5,0)),0)</f>
        <v>13000</v>
      </c>
      <c r="V384" s="5" t="str">
        <f>IFERROR(IF(Table4[[#This Row],[Total fees]]=Table4[[#This Row],[Total]]=0,"",Table4[[#This Row],[Total fees]]-Table4[[#This Row],[Total]]),"")</f>
        <v/>
      </c>
    </row>
    <row r="385" spans="1:22">
      <c r="A385" s="18">
        <f>IF('Student''s Data'!A385=0,"",'Student''s Data'!A385)</f>
        <v>381</v>
      </c>
      <c r="B385" s="18">
        <f>IF('Student''s Data'!B385=0,"",'Student''s Data'!B385)</f>
        <v>6564</v>
      </c>
      <c r="C385" s="19" t="str">
        <f>IF('Student''s Data'!C385=0,"",'Student''s Data'!C385)</f>
        <v>Seventh</v>
      </c>
      <c r="D385" s="19" t="str">
        <f>IF('Student''s Data'!D385=0,"",'Student''s Data'!D385)</f>
        <v/>
      </c>
      <c r="E385" s="19" t="str">
        <f>IF('Student''s Data'!H385=0,"",'Student''s Data'!H385)</f>
        <v>Hindi</v>
      </c>
      <c r="F385" s="19" t="str">
        <f>IF('Student''s Data'!E385=0,"",'Student''s Data'!E385)</f>
        <v>HEMLATA SAINI</v>
      </c>
      <c r="G385" s="19" t="str">
        <f>IF('Student''s Data'!F385=0,"",'Student''s Data'!F385)</f>
        <v>BALRAM SAINI</v>
      </c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5" t="str">
        <f>IF(SUM(Table4[[#This Row],[Jan]:[Dec]])=0,"",(SUM(Table4[[#This Row],[Jan]:[Dec]])))</f>
        <v/>
      </c>
      <c r="U385" s="5">
        <f>IFERROR(IF(Table5[[#This Row],[Is RTE Student]]="Yes",0,VLOOKUP(Table4[[#This Row],[Class]]&amp;"_"&amp;Table4[[#This Row],[Stream]]&amp;"_"&amp;Table4[[#This Row],[Medium]],total_fee,5,0)),0)</f>
        <v>12000</v>
      </c>
      <c r="V385" s="5" t="str">
        <f>IFERROR(IF(Table4[[#This Row],[Total fees]]=Table4[[#This Row],[Total]]=0,"",Table4[[#This Row],[Total fees]]-Table4[[#This Row],[Total]]),"")</f>
        <v/>
      </c>
    </row>
    <row r="386" spans="1:22">
      <c r="A386" s="18">
        <f>IF('Student''s Data'!A386=0,"",'Student''s Data'!A386)</f>
        <v>382</v>
      </c>
      <c r="B386" s="18" t="str">
        <f>IF('Student''s Data'!B386=0,"",'Student''s Data'!B386)</f>
        <v>E0198</v>
      </c>
      <c r="C386" s="19" t="str">
        <f>IF('Student''s Data'!C386=0,"",'Student''s Data'!C386)</f>
        <v>Seventh</v>
      </c>
      <c r="D386" s="19" t="str">
        <f>IF('Student''s Data'!D386=0,"",'Student''s Data'!D386)</f>
        <v/>
      </c>
      <c r="E386" s="19" t="str">
        <f>IF('Student''s Data'!H386=0,"",'Student''s Data'!H386)</f>
        <v>English</v>
      </c>
      <c r="F386" s="19" t="str">
        <f>IF('Student''s Data'!E386=0,"",'Student''s Data'!E386)</f>
        <v>IBRAHIM</v>
      </c>
      <c r="G386" s="19" t="str">
        <f>IF('Student''s Data'!F386=0,"",'Student''s Data'!F386)</f>
        <v>SALIM MOHAMMAD</v>
      </c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5" t="str">
        <f>IF(SUM(Table4[[#This Row],[Jan]:[Dec]])=0,"",(SUM(Table4[[#This Row],[Jan]:[Dec]])))</f>
        <v/>
      </c>
      <c r="U386" s="5">
        <f>IFERROR(IF(Table5[[#This Row],[Is RTE Student]]="Yes",0,VLOOKUP(Table4[[#This Row],[Class]]&amp;"_"&amp;Table4[[#This Row],[Stream]]&amp;"_"&amp;Table4[[#This Row],[Medium]],total_fee,5,0)),0)</f>
        <v>13000</v>
      </c>
      <c r="V386" s="5" t="str">
        <f>IFERROR(IF(Table4[[#This Row],[Total fees]]=Table4[[#This Row],[Total]]=0,"",Table4[[#This Row],[Total fees]]-Table4[[#This Row],[Total]]),"")</f>
        <v/>
      </c>
    </row>
    <row r="387" spans="1:22">
      <c r="A387" s="18">
        <f>IF('Student''s Data'!A387=0,"",'Student''s Data'!A387)</f>
        <v>383</v>
      </c>
      <c r="B387" s="18">
        <f>IF('Student''s Data'!B387=0,"",'Student''s Data'!B387)</f>
        <v>29</v>
      </c>
      <c r="C387" s="19" t="str">
        <f>IF('Student''s Data'!C387=0,"",'Student''s Data'!C387)</f>
        <v>Seventh</v>
      </c>
      <c r="D387" s="19" t="str">
        <f>IF('Student''s Data'!D387=0,"",'Student''s Data'!D387)</f>
        <v/>
      </c>
      <c r="E387" s="19" t="str">
        <f>IF('Student''s Data'!H387=0,"",'Student''s Data'!H387)</f>
        <v>Hindi</v>
      </c>
      <c r="F387" s="19" t="str">
        <f>IF('Student''s Data'!E387=0,"",'Student''s Data'!E387)</f>
        <v>IMRAN BHATI</v>
      </c>
      <c r="G387" s="19" t="str">
        <f>IF('Student''s Data'!F387=0,"",'Student''s Data'!F387)</f>
        <v>MOHD. YUSUF BHATI</v>
      </c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5" t="str">
        <f>IF(SUM(Table4[[#This Row],[Jan]:[Dec]])=0,"",(SUM(Table4[[#This Row],[Jan]:[Dec]])))</f>
        <v/>
      </c>
      <c r="U387" s="5">
        <f>IFERROR(IF(Table5[[#This Row],[Is RTE Student]]="Yes",0,VLOOKUP(Table4[[#This Row],[Class]]&amp;"_"&amp;Table4[[#This Row],[Stream]]&amp;"_"&amp;Table4[[#This Row],[Medium]],total_fee,5,0)),0)</f>
        <v>0</v>
      </c>
      <c r="V387" s="5" t="str">
        <f>IFERROR(IF(Table4[[#This Row],[Total fees]]=Table4[[#This Row],[Total]]=0,"",Table4[[#This Row],[Total fees]]-Table4[[#This Row],[Total]]),"")</f>
        <v/>
      </c>
    </row>
    <row r="388" spans="1:22">
      <c r="A388" s="18">
        <f>IF('Student''s Data'!A388=0,"",'Student''s Data'!A388)</f>
        <v>384</v>
      </c>
      <c r="B388" s="18">
        <f>IF('Student''s Data'!B388=0,"",'Student''s Data'!B388)</f>
        <v>1249</v>
      </c>
      <c r="C388" s="19" t="str">
        <f>IF('Student''s Data'!C388=0,"",'Student''s Data'!C388)</f>
        <v>Seventh</v>
      </c>
      <c r="D388" s="19" t="str">
        <f>IF('Student''s Data'!D388=0,"",'Student''s Data'!D388)</f>
        <v/>
      </c>
      <c r="E388" s="19" t="str">
        <f>IF('Student''s Data'!H388=0,"",'Student''s Data'!H388)</f>
        <v>Hindi</v>
      </c>
      <c r="F388" s="19" t="str">
        <f>IF('Student''s Data'!E388=0,"",'Student''s Data'!E388)</f>
        <v>JAHIRA</v>
      </c>
      <c r="G388" s="19" t="str">
        <f>IF('Student''s Data'!F388=0,"",'Student''s Data'!F388)</f>
        <v>MOHAMMED SALIM BHATI</v>
      </c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5" t="str">
        <f>IF(SUM(Table4[[#This Row],[Jan]:[Dec]])=0,"",(SUM(Table4[[#This Row],[Jan]:[Dec]])))</f>
        <v/>
      </c>
      <c r="U388" s="5">
        <f>IFERROR(IF(Table5[[#This Row],[Is RTE Student]]="Yes",0,VLOOKUP(Table4[[#This Row],[Class]]&amp;"_"&amp;Table4[[#This Row],[Stream]]&amp;"_"&amp;Table4[[#This Row],[Medium]],total_fee,5,0)),0)</f>
        <v>12000</v>
      </c>
      <c r="V388" s="5" t="str">
        <f>IFERROR(IF(Table4[[#This Row],[Total fees]]=Table4[[#This Row],[Total]]=0,"",Table4[[#This Row],[Total fees]]-Table4[[#This Row],[Total]]),"")</f>
        <v/>
      </c>
    </row>
    <row r="389" spans="1:22">
      <c r="A389" s="18">
        <f>IF('Student''s Data'!A389=0,"",'Student''s Data'!A389)</f>
        <v>385</v>
      </c>
      <c r="B389" s="18">
        <f>IF('Student''s Data'!B389=0,"",'Student''s Data'!B389)</f>
        <v>24</v>
      </c>
      <c r="C389" s="19" t="str">
        <f>IF('Student''s Data'!C389=0,"",'Student''s Data'!C389)</f>
        <v>Seventh</v>
      </c>
      <c r="D389" s="19" t="str">
        <f>IF('Student''s Data'!D389=0,"",'Student''s Data'!D389)</f>
        <v/>
      </c>
      <c r="E389" s="19" t="str">
        <f>IF('Student''s Data'!H389=0,"",'Student''s Data'!H389)</f>
        <v>Hindi</v>
      </c>
      <c r="F389" s="19" t="str">
        <f>IF('Student''s Data'!E389=0,"",'Student''s Data'!E389)</f>
        <v>JARA BANO</v>
      </c>
      <c r="G389" s="19" t="str">
        <f>IF('Student''s Data'!F389=0,"",'Student''s Data'!F389)</f>
        <v>JAMALUDDIN BHATI</v>
      </c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5" t="str">
        <f>IF(SUM(Table4[[#This Row],[Jan]:[Dec]])=0,"",(SUM(Table4[[#This Row],[Jan]:[Dec]])))</f>
        <v/>
      </c>
      <c r="U389" s="5">
        <f>IFERROR(IF(Table5[[#This Row],[Is RTE Student]]="Yes",0,VLOOKUP(Table4[[#This Row],[Class]]&amp;"_"&amp;Table4[[#This Row],[Stream]]&amp;"_"&amp;Table4[[#This Row],[Medium]],total_fee,5,0)),0)</f>
        <v>0</v>
      </c>
      <c r="V389" s="5" t="str">
        <f>IFERROR(IF(Table4[[#This Row],[Total fees]]=Table4[[#This Row],[Total]]=0,"",Table4[[#This Row],[Total fees]]-Table4[[#This Row],[Total]]),"")</f>
        <v/>
      </c>
    </row>
    <row r="390" spans="1:22">
      <c r="A390" s="18">
        <f>IF('Student''s Data'!A390=0,"",'Student''s Data'!A390)</f>
        <v>386</v>
      </c>
      <c r="B390" s="18" t="str">
        <f>IF('Student''s Data'!B390=0,"",'Student''s Data'!B390)</f>
        <v>E0036</v>
      </c>
      <c r="C390" s="19" t="str">
        <f>IF('Student''s Data'!C390=0,"",'Student''s Data'!C390)</f>
        <v>Seventh</v>
      </c>
      <c r="D390" s="19" t="str">
        <f>IF('Student''s Data'!D390=0,"",'Student''s Data'!D390)</f>
        <v/>
      </c>
      <c r="E390" s="19" t="str">
        <f>IF('Student''s Data'!H390=0,"",'Student''s Data'!H390)</f>
        <v>English</v>
      </c>
      <c r="F390" s="19" t="str">
        <f>IF('Student''s Data'!E390=0,"",'Student''s Data'!E390)</f>
        <v>JIGHYANSHU SHARMA</v>
      </c>
      <c r="G390" s="19" t="str">
        <f>IF('Student''s Data'!F390=0,"",'Student''s Data'!F390)</f>
        <v>MUKESH SHARMA</v>
      </c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5" t="str">
        <f>IF(SUM(Table4[[#This Row],[Jan]:[Dec]])=0,"",(SUM(Table4[[#This Row],[Jan]:[Dec]])))</f>
        <v/>
      </c>
      <c r="U390" s="5">
        <f>IFERROR(IF(Table5[[#This Row],[Is RTE Student]]="Yes",0,VLOOKUP(Table4[[#This Row],[Class]]&amp;"_"&amp;Table4[[#This Row],[Stream]]&amp;"_"&amp;Table4[[#This Row],[Medium]],total_fee,5,0)),0)</f>
        <v>13000</v>
      </c>
      <c r="V390" s="5" t="str">
        <f>IFERROR(IF(Table4[[#This Row],[Total fees]]=Table4[[#This Row],[Total]]=0,"",Table4[[#This Row],[Total fees]]-Table4[[#This Row],[Total]]),"")</f>
        <v/>
      </c>
    </row>
    <row r="391" spans="1:22">
      <c r="A391" s="18">
        <f>IF('Student''s Data'!A391=0,"",'Student''s Data'!A391)</f>
        <v>387</v>
      </c>
      <c r="B391" s="18">
        <f>IF('Student''s Data'!B391=0,"",'Student''s Data'!B391)</f>
        <v>27</v>
      </c>
      <c r="C391" s="19" t="str">
        <f>IF('Student''s Data'!C391=0,"",'Student''s Data'!C391)</f>
        <v>Seventh</v>
      </c>
      <c r="D391" s="19" t="str">
        <f>IF('Student''s Data'!D391=0,"",'Student''s Data'!D391)</f>
        <v/>
      </c>
      <c r="E391" s="19" t="str">
        <f>IF('Student''s Data'!H391=0,"",'Student''s Data'!H391)</f>
        <v>Hindi</v>
      </c>
      <c r="F391" s="19" t="str">
        <f>IF('Student''s Data'!E391=0,"",'Student''s Data'!E391)</f>
        <v>JINNAT</v>
      </c>
      <c r="G391" s="19" t="str">
        <f>IF('Student''s Data'!F391=0,"",'Student''s Data'!F391)</f>
        <v>JAVED</v>
      </c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5" t="str">
        <f>IF(SUM(Table4[[#This Row],[Jan]:[Dec]])=0,"",(SUM(Table4[[#This Row],[Jan]:[Dec]])))</f>
        <v/>
      </c>
      <c r="U391" s="5">
        <f>IFERROR(IF(Table5[[#This Row],[Is RTE Student]]="Yes",0,VLOOKUP(Table4[[#This Row],[Class]]&amp;"_"&amp;Table4[[#This Row],[Stream]]&amp;"_"&amp;Table4[[#This Row],[Medium]],total_fee,5,0)),0)</f>
        <v>0</v>
      </c>
      <c r="V391" s="5" t="str">
        <f>IFERROR(IF(Table4[[#This Row],[Total fees]]=Table4[[#This Row],[Total]]=0,"",Table4[[#This Row],[Total fees]]-Table4[[#This Row],[Total]]),"")</f>
        <v/>
      </c>
    </row>
    <row r="392" spans="1:22">
      <c r="A392" s="18">
        <f>IF('Student''s Data'!A392=0,"",'Student''s Data'!A392)</f>
        <v>388</v>
      </c>
      <c r="B392" s="18">
        <f>IF('Student''s Data'!B392=0,"",'Student''s Data'!B392)</f>
        <v>990</v>
      </c>
      <c r="C392" s="19" t="str">
        <f>IF('Student''s Data'!C392=0,"",'Student''s Data'!C392)</f>
        <v>Seventh</v>
      </c>
      <c r="D392" s="19" t="str">
        <f>IF('Student''s Data'!D392=0,"",'Student''s Data'!D392)</f>
        <v/>
      </c>
      <c r="E392" s="19" t="str">
        <f>IF('Student''s Data'!H392=0,"",'Student''s Data'!H392)</f>
        <v>Hindi</v>
      </c>
      <c r="F392" s="19" t="str">
        <f>IF('Student''s Data'!E392=0,"",'Student''s Data'!E392)</f>
        <v>JITENDRA KUMAWAT</v>
      </c>
      <c r="G392" s="19" t="str">
        <f>IF('Student''s Data'!F392=0,"",'Student''s Data'!F392)</f>
        <v>GOPAL KUMAWAT</v>
      </c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5" t="str">
        <f>IF(SUM(Table4[[#This Row],[Jan]:[Dec]])=0,"",(SUM(Table4[[#This Row],[Jan]:[Dec]])))</f>
        <v/>
      </c>
      <c r="U392" s="5">
        <f>IFERROR(IF(Table5[[#This Row],[Is RTE Student]]="Yes",0,VLOOKUP(Table4[[#This Row],[Class]]&amp;"_"&amp;Table4[[#This Row],[Stream]]&amp;"_"&amp;Table4[[#This Row],[Medium]],total_fee,5,0)),0)</f>
        <v>12000</v>
      </c>
      <c r="V392" s="5" t="str">
        <f>IFERROR(IF(Table4[[#This Row],[Total fees]]=Table4[[#This Row],[Total]]=0,"",Table4[[#This Row],[Total fees]]-Table4[[#This Row],[Total]]),"")</f>
        <v/>
      </c>
    </row>
    <row r="393" spans="1:22">
      <c r="A393" s="18">
        <f>IF('Student''s Data'!A393=0,"",'Student''s Data'!A393)</f>
        <v>389</v>
      </c>
      <c r="B393" s="18">
        <f>IF('Student''s Data'!B393=0,"",'Student''s Data'!B393)</f>
        <v>1218</v>
      </c>
      <c r="C393" s="19" t="str">
        <f>IF('Student''s Data'!C393=0,"",'Student''s Data'!C393)</f>
        <v>Seventh</v>
      </c>
      <c r="D393" s="19" t="str">
        <f>IF('Student''s Data'!D393=0,"",'Student''s Data'!D393)</f>
        <v/>
      </c>
      <c r="E393" s="19" t="str">
        <f>IF('Student''s Data'!H393=0,"",'Student''s Data'!H393)</f>
        <v>Hindi</v>
      </c>
      <c r="F393" s="19" t="str">
        <f>IF('Student''s Data'!E393=0,"",'Student''s Data'!E393)</f>
        <v>JITENDRA SOHU</v>
      </c>
      <c r="G393" s="19" t="str">
        <f>IF('Student''s Data'!F393=0,"",'Student''s Data'!F393)</f>
        <v>HANUMAN RAM</v>
      </c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5" t="str">
        <f>IF(SUM(Table4[[#This Row],[Jan]:[Dec]])=0,"",(SUM(Table4[[#This Row],[Jan]:[Dec]])))</f>
        <v/>
      </c>
      <c r="U393" s="5">
        <f>IFERROR(IF(Table5[[#This Row],[Is RTE Student]]="Yes",0,VLOOKUP(Table4[[#This Row],[Class]]&amp;"_"&amp;Table4[[#This Row],[Stream]]&amp;"_"&amp;Table4[[#This Row],[Medium]],total_fee,5,0)),0)</f>
        <v>12000</v>
      </c>
      <c r="V393" s="5" t="str">
        <f>IFERROR(IF(Table4[[#This Row],[Total fees]]=Table4[[#This Row],[Total]]=0,"",Table4[[#This Row],[Total fees]]-Table4[[#This Row],[Total]]),"")</f>
        <v/>
      </c>
    </row>
    <row r="394" spans="1:22">
      <c r="A394" s="18">
        <f>IF('Student''s Data'!A394=0,"",'Student''s Data'!A394)</f>
        <v>390</v>
      </c>
      <c r="B394" s="18">
        <f>IF('Student''s Data'!B394=0,"",'Student''s Data'!B394)</f>
        <v>1615</v>
      </c>
      <c r="C394" s="19" t="str">
        <f>IF('Student''s Data'!C394=0,"",'Student''s Data'!C394)</f>
        <v>Seventh</v>
      </c>
      <c r="D394" s="19" t="str">
        <f>IF('Student''s Data'!D394=0,"",'Student''s Data'!D394)</f>
        <v/>
      </c>
      <c r="E394" s="19" t="str">
        <f>IF('Student''s Data'!H394=0,"",'Student''s Data'!H394)</f>
        <v>Hindi</v>
      </c>
      <c r="F394" s="19" t="str">
        <f>IF('Student''s Data'!E394=0,"",'Student''s Data'!E394)</f>
        <v>JUNED IQBAL</v>
      </c>
      <c r="G394" s="19" t="str">
        <f>IF('Student''s Data'!F394=0,"",'Student''s Data'!F394)</f>
        <v>MOHAMMED SHAFI</v>
      </c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5" t="str">
        <f>IF(SUM(Table4[[#This Row],[Jan]:[Dec]])=0,"",(SUM(Table4[[#This Row],[Jan]:[Dec]])))</f>
        <v/>
      </c>
      <c r="U394" s="5">
        <f>IFERROR(IF(Table5[[#This Row],[Is RTE Student]]="Yes",0,VLOOKUP(Table4[[#This Row],[Class]]&amp;"_"&amp;Table4[[#This Row],[Stream]]&amp;"_"&amp;Table4[[#This Row],[Medium]],total_fee,5,0)),0)</f>
        <v>12000</v>
      </c>
      <c r="V394" s="5" t="str">
        <f>IFERROR(IF(Table4[[#This Row],[Total fees]]=Table4[[#This Row],[Total]]=0,"",Table4[[#This Row],[Total fees]]-Table4[[#This Row],[Total]]),"")</f>
        <v/>
      </c>
    </row>
    <row r="395" spans="1:22">
      <c r="A395" s="18">
        <f>IF('Student''s Data'!A395=0,"",'Student''s Data'!A395)</f>
        <v>391</v>
      </c>
      <c r="B395" s="18" t="str">
        <f>IF('Student''s Data'!B395=0,"",'Student''s Data'!B395)</f>
        <v>E0171</v>
      </c>
      <c r="C395" s="19" t="str">
        <f>IF('Student''s Data'!C395=0,"",'Student''s Data'!C395)</f>
        <v>Seventh</v>
      </c>
      <c r="D395" s="19" t="str">
        <f>IF('Student''s Data'!D395=0,"",'Student''s Data'!D395)</f>
        <v/>
      </c>
      <c r="E395" s="19" t="str">
        <f>IF('Student''s Data'!H395=0,"",'Student''s Data'!H395)</f>
        <v>English</v>
      </c>
      <c r="F395" s="19" t="str">
        <f>IF('Student''s Data'!E395=0,"",'Student''s Data'!E395)</f>
        <v>KAJAL BHATI</v>
      </c>
      <c r="G395" s="19" t="str">
        <f>IF('Student''s Data'!F395=0,"",'Student''s Data'!F395)</f>
        <v>SITA RAM BHATI</v>
      </c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5" t="str">
        <f>IF(SUM(Table4[[#This Row],[Jan]:[Dec]])=0,"",(SUM(Table4[[#This Row],[Jan]:[Dec]])))</f>
        <v/>
      </c>
      <c r="U395" s="5">
        <f>IFERROR(IF(Table5[[#This Row],[Is RTE Student]]="Yes",0,VLOOKUP(Table4[[#This Row],[Class]]&amp;"_"&amp;Table4[[#This Row],[Stream]]&amp;"_"&amp;Table4[[#This Row],[Medium]],total_fee,5,0)),0)</f>
        <v>13000</v>
      </c>
      <c r="V395" s="5" t="str">
        <f>IFERROR(IF(Table4[[#This Row],[Total fees]]=Table4[[#This Row],[Total]]=0,"",Table4[[#This Row],[Total fees]]-Table4[[#This Row],[Total]]),"")</f>
        <v/>
      </c>
    </row>
    <row r="396" spans="1:22">
      <c r="A396" s="18">
        <f>IF('Student''s Data'!A396=0,"",'Student''s Data'!A396)</f>
        <v>392</v>
      </c>
      <c r="B396" s="18">
        <f>IF('Student''s Data'!B396=0,"",'Student''s Data'!B396)</f>
        <v>19</v>
      </c>
      <c r="C396" s="19" t="str">
        <f>IF('Student''s Data'!C396=0,"",'Student''s Data'!C396)</f>
        <v>Seventh</v>
      </c>
      <c r="D396" s="19" t="str">
        <f>IF('Student''s Data'!D396=0,"",'Student''s Data'!D396)</f>
        <v/>
      </c>
      <c r="E396" s="19" t="str">
        <f>IF('Student''s Data'!H396=0,"",'Student''s Data'!H396)</f>
        <v>Hindi</v>
      </c>
      <c r="F396" s="19" t="str">
        <f>IF('Student''s Data'!E396=0,"",'Student''s Data'!E396)</f>
        <v>KARAN</v>
      </c>
      <c r="G396" s="19" t="str">
        <f>IF('Student''s Data'!F396=0,"",'Student''s Data'!F396)</f>
        <v>MUKESH</v>
      </c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5" t="str">
        <f>IF(SUM(Table4[[#This Row],[Jan]:[Dec]])=0,"",(SUM(Table4[[#This Row],[Jan]:[Dec]])))</f>
        <v/>
      </c>
      <c r="U396" s="5">
        <f>IFERROR(IF(Table5[[#This Row],[Is RTE Student]]="Yes",0,VLOOKUP(Table4[[#This Row],[Class]]&amp;"_"&amp;Table4[[#This Row],[Stream]]&amp;"_"&amp;Table4[[#This Row],[Medium]],total_fee,5,0)),0)</f>
        <v>0</v>
      </c>
      <c r="V396" s="5" t="str">
        <f>IFERROR(IF(Table4[[#This Row],[Total fees]]=Table4[[#This Row],[Total]]=0,"",Table4[[#This Row],[Total fees]]-Table4[[#This Row],[Total]]),"")</f>
        <v/>
      </c>
    </row>
    <row r="397" spans="1:22">
      <c r="A397" s="18">
        <f>IF('Student''s Data'!A397=0,"",'Student''s Data'!A397)</f>
        <v>393</v>
      </c>
      <c r="B397" s="18">
        <f>IF('Student''s Data'!B397=0,"",'Student''s Data'!B397)</f>
        <v>1497</v>
      </c>
      <c r="C397" s="19" t="str">
        <f>IF('Student''s Data'!C397=0,"",'Student''s Data'!C397)</f>
        <v>Seventh</v>
      </c>
      <c r="D397" s="19" t="str">
        <f>IF('Student''s Data'!D397=0,"",'Student''s Data'!D397)</f>
        <v/>
      </c>
      <c r="E397" s="19" t="str">
        <f>IF('Student''s Data'!H397=0,"",'Student''s Data'!H397)</f>
        <v>Hindi</v>
      </c>
      <c r="F397" s="19" t="str">
        <f>IF('Student''s Data'!E397=0,"",'Student''s Data'!E397)</f>
        <v>KHUSHBU</v>
      </c>
      <c r="G397" s="19" t="str">
        <f>IF('Student''s Data'!F397=0,"",'Student''s Data'!F397)</f>
        <v>MAHAVEER PRASAD</v>
      </c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5" t="str">
        <f>IF(SUM(Table4[[#This Row],[Jan]:[Dec]])=0,"",(SUM(Table4[[#This Row],[Jan]:[Dec]])))</f>
        <v/>
      </c>
      <c r="U397" s="5">
        <f>IFERROR(IF(Table5[[#This Row],[Is RTE Student]]="Yes",0,VLOOKUP(Table4[[#This Row],[Class]]&amp;"_"&amp;Table4[[#This Row],[Stream]]&amp;"_"&amp;Table4[[#This Row],[Medium]],total_fee,5,0)),0)</f>
        <v>12000</v>
      </c>
      <c r="V397" s="5" t="str">
        <f>IFERROR(IF(Table4[[#This Row],[Total fees]]=Table4[[#This Row],[Total]]=0,"",Table4[[#This Row],[Total fees]]-Table4[[#This Row],[Total]]),"")</f>
        <v/>
      </c>
    </row>
    <row r="398" spans="1:22">
      <c r="A398" s="18">
        <f>IF('Student''s Data'!A398=0,"",'Student''s Data'!A398)</f>
        <v>394</v>
      </c>
      <c r="B398" s="18">
        <f>IF('Student''s Data'!B398=0,"",'Student''s Data'!B398)</f>
        <v>6402</v>
      </c>
      <c r="C398" s="19" t="str">
        <f>IF('Student''s Data'!C398=0,"",'Student''s Data'!C398)</f>
        <v>Seventh</v>
      </c>
      <c r="D398" s="19" t="str">
        <f>IF('Student''s Data'!D398=0,"",'Student''s Data'!D398)</f>
        <v/>
      </c>
      <c r="E398" s="19" t="str">
        <f>IF('Student''s Data'!H398=0,"",'Student''s Data'!H398)</f>
        <v>Hindi</v>
      </c>
      <c r="F398" s="19" t="str">
        <f>IF('Student''s Data'!E398=0,"",'Student''s Data'!E398)</f>
        <v>KISHOR SARAN</v>
      </c>
      <c r="G398" s="19" t="str">
        <f>IF('Student''s Data'!F398=0,"",'Student''s Data'!F398)</f>
        <v>NANU RAM</v>
      </c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5" t="str">
        <f>IF(SUM(Table4[[#This Row],[Jan]:[Dec]])=0,"",(SUM(Table4[[#This Row],[Jan]:[Dec]])))</f>
        <v/>
      </c>
      <c r="U398" s="5">
        <f>IFERROR(IF(Table5[[#This Row],[Is RTE Student]]="Yes",0,VLOOKUP(Table4[[#This Row],[Class]]&amp;"_"&amp;Table4[[#This Row],[Stream]]&amp;"_"&amp;Table4[[#This Row],[Medium]],total_fee,5,0)),0)</f>
        <v>12000</v>
      </c>
      <c r="V398" s="5" t="str">
        <f>IFERROR(IF(Table4[[#This Row],[Total fees]]=Table4[[#This Row],[Total]]=0,"",Table4[[#This Row],[Total fees]]-Table4[[#This Row],[Total]]),"")</f>
        <v/>
      </c>
    </row>
    <row r="399" spans="1:22">
      <c r="A399" s="18">
        <f>IF('Student''s Data'!A399=0,"",'Student''s Data'!A399)</f>
        <v>395</v>
      </c>
      <c r="B399" s="18" t="str">
        <f>IF('Student''s Data'!B399=0,"",'Student''s Data'!B399)</f>
        <v>E0122</v>
      </c>
      <c r="C399" s="19" t="str">
        <f>IF('Student''s Data'!C399=0,"",'Student''s Data'!C399)</f>
        <v>Seventh</v>
      </c>
      <c r="D399" s="19" t="str">
        <f>IF('Student''s Data'!D399=0,"",'Student''s Data'!D399)</f>
        <v/>
      </c>
      <c r="E399" s="19" t="str">
        <f>IF('Student''s Data'!H399=0,"",'Student''s Data'!H399)</f>
        <v>English</v>
      </c>
      <c r="F399" s="19" t="str">
        <f>IF('Student''s Data'!E399=0,"",'Student''s Data'!E399)</f>
        <v>LAKSHITA SONI</v>
      </c>
      <c r="G399" s="19" t="str">
        <f>IF('Student''s Data'!F399=0,"",'Student''s Data'!F399)</f>
        <v>LALIT</v>
      </c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5" t="str">
        <f>IF(SUM(Table4[[#This Row],[Jan]:[Dec]])=0,"",(SUM(Table4[[#This Row],[Jan]:[Dec]])))</f>
        <v/>
      </c>
      <c r="U399" s="5">
        <f>IFERROR(IF(Table5[[#This Row],[Is RTE Student]]="Yes",0,VLOOKUP(Table4[[#This Row],[Class]]&amp;"_"&amp;Table4[[#This Row],[Stream]]&amp;"_"&amp;Table4[[#This Row],[Medium]],total_fee,5,0)),0)</f>
        <v>13000</v>
      </c>
      <c r="V399" s="5" t="str">
        <f>IFERROR(IF(Table4[[#This Row],[Total fees]]=Table4[[#This Row],[Total]]=0,"",Table4[[#This Row],[Total fees]]-Table4[[#This Row],[Total]]),"")</f>
        <v/>
      </c>
    </row>
    <row r="400" spans="1:22">
      <c r="A400" s="18">
        <f>IF('Student''s Data'!A400=0,"",'Student''s Data'!A400)</f>
        <v>396</v>
      </c>
      <c r="B400" s="18">
        <f>IF('Student''s Data'!B400=0,"",'Student''s Data'!B400)</f>
        <v>6742</v>
      </c>
      <c r="C400" s="19" t="str">
        <f>IF('Student''s Data'!C400=0,"",'Student''s Data'!C400)</f>
        <v>Seventh</v>
      </c>
      <c r="D400" s="19" t="str">
        <f>IF('Student''s Data'!D400=0,"",'Student''s Data'!D400)</f>
        <v/>
      </c>
      <c r="E400" s="19" t="str">
        <f>IF('Student''s Data'!H400=0,"",'Student''s Data'!H400)</f>
        <v>Hindi</v>
      </c>
      <c r="F400" s="19" t="str">
        <f>IF('Student''s Data'!E400=0,"",'Student''s Data'!E400)</f>
        <v>LOKESH</v>
      </c>
      <c r="G400" s="19" t="str">
        <f>IF('Student''s Data'!F400=0,"",'Student''s Data'!F400)</f>
        <v>GHEESA RAM</v>
      </c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5" t="str">
        <f>IF(SUM(Table4[[#This Row],[Jan]:[Dec]])=0,"",(SUM(Table4[[#This Row],[Jan]:[Dec]])))</f>
        <v/>
      </c>
      <c r="U400" s="5">
        <f>IFERROR(IF(Table5[[#This Row],[Is RTE Student]]="Yes",0,VLOOKUP(Table4[[#This Row],[Class]]&amp;"_"&amp;Table4[[#This Row],[Stream]]&amp;"_"&amp;Table4[[#This Row],[Medium]],total_fee,5,0)),0)</f>
        <v>12000</v>
      </c>
      <c r="V400" s="5" t="str">
        <f>IFERROR(IF(Table4[[#This Row],[Total fees]]=Table4[[#This Row],[Total]]=0,"",Table4[[#This Row],[Total fees]]-Table4[[#This Row],[Total]]),"")</f>
        <v/>
      </c>
    </row>
    <row r="401" spans="1:22">
      <c r="A401" s="18">
        <f>IF('Student''s Data'!A401=0,"",'Student''s Data'!A401)</f>
        <v>397</v>
      </c>
      <c r="B401" s="18">
        <f>IF('Student''s Data'!B401=0,"",'Student''s Data'!B401)</f>
        <v>1391</v>
      </c>
      <c r="C401" s="19" t="str">
        <f>IF('Student''s Data'!C401=0,"",'Student''s Data'!C401)</f>
        <v>Seventh</v>
      </c>
      <c r="D401" s="19" t="str">
        <f>IF('Student''s Data'!D401=0,"",'Student''s Data'!D401)</f>
        <v/>
      </c>
      <c r="E401" s="19" t="str">
        <f>IF('Student''s Data'!H401=0,"",'Student''s Data'!H401)</f>
        <v>Hindi</v>
      </c>
      <c r="F401" s="19" t="str">
        <f>IF('Student''s Data'!E401=0,"",'Student''s Data'!E401)</f>
        <v>LUCKY</v>
      </c>
      <c r="G401" s="19" t="str">
        <f>IF('Student''s Data'!F401=0,"",'Student''s Data'!F401)</f>
        <v>BODU RAM</v>
      </c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5" t="str">
        <f>IF(SUM(Table4[[#This Row],[Jan]:[Dec]])=0,"",(SUM(Table4[[#This Row],[Jan]:[Dec]])))</f>
        <v/>
      </c>
      <c r="U401" s="5">
        <f>IFERROR(IF(Table5[[#This Row],[Is RTE Student]]="Yes",0,VLOOKUP(Table4[[#This Row],[Class]]&amp;"_"&amp;Table4[[#This Row],[Stream]]&amp;"_"&amp;Table4[[#This Row],[Medium]],total_fee,5,0)),0)</f>
        <v>12000</v>
      </c>
      <c r="V401" s="5" t="str">
        <f>IFERROR(IF(Table4[[#This Row],[Total fees]]=Table4[[#This Row],[Total]]=0,"",Table4[[#This Row],[Total fees]]-Table4[[#This Row],[Total]]),"")</f>
        <v/>
      </c>
    </row>
    <row r="402" spans="1:22">
      <c r="A402" s="18">
        <f>IF('Student''s Data'!A402=0,"",'Student''s Data'!A402)</f>
        <v>398</v>
      </c>
      <c r="B402" s="18">
        <f>IF('Student''s Data'!B402=0,"",'Student''s Data'!B402)</f>
        <v>6642</v>
      </c>
      <c r="C402" s="19" t="str">
        <f>IF('Student''s Data'!C402=0,"",'Student''s Data'!C402)</f>
        <v>Seventh</v>
      </c>
      <c r="D402" s="19" t="str">
        <f>IF('Student''s Data'!D402=0,"",'Student''s Data'!D402)</f>
        <v/>
      </c>
      <c r="E402" s="19" t="str">
        <f>IF('Student''s Data'!H402=0,"",'Student''s Data'!H402)</f>
        <v>Hindi</v>
      </c>
      <c r="F402" s="19" t="str">
        <f>IF('Student''s Data'!E402=0,"",'Student''s Data'!E402)</f>
        <v>MAHENDRA</v>
      </c>
      <c r="G402" s="19" t="str">
        <f>IF('Student''s Data'!F402=0,"",'Student''s Data'!F402)</f>
        <v>SHYOPAL RAM</v>
      </c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5" t="str">
        <f>IF(SUM(Table4[[#This Row],[Jan]:[Dec]])=0,"",(SUM(Table4[[#This Row],[Jan]:[Dec]])))</f>
        <v/>
      </c>
      <c r="U402" s="5">
        <f>IFERROR(IF(Table5[[#This Row],[Is RTE Student]]="Yes",0,VLOOKUP(Table4[[#This Row],[Class]]&amp;"_"&amp;Table4[[#This Row],[Stream]]&amp;"_"&amp;Table4[[#This Row],[Medium]],total_fee,5,0)),0)</f>
        <v>12000</v>
      </c>
      <c r="V402" s="5" t="str">
        <f>IFERROR(IF(Table4[[#This Row],[Total fees]]=Table4[[#This Row],[Total]]=0,"",Table4[[#This Row],[Total fees]]-Table4[[#This Row],[Total]]),"")</f>
        <v/>
      </c>
    </row>
    <row r="403" spans="1:22">
      <c r="A403" s="18">
        <f>IF('Student''s Data'!A403=0,"",'Student''s Data'!A403)</f>
        <v>399</v>
      </c>
      <c r="B403" s="18">
        <f>IF('Student''s Data'!B403=0,"",'Student''s Data'!B403)</f>
        <v>1350</v>
      </c>
      <c r="C403" s="19" t="str">
        <f>IF('Student''s Data'!C403=0,"",'Student''s Data'!C403)</f>
        <v>Seventh</v>
      </c>
      <c r="D403" s="19" t="str">
        <f>IF('Student''s Data'!D403=0,"",'Student''s Data'!D403)</f>
        <v/>
      </c>
      <c r="E403" s="19" t="str">
        <f>IF('Student''s Data'!H403=0,"",'Student''s Data'!H403)</f>
        <v>Hindi</v>
      </c>
      <c r="F403" s="19" t="str">
        <f>IF('Student''s Data'!E403=0,"",'Student''s Data'!E403)</f>
        <v>MANISH CHOUDHARY</v>
      </c>
      <c r="G403" s="19" t="str">
        <f>IF('Student''s Data'!F403=0,"",'Student''s Data'!F403)</f>
        <v>HARLA RAM NIWAD</v>
      </c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5" t="str">
        <f>IF(SUM(Table4[[#This Row],[Jan]:[Dec]])=0,"",(SUM(Table4[[#This Row],[Jan]:[Dec]])))</f>
        <v/>
      </c>
      <c r="U403" s="5">
        <f>IFERROR(IF(Table5[[#This Row],[Is RTE Student]]="Yes",0,VLOOKUP(Table4[[#This Row],[Class]]&amp;"_"&amp;Table4[[#This Row],[Stream]]&amp;"_"&amp;Table4[[#This Row],[Medium]],total_fee,5,0)),0)</f>
        <v>12000</v>
      </c>
      <c r="V403" s="5" t="str">
        <f>IFERROR(IF(Table4[[#This Row],[Total fees]]=Table4[[#This Row],[Total]]=0,"",Table4[[#This Row],[Total fees]]-Table4[[#This Row],[Total]]),"")</f>
        <v/>
      </c>
    </row>
    <row r="404" spans="1:22">
      <c r="A404" s="18">
        <f>IF('Student''s Data'!A404=0,"",'Student''s Data'!A404)</f>
        <v>400</v>
      </c>
      <c r="B404" s="18">
        <f>IF('Student''s Data'!B404=0,"",'Student''s Data'!B404)</f>
        <v>1107</v>
      </c>
      <c r="C404" s="19" t="str">
        <f>IF('Student''s Data'!C404=0,"",'Student''s Data'!C404)</f>
        <v>Seventh</v>
      </c>
      <c r="D404" s="19" t="str">
        <f>IF('Student''s Data'!D404=0,"",'Student''s Data'!D404)</f>
        <v/>
      </c>
      <c r="E404" s="19" t="str">
        <f>IF('Student''s Data'!H404=0,"",'Student''s Data'!H404)</f>
        <v>Hindi</v>
      </c>
      <c r="F404" s="19" t="str">
        <f>IF('Student''s Data'!E404=0,"",'Student''s Data'!E404)</f>
        <v>MANJEET KUMAWAT</v>
      </c>
      <c r="G404" s="19" t="str">
        <f>IF('Student''s Data'!F404=0,"",'Student''s Data'!F404)</f>
        <v>MAHESH KUMAR KUMAWAT</v>
      </c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5" t="str">
        <f>IF(SUM(Table4[[#This Row],[Jan]:[Dec]])=0,"",(SUM(Table4[[#This Row],[Jan]:[Dec]])))</f>
        <v/>
      </c>
      <c r="U404" s="5">
        <f>IFERROR(IF(Table5[[#This Row],[Is RTE Student]]="Yes",0,VLOOKUP(Table4[[#This Row],[Class]]&amp;"_"&amp;Table4[[#This Row],[Stream]]&amp;"_"&amp;Table4[[#This Row],[Medium]],total_fee,5,0)),0)</f>
        <v>12000</v>
      </c>
      <c r="V404" s="5" t="str">
        <f>IFERROR(IF(Table4[[#This Row],[Total fees]]=Table4[[#This Row],[Total]]=0,"",Table4[[#This Row],[Total fees]]-Table4[[#This Row],[Total]]),"")</f>
        <v/>
      </c>
    </row>
    <row r="405" spans="1:22">
      <c r="A405" s="18">
        <f>IF('Student''s Data'!A405=0,"",'Student''s Data'!A405)</f>
        <v>401</v>
      </c>
      <c r="B405" s="18">
        <f>IF('Student''s Data'!B405=0,"",'Student''s Data'!B405)</f>
        <v>1492</v>
      </c>
      <c r="C405" s="19" t="str">
        <f>IF('Student''s Data'!C405=0,"",'Student''s Data'!C405)</f>
        <v>Seventh</v>
      </c>
      <c r="D405" s="19" t="str">
        <f>IF('Student''s Data'!D405=0,"",'Student''s Data'!D405)</f>
        <v/>
      </c>
      <c r="E405" s="19" t="str">
        <f>IF('Student''s Data'!H405=0,"",'Student''s Data'!H405)</f>
        <v>Hindi</v>
      </c>
      <c r="F405" s="19" t="str">
        <f>IF('Student''s Data'!E405=0,"",'Student''s Data'!E405)</f>
        <v>MESOON BANO</v>
      </c>
      <c r="G405" s="19" t="str">
        <f>IF('Student''s Data'!F405=0,"",'Student''s Data'!F405)</f>
        <v>MOHAMMED YUNUS</v>
      </c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5" t="str">
        <f>IF(SUM(Table4[[#This Row],[Jan]:[Dec]])=0,"",(SUM(Table4[[#This Row],[Jan]:[Dec]])))</f>
        <v/>
      </c>
      <c r="U405" s="5">
        <f>IFERROR(IF(Table5[[#This Row],[Is RTE Student]]="Yes",0,VLOOKUP(Table4[[#This Row],[Class]]&amp;"_"&amp;Table4[[#This Row],[Stream]]&amp;"_"&amp;Table4[[#This Row],[Medium]],total_fee,5,0)),0)</f>
        <v>12000</v>
      </c>
      <c r="V405" s="5" t="str">
        <f>IFERROR(IF(Table4[[#This Row],[Total fees]]=Table4[[#This Row],[Total]]=0,"",Table4[[#This Row],[Total fees]]-Table4[[#This Row],[Total]]),"")</f>
        <v/>
      </c>
    </row>
    <row r="406" spans="1:22">
      <c r="A406" s="18">
        <f>IF('Student''s Data'!A406=0,"",'Student''s Data'!A406)</f>
        <v>402</v>
      </c>
      <c r="B406" s="18">
        <f>IF('Student''s Data'!B406=0,"",'Student''s Data'!B406)</f>
        <v>941</v>
      </c>
      <c r="C406" s="19" t="str">
        <f>IF('Student''s Data'!C406=0,"",'Student''s Data'!C406)</f>
        <v>Seventh</v>
      </c>
      <c r="D406" s="19" t="str">
        <f>IF('Student''s Data'!D406=0,"",'Student''s Data'!D406)</f>
        <v/>
      </c>
      <c r="E406" s="19" t="str">
        <f>IF('Student''s Data'!H406=0,"",'Student''s Data'!H406)</f>
        <v>Hindi</v>
      </c>
      <c r="F406" s="19" t="str">
        <f>IF('Student''s Data'!E406=0,"",'Student''s Data'!E406)</f>
        <v>MOHAMMED AADIL</v>
      </c>
      <c r="G406" s="19" t="str">
        <f>IF('Student''s Data'!F406=0,"",'Student''s Data'!F406)</f>
        <v>AAMIN KARIGAR</v>
      </c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5" t="str">
        <f>IF(SUM(Table4[[#This Row],[Jan]:[Dec]])=0,"",(SUM(Table4[[#This Row],[Jan]:[Dec]])))</f>
        <v/>
      </c>
      <c r="U406" s="5">
        <f>IFERROR(IF(Table5[[#This Row],[Is RTE Student]]="Yes",0,VLOOKUP(Table4[[#This Row],[Class]]&amp;"_"&amp;Table4[[#This Row],[Stream]]&amp;"_"&amp;Table4[[#This Row],[Medium]],total_fee,5,0)),0)</f>
        <v>12000</v>
      </c>
      <c r="V406" s="5" t="str">
        <f>IFERROR(IF(Table4[[#This Row],[Total fees]]=Table4[[#This Row],[Total]]=0,"",Table4[[#This Row],[Total fees]]-Table4[[#This Row],[Total]]),"")</f>
        <v/>
      </c>
    </row>
    <row r="407" spans="1:22">
      <c r="A407" s="18">
        <f>IF('Student''s Data'!A407=0,"",'Student''s Data'!A407)</f>
        <v>403</v>
      </c>
      <c r="B407" s="18">
        <f>IF('Student''s Data'!B407=0,"",'Student''s Data'!B407)</f>
        <v>1610</v>
      </c>
      <c r="C407" s="19" t="str">
        <f>IF('Student''s Data'!C407=0,"",'Student''s Data'!C407)</f>
        <v>Seventh</v>
      </c>
      <c r="D407" s="19" t="str">
        <f>IF('Student''s Data'!D407=0,"",'Student''s Data'!D407)</f>
        <v/>
      </c>
      <c r="E407" s="19" t="str">
        <f>IF('Student''s Data'!H407=0,"",'Student''s Data'!H407)</f>
        <v>Hindi</v>
      </c>
      <c r="F407" s="19" t="str">
        <f>IF('Student''s Data'!E407=0,"",'Student''s Data'!E407)</f>
        <v>MOHAMMED JUBAIR</v>
      </c>
      <c r="G407" s="19" t="str">
        <f>IF('Student''s Data'!F407=0,"",'Student''s Data'!F407)</f>
        <v>MOHAMMED JAVED</v>
      </c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5" t="str">
        <f>IF(SUM(Table4[[#This Row],[Jan]:[Dec]])=0,"",(SUM(Table4[[#This Row],[Jan]:[Dec]])))</f>
        <v/>
      </c>
      <c r="U407" s="5">
        <f>IFERROR(IF(Table5[[#This Row],[Is RTE Student]]="Yes",0,VLOOKUP(Table4[[#This Row],[Class]]&amp;"_"&amp;Table4[[#This Row],[Stream]]&amp;"_"&amp;Table4[[#This Row],[Medium]],total_fee,5,0)),0)</f>
        <v>12000</v>
      </c>
      <c r="V407" s="5" t="str">
        <f>IFERROR(IF(Table4[[#This Row],[Total fees]]=Table4[[#This Row],[Total]]=0,"",Table4[[#This Row],[Total fees]]-Table4[[#This Row],[Total]]),"")</f>
        <v/>
      </c>
    </row>
    <row r="408" spans="1:22">
      <c r="A408" s="18">
        <f>IF('Student''s Data'!A408=0,"",'Student''s Data'!A408)</f>
        <v>404</v>
      </c>
      <c r="B408" s="18">
        <f>IF('Student''s Data'!B408=0,"",'Student''s Data'!B408)</f>
        <v>17</v>
      </c>
      <c r="C408" s="19" t="str">
        <f>IF('Student''s Data'!C408=0,"",'Student''s Data'!C408)</f>
        <v>Seventh</v>
      </c>
      <c r="D408" s="19" t="str">
        <f>IF('Student''s Data'!D408=0,"",'Student''s Data'!D408)</f>
        <v/>
      </c>
      <c r="E408" s="19" t="str">
        <f>IF('Student''s Data'!H408=0,"",'Student''s Data'!H408)</f>
        <v>Hindi</v>
      </c>
      <c r="F408" s="19" t="str">
        <f>IF('Student''s Data'!E408=0,"",'Student''s Data'!E408)</f>
        <v>MOHD. AMIR</v>
      </c>
      <c r="G408" s="19" t="str">
        <f>IF('Student''s Data'!F408=0,"",'Student''s Data'!F408)</f>
        <v>MOHD. KALU</v>
      </c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5" t="str">
        <f>IF(SUM(Table4[[#This Row],[Jan]:[Dec]])=0,"",(SUM(Table4[[#This Row],[Jan]:[Dec]])))</f>
        <v/>
      </c>
      <c r="U408" s="5">
        <f>IFERROR(IF(Table5[[#This Row],[Is RTE Student]]="Yes",0,VLOOKUP(Table4[[#This Row],[Class]]&amp;"_"&amp;Table4[[#This Row],[Stream]]&amp;"_"&amp;Table4[[#This Row],[Medium]],total_fee,5,0)),0)</f>
        <v>0</v>
      </c>
      <c r="V408" s="5" t="str">
        <f>IFERROR(IF(Table4[[#This Row],[Total fees]]=Table4[[#This Row],[Total]]=0,"",Table4[[#This Row],[Total fees]]-Table4[[#This Row],[Total]]),"")</f>
        <v/>
      </c>
    </row>
    <row r="409" spans="1:22">
      <c r="A409" s="18">
        <f>IF('Student''s Data'!A409=0,"",'Student''s Data'!A409)</f>
        <v>405</v>
      </c>
      <c r="B409" s="18">
        <f>IF('Student''s Data'!B409=0,"",'Student''s Data'!B409)</f>
        <v>25</v>
      </c>
      <c r="C409" s="19" t="str">
        <f>IF('Student''s Data'!C409=0,"",'Student''s Data'!C409)</f>
        <v>Seventh</v>
      </c>
      <c r="D409" s="19" t="str">
        <f>IF('Student''s Data'!D409=0,"",'Student''s Data'!D409)</f>
        <v/>
      </c>
      <c r="E409" s="19" t="str">
        <f>IF('Student''s Data'!H409=0,"",'Student''s Data'!H409)</f>
        <v>Hindi</v>
      </c>
      <c r="F409" s="19" t="str">
        <f>IF('Student''s Data'!E409=0,"",'Student''s Data'!E409)</f>
        <v>MOHD. AYAN QURESHI</v>
      </c>
      <c r="G409" s="19" t="str">
        <f>IF('Student''s Data'!F409=0,"",'Student''s Data'!F409)</f>
        <v>KAYAMUDEEN QURESHI</v>
      </c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5" t="str">
        <f>IF(SUM(Table4[[#This Row],[Jan]:[Dec]])=0,"",(SUM(Table4[[#This Row],[Jan]:[Dec]])))</f>
        <v/>
      </c>
      <c r="U409" s="5">
        <f>IFERROR(IF(Table5[[#This Row],[Is RTE Student]]="Yes",0,VLOOKUP(Table4[[#This Row],[Class]]&amp;"_"&amp;Table4[[#This Row],[Stream]]&amp;"_"&amp;Table4[[#This Row],[Medium]],total_fee,5,0)),0)</f>
        <v>0</v>
      </c>
      <c r="V409" s="5" t="str">
        <f>IFERROR(IF(Table4[[#This Row],[Total fees]]=Table4[[#This Row],[Total]]=0,"",Table4[[#This Row],[Total fees]]-Table4[[#This Row],[Total]]),"")</f>
        <v/>
      </c>
    </row>
    <row r="410" spans="1:22">
      <c r="A410" s="18">
        <f>IF('Student''s Data'!A410=0,"",'Student''s Data'!A410)</f>
        <v>406</v>
      </c>
      <c r="B410" s="18">
        <f>IF('Student''s Data'!B410=0,"",'Student''s Data'!B410)</f>
        <v>18</v>
      </c>
      <c r="C410" s="19" t="str">
        <f>IF('Student''s Data'!C410=0,"",'Student''s Data'!C410)</f>
        <v>Seventh</v>
      </c>
      <c r="D410" s="19" t="str">
        <f>IF('Student''s Data'!D410=0,"",'Student''s Data'!D410)</f>
        <v/>
      </c>
      <c r="E410" s="19" t="str">
        <f>IF('Student''s Data'!H410=0,"",'Student''s Data'!H410)</f>
        <v>Hindi</v>
      </c>
      <c r="F410" s="19" t="str">
        <f>IF('Student''s Data'!E410=0,"",'Student''s Data'!E410)</f>
        <v>MOHD. FAISAL</v>
      </c>
      <c r="G410" s="19" t="str">
        <f>IF('Student''s Data'!F410=0,"",'Student''s Data'!F410)</f>
        <v>MOHD. HANIF</v>
      </c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5" t="str">
        <f>IF(SUM(Table4[[#This Row],[Jan]:[Dec]])=0,"",(SUM(Table4[[#This Row],[Jan]:[Dec]])))</f>
        <v/>
      </c>
      <c r="U410" s="5">
        <f>IFERROR(IF(Table5[[#This Row],[Is RTE Student]]="Yes",0,VLOOKUP(Table4[[#This Row],[Class]]&amp;"_"&amp;Table4[[#This Row],[Stream]]&amp;"_"&amp;Table4[[#This Row],[Medium]],total_fee,5,0)),0)</f>
        <v>0</v>
      </c>
      <c r="V410" s="5" t="str">
        <f>IFERROR(IF(Table4[[#This Row],[Total fees]]=Table4[[#This Row],[Total]]=0,"",Table4[[#This Row],[Total fees]]-Table4[[#This Row],[Total]]),"")</f>
        <v/>
      </c>
    </row>
    <row r="411" spans="1:22">
      <c r="A411" s="18">
        <f>IF('Student''s Data'!A411=0,"",'Student''s Data'!A411)</f>
        <v>407</v>
      </c>
      <c r="B411" s="18">
        <f>IF('Student''s Data'!B411=0,"",'Student''s Data'!B411)</f>
        <v>22</v>
      </c>
      <c r="C411" s="19" t="str">
        <f>IF('Student''s Data'!C411=0,"",'Student''s Data'!C411)</f>
        <v>Seventh</v>
      </c>
      <c r="D411" s="19" t="str">
        <f>IF('Student''s Data'!D411=0,"",'Student''s Data'!D411)</f>
        <v/>
      </c>
      <c r="E411" s="19" t="str">
        <f>IF('Student''s Data'!H411=0,"",'Student''s Data'!H411)</f>
        <v>Hindi</v>
      </c>
      <c r="F411" s="19" t="str">
        <f>IF('Student''s Data'!E411=0,"",'Student''s Data'!E411)</f>
        <v>MOHD. ISHAN</v>
      </c>
      <c r="G411" s="19" t="str">
        <f>IF('Student''s Data'!F411=0,"",'Student''s Data'!F411)</f>
        <v>MOHD. TARIF</v>
      </c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5" t="str">
        <f>IF(SUM(Table4[[#This Row],[Jan]:[Dec]])=0,"",(SUM(Table4[[#This Row],[Jan]:[Dec]])))</f>
        <v/>
      </c>
      <c r="U411" s="5">
        <f>IFERROR(IF(Table5[[#This Row],[Is RTE Student]]="Yes",0,VLOOKUP(Table4[[#This Row],[Class]]&amp;"_"&amp;Table4[[#This Row],[Stream]]&amp;"_"&amp;Table4[[#This Row],[Medium]],total_fee,5,0)),0)</f>
        <v>0</v>
      </c>
      <c r="V411" s="5" t="str">
        <f>IFERROR(IF(Table4[[#This Row],[Total fees]]=Table4[[#This Row],[Total]]=0,"",Table4[[#This Row],[Total fees]]-Table4[[#This Row],[Total]]),"")</f>
        <v/>
      </c>
    </row>
    <row r="412" spans="1:22">
      <c r="A412" s="18">
        <f>IF('Student''s Data'!A412=0,"",'Student''s Data'!A412)</f>
        <v>408</v>
      </c>
      <c r="B412" s="18">
        <f>IF('Student''s Data'!B412=0,"",'Student''s Data'!B412)</f>
        <v>925</v>
      </c>
      <c r="C412" s="19" t="str">
        <f>IF('Student''s Data'!C412=0,"",'Student''s Data'!C412)</f>
        <v>Seventh</v>
      </c>
      <c r="D412" s="19" t="str">
        <f>IF('Student''s Data'!D412=0,"",'Student''s Data'!D412)</f>
        <v/>
      </c>
      <c r="E412" s="19" t="str">
        <f>IF('Student''s Data'!H412=0,"",'Student''s Data'!H412)</f>
        <v>Hindi</v>
      </c>
      <c r="F412" s="19" t="str">
        <f>IF('Student''s Data'!E412=0,"",'Student''s Data'!E412)</f>
        <v>MONIKA</v>
      </c>
      <c r="G412" s="19" t="str">
        <f>IF('Student''s Data'!F412=0,"",'Student''s Data'!F412)</f>
        <v>PRABHU RAM</v>
      </c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5" t="str">
        <f>IF(SUM(Table4[[#This Row],[Jan]:[Dec]])=0,"",(SUM(Table4[[#This Row],[Jan]:[Dec]])))</f>
        <v/>
      </c>
      <c r="U412" s="5">
        <f>IFERROR(IF(Table5[[#This Row],[Is RTE Student]]="Yes",0,VLOOKUP(Table4[[#This Row],[Class]]&amp;"_"&amp;Table4[[#This Row],[Stream]]&amp;"_"&amp;Table4[[#This Row],[Medium]],total_fee,5,0)),0)</f>
        <v>12000</v>
      </c>
      <c r="V412" s="5" t="str">
        <f>IFERROR(IF(Table4[[#This Row],[Total fees]]=Table4[[#This Row],[Total]]=0,"",Table4[[#This Row],[Total fees]]-Table4[[#This Row],[Total]]),"")</f>
        <v/>
      </c>
    </row>
    <row r="413" spans="1:22">
      <c r="A413" s="18">
        <f>IF('Student''s Data'!A413=0,"",'Student''s Data'!A413)</f>
        <v>409</v>
      </c>
      <c r="B413" s="18">
        <f>IF('Student''s Data'!B413=0,"",'Student''s Data'!B413)</f>
        <v>1224</v>
      </c>
      <c r="C413" s="19" t="str">
        <f>IF('Student''s Data'!C413=0,"",'Student''s Data'!C413)</f>
        <v>Seventh</v>
      </c>
      <c r="D413" s="19" t="str">
        <f>IF('Student''s Data'!D413=0,"",'Student''s Data'!D413)</f>
        <v/>
      </c>
      <c r="E413" s="19" t="str">
        <f>IF('Student''s Data'!H413=0,"",'Student''s Data'!H413)</f>
        <v>Hindi</v>
      </c>
      <c r="F413" s="19" t="str">
        <f>IF('Student''s Data'!E413=0,"",'Student''s Data'!E413)</f>
        <v>MUKESH SOHU</v>
      </c>
      <c r="G413" s="19" t="str">
        <f>IF('Student''s Data'!F413=0,"",'Student''s Data'!F413)</f>
        <v>HEMA RAM</v>
      </c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5" t="str">
        <f>IF(SUM(Table4[[#This Row],[Jan]:[Dec]])=0,"",(SUM(Table4[[#This Row],[Jan]:[Dec]])))</f>
        <v/>
      </c>
      <c r="U413" s="5">
        <f>IFERROR(IF(Table5[[#This Row],[Is RTE Student]]="Yes",0,VLOOKUP(Table4[[#This Row],[Class]]&amp;"_"&amp;Table4[[#This Row],[Stream]]&amp;"_"&amp;Table4[[#This Row],[Medium]],total_fee,5,0)),0)</f>
        <v>12000</v>
      </c>
      <c r="V413" s="5" t="str">
        <f>IFERROR(IF(Table4[[#This Row],[Total fees]]=Table4[[#This Row],[Total]]=0,"",Table4[[#This Row],[Total fees]]-Table4[[#This Row],[Total]]),"")</f>
        <v/>
      </c>
    </row>
    <row r="414" spans="1:22">
      <c r="A414" s="18">
        <f>IF('Student''s Data'!A414=0,"",'Student''s Data'!A414)</f>
        <v>410</v>
      </c>
      <c r="B414" s="18" t="str">
        <f>IF('Student''s Data'!B414=0,"",'Student''s Data'!B414)</f>
        <v>E0161</v>
      </c>
      <c r="C414" s="19" t="str">
        <f>IF('Student''s Data'!C414=0,"",'Student''s Data'!C414)</f>
        <v>Seventh</v>
      </c>
      <c r="D414" s="19" t="str">
        <f>IF('Student''s Data'!D414=0,"",'Student''s Data'!D414)</f>
        <v/>
      </c>
      <c r="E414" s="19" t="str">
        <f>IF('Student''s Data'!H414=0,"",'Student''s Data'!H414)</f>
        <v>English</v>
      </c>
      <c r="F414" s="19" t="str">
        <f>IF('Student''s Data'!E414=0,"",'Student''s Data'!E414)</f>
        <v>MUSKAN BHATI</v>
      </c>
      <c r="G414" s="19" t="str">
        <f>IF('Student''s Data'!F414=0,"",'Student''s Data'!F414)</f>
        <v>HARI RAM BHATI</v>
      </c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5" t="str">
        <f>IF(SUM(Table4[[#This Row],[Jan]:[Dec]])=0,"",(SUM(Table4[[#This Row],[Jan]:[Dec]])))</f>
        <v/>
      </c>
      <c r="U414" s="5">
        <f>IFERROR(IF(Table5[[#This Row],[Is RTE Student]]="Yes",0,VLOOKUP(Table4[[#This Row],[Class]]&amp;"_"&amp;Table4[[#This Row],[Stream]]&amp;"_"&amp;Table4[[#This Row],[Medium]],total_fee,5,0)),0)</f>
        <v>13000</v>
      </c>
      <c r="V414" s="5" t="str">
        <f>IFERROR(IF(Table4[[#This Row],[Total fees]]=Table4[[#This Row],[Total]]=0,"",Table4[[#This Row],[Total fees]]-Table4[[#This Row],[Total]]),"")</f>
        <v/>
      </c>
    </row>
    <row r="415" spans="1:22">
      <c r="A415" s="18">
        <f>IF('Student''s Data'!A415=0,"",'Student''s Data'!A415)</f>
        <v>411</v>
      </c>
      <c r="B415" s="18">
        <f>IF('Student''s Data'!B415=0,"",'Student''s Data'!B415)</f>
        <v>921</v>
      </c>
      <c r="C415" s="19" t="str">
        <f>IF('Student''s Data'!C415=0,"",'Student''s Data'!C415)</f>
        <v>Seventh</v>
      </c>
      <c r="D415" s="19" t="str">
        <f>IF('Student''s Data'!D415=0,"",'Student''s Data'!D415)</f>
        <v/>
      </c>
      <c r="E415" s="19" t="str">
        <f>IF('Student''s Data'!H415=0,"",'Student''s Data'!H415)</f>
        <v>Hindi</v>
      </c>
      <c r="F415" s="19" t="str">
        <f>IF('Student''s Data'!E415=0,"",'Student''s Data'!E415)</f>
        <v>NAJMEEN</v>
      </c>
      <c r="G415" s="19" t="str">
        <f>IF('Student''s Data'!F415=0,"",'Student''s Data'!F415)</f>
        <v>SHOKAT ALI</v>
      </c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5" t="str">
        <f>IF(SUM(Table4[[#This Row],[Jan]:[Dec]])=0,"",(SUM(Table4[[#This Row],[Jan]:[Dec]])))</f>
        <v/>
      </c>
      <c r="U415" s="5">
        <f>IFERROR(IF(Table5[[#This Row],[Is RTE Student]]="Yes",0,VLOOKUP(Table4[[#This Row],[Class]]&amp;"_"&amp;Table4[[#This Row],[Stream]]&amp;"_"&amp;Table4[[#This Row],[Medium]],total_fee,5,0)),0)</f>
        <v>12000</v>
      </c>
      <c r="V415" s="5" t="str">
        <f>IFERROR(IF(Table4[[#This Row],[Total fees]]=Table4[[#This Row],[Total]]=0,"",Table4[[#This Row],[Total fees]]-Table4[[#This Row],[Total]]),"")</f>
        <v/>
      </c>
    </row>
    <row r="416" spans="1:22">
      <c r="A416" s="18">
        <f>IF('Student''s Data'!A416=0,"",'Student''s Data'!A416)</f>
        <v>412</v>
      </c>
      <c r="B416" s="18">
        <f>IF('Student''s Data'!B416=0,"",'Student''s Data'!B416)</f>
        <v>6670</v>
      </c>
      <c r="C416" s="19" t="str">
        <f>IF('Student''s Data'!C416=0,"",'Student''s Data'!C416)</f>
        <v>Seventh</v>
      </c>
      <c r="D416" s="19" t="str">
        <f>IF('Student''s Data'!D416=0,"",'Student''s Data'!D416)</f>
        <v/>
      </c>
      <c r="E416" s="19" t="str">
        <f>IF('Student''s Data'!H416=0,"",'Student''s Data'!H416)</f>
        <v>Hindi</v>
      </c>
      <c r="F416" s="19" t="str">
        <f>IF('Student''s Data'!E416=0,"",'Student''s Data'!E416)</f>
        <v>NARENDRA</v>
      </c>
      <c r="G416" s="19" t="str">
        <f>IF('Student''s Data'!F416=0,"",'Student''s Data'!F416)</f>
        <v>OM PRAKASH</v>
      </c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5" t="str">
        <f>IF(SUM(Table4[[#This Row],[Jan]:[Dec]])=0,"",(SUM(Table4[[#This Row],[Jan]:[Dec]])))</f>
        <v/>
      </c>
      <c r="U416" s="5">
        <f>IFERROR(IF(Table5[[#This Row],[Is RTE Student]]="Yes",0,VLOOKUP(Table4[[#This Row],[Class]]&amp;"_"&amp;Table4[[#This Row],[Stream]]&amp;"_"&amp;Table4[[#This Row],[Medium]],total_fee,5,0)),0)</f>
        <v>12000</v>
      </c>
      <c r="V416" s="5" t="str">
        <f>IFERROR(IF(Table4[[#This Row],[Total fees]]=Table4[[#This Row],[Total]]=0,"",Table4[[#This Row],[Total fees]]-Table4[[#This Row],[Total]]),"")</f>
        <v/>
      </c>
    </row>
    <row r="417" spans="1:22">
      <c r="A417" s="18">
        <f>IF('Student''s Data'!A417=0,"",'Student''s Data'!A417)</f>
        <v>413</v>
      </c>
      <c r="B417" s="18">
        <f>IF('Student''s Data'!B417=0,"",'Student''s Data'!B417)</f>
        <v>1513</v>
      </c>
      <c r="C417" s="19" t="str">
        <f>IF('Student''s Data'!C417=0,"",'Student''s Data'!C417)</f>
        <v>Seventh</v>
      </c>
      <c r="D417" s="19" t="str">
        <f>IF('Student''s Data'!D417=0,"",'Student''s Data'!D417)</f>
        <v/>
      </c>
      <c r="E417" s="19" t="str">
        <f>IF('Student''s Data'!H417=0,"",'Student''s Data'!H417)</f>
        <v>Hindi</v>
      </c>
      <c r="F417" s="19" t="str">
        <f>IF('Student''s Data'!E417=0,"",'Student''s Data'!E417)</f>
        <v>NARESH MEGHWAL</v>
      </c>
      <c r="G417" s="19" t="str">
        <f>IF('Student''s Data'!F417=0,"",'Student''s Data'!F417)</f>
        <v>RAJKUMAR</v>
      </c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5" t="str">
        <f>IF(SUM(Table4[[#This Row],[Jan]:[Dec]])=0,"",(SUM(Table4[[#This Row],[Jan]:[Dec]])))</f>
        <v/>
      </c>
      <c r="U417" s="5">
        <f>IFERROR(IF(Table5[[#This Row],[Is RTE Student]]="Yes",0,VLOOKUP(Table4[[#This Row],[Class]]&amp;"_"&amp;Table4[[#This Row],[Stream]]&amp;"_"&amp;Table4[[#This Row],[Medium]],total_fee,5,0)),0)</f>
        <v>12000</v>
      </c>
      <c r="V417" s="5" t="str">
        <f>IFERROR(IF(Table4[[#This Row],[Total fees]]=Table4[[#This Row],[Total]]=0,"",Table4[[#This Row],[Total fees]]-Table4[[#This Row],[Total]]),"")</f>
        <v/>
      </c>
    </row>
    <row r="418" spans="1:22">
      <c r="A418" s="18">
        <f>IF('Student''s Data'!A418=0,"",'Student''s Data'!A418)</f>
        <v>414</v>
      </c>
      <c r="B418" s="18">
        <f>IF('Student''s Data'!B418=0,"",'Student''s Data'!B418)</f>
        <v>14</v>
      </c>
      <c r="C418" s="19" t="str">
        <f>IF('Student''s Data'!C418=0,"",'Student''s Data'!C418)</f>
        <v>Seventh</v>
      </c>
      <c r="D418" s="19" t="str">
        <f>IF('Student''s Data'!D418=0,"",'Student''s Data'!D418)</f>
        <v/>
      </c>
      <c r="E418" s="19" t="str">
        <f>IF('Student''s Data'!H418=0,"",'Student''s Data'!H418)</f>
        <v>Hindi</v>
      </c>
      <c r="F418" s="19" t="str">
        <f>IF('Student''s Data'!E418=0,"",'Student''s Data'!E418)</f>
        <v>NAVED KHAN</v>
      </c>
      <c r="G418" s="19" t="str">
        <f>IF('Student''s Data'!F418=0,"",'Student''s Data'!F418)</f>
        <v>AYUB KHAN</v>
      </c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5" t="str">
        <f>IF(SUM(Table4[[#This Row],[Jan]:[Dec]])=0,"",(SUM(Table4[[#This Row],[Jan]:[Dec]])))</f>
        <v/>
      </c>
      <c r="U418" s="5">
        <f>IFERROR(IF(Table5[[#This Row],[Is RTE Student]]="Yes",0,VLOOKUP(Table4[[#This Row],[Class]]&amp;"_"&amp;Table4[[#This Row],[Stream]]&amp;"_"&amp;Table4[[#This Row],[Medium]],total_fee,5,0)),0)</f>
        <v>0</v>
      </c>
      <c r="V418" s="5" t="str">
        <f>IFERROR(IF(Table4[[#This Row],[Total fees]]=Table4[[#This Row],[Total]]=0,"",Table4[[#This Row],[Total fees]]-Table4[[#This Row],[Total]]),"")</f>
        <v/>
      </c>
    </row>
    <row r="419" spans="1:22">
      <c r="A419" s="18">
        <f>IF('Student''s Data'!A419=0,"",'Student''s Data'!A419)</f>
        <v>415</v>
      </c>
      <c r="B419" s="18">
        <f>IF('Student''s Data'!B419=0,"",'Student''s Data'!B419)</f>
        <v>6652</v>
      </c>
      <c r="C419" s="19" t="str">
        <f>IF('Student''s Data'!C419=0,"",'Student''s Data'!C419)</f>
        <v>Seventh</v>
      </c>
      <c r="D419" s="19" t="str">
        <f>IF('Student''s Data'!D419=0,"",'Student''s Data'!D419)</f>
        <v/>
      </c>
      <c r="E419" s="19" t="str">
        <f>IF('Student''s Data'!H419=0,"",'Student''s Data'!H419)</f>
        <v>Hindi</v>
      </c>
      <c r="F419" s="19" t="str">
        <f>IF('Student''s Data'!E419=0,"",'Student''s Data'!E419)</f>
        <v>NAVEEN RANWA</v>
      </c>
      <c r="G419" s="19" t="str">
        <f>IF('Student''s Data'!F419=0,"",'Student''s Data'!F419)</f>
        <v>DAMODAR RANWA</v>
      </c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5" t="str">
        <f>IF(SUM(Table4[[#This Row],[Jan]:[Dec]])=0,"",(SUM(Table4[[#This Row],[Jan]:[Dec]])))</f>
        <v/>
      </c>
      <c r="U419" s="5">
        <f>IFERROR(IF(Table5[[#This Row],[Is RTE Student]]="Yes",0,VLOOKUP(Table4[[#This Row],[Class]]&amp;"_"&amp;Table4[[#This Row],[Stream]]&amp;"_"&amp;Table4[[#This Row],[Medium]],total_fee,5,0)),0)</f>
        <v>12000</v>
      </c>
      <c r="V419" s="5" t="str">
        <f>IFERROR(IF(Table4[[#This Row],[Total fees]]=Table4[[#This Row],[Total]]=0,"",Table4[[#This Row],[Total fees]]-Table4[[#This Row],[Total]]),"")</f>
        <v/>
      </c>
    </row>
    <row r="420" spans="1:22">
      <c r="A420" s="18">
        <f>IF('Student''s Data'!A420=0,"",'Student''s Data'!A420)</f>
        <v>416</v>
      </c>
      <c r="B420" s="18" t="str">
        <f>IF('Student''s Data'!B420=0,"",'Student''s Data'!B420)</f>
        <v>E0025</v>
      </c>
      <c r="C420" s="19" t="str">
        <f>IF('Student''s Data'!C420=0,"",'Student''s Data'!C420)</f>
        <v>Seventh</v>
      </c>
      <c r="D420" s="19" t="str">
        <f>IF('Student''s Data'!D420=0,"",'Student''s Data'!D420)</f>
        <v/>
      </c>
      <c r="E420" s="19" t="str">
        <f>IF('Student''s Data'!H420=0,"",'Student''s Data'!H420)</f>
        <v>English</v>
      </c>
      <c r="F420" s="19" t="str">
        <f>IF('Student''s Data'!E420=0,"",'Student''s Data'!E420)</f>
        <v>NEERAJ BHATI</v>
      </c>
      <c r="G420" s="19" t="str">
        <f>IF('Student''s Data'!F420=0,"",'Student''s Data'!F420)</f>
        <v>OMPRAKASH BHATI</v>
      </c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5" t="str">
        <f>IF(SUM(Table4[[#This Row],[Jan]:[Dec]])=0,"",(SUM(Table4[[#This Row],[Jan]:[Dec]])))</f>
        <v/>
      </c>
      <c r="U420" s="5">
        <f>IFERROR(IF(Table5[[#This Row],[Is RTE Student]]="Yes",0,VLOOKUP(Table4[[#This Row],[Class]]&amp;"_"&amp;Table4[[#This Row],[Stream]]&amp;"_"&amp;Table4[[#This Row],[Medium]],total_fee,5,0)),0)</f>
        <v>13000</v>
      </c>
      <c r="V420" s="5" t="str">
        <f>IFERROR(IF(Table4[[#This Row],[Total fees]]=Table4[[#This Row],[Total]]=0,"",Table4[[#This Row],[Total fees]]-Table4[[#This Row],[Total]]),"")</f>
        <v/>
      </c>
    </row>
    <row r="421" spans="1:22">
      <c r="A421" s="18">
        <f>IF('Student''s Data'!A421=0,"",'Student''s Data'!A421)</f>
        <v>417</v>
      </c>
      <c r="B421" s="18" t="str">
        <f>IF('Student''s Data'!B421=0,"",'Student''s Data'!B421)</f>
        <v>E0017</v>
      </c>
      <c r="C421" s="19" t="str">
        <f>IF('Student''s Data'!C421=0,"",'Student''s Data'!C421)</f>
        <v>Seventh</v>
      </c>
      <c r="D421" s="19" t="str">
        <f>IF('Student''s Data'!D421=0,"",'Student''s Data'!D421)</f>
        <v/>
      </c>
      <c r="E421" s="19" t="str">
        <f>IF('Student''s Data'!H421=0,"",'Student''s Data'!H421)</f>
        <v>English</v>
      </c>
      <c r="F421" s="19" t="str">
        <f>IF('Student''s Data'!E421=0,"",'Student''s Data'!E421)</f>
        <v>NIKHIL</v>
      </c>
      <c r="G421" s="19" t="str">
        <f>IF('Student''s Data'!F421=0,"",'Student''s Data'!F421)</f>
        <v>JAIRAM JAT</v>
      </c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5" t="str">
        <f>IF(SUM(Table4[[#This Row],[Jan]:[Dec]])=0,"",(SUM(Table4[[#This Row],[Jan]:[Dec]])))</f>
        <v/>
      </c>
      <c r="U421" s="5">
        <f>IFERROR(IF(Table5[[#This Row],[Is RTE Student]]="Yes",0,VLOOKUP(Table4[[#This Row],[Class]]&amp;"_"&amp;Table4[[#This Row],[Stream]]&amp;"_"&amp;Table4[[#This Row],[Medium]],total_fee,5,0)),0)</f>
        <v>13000</v>
      </c>
      <c r="V421" s="5" t="str">
        <f>IFERROR(IF(Table4[[#This Row],[Total fees]]=Table4[[#This Row],[Total]]=0,"",Table4[[#This Row],[Total fees]]-Table4[[#This Row],[Total]]),"")</f>
        <v/>
      </c>
    </row>
    <row r="422" spans="1:22">
      <c r="A422" s="18">
        <f>IF('Student''s Data'!A422=0,"",'Student''s Data'!A422)</f>
        <v>418</v>
      </c>
      <c r="B422" s="18">
        <f>IF('Student''s Data'!B422=0,"",'Student''s Data'!B422)</f>
        <v>1380</v>
      </c>
      <c r="C422" s="19" t="str">
        <f>IF('Student''s Data'!C422=0,"",'Student''s Data'!C422)</f>
        <v>Seventh</v>
      </c>
      <c r="D422" s="19" t="str">
        <f>IF('Student''s Data'!D422=0,"",'Student''s Data'!D422)</f>
        <v/>
      </c>
      <c r="E422" s="19" t="str">
        <f>IF('Student''s Data'!H422=0,"",'Student''s Data'!H422)</f>
        <v>Hindi</v>
      </c>
      <c r="F422" s="19" t="str">
        <f>IF('Student''s Data'!E422=0,"",'Student''s Data'!E422)</f>
        <v>NIKHIL CHAUHAN</v>
      </c>
      <c r="G422" s="19" t="str">
        <f>IF('Student''s Data'!F422=0,"",'Student''s Data'!F422)</f>
        <v>NARESH KUMAR</v>
      </c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5" t="str">
        <f>IF(SUM(Table4[[#This Row],[Jan]:[Dec]])=0,"",(SUM(Table4[[#This Row],[Jan]:[Dec]])))</f>
        <v/>
      </c>
      <c r="U422" s="5">
        <f>IFERROR(IF(Table5[[#This Row],[Is RTE Student]]="Yes",0,VLOOKUP(Table4[[#This Row],[Class]]&amp;"_"&amp;Table4[[#This Row],[Stream]]&amp;"_"&amp;Table4[[#This Row],[Medium]],total_fee,5,0)),0)</f>
        <v>12000</v>
      </c>
      <c r="V422" s="5" t="str">
        <f>IFERROR(IF(Table4[[#This Row],[Total fees]]=Table4[[#This Row],[Total]]=0,"",Table4[[#This Row],[Total fees]]-Table4[[#This Row],[Total]]),"")</f>
        <v/>
      </c>
    </row>
    <row r="423" spans="1:22">
      <c r="A423" s="18">
        <f>IF('Student''s Data'!A423=0,"",'Student''s Data'!A423)</f>
        <v>419</v>
      </c>
      <c r="B423" s="18">
        <f>IF('Student''s Data'!B423=0,"",'Student''s Data'!B423)</f>
        <v>1331</v>
      </c>
      <c r="C423" s="19" t="str">
        <f>IF('Student''s Data'!C423=0,"",'Student''s Data'!C423)</f>
        <v>Seventh</v>
      </c>
      <c r="D423" s="19" t="str">
        <f>IF('Student''s Data'!D423=0,"",'Student''s Data'!D423)</f>
        <v/>
      </c>
      <c r="E423" s="19" t="str">
        <f>IF('Student''s Data'!H423=0,"",'Student''s Data'!H423)</f>
        <v>Hindi</v>
      </c>
      <c r="F423" s="19" t="str">
        <f>IF('Student''s Data'!E423=0,"",'Student''s Data'!E423)</f>
        <v>NIKITA</v>
      </c>
      <c r="G423" s="19" t="str">
        <f>IF('Student''s Data'!F423=0,"",'Student''s Data'!F423)</f>
        <v>MUKESH KUMAR</v>
      </c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5" t="str">
        <f>IF(SUM(Table4[[#This Row],[Jan]:[Dec]])=0,"",(SUM(Table4[[#This Row],[Jan]:[Dec]])))</f>
        <v/>
      </c>
      <c r="U423" s="5">
        <f>IFERROR(IF(Table5[[#This Row],[Is RTE Student]]="Yes",0,VLOOKUP(Table4[[#This Row],[Class]]&amp;"_"&amp;Table4[[#This Row],[Stream]]&amp;"_"&amp;Table4[[#This Row],[Medium]],total_fee,5,0)),0)</f>
        <v>12000</v>
      </c>
      <c r="V423" s="5" t="str">
        <f>IFERROR(IF(Table4[[#This Row],[Total fees]]=Table4[[#This Row],[Total]]=0,"",Table4[[#This Row],[Total fees]]-Table4[[#This Row],[Total]]),"")</f>
        <v/>
      </c>
    </row>
    <row r="424" spans="1:22">
      <c r="A424" s="18">
        <f>IF('Student''s Data'!A424=0,"",'Student''s Data'!A424)</f>
        <v>420</v>
      </c>
      <c r="B424" s="18" t="str">
        <f>IF('Student''s Data'!B424=0,"",'Student''s Data'!B424)</f>
        <v>E0178</v>
      </c>
      <c r="C424" s="19" t="str">
        <f>IF('Student''s Data'!C424=0,"",'Student''s Data'!C424)</f>
        <v>Seventh</v>
      </c>
      <c r="D424" s="19" t="str">
        <f>IF('Student''s Data'!D424=0,"",'Student''s Data'!D424)</f>
        <v/>
      </c>
      <c r="E424" s="19" t="str">
        <f>IF('Student''s Data'!H424=0,"",'Student''s Data'!H424)</f>
        <v>English</v>
      </c>
      <c r="F424" s="19" t="str">
        <f>IF('Student''s Data'!E424=0,"",'Student''s Data'!E424)</f>
        <v>NITESH</v>
      </c>
      <c r="G424" s="19" t="str">
        <f>IF('Student''s Data'!F424=0,"",'Student''s Data'!F424)</f>
        <v>RAJU RAM</v>
      </c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5" t="str">
        <f>IF(SUM(Table4[[#This Row],[Jan]:[Dec]])=0,"",(SUM(Table4[[#This Row],[Jan]:[Dec]])))</f>
        <v/>
      </c>
      <c r="U424" s="5">
        <f>IFERROR(IF(Table5[[#This Row],[Is RTE Student]]="Yes",0,VLOOKUP(Table4[[#This Row],[Class]]&amp;"_"&amp;Table4[[#This Row],[Stream]]&amp;"_"&amp;Table4[[#This Row],[Medium]],total_fee,5,0)),0)</f>
        <v>13000</v>
      </c>
      <c r="V424" s="5" t="str">
        <f>IFERROR(IF(Table4[[#This Row],[Total fees]]=Table4[[#This Row],[Total]]=0,"",Table4[[#This Row],[Total fees]]-Table4[[#This Row],[Total]]),"")</f>
        <v/>
      </c>
    </row>
    <row r="425" spans="1:22">
      <c r="A425" s="18">
        <f>IF('Student''s Data'!A425=0,"",'Student''s Data'!A425)</f>
        <v>421</v>
      </c>
      <c r="B425" s="18">
        <f>IF('Student''s Data'!B425=0,"",'Student''s Data'!B425)</f>
        <v>1125</v>
      </c>
      <c r="C425" s="19" t="str">
        <f>IF('Student''s Data'!C425=0,"",'Student''s Data'!C425)</f>
        <v>Seventh</v>
      </c>
      <c r="D425" s="19" t="str">
        <f>IF('Student''s Data'!D425=0,"",'Student''s Data'!D425)</f>
        <v/>
      </c>
      <c r="E425" s="19" t="str">
        <f>IF('Student''s Data'!H425=0,"",'Student''s Data'!H425)</f>
        <v>Hindi</v>
      </c>
      <c r="F425" s="19" t="str">
        <f>IF('Student''s Data'!E425=0,"",'Student''s Data'!E425)</f>
        <v>PAYAL</v>
      </c>
      <c r="G425" s="19" t="str">
        <f>IF('Student''s Data'!F425=0,"",'Student''s Data'!F425)</f>
        <v>RAJESH BHATI</v>
      </c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5" t="str">
        <f>IF(SUM(Table4[[#This Row],[Jan]:[Dec]])=0,"",(SUM(Table4[[#This Row],[Jan]:[Dec]])))</f>
        <v/>
      </c>
      <c r="U425" s="5">
        <f>IFERROR(IF(Table5[[#This Row],[Is RTE Student]]="Yes",0,VLOOKUP(Table4[[#This Row],[Class]]&amp;"_"&amp;Table4[[#This Row],[Stream]]&amp;"_"&amp;Table4[[#This Row],[Medium]],total_fee,5,0)),0)</f>
        <v>12000</v>
      </c>
      <c r="V425" s="5" t="str">
        <f>IFERROR(IF(Table4[[#This Row],[Total fees]]=Table4[[#This Row],[Total]]=0,"",Table4[[#This Row],[Total fees]]-Table4[[#This Row],[Total]]),"")</f>
        <v/>
      </c>
    </row>
    <row r="426" spans="1:22">
      <c r="A426" s="18">
        <f>IF('Student''s Data'!A426=0,"",'Student''s Data'!A426)</f>
        <v>422</v>
      </c>
      <c r="B426" s="18">
        <f>IF('Student''s Data'!B426=0,"",'Student''s Data'!B426)</f>
        <v>936</v>
      </c>
      <c r="C426" s="19" t="str">
        <f>IF('Student''s Data'!C426=0,"",'Student''s Data'!C426)</f>
        <v>Seventh</v>
      </c>
      <c r="D426" s="19" t="str">
        <f>IF('Student''s Data'!D426=0,"",'Student''s Data'!D426)</f>
        <v/>
      </c>
      <c r="E426" s="19" t="str">
        <f>IF('Student''s Data'!H426=0,"",'Student''s Data'!H426)</f>
        <v>Hindi</v>
      </c>
      <c r="F426" s="19" t="str">
        <f>IF('Student''s Data'!E426=0,"",'Student''s Data'!E426)</f>
        <v>POOJA</v>
      </c>
      <c r="G426" s="19" t="str">
        <f>IF('Student''s Data'!F426=0,"",'Student''s Data'!F426)</f>
        <v>CHENA RAM</v>
      </c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5" t="str">
        <f>IF(SUM(Table4[[#This Row],[Jan]:[Dec]])=0,"",(SUM(Table4[[#This Row],[Jan]:[Dec]])))</f>
        <v/>
      </c>
      <c r="U426" s="5">
        <f>IFERROR(IF(Table5[[#This Row],[Is RTE Student]]="Yes",0,VLOOKUP(Table4[[#This Row],[Class]]&amp;"_"&amp;Table4[[#This Row],[Stream]]&amp;"_"&amp;Table4[[#This Row],[Medium]],total_fee,5,0)),0)</f>
        <v>12000</v>
      </c>
      <c r="V426" s="5" t="str">
        <f>IFERROR(IF(Table4[[#This Row],[Total fees]]=Table4[[#This Row],[Total]]=0,"",Table4[[#This Row],[Total fees]]-Table4[[#This Row],[Total]]),"")</f>
        <v/>
      </c>
    </row>
    <row r="427" spans="1:22">
      <c r="A427" s="18">
        <f>IF('Student''s Data'!A427=0,"",'Student''s Data'!A427)</f>
        <v>423</v>
      </c>
      <c r="B427" s="18">
        <f>IF('Student''s Data'!B427=0,"",'Student''s Data'!B427)</f>
        <v>6681</v>
      </c>
      <c r="C427" s="19" t="str">
        <f>IF('Student''s Data'!C427=0,"",'Student''s Data'!C427)</f>
        <v>Seventh</v>
      </c>
      <c r="D427" s="19" t="str">
        <f>IF('Student''s Data'!D427=0,"",'Student''s Data'!D427)</f>
        <v/>
      </c>
      <c r="E427" s="19" t="str">
        <f>IF('Student''s Data'!H427=0,"",'Student''s Data'!H427)</f>
        <v>Hindi</v>
      </c>
      <c r="F427" s="19" t="str">
        <f>IF('Student''s Data'!E427=0,"",'Student''s Data'!E427)</f>
        <v>PRADEEP</v>
      </c>
      <c r="G427" s="19" t="str">
        <f>IF('Student''s Data'!F427=0,"",'Student''s Data'!F427)</f>
        <v>PREM KUMAR</v>
      </c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5" t="str">
        <f>IF(SUM(Table4[[#This Row],[Jan]:[Dec]])=0,"",(SUM(Table4[[#This Row],[Jan]:[Dec]])))</f>
        <v/>
      </c>
      <c r="U427" s="5">
        <f>IFERROR(IF(Table5[[#This Row],[Is RTE Student]]="Yes",0,VLOOKUP(Table4[[#This Row],[Class]]&amp;"_"&amp;Table4[[#This Row],[Stream]]&amp;"_"&amp;Table4[[#This Row],[Medium]],total_fee,5,0)),0)</f>
        <v>12000</v>
      </c>
      <c r="V427" s="5" t="str">
        <f>IFERROR(IF(Table4[[#This Row],[Total fees]]=Table4[[#This Row],[Total]]=0,"",Table4[[#This Row],[Total fees]]-Table4[[#This Row],[Total]]),"")</f>
        <v/>
      </c>
    </row>
    <row r="428" spans="1:22">
      <c r="A428" s="18">
        <f>IF('Student''s Data'!A428=0,"",'Student''s Data'!A428)</f>
        <v>424</v>
      </c>
      <c r="B428" s="18">
        <f>IF('Student''s Data'!B428=0,"",'Student''s Data'!B428)</f>
        <v>6593</v>
      </c>
      <c r="C428" s="19" t="str">
        <f>IF('Student''s Data'!C428=0,"",'Student''s Data'!C428)</f>
        <v>Seventh</v>
      </c>
      <c r="D428" s="19" t="str">
        <f>IF('Student''s Data'!D428=0,"",'Student''s Data'!D428)</f>
        <v/>
      </c>
      <c r="E428" s="19" t="str">
        <f>IF('Student''s Data'!H428=0,"",'Student''s Data'!H428)</f>
        <v>Hindi</v>
      </c>
      <c r="F428" s="19" t="str">
        <f>IF('Student''s Data'!E428=0,"",'Student''s Data'!E428)</f>
        <v>PRADEEP KUMAR</v>
      </c>
      <c r="G428" s="19" t="str">
        <f>IF('Student''s Data'!F428=0,"",'Student''s Data'!F428)</f>
        <v>SHRWAN RAM</v>
      </c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5" t="str">
        <f>IF(SUM(Table4[[#This Row],[Jan]:[Dec]])=0,"",(SUM(Table4[[#This Row],[Jan]:[Dec]])))</f>
        <v/>
      </c>
      <c r="U428" s="5">
        <f>IFERROR(IF(Table5[[#This Row],[Is RTE Student]]="Yes",0,VLOOKUP(Table4[[#This Row],[Class]]&amp;"_"&amp;Table4[[#This Row],[Stream]]&amp;"_"&amp;Table4[[#This Row],[Medium]],total_fee,5,0)),0)</f>
        <v>12000</v>
      </c>
      <c r="V428" s="5" t="str">
        <f>IFERROR(IF(Table4[[#This Row],[Total fees]]=Table4[[#This Row],[Total]]=0,"",Table4[[#This Row],[Total fees]]-Table4[[#This Row],[Total]]),"")</f>
        <v/>
      </c>
    </row>
    <row r="429" spans="1:22">
      <c r="A429" s="18">
        <f>IF('Student''s Data'!A429=0,"",'Student''s Data'!A429)</f>
        <v>425</v>
      </c>
      <c r="B429" s="18">
        <f>IF('Student''s Data'!B429=0,"",'Student''s Data'!B429)</f>
        <v>6643</v>
      </c>
      <c r="C429" s="19" t="str">
        <f>IF('Student''s Data'!C429=0,"",'Student''s Data'!C429)</f>
        <v>Seventh</v>
      </c>
      <c r="D429" s="19" t="str">
        <f>IF('Student''s Data'!D429=0,"",'Student''s Data'!D429)</f>
        <v/>
      </c>
      <c r="E429" s="19" t="str">
        <f>IF('Student''s Data'!H429=0,"",'Student''s Data'!H429)</f>
        <v>Hindi</v>
      </c>
      <c r="F429" s="19" t="str">
        <f>IF('Student''s Data'!E429=0,"",'Student''s Data'!E429)</f>
        <v>PRAKASH</v>
      </c>
      <c r="G429" s="19" t="str">
        <f>IF('Student''s Data'!F429=0,"",'Student''s Data'!F429)</f>
        <v>MOHAN RAM</v>
      </c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5" t="str">
        <f>IF(SUM(Table4[[#This Row],[Jan]:[Dec]])=0,"",(SUM(Table4[[#This Row],[Jan]:[Dec]])))</f>
        <v/>
      </c>
      <c r="U429" s="5">
        <f>IFERROR(IF(Table5[[#This Row],[Is RTE Student]]="Yes",0,VLOOKUP(Table4[[#This Row],[Class]]&amp;"_"&amp;Table4[[#This Row],[Stream]]&amp;"_"&amp;Table4[[#This Row],[Medium]],total_fee,5,0)),0)</f>
        <v>12000</v>
      </c>
      <c r="V429" s="5" t="str">
        <f>IFERROR(IF(Table4[[#This Row],[Total fees]]=Table4[[#This Row],[Total]]=0,"",Table4[[#This Row],[Total fees]]-Table4[[#This Row],[Total]]),"")</f>
        <v/>
      </c>
    </row>
    <row r="430" spans="1:22">
      <c r="A430" s="18">
        <f>IF('Student''s Data'!A430=0,"",'Student''s Data'!A430)</f>
        <v>426</v>
      </c>
      <c r="B430" s="18">
        <f>IF('Student''s Data'!B430=0,"",'Student''s Data'!B430)</f>
        <v>6603</v>
      </c>
      <c r="C430" s="19" t="str">
        <f>IF('Student''s Data'!C430=0,"",'Student''s Data'!C430)</f>
        <v>Seventh</v>
      </c>
      <c r="D430" s="19" t="str">
        <f>IF('Student''s Data'!D430=0,"",'Student''s Data'!D430)</f>
        <v/>
      </c>
      <c r="E430" s="19" t="str">
        <f>IF('Student''s Data'!H430=0,"",'Student''s Data'!H430)</f>
        <v>Hindi</v>
      </c>
      <c r="F430" s="19" t="str">
        <f>IF('Student''s Data'!E430=0,"",'Student''s Data'!E430)</f>
        <v>PRERANA RANWA</v>
      </c>
      <c r="G430" s="19" t="str">
        <f>IF('Student''s Data'!F430=0,"",'Student''s Data'!F430)</f>
        <v>MOHAN RAM</v>
      </c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5" t="str">
        <f>IF(SUM(Table4[[#This Row],[Jan]:[Dec]])=0,"",(SUM(Table4[[#This Row],[Jan]:[Dec]])))</f>
        <v/>
      </c>
      <c r="U430" s="5">
        <f>IFERROR(IF(Table5[[#This Row],[Is RTE Student]]="Yes",0,VLOOKUP(Table4[[#This Row],[Class]]&amp;"_"&amp;Table4[[#This Row],[Stream]]&amp;"_"&amp;Table4[[#This Row],[Medium]],total_fee,5,0)),0)</f>
        <v>12000</v>
      </c>
      <c r="V430" s="5" t="str">
        <f>IFERROR(IF(Table4[[#This Row],[Total fees]]=Table4[[#This Row],[Total]]=0,"",Table4[[#This Row],[Total fees]]-Table4[[#This Row],[Total]]),"")</f>
        <v/>
      </c>
    </row>
    <row r="431" spans="1:22">
      <c r="A431" s="18">
        <f>IF('Student''s Data'!A431=0,"",'Student''s Data'!A431)</f>
        <v>427</v>
      </c>
      <c r="B431" s="18">
        <f>IF('Student''s Data'!B431=0,"",'Student''s Data'!B431)</f>
        <v>1580</v>
      </c>
      <c r="C431" s="19" t="str">
        <f>IF('Student''s Data'!C431=0,"",'Student''s Data'!C431)</f>
        <v>Seventh</v>
      </c>
      <c r="D431" s="19" t="str">
        <f>IF('Student''s Data'!D431=0,"",'Student''s Data'!D431)</f>
        <v/>
      </c>
      <c r="E431" s="19" t="str">
        <f>IF('Student''s Data'!H431=0,"",'Student''s Data'!H431)</f>
        <v>Hindi</v>
      </c>
      <c r="F431" s="19" t="str">
        <f>IF('Student''s Data'!E431=0,"",'Student''s Data'!E431)</f>
        <v>RAHMAT BANO</v>
      </c>
      <c r="G431" s="19" t="str">
        <f>IF('Student''s Data'!F431=0,"",'Student''s Data'!F431)</f>
        <v>BILAL AHAMAD</v>
      </c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5" t="str">
        <f>IF(SUM(Table4[[#This Row],[Jan]:[Dec]])=0,"",(SUM(Table4[[#This Row],[Jan]:[Dec]])))</f>
        <v/>
      </c>
      <c r="U431" s="5">
        <f>IFERROR(IF(Table5[[#This Row],[Is RTE Student]]="Yes",0,VLOOKUP(Table4[[#This Row],[Class]]&amp;"_"&amp;Table4[[#This Row],[Stream]]&amp;"_"&amp;Table4[[#This Row],[Medium]],total_fee,5,0)),0)</f>
        <v>12000</v>
      </c>
      <c r="V431" s="5" t="str">
        <f>IFERROR(IF(Table4[[#This Row],[Total fees]]=Table4[[#This Row],[Total]]=0,"",Table4[[#This Row],[Total fees]]-Table4[[#This Row],[Total]]),"")</f>
        <v/>
      </c>
    </row>
    <row r="432" spans="1:22">
      <c r="A432" s="18">
        <f>IF('Student''s Data'!A432=0,"",'Student''s Data'!A432)</f>
        <v>428</v>
      </c>
      <c r="B432" s="18">
        <f>IF('Student''s Data'!B432=0,"",'Student''s Data'!B432)</f>
        <v>6709</v>
      </c>
      <c r="C432" s="19" t="str">
        <f>IF('Student''s Data'!C432=0,"",'Student''s Data'!C432)</f>
        <v>Seventh</v>
      </c>
      <c r="D432" s="19" t="str">
        <f>IF('Student''s Data'!D432=0,"",'Student''s Data'!D432)</f>
        <v/>
      </c>
      <c r="E432" s="19" t="str">
        <f>IF('Student''s Data'!H432=0,"",'Student''s Data'!H432)</f>
        <v>Hindi</v>
      </c>
      <c r="F432" s="19" t="str">
        <f>IF('Student''s Data'!E432=0,"",'Student''s Data'!E432)</f>
        <v>RAHUL CHOUDHARY</v>
      </c>
      <c r="G432" s="19" t="str">
        <f>IF('Student''s Data'!F432=0,"",'Student''s Data'!F432)</f>
        <v>MALU RAM</v>
      </c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5" t="str">
        <f>IF(SUM(Table4[[#This Row],[Jan]:[Dec]])=0,"",(SUM(Table4[[#This Row],[Jan]:[Dec]])))</f>
        <v/>
      </c>
      <c r="U432" s="5">
        <f>IFERROR(IF(Table5[[#This Row],[Is RTE Student]]="Yes",0,VLOOKUP(Table4[[#This Row],[Class]]&amp;"_"&amp;Table4[[#This Row],[Stream]]&amp;"_"&amp;Table4[[#This Row],[Medium]],total_fee,5,0)),0)</f>
        <v>12000</v>
      </c>
      <c r="V432" s="5" t="str">
        <f>IFERROR(IF(Table4[[#This Row],[Total fees]]=Table4[[#This Row],[Total]]=0,"",Table4[[#This Row],[Total fees]]-Table4[[#This Row],[Total]]),"")</f>
        <v/>
      </c>
    </row>
    <row r="433" spans="1:22">
      <c r="A433" s="18">
        <f>IF('Student''s Data'!A433=0,"",'Student''s Data'!A433)</f>
        <v>429</v>
      </c>
      <c r="B433" s="18">
        <f>IF('Student''s Data'!B433=0,"",'Student''s Data'!B433)</f>
        <v>1511</v>
      </c>
      <c r="C433" s="19" t="str">
        <f>IF('Student''s Data'!C433=0,"",'Student''s Data'!C433)</f>
        <v>Seventh</v>
      </c>
      <c r="D433" s="19" t="str">
        <f>IF('Student''s Data'!D433=0,"",'Student''s Data'!D433)</f>
        <v/>
      </c>
      <c r="E433" s="19" t="str">
        <f>IF('Student''s Data'!H433=0,"",'Student''s Data'!H433)</f>
        <v>Hindi</v>
      </c>
      <c r="F433" s="19" t="str">
        <f>IF('Student''s Data'!E433=0,"",'Student''s Data'!E433)</f>
        <v>RAJVEER CHOUDHARY</v>
      </c>
      <c r="G433" s="19" t="str">
        <f>IF('Student''s Data'!F433=0,"",'Student''s Data'!F433)</f>
        <v>ARJUN RAM</v>
      </c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5" t="str">
        <f>IF(SUM(Table4[[#This Row],[Jan]:[Dec]])=0,"",(SUM(Table4[[#This Row],[Jan]:[Dec]])))</f>
        <v/>
      </c>
      <c r="U433" s="5">
        <f>IFERROR(IF(Table5[[#This Row],[Is RTE Student]]="Yes",0,VLOOKUP(Table4[[#This Row],[Class]]&amp;"_"&amp;Table4[[#This Row],[Stream]]&amp;"_"&amp;Table4[[#This Row],[Medium]],total_fee,5,0)),0)</f>
        <v>12000</v>
      </c>
      <c r="V433" s="5" t="str">
        <f>IFERROR(IF(Table4[[#This Row],[Total fees]]=Table4[[#This Row],[Total]]=0,"",Table4[[#This Row],[Total fees]]-Table4[[#This Row],[Total]]),"")</f>
        <v/>
      </c>
    </row>
    <row r="434" spans="1:22">
      <c r="A434" s="18">
        <f>IF('Student''s Data'!A434=0,"",'Student''s Data'!A434)</f>
        <v>430</v>
      </c>
      <c r="B434" s="18">
        <f>IF('Student''s Data'!B434=0,"",'Student''s Data'!B434)</f>
        <v>6554</v>
      </c>
      <c r="C434" s="19" t="str">
        <f>IF('Student''s Data'!C434=0,"",'Student''s Data'!C434)</f>
        <v>Seventh</v>
      </c>
      <c r="D434" s="19" t="str">
        <f>IF('Student''s Data'!D434=0,"",'Student''s Data'!D434)</f>
        <v/>
      </c>
      <c r="E434" s="19" t="str">
        <f>IF('Student''s Data'!H434=0,"",'Student''s Data'!H434)</f>
        <v>Hindi</v>
      </c>
      <c r="F434" s="19" t="str">
        <f>IF('Student''s Data'!E434=0,"",'Student''s Data'!E434)</f>
        <v>RAKHI</v>
      </c>
      <c r="G434" s="19" t="str">
        <f>IF('Student''s Data'!F434=0,"",'Student''s Data'!F434)</f>
        <v>OMPRAKASH</v>
      </c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5" t="str">
        <f>IF(SUM(Table4[[#This Row],[Jan]:[Dec]])=0,"",(SUM(Table4[[#This Row],[Jan]:[Dec]])))</f>
        <v/>
      </c>
      <c r="U434" s="5">
        <f>IFERROR(IF(Table5[[#This Row],[Is RTE Student]]="Yes",0,VLOOKUP(Table4[[#This Row],[Class]]&amp;"_"&amp;Table4[[#This Row],[Stream]]&amp;"_"&amp;Table4[[#This Row],[Medium]],total_fee,5,0)),0)</f>
        <v>12000</v>
      </c>
      <c r="V434" s="5" t="str">
        <f>IFERROR(IF(Table4[[#This Row],[Total fees]]=Table4[[#This Row],[Total]]=0,"",Table4[[#This Row],[Total fees]]-Table4[[#This Row],[Total]]),"")</f>
        <v/>
      </c>
    </row>
    <row r="435" spans="1:22">
      <c r="A435" s="18">
        <f>IF('Student''s Data'!A435=0,"",'Student''s Data'!A435)</f>
        <v>431</v>
      </c>
      <c r="B435" s="18">
        <f>IF('Student''s Data'!B435=0,"",'Student''s Data'!B435)</f>
        <v>6664</v>
      </c>
      <c r="C435" s="19" t="str">
        <f>IF('Student''s Data'!C435=0,"",'Student''s Data'!C435)</f>
        <v>Seventh</v>
      </c>
      <c r="D435" s="19" t="str">
        <f>IF('Student''s Data'!D435=0,"",'Student''s Data'!D435)</f>
        <v/>
      </c>
      <c r="E435" s="19" t="str">
        <f>IF('Student''s Data'!H435=0,"",'Student''s Data'!H435)</f>
        <v>Hindi</v>
      </c>
      <c r="F435" s="19" t="str">
        <f>IF('Student''s Data'!E435=0,"",'Student''s Data'!E435)</f>
        <v>RAMESH GURJAR</v>
      </c>
      <c r="G435" s="19" t="str">
        <f>IF('Student''s Data'!F435=0,"",'Student''s Data'!F435)</f>
        <v>BHAGIRATH RAM</v>
      </c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5" t="str">
        <f>IF(SUM(Table4[[#This Row],[Jan]:[Dec]])=0,"",(SUM(Table4[[#This Row],[Jan]:[Dec]])))</f>
        <v/>
      </c>
      <c r="U435" s="5">
        <f>IFERROR(IF(Table5[[#This Row],[Is RTE Student]]="Yes",0,VLOOKUP(Table4[[#This Row],[Class]]&amp;"_"&amp;Table4[[#This Row],[Stream]]&amp;"_"&amp;Table4[[#This Row],[Medium]],total_fee,5,0)),0)</f>
        <v>12000</v>
      </c>
      <c r="V435" s="5" t="str">
        <f>IFERROR(IF(Table4[[#This Row],[Total fees]]=Table4[[#This Row],[Total]]=0,"",Table4[[#This Row],[Total fees]]-Table4[[#This Row],[Total]]),"")</f>
        <v/>
      </c>
    </row>
    <row r="436" spans="1:22">
      <c r="A436" s="18">
        <f>IF('Student''s Data'!A436=0,"",'Student''s Data'!A436)</f>
        <v>432</v>
      </c>
      <c r="B436" s="18">
        <f>IF('Student''s Data'!B436=0,"",'Student''s Data'!B436)</f>
        <v>1540</v>
      </c>
      <c r="C436" s="19" t="str">
        <f>IF('Student''s Data'!C436=0,"",'Student''s Data'!C436)</f>
        <v>Seventh</v>
      </c>
      <c r="D436" s="19" t="str">
        <f>IF('Student''s Data'!D436=0,"",'Student''s Data'!D436)</f>
        <v/>
      </c>
      <c r="E436" s="19" t="str">
        <f>IF('Student''s Data'!H436=0,"",'Student''s Data'!H436)</f>
        <v>Hindi</v>
      </c>
      <c r="F436" s="19" t="str">
        <f>IF('Student''s Data'!E436=0,"",'Student''s Data'!E436)</f>
        <v>RAVI CHAUHAN</v>
      </c>
      <c r="G436" s="19" t="str">
        <f>IF('Student''s Data'!F436=0,"",'Student''s Data'!F436)</f>
        <v>RAMU RAM</v>
      </c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5" t="str">
        <f>IF(SUM(Table4[[#This Row],[Jan]:[Dec]])=0,"",(SUM(Table4[[#This Row],[Jan]:[Dec]])))</f>
        <v/>
      </c>
      <c r="U436" s="5">
        <f>IFERROR(IF(Table5[[#This Row],[Is RTE Student]]="Yes",0,VLOOKUP(Table4[[#This Row],[Class]]&amp;"_"&amp;Table4[[#This Row],[Stream]]&amp;"_"&amp;Table4[[#This Row],[Medium]],total_fee,5,0)),0)</f>
        <v>12000</v>
      </c>
      <c r="V436" s="5" t="str">
        <f>IFERROR(IF(Table4[[#This Row],[Total fees]]=Table4[[#This Row],[Total]]=0,"",Table4[[#This Row],[Total fees]]-Table4[[#This Row],[Total]]),"")</f>
        <v/>
      </c>
    </row>
    <row r="437" spans="1:22">
      <c r="A437" s="18">
        <f>IF('Student''s Data'!A437=0,"",'Student''s Data'!A437)</f>
        <v>433</v>
      </c>
      <c r="B437" s="18">
        <f>IF('Student''s Data'!B437=0,"",'Student''s Data'!B437)</f>
        <v>1316</v>
      </c>
      <c r="C437" s="19" t="str">
        <f>IF('Student''s Data'!C437=0,"",'Student''s Data'!C437)</f>
        <v>Seventh</v>
      </c>
      <c r="D437" s="19" t="str">
        <f>IF('Student''s Data'!D437=0,"",'Student''s Data'!D437)</f>
        <v/>
      </c>
      <c r="E437" s="19" t="str">
        <f>IF('Student''s Data'!H437=0,"",'Student''s Data'!H437)</f>
        <v>Hindi</v>
      </c>
      <c r="F437" s="19" t="str">
        <f>IF('Student''s Data'!E437=0,"",'Student''s Data'!E437)</f>
        <v>REHAN</v>
      </c>
      <c r="G437" s="19" t="str">
        <f>IF('Student''s Data'!F437=0,"",'Student''s Data'!F437)</f>
        <v>RIYAJ MOULANI</v>
      </c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5" t="str">
        <f>IF(SUM(Table4[[#This Row],[Jan]:[Dec]])=0,"",(SUM(Table4[[#This Row],[Jan]:[Dec]])))</f>
        <v/>
      </c>
      <c r="U437" s="5">
        <f>IFERROR(IF(Table5[[#This Row],[Is RTE Student]]="Yes",0,VLOOKUP(Table4[[#This Row],[Class]]&amp;"_"&amp;Table4[[#This Row],[Stream]]&amp;"_"&amp;Table4[[#This Row],[Medium]],total_fee,5,0)),0)</f>
        <v>12000</v>
      </c>
      <c r="V437" s="5" t="str">
        <f>IFERROR(IF(Table4[[#This Row],[Total fees]]=Table4[[#This Row],[Total]]=0,"",Table4[[#This Row],[Total fees]]-Table4[[#This Row],[Total]]),"")</f>
        <v/>
      </c>
    </row>
    <row r="438" spans="1:22">
      <c r="A438" s="18">
        <f>IF('Student''s Data'!A438=0,"",'Student''s Data'!A438)</f>
        <v>434</v>
      </c>
      <c r="B438" s="18" t="str">
        <f>IF('Student''s Data'!B438=0,"",'Student''s Data'!B438)</f>
        <v>E0008</v>
      </c>
      <c r="C438" s="19" t="str">
        <f>IF('Student''s Data'!C438=0,"",'Student''s Data'!C438)</f>
        <v>Seventh</v>
      </c>
      <c r="D438" s="19" t="str">
        <f>IF('Student''s Data'!D438=0,"",'Student''s Data'!D438)</f>
        <v/>
      </c>
      <c r="E438" s="19" t="str">
        <f>IF('Student''s Data'!H438=0,"",'Student''s Data'!H438)</f>
        <v>English</v>
      </c>
      <c r="F438" s="19" t="str">
        <f>IF('Student''s Data'!E438=0,"",'Student''s Data'!E438)</f>
        <v>REHAN JANI</v>
      </c>
      <c r="G438" s="19" t="str">
        <f>IF('Student''s Data'!F438=0,"",'Student''s Data'!F438)</f>
        <v>MOHAMMED ILIYAS</v>
      </c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5" t="str">
        <f>IF(SUM(Table4[[#This Row],[Jan]:[Dec]])=0,"",(SUM(Table4[[#This Row],[Jan]:[Dec]])))</f>
        <v/>
      </c>
      <c r="U438" s="5">
        <f>IFERROR(IF(Table5[[#This Row],[Is RTE Student]]="Yes",0,VLOOKUP(Table4[[#This Row],[Class]]&amp;"_"&amp;Table4[[#This Row],[Stream]]&amp;"_"&amp;Table4[[#This Row],[Medium]],total_fee,5,0)),0)</f>
        <v>13000</v>
      </c>
      <c r="V438" s="5" t="str">
        <f>IFERROR(IF(Table4[[#This Row],[Total fees]]=Table4[[#This Row],[Total]]=0,"",Table4[[#This Row],[Total fees]]-Table4[[#This Row],[Total]]),"")</f>
        <v/>
      </c>
    </row>
    <row r="439" spans="1:22">
      <c r="A439" s="18">
        <f>IF('Student''s Data'!A439=0,"",'Student''s Data'!A439)</f>
        <v>435</v>
      </c>
      <c r="B439" s="18">
        <f>IF('Student''s Data'!B439=0,"",'Student''s Data'!B439)</f>
        <v>20</v>
      </c>
      <c r="C439" s="19" t="str">
        <f>IF('Student''s Data'!C439=0,"",'Student''s Data'!C439)</f>
        <v>Seventh</v>
      </c>
      <c r="D439" s="19" t="str">
        <f>IF('Student''s Data'!D439=0,"",'Student''s Data'!D439)</f>
        <v/>
      </c>
      <c r="E439" s="19" t="str">
        <f>IF('Student''s Data'!H439=0,"",'Student''s Data'!H439)</f>
        <v>Hindi</v>
      </c>
      <c r="F439" s="19" t="str">
        <f>IF('Student''s Data'!E439=0,"",'Student''s Data'!E439)</f>
        <v>REHAN KHAN</v>
      </c>
      <c r="G439" s="19" t="str">
        <f>IF('Student''s Data'!F439=0,"",'Student''s Data'!F439)</f>
        <v>MEHBUB KHAN</v>
      </c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5" t="str">
        <f>IF(SUM(Table4[[#This Row],[Jan]:[Dec]])=0,"",(SUM(Table4[[#This Row],[Jan]:[Dec]])))</f>
        <v/>
      </c>
      <c r="U439" s="5">
        <f>IFERROR(IF(Table5[[#This Row],[Is RTE Student]]="Yes",0,VLOOKUP(Table4[[#This Row],[Class]]&amp;"_"&amp;Table4[[#This Row],[Stream]]&amp;"_"&amp;Table4[[#This Row],[Medium]],total_fee,5,0)),0)</f>
        <v>0</v>
      </c>
      <c r="V439" s="5" t="str">
        <f>IFERROR(IF(Table4[[#This Row],[Total fees]]=Table4[[#This Row],[Total]]=0,"",Table4[[#This Row],[Total fees]]-Table4[[#This Row],[Total]]),"")</f>
        <v/>
      </c>
    </row>
    <row r="440" spans="1:22">
      <c r="A440" s="18">
        <f>IF('Student''s Data'!A440=0,"",'Student''s Data'!A440)</f>
        <v>436</v>
      </c>
      <c r="B440" s="18">
        <f>IF('Student''s Data'!B440=0,"",'Student''s Data'!B440)</f>
        <v>1437</v>
      </c>
      <c r="C440" s="19" t="str">
        <f>IF('Student''s Data'!C440=0,"",'Student''s Data'!C440)</f>
        <v>Seventh</v>
      </c>
      <c r="D440" s="19" t="str">
        <f>IF('Student''s Data'!D440=0,"",'Student''s Data'!D440)</f>
        <v/>
      </c>
      <c r="E440" s="19" t="str">
        <f>IF('Student''s Data'!H440=0,"",'Student''s Data'!H440)</f>
        <v>Hindi</v>
      </c>
      <c r="F440" s="19" t="str">
        <f>IF('Student''s Data'!E440=0,"",'Student''s Data'!E440)</f>
        <v>RESHMA</v>
      </c>
      <c r="G440" s="19" t="str">
        <f>IF('Student''s Data'!F440=0,"",'Student''s Data'!F440)</f>
        <v>RAMU RAM</v>
      </c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5" t="str">
        <f>IF(SUM(Table4[[#This Row],[Jan]:[Dec]])=0,"",(SUM(Table4[[#This Row],[Jan]:[Dec]])))</f>
        <v/>
      </c>
      <c r="U440" s="5">
        <f>IFERROR(IF(Table5[[#This Row],[Is RTE Student]]="Yes",0,VLOOKUP(Table4[[#This Row],[Class]]&amp;"_"&amp;Table4[[#This Row],[Stream]]&amp;"_"&amp;Table4[[#This Row],[Medium]],total_fee,5,0)),0)</f>
        <v>12000</v>
      </c>
      <c r="V440" s="5" t="str">
        <f>IFERROR(IF(Table4[[#This Row],[Total fees]]=Table4[[#This Row],[Total]]=0,"",Table4[[#This Row],[Total fees]]-Table4[[#This Row],[Total]]),"")</f>
        <v/>
      </c>
    </row>
    <row r="441" spans="1:22">
      <c r="A441" s="18">
        <f>IF('Student''s Data'!A441=0,"",'Student''s Data'!A441)</f>
        <v>437</v>
      </c>
      <c r="B441" s="18">
        <f>IF('Student''s Data'!B441=0,"",'Student''s Data'!B441)</f>
        <v>1396</v>
      </c>
      <c r="C441" s="19" t="str">
        <f>IF('Student''s Data'!C441=0,"",'Student''s Data'!C441)</f>
        <v>Seventh</v>
      </c>
      <c r="D441" s="19" t="str">
        <f>IF('Student''s Data'!D441=0,"",'Student''s Data'!D441)</f>
        <v/>
      </c>
      <c r="E441" s="19" t="str">
        <f>IF('Student''s Data'!H441=0,"",'Student''s Data'!H441)</f>
        <v>Hindi</v>
      </c>
      <c r="F441" s="19" t="str">
        <f>IF('Student''s Data'!E441=0,"",'Student''s Data'!E441)</f>
        <v>ROHIT</v>
      </c>
      <c r="G441" s="19" t="str">
        <f>IF('Student''s Data'!F441=0,"",'Student''s Data'!F441)</f>
        <v>NATHURAM GURJAR</v>
      </c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5" t="str">
        <f>IF(SUM(Table4[[#This Row],[Jan]:[Dec]])=0,"",(SUM(Table4[[#This Row],[Jan]:[Dec]])))</f>
        <v/>
      </c>
      <c r="U441" s="5">
        <f>IFERROR(IF(Table5[[#This Row],[Is RTE Student]]="Yes",0,VLOOKUP(Table4[[#This Row],[Class]]&amp;"_"&amp;Table4[[#This Row],[Stream]]&amp;"_"&amp;Table4[[#This Row],[Medium]],total_fee,5,0)),0)</f>
        <v>12000</v>
      </c>
      <c r="V441" s="5" t="str">
        <f>IFERROR(IF(Table4[[#This Row],[Total fees]]=Table4[[#This Row],[Total]]=0,"",Table4[[#This Row],[Total fees]]-Table4[[#This Row],[Total]]),"")</f>
        <v/>
      </c>
    </row>
    <row r="442" spans="1:22">
      <c r="A442" s="18">
        <f>IF('Student''s Data'!A442=0,"",'Student''s Data'!A442)</f>
        <v>438</v>
      </c>
      <c r="B442" s="18">
        <f>IF('Student''s Data'!B442=0,"",'Student''s Data'!B442)</f>
        <v>16</v>
      </c>
      <c r="C442" s="19" t="str">
        <f>IF('Student''s Data'!C442=0,"",'Student''s Data'!C442)</f>
        <v>Seventh</v>
      </c>
      <c r="D442" s="19" t="str">
        <f>IF('Student''s Data'!D442=0,"",'Student''s Data'!D442)</f>
        <v/>
      </c>
      <c r="E442" s="19" t="str">
        <f>IF('Student''s Data'!H442=0,"",'Student''s Data'!H442)</f>
        <v>Hindi</v>
      </c>
      <c r="F442" s="19" t="str">
        <f>IF('Student''s Data'!E442=0,"",'Student''s Data'!E442)</f>
        <v>RUBINO BANO</v>
      </c>
      <c r="G442" s="19" t="str">
        <f>IF('Student''s Data'!F442=0,"",'Student''s Data'!F442)</f>
        <v>MEHBOOB MANIYAR</v>
      </c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5" t="str">
        <f>IF(SUM(Table4[[#This Row],[Jan]:[Dec]])=0,"",(SUM(Table4[[#This Row],[Jan]:[Dec]])))</f>
        <v/>
      </c>
      <c r="U442" s="5">
        <f>IFERROR(IF(Table5[[#This Row],[Is RTE Student]]="Yes",0,VLOOKUP(Table4[[#This Row],[Class]]&amp;"_"&amp;Table4[[#This Row],[Stream]]&amp;"_"&amp;Table4[[#This Row],[Medium]],total_fee,5,0)),0)</f>
        <v>0</v>
      </c>
      <c r="V442" s="5" t="str">
        <f>IFERROR(IF(Table4[[#This Row],[Total fees]]=Table4[[#This Row],[Total]]=0,"",Table4[[#This Row],[Total fees]]-Table4[[#This Row],[Total]]),"")</f>
        <v/>
      </c>
    </row>
    <row r="443" spans="1:22">
      <c r="A443" s="18">
        <f>IF('Student''s Data'!A443=0,"",'Student''s Data'!A443)</f>
        <v>439</v>
      </c>
      <c r="B443" s="18">
        <f>IF('Student''s Data'!B443=0,"",'Student''s Data'!B443)</f>
        <v>23</v>
      </c>
      <c r="C443" s="19" t="str">
        <f>IF('Student''s Data'!C443=0,"",'Student''s Data'!C443)</f>
        <v>Seventh</v>
      </c>
      <c r="D443" s="19" t="str">
        <f>IF('Student''s Data'!D443=0,"",'Student''s Data'!D443)</f>
        <v/>
      </c>
      <c r="E443" s="19" t="str">
        <f>IF('Student''s Data'!H443=0,"",'Student''s Data'!H443)</f>
        <v>Hindi</v>
      </c>
      <c r="F443" s="19" t="str">
        <f>IF('Student''s Data'!E443=0,"",'Student''s Data'!E443)</f>
        <v>SAHIBA BANO</v>
      </c>
      <c r="G443" s="19" t="str">
        <f>IF('Student''s Data'!F443=0,"",'Student''s Data'!F443)</f>
        <v>VALI MOHD. DEORA</v>
      </c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5" t="str">
        <f>IF(SUM(Table4[[#This Row],[Jan]:[Dec]])=0,"",(SUM(Table4[[#This Row],[Jan]:[Dec]])))</f>
        <v/>
      </c>
      <c r="U443" s="5">
        <f>IFERROR(IF(Table5[[#This Row],[Is RTE Student]]="Yes",0,VLOOKUP(Table4[[#This Row],[Class]]&amp;"_"&amp;Table4[[#This Row],[Stream]]&amp;"_"&amp;Table4[[#This Row],[Medium]],total_fee,5,0)),0)</f>
        <v>0</v>
      </c>
      <c r="V443" s="5" t="str">
        <f>IFERROR(IF(Table4[[#This Row],[Total fees]]=Table4[[#This Row],[Total]]=0,"",Table4[[#This Row],[Total fees]]-Table4[[#This Row],[Total]]),"")</f>
        <v/>
      </c>
    </row>
    <row r="444" spans="1:22">
      <c r="A444" s="18">
        <f>IF('Student''s Data'!A444=0,"",'Student''s Data'!A444)</f>
        <v>440</v>
      </c>
      <c r="B444" s="18">
        <f>IF('Student''s Data'!B444=0,"",'Student''s Data'!B444)</f>
        <v>1411</v>
      </c>
      <c r="C444" s="19" t="str">
        <f>IF('Student''s Data'!C444=0,"",'Student''s Data'!C444)</f>
        <v>Seventh</v>
      </c>
      <c r="D444" s="19" t="str">
        <f>IF('Student''s Data'!D444=0,"",'Student''s Data'!D444)</f>
        <v/>
      </c>
      <c r="E444" s="19" t="str">
        <f>IF('Student''s Data'!H444=0,"",'Student''s Data'!H444)</f>
        <v>Hindi</v>
      </c>
      <c r="F444" s="19" t="str">
        <f>IF('Student''s Data'!E444=0,"",'Student''s Data'!E444)</f>
        <v>SATYANARAYAN SHARMA</v>
      </c>
      <c r="G444" s="19" t="str">
        <f>IF('Student''s Data'!F444=0,"",'Student''s Data'!F444)</f>
        <v>RAMESHWAR LAL</v>
      </c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5" t="str">
        <f>IF(SUM(Table4[[#This Row],[Jan]:[Dec]])=0,"",(SUM(Table4[[#This Row],[Jan]:[Dec]])))</f>
        <v/>
      </c>
      <c r="U444" s="5">
        <f>IFERROR(IF(Table5[[#This Row],[Is RTE Student]]="Yes",0,VLOOKUP(Table4[[#This Row],[Class]]&amp;"_"&amp;Table4[[#This Row],[Stream]]&amp;"_"&amp;Table4[[#This Row],[Medium]],total_fee,5,0)),0)</f>
        <v>12000</v>
      </c>
      <c r="V444" s="5" t="str">
        <f>IFERROR(IF(Table4[[#This Row],[Total fees]]=Table4[[#This Row],[Total]]=0,"",Table4[[#This Row],[Total fees]]-Table4[[#This Row],[Total]]),"")</f>
        <v/>
      </c>
    </row>
    <row r="445" spans="1:22">
      <c r="A445" s="18">
        <f>IF('Student''s Data'!A445=0,"",'Student''s Data'!A445)</f>
        <v>441</v>
      </c>
      <c r="B445" s="18">
        <f>IF('Student''s Data'!B445=0,"",'Student''s Data'!B445)</f>
        <v>21</v>
      </c>
      <c r="C445" s="19" t="str">
        <f>IF('Student''s Data'!C445=0,"",'Student''s Data'!C445)</f>
        <v>Seventh</v>
      </c>
      <c r="D445" s="19" t="str">
        <f>IF('Student''s Data'!D445=0,"",'Student''s Data'!D445)</f>
        <v/>
      </c>
      <c r="E445" s="19" t="str">
        <f>IF('Student''s Data'!H445=0,"",'Student''s Data'!H445)</f>
        <v>Hindi</v>
      </c>
      <c r="F445" s="19" t="str">
        <f>IF('Student''s Data'!E445=0,"",'Student''s Data'!E445)</f>
        <v>SHABNAM</v>
      </c>
      <c r="G445" s="19" t="str">
        <f>IF('Student''s Data'!F445=0,"",'Student''s Data'!F445)</f>
        <v>VALEE MOHMMAD</v>
      </c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5" t="str">
        <f>IF(SUM(Table4[[#This Row],[Jan]:[Dec]])=0,"",(SUM(Table4[[#This Row],[Jan]:[Dec]])))</f>
        <v/>
      </c>
      <c r="U445" s="5">
        <f>IFERROR(IF(Table5[[#This Row],[Is RTE Student]]="Yes",0,VLOOKUP(Table4[[#This Row],[Class]]&amp;"_"&amp;Table4[[#This Row],[Stream]]&amp;"_"&amp;Table4[[#This Row],[Medium]],total_fee,5,0)),0)</f>
        <v>0</v>
      </c>
      <c r="V445" s="5" t="str">
        <f>IFERROR(IF(Table4[[#This Row],[Total fees]]=Table4[[#This Row],[Total]]=0,"",Table4[[#This Row],[Total fees]]-Table4[[#This Row],[Total]]),"")</f>
        <v/>
      </c>
    </row>
    <row r="446" spans="1:22">
      <c r="A446" s="18">
        <f>IF('Student''s Data'!A446=0,"",'Student''s Data'!A446)</f>
        <v>442</v>
      </c>
      <c r="B446" s="18">
        <f>IF('Student''s Data'!B446=0,"",'Student''s Data'!B446)</f>
        <v>1589</v>
      </c>
      <c r="C446" s="19" t="str">
        <f>IF('Student''s Data'!C446=0,"",'Student''s Data'!C446)</f>
        <v>Seventh</v>
      </c>
      <c r="D446" s="19" t="str">
        <f>IF('Student''s Data'!D446=0,"",'Student''s Data'!D446)</f>
        <v/>
      </c>
      <c r="E446" s="19" t="str">
        <f>IF('Student''s Data'!H446=0,"",'Student''s Data'!H446)</f>
        <v>Hindi</v>
      </c>
      <c r="F446" s="19" t="str">
        <f>IF('Student''s Data'!E446=0,"",'Student''s Data'!E446)</f>
        <v>SHAHID</v>
      </c>
      <c r="G446" s="19" t="str">
        <f>IF('Student''s Data'!F446=0,"",'Student''s Data'!F446)</f>
        <v>MUMTAZ MOLANI</v>
      </c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5" t="str">
        <f>IF(SUM(Table4[[#This Row],[Jan]:[Dec]])=0,"",(SUM(Table4[[#This Row],[Jan]:[Dec]])))</f>
        <v/>
      </c>
      <c r="U446" s="5">
        <f>IFERROR(IF(Table5[[#This Row],[Is RTE Student]]="Yes",0,VLOOKUP(Table4[[#This Row],[Class]]&amp;"_"&amp;Table4[[#This Row],[Stream]]&amp;"_"&amp;Table4[[#This Row],[Medium]],total_fee,5,0)),0)</f>
        <v>12000</v>
      </c>
      <c r="V446" s="5" t="str">
        <f>IFERROR(IF(Table4[[#This Row],[Total fees]]=Table4[[#This Row],[Total]]=0,"",Table4[[#This Row],[Total fees]]-Table4[[#This Row],[Total]]),"")</f>
        <v/>
      </c>
    </row>
    <row r="447" spans="1:22">
      <c r="A447" s="18">
        <f>IF('Student''s Data'!A447=0,"",'Student''s Data'!A447)</f>
        <v>443</v>
      </c>
      <c r="B447" s="18">
        <f>IF('Student''s Data'!B447=0,"",'Student''s Data'!B447)</f>
        <v>1242</v>
      </c>
      <c r="C447" s="19" t="str">
        <f>IF('Student''s Data'!C447=0,"",'Student''s Data'!C447)</f>
        <v>Seventh</v>
      </c>
      <c r="D447" s="19" t="str">
        <f>IF('Student''s Data'!D447=0,"",'Student''s Data'!D447)</f>
        <v/>
      </c>
      <c r="E447" s="19" t="str">
        <f>IF('Student''s Data'!H447=0,"",'Student''s Data'!H447)</f>
        <v>Hindi</v>
      </c>
      <c r="F447" s="19" t="str">
        <f>IF('Student''s Data'!E447=0,"",'Student''s Data'!E447)</f>
        <v>SHAHIN MAULANI</v>
      </c>
      <c r="G447" s="19" t="str">
        <f>IF('Student''s Data'!F447=0,"",'Student''s Data'!F447)</f>
        <v>MURAD MAULANI</v>
      </c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5" t="str">
        <f>IF(SUM(Table4[[#This Row],[Jan]:[Dec]])=0,"",(SUM(Table4[[#This Row],[Jan]:[Dec]])))</f>
        <v/>
      </c>
      <c r="U447" s="5">
        <f>IFERROR(IF(Table5[[#This Row],[Is RTE Student]]="Yes",0,VLOOKUP(Table4[[#This Row],[Class]]&amp;"_"&amp;Table4[[#This Row],[Stream]]&amp;"_"&amp;Table4[[#This Row],[Medium]],total_fee,5,0)),0)</f>
        <v>12000</v>
      </c>
      <c r="V447" s="5" t="str">
        <f>IFERROR(IF(Table4[[#This Row],[Total fees]]=Table4[[#This Row],[Total]]=0,"",Table4[[#This Row],[Total fees]]-Table4[[#This Row],[Total]]),"")</f>
        <v/>
      </c>
    </row>
    <row r="448" spans="1:22">
      <c r="A448" s="18">
        <f>IF('Student''s Data'!A448=0,"",'Student''s Data'!A448)</f>
        <v>444</v>
      </c>
      <c r="B448" s="18" t="str">
        <f>IF('Student''s Data'!B448=0,"",'Student''s Data'!B448)</f>
        <v>E0157</v>
      </c>
      <c r="C448" s="19" t="str">
        <f>IF('Student''s Data'!C448=0,"",'Student''s Data'!C448)</f>
        <v>Seventh</v>
      </c>
      <c r="D448" s="19" t="str">
        <f>IF('Student''s Data'!D448=0,"",'Student''s Data'!D448)</f>
        <v/>
      </c>
      <c r="E448" s="19" t="str">
        <f>IF('Student''s Data'!H448=0,"",'Student''s Data'!H448)</f>
        <v>English</v>
      </c>
      <c r="F448" s="19" t="str">
        <f>IF('Student''s Data'!E448=0,"",'Student''s Data'!E448)</f>
        <v>SHYAM PRATAP SINGH</v>
      </c>
      <c r="G448" s="19" t="str">
        <f>IF('Student''s Data'!F448=0,"",'Student''s Data'!F448)</f>
        <v>KISHAN SINGH</v>
      </c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5" t="str">
        <f>IF(SUM(Table4[[#This Row],[Jan]:[Dec]])=0,"",(SUM(Table4[[#This Row],[Jan]:[Dec]])))</f>
        <v/>
      </c>
      <c r="U448" s="5">
        <f>IFERROR(IF(Table5[[#This Row],[Is RTE Student]]="Yes",0,VLOOKUP(Table4[[#This Row],[Class]]&amp;"_"&amp;Table4[[#This Row],[Stream]]&amp;"_"&amp;Table4[[#This Row],[Medium]],total_fee,5,0)),0)</f>
        <v>13000</v>
      </c>
      <c r="V448" s="5" t="str">
        <f>IFERROR(IF(Table4[[#This Row],[Total fees]]=Table4[[#This Row],[Total]]=0,"",Table4[[#This Row],[Total fees]]-Table4[[#This Row],[Total]]),"")</f>
        <v/>
      </c>
    </row>
    <row r="449" spans="1:22">
      <c r="A449" s="18">
        <f>IF('Student''s Data'!A449=0,"",'Student''s Data'!A449)</f>
        <v>445</v>
      </c>
      <c r="B449" s="18">
        <f>IF('Student''s Data'!B449=0,"",'Student''s Data'!B449)</f>
        <v>1181</v>
      </c>
      <c r="C449" s="19" t="str">
        <f>IF('Student''s Data'!C449=0,"",'Student''s Data'!C449)</f>
        <v>Seventh</v>
      </c>
      <c r="D449" s="19" t="str">
        <f>IF('Student''s Data'!D449=0,"",'Student''s Data'!D449)</f>
        <v/>
      </c>
      <c r="E449" s="19" t="str">
        <f>IF('Student''s Data'!H449=0,"",'Student''s Data'!H449)</f>
        <v>Hindi</v>
      </c>
      <c r="F449" s="19" t="str">
        <f>IF('Student''s Data'!E449=0,"",'Student''s Data'!E449)</f>
        <v>SOYAL RAO</v>
      </c>
      <c r="G449" s="19" t="str">
        <f>IF('Student''s Data'!F449=0,"",'Student''s Data'!F449)</f>
        <v>IMRAN CHHIPA</v>
      </c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5" t="str">
        <f>IF(SUM(Table4[[#This Row],[Jan]:[Dec]])=0,"",(SUM(Table4[[#This Row],[Jan]:[Dec]])))</f>
        <v/>
      </c>
      <c r="U449" s="5">
        <f>IFERROR(IF(Table5[[#This Row],[Is RTE Student]]="Yes",0,VLOOKUP(Table4[[#This Row],[Class]]&amp;"_"&amp;Table4[[#This Row],[Stream]]&amp;"_"&amp;Table4[[#This Row],[Medium]],total_fee,5,0)),0)</f>
        <v>12000</v>
      </c>
      <c r="V449" s="5" t="str">
        <f>IFERROR(IF(Table4[[#This Row],[Total fees]]=Table4[[#This Row],[Total]]=0,"",Table4[[#This Row],[Total fees]]-Table4[[#This Row],[Total]]),"")</f>
        <v/>
      </c>
    </row>
    <row r="450" spans="1:22">
      <c r="A450" s="18">
        <f>IF('Student''s Data'!A450=0,"",'Student''s Data'!A450)</f>
        <v>446</v>
      </c>
      <c r="B450" s="18">
        <f>IF('Student''s Data'!B450=0,"",'Student''s Data'!B450)</f>
        <v>6529</v>
      </c>
      <c r="C450" s="19" t="str">
        <f>IF('Student''s Data'!C450=0,"",'Student''s Data'!C450)</f>
        <v>Seventh</v>
      </c>
      <c r="D450" s="19" t="str">
        <f>IF('Student''s Data'!D450=0,"",'Student''s Data'!D450)</f>
        <v/>
      </c>
      <c r="E450" s="19" t="str">
        <f>IF('Student''s Data'!H450=0,"",'Student''s Data'!H450)</f>
        <v>Hindi</v>
      </c>
      <c r="F450" s="19" t="str">
        <f>IF('Student''s Data'!E450=0,"",'Student''s Data'!E450)</f>
        <v>SUGANA RAM</v>
      </c>
      <c r="G450" s="19" t="str">
        <f>IF('Student''s Data'!F450=0,"",'Student''s Data'!F450)</f>
        <v>PITHA RAM</v>
      </c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5" t="str">
        <f>IF(SUM(Table4[[#This Row],[Jan]:[Dec]])=0,"",(SUM(Table4[[#This Row],[Jan]:[Dec]])))</f>
        <v/>
      </c>
      <c r="U450" s="5">
        <f>IFERROR(IF(Table5[[#This Row],[Is RTE Student]]="Yes",0,VLOOKUP(Table4[[#This Row],[Class]]&amp;"_"&amp;Table4[[#This Row],[Stream]]&amp;"_"&amp;Table4[[#This Row],[Medium]],total_fee,5,0)),0)</f>
        <v>12000</v>
      </c>
      <c r="V450" s="5" t="str">
        <f>IFERROR(IF(Table4[[#This Row],[Total fees]]=Table4[[#This Row],[Total]]=0,"",Table4[[#This Row],[Total fees]]-Table4[[#This Row],[Total]]),"")</f>
        <v/>
      </c>
    </row>
    <row r="451" spans="1:22">
      <c r="A451" s="18">
        <f>IF('Student''s Data'!A451=0,"",'Student''s Data'!A451)</f>
        <v>447</v>
      </c>
      <c r="B451" s="18">
        <f>IF('Student''s Data'!B451=0,"",'Student''s Data'!B451)</f>
        <v>15</v>
      </c>
      <c r="C451" s="19" t="str">
        <f>IF('Student''s Data'!C451=0,"",'Student''s Data'!C451)</f>
        <v>Seventh</v>
      </c>
      <c r="D451" s="19" t="str">
        <f>IF('Student''s Data'!D451=0,"",'Student''s Data'!D451)</f>
        <v/>
      </c>
      <c r="E451" s="19" t="str">
        <f>IF('Student''s Data'!H451=0,"",'Student''s Data'!H451)</f>
        <v>Hindi</v>
      </c>
      <c r="F451" s="19" t="str">
        <f>IF('Student''s Data'!E451=0,"",'Student''s Data'!E451)</f>
        <v>SUMERA BHATI</v>
      </c>
      <c r="G451" s="19" t="str">
        <f>IF('Student''s Data'!F451=0,"",'Student''s Data'!F451)</f>
        <v>MOHD. SADIK BHATI</v>
      </c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5" t="str">
        <f>IF(SUM(Table4[[#This Row],[Jan]:[Dec]])=0,"",(SUM(Table4[[#This Row],[Jan]:[Dec]])))</f>
        <v/>
      </c>
      <c r="U451" s="5">
        <f>IFERROR(IF(Table5[[#This Row],[Is RTE Student]]="Yes",0,VLOOKUP(Table4[[#This Row],[Class]]&amp;"_"&amp;Table4[[#This Row],[Stream]]&amp;"_"&amp;Table4[[#This Row],[Medium]],total_fee,5,0)),0)</f>
        <v>0</v>
      </c>
      <c r="V451" s="5" t="str">
        <f>IFERROR(IF(Table4[[#This Row],[Total fees]]=Table4[[#This Row],[Total]]=0,"",Table4[[#This Row],[Total fees]]-Table4[[#This Row],[Total]]),"")</f>
        <v/>
      </c>
    </row>
    <row r="452" spans="1:22">
      <c r="A452" s="18">
        <f>IF('Student''s Data'!A452=0,"",'Student''s Data'!A452)</f>
        <v>448</v>
      </c>
      <c r="B452" s="18">
        <f>IF('Student''s Data'!B452=0,"",'Student''s Data'!B452)</f>
        <v>1220</v>
      </c>
      <c r="C452" s="19" t="str">
        <f>IF('Student''s Data'!C452=0,"",'Student''s Data'!C452)</f>
        <v>Seventh</v>
      </c>
      <c r="D452" s="19" t="str">
        <f>IF('Student''s Data'!D452=0,"",'Student''s Data'!D452)</f>
        <v/>
      </c>
      <c r="E452" s="19" t="str">
        <f>IF('Student''s Data'!H452=0,"",'Student''s Data'!H452)</f>
        <v>Hindi</v>
      </c>
      <c r="F452" s="19" t="str">
        <f>IF('Student''s Data'!E452=0,"",'Student''s Data'!E452)</f>
        <v>SURENDRA SOHU</v>
      </c>
      <c r="G452" s="19" t="str">
        <f>IF('Student''s Data'!F452=0,"",'Student''s Data'!F452)</f>
        <v>SEVA RAM</v>
      </c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5" t="str">
        <f>IF(SUM(Table4[[#This Row],[Jan]:[Dec]])=0,"",(SUM(Table4[[#This Row],[Jan]:[Dec]])))</f>
        <v/>
      </c>
      <c r="U452" s="5">
        <f>IFERROR(IF(Table5[[#This Row],[Is RTE Student]]="Yes",0,VLOOKUP(Table4[[#This Row],[Class]]&amp;"_"&amp;Table4[[#This Row],[Stream]]&amp;"_"&amp;Table4[[#This Row],[Medium]],total_fee,5,0)),0)</f>
        <v>12000</v>
      </c>
      <c r="V452" s="5" t="str">
        <f>IFERROR(IF(Table4[[#This Row],[Total fees]]=Table4[[#This Row],[Total]]=0,"",Table4[[#This Row],[Total fees]]-Table4[[#This Row],[Total]]),"")</f>
        <v/>
      </c>
    </row>
    <row r="453" spans="1:22">
      <c r="A453" s="18">
        <f>IF('Student''s Data'!A453=0,"",'Student''s Data'!A453)</f>
        <v>449</v>
      </c>
      <c r="B453" s="18">
        <f>IF('Student''s Data'!B453=0,"",'Student''s Data'!B453)</f>
        <v>1420</v>
      </c>
      <c r="C453" s="19" t="str">
        <f>IF('Student''s Data'!C453=0,"",'Student''s Data'!C453)</f>
        <v>Seventh</v>
      </c>
      <c r="D453" s="19" t="str">
        <f>IF('Student''s Data'!D453=0,"",'Student''s Data'!D453)</f>
        <v/>
      </c>
      <c r="E453" s="19" t="str">
        <f>IF('Student''s Data'!H453=0,"",'Student''s Data'!H453)</f>
        <v>Hindi</v>
      </c>
      <c r="F453" s="19" t="str">
        <f>IF('Student''s Data'!E453=0,"",'Student''s Data'!E453)</f>
        <v>SURESH RANWA</v>
      </c>
      <c r="G453" s="19" t="str">
        <f>IF('Student''s Data'!F453=0,"",'Student''s Data'!F453)</f>
        <v>GOMARAM</v>
      </c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5" t="str">
        <f>IF(SUM(Table4[[#This Row],[Jan]:[Dec]])=0,"",(SUM(Table4[[#This Row],[Jan]:[Dec]])))</f>
        <v/>
      </c>
      <c r="U453" s="5">
        <f>IFERROR(IF(Table5[[#This Row],[Is RTE Student]]="Yes",0,VLOOKUP(Table4[[#This Row],[Class]]&amp;"_"&amp;Table4[[#This Row],[Stream]]&amp;"_"&amp;Table4[[#This Row],[Medium]],total_fee,5,0)),0)</f>
        <v>12000</v>
      </c>
      <c r="V453" s="5" t="str">
        <f>IFERROR(IF(Table4[[#This Row],[Total fees]]=Table4[[#This Row],[Total]]=0,"",Table4[[#This Row],[Total fees]]-Table4[[#This Row],[Total]]),"")</f>
        <v/>
      </c>
    </row>
    <row r="454" spans="1:22">
      <c r="A454" s="18">
        <f>IF('Student''s Data'!A454=0,"",'Student''s Data'!A454)</f>
        <v>450</v>
      </c>
      <c r="B454" s="18" t="str">
        <f>IF('Student''s Data'!B454=0,"",'Student''s Data'!B454)</f>
        <v>E0188</v>
      </c>
      <c r="C454" s="19" t="str">
        <f>IF('Student''s Data'!C454=0,"",'Student''s Data'!C454)</f>
        <v>Seventh</v>
      </c>
      <c r="D454" s="19" t="str">
        <f>IF('Student''s Data'!D454=0,"",'Student''s Data'!D454)</f>
        <v/>
      </c>
      <c r="E454" s="19" t="str">
        <f>IF('Student''s Data'!H454=0,"",'Student''s Data'!H454)</f>
        <v>English</v>
      </c>
      <c r="F454" s="19" t="str">
        <f>IF('Student''s Data'!E454=0,"",'Student''s Data'!E454)</f>
        <v>VIKAS CHOUDHARY</v>
      </c>
      <c r="G454" s="19" t="str">
        <f>IF('Student''s Data'!F454=0,"",'Student''s Data'!F454)</f>
        <v>BHUWANA RAM</v>
      </c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5" t="str">
        <f>IF(SUM(Table4[[#This Row],[Jan]:[Dec]])=0,"",(SUM(Table4[[#This Row],[Jan]:[Dec]])))</f>
        <v/>
      </c>
      <c r="U454" s="5">
        <f>IFERROR(IF(Table5[[#This Row],[Is RTE Student]]="Yes",0,VLOOKUP(Table4[[#This Row],[Class]]&amp;"_"&amp;Table4[[#This Row],[Stream]]&amp;"_"&amp;Table4[[#This Row],[Medium]],total_fee,5,0)),0)</f>
        <v>13000</v>
      </c>
      <c r="V454" s="5" t="str">
        <f>IFERROR(IF(Table4[[#This Row],[Total fees]]=Table4[[#This Row],[Total]]=0,"",Table4[[#This Row],[Total fees]]-Table4[[#This Row],[Total]]),"")</f>
        <v/>
      </c>
    </row>
    <row r="455" spans="1:22">
      <c r="A455" s="18">
        <f>IF('Student''s Data'!A455=0,"",'Student''s Data'!A455)</f>
        <v>451</v>
      </c>
      <c r="B455" s="18">
        <f>IF('Student''s Data'!B455=0,"",'Student''s Data'!B455)</f>
        <v>6726</v>
      </c>
      <c r="C455" s="19" t="str">
        <f>IF('Student''s Data'!C455=0,"",'Student''s Data'!C455)</f>
        <v>Seventh</v>
      </c>
      <c r="D455" s="19" t="str">
        <f>IF('Student''s Data'!D455=0,"",'Student''s Data'!D455)</f>
        <v/>
      </c>
      <c r="E455" s="19" t="str">
        <f>IF('Student''s Data'!H455=0,"",'Student''s Data'!H455)</f>
        <v>Hindi</v>
      </c>
      <c r="F455" s="19" t="str">
        <f>IF('Student''s Data'!E455=0,"",'Student''s Data'!E455)</f>
        <v>VIKAS CHOUDHARY</v>
      </c>
      <c r="G455" s="19" t="str">
        <f>IF('Student''s Data'!F455=0,"",'Student''s Data'!F455)</f>
        <v>PARMA RAM CHOUDHARY</v>
      </c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5" t="str">
        <f>IF(SUM(Table4[[#This Row],[Jan]:[Dec]])=0,"",(SUM(Table4[[#This Row],[Jan]:[Dec]])))</f>
        <v/>
      </c>
      <c r="U455" s="5">
        <f>IFERROR(IF(Table5[[#This Row],[Is RTE Student]]="Yes",0,VLOOKUP(Table4[[#This Row],[Class]]&amp;"_"&amp;Table4[[#This Row],[Stream]]&amp;"_"&amp;Table4[[#This Row],[Medium]],total_fee,5,0)),0)</f>
        <v>12000</v>
      </c>
      <c r="V455" s="5" t="str">
        <f>IFERROR(IF(Table4[[#This Row],[Total fees]]=Table4[[#This Row],[Total]]=0,"",Table4[[#This Row],[Total fees]]-Table4[[#This Row],[Total]]),"")</f>
        <v/>
      </c>
    </row>
    <row r="456" spans="1:22">
      <c r="A456" s="18">
        <f>IF('Student''s Data'!A456=0,"",'Student''s Data'!A456)</f>
        <v>452</v>
      </c>
      <c r="B456" s="18">
        <f>IF('Student''s Data'!B456=0,"",'Student''s Data'!B456)</f>
        <v>923</v>
      </c>
      <c r="C456" s="19" t="str">
        <f>IF('Student''s Data'!C456=0,"",'Student''s Data'!C456)</f>
        <v>Seventh</v>
      </c>
      <c r="D456" s="19" t="str">
        <f>IF('Student''s Data'!D456=0,"",'Student''s Data'!D456)</f>
        <v/>
      </c>
      <c r="E456" s="19" t="str">
        <f>IF('Student''s Data'!H456=0,"",'Student''s Data'!H456)</f>
        <v>Hindi</v>
      </c>
      <c r="F456" s="19" t="str">
        <f>IF('Student''s Data'!E456=0,"",'Student''s Data'!E456)</f>
        <v>VINEET SINGH</v>
      </c>
      <c r="G456" s="19" t="str">
        <f>IF('Student''s Data'!F456=0,"",'Student''s Data'!F456)</f>
        <v>SAGAR MAL</v>
      </c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5" t="str">
        <f>IF(SUM(Table4[[#This Row],[Jan]:[Dec]])=0,"",(SUM(Table4[[#This Row],[Jan]:[Dec]])))</f>
        <v/>
      </c>
      <c r="U456" s="5">
        <f>IFERROR(IF(Table5[[#This Row],[Is RTE Student]]="Yes",0,VLOOKUP(Table4[[#This Row],[Class]]&amp;"_"&amp;Table4[[#This Row],[Stream]]&amp;"_"&amp;Table4[[#This Row],[Medium]],total_fee,5,0)),0)</f>
        <v>12000</v>
      </c>
      <c r="V456" s="5" t="str">
        <f>IFERROR(IF(Table4[[#This Row],[Total fees]]=Table4[[#This Row],[Total]]=0,"",Table4[[#This Row],[Total fees]]-Table4[[#This Row],[Total]]),"")</f>
        <v/>
      </c>
    </row>
    <row r="457" spans="1:22">
      <c r="A457" s="18">
        <f>IF('Student''s Data'!A457=0,"",'Student''s Data'!A457)</f>
        <v>453</v>
      </c>
      <c r="B457" s="18">
        <f>IF('Student''s Data'!B457=0,"",'Student''s Data'!B457)</f>
        <v>1430</v>
      </c>
      <c r="C457" s="19" t="str">
        <f>IF('Student''s Data'!C457=0,"",'Student''s Data'!C457)</f>
        <v>Seventh</v>
      </c>
      <c r="D457" s="19" t="str">
        <f>IF('Student''s Data'!D457=0,"",'Student''s Data'!D457)</f>
        <v/>
      </c>
      <c r="E457" s="19" t="str">
        <f>IF('Student''s Data'!H457=0,"",'Student''s Data'!H457)</f>
        <v>Hindi</v>
      </c>
      <c r="F457" s="19" t="str">
        <f>IF('Student''s Data'!E457=0,"",'Student''s Data'!E457)</f>
        <v>VINOD</v>
      </c>
      <c r="G457" s="19" t="str">
        <f>IF('Student''s Data'!F457=0,"",'Student''s Data'!F457)</f>
        <v>MITTHU LAL</v>
      </c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5" t="str">
        <f>IF(SUM(Table4[[#This Row],[Jan]:[Dec]])=0,"",(SUM(Table4[[#This Row],[Jan]:[Dec]])))</f>
        <v/>
      </c>
      <c r="U457" s="5">
        <f>IFERROR(IF(Table5[[#This Row],[Is RTE Student]]="Yes",0,VLOOKUP(Table4[[#This Row],[Class]]&amp;"_"&amp;Table4[[#This Row],[Stream]]&amp;"_"&amp;Table4[[#This Row],[Medium]],total_fee,5,0)),0)</f>
        <v>12000</v>
      </c>
      <c r="V457" s="5" t="str">
        <f>IFERROR(IF(Table4[[#This Row],[Total fees]]=Table4[[#This Row],[Total]]=0,"",Table4[[#This Row],[Total fees]]-Table4[[#This Row],[Total]]),"")</f>
        <v/>
      </c>
    </row>
    <row r="458" spans="1:22">
      <c r="A458" s="18">
        <f>IF('Student''s Data'!A458=0,"",'Student''s Data'!A458)</f>
        <v>454</v>
      </c>
      <c r="B458" s="18" t="str">
        <f>IF('Student''s Data'!B458=0,"",'Student''s Data'!B458)</f>
        <v>E0004</v>
      </c>
      <c r="C458" s="19" t="str">
        <f>IF('Student''s Data'!C458=0,"",'Student''s Data'!C458)</f>
        <v>Seventh</v>
      </c>
      <c r="D458" s="19" t="str">
        <f>IF('Student''s Data'!D458=0,"",'Student''s Data'!D458)</f>
        <v/>
      </c>
      <c r="E458" s="19" t="str">
        <f>IF('Student''s Data'!H458=0,"",'Student''s Data'!H458)</f>
        <v>English</v>
      </c>
      <c r="F458" s="19" t="str">
        <f>IF('Student''s Data'!E458=0,"",'Student''s Data'!E458)</f>
        <v>VIVEK PANWAR</v>
      </c>
      <c r="G458" s="19" t="str">
        <f>IF('Student''s Data'!F458=0,"",'Student''s Data'!F458)</f>
        <v>CHENA RAM</v>
      </c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5" t="str">
        <f>IF(SUM(Table4[[#This Row],[Jan]:[Dec]])=0,"",(SUM(Table4[[#This Row],[Jan]:[Dec]])))</f>
        <v/>
      </c>
      <c r="U458" s="5">
        <f>IFERROR(IF(Table5[[#This Row],[Is RTE Student]]="Yes",0,VLOOKUP(Table4[[#This Row],[Class]]&amp;"_"&amp;Table4[[#This Row],[Stream]]&amp;"_"&amp;Table4[[#This Row],[Medium]],total_fee,5,0)),0)</f>
        <v>13000</v>
      </c>
      <c r="V458" s="5" t="str">
        <f>IFERROR(IF(Table4[[#This Row],[Total fees]]=Table4[[#This Row],[Total]]=0,"",Table4[[#This Row],[Total fees]]-Table4[[#This Row],[Total]]),"")</f>
        <v/>
      </c>
    </row>
    <row r="459" spans="1:22">
      <c r="A459" s="18">
        <f>IF('Student''s Data'!A459=0,"",'Student''s Data'!A459)</f>
        <v>455</v>
      </c>
      <c r="B459" s="18">
        <f>IF('Student''s Data'!B459=0,"",'Student''s Data'!B459)</f>
        <v>6596</v>
      </c>
      <c r="C459" s="19" t="str">
        <f>IF('Student''s Data'!C459=0,"",'Student''s Data'!C459)</f>
        <v>Seventh</v>
      </c>
      <c r="D459" s="19" t="str">
        <f>IF('Student''s Data'!D459=0,"",'Student''s Data'!D459)</f>
        <v/>
      </c>
      <c r="E459" s="19" t="str">
        <f>IF('Student''s Data'!H459=0,"",'Student''s Data'!H459)</f>
        <v>Hindi</v>
      </c>
      <c r="F459" s="19" t="str">
        <f>IF('Student''s Data'!E459=0,"",'Student''s Data'!E459)</f>
        <v>YASHRAJ</v>
      </c>
      <c r="G459" s="19" t="str">
        <f>IF('Student''s Data'!F459=0,"",'Student''s Data'!F459)</f>
        <v>KISHOR KUMAR</v>
      </c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5" t="str">
        <f>IF(SUM(Table4[[#This Row],[Jan]:[Dec]])=0,"",(SUM(Table4[[#This Row],[Jan]:[Dec]])))</f>
        <v/>
      </c>
      <c r="U459" s="5">
        <f>IFERROR(IF(Table5[[#This Row],[Is RTE Student]]="Yes",0,VLOOKUP(Table4[[#This Row],[Class]]&amp;"_"&amp;Table4[[#This Row],[Stream]]&amp;"_"&amp;Table4[[#This Row],[Medium]],total_fee,5,0)),0)</f>
        <v>12000</v>
      </c>
      <c r="V459" s="5" t="str">
        <f>IFERROR(IF(Table4[[#This Row],[Total fees]]=Table4[[#This Row],[Total]]=0,"",Table4[[#This Row],[Total fees]]-Table4[[#This Row],[Total]]),"")</f>
        <v/>
      </c>
    </row>
    <row r="460" spans="1:22">
      <c r="A460" s="18">
        <f>IF('Student''s Data'!A460=0,"",'Student''s Data'!A460)</f>
        <v>456</v>
      </c>
      <c r="B460" s="18">
        <f>IF('Student''s Data'!B460=0,"",'Student''s Data'!B460)</f>
        <v>1328</v>
      </c>
      <c r="C460" s="19" t="str">
        <f>IF('Student''s Data'!C460=0,"",'Student''s Data'!C460)</f>
        <v>Seventh</v>
      </c>
      <c r="D460" s="19" t="str">
        <f>IF('Student''s Data'!D460=0,"",'Student''s Data'!D460)</f>
        <v/>
      </c>
      <c r="E460" s="19" t="str">
        <f>IF('Student''s Data'!H460=0,"",'Student''s Data'!H460)</f>
        <v>Hindi</v>
      </c>
      <c r="F460" s="19" t="str">
        <f>IF('Student''s Data'!E460=0,"",'Student''s Data'!E460)</f>
        <v>YUVRAJ CHOUDHARY</v>
      </c>
      <c r="G460" s="19" t="str">
        <f>IF('Student''s Data'!F460=0,"",'Student''s Data'!F460)</f>
        <v>OM PRAKASH</v>
      </c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5" t="str">
        <f>IF(SUM(Table4[[#This Row],[Jan]:[Dec]])=0,"",(SUM(Table4[[#This Row],[Jan]:[Dec]])))</f>
        <v/>
      </c>
      <c r="U460" s="5">
        <f>IFERROR(IF(Table5[[#This Row],[Is RTE Student]]="Yes",0,VLOOKUP(Table4[[#This Row],[Class]]&amp;"_"&amp;Table4[[#This Row],[Stream]]&amp;"_"&amp;Table4[[#This Row],[Medium]],total_fee,5,0)),0)</f>
        <v>12000</v>
      </c>
      <c r="V460" s="5" t="str">
        <f>IFERROR(IF(Table4[[#This Row],[Total fees]]=Table4[[#This Row],[Total]]=0,"",Table4[[#This Row],[Total fees]]-Table4[[#This Row],[Total]]),"")</f>
        <v/>
      </c>
    </row>
    <row r="461" spans="1:22">
      <c r="A461" s="18">
        <f>IF('Student''s Data'!A461=0,"",'Student''s Data'!A461)</f>
        <v>457</v>
      </c>
      <c r="B461" s="18">
        <f>IF('Student''s Data'!B461=0,"",'Student''s Data'!B461)</f>
        <v>1491</v>
      </c>
      <c r="C461" s="19" t="str">
        <f>IF('Student''s Data'!C461=0,"",'Student''s Data'!C461)</f>
        <v>Eigth</v>
      </c>
      <c r="D461" s="19" t="str">
        <f>IF('Student''s Data'!D461=0,"",'Student''s Data'!D461)</f>
        <v/>
      </c>
      <c r="E461" s="19" t="str">
        <f>IF('Student''s Data'!H461=0,"",'Student''s Data'!H461)</f>
        <v>Hindi</v>
      </c>
      <c r="F461" s="19" t="str">
        <f>IF('Student''s Data'!E461=0,"",'Student''s Data'!E461)</f>
        <v>AADIL SHEKH</v>
      </c>
      <c r="G461" s="19" t="str">
        <f>IF('Student''s Data'!F461=0,"",'Student''s Data'!F461)</f>
        <v>MOHAMMED IKRAM</v>
      </c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5" t="str">
        <f>IF(SUM(Table4[[#This Row],[Jan]:[Dec]])=0,"",(SUM(Table4[[#This Row],[Jan]:[Dec]])))</f>
        <v/>
      </c>
      <c r="U461" s="5">
        <f>IFERROR(IF(Table5[[#This Row],[Is RTE Student]]="Yes",0,VLOOKUP(Table4[[#This Row],[Class]]&amp;"_"&amp;Table4[[#This Row],[Stream]]&amp;"_"&amp;Table4[[#This Row],[Medium]],total_fee,5,0)),0)</f>
        <v>12000</v>
      </c>
      <c r="V461" s="5" t="str">
        <f>IFERROR(IF(Table4[[#This Row],[Total fees]]=Table4[[#This Row],[Total]]=0,"",Table4[[#This Row],[Total fees]]-Table4[[#This Row],[Total]]),"")</f>
        <v/>
      </c>
    </row>
    <row r="462" spans="1:22">
      <c r="A462" s="18">
        <f>IF('Student''s Data'!A462=0,"",'Student''s Data'!A462)</f>
        <v>458</v>
      </c>
      <c r="B462" s="18">
        <f>IF('Student''s Data'!B462=0,"",'Student''s Data'!B462)</f>
        <v>1322</v>
      </c>
      <c r="C462" s="19" t="str">
        <f>IF('Student''s Data'!C462=0,"",'Student''s Data'!C462)</f>
        <v>Eigth</v>
      </c>
      <c r="D462" s="19" t="str">
        <f>IF('Student''s Data'!D462=0,"",'Student''s Data'!D462)</f>
        <v/>
      </c>
      <c r="E462" s="19" t="str">
        <f>IF('Student''s Data'!H462=0,"",'Student''s Data'!H462)</f>
        <v>Hindi</v>
      </c>
      <c r="F462" s="19" t="str">
        <f>IF('Student''s Data'!E462=0,"",'Student''s Data'!E462)</f>
        <v>AAFRIN</v>
      </c>
      <c r="G462" s="19" t="str">
        <f>IF('Student''s Data'!F462=0,"",'Student''s Data'!F462)</f>
        <v>AALAM ALI</v>
      </c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5" t="str">
        <f>IF(SUM(Table4[[#This Row],[Jan]:[Dec]])=0,"",(SUM(Table4[[#This Row],[Jan]:[Dec]])))</f>
        <v/>
      </c>
      <c r="U462" s="5">
        <f>IFERROR(IF(Table5[[#This Row],[Is RTE Student]]="Yes",0,VLOOKUP(Table4[[#This Row],[Class]]&amp;"_"&amp;Table4[[#This Row],[Stream]]&amp;"_"&amp;Table4[[#This Row],[Medium]],total_fee,5,0)),0)</f>
        <v>12000</v>
      </c>
      <c r="V462" s="5" t="str">
        <f>IFERROR(IF(Table4[[#This Row],[Total fees]]=Table4[[#This Row],[Total]]=0,"",Table4[[#This Row],[Total fees]]-Table4[[#This Row],[Total]]),"")</f>
        <v/>
      </c>
    </row>
    <row r="463" spans="1:22">
      <c r="A463" s="18">
        <f>IF('Student''s Data'!A463=0,"",'Student''s Data'!A463)</f>
        <v>459</v>
      </c>
      <c r="B463" s="18">
        <f>IF('Student''s Data'!B463=0,"",'Student''s Data'!B463)</f>
        <v>1423</v>
      </c>
      <c r="C463" s="19" t="str">
        <f>IF('Student''s Data'!C463=0,"",'Student''s Data'!C463)</f>
        <v>Eigth</v>
      </c>
      <c r="D463" s="19" t="str">
        <f>IF('Student''s Data'!D463=0,"",'Student''s Data'!D463)</f>
        <v/>
      </c>
      <c r="E463" s="19" t="str">
        <f>IF('Student''s Data'!H463=0,"",'Student''s Data'!H463)</f>
        <v>Hindi</v>
      </c>
      <c r="F463" s="19" t="str">
        <f>IF('Student''s Data'!E463=0,"",'Student''s Data'!E463)</f>
        <v>AAFRIN</v>
      </c>
      <c r="G463" s="19" t="str">
        <f>IF('Student''s Data'!F463=0,"",'Student''s Data'!F463)</f>
        <v>ABDUL RASHID</v>
      </c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5" t="str">
        <f>IF(SUM(Table4[[#This Row],[Jan]:[Dec]])=0,"",(SUM(Table4[[#This Row],[Jan]:[Dec]])))</f>
        <v/>
      </c>
      <c r="U463" s="5">
        <f>IFERROR(IF(Table5[[#This Row],[Is RTE Student]]="Yes",0,VLOOKUP(Table4[[#This Row],[Class]]&amp;"_"&amp;Table4[[#This Row],[Stream]]&amp;"_"&amp;Table4[[#This Row],[Medium]],total_fee,5,0)),0)</f>
        <v>12000</v>
      </c>
      <c r="V463" s="5" t="str">
        <f>IFERROR(IF(Table4[[#This Row],[Total fees]]=Table4[[#This Row],[Total]]=0,"",Table4[[#This Row],[Total fees]]-Table4[[#This Row],[Total]]),"")</f>
        <v/>
      </c>
    </row>
    <row r="464" spans="1:22">
      <c r="A464" s="18">
        <f>IF('Student''s Data'!A464=0,"",'Student''s Data'!A464)</f>
        <v>460</v>
      </c>
      <c r="B464" s="18">
        <f>IF('Student''s Data'!B464=0,"",'Student''s Data'!B464)</f>
        <v>1359</v>
      </c>
      <c r="C464" s="19" t="str">
        <f>IF('Student''s Data'!C464=0,"",'Student''s Data'!C464)</f>
        <v>Eigth</v>
      </c>
      <c r="D464" s="19" t="str">
        <f>IF('Student''s Data'!D464=0,"",'Student''s Data'!D464)</f>
        <v/>
      </c>
      <c r="E464" s="19" t="str">
        <f>IF('Student''s Data'!H464=0,"",'Student''s Data'!H464)</f>
        <v>Hindi</v>
      </c>
      <c r="F464" s="19" t="str">
        <f>IF('Student''s Data'!E464=0,"",'Student''s Data'!E464)</f>
        <v>AAKASH</v>
      </c>
      <c r="G464" s="19" t="str">
        <f>IF('Student''s Data'!F464=0,"",'Student''s Data'!F464)</f>
        <v>RAJENDRA KUMAR</v>
      </c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5" t="str">
        <f>IF(SUM(Table4[[#This Row],[Jan]:[Dec]])=0,"",(SUM(Table4[[#This Row],[Jan]:[Dec]])))</f>
        <v/>
      </c>
      <c r="U464" s="5">
        <f>IFERROR(IF(Table5[[#This Row],[Is RTE Student]]="Yes",0,VLOOKUP(Table4[[#This Row],[Class]]&amp;"_"&amp;Table4[[#This Row],[Stream]]&amp;"_"&amp;Table4[[#This Row],[Medium]],total_fee,5,0)),0)</f>
        <v>12000</v>
      </c>
      <c r="V464" s="5" t="str">
        <f>IFERROR(IF(Table4[[#This Row],[Total fees]]=Table4[[#This Row],[Total]]=0,"",Table4[[#This Row],[Total fees]]-Table4[[#This Row],[Total]]),"")</f>
        <v/>
      </c>
    </row>
    <row r="465" spans="1:22">
      <c r="A465" s="18">
        <f>IF('Student''s Data'!A465=0,"",'Student''s Data'!A465)</f>
        <v>461</v>
      </c>
      <c r="B465" s="18">
        <f>IF('Student''s Data'!B465=0,"",'Student''s Data'!B465)</f>
        <v>839</v>
      </c>
      <c r="C465" s="19" t="str">
        <f>IF('Student''s Data'!C465=0,"",'Student''s Data'!C465)</f>
        <v>Eigth</v>
      </c>
      <c r="D465" s="19" t="str">
        <f>IF('Student''s Data'!D465=0,"",'Student''s Data'!D465)</f>
        <v/>
      </c>
      <c r="E465" s="19" t="str">
        <f>IF('Student''s Data'!H465=0,"",'Student''s Data'!H465)</f>
        <v>Hindi</v>
      </c>
      <c r="F465" s="19" t="str">
        <f>IF('Student''s Data'!E465=0,"",'Student''s Data'!E465)</f>
        <v>AAVED KHAN</v>
      </c>
      <c r="G465" s="19" t="str">
        <f>IF('Student''s Data'!F465=0,"",'Student''s Data'!F465)</f>
        <v>AYUB KHAN</v>
      </c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5" t="str">
        <f>IF(SUM(Table4[[#This Row],[Jan]:[Dec]])=0,"",(SUM(Table4[[#This Row],[Jan]:[Dec]])))</f>
        <v/>
      </c>
      <c r="U465" s="5">
        <f>IFERROR(IF(Table5[[#This Row],[Is RTE Student]]="Yes",0,VLOOKUP(Table4[[#This Row],[Class]]&amp;"_"&amp;Table4[[#This Row],[Stream]]&amp;"_"&amp;Table4[[#This Row],[Medium]],total_fee,5,0)),0)</f>
        <v>12000</v>
      </c>
      <c r="V465" s="5" t="str">
        <f>IFERROR(IF(Table4[[#This Row],[Total fees]]=Table4[[#This Row],[Total]]=0,"",Table4[[#This Row],[Total fees]]-Table4[[#This Row],[Total]]),"")</f>
        <v/>
      </c>
    </row>
    <row r="466" spans="1:22">
      <c r="A466" s="18">
        <f>IF('Student''s Data'!A466=0,"",'Student''s Data'!A466)</f>
        <v>462</v>
      </c>
      <c r="B466" s="18">
        <f>IF('Student''s Data'!B466=0,"",'Student''s Data'!B466)</f>
        <v>850</v>
      </c>
      <c r="C466" s="19" t="str">
        <f>IF('Student''s Data'!C466=0,"",'Student''s Data'!C466)</f>
        <v>Eigth</v>
      </c>
      <c r="D466" s="19" t="str">
        <f>IF('Student''s Data'!D466=0,"",'Student''s Data'!D466)</f>
        <v/>
      </c>
      <c r="E466" s="19" t="str">
        <f>IF('Student''s Data'!H466=0,"",'Student''s Data'!H466)</f>
        <v>Hindi</v>
      </c>
      <c r="F466" s="19" t="str">
        <f>IF('Student''s Data'!E466=0,"",'Student''s Data'!E466)</f>
        <v>ANIL JANGID</v>
      </c>
      <c r="G466" s="19" t="str">
        <f>IF('Student''s Data'!F466=0,"",'Student''s Data'!F466)</f>
        <v>LT. GAJANAND JANGID</v>
      </c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5" t="str">
        <f>IF(SUM(Table4[[#This Row],[Jan]:[Dec]])=0,"",(SUM(Table4[[#This Row],[Jan]:[Dec]])))</f>
        <v/>
      </c>
      <c r="U466" s="5">
        <f>IFERROR(IF(Table5[[#This Row],[Is RTE Student]]="Yes",0,VLOOKUP(Table4[[#This Row],[Class]]&amp;"_"&amp;Table4[[#This Row],[Stream]]&amp;"_"&amp;Table4[[#This Row],[Medium]],total_fee,5,0)),0)</f>
        <v>12000</v>
      </c>
      <c r="V466" s="5" t="str">
        <f>IFERROR(IF(Table4[[#This Row],[Total fees]]=Table4[[#This Row],[Total]]=0,"",Table4[[#This Row],[Total fees]]-Table4[[#This Row],[Total]]),"")</f>
        <v/>
      </c>
    </row>
    <row r="467" spans="1:22">
      <c r="A467" s="18">
        <f>IF('Student''s Data'!A467=0,"",'Student''s Data'!A467)</f>
        <v>463</v>
      </c>
      <c r="B467" s="18">
        <f>IF('Student''s Data'!B467=0,"",'Student''s Data'!B467)</f>
        <v>844</v>
      </c>
      <c r="C467" s="19" t="str">
        <f>IF('Student''s Data'!C467=0,"",'Student''s Data'!C467)</f>
        <v>Eigth</v>
      </c>
      <c r="D467" s="19" t="str">
        <f>IF('Student''s Data'!D467=0,"",'Student''s Data'!D467)</f>
        <v/>
      </c>
      <c r="E467" s="19" t="str">
        <f>IF('Student''s Data'!H467=0,"",'Student''s Data'!H467)</f>
        <v>Hindi</v>
      </c>
      <c r="F467" s="19" t="str">
        <f>IF('Student''s Data'!E467=0,"",'Student''s Data'!E467)</f>
        <v>ANISH</v>
      </c>
      <c r="G467" s="19" t="str">
        <f>IF('Student''s Data'!F467=0,"",'Student''s Data'!F467)</f>
        <v>NOLA RAM</v>
      </c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5" t="str">
        <f>IF(SUM(Table4[[#This Row],[Jan]:[Dec]])=0,"",(SUM(Table4[[#This Row],[Jan]:[Dec]])))</f>
        <v/>
      </c>
      <c r="U467" s="5">
        <f>IFERROR(IF(Table5[[#This Row],[Is RTE Student]]="Yes",0,VLOOKUP(Table4[[#This Row],[Class]]&amp;"_"&amp;Table4[[#This Row],[Stream]]&amp;"_"&amp;Table4[[#This Row],[Medium]],total_fee,5,0)),0)</f>
        <v>12000</v>
      </c>
      <c r="V467" s="5" t="str">
        <f>IFERROR(IF(Table4[[#This Row],[Total fees]]=Table4[[#This Row],[Total]]=0,"",Table4[[#This Row],[Total fees]]-Table4[[#This Row],[Total]]),"")</f>
        <v/>
      </c>
    </row>
    <row r="468" spans="1:22">
      <c r="A468" s="18">
        <f>IF('Student''s Data'!A468=0,"",'Student''s Data'!A468)</f>
        <v>464</v>
      </c>
      <c r="B468" s="18">
        <f>IF('Student''s Data'!B468=0,"",'Student''s Data'!B468)</f>
        <v>1219</v>
      </c>
      <c r="C468" s="19" t="str">
        <f>IF('Student''s Data'!C468=0,"",'Student''s Data'!C468)</f>
        <v>Eigth</v>
      </c>
      <c r="D468" s="19" t="str">
        <f>IF('Student''s Data'!D468=0,"",'Student''s Data'!D468)</f>
        <v/>
      </c>
      <c r="E468" s="19" t="str">
        <f>IF('Student''s Data'!H468=0,"",'Student''s Data'!H468)</f>
        <v>Hindi</v>
      </c>
      <c r="F468" s="19" t="str">
        <f>IF('Student''s Data'!E468=0,"",'Student''s Data'!E468)</f>
        <v>ANITA</v>
      </c>
      <c r="G468" s="19" t="str">
        <f>IF('Student''s Data'!F468=0,"",'Student''s Data'!F468)</f>
        <v>HANUMAN RAM</v>
      </c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5" t="str">
        <f>IF(SUM(Table4[[#This Row],[Jan]:[Dec]])=0,"",(SUM(Table4[[#This Row],[Jan]:[Dec]])))</f>
        <v/>
      </c>
      <c r="U468" s="5">
        <f>IFERROR(IF(Table5[[#This Row],[Is RTE Student]]="Yes",0,VLOOKUP(Table4[[#This Row],[Class]]&amp;"_"&amp;Table4[[#This Row],[Stream]]&amp;"_"&amp;Table4[[#This Row],[Medium]],total_fee,5,0)),0)</f>
        <v>12000</v>
      </c>
      <c r="V468" s="5" t="str">
        <f>IFERROR(IF(Table4[[#This Row],[Total fees]]=Table4[[#This Row],[Total]]=0,"",Table4[[#This Row],[Total fees]]-Table4[[#This Row],[Total]]),"")</f>
        <v/>
      </c>
    </row>
    <row r="469" spans="1:22">
      <c r="A469" s="18">
        <f>IF('Student''s Data'!A469=0,"",'Student''s Data'!A469)</f>
        <v>465</v>
      </c>
      <c r="B469" s="18">
        <f>IF('Student''s Data'!B469=0,"",'Student''s Data'!B469)</f>
        <v>1488</v>
      </c>
      <c r="C469" s="19" t="str">
        <f>IF('Student''s Data'!C469=0,"",'Student''s Data'!C469)</f>
        <v>Eigth</v>
      </c>
      <c r="D469" s="19" t="str">
        <f>IF('Student''s Data'!D469=0,"",'Student''s Data'!D469)</f>
        <v/>
      </c>
      <c r="E469" s="19" t="str">
        <f>IF('Student''s Data'!H469=0,"",'Student''s Data'!H469)</f>
        <v>Hindi</v>
      </c>
      <c r="F469" s="19" t="str">
        <f>IF('Student''s Data'!E469=0,"",'Student''s Data'!E469)</f>
        <v>ANKITA</v>
      </c>
      <c r="G469" s="19" t="str">
        <f>IF('Student''s Data'!F469=0,"",'Student''s Data'!F469)</f>
        <v>BINJA RAM</v>
      </c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5" t="str">
        <f>IF(SUM(Table4[[#This Row],[Jan]:[Dec]])=0,"",(SUM(Table4[[#This Row],[Jan]:[Dec]])))</f>
        <v/>
      </c>
      <c r="U469" s="5">
        <f>IFERROR(IF(Table5[[#This Row],[Is RTE Student]]="Yes",0,VLOOKUP(Table4[[#This Row],[Class]]&amp;"_"&amp;Table4[[#This Row],[Stream]]&amp;"_"&amp;Table4[[#This Row],[Medium]],total_fee,5,0)),0)</f>
        <v>12000</v>
      </c>
      <c r="V469" s="5" t="str">
        <f>IFERROR(IF(Table4[[#This Row],[Total fees]]=Table4[[#This Row],[Total]]=0,"",Table4[[#This Row],[Total fees]]-Table4[[#This Row],[Total]]),"")</f>
        <v/>
      </c>
    </row>
    <row r="470" spans="1:22">
      <c r="A470" s="18">
        <f>IF('Student''s Data'!A470=0,"",'Student''s Data'!A470)</f>
        <v>466</v>
      </c>
      <c r="B470" s="18">
        <f>IF('Student''s Data'!B470=0,"",'Student''s Data'!B470)</f>
        <v>742</v>
      </c>
      <c r="C470" s="19" t="str">
        <f>IF('Student''s Data'!C470=0,"",'Student''s Data'!C470)</f>
        <v>Eigth</v>
      </c>
      <c r="D470" s="19" t="str">
        <f>IF('Student''s Data'!D470=0,"",'Student''s Data'!D470)</f>
        <v/>
      </c>
      <c r="E470" s="19" t="str">
        <f>IF('Student''s Data'!H470=0,"",'Student''s Data'!H470)</f>
        <v>Hindi</v>
      </c>
      <c r="F470" s="19" t="str">
        <f>IF('Student''s Data'!E470=0,"",'Student''s Data'!E470)</f>
        <v>ANU MEHARDA</v>
      </c>
      <c r="G470" s="19" t="str">
        <f>IF('Student''s Data'!F470=0,"",'Student''s Data'!F470)</f>
        <v>GOPAL RAM MEGHWAL</v>
      </c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5" t="str">
        <f>IF(SUM(Table4[[#This Row],[Jan]:[Dec]])=0,"",(SUM(Table4[[#This Row],[Jan]:[Dec]])))</f>
        <v/>
      </c>
      <c r="U470" s="5">
        <f>IFERROR(IF(Table5[[#This Row],[Is RTE Student]]="Yes",0,VLOOKUP(Table4[[#This Row],[Class]]&amp;"_"&amp;Table4[[#This Row],[Stream]]&amp;"_"&amp;Table4[[#This Row],[Medium]],total_fee,5,0)),0)</f>
        <v>12000</v>
      </c>
      <c r="V470" s="5" t="str">
        <f>IFERROR(IF(Table4[[#This Row],[Total fees]]=Table4[[#This Row],[Total]]=0,"",Table4[[#This Row],[Total fees]]-Table4[[#This Row],[Total]]),"")</f>
        <v/>
      </c>
    </row>
    <row r="471" spans="1:22">
      <c r="A471" s="18">
        <f>IF('Student''s Data'!A471=0,"",'Student''s Data'!A471)</f>
        <v>467</v>
      </c>
      <c r="B471" s="18">
        <f>IF('Student''s Data'!B471=0,"",'Student''s Data'!B471)</f>
        <v>1036</v>
      </c>
      <c r="C471" s="19" t="str">
        <f>IF('Student''s Data'!C471=0,"",'Student''s Data'!C471)</f>
        <v>Eigth</v>
      </c>
      <c r="D471" s="19" t="str">
        <f>IF('Student''s Data'!D471=0,"",'Student''s Data'!D471)</f>
        <v/>
      </c>
      <c r="E471" s="19" t="str">
        <f>IF('Student''s Data'!H471=0,"",'Student''s Data'!H471)</f>
        <v>Hindi</v>
      </c>
      <c r="F471" s="19" t="str">
        <f>IF('Student''s Data'!E471=0,"",'Student''s Data'!E471)</f>
        <v>ANUJ BHATI</v>
      </c>
      <c r="G471" s="19" t="str">
        <f>IF('Student''s Data'!F471=0,"",'Student''s Data'!F471)</f>
        <v>BIRBAL BHATI</v>
      </c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5" t="str">
        <f>IF(SUM(Table4[[#This Row],[Jan]:[Dec]])=0,"",(SUM(Table4[[#This Row],[Jan]:[Dec]])))</f>
        <v/>
      </c>
      <c r="U471" s="5">
        <f>IFERROR(IF(Table5[[#This Row],[Is RTE Student]]="Yes",0,VLOOKUP(Table4[[#This Row],[Class]]&amp;"_"&amp;Table4[[#This Row],[Stream]]&amp;"_"&amp;Table4[[#This Row],[Medium]],total_fee,5,0)),0)</f>
        <v>12000</v>
      </c>
      <c r="V471" s="5" t="str">
        <f>IFERROR(IF(Table4[[#This Row],[Total fees]]=Table4[[#This Row],[Total]]=0,"",Table4[[#This Row],[Total fees]]-Table4[[#This Row],[Total]]),"")</f>
        <v/>
      </c>
    </row>
    <row r="472" spans="1:22">
      <c r="A472" s="18">
        <f>IF('Student''s Data'!A472=0,"",'Student''s Data'!A472)</f>
        <v>468</v>
      </c>
      <c r="B472" s="18">
        <f>IF('Student''s Data'!B472=0,"",'Student''s Data'!B472)</f>
        <v>1464</v>
      </c>
      <c r="C472" s="19" t="str">
        <f>IF('Student''s Data'!C472=0,"",'Student''s Data'!C472)</f>
        <v>Eigth</v>
      </c>
      <c r="D472" s="19" t="str">
        <f>IF('Student''s Data'!D472=0,"",'Student''s Data'!D472)</f>
        <v/>
      </c>
      <c r="E472" s="19" t="str">
        <f>IF('Student''s Data'!H472=0,"",'Student''s Data'!H472)</f>
        <v>Hindi</v>
      </c>
      <c r="F472" s="19" t="str">
        <f>IF('Student''s Data'!E472=0,"",'Student''s Data'!E472)</f>
        <v>ANURAJ</v>
      </c>
      <c r="G472" s="19" t="str">
        <f>IF('Student''s Data'!F472=0,"",'Student''s Data'!F472)</f>
        <v>JAGDISH</v>
      </c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5" t="str">
        <f>IF(SUM(Table4[[#This Row],[Jan]:[Dec]])=0,"",(SUM(Table4[[#This Row],[Jan]:[Dec]])))</f>
        <v/>
      </c>
      <c r="U472" s="5">
        <f>IFERROR(IF(Table5[[#This Row],[Is RTE Student]]="Yes",0,VLOOKUP(Table4[[#This Row],[Class]]&amp;"_"&amp;Table4[[#This Row],[Stream]]&amp;"_"&amp;Table4[[#This Row],[Medium]],total_fee,5,0)),0)</f>
        <v>12000</v>
      </c>
      <c r="V472" s="5" t="str">
        <f>IFERROR(IF(Table4[[#This Row],[Total fees]]=Table4[[#This Row],[Total]]=0,"",Table4[[#This Row],[Total fees]]-Table4[[#This Row],[Total]]),"")</f>
        <v/>
      </c>
    </row>
    <row r="473" spans="1:22">
      <c r="A473" s="18">
        <f>IF('Student''s Data'!A473=0,"",'Student''s Data'!A473)</f>
        <v>469</v>
      </c>
      <c r="B473" s="18">
        <f>IF('Student''s Data'!B473=0,"",'Student''s Data'!B473)</f>
        <v>6323</v>
      </c>
      <c r="C473" s="19" t="str">
        <f>IF('Student''s Data'!C473=0,"",'Student''s Data'!C473)</f>
        <v>Eigth</v>
      </c>
      <c r="D473" s="19" t="str">
        <f>IF('Student''s Data'!D473=0,"",'Student''s Data'!D473)</f>
        <v/>
      </c>
      <c r="E473" s="19" t="str">
        <f>IF('Student''s Data'!H473=0,"",'Student''s Data'!H473)</f>
        <v>Hindi</v>
      </c>
      <c r="F473" s="19" t="str">
        <f>IF('Student''s Data'!E473=0,"",'Student''s Data'!E473)</f>
        <v>ANWAR SHEKH</v>
      </c>
      <c r="G473" s="19" t="str">
        <f>IF('Student''s Data'!F473=0,"",'Student''s Data'!F473)</f>
        <v>AJEEJ SHEKH</v>
      </c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5" t="str">
        <f>IF(SUM(Table4[[#This Row],[Jan]:[Dec]])=0,"",(SUM(Table4[[#This Row],[Jan]:[Dec]])))</f>
        <v/>
      </c>
      <c r="U473" s="5">
        <f>IFERROR(IF(Table5[[#This Row],[Is RTE Student]]="Yes",0,VLOOKUP(Table4[[#This Row],[Class]]&amp;"_"&amp;Table4[[#This Row],[Stream]]&amp;"_"&amp;Table4[[#This Row],[Medium]],total_fee,5,0)),0)</f>
        <v>12000</v>
      </c>
      <c r="V473" s="5" t="str">
        <f>IFERROR(IF(Table4[[#This Row],[Total fees]]=Table4[[#This Row],[Total]]=0,"",Table4[[#This Row],[Total fees]]-Table4[[#This Row],[Total]]),"")</f>
        <v/>
      </c>
    </row>
    <row r="474" spans="1:22">
      <c r="A474" s="18">
        <f>IF('Student''s Data'!A474=0,"",'Student''s Data'!A474)</f>
        <v>470</v>
      </c>
      <c r="B474" s="18">
        <f>IF('Student''s Data'!B474=0,"",'Student''s Data'!B474)</f>
        <v>1168</v>
      </c>
      <c r="C474" s="19" t="str">
        <f>IF('Student''s Data'!C474=0,"",'Student''s Data'!C474)</f>
        <v>Eigth</v>
      </c>
      <c r="D474" s="19" t="str">
        <f>IF('Student''s Data'!D474=0,"",'Student''s Data'!D474)</f>
        <v/>
      </c>
      <c r="E474" s="19" t="str">
        <f>IF('Student''s Data'!H474=0,"",'Student''s Data'!H474)</f>
        <v>Hindi</v>
      </c>
      <c r="F474" s="19" t="str">
        <f>IF('Student''s Data'!E474=0,"",'Student''s Data'!E474)</f>
        <v>ARYAN MUWAL</v>
      </c>
      <c r="G474" s="19" t="str">
        <f>IF('Student''s Data'!F474=0,"",'Student''s Data'!F474)</f>
        <v>KAMAL KISHOR</v>
      </c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5" t="str">
        <f>IF(SUM(Table4[[#This Row],[Jan]:[Dec]])=0,"",(SUM(Table4[[#This Row],[Jan]:[Dec]])))</f>
        <v/>
      </c>
      <c r="U474" s="5">
        <f>IFERROR(IF(Table5[[#This Row],[Is RTE Student]]="Yes",0,VLOOKUP(Table4[[#This Row],[Class]]&amp;"_"&amp;Table4[[#This Row],[Stream]]&amp;"_"&amp;Table4[[#This Row],[Medium]],total_fee,5,0)),0)</f>
        <v>12000</v>
      </c>
      <c r="V474" s="5" t="str">
        <f>IFERROR(IF(Table4[[#This Row],[Total fees]]=Table4[[#This Row],[Total]]=0,"",Table4[[#This Row],[Total fees]]-Table4[[#This Row],[Total]]),"")</f>
        <v/>
      </c>
    </row>
    <row r="475" spans="1:22">
      <c r="A475" s="18">
        <f>IF('Student''s Data'!A475=0,"",'Student''s Data'!A475)</f>
        <v>471</v>
      </c>
      <c r="B475" s="18">
        <f>IF('Student''s Data'!B475=0,"",'Student''s Data'!B475)</f>
        <v>1152</v>
      </c>
      <c r="C475" s="19" t="str">
        <f>IF('Student''s Data'!C475=0,"",'Student''s Data'!C475)</f>
        <v>Eigth</v>
      </c>
      <c r="D475" s="19" t="str">
        <f>IF('Student''s Data'!D475=0,"",'Student''s Data'!D475)</f>
        <v/>
      </c>
      <c r="E475" s="19" t="str">
        <f>IF('Student''s Data'!H475=0,"",'Student''s Data'!H475)</f>
        <v>Hindi</v>
      </c>
      <c r="F475" s="19" t="str">
        <f>IF('Student''s Data'!E475=0,"",'Student''s Data'!E475)</f>
        <v>BANTI GAWARIYA</v>
      </c>
      <c r="G475" s="19" t="str">
        <f>IF('Student''s Data'!F475=0,"",'Student''s Data'!F475)</f>
        <v>BANWARI LAL</v>
      </c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5" t="str">
        <f>IF(SUM(Table4[[#This Row],[Jan]:[Dec]])=0,"",(SUM(Table4[[#This Row],[Jan]:[Dec]])))</f>
        <v/>
      </c>
      <c r="U475" s="5">
        <f>IFERROR(IF(Table5[[#This Row],[Is RTE Student]]="Yes",0,VLOOKUP(Table4[[#This Row],[Class]]&amp;"_"&amp;Table4[[#This Row],[Stream]]&amp;"_"&amp;Table4[[#This Row],[Medium]],total_fee,5,0)),0)</f>
        <v>12000</v>
      </c>
      <c r="V475" s="5" t="str">
        <f>IFERROR(IF(Table4[[#This Row],[Total fees]]=Table4[[#This Row],[Total]]=0,"",Table4[[#This Row],[Total fees]]-Table4[[#This Row],[Total]]),"")</f>
        <v/>
      </c>
    </row>
    <row r="476" spans="1:22">
      <c r="A476" s="18">
        <f>IF('Student''s Data'!A476=0,"",'Student''s Data'!A476)</f>
        <v>472</v>
      </c>
      <c r="B476" s="18">
        <f>IF('Student''s Data'!B476=0,"",'Student''s Data'!B476)</f>
        <v>1498</v>
      </c>
      <c r="C476" s="19" t="str">
        <f>IF('Student''s Data'!C476=0,"",'Student''s Data'!C476)</f>
        <v>Eigth</v>
      </c>
      <c r="D476" s="19" t="str">
        <f>IF('Student''s Data'!D476=0,"",'Student''s Data'!D476)</f>
        <v/>
      </c>
      <c r="E476" s="19" t="str">
        <f>IF('Student''s Data'!H476=0,"",'Student''s Data'!H476)</f>
        <v>Hindi</v>
      </c>
      <c r="F476" s="19" t="str">
        <f>IF('Student''s Data'!E476=0,"",'Student''s Data'!E476)</f>
        <v>CHELA RAM</v>
      </c>
      <c r="G476" s="19" t="str">
        <f>IF('Student''s Data'!F476=0,"",'Student''s Data'!F476)</f>
        <v>MAHAVEER PRASAD</v>
      </c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5" t="str">
        <f>IF(SUM(Table4[[#This Row],[Jan]:[Dec]])=0,"",(SUM(Table4[[#This Row],[Jan]:[Dec]])))</f>
        <v/>
      </c>
      <c r="U476" s="5">
        <f>IFERROR(IF(Table5[[#This Row],[Is RTE Student]]="Yes",0,VLOOKUP(Table4[[#This Row],[Class]]&amp;"_"&amp;Table4[[#This Row],[Stream]]&amp;"_"&amp;Table4[[#This Row],[Medium]],total_fee,5,0)),0)</f>
        <v>12000</v>
      </c>
      <c r="V476" s="5" t="str">
        <f>IFERROR(IF(Table4[[#This Row],[Total fees]]=Table4[[#This Row],[Total]]=0,"",Table4[[#This Row],[Total fees]]-Table4[[#This Row],[Total]]),"")</f>
        <v/>
      </c>
    </row>
    <row r="477" spans="1:22">
      <c r="A477" s="18">
        <f>IF('Student''s Data'!A477=0,"",'Student''s Data'!A477)</f>
        <v>473</v>
      </c>
      <c r="B477" s="18">
        <f>IF('Student''s Data'!B477=0,"",'Student''s Data'!B477)</f>
        <v>911</v>
      </c>
      <c r="C477" s="19" t="str">
        <f>IF('Student''s Data'!C477=0,"",'Student''s Data'!C477)</f>
        <v>Eigth</v>
      </c>
      <c r="D477" s="19" t="str">
        <f>IF('Student''s Data'!D477=0,"",'Student''s Data'!D477)</f>
        <v/>
      </c>
      <c r="E477" s="19" t="str">
        <f>IF('Student''s Data'!H477=0,"",'Student''s Data'!H477)</f>
        <v>Hindi</v>
      </c>
      <c r="F477" s="19" t="str">
        <f>IF('Student''s Data'!E477=0,"",'Student''s Data'!E477)</f>
        <v>CHENA RAM</v>
      </c>
      <c r="G477" s="19" t="str">
        <f>IF('Student''s Data'!F477=0,"",'Student''s Data'!F477)</f>
        <v>PHOOLA RAM</v>
      </c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5" t="str">
        <f>IF(SUM(Table4[[#This Row],[Jan]:[Dec]])=0,"",(SUM(Table4[[#This Row],[Jan]:[Dec]])))</f>
        <v/>
      </c>
      <c r="U477" s="5">
        <f>IFERROR(IF(Table5[[#This Row],[Is RTE Student]]="Yes",0,VLOOKUP(Table4[[#This Row],[Class]]&amp;"_"&amp;Table4[[#This Row],[Stream]]&amp;"_"&amp;Table4[[#This Row],[Medium]],total_fee,5,0)),0)</f>
        <v>12000</v>
      </c>
      <c r="V477" s="5" t="str">
        <f>IFERROR(IF(Table4[[#This Row],[Total fees]]=Table4[[#This Row],[Total]]=0,"",Table4[[#This Row],[Total fees]]-Table4[[#This Row],[Total]]),"")</f>
        <v/>
      </c>
    </row>
    <row r="478" spans="1:22">
      <c r="A478" s="18">
        <f>IF('Student''s Data'!A478=0,"",'Student''s Data'!A478)</f>
        <v>474</v>
      </c>
      <c r="B478" s="18">
        <f>IF('Student''s Data'!B478=0,"",'Student''s Data'!B478)</f>
        <v>6711</v>
      </c>
      <c r="C478" s="19" t="str">
        <f>IF('Student''s Data'!C478=0,"",'Student''s Data'!C478)</f>
        <v>Eigth</v>
      </c>
      <c r="D478" s="19" t="str">
        <f>IF('Student''s Data'!D478=0,"",'Student''s Data'!D478)</f>
        <v/>
      </c>
      <c r="E478" s="19" t="str">
        <f>IF('Student''s Data'!H478=0,"",'Student''s Data'!H478)</f>
        <v>Hindi</v>
      </c>
      <c r="F478" s="19" t="str">
        <f>IF('Student''s Data'!E478=0,"",'Student''s Data'!E478)</f>
        <v>DEVRAJ GURJAR</v>
      </c>
      <c r="G478" s="19" t="str">
        <f>IF('Student''s Data'!F478=0,"",'Student''s Data'!F478)</f>
        <v>NARAYAN LAL</v>
      </c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5" t="str">
        <f>IF(SUM(Table4[[#This Row],[Jan]:[Dec]])=0,"",(SUM(Table4[[#This Row],[Jan]:[Dec]])))</f>
        <v/>
      </c>
      <c r="U478" s="5">
        <f>IFERROR(IF(Table5[[#This Row],[Is RTE Student]]="Yes",0,VLOOKUP(Table4[[#This Row],[Class]]&amp;"_"&amp;Table4[[#This Row],[Stream]]&amp;"_"&amp;Table4[[#This Row],[Medium]],total_fee,5,0)),0)</f>
        <v>12000</v>
      </c>
      <c r="V478" s="5" t="str">
        <f>IFERROR(IF(Table4[[#This Row],[Total fees]]=Table4[[#This Row],[Total]]=0,"",Table4[[#This Row],[Total fees]]-Table4[[#This Row],[Total]]),"")</f>
        <v/>
      </c>
    </row>
    <row r="479" spans="1:22">
      <c r="A479" s="18">
        <f>IF('Student''s Data'!A479=0,"",'Student''s Data'!A479)</f>
        <v>475</v>
      </c>
      <c r="B479" s="18">
        <f>IF('Student''s Data'!B479=0,"",'Student''s Data'!B479)</f>
        <v>1582</v>
      </c>
      <c r="C479" s="19" t="str">
        <f>IF('Student''s Data'!C479=0,"",'Student''s Data'!C479)</f>
        <v>Eigth</v>
      </c>
      <c r="D479" s="19" t="str">
        <f>IF('Student''s Data'!D479=0,"",'Student''s Data'!D479)</f>
        <v/>
      </c>
      <c r="E479" s="19" t="str">
        <f>IF('Student''s Data'!H479=0,"",'Student''s Data'!H479)</f>
        <v>Hindi</v>
      </c>
      <c r="F479" s="19" t="str">
        <f>IF('Student''s Data'!E479=0,"",'Student''s Data'!E479)</f>
        <v>DINESH JHAKAR</v>
      </c>
      <c r="G479" s="19" t="str">
        <f>IF('Student''s Data'!F479=0,"",'Student''s Data'!F479)</f>
        <v>JODHA RAM</v>
      </c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5" t="str">
        <f>IF(SUM(Table4[[#This Row],[Jan]:[Dec]])=0,"",(SUM(Table4[[#This Row],[Jan]:[Dec]])))</f>
        <v/>
      </c>
      <c r="U479" s="5">
        <f>IFERROR(IF(Table5[[#This Row],[Is RTE Student]]="Yes",0,VLOOKUP(Table4[[#This Row],[Class]]&amp;"_"&amp;Table4[[#This Row],[Stream]]&amp;"_"&amp;Table4[[#This Row],[Medium]],total_fee,5,0)),0)</f>
        <v>12000</v>
      </c>
      <c r="V479" s="5" t="str">
        <f>IFERROR(IF(Table4[[#This Row],[Total fees]]=Table4[[#This Row],[Total]]=0,"",Table4[[#This Row],[Total fees]]-Table4[[#This Row],[Total]]),"")</f>
        <v/>
      </c>
    </row>
    <row r="480" spans="1:22">
      <c r="A480" s="18">
        <f>IF('Student''s Data'!A480=0,"",'Student''s Data'!A480)</f>
        <v>476</v>
      </c>
      <c r="B480" s="18" t="str">
        <f>IF('Student''s Data'!B480=0,"",'Student''s Data'!B480)</f>
        <v>E0151</v>
      </c>
      <c r="C480" s="19" t="str">
        <f>IF('Student''s Data'!C480=0,"",'Student''s Data'!C480)</f>
        <v>Eigth</v>
      </c>
      <c r="D480" s="19" t="str">
        <f>IF('Student''s Data'!D480=0,"",'Student''s Data'!D480)</f>
        <v/>
      </c>
      <c r="E480" s="19" t="str">
        <f>IF('Student''s Data'!H480=0,"",'Student''s Data'!H480)</f>
        <v>English</v>
      </c>
      <c r="F480" s="19" t="str">
        <f>IF('Student''s Data'!E480=0,"",'Student''s Data'!E480)</f>
        <v>DINESH KUMAWAT</v>
      </c>
      <c r="G480" s="19" t="str">
        <f>IF('Student''s Data'!F480=0,"",'Student''s Data'!F480)</f>
        <v>PREMA RAM KUMAWAT</v>
      </c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5" t="str">
        <f>IF(SUM(Table4[[#This Row],[Jan]:[Dec]])=0,"",(SUM(Table4[[#This Row],[Jan]:[Dec]])))</f>
        <v/>
      </c>
      <c r="U480" s="5">
        <f>IFERROR(IF(Table5[[#This Row],[Is RTE Student]]="Yes",0,VLOOKUP(Table4[[#This Row],[Class]]&amp;"_"&amp;Table4[[#This Row],[Stream]]&amp;"_"&amp;Table4[[#This Row],[Medium]],total_fee,5,0)),0)</f>
        <v>13000</v>
      </c>
      <c r="V480" s="5" t="str">
        <f>IFERROR(IF(Table4[[#This Row],[Total fees]]=Table4[[#This Row],[Total]]=0,"",Table4[[#This Row],[Total fees]]-Table4[[#This Row],[Total]]),"")</f>
        <v/>
      </c>
    </row>
    <row r="481" spans="1:22">
      <c r="A481" s="18">
        <f>IF('Student''s Data'!A481=0,"",'Student''s Data'!A481)</f>
        <v>477</v>
      </c>
      <c r="B481" s="18" t="str">
        <f>IF('Student''s Data'!B481=0,"",'Student''s Data'!B481)</f>
        <v>E0061</v>
      </c>
      <c r="C481" s="19" t="str">
        <f>IF('Student''s Data'!C481=0,"",'Student''s Data'!C481)</f>
        <v>Eigth</v>
      </c>
      <c r="D481" s="19" t="str">
        <f>IF('Student''s Data'!D481=0,"",'Student''s Data'!D481)</f>
        <v/>
      </c>
      <c r="E481" s="19" t="str">
        <f>IF('Student''s Data'!H481=0,"",'Student''s Data'!H481)</f>
        <v>English</v>
      </c>
      <c r="F481" s="19" t="str">
        <f>IF('Student''s Data'!E481=0,"",'Student''s Data'!E481)</f>
        <v>DINESH PADRA</v>
      </c>
      <c r="G481" s="19" t="str">
        <f>IF('Student''s Data'!F481=0,"",'Student''s Data'!F481)</f>
        <v>RAMNIWAS PADRA</v>
      </c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5" t="str">
        <f>IF(SUM(Table4[[#This Row],[Jan]:[Dec]])=0,"",(SUM(Table4[[#This Row],[Jan]:[Dec]])))</f>
        <v/>
      </c>
      <c r="U481" s="5">
        <f>IFERROR(IF(Table5[[#This Row],[Is RTE Student]]="Yes",0,VLOOKUP(Table4[[#This Row],[Class]]&amp;"_"&amp;Table4[[#This Row],[Stream]]&amp;"_"&amp;Table4[[#This Row],[Medium]],total_fee,5,0)),0)</f>
        <v>13000</v>
      </c>
      <c r="V481" s="5" t="str">
        <f>IFERROR(IF(Table4[[#This Row],[Total fees]]=Table4[[#This Row],[Total]]=0,"",Table4[[#This Row],[Total fees]]-Table4[[#This Row],[Total]]),"")</f>
        <v/>
      </c>
    </row>
    <row r="482" spans="1:22">
      <c r="A482" s="18">
        <f>IF('Student''s Data'!A482=0,"",'Student''s Data'!A482)</f>
        <v>478</v>
      </c>
      <c r="B482" s="18">
        <f>IF('Student''s Data'!B482=0,"",'Student''s Data'!B482)</f>
        <v>6658</v>
      </c>
      <c r="C482" s="19" t="str">
        <f>IF('Student''s Data'!C482=0,"",'Student''s Data'!C482)</f>
        <v>Eigth</v>
      </c>
      <c r="D482" s="19" t="str">
        <f>IF('Student''s Data'!D482=0,"",'Student''s Data'!D482)</f>
        <v/>
      </c>
      <c r="E482" s="19" t="str">
        <f>IF('Student''s Data'!H482=0,"",'Student''s Data'!H482)</f>
        <v>Hindi</v>
      </c>
      <c r="F482" s="19" t="str">
        <f>IF('Student''s Data'!E482=0,"",'Student''s Data'!E482)</f>
        <v>DINESH RAIKA</v>
      </c>
      <c r="G482" s="19" t="str">
        <f>IF('Student''s Data'!F482=0,"",'Student''s Data'!F482)</f>
        <v>SHAITAN RAM RAIKA</v>
      </c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5" t="str">
        <f>IF(SUM(Table4[[#This Row],[Jan]:[Dec]])=0,"",(SUM(Table4[[#This Row],[Jan]:[Dec]])))</f>
        <v/>
      </c>
      <c r="U482" s="5">
        <f>IFERROR(IF(Table5[[#This Row],[Is RTE Student]]="Yes",0,VLOOKUP(Table4[[#This Row],[Class]]&amp;"_"&amp;Table4[[#This Row],[Stream]]&amp;"_"&amp;Table4[[#This Row],[Medium]],total_fee,5,0)),0)</f>
        <v>12000</v>
      </c>
      <c r="V482" s="5" t="str">
        <f>IFERROR(IF(Table4[[#This Row],[Total fees]]=Table4[[#This Row],[Total]]=0,"",Table4[[#This Row],[Total fees]]-Table4[[#This Row],[Total]]),"")</f>
        <v/>
      </c>
    </row>
    <row r="483" spans="1:22">
      <c r="A483" s="18">
        <f>IF('Student''s Data'!A483=0,"",'Student''s Data'!A483)</f>
        <v>479</v>
      </c>
      <c r="B483" s="18" t="str">
        <f>IF('Student''s Data'!B483=0,"",'Student''s Data'!B483)</f>
        <v>E0086</v>
      </c>
      <c r="C483" s="19" t="str">
        <f>IF('Student''s Data'!C483=0,"",'Student''s Data'!C483)</f>
        <v>Eigth</v>
      </c>
      <c r="D483" s="19" t="str">
        <f>IF('Student''s Data'!D483=0,"",'Student''s Data'!D483)</f>
        <v/>
      </c>
      <c r="E483" s="19" t="str">
        <f>IF('Student''s Data'!H483=0,"",'Student''s Data'!H483)</f>
        <v>English</v>
      </c>
      <c r="F483" s="19" t="str">
        <f>IF('Student''s Data'!E483=0,"",'Student''s Data'!E483)</f>
        <v>DURGESH KUMAWAT</v>
      </c>
      <c r="G483" s="19" t="str">
        <f>IF('Student''s Data'!F483=0,"",'Student''s Data'!F483)</f>
        <v>MAHENDRA KUMAWAT</v>
      </c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5" t="str">
        <f>IF(SUM(Table4[[#This Row],[Jan]:[Dec]])=0,"",(SUM(Table4[[#This Row],[Jan]:[Dec]])))</f>
        <v/>
      </c>
      <c r="U483" s="5">
        <f>IFERROR(IF(Table5[[#This Row],[Is RTE Student]]="Yes",0,VLOOKUP(Table4[[#This Row],[Class]]&amp;"_"&amp;Table4[[#This Row],[Stream]]&amp;"_"&amp;Table4[[#This Row],[Medium]],total_fee,5,0)),0)</f>
        <v>13000</v>
      </c>
      <c r="V483" s="5" t="str">
        <f>IFERROR(IF(Table4[[#This Row],[Total fees]]=Table4[[#This Row],[Total]]=0,"",Table4[[#This Row],[Total fees]]-Table4[[#This Row],[Total]]),"")</f>
        <v/>
      </c>
    </row>
    <row r="484" spans="1:22">
      <c r="A484" s="18">
        <f>IF('Student''s Data'!A484=0,"",'Student''s Data'!A484)</f>
        <v>480</v>
      </c>
      <c r="B484" s="18">
        <f>IF('Student''s Data'!B484=0,"",'Student''s Data'!B484)</f>
        <v>1378</v>
      </c>
      <c r="C484" s="19" t="str">
        <f>IF('Student''s Data'!C484=0,"",'Student''s Data'!C484)</f>
        <v>Eigth</v>
      </c>
      <c r="D484" s="19" t="str">
        <f>IF('Student''s Data'!D484=0,"",'Student''s Data'!D484)</f>
        <v/>
      </c>
      <c r="E484" s="19" t="str">
        <f>IF('Student''s Data'!H484=0,"",'Student''s Data'!H484)</f>
        <v>Hindi</v>
      </c>
      <c r="F484" s="19" t="str">
        <f>IF('Student''s Data'!E484=0,"",'Student''s Data'!E484)</f>
        <v>FAIJAN KHOKHAR</v>
      </c>
      <c r="G484" s="19" t="str">
        <f>IF('Student''s Data'!F484=0,"",'Student''s Data'!F484)</f>
        <v>AYUB KHOKHAR</v>
      </c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5" t="str">
        <f>IF(SUM(Table4[[#This Row],[Jan]:[Dec]])=0,"",(SUM(Table4[[#This Row],[Jan]:[Dec]])))</f>
        <v/>
      </c>
      <c r="U484" s="5">
        <f>IFERROR(IF(Table5[[#This Row],[Is RTE Student]]="Yes",0,VLOOKUP(Table4[[#This Row],[Class]]&amp;"_"&amp;Table4[[#This Row],[Stream]]&amp;"_"&amp;Table4[[#This Row],[Medium]],total_fee,5,0)),0)</f>
        <v>12000</v>
      </c>
      <c r="V484" s="5" t="str">
        <f>IFERROR(IF(Table4[[#This Row],[Total fees]]=Table4[[#This Row],[Total]]=0,"",Table4[[#This Row],[Total fees]]-Table4[[#This Row],[Total]]),"")</f>
        <v/>
      </c>
    </row>
    <row r="485" spans="1:22">
      <c r="A485" s="18">
        <f>IF('Student''s Data'!A485=0,"",'Student''s Data'!A485)</f>
        <v>481</v>
      </c>
      <c r="B485" s="18">
        <f>IF('Student''s Data'!B485=0,"",'Student''s Data'!B485)</f>
        <v>6628</v>
      </c>
      <c r="C485" s="19" t="str">
        <f>IF('Student''s Data'!C485=0,"",'Student''s Data'!C485)</f>
        <v>Eigth</v>
      </c>
      <c r="D485" s="19" t="str">
        <f>IF('Student''s Data'!D485=0,"",'Student''s Data'!D485)</f>
        <v/>
      </c>
      <c r="E485" s="19" t="str">
        <f>IF('Student''s Data'!H485=0,"",'Student''s Data'!H485)</f>
        <v>Hindi</v>
      </c>
      <c r="F485" s="19" t="str">
        <f>IF('Student''s Data'!E485=0,"",'Student''s Data'!E485)</f>
        <v>FATMA</v>
      </c>
      <c r="G485" s="19" t="str">
        <f>IF('Student''s Data'!F485=0,"",'Student''s Data'!F485)</f>
        <v>SARAJUDEEN</v>
      </c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5" t="str">
        <f>IF(SUM(Table4[[#This Row],[Jan]:[Dec]])=0,"",(SUM(Table4[[#This Row],[Jan]:[Dec]])))</f>
        <v/>
      </c>
      <c r="U485" s="5">
        <f>IFERROR(IF(Table5[[#This Row],[Is RTE Student]]="Yes",0,VLOOKUP(Table4[[#This Row],[Class]]&amp;"_"&amp;Table4[[#This Row],[Stream]]&amp;"_"&amp;Table4[[#This Row],[Medium]],total_fee,5,0)),0)</f>
        <v>12000</v>
      </c>
      <c r="V485" s="5" t="str">
        <f>IFERROR(IF(Table4[[#This Row],[Total fees]]=Table4[[#This Row],[Total]]=0,"",Table4[[#This Row],[Total fees]]-Table4[[#This Row],[Total]]),"")</f>
        <v/>
      </c>
    </row>
    <row r="486" spans="1:22">
      <c r="A486" s="18">
        <f>IF('Student''s Data'!A486=0,"",'Student''s Data'!A486)</f>
        <v>482</v>
      </c>
      <c r="B486" s="18" t="str">
        <f>IF('Student''s Data'!B486=0,"",'Student''s Data'!B486)</f>
        <v>E0180</v>
      </c>
      <c r="C486" s="19" t="str">
        <f>IF('Student''s Data'!C486=0,"",'Student''s Data'!C486)</f>
        <v>Eigth</v>
      </c>
      <c r="D486" s="19" t="str">
        <f>IF('Student''s Data'!D486=0,"",'Student''s Data'!D486)</f>
        <v/>
      </c>
      <c r="E486" s="19" t="str">
        <f>IF('Student''s Data'!H486=0,"",'Student''s Data'!H486)</f>
        <v>English</v>
      </c>
      <c r="F486" s="19" t="str">
        <f>IF('Student''s Data'!E486=0,"",'Student''s Data'!E486)</f>
        <v>FAYAZ</v>
      </c>
      <c r="G486" s="19" t="str">
        <f>IF('Student''s Data'!F486=0,"",'Student''s Data'!F486)</f>
        <v>FAZLU REHMAN</v>
      </c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5" t="str">
        <f>IF(SUM(Table4[[#This Row],[Jan]:[Dec]])=0,"",(SUM(Table4[[#This Row],[Jan]:[Dec]])))</f>
        <v/>
      </c>
      <c r="U486" s="5">
        <f>IFERROR(IF(Table5[[#This Row],[Is RTE Student]]="Yes",0,VLOOKUP(Table4[[#This Row],[Class]]&amp;"_"&amp;Table4[[#This Row],[Stream]]&amp;"_"&amp;Table4[[#This Row],[Medium]],total_fee,5,0)),0)</f>
        <v>13000</v>
      </c>
      <c r="V486" s="5" t="str">
        <f>IFERROR(IF(Table4[[#This Row],[Total fees]]=Table4[[#This Row],[Total]]=0,"",Table4[[#This Row],[Total fees]]-Table4[[#This Row],[Total]]),"")</f>
        <v/>
      </c>
    </row>
    <row r="487" spans="1:22">
      <c r="A487" s="18">
        <f>IF('Student''s Data'!A487=0,"",'Student''s Data'!A487)</f>
        <v>483</v>
      </c>
      <c r="B487" s="18">
        <f>IF('Student''s Data'!B487=0,"",'Student''s Data'!B487)</f>
        <v>6557</v>
      </c>
      <c r="C487" s="19" t="str">
        <f>IF('Student''s Data'!C487=0,"",'Student''s Data'!C487)</f>
        <v>Eigth</v>
      </c>
      <c r="D487" s="19" t="str">
        <f>IF('Student''s Data'!D487=0,"",'Student''s Data'!D487)</f>
        <v/>
      </c>
      <c r="E487" s="19" t="str">
        <f>IF('Student''s Data'!H487=0,"",'Student''s Data'!H487)</f>
        <v>Hindi</v>
      </c>
      <c r="F487" s="19" t="str">
        <f>IF('Student''s Data'!E487=0,"",'Student''s Data'!E487)</f>
        <v>GAJRAJ</v>
      </c>
      <c r="G487" s="19" t="str">
        <f>IF('Student''s Data'!F487=0,"",'Student''s Data'!F487)</f>
        <v>SURESH KUMAR</v>
      </c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5" t="str">
        <f>IF(SUM(Table4[[#This Row],[Jan]:[Dec]])=0,"",(SUM(Table4[[#This Row],[Jan]:[Dec]])))</f>
        <v/>
      </c>
      <c r="U487" s="5">
        <f>IFERROR(IF(Table5[[#This Row],[Is RTE Student]]="Yes",0,VLOOKUP(Table4[[#This Row],[Class]]&amp;"_"&amp;Table4[[#This Row],[Stream]]&amp;"_"&amp;Table4[[#This Row],[Medium]],total_fee,5,0)),0)</f>
        <v>12000</v>
      </c>
      <c r="V487" s="5" t="str">
        <f>IFERROR(IF(Table4[[#This Row],[Total fees]]=Table4[[#This Row],[Total]]=0,"",Table4[[#This Row],[Total fees]]-Table4[[#This Row],[Total]]),"")</f>
        <v/>
      </c>
    </row>
    <row r="488" spans="1:22">
      <c r="A488" s="18">
        <f>IF('Student''s Data'!A488=0,"",'Student''s Data'!A488)</f>
        <v>484</v>
      </c>
      <c r="B488" s="18">
        <f>IF('Student''s Data'!B488=0,"",'Student''s Data'!B488)</f>
        <v>6608</v>
      </c>
      <c r="C488" s="19" t="str">
        <f>IF('Student''s Data'!C488=0,"",'Student''s Data'!C488)</f>
        <v>Eigth</v>
      </c>
      <c r="D488" s="19" t="str">
        <f>IF('Student''s Data'!D488=0,"",'Student''s Data'!D488)</f>
        <v/>
      </c>
      <c r="E488" s="19" t="str">
        <f>IF('Student''s Data'!H488=0,"",'Student''s Data'!H488)</f>
        <v>Hindi</v>
      </c>
      <c r="F488" s="19" t="str">
        <f>IF('Student''s Data'!E488=0,"",'Student''s Data'!E488)</f>
        <v>GHANSHYAM</v>
      </c>
      <c r="G488" s="19" t="str">
        <f>IF('Student''s Data'!F488=0,"",'Student''s Data'!F488)</f>
        <v>NEMA RAM</v>
      </c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5" t="str">
        <f>IF(SUM(Table4[[#This Row],[Jan]:[Dec]])=0,"",(SUM(Table4[[#This Row],[Jan]:[Dec]])))</f>
        <v/>
      </c>
      <c r="U488" s="5">
        <f>IFERROR(IF(Table5[[#This Row],[Is RTE Student]]="Yes",0,VLOOKUP(Table4[[#This Row],[Class]]&amp;"_"&amp;Table4[[#This Row],[Stream]]&amp;"_"&amp;Table4[[#This Row],[Medium]],total_fee,5,0)),0)</f>
        <v>12000</v>
      </c>
      <c r="V488" s="5" t="str">
        <f>IFERROR(IF(Table4[[#This Row],[Total fees]]=Table4[[#This Row],[Total]]=0,"",Table4[[#This Row],[Total fees]]-Table4[[#This Row],[Total]]),"")</f>
        <v/>
      </c>
    </row>
    <row r="489" spans="1:22">
      <c r="A489" s="18">
        <f>IF('Student''s Data'!A489=0,"",'Student''s Data'!A489)</f>
        <v>485</v>
      </c>
      <c r="B489" s="18">
        <f>IF('Student''s Data'!B489=0,"",'Student''s Data'!B489)</f>
        <v>1288</v>
      </c>
      <c r="C489" s="19" t="str">
        <f>IF('Student''s Data'!C489=0,"",'Student''s Data'!C489)</f>
        <v>Eigth</v>
      </c>
      <c r="D489" s="19" t="str">
        <f>IF('Student''s Data'!D489=0,"",'Student''s Data'!D489)</f>
        <v/>
      </c>
      <c r="E489" s="19" t="str">
        <f>IF('Student''s Data'!H489=0,"",'Student''s Data'!H489)</f>
        <v>Hindi</v>
      </c>
      <c r="F489" s="19" t="str">
        <f>IF('Student''s Data'!E489=0,"",'Student''s Data'!E489)</f>
        <v>GULJAR NABI</v>
      </c>
      <c r="G489" s="19" t="str">
        <f>IF('Student''s Data'!F489=0,"",'Student''s Data'!F489)</f>
        <v>GULAB NABI</v>
      </c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5" t="str">
        <f>IF(SUM(Table4[[#This Row],[Jan]:[Dec]])=0,"",(SUM(Table4[[#This Row],[Jan]:[Dec]])))</f>
        <v/>
      </c>
      <c r="U489" s="5">
        <f>IFERROR(IF(Table5[[#This Row],[Is RTE Student]]="Yes",0,VLOOKUP(Table4[[#This Row],[Class]]&amp;"_"&amp;Table4[[#This Row],[Stream]]&amp;"_"&amp;Table4[[#This Row],[Medium]],total_fee,5,0)),0)</f>
        <v>12000</v>
      </c>
      <c r="V489" s="5" t="str">
        <f>IFERROR(IF(Table4[[#This Row],[Total fees]]=Table4[[#This Row],[Total]]=0,"",Table4[[#This Row],[Total fees]]-Table4[[#This Row],[Total]]),"")</f>
        <v/>
      </c>
    </row>
    <row r="490" spans="1:22">
      <c r="A490" s="18">
        <f>IF('Student''s Data'!A490=0,"",'Student''s Data'!A490)</f>
        <v>486</v>
      </c>
      <c r="B490" s="18">
        <f>IF('Student''s Data'!B490=0,"",'Student''s Data'!B490)</f>
        <v>6395</v>
      </c>
      <c r="C490" s="19" t="str">
        <f>IF('Student''s Data'!C490=0,"",'Student''s Data'!C490)</f>
        <v>Eigth</v>
      </c>
      <c r="D490" s="19" t="str">
        <f>IF('Student''s Data'!D490=0,"",'Student''s Data'!D490)</f>
        <v/>
      </c>
      <c r="E490" s="19" t="str">
        <f>IF('Student''s Data'!H490=0,"",'Student''s Data'!H490)</f>
        <v>Hindi</v>
      </c>
      <c r="F490" s="19" t="str">
        <f>IF('Student''s Data'!E490=0,"",'Student''s Data'!E490)</f>
        <v>HARENDRA</v>
      </c>
      <c r="G490" s="19" t="str">
        <f>IF('Student''s Data'!F490=0,"",'Student''s Data'!F490)</f>
        <v>ISHWAR LAL</v>
      </c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5" t="str">
        <f>IF(SUM(Table4[[#This Row],[Jan]:[Dec]])=0,"",(SUM(Table4[[#This Row],[Jan]:[Dec]])))</f>
        <v/>
      </c>
      <c r="U490" s="5">
        <f>IFERROR(IF(Table5[[#This Row],[Is RTE Student]]="Yes",0,VLOOKUP(Table4[[#This Row],[Class]]&amp;"_"&amp;Table4[[#This Row],[Stream]]&amp;"_"&amp;Table4[[#This Row],[Medium]],total_fee,5,0)),0)</f>
        <v>12000</v>
      </c>
      <c r="V490" s="5" t="str">
        <f>IFERROR(IF(Table4[[#This Row],[Total fees]]=Table4[[#This Row],[Total]]=0,"",Table4[[#This Row],[Total fees]]-Table4[[#This Row],[Total]]),"")</f>
        <v/>
      </c>
    </row>
    <row r="491" spans="1:22">
      <c r="A491" s="18">
        <f>IF('Student''s Data'!A491=0,"",'Student''s Data'!A491)</f>
        <v>487</v>
      </c>
      <c r="B491" s="18" t="str">
        <f>IF('Student''s Data'!B491=0,"",'Student''s Data'!B491)</f>
        <v>E0113</v>
      </c>
      <c r="C491" s="19" t="str">
        <f>IF('Student''s Data'!C491=0,"",'Student''s Data'!C491)</f>
        <v>Eigth</v>
      </c>
      <c r="D491" s="19" t="str">
        <f>IF('Student''s Data'!D491=0,"",'Student''s Data'!D491)</f>
        <v/>
      </c>
      <c r="E491" s="19" t="str">
        <f>IF('Student''s Data'!H491=0,"",'Student''s Data'!H491)</f>
        <v>English</v>
      </c>
      <c r="F491" s="19" t="str">
        <f>IF('Student''s Data'!E491=0,"",'Student''s Data'!E491)</f>
        <v>HARSH SARWA</v>
      </c>
      <c r="G491" s="19" t="str">
        <f>IF('Student''s Data'!F491=0,"",'Student''s Data'!F491)</f>
        <v>BAJRANG LAL SARWA</v>
      </c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5" t="str">
        <f>IF(SUM(Table4[[#This Row],[Jan]:[Dec]])=0,"",(SUM(Table4[[#This Row],[Jan]:[Dec]])))</f>
        <v/>
      </c>
      <c r="U491" s="5">
        <f>IFERROR(IF(Table5[[#This Row],[Is RTE Student]]="Yes",0,VLOOKUP(Table4[[#This Row],[Class]]&amp;"_"&amp;Table4[[#This Row],[Stream]]&amp;"_"&amp;Table4[[#This Row],[Medium]],total_fee,5,0)),0)</f>
        <v>13000</v>
      </c>
      <c r="V491" s="5" t="str">
        <f>IFERROR(IF(Table4[[#This Row],[Total fees]]=Table4[[#This Row],[Total]]=0,"",Table4[[#This Row],[Total fees]]-Table4[[#This Row],[Total]]),"")</f>
        <v/>
      </c>
    </row>
    <row r="492" spans="1:22">
      <c r="A492" s="18">
        <f>IF('Student''s Data'!A492=0,"",'Student''s Data'!A492)</f>
        <v>488</v>
      </c>
      <c r="B492" s="18" t="str">
        <f>IF('Student''s Data'!B492=0,"",'Student''s Data'!B492)</f>
        <v>E0054</v>
      </c>
      <c r="C492" s="19" t="str">
        <f>IF('Student''s Data'!C492=0,"",'Student''s Data'!C492)</f>
        <v>Eigth</v>
      </c>
      <c r="D492" s="19" t="str">
        <f>IF('Student''s Data'!D492=0,"",'Student''s Data'!D492)</f>
        <v/>
      </c>
      <c r="E492" s="19" t="str">
        <f>IF('Student''s Data'!H492=0,"",'Student''s Data'!H492)</f>
        <v>English</v>
      </c>
      <c r="F492" s="19" t="str">
        <f>IF('Student''s Data'!E492=0,"",'Student''s Data'!E492)</f>
        <v>HARSHITA</v>
      </c>
      <c r="G492" s="19" t="str">
        <f>IF('Student''s Data'!F492=0,"",'Student''s Data'!F492)</f>
        <v>RAMNIWAS</v>
      </c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5" t="str">
        <f>IF(SUM(Table4[[#This Row],[Jan]:[Dec]])=0,"",(SUM(Table4[[#This Row],[Jan]:[Dec]])))</f>
        <v/>
      </c>
      <c r="U492" s="5">
        <f>IFERROR(IF(Table5[[#This Row],[Is RTE Student]]="Yes",0,VLOOKUP(Table4[[#This Row],[Class]]&amp;"_"&amp;Table4[[#This Row],[Stream]]&amp;"_"&amp;Table4[[#This Row],[Medium]],total_fee,5,0)),0)</f>
        <v>13000</v>
      </c>
      <c r="V492" s="5" t="str">
        <f>IFERROR(IF(Table4[[#This Row],[Total fees]]=Table4[[#This Row],[Total]]=0,"",Table4[[#This Row],[Total fees]]-Table4[[#This Row],[Total]]),"")</f>
        <v/>
      </c>
    </row>
    <row r="493" spans="1:22">
      <c r="A493" s="18">
        <f>IF('Student''s Data'!A493=0,"",'Student''s Data'!A493)</f>
        <v>489</v>
      </c>
      <c r="B493" s="18">
        <f>IF('Student''s Data'!B493=0,"",'Student''s Data'!B493)</f>
        <v>1229</v>
      </c>
      <c r="C493" s="19" t="str">
        <f>IF('Student''s Data'!C493=0,"",'Student''s Data'!C493)</f>
        <v>Eigth</v>
      </c>
      <c r="D493" s="19" t="str">
        <f>IF('Student''s Data'!D493=0,"",'Student''s Data'!D493)</f>
        <v/>
      </c>
      <c r="E493" s="19" t="str">
        <f>IF('Student''s Data'!H493=0,"",'Student''s Data'!H493)</f>
        <v>Hindi</v>
      </c>
      <c r="F493" s="19" t="str">
        <f>IF('Student''s Data'!E493=0,"",'Student''s Data'!E493)</f>
        <v>JITENDRA CHHERIWAL</v>
      </c>
      <c r="G493" s="19" t="str">
        <f>IF('Student''s Data'!F493=0,"",'Student''s Data'!F493)</f>
        <v>BHANWAR LAL</v>
      </c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5" t="str">
        <f>IF(SUM(Table4[[#This Row],[Jan]:[Dec]])=0,"",(SUM(Table4[[#This Row],[Jan]:[Dec]])))</f>
        <v/>
      </c>
      <c r="U493" s="5">
        <f>IFERROR(IF(Table5[[#This Row],[Is RTE Student]]="Yes",0,VLOOKUP(Table4[[#This Row],[Class]]&amp;"_"&amp;Table4[[#This Row],[Stream]]&amp;"_"&amp;Table4[[#This Row],[Medium]],total_fee,5,0)),0)</f>
        <v>12000</v>
      </c>
      <c r="V493" s="5" t="str">
        <f>IFERROR(IF(Table4[[#This Row],[Total fees]]=Table4[[#This Row],[Total]]=0,"",Table4[[#This Row],[Total fees]]-Table4[[#This Row],[Total]]),"")</f>
        <v/>
      </c>
    </row>
    <row r="494" spans="1:22">
      <c r="A494" s="18">
        <f>IF('Student''s Data'!A494=0,"",'Student''s Data'!A494)</f>
        <v>490</v>
      </c>
      <c r="B494" s="18">
        <f>IF('Student''s Data'!B494=0,"",'Student''s Data'!B494)</f>
        <v>6747</v>
      </c>
      <c r="C494" s="19" t="str">
        <f>IF('Student''s Data'!C494=0,"",'Student''s Data'!C494)</f>
        <v>Eigth</v>
      </c>
      <c r="D494" s="19" t="str">
        <f>IF('Student''s Data'!D494=0,"",'Student''s Data'!D494)</f>
        <v/>
      </c>
      <c r="E494" s="19" t="str">
        <f>IF('Student''s Data'!H494=0,"",'Student''s Data'!H494)</f>
        <v>Hindi</v>
      </c>
      <c r="F494" s="19" t="str">
        <f>IF('Student''s Data'!E494=0,"",'Student''s Data'!E494)</f>
        <v>KALU RAWAT</v>
      </c>
      <c r="G494" s="19" t="str">
        <f>IF('Student''s Data'!F494=0,"",'Student''s Data'!F494)</f>
        <v>RAMDEV RAWAT</v>
      </c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5" t="str">
        <f>IF(SUM(Table4[[#This Row],[Jan]:[Dec]])=0,"",(SUM(Table4[[#This Row],[Jan]:[Dec]])))</f>
        <v/>
      </c>
      <c r="U494" s="5">
        <f>IFERROR(IF(Table5[[#This Row],[Is RTE Student]]="Yes",0,VLOOKUP(Table4[[#This Row],[Class]]&amp;"_"&amp;Table4[[#This Row],[Stream]]&amp;"_"&amp;Table4[[#This Row],[Medium]],total_fee,5,0)),0)</f>
        <v>12000</v>
      </c>
      <c r="V494" s="5" t="str">
        <f>IFERROR(IF(Table4[[#This Row],[Total fees]]=Table4[[#This Row],[Total]]=0,"",Table4[[#This Row],[Total fees]]-Table4[[#This Row],[Total]]),"")</f>
        <v/>
      </c>
    </row>
    <row r="495" spans="1:22">
      <c r="A495" s="18">
        <f>IF('Student''s Data'!A495=0,"",'Student''s Data'!A495)</f>
        <v>491</v>
      </c>
      <c r="B495" s="18">
        <f>IF('Student''s Data'!B495=0,"",'Student''s Data'!B495)</f>
        <v>6358</v>
      </c>
      <c r="C495" s="19" t="str">
        <f>IF('Student''s Data'!C495=0,"",'Student''s Data'!C495)</f>
        <v>Eigth</v>
      </c>
      <c r="D495" s="19" t="str">
        <f>IF('Student''s Data'!D495=0,"",'Student''s Data'!D495)</f>
        <v/>
      </c>
      <c r="E495" s="19" t="str">
        <f>IF('Student''s Data'!H495=0,"",'Student''s Data'!H495)</f>
        <v>Hindi</v>
      </c>
      <c r="F495" s="19" t="str">
        <f>IF('Student''s Data'!E495=0,"",'Student''s Data'!E495)</f>
        <v>KAMLESH JAT</v>
      </c>
      <c r="G495" s="19" t="str">
        <f>IF('Student''s Data'!F495=0,"",'Student''s Data'!F495)</f>
        <v>HANUMAN JAT</v>
      </c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5" t="str">
        <f>IF(SUM(Table4[[#This Row],[Jan]:[Dec]])=0,"",(SUM(Table4[[#This Row],[Jan]:[Dec]])))</f>
        <v/>
      </c>
      <c r="U495" s="5">
        <f>IFERROR(IF(Table5[[#This Row],[Is RTE Student]]="Yes",0,VLOOKUP(Table4[[#This Row],[Class]]&amp;"_"&amp;Table4[[#This Row],[Stream]]&amp;"_"&amp;Table4[[#This Row],[Medium]],total_fee,5,0)),0)</f>
        <v>12000</v>
      </c>
      <c r="V495" s="5" t="str">
        <f>IFERROR(IF(Table4[[#This Row],[Total fees]]=Table4[[#This Row],[Total]]=0,"",Table4[[#This Row],[Total fees]]-Table4[[#This Row],[Total]]),"")</f>
        <v/>
      </c>
    </row>
    <row r="496" spans="1:22">
      <c r="A496" s="18">
        <f>IF('Student''s Data'!A496=0,"",'Student''s Data'!A496)</f>
        <v>492</v>
      </c>
      <c r="B496" s="18" t="str">
        <f>IF('Student''s Data'!B496=0,"",'Student''s Data'!B496)</f>
        <v>E0186</v>
      </c>
      <c r="C496" s="19" t="str">
        <f>IF('Student''s Data'!C496=0,"",'Student''s Data'!C496)</f>
        <v>Eigth</v>
      </c>
      <c r="D496" s="19" t="str">
        <f>IF('Student''s Data'!D496=0,"",'Student''s Data'!D496)</f>
        <v/>
      </c>
      <c r="E496" s="19" t="str">
        <f>IF('Student''s Data'!H496=0,"",'Student''s Data'!H496)</f>
        <v>English</v>
      </c>
      <c r="F496" s="19" t="str">
        <f>IF('Student''s Data'!E496=0,"",'Student''s Data'!E496)</f>
        <v>KARAN KHOKHAR</v>
      </c>
      <c r="G496" s="19" t="str">
        <f>IF('Student''s Data'!F496=0,"",'Student''s Data'!F496)</f>
        <v>BHUWANA RAM</v>
      </c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5" t="str">
        <f>IF(SUM(Table4[[#This Row],[Jan]:[Dec]])=0,"",(SUM(Table4[[#This Row],[Jan]:[Dec]])))</f>
        <v/>
      </c>
      <c r="U496" s="5">
        <f>IFERROR(IF(Table5[[#This Row],[Is RTE Student]]="Yes",0,VLOOKUP(Table4[[#This Row],[Class]]&amp;"_"&amp;Table4[[#This Row],[Stream]]&amp;"_"&amp;Table4[[#This Row],[Medium]],total_fee,5,0)),0)</f>
        <v>13000</v>
      </c>
      <c r="V496" s="5" t="str">
        <f>IFERROR(IF(Table4[[#This Row],[Total fees]]=Table4[[#This Row],[Total]]=0,"",Table4[[#This Row],[Total fees]]-Table4[[#This Row],[Total]]),"")</f>
        <v/>
      </c>
    </row>
    <row r="497" spans="1:22">
      <c r="A497" s="18">
        <f>IF('Student''s Data'!A497=0,"",'Student''s Data'!A497)</f>
        <v>493</v>
      </c>
      <c r="B497" s="18" t="str">
        <f>IF('Student''s Data'!B497=0,"",'Student''s Data'!B497)</f>
        <v>E0046</v>
      </c>
      <c r="C497" s="19" t="str">
        <f>IF('Student''s Data'!C497=0,"",'Student''s Data'!C497)</f>
        <v>Eigth</v>
      </c>
      <c r="D497" s="19" t="str">
        <f>IF('Student''s Data'!D497=0,"",'Student''s Data'!D497)</f>
        <v/>
      </c>
      <c r="E497" s="19" t="str">
        <f>IF('Student''s Data'!H497=0,"",'Student''s Data'!H497)</f>
        <v>English</v>
      </c>
      <c r="F497" s="19" t="str">
        <f>IF('Student''s Data'!E497=0,"",'Student''s Data'!E497)</f>
        <v>KARAN SINGH RATHORE</v>
      </c>
      <c r="G497" s="19" t="str">
        <f>IF('Student''s Data'!F497=0,"",'Student''s Data'!F497)</f>
        <v>BIRJU SINGH RATHORE</v>
      </c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5" t="str">
        <f>IF(SUM(Table4[[#This Row],[Jan]:[Dec]])=0,"",(SUM(Table4[[#This Row],[Jan]:[Dec]])))</f>
        <v/>
      </c>
      <c r="U497" s="5">
        <f>IFERROR(IF(Table5[[#This Row],[Is RTE Student]]="Yes",0,VLOOKUP(Table4[[#This Row],[Class]]&amp;"_"&amp;Table4[[#This Row],[Stream]]&amp;"_"&amp;Table4[[#This Row],[Medium]],total_fee,5,0)),0)</f>
        <v>13000</v>
      </c>
      <c r="V497" s="5" t="str">
        <f>IFERROR(IF(Table4[[#This Row],[Total fees]]=Table4[[#This Row],[Total]]=0,"",Table4[[#This Row],[Total fees]]-Table4[[#This Row],[Total]]),"")</f>
        <v/>
      </c>
    </row>
    <row r="498" spans="1:22">
      <c r="A498" s="18">
        <f>IF('Student''s Data'!A498=0,"",'Student''s Data'!A498)</f>
        <v>494</v>
      </c>
      <c r="B498" s="18">
        <f>IF('Student''s Data'!B498=0,"",'Student''s Data'!B498)</f>
        <v>1373</v>
      </c>
      <c r="C498" s="19" t="str">
        <f>IF('Student''s Data'!C498=0,"",'Student''s Data'!C498)</f>
        <v>Eigth</v>
      </c>
      <c r="D498" s="19" t="str">
        <f>IF('Student''s Data'!D498=0,"",'Student''s Data'!D498)</f>
        <v/>
      </c>
      <c r="E498" s="19" t="str">
        <f>IF('Student''s Data'!H498=0,"",'Student''s Data'!H498)</f>
        <v>Hindi</v>
      </c>
      <c r="F498" s="19" t="str">
        <f>IF('Student''s Data'!E498=0,"",'Student''s Data'!E498)</f>
        <v>KAVITA</v>
      </c>
      <c r="G498" s="19" t="str">
        <f>IF('Student''s Data'!F498=0,"",'Student''s Data'!F498)</f>
        <v>MUKESH KUMAR</v>
      </c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5" t="str">
        <f>IF(SUM(Table4[[#This Row],[Jan]:[Dec]])=0,"",(SUM(Table4[[#This Row],[Jan]:[Dec]])))</f>
        <v/>
      </c>
      <c r="U498" s="5">
        <f>IFERROR(IF(Table5[[#This Row],[Is RTE Student]]="Yes",0,VLOOKUP(Table4[[#This Row],[Class]]&amp;"_"&amp;Table4[[#This Row],[Stream]]&amp;"_"&amp;Table4[[#This Row],[Medium]],total_fee,5,0)),0)</f>
        <v>12000</v>
      </c>
      <c r="V498" s="5" t="str">
        <f>IFERROR(IF(Table4[[#This Row],[Total fees]]=Table4[[#This Row],[Total]]=0,"",Table4[[#This Row],[Total fees]]-Table4[[#This Row],[Total]]),"")</f>
        <v/>
      </c>
    </row>
    <row r="499" spans="1:22">
      <c r="A499" s="18">
        <f>IF('Student''s Data'!A499=0,"",'Student''s Data'!A499)</f>
        <v>495</v>
      </c>
      <c r="B499" s="18">
        <f>IF('Student''s Data'!B499=0,"",'Student''s Data'!B499)</f>
        <v>848</v>
      </c>
      <c r="C499" s="19" t="str">
        <f>IF('Student''s Data'!C499=0,"",'Student''s Data'!C499)</f>
        <v>Eigth</v>
      </c>
      <c r="D499" s="19" t="str">
        <f>IF('Student''s Data'!D499=0,"",'Student''s Data'!D499)</f>
        <v/>
      </c>
      <c r="E499" s="19" t="str">
        <f>IF('Student''s Data'!H499=0,"",'Student''s Data'!H499)</f>
        <v>Hindi</v>
      </c>
      <c r="F499" s="19" t="str">
        <f>IF('Student''s Data'!E499=0,"",'Student''s Data'!E499)</f>
        <v>KHUSHI</v>
      </c>
      <c r="G499" s="19" t="str">
        <f>IF('Student''s Data'!F499=0,"",'Student''s Data'!F499)</f>
        <v>BAJRANG LAL</v>
      </c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5" t="str">
        <f>IF(SUM(Table4[[#This Row],[Jan]:[Dec]])=0,"",(SUM(Table4[[#This Row],[Jan]:[Dec]])))</f>
        <v/>
      </c>
      <c r="U499" s="5">
        <f>IFERROR(IF(Table5[[#This Row],[Is RTE Student]]="Yes",0,VLOOKUP(Table4[[#This Row],[Class]]&amp;"_"&amp;Table4[[#This Row],[Stream]]&amp;"_"&amp;Table4[[#This Row],[Medium]],total_fee,5,0)),0)</f>
        <v>12000</v>
      </c>
      <c r="V499" s="5" t="str">
        <f>IFERROR(IF(Table4[[#This Row],[Total fees]]=Table4[[#This Row],[Total]]=0,"",Table4[[#This Row],[Total fees]]-Table4[[#This Row],[Total]]),"")</f>
        <v/>
      </c>
    </row>
    <row r="500" spans="1:22">
      <c r="A500" s="18">
        <f>IF('Student''s Data'!A500=0,"",'Student''s Data'!A500)</f>
        <v>496</v>
      </c>
      <c r="B500" s="18" t="str">
        <f>IF('Student''s Data'!B500=0,"",'Student''s Data'!B500)</f>
        <v>E0068</v>
      </c>
      <c r="C500" s="19" t="str">
        <f>IF('Student''s Data'!C500=0,"",'Student''s Data'!C500)</f>
        <v>Eigth</v>
      </c>
      <c r="D500" s="19" t="str">
        <f>IF('Student''s Data'!D500=0,"",'Student''s Data'!D500)</f>
        <v/>
      </c>
      <c r="E500" s="19" t="str">
        <f>IF('Student''s Data'!H500=0,"",'Student''s Data'!H500)</f>
        <v>English</v>
      </c>
      <c r="F500" s="19" t="str">
        <f>IF('Student''s Data'!E500=0,"",'Student''s Data'!E500)</f>
        <v>KHUSHI MAHLA</v>
      </c>
      <c r="G500" s="19" t="str">
        <f>IF('Student''s Data'!F500=0,"",'Student''s Data'!F500)</f>
        <v>RATNA RAM</v>
      </c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5" t="str">
        <f>IF(SUM(Table4[[#This Row],[Jan]:[Dec]])=0,"",(SUM(Table4[[#This Row],[Jan]:[Dec]])))</f>
        <v/>
      </c>
      <c r="U500" s="5">
        <f>IFERROR(IF(Table5[[#This Row],[Is RTE Student]]="Yes",0,VLOOKUP(Table4[[#This Row],[Class]]&amp;"_"&amp;Table4[[#This Row],[Stream]]&amp;"_"&amp;Table4[[#This Row],[Medium]],total_fee,5,0)),0)</f>
        <v>13000</v>
      </c>
      <c r="V500" s="5" t="str">
        <f>IFERROR(IF(Table4[[#This Row],[Total fees]]=Table4[[#This Row],[Total]]=0,"",Table4[[#This Row],[Total fees]]-Table4[[#This Row],[Total]]),"")</f>
        <v/>
      </c>
    </row>
    <row r="501" spans="1:22">
      <c r="A501" s="18">
        <f>IF('Student''s Data'!A501=0,"",'Student''s Data'!A501)</f>
        <v>497</v>
      </c>
      <c r="B501" s="18" t="str">
        <f>IF('Student''s Data'!B501=0,"",'Student''s Data'!B501)</f>
        <v>E0079</v>
      </c>
      <c r="C501" s="19" t="str">
        <f>IF('Student''s Data'!C501=0,"",'Student''s Data'!C501)</f>
        <v>Eigth</v>
      </c>
      <c r="D501" s="19" t="str">
        <f>IF('Student''s Data'!D501=0,"",'Student''s Data'!D501)</f>
        <v/>
      </c>
      <c r="E501" s="19" t="str">
        <f>IF('Student''s Data'!H501=0,"",'Student''s Data'!H501)</f>
        <v>English</v>
      </c>
      <c r="F501" s="19" t="str">
        <f>IF('Student''s Data'!E501=0,"",'Student''s Data'!E501)</f>
        <v>KOMAL</v>
      </c>
      <c r="G501" s="19" t="str">
        <f>IF('Student''s Data'!F501=0,"",'Student''s Data'!F501)</f>
        <v>SATYANARAYAN</v>
      </c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5" t="str">
        <f>IF(SUM(Table4[[#This Row],[Jan]:[Dec]])=0,"",(SUM(Table4[[#This Row],[Jan]:[Dec]])))</f>
        <v/>
      </c>
      <c r="U501" s="5">
        <f>IFERROR(IF(Table5[[#This Row],[Is RTE Student]]="Yes",0,VLOOKUP(Table4[[#This Row],[Class]]&amp;"_"&amp;Table4[[#This Row],[Stream]]&amp;"_"&amp;Table4[[#This Row],[Medium]],total_fee,5,0)),0)</f>
        <v>13000</v>
      </c>
      <c r="V501" s="5" t="str">
        <f>IFERROR(IF(Table4[[#This Row],[Total fees]]=Table4[[#This Row],[Total]]=0,"",Table4[[#This Row],[Total fees]]-Table4[[#This Row],[Total]]),"")</f>
        <v/>
      </c>
    </row>
    <row r="502" spans="1:22">
      <c r="A502" s="18">
        <f>IF('Student''s Data'!A502=0,"",'Student''s Data'!A502)</f>
        <v>498</v>
      </c>
      <c r="B502" s="18">
        <f>IF('Student''s Data'!B502=0,"",'Student''s Data'!B502)</f>
        <v>6235</v>
      </c>
      <c r="C502" s="19" t="str">
        <f>IF('Student''s Data'!C502=0,"",'Student''s Data'!C502)</f>
        <v>Eigth</v>
      </c>
      <c r="D502" s="19" t="str">
        <f>IF('Student''s Data'!D502=0,"",'Student''s Data'!D502)</f>
        <v/>
      </c>
      <c r="E502" s="19" t="str">
        <f>IF('Student''s Data'!H502=0,"",'Student''s Data'!H502)</f>
        <v>Hindi</v>
      </c>
      <c r="F502" s="19" t="str">
        <f>IF('Student''s Data'!E502=0,"",'Student''s Data'!E502)</f>
        <v>KOMAL SEN</v>
      </c>
      <c r="G502" s="19" t="str">
        <f>IF('Student''s Data'!F502=0,"",'Student''s Data'!F502)</f>
        <v>MANOJ KUMAR</v>
      </c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5" t="str">
        <f>IF(SUM(Table4[[#This Row],[Jan]:[Dec]])=0,"",(SUM(Table4[[#This Row],[Jan]:[Dec]])))</f>
        <v/>
      </c>
      <c r="U502" s="5">
        <f>IFERROR(IF(Table5[[#This Row],[Is RTE Student]]="Yes",0,VLOOKUP(Table4[[#This Row],[Class]]&amp;"_"&amp;Table4[[#This Row],[Stream]]&amp;"_"&amp;Table4[[#This Row],[Medium]],total_fee,5,0)),0)</f>
        <v>12000</v>
      </c>
      <c r="V502" s="5" t="str">
        <f>IFERROR(IF(Table4[[#This Row],[Total fees]]=Table4[[#This Row],[Total]]=0,"",Table4[[#This Row],[Total fees]]-Table4[[#This Row],[Total]]),"")</f>
        <v/>
      </c>
    </row>
    <row r="503" spans="1:22">
      <c r="A503" s="18">
        <f>IF('Student''s Data'!A503=0,"",'Student''s Data'!A503)</f>
        <v>499</v>
      </c>
      <c r="B503" s="18">
        <f>IF('Student''s Data'!B503=0,"",'Student''s Data'!B503)</f>
        <v>6379</v>
      </c>
      <c r="C503" s="19" t="str">
        <f>IF('Student''s Data'!C503=0,"",'Student''s Data'!C503)</f>
        <v>Eigth</v>
      </c>
      <c r="D503" s="19" t="str">
        <f>IF('Student''s Data'!D503=0,"",'Student''s Data'!D503)</f>
        <v/>
      </c>
      <c r="E503" s="19" t="str">
        <f>IF('Student''s Data'!H503=0,"",'Student''s Data'!H503)</f>
        <v>Hindi</v>
      </c>
      <c r="F503" s="19" t="str">
        <f>IF('Student''s Data'!E503=0,"",'Student''s Data'!E503)</f>
        <v>KRISHNA RATHORE</v>
      </c>
      <c r="G503" s="19" t="str">
        <f>IF('Student''s Data'!F503=0,"",'Student''s Data'!F503)</f>
        <v>AJEET SINGH</v>
      </c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5" t="str">
        <f>IF(SUM(Table4[[#This Row],[Jan]:[Dec]])=0,"",(SUM(Table4[[#This Row],[Jan]:[Dec]])))</f>
        <v/>
      </c>
      <c r="U503" s="5">
        <f>IFERROR(IF(Table5[[#This Row],[Is RTE Student]]="Yes",0,VLOOKUP(Table4[[#This Row],[Class]]&amp;"_"&amp;Table4[[#This Row],[Stream]]&amp;"_"&amp;Table4[[#This Row],[Medium]],total_fee,5,0)),0)</f>
        <v>12000</v>
      </c>
      <c r="V503" s="5" t="str">
        <f>IFERROR(IF(Table4[[#This Row],[Total fees]]=Table4[[#This Row],[Total]]=0,"",Table4[[#This Row],[Total fees]]-Table4[[#This Row],[Total]]),"")</f>
        <v/>
      </c>
    </row>
    <row r="504" spans="1:22">
      <c r="A504" s="18">
        <f>IF('Student''s Data'!A504=0,"",'Student''s Data'!A504)</f>
        <v>500</v>
      </c>
      <c r="B504" s="18">
        <f>IF('Student''s Data'!B504=0,"",'Student''s Data'!B504)</f>
        <v>904</v>
      </c>
      <c r="C504" s="19" t="str">
        <f>IF('Student''s Data'!C504=0,"",'Student''s Data'!C504)</f>
        <v>Eigth</v>
      </c>
      <c r="D504" s="19" t="str">
        <f>IF('Student''s Data'!D504=0,"",'Student''s Data'!D504)</f>
        <v/>
      </c>
      <c r="E504" s="19" t="str">
        <f>IF('Student''s Data'!H504=0,"",'Student''s Data'!H504)</f>
        <v>Hindi</v>
      </c>
      <c r="F504" s="19" t="str">
        <f>IF('Student''s Data'!E504=0,"",'Student''s Data'!E504)</f>
        <v>KULDEEP</v>
      </c>
      <c r="G504" s="19" t="str">
        <f>IF('Student''s Data'!F504=0,"",'Student''s Data'!F504)</f>
        <v>BODU RAM</v>
      </c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5" t="str">
        <f>IF(SUM(Table4[[#This Row],[Jan]:[Dec]])=0,"",(SUM(Table4[[#This Row],[Jan]:[Dec]])))</f>
        <v/>
      </c>
      <c r="U504" s="5">
        <f>IFERROR(IF(Table5[[#This Row],[Is RTE Student]]="Yes",0,VLOOKUP(Table4[[#This Row],[Class]]&amp;"_"&amp;Table4[[#This Row],[Stream]]&amp;"_"&amp;Table4[[#This Row],[Medium]],total_fee,5,0)),0)</f>
        <v>12000</v>
      </c>
      <c r="V504" s="5" t="str">
        <f>IFERROR(IF(Table4[[#This Row],[Total fees]]=Table4[[#This Row],[Total]]=0,"",Table4[[#This Row],[Total fees]]-Table4[[#This Row],[Total]]),"")</f>
        <v/>
      </c>
    </row>
    <row r="505" spans="1:22">
      <c r="A505" s="18">
        <f>IF('Student''s Data'!A505=0,"",'Student''s Data'!A505)</f>
        <v>501</v>
      </c>
      <c r="B505" s="18">
        <f>IF('Student''s Data'!B505=0,"",'Student''s Data'!B505)</f>
        <v>1593</v>
      </c>
      <c r="C505" s="19" t="str">
        <f>IF('Student''s Data'!C505=0,"",'Student''s Data'!C505)</f>
        <v>Eigth</v>
      </c>
      <c r="D505" s="19" t="str">
        <f>IF('Student''s Data'!D505=0,"",'Student''s Data'!D505)</f>
        <v/>
      </c>
      <c r="E505" s="19" t="str">
        <f>IF('Student''s Data'!H505=0,"",'Student''s Data'!H505)</f>
        <v>Hindi</v>
      </c>
      <c r="F505" s="19" t="str">
        <f>IF('Student''s Data'!E505=0,"",'Student''s Data'!E505)</f>
        <v>KUMKUM</v>
      </c>
      <c r="G505" s="19" t="str">
        <f>IF('Student''s Data'!F505=0,"",'Student''s Data'!F505)</f>
        <v>ABDUL HAMID</v>
      </c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5" t="str">
        <f>IF(SUM(Table4[[#This Row],[Jan]:[Dec]])=0,"",(SUM(Table4[[#This Row],[Jan]:[Dec]])))</f>
        <v/>
      </c>
      <c r="U505" s="5">
        <f>IFERROR(IF(Table5[[#This Row],[Is RTE Student]]="Yes",0,VLOOKUP(Table4[[#This Row],[Class]]&amp;"_"&amp;Table4[[#This Row],[Stream]]&amp;"_"&amp;Table4[[#This Row],[Medium]],total_fee,5,0)),0)</f>
        <v>12000</v>
      </c>
      <c r="V505" s="5" t="str">
        <f>IFERROR(IF(Table4[[#This Row],[Total fees]]=Table4[[#This Row],[Total]]=0,"",Table4[[#This Row],[Total fees]]-Table4[[#This Row],[Total]]),"")</f>
        <v/>
      </c>
    </row>
    <row r="506" spans="1:22">
      <c r="A506" s="18">
        <f>IF('Student''s Data'!A506=0,"",'Student''s Data'!A506)</f>
        <v>502</v>
      </c>
      <c r="B506" s="18">
        <f>IF('Student''s Data'!B506=0,"",'Student''s Data'!B506)</f>
        <v>6721</v>
      </c>
      <c r="C506" s="19" t="str">
        <f>IF('Student''s Data'!C506=0,"",'Student''s Data'!C506)</f>
        <v>Eigth</v>
      </c>
      <c r="D506" s="19" t="str">
        <f>IF('Student''s Data'!D506=0,"",'Student''s Data'!D506)</f>
        <v/>
      </c>
      <c r="E506" s="19" t="str">
        <f>IF('Student''s Data'!H506=0,"",'Student''s Data'!H506)</f>
        <v>Hindi</v>
      </c>
      <c r="F506" s="19" t="str">
        <f>IF('Student''s Data'!E506=0,"",'Student''s Data'!E506)</f>
        <v>MAHENDRA</v>
      </c>
      <c r="G506" s="19" t="str">
        <f>IF('Student''s Data'!F506=0,"",'Student''s Data'!F506)</f>
        <v>SAYOJIRAM</v>
      </c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5" t="str">
        <f>IF(SUM(Table4[[#This Row],[Jan]:[Dec]])=0,"",(SUM(Table4[[#This Row],[Jan]:[Dec]])))</f>
        <v/>
      </c>
      <c r="U506" s="5">
        <f>IFERROR(IF(Table5[[#This Row],[Is RTE Student]]="Yes",0,VLOOKUP(Table4[[#This Row],[Class]]&amp;"_"&amp;Table4[[#This Row],[Stream]]&amp;"_"&amp;Table4[[#This Row],[Medium]],total_fee,5,0)),0)</f>
        <v>12000</v>
      </c>
      <c r="V506" s="5" t="str">
        <f>IFERROR(IF(Table4[[#This Row],[Total fees]]=Table4[[#This Row],[Total]]=0,"",Table4[[#This Row],[Total fees]]-Table4[[#This Row],[Total]]),"")</f>
        <v/>
      </c>
    </row>
    <row r="507" spans="1:22">
      <c r="A507" s="18">
        <f>IF('Student''s Data'!A507=0,"",'Student''s Data'!A507)</f>
        <v>503</v>
      </c>
      <c r="B507" s="18" t="str">
        <f>IF('Student''s Data'!B507=0,"",'Student''s Data'!B507)</f>
        <v>E0096</v>
      </c>
      <c r="C507" s="19" t="str">
        <f>IF('Student''s Data'!C507=0,"",'Student''s Data'!C507)</f>
        <v>Eigth</v>
      </c>
      <c r="D507" s="19" t="str">
        <f>IF('Student''s Data'!D507=0,"",'Student''s Data'!D507)</f>
        <v/>
      </c>
      <c r="E507" s="19" t="str">
        <f>IF('Student''s Data'!H507=0,"",'Student''s Data'!H507)</f>
        <v>English</v>
      </c>
      <c r="F507" s="19" t="str">
        <f>IF('Student''s Data'!E507=0,"",'Student''s Data'!E507)</f>
        <v>MAHESH</v>
      </c>
      <c r="G507" s="19" t="str">
        <f>IF('Student''s Data'!F507=0,"",'Student''s Data'!F507)</f>
        <v>SITARAM GOLIYA</v>
      </c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5" t="str">
        <f>IF(SUM(Table4[[#This Row],[Jan]:[Dec]])=0,"",(SUM(Table4[[#This Row],[Jan]:[Dec]])))</f>
        <v/>
      </c>
      <c r="U507" s="5">
        <f>IFERROR(IF(Table5[[#This Row],[Is RTE Student]]="Yes",0,VLOOKUP(Table4[[#This Row],[Class]]&amp;"_"&amp;Table4[[#This Row],[Stream]]&amp;"_"&amp;Table4[[#This Row],[Medium]],total_fee,5,0)),0)</f>
        <v>13000</v>
      </c>
      <c r="V507" s="5" t="str">
        <f>IFERROR(IF(Table4[[#This Row],[Total fees]]=Table4[[#This Row],[Total]]=0,"",Table4[[#This Row],[Total fees]]-Table4[[#This Row],[Total]]),"")</f>
        <v/>
      </c>
    </row>
    <row r="508" spans="1:22">
      <c r="A508" s="18">
        <f>IF('Student''s Data'!A508=0,"",'Student''s Data'!A508)</f>
        <v>504</v>
      </c>
      <c r="B508" s="18">
        <f>IF('Student''s Data'!B508=0,"",'Student''s Data'!B508)</f>
        <v>1501</v>
      </c>
      <c r="C508" s="19" t="str">
        <f>IF('Student''s Data'!C508=0,"",'Student''s Data'!C508)</f>
        <v>Eigth</v>
      </c>
      <c r="D508" s="19" t="str">
        <f>IF('Student''s Data'!D508=0,"",'Student''s Data'!D508)</f>
        <v/>
      </c>
      <c r="E508" s="19" t="str">
        <f>IF('Student''s Data'!H508=0,"",'Student''s Data'!H508)</f>
        <v>Hindi</v>
      </c>
      <c r="F508" s="19" t="str">
        <f>IF('Student''s Data'!E508=0,"",'Student''s Data'!E508)</f>
        <v>MAMTA BHATI</v>
      </c>
      <c r="G508" s="19" t="str">
        <f>IF('Student''s Data'!F508=0,"",'Student''s Data'!F508)</f>
        <v>GOPAL LAL</v>
      </c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5" t="str">
        <f>IF(SUM(Table4[[#This Row],[Jan]:[Dec]])=0,"",(SUM(Table4[[#This Row],[Jan]:[Dec]])))</f>
        <v/>
      </c>
      <c r="U508" s="5">
        <f>IFERROR(IF(Table5[[#This Row],[Is RTE Student]]="Yes",0,VLOOKUP(Table4[[#This Row],[Class]]&amp;"_"&amp;Table4[[#This Row],[Stream]]&amp;"_"&amp;Table4[[#This Row],[Medium]],total_fee,5,0)),0)</f>
        <v>12000</v>
      </c>
      <c r="V508" s="5" t="str">
        <f>IFERROR(IF(Table4[[#This Row],[Total fees]]=Table4[[#This Row],[Total]]=0,"",Table4[[#This Row],[Total fees]]-Table4[[#This Row],[Total]]),"")</f>
        <v/>
      </c>
    </row>
    <row r="509" spans="1:22">
      <c r="A509" s="18">
        <f>IF('Student''s Data'!A509=0,"",'Student''s Data'!A509)</f>
        <v>505</v>
      </c>
      <c r="B509" s="18">
        <f>IF('Student''s Data'!B509=0,"",'Student''s Data'!B509)</f>
        <v>13</v>
      </c>
      <c r="C509" s="19" t="str">
        <f>IF('Student''s Data'!C509=0,"",'Student''s Data'!C509)</f>
        <v>Eigth</v>
      </c>
      <c r="D509" s="19" t="str">
        <f>IF('Student''s Data'!D509=0,"",'Student''s Data'!D509)</f>
        <v/>
      </c>
      <c r="E509" s="19" t="str">
        <f>IF('Student''s Data'!H509=0,"",'Student''s Data'!H509)</f>
        <v>Hindi</v>
      </c>
      <c r="F509" s="19" t="str">
        <f>IF('Student''s Data'!E509=0,"",'Student''s Data'!E509)</f>
        <v>MANISH MOHANPURIYA</v>
      </c>
      <c r="G509" s="19" t="str">
        <f>IF('Student''s Data'!F509=0,"",'Student''s Data'!F509)</f>
        <v>OMPRAKASH</v>
      </c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5" t="str">
        <f>IF(SUM(Table4[[#This Row],[Jan]:[Dec]])=0,"",(SUM(Table4[[#This Row],[Jan]:[Dec]])))</f>
        <v/>
      </c>
      <c r="U509" s="5">
        <f>IFERROR(IF(Table5[[#This Row],[Is RTE Student]]="Yes",0,VLOOKUP(Table4[[#This Row],[Class]]&amp;"_"&amp;Table4[[#This Row],[Stream]]&amp;"_"&amp;Table4[[#This Row],[Medium]],total_fee,5,0)),0)</f>
        <v>0</v>
      </c>
      <c r="V509" s="5" t="str">
        <f>IFERROR(IF(Table4[[#This Row],[Total fees]]=Table4[[#This Row],[Total]]=0,"",Table4[[#This Row],[Total fees]]-Table4[[#This Row],[Total]]),"")</f>
        <v/>
      </c>
    </row>
    <row r="510" spans="1:22">
      <c r="A510" s="18">
        <f>IF('Student''s Data'!A510=0,"",'Student''s Data'!A510)</f>
        <v>506</v>
      </c>
      <c r="B510" s="18">
        <f>IF('Student''s Data'!B510=0,"",'Student''s Data'!B510)</f>
        <v>1135</v>
      </c>
      <c r="C510" s="19" t="str">
        <f>IF('Student''s Data'!C510=0,"",'Student''s Data'!C510)</f>
        <v>Eigth</v>
      </c>
      <c r="D510" s="19" t="str">
        <f>IF('Student''s Data'!D510=0,"",'Student''s Data'!D510)</f>
        <v/>
      </c>
      <c r="E510" s="19" t="str">
        <f>IF('Student''s Data'!H510=0,"",'Student''s Data'!H510)</f>
        <v>Hindi</v>
      </c>
      <c r="F510" s="19" t="str">
        <f>IF('Student''s Data'!E510=0,"",'Student''s Data'!E510)</f>
        <v>MANISH MUND</v>
      </c>
      <c r="G510" s="19" t="str">
        <f>IF('Student''s Data'!F510=0,"",'Student''s Data'!F510)</f>
        <v>DURGA RAM</v>
      </c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5" t="str">
        <f>IF(SUM(Table4[[#This Row],[Jan]:[Dec]])=0,"",(SUM(Table4[[#This Row],[Jan]:[Dec]])))</f>
        <v/>
      </c>
      <c r="U510" s="5">
        <f>IFERROR(IF(Table5[[#This Row],[Is RTE Student]]="Yes",0,VLOOKUP(Table4[[#This Row],[Class]]&amp;"_"&amp;Table4[[#This Row],[Stream]]&amp;"_"&amp;Table4[[#This Row],[Medium]],total_fee,5,0)),0)</f>
        <v>12000</v>
      </c>
      <c r="V510" s="5" t="str">
        <f>IFERROR(IF(Table4[[#This Row],[Total fees]]=Table4[[#This Row],[Total]]=0,"",Table4[[#This Row],[Total fees]]-Table4[[#This Row],[Total]]),"")</f>
        <v/>
      </c>
    </row>
    <row r="511" spans="1:22">
      <c r="A511" s="18">
        <f>IF('Student''s Data'!A511=0,"",'Student''s Data'!A511)</f>
        <v>507</v>
      </c>
      <c r="B511" s="18">
        <f>IF('Student''s Data'!B511=0,"",'Student''s Data'!B511)</f>
        <v>6644</v>
      </c>
      <c r="C511" s="19" t="str">
        <f>IF('Student''s Data'!C511=0,"",'Student''s Data'!C511)</f>
        <v>Eigth</v>
      </c>
      <c r="D511" s="19" t="str">
        <f>IF('Student''s Data'!D511=0,"",'Student''s Data'!D511)</f>
        <v/>
      </c>
      <c r="E511" s="19" t="str">
        <f>IF('Student''s Data'!H511=0,"",'Student''s Data'!H511)</f>
        <v>Hindi</v>
      </c>
      <c r="F511" s="19" t="str">
        <f>IF('Student''s Data'!E511=0,"",'Student''s Data'!E511)</f>
        <v>MANISHA CHOUDHARY</v>
      </c>
      <c r="G511" s="19" t="str">
        <f>IF('Student''s Data'!F511=0,"",'Student''s Data'!F511)</f>
        <v>SHIV RAM CHOUDHARY</v>
      </c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5" t="str">
        <f>IF(SUM(Table4[[#This Row],[Jan]:[Dec]])=0,"",(SUM(Table4[[#This Row],[Jan]:[Dec]])))</f>
        <v/>
      </c>
      <c r="U511" s="5">
        <f>IFERROR(IF(Table5[[#This Row],[Is RTE Student]]="Yes",0,VLOOKUP(Table4[[#This Row],[Class]]&amp;"_"&amp;Table4[[#This Row],[Stream]]&amp;"_"&amp;Table4[[#This Row],[Medium]],total_fee,5,0)),0)</f>
        <v>12000</v>
      </c>
      <c r="V511" s="5" t="str">
        <f>IFERROR(IF(Table4[[#This Row],[Total fees]]=Table4[[#This Row],[Total]]=0,"",Table4[[#This Row],[Total fees]]-Table4[[#This Row],[Total]]),"")</f>
        <v/>
      </c>
    </row>
    <row r="512" spans="1:22">
      <c r="A512" s="18">
        <f>IF('Student''s Data'!A512=0,"",'Student''s Data'!A512)</f>
        <v>508</v>
      </c>
      <c r="B512" s="18">
        <f>IF('Student''s Data'!B512=0,"",'Student''s Data'!B512)</f>
        <v>6589</v>
      </c>
      <c r="C512" s="19" t="str">
        <f>IF('Student''s Data'!C512=0,"",'Student''s Data'!C512)</f>
        <v>Eigth</v>
      </c>
      <c r="D512" s="19" t="str">
        <f>IF('Student''s Data'!D512=0,"",'Student''s Data'!D512)</f>
        <v/>
      </c>
      <c r="E512" s="19" t="str">
        <f>IF('Student''s Data'!H512=0,"",'Student''s Data'!H512)</f>
        <v>Hindi</v>
      </c>
      <c r="F512" s="19" t="str">
        <f>IF('Student''s Data'!E512=0,"",'Student''s Data'!E512)</f>
        <v>MANISHA DHAKA</v>
      </c>
      <c r="G512" s="19" t="str">
        <f>IF('Student''s Data'!F512=0,"",'Student''s Data'!F512)</f>
        <v>SHARVAN KUMAR</v>
      </c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5" t="str">
        <f>IF(SUM(Table4[[#This Row],[Jan]:[Dec]])=0,"",(SUM(Table4[[#This Row],[Jan]:[Dec]])))</f>
        <v/>
      </c>
      <c r="U512" s="5">
        <f>IFERROR(IF(Table5[[#This Row],[Is RTE Student]]="Yes",0,VLOOKUP(Table4[[#This Row],[Class]]&amp;"_"&amp;Table4[[#This Row],[Stream]]&amp;"_"&amp;Table4[[#This Row],[Medium]],total_fee,5,0)),0)</f>
        <v>12000</v>
      </c>
      <c r="V512" s="5" t="str">
        <f>IFERROR(IF(Table4[[#This Row],[Total fees]]=Table4[[#This Row],[Total]]=0,"",Table4[[#This Row],[Total fees]]-Table4[[#This Row],[Total]]),"")</f>
        <v/>
      </c>
    </row>
    <row r="513" spans="1:22">
      <c r="A513" s="18">
        <f>IF('Student''s Data'!A513=0,"",'Student''s Data'!A513)</f>
        <v>509</v>
      </c>
      <c r="B513" s="18">
        <f>IF('Student''s Data'!B513=0,"",'Student''s Data'!B513)</f>
        <v>748</v>
      </c>
      <c r="C513" s="19" t="str">
        <f>IF('Student''s Data'!C513=0,"",'Student''s Data'!C513)</f>
        <v>Eigth</v>
      </c>
      <c r="D513" s="19" t="str">
        <f>IF('Student''s Data'!D513=0,"",'Student''s Data'!D513)</f>
        <v/>
      </c>
      <c r="E513" s="19" t="str">
        <f>IF('Student''s Data'!H513=0,"",'Student''s Data'!H513)</f>
        <v>Hindi</v>
      </c>
      <c r="F513" s="19" t="str">
        <f>IF('Student''s Data'!E513=0,"",'Student''s Data'!E513)</f>
        <v>MANOJ BHATI</v>
      </c>
      <c r="G513" s="19" t="str">
        <f>IF('Student''s Data'!F513=0,"",'Student''s Data'!F513)</f>
        <v>BHANWAR LAL</v>
      </c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5" t="str">
        <f>IF(SUM(Table4[[#This Row],[Jan]:[Dec]])=0,"",(SUM(Table4[[#This Row],[Jan]:[Dec]])))</f>
        <v/>
      </c>
      <c r="U513" s="5">
        <f>IFERROR(IF(Table5[[#This Row],[Is RTE Student]]="Yes",0,VLOOKUP(Table4[[#This Row],[Class]]&amp;"_"&amp;Table4[[#This Row],[Stream]]&amp;"_"&amp;Table4[[#This Row],[Medium]],total_fee,5,0)),0)</f>
        <v>12000</v>
      </c>
      <c r="V513" s="5" t="str">
        <f>IFERROR(IF(Table4[[#This Row],[Total fees]]=Table4[[#This Row],[Total]]=0,"",Table4[[#This Row],[Total fees]]-Table4[[#This Row],[Total]]),"")</f>
        <v/>
      </c>
    </row>
    <row r="514" spans="1:22">
      <c r="A514" s="18">
        <f>IF('Student''s Data'!A514=0,"",'Student''s Data'!A514)</f>
        <v>510</v>
      </c>
      <c r="B514" s="18">
        <f>IF('Student''s Data'!B514=0,"",'Student''s Data'!B514)</f>
        <v>6526</v>
      </c>
      <c r="C514" s="19" t="str">
        <f>IF('Student''s Data'!C514=0,"",'Student''s Data'!C514)</f>
        <v>Eigth</v>
      </c>
      <c r="D514" s="19" t="str">
        <f>IF('Student''s Data'!D514=0,"",'Student''s Data'!D514)</f>
        <v/>
      </c>
      <c r="E514" s="19" t="str">
        <f>IF('Student''s Data'!H514=0,"",'Student''s Data'!H514)</f>
        <v>Hindi</v>
      </c>
      <c r="F514" s="19" t="str">
        <f>IF('Student''s Data'!E514=0,"",'Student''s Data'!E514)</f>
        <v>MANOJ CHOHAN</v>
      </c>
      <c r="G514" s="19" t="str">
        <f>IF('Student''s Data'!F514=0,"",'Student''s Data'!F514)</f>
        <v>SURESH KUMAR</v>
      </c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5" t="str">
        <f>IF(SUM(Table4[[#This Row],[Jan]:[Dec]])=0,"",(SUM(Table4[[#This Row],[Jan]:[Dec]])))</f>
        <v/>
      </c>
      <c r="U514" s="5">
        <f>IFERROR(IF(Table5[[#This Row],[Is RTE Student]]="Yes",0,VLOOKUP(Table4[[#This Row],[Class]]&amp;"_"&amp;Table4[[#This Row],[Stream]]&amp;"_"&amp;Table4[[#This Row],[Medium]],total_fee,5,0)),0)</f>
        <v>12000</v>
      </c>
      <c r="V514" s="5" t="str">
        <f>IFERROR(IF(Table4[[#This Row],[Total fees]]=Table4[[#This Row],[Total]]=0,"",Table4[[#This Row],[Total fees]]-Table4[[#This Row],[Total]]),"")</f>
        <v/>
      </c>
    </row>
    <row r="515" spans="1:22">
      <c r="A515" s="18">
        <f>IF('Student''s Data'!A515=0,"",'Student''s Data'!A515)</f>
        <v>511</v>
      </c>
      <c r="B515" s="18">
        <f>IF('Student''s Data'!B515=0,"",'Student''s Data'!B515)</f>
        <v>821</v>
      </c>
      <c r="C515" s="19" t="str">
        <f>IF('Student''s Data'!C515=0,"",'Student''s Data'!C515)</f>
        <v>Eigth</v>
      </c>
      <c r="D515" s="19" t="str">
        <f>IF('Student''s Data'!D515=0,"",'Student''s Data'!D515)</f>
        <v/>
      </c>
      <c r="E515" s="19" t="str">
        <f>IF('Student''s Data'!H515=0,"",'Student''s Data'!H515)</f>
        <v>Hindi</v>
      </c>
      <c r="F515" s="19" t="str">
        <f>IF('Student''s Data'!E515=0,"",'Student''s Data'!E515)</f>
        <v>MEHAR BANO</v>
      </c>
      <c r="G515" s="19" t="str">
        <f>IF('Student''s Data'!F515=0,"",'Student''s Data'!F515)</f>
        <v>FIROJ AHAMED TAK</v>
      </c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5" t="str">
        <f>IF(SUM(Table4[[#This Row],[Jan]:[Dec]])=0,"",(SUM(Table4[[#This Row],[Jan]:[Dec]])))</f>
        <v/>
      </c>
      <c r="U515" s="5">
        <f>IFERROR(IF(Table5[[#This Row],[Is RTE Student]]="Yes",0,VLOOKUP(Table4[[#This Row],[Class]]&amp;"_"&amp;Table4[[#This Row],[Stream]]&amp;"_"&amp;Table4[[#This Row],[Medium]],total_fee,5,0)),0)</f>
        <v>12000</v>
      </c>
      <c r="V515" s="5" t="str">
        <f>IFERROR(IF(Table4[[#This Row],[Total fees]]=Table4[[#This Row],[Total]]=0,"",Table4[[#This Row],[Total fees]]-Table4[[#This Row],[Total]]),"")</f>
        <v/>
      </c>
    </row>
    <row r="516" spans="1:22">
      <c r="A516" s="18">
        <f>IF('Student''s Data'!A516=0,"",'Student''s Data'!A516)</f>
        <v>512</v>
      </c>
      <c r="B516" s="18">
        <f>IF('Student''s Data'!B516=0,"",'Student''s Data'!B516)</f>
        <v>706</v>
      </c>
      <c r="C516" s="19" t="str">
        <f>IF('Student''s Data'!C516=0,"",'Student''s Data'!C516)</f>
        <v>Eigth</v>
      </c>
      <c r="D516" s="19" t="str">
        <f>IF('Student''s Data'!D516=0,"",'Student''s Data'!D516)</f>
        <v/>
      </c>
      <c r="E516" s="19" t="str">
        <f>IF('Student''s Data'!H516=0,"",'Student''s Data'!H516)</f>
        <v>Hindi</v>
      </c>
      <c r="F516" s="19" t="str">
        <f>IF('Student''s Data'!E516=0,"",'Student''s Data'!E516)</f>
        <v>MOHAMMED HASAN</v>
      </c>
      <c r="G516" s="19" t="str">
        <f>IF('Student''s Data'!F516=0,"",'Student''s Data'!F516)</f>
        <v>SAGEER AHEMAD</v>
      </c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5" t="str">
        <f>IF(SUM(Table4[[#This Row],[Jan]:[Dec]])=0,"",(SUM(Table4[[#This Row],[Jan]:[Dec]])))</f>
        <v/>
      </c>
      <c r="U516" s="5">
        <f>IFERROR(IF(Table5[[#This Row],[Is RTE Student]]="Yes",0,VLOOKUP(Table4[[#This Row],[Class]]&amp;"_"&amp;Table4[[#This Row],[Stream]]&amp;"_"&amp;Table4[[#This Row],[Medium]],total_fee,5,0)),0)</f>
        <v>12000</v>
      </c>
      <c r="V516" s="5" t="str">
        <f>IFERROR(IF(Table4[[#This Row],[Total fees]]=Table4[[#This Row],[Total]]=0,"",Table4[[#This Row],[Total fees]]-Table4[[#This Row],[Total]]),"")</f>
        <v/>
      </c>
    </row>
    <row r="517" spans="1:22">
      <c r="A517" s="18">
        <f>IF('Student''s Data'!A517=0,"",'Student''s Data'!A517)</f>
        <v>513</v>
      </c>
      <c r="B517" s="18">
        <f>IF('Student''s Data'!B517=0,"",'Student''s Data'!B517)</f>
        <v>1139</v>
      </c>
      <c r="C517" s="19" t="str">
        <f>IF('Student''s Data'!C517=0,"",'Student''s Data'!C517)</f>
        <v>Eigth</v>
      </c>
      <c r="D517" s="19" t="str">
        <f>IF('Student''s Data'!D517=0,"",'Student''s Data'!D517)</f>
        <v/>
      </c>
      <c r="E517" s="19" t="str">
        <f>IF('Student''s Data'!H517=0,"",'Student''s Data'!H517)</f>
        <v>Hindi</v>
      </c>
      <c r="F517" s="19" t="str">
        <f>IF('Student''s Data'!E517=0,"",'Student''s Data'!E517)</f>
        <v>MOHAMMED ISHAN</v>
      </c>
      <c r="G517" s="19" t="str">
        <f>IF('Student''s Data'!F517=0,"",'Student''s Data'!F517)</f>
        <v>MOHAMMED ISLAMUDEEN</v>
      </c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5" t="str">
        <f>IF(SUM(Table4[[#This Row],[Jan]:[Dec]])=0,"",(SUM(Table4[[#This Row],[Jan]:[Dec]])))</f>
        <v/>
      </c>
      <c r="U517" s="5">
        <f>IFERROR(IF(Table5[[#This Row],[Is RTE Student]]="Yes",0,VLOOKUP(Table4[[#This Row],[Class]]&amp;"_"&amp;Table4[[#This Row],[Stream]]&amp;"_"&amp;Table4[[#This Row],[Medium]],total_fee,5,0)),0)</f>
        <v>12000</v>
      </c>
      <c r="V517" s="5" t="str">
        <f>IFERROR(IF(Table4[[#This Row],[Total fees]]=Table4[[#This Row],[Total]]=0,"",Table4[[#This Row],[Total fees]]-Table4[[#This Row],[Total]]),"")</f>
        <v/>
      </c>
    </row>
    <row r="518" spans="1:22">
      <c r="A518" s="18">
        <f>IF('Student''s Data'!A518=0,"",'Student''s Data'!A518)</f>
        <v>514</v>
      </c>
      <c r="B518" s="18" t="str">
        <f>IF('Student''s Data'!B518=0,"",'Student''s Data'!B518)</f>
        <v>E0037</v>
      </c>
      <c r="C518" s="19" t="str">
        <f>IF('Student''s Data'!C518=0,"",'Student''s Data'!C518)</f>
        <v>Eigth</v>
      </c>
      <c r="D518" s="19" t="str">
        <f>IF('Student''s Data'!D518=0,"",'Student''s Data'!D518)</f>
        <v/>
      </c>
      <c r="E518" s="19" t="str">
        <f>IF('Student''s Data'!H518=0,"",'Student''s Data'!H518)</f>
        <v>English</v>
      </c>
      <c r="F518" s="19" t="str">
        <f>IF('Student''s Data'!E518=0,"",'Student''s Data'!E518)</f>
        <v>MOHAMMED JUBER ALI</v>
      </c>
      <c r="G518" s="19" t="str">
        <f>IF('Student''s Data'!F518=0,"",'Student''s Data'!F518)</f>
        <v>MOHAMMED ARIF MAULANI</v>
      </c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5" t="str">
        <f>IF(SUM(Table4[[#This Row],[Jan]:[Dec]])=0,"",(SUM(Table4[[#This Row],[Jan]:[Dec]])))</f>
        <v/>
      </c>
      <c r="U518" s="5">
        <f>IFERROR(IF(Table5[[#This Row],[Is RTE Student]]="Yes",0,VLOOKUP(Table4[[#This Row],[Class]]&amp;"_"&amp;Table4[[#This Row],[Stream]]&amp;"_"&amp;Table4[[#This Row],[Medium]],total_fee,5,0)),0)</f>
        <v>13000</v>
      </c>
      <c r="V518" s="5" t="str">
        <f>IFERROR(IF(Table4[[#This Row],[Total fees]]=Table4[[#This Row],[Total]]=0,"",Table4[[#This Row],[Total fees]]-Table4[[#This Row],[Total]]),"")</f>
        <v/>
      </c>
    </row>
    <row r="519" spans="1:22">
      <c r="A519" s="18">
        <f>IF('Student''s Data'!A519=0,"",'Student''s Data'!A519)</f>
        <v>515</v>
      </c>
      <c r="B519" s="18">
        <f>IF('Student''s Data'!B519=0,"",'Student''s Data'!B519)</f>
        <v>1146</v>
      </c>
      <c r="C519" s="19" t="str">
        <f>IF('Student''s Data'!C519=0,"",'Student''s Data'!C519)</f>
        <v>Eigth</v>
      </c>
      <c r="D519" s="19" t="str">
        <f>IF('Student''s Data'!D519=0,"",'Student''s Data'!D519)</f>
        <v/>
      </c>
      <c r="E519" s="19" t="str">
        <f>IF('Student''s Data'!H519=0,"",'Student''s Data'!H519)</f>
        <v>Hindi</v>
      </c>
      <c r="F519" s="19" t="str">
        <f>IF('Student''s Data'!E519=0,"",'Student''s Data'!E519)</f>
        <v>MOHAMMED JUBER TAK</v>
      </c>
      <c r="G519" s="19" t="str">
        <f>IF('Student''s Data'!F519=0,"",'Student''s Data'!F519)</f>
        <v>MOHAMMED IMRAN</v>
      </c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5" t="str">
        <f>IF(SUM(Table4[[#This Row],[Jan]:[Dec]])=0,"",(SUM(Table4[[#This Row],[Jan]:[Dec]])))</f>
        <v/>
      </c>
      <c r="U519" s="5">
        <f>IFERROR(IF(Table5[[#This Row],[Is RTE Student]]="Yes",0,VLOOKUP(Table4[[#This Row],[Class]]&amp;"_"&amp;Table4[[#This Row],[Stream]]&amp;"_"&amp;Table4[[#This Row],[Medium]],total_fee,5,0)),0)</f>
        <v>12000</v>
      </c>
      <c r="V519" s="5" t="str">
        <f>IFERROR(IF(Table4[[#This Row],[Total fees]]=Table4[[#This Row],[Total]]=0,"",Table4[[#This Row],[Total fees]]-Table4[[#This Row],[Total]]),"")</f>
        <v/>
      </c>
    </row>
    <row r="520" spans="1:22">
      <c r="A520" s="18">
        <f>IF('Student''s Data'!A520=0,"",'Student''s Data'!A520)</f>
        <v>516</v>
      </c>
      <c r="B520" s="18">
        <f>IF('Student''s Data'!B520=0,"",'Student''s Data'!B520)</f>
        <v>726</v>
      </c>
      <c r="C520" s="19" t="str">
        <f>IF('Student''s Data'!C520=0,"",'Student''s Data'!C520)</f>
        <v>Eigth</v>
      </c>
      <c r="D520" s="19" t="str">
        <f>IF('Student''s Data'!D520=0,"",'Student''s Data'!D520)</f>
        <v/>
      </c>
      <c r="E520" s="19" t="str">
        <f>IF('Student''s Data'!H520=0,"",'Student''s Data'!H520)</f>
        <v>Hindi</v>
      </c>
      <c r="F520" s="19" t="str">
        <f>IF('Student''s Data'!E520=0,"",'Student''s Data'!E520)</f>
        <v>MOHIT</v>
      </c>
      <c r="G520" s="19" t="str">
        <f>IF('Student''s Data'!F520=0,"",'Student''s Data'!F520)</f>
        <v>KAILASH CHAND</v>
      </c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5" t="str">
        <f>IF(SUM(Table4[[#This Row],[Jan]:[Dec]])=0,"",(SUM(Table4[[#This Row],[Jan]:[Dec]])))</f>
        <v/>
      </c>
      <c r="U520" s="5">
        <f>IFERROR(IF(Table5[[#This Row],[Is RTE Student]]="Yes",0,VLOOKUP(Table4[[#This Row],[Class]]&amp;"_"&amp;Table4[[#This Row],[Stream]]&amp;"_"&amp;Table4[[#This Row],[Medium]],total_fee,5,0)),0)</f>
        <v>12000</v>
      </c>
      <c r="V520" s="5" t="str">
        <f>IFERROR(IF(Table4[[#This Row],[Total fees]]=Table4[[#This Row],[Total]]=0,"",Table4[[#This Row],[Total fees]]-Table4[[#This Row],[Total]]),"")</f>
        <v/>
      </c>
    </row>
    <row r="521" spans="1:22">
      <c r="A521" s="18">
        <f>IF('Student''s Data'!A521=0,"",'Student''s Data'!A521)</f>
        <v>517</v>
      </c>
      <c r="B521" s="18">
        <f>IF('Student''s Data'!B521=0,"",'Student''s Data'!B521)</f>
        <v>847</v>
      </c>
      <c r="C521" s="19" t="str">
        <f>IF('Student''s Data'!C521=0,"",'Student''s Data'!C521)</f>
        <v>Eigth</v>
      </c>
      <c r="D521" s="19" t="str">
        <f>IF('Student''s Data'!D521=0,"",'Student''s Data'!D521)</f>
        <v/>
      </c>
      <c r="E521" s="19" t="str">
        <f>IF('Student''s Data'!H521=0,"",'Student''s Data'!H521)</f>
        <v>Hindi</v>
      </c>
      <c r="F521" s="19" t="str">
        <f>IF('Student''s Data'!E521=0,"",'Student''s Data'!E521)</f>
        <v>MOHIT KUMAR</v>
      </c>
      <c r="G521" s="19" t="str">
        <f>IF('Student''s Data'!F521=0,"",'Student''s Data'!F521)</f>
        <v>BAJRANG LAL</v>
      </c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5" t="str">
        <f>IF(SUM(Table4[[#This Row],[Jan]:[Dec]])=0,"",(SUM(Table4[[#This Row],[Jan]:[Dec]])))</f>
        <v/>
      </c>
      <c r="U521" s="5">
        <f>IFERROR(IF(Table5[[#This Row],[Is RTE Student]]="Yes",0,VLOOKUP(Table4[[#This Row],[Class]]&amp;"_"&amp;Table4[[#This Row],[Stream]]&amp;"_"&amp;Table4[[#This Row],[Medium]],total_fee,5,0)),0)</f>
        <v>12000</v>
      </c>
      <c r="V521" s="5" t="str">
        <f>IFERROR(IF(Table4[[#This Row],[Total fees]]=Table4[[#This Row],[Total]]=0,"",Table4[[#This Row],[Total fees]]-Table4[[#This Row],[Total]]),"")</f>
        <v/>
      </c>
    </row>
    <row r="522" spans="1:22">
      <c r="A522" s="18">
        <f>IF('Student''s Data'!A522=0,"",'Student''s Data'!A522)</f>
        <v>518</v>
      </c>
      <c r="B522" s="18">
        <f>IF('Student''s Data'!B522=0,"",'Student''s Data'!B522)</f>
        <v>1579</v>
      </c>
      <c r="C522" s="19" t="str">
        <f>IF('Student''s Data'!C522=0,"",'Student''s Data'!C522)</f>
        <v>Eigth</v>
      </c>
      <c r="D522" s="19" t="str">
        <f>IF('Student''s Data'!D522=0,"",'Student''s Data'!D522)</f>
        <v/>
      </c>
      <c r="E522" s="19" t="str">
        <f>IF('Student''s Data'!H522=0,"",'Student''s Data'!H522)</f>
        <v>Hindi</v>
      </c>
      <c r="F522" s="19" t="str">
        <f>IF('Student''s Data'!E522=0,"",'Student''s Data'!E522)</f>
        <v>MOMINA BANO</v>
      </c>
      <c r="G522" s="19" t="str">
        <f>IF('Student''s Data'!F522=0,"",'Student''s Data'!F522)</f>
        <v>BILAL AHAMAD</v>
      </c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5" t="str">
        <f>IF(SUM(Table4[[#This Row],[Jan]:[Dec]])=0,"",(SUM(Table4[[#This Row],[Jan]:[Dec]])))</f>
        <v/>
      </c>
      <c r="U522" s="5">
        <f>IFERROR(IF(Table5[[#This Row],[Is RTE Student]]="Yes",0,VLOOKUP(Table4[[#This Row],[Class]]&amp;"_"&amp;Table4[[#This Row],[Stream]]&amp;"_"&amp;Table4[[#This Row],[Medium]],total_fee,5,0)),0)</f>
        <v>12000</v>
      </c>
      <c r="V522" s="5" t="str">
        <f>IFERROR(IF(Table4[[#This Row],[Total fees]]=Table4[[#This Row],[Total]]=0,"",Table4[[#This Row],[Total fees]]-Table4[[#This Row],[Total]]),"")</f>
        <v/>
      </c>
    </row>
    <row r="523" spans="1:22">
      <c r="A523" s="18">
        <f>IF('Student''s Data'!A523=0,"",'Student''s Data'!A523)</f>
        <v>519</v>
      </c>
      <c r="B523" s="18">
        <f>IF('Student''s Data'!B523=0,"",'Student''s Data'!B523)</f>
        <v>6692</v>
      </c>
      <c r="C523" s="19" t="str">
        <f>IF('Student''s Data'!C523=0,"",'Student''s Data'!C523)</f>
        <v>Eigth</v>
      </c>
      <c r="D523" s="19" t="str">
        <f>IF('Student''s Data'!D523=0,"",'Student''s Data'!D523)</f>
        <v/>
      </c>
      <c r="E523" s="19" t="str">
        <f>IF('Student''s Data'!H523=0,"",'Student''s Data'!H523)</f>
        <v>Hindi</v>
      </c>
      <c r="F523" s="19" t="str">
        <f>IF('Student''s Data'!E523=0,"",'Student''s Data'!E523)</f>
        <v>MONIKA</v>
      </c>
      <c r="G523" s="19" t="str">
        <f>IF('Student''s Data'!F523=0,"",'Student''s Data'!F523)</f>
        <v>SURESH KUMAR</v>
      </c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5" t="str">
        <f>IF(SUM(Table4[[#This Row],[Jan]:[Dec]])=0,"",(SUM(Table4[[#This Row],[Jan]:[Dec]])))</f>
        <v/>
      </c>
      <c r="U523" s="5">
        <f>IFERROR(IF(Table5[[#This Row],[Is RTE Student]]="Yes",0,VLOOKUP(Table4[[#This Row],[Class]]&amp;"_"&amp;Table4[[#This Row],[Stream]]&amp;"_"&amp;Table4[[#This Row],[Medium]],total_fee,5,0)),0)</f>
        <v>12000</v>
      </c>
      <c r="V523" s="5" t="str">
        <f>IFERROR(IF(Table4[[#This Row],[Total fees]]=Table4[[#This Row],[Total]]=0,"",Table4[[#This Row],[Total fees]]-Table4[[#This Row],[Total]]),"")</f>
        <v/>
      </c>
    </row>
    <row r="524" spans="1:22">
      <c r="A524" s="18">
        <f>IF('Student''s Data'!A524=0,"",'Student''s Data'!A524)</f>
        <v>520</v>
      </c>
      <c r="B524" s="18">
        <f>IF('Student''s Data'!B524=0,"",'Student''s Data'!B524)</f>
        <v>1575</v>
      </c>
      <c r="C524" s="19" t="str">
        <f>IF('Student''s Data'!C524=0,"",'Student''s Data'!C524)</f>
        <v>Eigth</v>
      </c>
      <c r="D524" s="19" t="str">
        <f>IF('Student''s Data'!D524=0,"",'Student''s Data'!D524)</f>
        <v/>
      </c>
      <c r="E524" s="19" t="str">
        <f>IF('Student''s Data'!H524=0,"",'Student''s Data'!H524)</f>
        <v>Hindi</v>
      </c>
      <c r="F524" s="19" t="str">
        <f>IF('Student''s Data'!E524=0,"",'Student''s Data'!E524)</f>
        <v>MUKESH CHAUHAN</v>
      </c>
      <c r="G524" s="19" t="str">
        <f>IF('Student''s Data'!F524=0,"",'Student''s Data'!F524)</f>
        <v>PAPPULAL CHAUHAN</v>
      </c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5" t="str">
        <f>IF(SUM(Table4[[#This Row],[Jan]:[Dec]])=0,"",(SUM(Table4[[#This Row],[Jan]:[Dec]])))</f>
        <v/>
      </c>
      <c r="U524" s="5">
        <f>IFERROR(IF(Table5[[#This Row],[Is RTE Student]]="Yes",0,VLOOKUP(Table4[[#This Row],[Class]]&amp;"_"&amp;Table4[[#This Row],[Stream]]&amp;"_"&amp;Table4[[#This Row],[Medium]],total_fee,5,0)),0)</f>
        <v>12000</v>
      </c>
      <c r="V524" s="5" t="str">
        <f>IFERROR(IF(Table4[[#This Row],[Total fees]]=Table4[[#This Row],[Total]]=0,"",Table4[[#This Row],[Total fees]]-Table4[[#This Row],[Total]]),"")</f>
        <v/>
      </c>
    </row>
    <row r="525" spans="1:22">
      <c r="A525" s="18">
        <f>IF('Student''s Data'!A525=0,"",'Student''s Data'!A525)</f>
        <v>521</v>
      </c>
      <c r="B525" s="18">
        <f>IF('Student''s Data'!B525=0,"",'Student''s Data'!B525)</f>
        <v>723</v>
      </c>
      <c r="C525" s="19" t="str">
        <f>IF('Student''s Data'!C525=0,"",'Student''s Data'!C525)</f>
        <v>Eigth</v>
      </c>
      <c r="D525" s="19" t="str">
        <f>IF('Student''s Data'!D525=0,"",'Student''s Data'!D525)</f>
        <v/>
      </c>
      <c r="E525" s="19" t="str">
        <f>IF('Student''s Data'!H525=0,"",'Student''s Data'!H525)</f>
        <v>Hindi</v>
      </c>
      <c r="F525" s="19" t="str">
        <f>IF('Student''s Data'!E525=0,"",'Student''s Data'!E525)</f>
        <v>NEERAJ PANWAR</v>
      </c>
      <c r="G525" s="19" t="str">
        <f>IF('Student''s Data'!F525=0,"",'Student''s Data'!F525)</f>
        <v>VIKRAM PANWAR</v>
      </c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5" t="str">
        <f>IF(SUM(Table4[[#This Row],[Jan]:[Dec]])=0,"",(SUM(Table4[[#This Row],[Jan]:[Dec]])))</f>
        <v/>
      </c>
      <c r="U525" s="5">
        <f>IFERROR(IF(Table5[[#This Row],[Is RTE Student]]="Yes",0,VLOOKUP(Table4[[#This Row],[Class]]&amp;"_"&amp;Table4[[#This Row],[Stream]]&amp;"_"&amp;Table4[[#This Row],[Medium]],total_fee,5,0)),0)</f>
        <v>12000</v>
      </c>
      <c r="V525" s="5" t="str">
        <f>IFERROR(IF(Table4[[#This Row],[Total fees]]=Table4[[#This Row],[Total]]=0,"",Table4[[#This Row],[Total fees]]-Table4[[#This Row],[Total]]),"")</f>
        <v/>
      </c>
    </row>
    <row r="526" spans="1:22">
      <c r="A526" s="18">
        <f>IF('Student''s Data'!A526=0,"",'Student''s Data'!A526)</f>
        <v>522</v>
      </c>
      <c r="B526" s="18">
        <f>IF('Student''s Data'!B526=0,"",'Student''s Data'!B526)</f>
        <v>874</v>
      </c>
      <c r="C526" s="19" t="str">
        <f>IF('Student''s Data'!C526=0,"",'Student''s Data'!C526)</f>
        <v>Eigth</v>
      </c>
      <c r="D526" s="19" t="str">
        <f>IF('Student''s Data'!D526=0,"",'Student''s Data'!D526)</f>
        <v/>
      </c>
      <c r="E526" s="19" t="str">
        <f>IF('Student''s Data'!H526=0,"",'Student''s Data'!H526)</f>
        <v>Hindi</v>
      </c>
      <c r="F526" s="19" t="str">
        <f>IF('Student''s Data'!E526=0,"",'Student''s Data'!E526)</f>
        <v>PANKAJ CHOUDHARY</v>
      </c>
      <c r="G526" s="19" t="str">
        <f>IF('Student''s Data'!F526=0,"",'Student''s Data'!F526)</f>
        <v>SHIVPAL CHOUDHARY</v>
      </c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5" t="str">
        <f>IF(SUM(Table4[[#This Row],[Jan]:[Dec]])=0,"",(SUM(Table4[[#This Row],[Jan]:[Dec]])))</f>
        <v/>
      </c>
      <c r="U526" s="5">
        <f>IFERROR(IF(Table5[[#This Row],[Is RTE Student]]="Yes",0,VLOOKUP(Table4[[#This Row],[Class]]&amp;"_"&amp;Table4[[#This Row],[Stream]]&amp;"_"&amp;Table4[[#This Row],[Medium]],total_fee,5,0)),0)</f>
        <v>12000</v>
      </c>
      <c r="V526" s="5" t="str">
        <f>IFERROR(IF(Table4[[#This Row],[Total fees]]=Table4[[#This Row],[Total]]=0,"",Table4[[#This Row],[Total fees]]-Table4[[#This Row],[Total]]),"")</f>
        <v/>
      </c>
    </row>
    <row r="527" spans="1:22">
      <c r="A527" s="18">
        <f>IF('Student''s Data'!A527=0,"",'Student''s Data'!A527)</f>
        <v>523</v>
      </c>
      <c r="B527" s="18">
        <f>IF('Student''s Data'!B527=0,"",'Student''s Data'!B527)</f>
        <v>838</v>
      </c>
      <c r="C527" s="19" t="str">
        <f>IF('Student''s Data'!C527=0,"",'Student''s Data'!C527)</f>
        <v>Eigth</v>
      </c>
      <c r="D527" s="19" t="str">
        <f>IF('Student''s Data'!D527=0,"",'Student''s Data'!D527)</f>
        <v/>
      </c>
      <c r="E527" s="19" t="str">
        <f>IF('Student''s Data'!H527=0,"",'Student''s Data'!H527)</f>
        <v>Hindi</v>
      </c>
      <c r="F527" s="19" t="str">
        <f>IF('Student''s Data'!E527=0,"",'Student''s Data'!E527)</f>
        <v>PAPPU RAM GURJAR</v>
      </c>
      <c r="G527" s="19" t="str">
        <f>IF('Student''s Data'!F527=0,"",'Student''s Data'!F527)</f>
        <v>KISHNA RAM</v>
      </c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5" t="str">
        <f>IF(SUM(Table4[[#This Row],[Jan]:[Dec]])=0,"",(SUM(Table4[[#This Row],[Jan]:[Dec]])))</f>
        <v/>
      </c>
      <c r="U527" s="5">
        <f>IFERROR(IF(Table5[[#This Row],[Is RTE Student]]="Yes",0,VLOOKUP(Table4[[#This Row],[Class]]&amp;"_"&amp;Table4[[#This Row],[Stream]]&amp;"_"&amp;Table4[[#This Row],[Medium]],total_fee,5,0)),0)</f>
        <v>12000</v>
      </c>
      <c r="V527" s="5" t="str">
        <f>IFERROR(IF(Table4[[#This Row],[Total fees]]=Table4[[#This Row],[Total]]=0,"",Table4[[#This Row],[Total fees]]-Table4[[#This Row],[Total]]),"")</f>
        <v/>
      </c>
    </row>
    <row r="528" spans="1:22">
      <c r="A528" s="18">
        <f>IF('Student''s Data'!A528=0,"",'Student''s Data'!A528)</f>
        <v>524</v>
      </c>
      <c r="B528" s="18">
        <f>IF('Student''s Data'!B528=0,"",'Student''s Data'!B528)</f>
        <v>6500</v>
      </c>
      <c r="C528" s="19" t="str">
        <f>IF('Student''s Data'!C528=0,"",'Student''s Data'!C528)</f>
        <v>Eigth</v>
      </c>
      <c r="D528" s="19" t="str">
        <f>IF('Student''s Data'!D528=0,"",'Student''s Data'!D528)</f>
        <v/>
      </c>
      <c r="E528" s="19" t="str">
        <f>IF('Student''s Data'!H528=0,"",'Student''s Data'!H528)</f>
        <v>Hindi</v>
      </c>
      <c r="F528" s="19" t="str">
        <f>IF('Student''s Data'!E528=0,"",'Student''s Data'!E528)</f>
        <v>PAYAL SHARMA</v>
      </c>
      <c r="G528" s="19" t="str">
        <f>IF('Student''s Data'!F528=0,"",'Student''s Data'!F528)</f>
        <v>VIJAY KUMAR SHARMA</v>
      </c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5" t="str">
        <f>IF(SUM(Table4[[#This Row],[Jan]:[Dec]])=0,"",(SUM(Table4[[#This Row],[Jan]:[Dec]])))</f>
        <v/>
      </c>
      <c r="U528" s="5">
        <f>IFERROR(IF(Table5[[#This Row],[Is RTE Student]]="Yes",0,VLOOKUP(Table4[[#This Row],[Class]]&amp;"_"&amp;Table4[[#This Row],[Stream]]&amp;"_"&amp;Table4[[#This Row],[Medium]],total_fee,5,0)),0)</f>
        <v>12000</v>
      </c>
      <c r="V528" s="5" t="str">
        <f>IFERROR(IF(Table4[[#This Row],[Total fees]]=Table4[[#This Row],[Total]]=0,"",Table4[[#This Row],[Total fees]]-Table4[[#This Row],[Total]]),"")</f>
        <v/>
      </c>
    </row>
    <row r="529" spans="1:22">
      <c r="A529" s="18">
        <f>IF('Student''s Data'!A529=0,"",'Student''s Data'!A529)</f>
        <v>525</v>
      </c>
      <c r="B529" s="18">
        <f>IF('Student''s Data'!B529=0,"",'Student''s Data'!B529)</f>
        <v>828</v>
      </c>
      <c r="C529" s="19" t="str">
        <f>IF('Student''s Data'!C529=0,"",'Student''s Data'!C529)</f>
        <v>Eigth</v>
      </c>
      <c r="D529" s="19" t="str">
        <f>IF('Student''s Data'!D529=0,"",'Student''s Data'!D529)</f>
        <v/>
      </c>
      <c r="E529" s="19" t="str">
        <f>IF('Student''s Data'!H529=0,"",'Student''s Data'!H529)</f>
        <v>Hindi</v>
      </c>
      <c r="F529" s="19" t="str">
        <f>IF('Student''s Data'!E529=0,"",'Student''s Data'!E529)</f>
        <v>PIYUSH CHOUHAN</v>
      </c>
      <c r="G529" s="19" t="str">
        <f>IF('Student''s Data'!F529=0,"",'Student''s Data'!F529)</f>
        <v>VIJAY KUMAR CHOUHAN</v>
      </c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5" t="str">
        <f>IF(SUM(Table4[[#This Row],[Jan]:[Dec]])=0,"",(SUM(Table4[[#This Row],[Jan]:[Dec]])))</f>
        <v/>
      </c>
      <c r="U529" s="5">
        <f>IFERROR(IF(Table5[[#This Row],[Is RTE Student]]="Yes",0,VLOOKUP(Table4[[#This Row],[Class]]&amp;"_"&amp;Table4[[#This Row],[Stream]]&amp;"_"&amp;Table4[[#This Row],[Medium]],total_fee,5,0)),0)</f>
        <v>12000</v>
      </c>
      <c r="V529" s="5" t="str">
        <f>IFERROR(IF(Table4[[#This Row],[Total fees]]=Table4[[#This Row],[Total]]=0,"",Table4[[#This Row],[Total fees]]-Table4[[#This Row],[Total]]),"")</f>
        <v/>
      </c>
    </row>
    <row r="530" spans="1:22">
      <c r="A530" s="18">
        <f>IF('Student''s Data'!A530=0,"",'Student''s Data'!A530)</f>
        <v>526</v>
      </c>
      <c r="B530" s="18">
        <f>IF('Student''s Data'!B530=0,"",'Student''s Data'!B530)</f>
        <v>1279</v>
      </c>
      <c r="C530" s="19" t="str">
        <f>IF('Student''s Data'!C530=0,"",'Student''s Data'!C530)</f>
        <v>Eigth</v>
      </c>
      <c r="D530" s="19" t="str">
        <f>IF('Student''s Data'!D530=0,"",'Student''s Data'!D530)</f>
        <v/>
      </c>
      <c r="E530" s="19" t="str">
        <f>IF('Student''s Data'!H530=0,"",'Student''s Data'!H530)</f>
        <v>Hindi</v>
      </c>
      <c r="F530" s="19" t="str">
        <f>IF('Student''s Data'!E530=0,"",'Student''s Data'!E530)</f>
        <v>PRAVEEN SINGH</v>
      </c>
      <c r="G530" s="19" t="str">
        <f>IF('Student''s Data'!F530=0,"",'Student''s Data'!F530)</f>
        <v>BALVEER SINGH</v>
      </c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5" t="str">
        <f>IF(SUM(Table4[[#This Row],[Jan]:[Dec]])=0,"",(SUM(Table4[[#This Row],[Jan]:[Dec]])))</f>
        <v/>
      </c>
      <c r="U530" s="5">
        <f>IFERROR(IF(Table5[[#This Row],[Is RTE Student]]="Yes",0,VLOOKUP(Table4[[#This Row],[Class]]&amp;"_"&amp;Table4[[#This Row],[Stream]]&amp;"_"&amp;Table4[[#This Row],[Medium]],total_fee,5,0)),0)</f>
        <v>12000</v>
      </c>
      <c r="V530" s="5" t="str">
        <f>IFERROR(IF(Table4[[#This Row],[Total fees]]=Table4[[#This Row],[Total]]=0,"",Table4[[#This Row],[Total fees]]-Table4[[#This Row],[Total]]),"")</f>
        <v/>
      </c>
    </row>
    <row r="531" spans="1:22">
      <c r="A531" s="18">
        <f>IF('Student''s Data'!A531=0,"",'Student''s Data'!A531)</f>
        <v>527</v>
      </c>
      <c r="B531" s="18">
        <f>IF('Student''s Data'!B531=0,"",'Student''s Data'!B531)</f>
        <v>1148</v>
      </c>
      <c r="C531" s="19" t="str">
        <f>IF('Student''s Data'!C531=0,"",'Student''s Data'!C531)</f>
        <v>Eigth</v>
      </c>
      <c r="D531" s="19" t="str">
        <f>IF('Student''s Data'!D531=0,"",'Student''s Data'!D531)</f>
        <v/>
      </c>
      <c r="E531" s="19" t="str">
        <f>IF('Student''s Data'!H531=0,"",'Student''s Data'!H531)</f>
        <v>Hindi</v>
      </c>
      <c r="F531" s="19" t="str">
        <f>IF('Student''s Data'!E531=0,"",'Student''s Data'!E531)</f>
        <v>PRIYANKA DUDHWAL</v>
      </c>
      <c r="G531" s="19" t="str">
        <f>IF('Student''s Data'!F531=0,"",'Student''s Data'!F531)</f>
        <v>RAMNIWAS DUDHWAL</v>
      </c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5" t="str">
        <f>IF(SUM(Table4[[#This Row],[Jan]:[Dec]])=0,"",(SUM(Table4[[#This Row],[Jan]:[Dec]])))</f>
        <v/>
      </c>
      <c r="U531" s="5">
        <f>IFERROR(IF(Table5[[#This Row],[Is RTE Student]]="Yes",0,VLOOKUP(Table4[[#This Row],[Class]]&amp;"_"&amp;Table4[[#This Row],[Stream]]&amp;"_"&amp;Table4[[#This Row],[Medium]],total_fee,5,0)),0)</f>
        <v>12000</v>
      </c>
      <c r="V531" s="5" t="str">
        <f>IFERROR(IF(Table4[[#This Row],[Total fees]]=Table4[[#This Row],[Total]]=0,"",Table4[[#This Row],[Total fees]]-Table4[[#This Row],[Total]]),"")</f>
        <v/>
      </c>
    </row>
    <row r="532" spans="1:22">
      <c r="A532" s="18">
        <f>IF('Student''s Data'!A532=0,"",'Student''s Data'!A532)</f>
        <v>528</v>
      </c>
      <c r="B532" s="18">
        <f>IF('Student''s Data'!B532=0,"",'Student''s Data'!B532)</f>
        <v>731</v>
      </c>
      <c r="C532" s="19" t="str">
        <f>IF('Student''s Data'!C532=0,"",'Student''s Data'!C532)</f>
        <v>Eigth</v>
      </c>
      <c r="D532" s="19" t="str">
        <f>IF('Student''s Data'!D532=0,"",'Student''s Data'!D532)</f>
        <v/>
      </c>
      <c r="E532" s="19" t="str">
        <f>IF('Student''s Data'!H532=0,"",'Student''s Data'!H532)</f>
        <v>Hindi</v>
      </c>
      <c r="F532" s="19" t="str">
        <f>IF('Student''s Data'!E532=0,"",'Student''s Data'!E532)</f>
        <v>RACHNA CHOUDHARY</v>
      </c>
      <c r="G532" s="19" t="str">
        <f>IF('Student''s Data'!F532=0,"",'Student''s Data'!F532)</f>
        <v>MAHAVEER CHOUDHARY</v>
      </c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5" t="str">
        <f>IF(SUM(Table4[[#This Row],[Jan]:[Dec]])=0,"",(SUM(Table4[[#This Row],[Jan]:[Dec]])))</f>
        <v/>
      </c>
      <c r="U532" s="5">
        <f>IFERROR(IF(Table5[[#This Row],[Is RTE Student]]="Yes",0,VLOOKUP(Table4[[#This Row],[Class]]&amp;"_"&amp;Table4[[#This Row],[Stream]]&amp;"_"&amp;Table4[[#This Row],[Medium]],total_fee,5,0)),0)</f>
        <v>12000</v>
      </c>
      <c r="V532" s="5" t="str">
        <f>IFERROR(IF(Table4[[#This Row],[Total fees]]=Table4[[#This Row],[Total]]=0,"",Table4[[#This Row],[Total fees]]-Table4[[#This Row],[Total]]),"")</f>
        <v/>
      </c>
    </row>
    <row r="533" spans="1:22">
      <c r="A533" s="18">
        <f>IF('Student''s Data'!A533=0,"",'Student''s Data'!A533)</f>
        <v>529</v>
      </c>
      <c r="B533" s="18">
        <f>IF('Student''s Data'!B533=0,"",'Student''s Data'!B533)</f>
        <v>711</v>
      </c>
      <c r="C533" s="19" t="str">
        <f>IF('Student''s Data'!C533=0,"",'Student''s Data'!C533)</f>
        <v>Eigth</v>
      </c>
      <c r="D533" s="19" t="str">
        <f>IF('Student''s Data'!D533=0,"",'Student''s Data'!D533)</f>
        <v/>
      </c>
      <c r="E533" s="19" t="str">
        <f>IF('Student''s Data'!H533=0,"",'Student''s Data'!H533)</f>
        <v>Hindi</v>
      </c>
      <c r="F533" s="19" t="str">
        <f>IF('Student''s Data'!E533=0,"",'Student''s Data'!E533)</f>
        <v>RAHUL</v>
      </c>
      <c r="G533" s="19" t="str">
        <f>IF('Student''s Data'!F533=0,"",'Student''s Data'!F533)</f>
        <v>HEERA LAL</v>
      </c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5" t="str">
        <f>IF(SUM(Table4[[#This Row],[Jan]:[Dec]])=0,"",(SUM(Table4[[#This Row],[Jan]:[Dec]])))</f>
        <v/>
      </c>
      <c r="U533" s="5">
        <f>IFERROR(IF(Table5[[#This Row],[Is RTE Student]]="Yes",0,VLOOKUP(Table4[[#This Row],[Class]]&amp;"_"&amp;Table4[[#This Row],[Stream]]&amp;"_"&amp;Table4[[#This Row],[Medium]],total_fee,5,0)),0)</f>
        <v>12000</v>
      </c>
      <c r="V533" s="5" t="str">
        <f>IFERROR(IF(Table4[[#This Row],[Total fees]]=Table4[[#This Row],[Total]]=0,"",Table4[[#This Row],[Total fees]]-Table4[[#This Row],[Total]]),"")</f>
        <v/>
      </c>
    </row>
    <row r="534" spans="1:22">
      <c r="A534" s="18">
        <f>IF('Student''s Data'!A534=0,"",'Student''s Data'!A534)</f>
        <v>530</v>
      </c>
      <c r="B534" s="18">
        <f>IF('Student''s Data'!B534=0,"",'Student''s Data'!B534)</f>
        <v>1375</v>
      </c>
      <c r="C534" s="19" t="str">
        <f>IF('Student''s Data'!C534=0,"",'Student''s Data'!C534)</f>
        <v>Eigth</v>
      </c>
      <c r="D534" s="19" t="str">
        <f>IF('Student''s Data'!D534=0,"",'Student''s Data'!D534)</f>
        <v/>
      </c>
      <c r="E534" s="19" t="str">
        <f>IF('Student''s Data'!H534=0,"",'Student''s Data'!H534)</f>
        <v>Hindi</v>
      </c>
      <c r="F534" s="19" t="str">
        <f>IF('Student''s Data'!E534=0,"",'Student''s Data'!E534)</f>
        <v>RAHUL</v>
      </c>
      <c r="G534" s="19" t="str">
        <f>IF('Student''s Data'!F534=0,"",'Student''s Data'!F534)</f>
        <v>KAMAL</v>
      </c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5" t="str">
        <f>IF(SUM(Table4[[#This Row],[Jan]:[Dec]])=0,"",(SUM(Table4[[#This Row],[Jan]:[Dec]])))</f>
        <v/>
      </c>
      <c r="U534" s="5">
        <f>IFERROR(IF(Table5[[#This Row],[Is RTE Student]]="Yes",0,VLOOKUP(Table4[[#This Row],[Class]]&amp;"_"&amp;Table4[[#This Row],[Stream]]&amp;"_"&amp;Table4[[#This Row],[Medium]],total_fee,5,0)),0)</f>
        <v>12000</v>
      </c>
      <c r="V534" s="5" t="str">
        <f>IFERROR(IF(Table4[[#This Row],[Total fees]]=Table4[[#This Row],[Total]]=0,"",Table4[[#This Row],[Total fees]]-Table4[[#This Row],[Total]]),"")</f>
        <v/>
      </c>
    </row>
    <row r="535" spans="1:22">
      <c r="A535" s="18">
        <f>IF('Student''s Data'!A535=0,"",'Student''s Data'!A535)</f>
        <v>531</v>
      </c>
      <c r="B535" s="18">
        <f>IF('Student''s Data'!B535=0,"",'Student''s Data'!B535)</f>
        <v>1055</v>
      </c>
      <c r="C535" s="19" t="str">
        <f>IF('Student''s Data'!C535=0,"",'Student''s Data'!C535)</f>
        <v>Eigth</v>
      </c>
      <c r="D535" s="19" t="str">
        <f>IF('Student''s Data'!D535=0,"",'Student''s Data'!D535)</f>
        <v/>
      </c>
      <c r="E535" s="19" t="str">
        <f>IF('Student''s Data'!H535=0,"",'Student''s Data'!H535)</f>
        <v>Hindi</v>
      </c>
      <c r="F535" s="19" t="str">
        <f>IF('Student''s Data'!E535=0,"",'Student''s Data'!E535)</f>
        <v>RAHUL</v>
      </c>
      <c r="G535" s="19" t="str">
        <f>IF('Student''s Data'!F535=0,"",'Student''s Data'!F535)</f>
        <v>NARAYAN RAM</v>
      </c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5" t="str">
        <f>IF(SUM(Table4[[#This Row],[Jan]:[Dec]])=0,"",(SUM(Table4[[#This Row],[Jan]:[Dec]])))</f>
        <v/>
      </c>
      <c r="U535" s="5">
        <f>IFERROR(IF(Table5[[#This Row],[Is RTE Student]]="Yes",0,VLOOKUP(Table4[[#This Row],[Class]]&amp;"_"&amp;Table4[[#This Row],[Stream]]&amp;"_"&amp;Table4[[#This Row],[Medium]],total_fee,5,0)),0)</f>
        <v>12000</v>
      </c>
      <c r="V535" s="5" t="str">
        <f>IFERROR(IF(Table4[[#This Row],[Total fees]]=Table4[[#This Row],[Total]]=0,"",Table4[[#This Row],[Total fees]]-Table4[[#This Row],[Total]]),"")</f>
        <v/>
      </c>
    </row>
    <row r="536" spans="1:22">
      <c r="A536" s="18">
        <f>IF('Student''s Data'!A536=0,"",'Student''s Data'!A536)</f>
        <v>532</v>
      </c>
      <c r="B536" s="18">
        <f>IF('Student''s Data'!B536=0,"",'Student''s Data'!B536)</f>
        <v>1033</v>
      </c>
      <c r="C536" s="19" t="str">
        <f>IF('Student''s Data'!C536=0,"",'Student''s Data'!C536)</f>
        <v>Eigth</v>
      </c>
      <c r="D536" s="19" t="str">
        <f>IF('Student''s Data'!D536=0,"",'Student''s Data'!D536)</f>
        <v/>
      </c>
      <c r="E536" s="19" t="str">
        <f>IF('Student''s Data'!H536=0,"",'Student''s Data'!H536)</f>
        <v>Hindi</v>
      </c>
      <c r="F536" s="19" t="str">
        <f>IF('Student''s Data'!E536=0,"",'Student''s Data'!E536)</f>
        <v>RAHUL KUMAWAT</v>
      </c>
      <c r="G536" s="19" t="str">
        <f>IF('Student''s Data'!F536=0,"",'Student''s Data'!F536)</f>
        <v>RAMNIWAS</v>
      </c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5" t="str">
        <f>IF(SUM(Table4[[#This Row],[Jan]:[Dec]])=0,"",(SUM(Table4[[#This Row],[Jan]:[Dec]])))</f>
        <v/>
      </c>
      <c r="U536" s="5">
        <f>IFERROR(IF(Table5[[#This Row],[Is RTE Student]]="Yes",0,VLOOKUP(Table4[[#This Row],[Class]]&amp;"_"&amp;Table4[[#This Row],[Stream]]&amp;"_"&amp;Table4[[#This Row],[Medium]],total_fee,5,0)),0)</f>
        <v>12000</v>
      </c>
      <c r="V536" s="5" t="str">
        <f>IFERROR(IF(Table4[[#This Row],[Total fees]]=Table4[[#This Row],[Total]]=0,"",Table4[[#This Row],[Total fees]]-Table4[[#This Row],[Total]]),"")</f>
        <v/>
      </c>
    </row>
    <row r="537" spans="1:22">
      <c r="A537" s="18">
        <f>IF('Student''s Data'!A537=0,"",'Student''s Data'!A537)</f>
        <v>533</v>
      </c>
      <c r="B537" s="18" t="str">
        <f>IF('Student''s Data'!B537=0,"",'Student''s Data'!B537)</f>
        <v>E0184</v>
      </c>
      <c r="C537" s="19" t="str">
        <f>IF('Student''s Data'!C537=0,"",'Student''s Data'!C537)</f>
        <v>Eigth</v>
      </c>
      <c r="D537" s="19" t="str">
        <f>IF('Student''s Data'!D537=0,"",'Student''s Data'!D537)</f>
        <v/>
      </c>
      <c r="E537" s="19" t="str">
        <f>IF('Student''s Data'!H537=0,"",'Student''s Data'!H537)</f>
        <v>English</v>
      </c>
      <c r="F537" s="19" t="str">
        <f>IF('Student''s Data'!E537=0,"",'Student''s Data'!E537)</f>
        <v>RAHUL KUMAWAT</v>
      </c>
      <c r="G537" s="19" t="str">
        <f>IF('Student''s Data'!F537=0,"",'Student''s Data'!F537)</f>
        <v>RAMPAL</v>
      </c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5" t="str">
        <f>IF(SUM(Table4[[#This Row],[Jan]:[Dec]])=0,"",(SUM(Table4[[#This Row],[Jan]:[Dec]])))</f>
        <v/>
      </c>
      <c r="U537" s="5">
        <f>IFERROR(IF(Table5[[#This Row],[Is RTE Student]]="Yes",0,VLOOKUP(Table4[[#This Row],[Class]]&amp;"_"&amp;Table4[[#This Row],[Stream]]&amp;"_"&amp;Table4[[#This Row],[Medium]],total_fee,5,0)),0)</f>
        <v>13000</v>
      </c>
      <c r="V537" s="5" t="str">
        <f>IFERROR(IF(Table4[[#This Row],[Total fees]]=Table4[[#This Row],[Total]]=0,"",Table4[[#This Row],[Total fees]]-Table4[[#This Row],[Total]]),"")</f>
        <v/>
      </c>
    </row>
    <row r="538" spans="1:22">
      <c r="A538" s="18">
        <f>IF('Student''s Data'!A538=0,"",'Student''s Data'!A538)</f>
        <v>534</v>
      </c>
      <c r="B538" s="18">
        <f>IF('Student''s Data'!B538=0,"",'Student''s Data'!B538)</f>
        <v>729</v>
      </c>
      <c r="C538" s="19" t="str">
        <f>IF('Student''s Data'!C538=0,"",'Student''s Data'!C538)</f>
        <v>Eigth</v>
      </c>
      <c r="D538" s="19" t="str">
        <f>IF('Student''s Data'!D538=0,"",'Student''s Data'!D538)</f>
        <v/>
      </c>
      <c r="E538" s="19" t="str">
        <f>IF('Student''s Data'!H538=0,"",'Student''s Data'!H538)</f>
        <v>Hindi</v>
      </c>
      <c r="F538" s="19" t="str">
        <f>IF('Student''s Data'!E538=0,"",'Student''s Data'!E538)</f>
        <v>RAKESH</v>
      </c>
      <c r="G538" s="19" t="str">
        <f>IF('Student''s Data'!F538=0,"",'Student''s Data'!F538)</f>
        <v>HANUMAN RAM</v>
      </c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5" t="str">
        <f>IF(SUM(Table4[[#This Row],[Jan]:[Dec]])=0,"",(SUM(Table4[[#This Row],[Jan]:[Dec]])))</f>
        <v/>
      </c>
      <c r="U538" s="5">
        <f>IFERROR(IF(Table5[[#This Row],[Is RTE Student]]="Yes",0,VLOOKUP(Table4[[#This Row],[Class]]&amp;"_"&amp;Table4[[#This Row],[Stream]]&amp;"_"&amp;Table4[[#This Row],[Medium]],total_fee,5,0)),0)</f>
        <v>12000</v>
      </c>
      <c r="V538" s="5" t="str">
        <f>IFERROR(IF(Table4[[#This Row],[Total fees]]=Table4[[#This Row],[Total]]=0,"",Table4[[#This Row],[Total fees]]-Table4[[#This Row],[Total]]),"")</f>
        <v/>
      </c>
    </row>
    <row r="539" spans="1:22">
      <c r="A539" s="18">
        <f>IF('Student''s Data'!A539=0,"",'Student''s Data'!A539)</f>
        <v>535</v>
      </c>
      <c r="B539" s="18">
        <f>IF('Student''s Data'!B539=0,"",'Student''s Data'!B539)</f>
        <v>1418</v>
      </c>
      <c r="C539" s="19" t="str">
        <f>IF('Student''s Data'!C539=0,"",'Student''s Data'!C539)</f>
        <v>Eigth</v>
      </c>
      <c r="D539" s="19" t="str">
        <f>IF('Student''s Data'!D539=0,"",'Student''s Data'!D539)</f>
        <v/>
      </c>
      <c r="E539" s="19" t="str">
        <f>IF('Student''s Data'!H539=0,"",'Student''s Data'!H539)</f>
        <v>Hindi</v>
      </c>
      <c r="F539" s="19" t="str">
        <f>IF('Student''s Data'!E539=0,"",'Student''s Data'!E539)</f>
        <v>RANVEER SINGH RANWA</v>
      </c>
      <c r="G539" s="19" t="str">
        <f>IF('Student''s Data'!F539=0,"",'Student''s Data'!F539)</f>
        <v>HARENDRA SINGH</v>
      </c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5" t="str">
        <f>IF(SUM(Table4[[#This Row],[Jan]:[Dec]])=0,"",(SUM(Table4[[#This Row],[Jan]:[Dec]])))</f>
        <v/>
      </c>
      <c r="U539" s="5">
        <f>IFERROR(IF(Table5[[#This Row],[Is RTE Student]]="Yes",0,VLOOKUP(Table4[[#This Row],[Class]]&amp;"_"&amp;Table4[[#This Row],[Stream]]&amp;"_"&amp;Table4[[#This Row],[Medium]],total_fee,5,0)),0)</f>
        <v>12000</v>
      </c>
      <c r="V539" s="5" t="str">
        <f>IFERROR(IF(Table4[[#This Row],[Total fees]]=Table4[[#This Row],[Total]]=0,"",Table4[[#This Row],[Total fees]]-Table4[[#This Row],[Total]]),"")</f>
        <v/>
      </c>
    </row>
    <row r="540" spans="1:22">
      <c r="A540" s="18">
        <f>IF('Student''s Data'!A540=0,"",'Student''s Data'!A540)</f>
        <v>536</v>
      </c>
      <c r="B540" s="18">
        <f>IF('Student''s Data'!B540=0,"",'Student''s Data'!B540)</f>
        <v>1105</v>
      </c>
      <c r="C540" s="19" t="str">
        <f>IF('Student''s Data'!C540=0,"",'Student''s Data'!C540)</f>
        <v>Eigth</v>
      </c>
      <c r="D540" s="19" t="str">
        <f>IF('Student''s Data'!D540=0,"",'Student''s Data'!D540)</f>
        <v/>
      </c>
      <c r="E540" s="19" t="str">
        <f>IF('Student''s Data'!H540=0,"",'Student''s Data'!H540)</f>
        <v>Hindi</v>
      </c>
      <c r="F540" s="19" t="str">
        <f>IF('Student''s Data'!E540=0,"",'Student''s Data'!E540)</f>
        <v>RINKU KUMAWAT</v>
      </c>
      <c r="G540" s="19" t="str">
        <f>IF('Student''s Data'!F540=0,"",'Student''s Data'!F540)</f>
        <v>MAHESH KUMAWAT</v>
      </c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5" t="str">
        <f>IF(SUM(Table4[[#This Row],[Jan]:[Dec]])=0,"",(SUM(Table4[[#This Row],[Jan]:[Dec]])))</f>
        <v/>
      </c>
      <c r="U540" s="5">
        <f>IFERROR(IF(Table5[[#This Row],[Is RTE Student]]="Yes",0,VLOOKUP(Table4[[#This Row],[Class]]&amp;"_"&amp;Table4[[#This Row],[Stream]]&amp;"_"&amp;Table4[[#This Row],[Medium]],total_fee,5,0)),0)</f>
        <v>12000</v>
      </c>
      <c r="V540" s="5" t="str">
        <f>IFERROR(IF(Table4[[#This Row],[Total fees]]=Table4[[#This Row],[Total]]=0,"",Table4[[#This Row],[Total fees]]-Table4[[#This Row],[Total]]),"")</f>
        <v/>
      </c>
    </row>
    <row r="541" spans="1:22">
      <c r="A541" s="18">
        <f>IF('Student''s Data'!A541=0,"",'Student''s Data'!A541)</f>
        <v>537</v>
      </c>
      <c r="B541" s="18">
        <f>IF('Student''s Data'!B541=0,"",'Student''s Data'!B541)</f>
        <v>849</v>
      </c>
      <c r="C541" s="19" t="str">
        <f>IF('Student''s Data'!C541=0,"",'Student''s Data'!C541)</f>
        <v>Eigth</v>
      </c>
      <c r="D541" s="19" t="str">
        <f>IF('Student''s Data'!D541=0,"",'Student''s Data'!D541)</f>
        <v/>
      </c>
      <c r="E541" s="19" t="str">
        <f>IF('Student''s Data'!H541=0,"",'Student''s Data'!H541)</f>
        <v>Hindi</v>
      </c>
      <c r="F541" s="19" t="str">
        <f>IF('Student''s Data'!E541=0,"",'Student''s Data'!E541)</f>
        <v>RINKU TANDI</v>
      </c>
      <c r="G541" s="19" t="str">
        <f>IF('Student''s Data'!F541=0,"",'Student''s Data'!F541)</f>
        <v>HANUMAN RAM</v>
      </c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5" t="str">
        <f>IF(SUM(Table4[[#This Row],[Jan]:[Dec]])=0,"",(SUM(Table4[[#This Row],[Jan]:[Dec]])))</f>
        <v/>
      </c>
      <c r="U541" s="5">
        <f>IFERROR(IF(Table5[[#This Row],[Is RTE Student]]="Yes",0,VLOOKUP(Table4[[#This Row],[Class]]&amp;"_"&amp;Table4[[#This Row],[Stream]]&amp;"_"&amp;Table4[[#This Row],[Medium]],total_fee,5,0)),0)</f>
        <v>12000</v>
      </c>
      <c r="V541" s="5" t="str">
        <f>IFERROR(IF(Table4[[#This Row],[Total fees]]=Table4[[#This Row],[Total]]=0,"",Table4[[#This Row],[Total fees]]-Table4[[#This Row],[Total]]),"")</f>
        <v/>
      </c>
    </row>
    <row r="542" spans="1:22">
      <c r="A542" s="18">
        <f>IF('Student''s Data'!A542=0,"",'Student''s Data'!A542)</f>
        <v>538</v>
      </c>
      <c r="B542" s="18" t="str">
        <f>IF('Student''s Data'!B542=0,"",'Student''s Data'!B542)</f>
        <v>E0026</v>
      </c>
      <c r="C542" s="19" t="str">
        <f>IF('Student''s Data'!C542=0,"",'Student''s Data'!C542)</f>
        <v>Eigth</v>
      </c>
      <c r="D542" s="19" t="str">
        <f>IF('Student''s Data'!D542=0,"",'Student''s Data'!D542)</f>
        <v/>
      </c>
      <c r="E542" s="19" t="str">
        <f>IF('Student''s Data'!H542=0,"",'Student''s Data'!H542)</f>
        <v>English</v>
      </c>
      <c r="F542" s="19" t="str">
        <f>IF('Student''s Data'!E542=0,"",'Student''s Data'!E542)</f>
        <v>RITU RATHORE</v>
      </c>
      <c r="G542" s="19" t="str">
        <f>IF('Student''s Data'!F542=0,"",'Student''s Data'!F542)</f>
        <v>SURENDRA SINGH RATHORE</v>
      </c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5" t="str">
        <f>IF(SUM(Table4[[#This Row],[Jan]:[Dec]])=0,"",(SUM(Table4[[#This Row],[Jan]:[Dec]])))</f>
        <v/>
      </c>
      <c r="U542" s="5">
        <f>IFERROR(IF(Table5[[#This Row],[Is RTE Student]]="Yes",0,VLOOKUP(Table4[[#This Row],[Class]]&amp;"_"&amp;Table4[[#This Row],[Stream]]&amp;"_"&amp;Table4[[#This Row],[Medium]],total_fee,5,0)),0)</f>
        <v>13000</v>
      </c>
      <c r="V542" s="5" t="str">
        <f>IFERROR(IF(Table4[[#This Row],[Total fees]]=Table4[[#This Row],[Total]]=0,"",Table4[[#This Row],[Total fees]]-Table4[[#This Row],[Total]]),"")</f>
        <v/>
      </c>
    </row>
    <row r="543" spans="1:22">
      <c r="A543" s="18">
        <f>IF('Student''s Data'!A543=0,"",'Student''s Data'!A543)</f>
        <v>539</v>
      </c>
      <c r="B543" s="18">
        <f>IF('Student''s Data'!B543=0,"",'Student''s Data'!B543)</f>
        <v>1367</v>
      </c>
      <c r="C543" s="19" t="str">
        <f>IF('Student''s Data'!C543=0,"",'Student''s Data'!C543)</f>
        <v>Eigth</v>
      </c>
      <c r="D543" s="19" t="str">
        <f>IF('Student''s Data'!D543=0,"",'Student''s Data'!D543)</f>
        <v/>
      </c>
      <c r="E543" s="19" t="str">
        <f>IF('Student''s Data'!H543=0,"",'Student''s Data'!H543)</f>
        <v>Hindi</v>
      </c>
      <c r="F543" s="19" t="str">
        <f>IF('Student''s Data'!E543=0,"",'Student''s Data'!E543)</f>
        <v>ROHIT KUMAR</v>
      </c>
      <c r="G543" s="19" t="str">
        <f>IF('Student''s Data'!F543=0,"",'Student''s Data'!F543)</f>
        <v>DEVI LAL</v>
      </c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5" t="str">
        <f>IF(SUM(Table4[[#This Row],[Jan]:[Dec]])=0,"",(SUM(Table4[[#This Row],[Jan]:[Dec]])))</f>
        <v/>
      </c>
      <c r="U543" s="5">
        <f>IFERROR(IF(Table5[[#This Row],[Is RTE Student]]="Yes",0,VLOOKUP(Table4[[#This Row],[Class]]&amp;"_"&amp;Table4[[#This Row],[Stream]]&amp;"_"&amp;Table4[[#This Row],[Medium]],total_fee,5,0)),0)</f>
        <v>12000</v>
      </c>
      <c r="V543" s="5" t="str">
        <f>IFERROR(IF(Table4[[#This Row],[Total fees]]=Table4[[#This Row],[Total]]=0,"",Table4[[#This Row],[Total fees]]-Table4[[#This Row],[Total]]),"")</f>
        <v/>
      </c>
    </row>
    <row r="544" spans="1:22">
      <c r="A544" s="18">
        <f>IF('Student''s Data'!A544=0,"",'Student''s Data'!A544)</f>
        <v>540</v>
      </c>
      <c r="B544" s="18" t="str">
        <f>IF('Student''s Data'!B544=0,"",'Student''s Data'!B544)</f>
        <v>E0170</v>
      </c>
      <c r="C544" s="19" t="str">
        <f>IF('Student''s Data'!C544=0,"",'Student''s Data'!C544)</f>
        <v>Eigth</v>
      </c>
      <c r="D544" s="19" t="str">
        <f>IF('Student''s Data'!D544=0,"",'Student''s Data'!D544)</f>
        <v/>
      </c>
      <c r="E544" s="19" t="str">
        <f>IF('Student''s Data'!H544=0,"",'Student''s Data'!H544)</f>
        <v>English</v>
      </c>
      <c r="F544" s="19" t="str">
        <f>IF('Student''s Data'!E544=0,"",'Student''s Data'!E544)</f>
        <v>ROHIT KUMAR BHATI</v>
      </c>
      <c r="G544" s="19" t="str">
        <f>IF('Student''s Data'!F544=0,"",'Student''s Data'!F544)</f>
        <v>ASHOK KUMAR</v>
      </c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5" t="str">
        <f>IF(SUM(Table4[[#This Row],[Jan]:[Dec]])=0,"",(SUM(Table4[[#This Row],[Jan]:[Dec]])))</f>
        <v/>
      </c>
      <c r="U544" s="5">
        <f>IFERROR(IF(Table5[[#This Row],[Is RTE Student]]="Yes",0,VLOOKUP(Table4[[#This Row],[Class]]&amp;"_"&amp;Table4[[#This Row],[Stream]]&amp;"_"&amp;Table4[[#This Row],[Medium]],total_fee,5,0)),0)</f>
        <v>13000</v>
      </c>
      <c r="V544" s="5" t="str">
        <f>IFERROR(IF(Table4[[#This Row],[Total fees]]=Table4[[#This Row],[Total]]=0,"",Table4[[#This Row],[Total fees]]-Table4[[#This Row],[Total]]),"")</f>
        <v/>
      </c>
    </row>
    <row r="545" spans="1:22">
      <c r="A545" s="18">
        <f>IF('Student''s Data'!A545=0,"",'Student''s Data'!A545)</f>
        <v>541</v>
      </c>
      <c r="B545" s="18" t="str">
        <f>IF('Student''s Data'!B545=0,"",'Student''s Data'!B545)</f>
        <v>E0116</v>
      </c>
      <c r="C545" s="19" t="str">
        <f>IF('Student''s Data'!C545=0,"",'Student''s Data'!C545)</f>
        <v>Eigth</v>
      </c>
      <c r="D545" s="19" t="str">
        <f>IF('Student''s Data'!D545=0,"",'Student''s Data'!D545)</f>
        <v/>
      </c>
      <c r="E545" s="19" t="str">
        <f>IF('Student''s Data'!H545=0,"",'Student''s Data'!H545)</f>
        <v>English</v>
      </c>
      <c r="F545" s="19" t="str">
        <f>IF('Student''s Data'!E545=0,"",'Student''s Data'!E545)</f>
        <v>RUPENDRA SINGH</v>
      </c>
      <c r="G545" s="19" t="str">
        <f>IF('Student''s Data'!F545=0,"",'Student''s Data'!F545)</f>
        <v>ARJUN SINGH</v>
      </c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5" t="str">
        <f>IF(SUM(Table4[[#This Row],[Jan]:[Dec]])=0,"",(SUM(Table4[[#This Row],[Jan]:[Dec]])))</f>
        <v/>
      </c>
      <c r="U545" s="5">
        <f>IFERROR(IF(Table5[[#This Row],[Is RTE Student]]="Yes",0,VLOOKUP(Table4[[#This Row],[Class]]&amp;"_"&amp;Table4[[#This Row],[Stream]]&amp;"_"&amp;Table4[[#This Row],[Medium]],total_fee,5,0)),0)</f>
        <v>13000</v>
      </c>
      <c r="V545" s="5" t="str">
        <f>IFERROR(IF(Table4[[#This Row],[Total fees]]=Table4[[#This Row],[Total]]=0,"",Table4[[#This Row],[Total fees]]-Table4[[#This Row],[Total]]),"")</f>
        <v/>
      </c>
    </row>
    <row r="546" spans="1:22">
      <c r="A546" s="18">
        <f>IF('Student''s Data'!A546=0,"",'Student''s Data'!A546)</f>
        <v>542</v>
      </c>
      <c r="B546" s="18" t="str">
        <f>IF('Student''s Data'!B546=0,"",'Student''s Data'!B546)</f>
        <v>E0197</v>
      </c>
      <c r="C546" s="19" t="str">
        <f>IF('Student''s Data'!C546=0,"",'Student''s Data'!C546)</f>
        <v>Eigth</v>
      </c>
      <c r="D546" s="19" t="str">
        <f>IF('Student''s Data'!D546=0,"",'Student''s Data'!D546)</f>
        <v/>
      </c>
      <c r="E546" s="19" t="str">
        <f>IF('Student''s Data'!H546=0,"",'Student''s Data'!H546)</f>
        <v>English</v>
      </c>
      <c r="F546" s="19" t="str">
        <f>IF('Student''s Data'!E546=0,"",'Student''s Data'!E546)</f>
        <v>SAMEER ALI</v>
      </c>
      <c r="G546" s="19" t="str">
        <f>IF('Student''s Data'!F546=0,"",'Student''s Data'!F546)</f>
        <v>SALIM MOHAMMAD</v>
      </c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5" t="str">
        <f>IF(SUM(Table4[[#This Row],[Jan]:[Dec]])=0,"",(SUM(Table4[[#This Row],[Jan]:[Dec]])))</f>
        <v/>
      </c>
      <c r="U546" s="5">
        <f>IFERROR(IF(Table5[[#This Row],[Is RTE Student]]="Yes",0,VLOOKUP(Table4[[#This Row],[Class]]&amp;"_"&amp;Table4[[#This Row],[Stream]]&amp;"_"&amp;Table4[[#This Row],[Medium]],total_fee,5,0)),0)</f>
        <v>13000</v>
      </c>
      <c r="V546" s="5" t="str">
        <f>IFERROR(IF(Table4[[#This Row],[Total fees]]=Table4[[#This Row],[Total]]=0,"",Table4[[#This Row],[Total fees]]-Table4[[#This Row],[Total]]),"")</f>
        <v/>
      </c>
    </row>
    <row r="547" spans="1:22">
      <c r="A547" s="18">
        <f>IF('Student''s Data'!A547=0,"",'Student''s Data'!A547)</f>
        <v>543</v>
      </c>
      <c r="B547" s="18" t="str">
        <f>IF('Student''s Data'!B547=0,"",'Student''s Data'!B547)</f>
        <v>E0018</v>
      </c>
      <c r="C547" s="19" t="str">
        <f>IF('Student''s Data'!C547=0,"",'Student''s Data'!C547)</f>
        <v>Eigth</v>
      </c>
      <c r="D547" s="19" t="str">
        <f>IF('Student''s Data'!D547=0,"",'Student''s Data'!D547)</f>
        <v/>
      </c>
      <c r="E547" s="19" t="str">
        <f>IF('Student''s Data'!H547=0,"",'Student''s Data'!H547)</f>
        <v>English</v>
      </c>
      <c r="F547" s="19" t="str">
        <f>IF('Student''s Data'!E547=0,"",'Student''s Data'!E547)</f>
        <v>SAMEER BHATI</v>
      </c>
      <c r="G547" s="19" t="str">
        <f>IF('Student''s Data'!F547=0,"",'Student''s Data'!F547)</f>
        <v>OMPRAKASH BHATI</v>
      </c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5" t="str">
        <f>IF(SUM(Table4[[#This Row],[Jan]:[Dec]])=0,"",(SUM(Table4[[#This Row],[Jan]:[Dec]])))</f>
        <v/>
      </c>
      <c r="U547" s="5">
        <f>IFERROR(IF(Table5[[#This Row],[Is RTE Student]]="Yes",0,VLOOKUP(Table4[[#This Row],[Class]]&amp;"_"&amp;Table4[[#This Row],[Stream]]&amp;"_"&amp;Table4[[#This Row],[Medium]],total_fee,5,0)),0)</f>
        <v>13000</v>
      </c>
      <c r="V547" s="5" t="str">
        <f>IFERROR(IF(Table4[[#This Row],[Total fees]]=Table4[[#This Row],[Total]]=0,"",Table4[[#This Row],[Total fees]]-Table4[[#This Row],[Total]]),"")</f>
        <v/>
      </c>
    </row>
    <row r="548" spans="1:22">
      <c r="A548" s="18">
        <f>IF('Student''s Data'!A548=0,"",'Student''s Data'!A548)</f>
        <v>544</v>
      </c>
      <c r="B548" s="18">
        <f>IF('Student''s Data'!B548=0,"",'Student''s Data'!B548)</f>
        <v>1509</v>
      </c>
      <c r="C548" s="19" t="str">
        <f>IF('Student''s Data'!C548=0,"",'Student''s Data'!C548)</f>
        <v>Eigth</v>
      </c>
      <c r="D548" s="19" t="str">
        <f>IF('Student''s Data'!D548=0,"",'Student''s Data'!D548)</f>
        <v/>
      </c>
      <c r="E548" s="19" t="str">
        <f>IF('Student''s Data'!H548=0,"",'Student''s Data'!H548)</f>
        <v>Hindi</v>
      </c>
      <c r="F548" s="19" t="str">
        <f>IF('Student''s Data'!E548=0,"",'Student''s Data'!E548)</f>
        <v>SANDEEP</v>
      </c>
      <c r="G548" s="19" t="str">
        <f>IF('Student''s Data'!F548=0,"",'Student''s Data'!F548)</f>
        <v>OMPRAKASH RAHAD</v>
      </c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5" t="str">
        <f>IF(SUM(Table4[[#This Row],[Jan]:[Dec]])=0,"",(SUM(Table4[[#This Row],[Jan]:[Dec]])))</f>
        <v/>
      </c>
      <c r="U548" s="5">
        <f>IFERROR(IF(Table5[[#This Row],[Is RTE Student]]="Yes",0,VLOOKUP(Table4[[#This Row],[Class]]&amp;"_"&amp;Table4[[#This Row],[Stream]]&amp;"_"&amp;Table4[[#This Row],[Medium]],total_fee,5,0)),0)</f>
        <v>12000</v>
      </c>
      <c r="V548" s="5" t="str">
        <f>IFERROR(IF(Table4[[#This Row],[Total fees]]=Table4[[#This Row],[Total]]=0,"",Table4[[#This Row],[Total fees]]-Table4[[#This Row],[Total]]),"")</f>
        <v/>
      </c>
    </row>
    <row r="549" spans="1:22">
      <c r="A549" s="18">
        <f>IF('Student''s Data'!A549=0,"",'Student''s Data'!A549)</f>
        <v>545</v>
      </c>
      <c r="B549" s="18">
        <f>IF('Student''s Data'!B549=0,"",'Student''s Data'!B549)</f>
        <v>1343</v>
      </c>
      <c r="C549" s="19" t="str">
        <f>IF('Student''s Data'!C549=0,"",'Student''s Data'!C549)</f>
        <v>Eigth</v>
      </c>
      <c r="D549" s="19" t="str">
        <f>IF('Student''s Data'!D549=0,"",'Student''s Data'!D549)</f>
        <v/>
      </c>
      <c r="E549" s="19" t="str">
        <f>IF('Student''s Data'!H549=0,"",'Student''s Data'!H549)</f>
        <v>Hindi</v>
      </c>
      <c r="F549" s="19" t="str">
        <f>IF('Student''s Data'!E549=0,"",'Student''s Data'!E549)</f>
        <v>SANIYA BANO</v>
      </c>
      <c r="G549" s="19" t="str">
        <f>IF('Student''s Data'!F549=0,"",'Student''s Data'!F549)</f>
        <v>SHAHID KURESHI</v>
      </c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5" t="str">
        <f>IF(SUM(Table4[[#This Row],[Jan]:[Dec]])=0,"",(SUM(Table4[[#This Row],[Jan]:[Dec]])))</f>
        <v/>
      </c>
      <c r="U549" s="5">
        <f>IFERROR(IF(Table5[[#This Row],[Is RTE Student]]="Yes",0,VLOOKUP(Table4[[#This Row],[Class]]&amp;"_"&amp;Table4[[#This Row],[Stream]]&amp;"_"&amp;Table4[[#This Row],[Medium]],total_fee,5,0)),0)</f>
        <v>12000</v>
      </c>
      <c r="V549" s="5" t="str">
        <f>IFERROR(IF(Table4[[#This Row],[Total fees]]=Table4[[#This Row],[Total]]=0,"",Table4[[#This Row],[Total fees]]-Table4[[#This Row],[Total]]),"")</f>
        <v/>
      </c>
    </row>
    <row r="550" spans="1:22">
      <c r="A550" s="18">
        <f>IF('Student''s Data'!A550=0,"",'Student''s Data'!A550)</f>
        <v>546</v>
      </c>
      <c r="B550" s="18">
        <f>IF('Student''s Data'!B550=0,"",'Student''s Data'!B550)</f>
        <v>927</v>
      </c>
      <c r="C550" s="19" t="str">
        <f>IF('Student''s Data'!C550=0,"",'Student''s Data'!C550)</f>
        <v>Eigth</v>
      </c>
      <c r="D550" s="19" t="str">
        <f>IF('Student''s Data'!D550=0,"",'Student''s Data'!D550)</f>
        <v/>
      </c>
      <c r="E550" s="19" t="str">
        <f>IF('Student''s Data'!H550=0,"",'Student''s Data'!H550)</f>
        <v>Hindi</v>
      </c>
      <c r="F550" s="19" t="str">
        <f>IF('Student''s Data'!E550=0,"",'Student''s Data'!E550)</f>
        <v>SAPNA CHOUDHARY</v>
      </c>
      <c r="G550" s="19" t="str">
        <f>IF('Student''s Data'!F550=0,"",'Student''s Data'!F550)</f>
        <v>CHENA RAM</v>
      </c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5" t="str">
        <f>IF(SUM(Table4[[#This Row],[Jan]:[Dec]])=0,"",(SUM(Table4[[#This Row],[Jan]:[Dec]])))</f>
        <v/>
      </c>
      <c r="U550" s="5">
        <f>IFERROR(IF(Table5[[#This Row],[Is RTE Student]]="Yes",0,VLOOKUP(Table4[[#This Row],[Class]]&amp;"_"&amp;Table4[[#This Row],[Stream]]&amp;"_"&amp;Table4[[#This Row],[Medium]],total_fee,5,0)),0)</f>
        <v>12000</v>
      </c>
      <c r="V550" s="5" t="str">
        <f>IFERROR(IF(Table4[[#This Row],[Total fees]]=Table4[[#This Row],[Total]]=0,"",Table4[[#This Row],[Total fees]]-Table4[[#This Row],[Total]]),"")</f>
        <v/>
      </c>
    </row>
    <row r="551" spans="1:22">
      <c r="A551" s="18">
        <f>IF('Student''s Data'!A551=0,"",'Student''s Data'!A551)</f>
        <v>547</v>
      </c>
      <c r="B551" s="18">
        <f>IF('Student''s Data'!B551=0,"",'Student''s Data'!B551)</f>
        <v>829</v>
      </c>
      <c r="C551" s="19" t="str">
        <f>IF('Student''s Data'!C551=0,"",'Student''s Data'!C551)</f>
        <v>Eigth</v>
      </c>
      <c r="D551" s="19" t="str">
        <f>IF('Student''s Data'!D551=0,"",'Student''s Data'!D551)</f>
        <v/>
      </c>
      <c r="E551" s="19" t="str">
        <f>IF('Student''s Data'!H551=0,"",'Student''s Data'!H551)</f>
        <v>Hindi</v>
      </c>
      <c r="F551" s="19" t="str">
        <f>IF('Student''s Data'!E551=0,"",'Student''s Data'!E551)</f>
        <v>SAROJ</v>
      </c>
      <c r="G551" s="19" t="str">
        <f>IF('Student''s Data'!F551=0,"",'Student''s Data'!F551)</f>
        <v>RAJU RAM</v>
      </c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5" t="str">
        <f>IF(SUM(Table4[[#This Row],[Jan]:[Dec]])=0,"",(SUM(Table4[[#This Row],[Jan]:[Dec]])))</f>
        <v/>
      </c>
      <c r="U551" s="5">
        <f>IFERROR(IF(Table5[[#This Row],[Is RTE Student]]="Yes",0,VLOOKUP(Table4[[#This Row],[Class]]&amp;"_"&amp;Table4[[#This Row],[Stream]]&amp;"_"&amp;Table4[[#This Row],[Medium]],total_fee,5,0)),0)</f>
        <v>12000</v>
      </c>
      <c r="V551" s="5" t="str">
        <f>IFERROR(IF(Table4[[#This Row],[Total fees]]=Table4[[#This Row],[Total]]=0,"",Table4[[#This Row],[Total fees]]-Table4[[#This Row],[Total]]),"")</f>
        <v/>
      </c>
    </row>
    <row r="552" spans="1:22">
      <c r="A552" s="18">
        <f>IF('Student''s Data'!A552=0,"",'Student''s Data'!A552)</f>
        <v>548</v>
      </c>
      <c r="B552" s="18">
        <f>IF('Student''s Data'!B552=0,"",'Student''s Data'!B552)</f>
        <v>703</v>
      </c>
      <c r="C552" s="19" t="str">
        <f>IF('Student''s Data'!C552=0,"",'Student''s Data'!C552)</f>
        <v>Eigth</v>
      </c>
      <c r="D552" s="19" t="str">
        <f>IF('Student''s Data'!D552=0,"",'Student''s Data'!D552)</f>
        <v/>
      </c>
      <c r="E552" s="19" t="str">
        <f>IF('Student''s Data'!H552=0,"",'Student''s Data'!H552)</f>
        <v>Hindi</v>
      </c>
      <c r="F552" s="19" t="str">
        <f>IF('Student''s Data'!E552=0,"",'Student''s Data'!E552)</f>
        <v>SHAMIYA</v>
      </c>
      <c r="G552" s="19" t="str">
        <f>IF('Student''s Data'!F552=0,"",'Student''s Data'!F552)</f>
        <v>RAFIQ AHAMED BAGWAN</v>
      </c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5" t="str">
        <f>IF(SUM(Table4[[#This Row],[Jan]:[Dec]])=0,"",(SUM(Table4[[#This Row],[Jan]:[Dec]])))</f>
        <v/>
      </c>
      <c r="U552" s="5">
        <f>IFERROR(IF(Table5[[#This Row],[Is RTE Student]]="Yes",0,VLOOKUP(Table4[[#This Row],[Class]]&amp;"_"&amp;Table4[[#This Row],[Stream]]&amp;"_"&amp;Table4[[#This Row],[Medium]],total_fee,5,0)),0)</f>
        <v>12000</v>
      </c>
      <c r="V552" s="5" t="str">
        <f>IFERROR(IF(Table4[[#This Row],[Total fees]]=Table4[[#This Row],[Total]]=0,"",Table4[[#This Row],[Total fees]]-Table4[[#This Row],[Total]]),"")</f>
        <v/>
      </c>
    </row>
    <row r="553" spans="1:22">
      <c r="A553" s="18">
        <f>IF('Student''s Data'!A553=0,"",'Student''s Data'!A553)</f>
        <v>549</v>
      </c>
      <c r="B553" s="18">
        <f>IF('Student''s Data'!B553=0,"",'Student''s Data'!B553)</f>
        <v>1286</v>
      </c>
      <c r="C553" s="19" t="str">
        <f>IF('Student''s Data'!C553=0,"",'Student''s Data'!C553)</f>
        <v>Eigth</v>
      </c>
      <c r="D553" s="19" t="str">
        <f>IF('Student''s Data'!D553=0,"",'Student''s Data'!D553)</f>
        <v/>
      </c>
      <c r="E553" s="19" t="str">
        <f>IF('Student''s Data'!H553=0,"",'Student''s Data'!H553)</f>
        <v>Hindi</v>
      </c>
      <c r="F553" s="19" t="str">
        <f>IF('Student''s Data'!E553=0,"",'Student''s Data'!E553)</f>
        <v>SHIMBHU DAYAL</v>
      </c>
      <c r="G553" s="19" t="str">
        <f>IF('Student''s Data'!F553=0,"",'Student''s Data'!F553)</f>
        <v>RAMAWTAR</v>
      </c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5" t="str">
        <f>IF(SUM(Table4[[#This Row],[Jan]:[Dec]])=0,"",(SUM(Table4[[#This Row],[Jan]:[Dec]])))</f>
        <v/>
      </c>
      <c r="U553" s="5">
        <f>IFERROR(IF(Table5[[#This Row],[Is RTE Student]]="Yes",0,VLOOKUP(Table4[[#This Row],[Class]]&amp;"_"&amp;Table4[[#This Row],[Stream]]&amp;"_"&amp;Table4[[#This Row],[Medium]],total_fee,5,0)),0)</f>
        <v>12000</v>
      </c>
      <c r="V553" s="5" t="str">
        <f>IFERROR(IF(Table4[[#This Row],[Total fees]]=Table4[[#This Row],[Total]]=0,"",Table4[[#This Row],[Total fees]]-Table4[[#This Row],[Total]]),"")</f>
        <v/>
      </c>
    </row>
    <row r="554" spans="1:22">
      <c r="A554" s="18">
        <f>IF('Student''s Data'!A554=0,"",'Student''s Data'!A554)</f>
        <v>550</v>
      </c>
      <c r="B554" s="18">
        <f>IF('Student''s Data'!B554=0,"",'Student''s Data'!B554)</f>
        <v>708</v>
      </c>
      <c r="C554" s="19" t="str">
        <f>IF('Student''s Data'!C554=0,"",'Student''s Data'!C554)</f>
        <v>Eigth</v>
      </c>
      <c r="D554" s="19" t="str">
        <f>IF('Student''s Data'!D554=0,"",'Student''s Data'!D554)</f>
        <v/>
      </c>
      <c r="E554" s="19" t="str">
        <f>IF('Student''s Data'!H554=0,"",'Student''s Data'!H554)</f>
        <v>Hindi</v>
      </c>
      <c r="F554" s="19" t="str">
        <f>IF('Student''s Data'!E554=0,"",'Student''s Data'!E554)</f>
        <v>SHIV PRASAD</v>
      </c>
      <c r="G554" s="19" t="str">
        <f>IF('Student''s Data'!F554=0,"",'Student''s Data'!F554)</f>
        <v>NANURAM KUMHAR</v>
      </c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5" t="str">
        <f>IF(SUM(Table4[[#This Row],[Jan]:[Dec]])=0,"",(SUM(Table4[[#This Row],[Jan]:[Dec]])))</f>
        <v/>
      </c>
      <c r="U554" s="5">
        <f>IFERROR(IF(Table5[[#This Row],[Is RTE Student]]="Yes",0,VLOOKUP(Table4[[#This Row],[Class]]&amp;"_"&amp;Table4[[#This Row],[Stream]]&amp;"_"&amp;Table4[[#This Row],[Medium]],total_fee,5,0)),0)</f>
        <v>12000</v>
      </c>
      <c r="V554" s="5" t="str">
        <f>IFERROR(IF(Table4[[#This Row],[Total fees]]=Table4[[#This Row],[Total]]=0,"",Table4[[#This Row],[Total fees]]-Table4[[#This Row],[Total]]),"")</f>
        <v/>
      </c>
    </row>
    <row r="555" spans="1:22">
      <c r="A555" s="18">
        <f>IF('Student''s Data'!A555=0,"",'Student''s Data'!A555)</f>
        <v>551</v>
      </c>
      <c r="B555" s="18">
        <f>IF('Student''s Data'!B555=0,"",'Student''s Data'!B555)</f>
        <v>1133</v>
      </c>
      <c r="C555" s="19" t="str">
        <f>IF('Student''s Data'!C555=0,"",'Student''s Data'!C555)</f>
        <v>Eigth</v>
      </c>
      <c r="D555" s="19" t="str">
        <f>IF('Student''s Data'!D555=0,"",'Student''s Data'!D555)</f>
        <v/>
      </c>
      <c r="E555" s="19" t="str">
        <f>IF('Student''s Data'!H555=0,"",'Student''s Data'!H555)</f>
        <v>Hindi</v>
      </c>
      <c r="F555" s="19" t="str">
        <f>IF('Student''s Data'!E555=0,"",'Student''s Data'!E555)</f>
        <v>SONU KUMAWAT</v>
      </c>
      <c r="G555" s="19" t="str">
        <f>IF('Student''s Data'!F555=0,"",'Student''s Data'!F555)</f>
        <v>DEEPA RAM</v>
      </c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5" t="str">
        <f>IF(SUM(Table4[[#This Row],[Jan]:[Dec]])=0,"",(SUM(Table4[[#This Row],[Jan]:[Dec]])))</f>
        <v/>
      </c>
      <c r="U555" s="5">
        <f>IFERROR(IF(Table5[[#This Row],[Is RTE Student]]="Yes",0,VLOOKUP(Table4[[#This Row],[Class]]&amp;"_"&amp;Table4[[#This Row],[Stream]]&amp;"_"&amp;Table4[[#This Row],[Medium]],total_fee,5,0)),0)</f>
        <v>12000</v>
      </c>
      <c r="V555" s="5" t="str">
        <f>IFERROR(IF(Table4[[#This Row],[Total fees]]=Table4[[#This Row],[Total]]=0,"",Table4[[#This Row],[Total fees]]-Table4[[#This Row],[Total]]),"")</f>
        <v/>
      </c>
    </row>
    <row r="556" spans="1:22">
      <c r="A556" s="18">
        <f>IF('Student''s Data'!A556=0,"",'Student''s Data'!A556)</f>
        <v>552</v>
      </c>
      <c r="B556" s="18">
        <f>IF('Student''s Data'!B556=0,"",'Student''s Data'!B556)</f>
        <v>1243</v>
      </c>
      <c r="C556" s="19" t="str">
        <f>IF('Student''s Data'!C556=0,"",'Student''s Data'!C556)</f>
        <v>Eigth</v>
      </c>
      <c r="D556" s="19" t="str">
        <f>IF('Student''s Data'!D556=0,"",'Student''s Data'!D556)</f>
        <v/>
      </c>
      <c r="E556" s="19" t="str">
        <f>IF('Student''s Data'!H556=0,"",'Student''s Data'!H556)</f>
        <v>Hindi</v>
      </c>
      <c r="F556" s="19" t="str">
        <f>IF('Student''s Data'!E556=0,"",'Student''s Data'!E556)</f>
        <v>SUMAN GAWARIYA</v>
      </c>
      <c r="G556" s="19" t="str">
        <f>IF('Student''s Data'!F556=0,"",'Student''s Data'!F556)</f>
        <v>BALU RAM</v>
      </c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5" t="str">
        <f>IF(SUM(Table4[[#This Row],[Jan]:[Dec]])=0,"",(SUM(Table4[[#This Row],[Jan]:[Dec]])))</f>
        <v/>
      </c>
      <c r="U556" s="5">
        <f>IFERROR(IF(Table5[[#This Row],[Is RTE Student]]="Yes",0,VLOOKUP(Table4[[#This Row],[Class]]&amp;"_"&amp;Table4[[#This Row],[Stream]]&amp;"_"&amp;Table4[[#This Row],[Medium]],total_fee,5,0)),0)</f>
        <v>12000</v>
      </c>
      <c r="V556" s="5" t="str">
        <f>IFERROR(IF(Table4[[#This Row],[Total fees]]=Table4[[#This Row],[Total]]=0,"",Table4[[#This Row],[Total fees]]-Table4[[#This Row],[Total]]),"")</f>
        <v/>
      </c>
    </row>
    <row r="557" spans="1:22">
      <c r="A557" s="18">
        <f>IF('Student''s Data'!A557=0,"",'Student''s Data'!A557)</f>
        <v>553</v>
      </c>
      <c r="B557" s="18">
        <f>IF('Student''s Data'!B557=0,"",'Student''s Data'!B557)</f>
        <v>6333</v>
      </c>
      <c r="C557" s="19" t="str">
        <f>IF('Student''s Data'!C557=0,"",'Student''s Data'!C557)</f>
        <v>Eigth</v>
      </c>
      <c r="D557" s="19" t="str">
        <f>IF('Student''s Data'!D557=0,"",'Student''s Data'!D557)</f>
        <v/>
      </c>
      <c r="E557" s="19" t="str">
        <f>IF('Student''s Data'!H557=0,"",'Student''s Data'!H557)</f>
        <v>Hindi</v>
      </c>
      <c r="F557" s="19" t="str">
        <f>IF('Student''s Data'!E557=0,"",'Student''s Data'!E557)</f>
        <v>SUMIT CHOUDHARY</v>
      </c>
      <c r="G557" s="19" t="str">
        <f>IF('Student''s Data'!F557=0,"",'Student''s Data'!F557)</f>
        <v>OMPRAKASH</v>
      </c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5" t="str">
        <f>IF(SUM(Table4[[#This Row],[Jan]:[Dec]])=0,"",(SUM(Table4[[#This Row],[Jan]:[Dec]])))</f>
        <v/>
      </c>
      <c r="U557" s="5">
        <f>IFERROR(IF(Table5[[#This Row],[Is RTE Student]]="Yes",0,VLOOKUP(Table4[[#This Row],[Class]]&amp;"_"&amp;Table4[[#This Row],[Stream]]&amp;"_"&amp;Table4[[#This Row],[Medium]],total_fee,5,0)),0)</f>
        <v>12000</v>
      </c>
      <c r="V557" s="5" t="str">
        <f>IFERROR(IF(Table4[[#This Row],[Total fees]]=Table4[[#This Row],[Total]]=0,"",Table4[[#This Row],[Total fees]]-Table4[[#This Row],[Total]]),"")</f>
        <v/>
      </c>
    </row>
    <row r="558" spans="1:22">
      <c r="A558" s="18">
        <f>IF('Student''s Data'!A558=0,"",'Student''s Data'!A558)</f>
        <v>554</v>
      </c>
      <c r="B558" s="18">
        <f>IF('Student''s Data'!B558=0,"",'Student''s Data'!B558)</f>
        <v>1598</v>
      </c>
      <c r="C558" s="19" t="str">
        <f>IF('Student''s Data'!C558=0,"",'Student''s Data'!C558)</f>
        <v>Eigth</v>
      </c>
      <c r="D558" s="19" t="str">
        <f>IF('Student''s Data'!D558=0,"",'Student''s Data'!D558)</f>
        <v/>
      </c>
      <c r="E558" s="19" t="str">
        <f>IF('Student''s Data'!H558=0,"",'Student''s Data'!H558)</f>
        <v>Hindi</v>
      </c>
      <c r="F558" s="19" t="str">
        <f>IF('Student''s Data'!E558=0,"",'Student''s Data'!E558)</f>
        <v>SUNIL LORA</v>
      </c>
      <c r="G558" s="19" t="str">
        <f>IF('Student''s Data'!F558=0,"",'Student''s Data'!F558)</f>
        <v>HANUMAN RAM</v>
      </c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5" t="str">
        <f>IF(SUM(Table4[[#This Row],[Jan]:[Dec]])=0,"",(SUM(Table4[[#This Row],[Jan]:[Dec]])))</f>
        <v/>
      </c>
      <c r="U558" s="5">
        <f>IFERROR(IF(Table5[[#This Row],[Is RTE Student]]="Yes",0,VLOOKUP(Table4[[#This Row],[Class]]&amp;"_"&amp;Table4[[#This Row],[Stream]]&amp;"_"&amp;Table4[[#This Row],[Medium]],total_fee,5,0)),0)</f>
        <v>12000</v>
      </c>
      <c r="V558" s="5" t="str">
        <f>IFERROR(IF(Table4[[#This Row],[Total fees]]=Table4[[#This Row],[Total]]=0,"",Table4[[#This Row],[Total fees]]-Table4[[#This Row],[Total]]),"")</f>
        <v/>
      </c>
    </row>
    <row r="559" spans="1:22">
      <c r="A559" s="18">
        <f>IF('Student''s Data'!A559=0,"",'Student''s Data'!A559)</f>
        <v>555</v>
      </c>
      <c r="B559" s="18">
        <f>IF('Student''s Data'!B559=0,"",'Student''s Data'!B559)</f>
        <v>1310</v>
      </c>
      <c r="C559" s="19" t="str">
        <f>IF('Student''s Data'!C559=0,"",'Student''s Data'!C559)</f>
        <v>Eigth</v>
      </c>
      <c r="D559" s="19" t="str">
        <f>IF('Student''s Data'!D559=0,"",'Student''s Data'!D559)</f>
        <v/>
      </c>
      <c r="E559" s="19" t="str">
        <f>IF('Student''s Data'!H559=0,"",'Student''s Data'!H559)</f>
        <v>Hindi</v>
      </c>
      <c r="F559" s="19" t="str">
        <f>IF('Student''s Data'!E559=0,"",'Student''s Data'!E559)</f>
        <v>UMARDEEN</v>
      </c>
      <c r="G559" s="19" t="str">
        <f>IF('Student''s Data'!F559=0,"",'Student''s Data'!F559)</f>
        <v>KHALIL SHAH</v>
      </c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5" t="str">
        <f>IF(SUM(Table4[[#This Row],[Jan]:[Dec]])=0,"",(SUM(Table4[[#This Row],[Jan]:[Dec]])))</f>
        <v/>
      </c>
      <c r="U559" s="5">
        <f>IFERROR(IF(Table5[[#This Row],[Is RTE Student]]="Yes",0,VLOOKUP(Table4[[#This Row],[Class]]&amp;"_"&amp;Table4[[#This Row],[Stream]]&amp;"_"&amp;Table4[[#This Row],[Medium]],total_fee,5,0)),0)</f>
        <v>12000</v>
      </c>
      <c r="V559" s="5" t="str">
        <f>IFERROR(IF(Table4[[#This Row],[Total fees]]=Table4[[#This Row],[Total]]=0,"",Table4[[#This Row],[Total fees]]-Table4[[#This Row],[Total]]),"")</f>
        <v/>
      </c>
    </row>
    <row r="560" spans="1:22">
      <c r="A560" s="18">
        <f>IF('Student''s Data'!A560=0,"",'Student''s Data'!A560)</f>
        <v>556</v>
      </c>
      <c r="B560" s="18">
        <f>IF('Student''s Data'!B560=0,"",'Student''s Data'!B560)</f>
        <v>1318</v>
      </c>
      <c r="C560" s="19" t="str">
        <f>IF('Student''s Data'!C560=0,"",'Student''s Data'!C560)</f>
        <v>Eigth</v>
      </c>
      <c r="D560" s="19" t="str">
        <f>IF('Student''s Data'!D560=0,"",'Student''s Data'!D560)</f>
        <v/>
      </c>
      <c r="E560" s="19" t="str">
        <f>IF('Student''s Data'!H560=0,"",'Student''s Data'!H560)</f>
        <v>Hindi</v>
      </c>
      <c r="F560" s="19" t="str">
        <f>IF('Student''s Data'!E560=0,"",'Student''s Data'!E560)</f>
        <v>VARSHA CHOUDHARY</v>
      </c>
      <c r="G560" s="19" t="str">
        <f>IF('Student''s Data'!F560=0,"",'Student''s Data'!F560)</f>
        <v>DHARMA RAM</v>
      </c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5" t="str">
        <f>IF(SUM(Table4[[#This Row],[Jan]:[Dec]])=0,"",(SUM(Table4[[#This Row],[Jan]:[Dec]])))</f>
        <v/>
      </c>
      <c r="U560" s="5">
        <f>IFERROR(IF(Table5[[#This Row],[Is RTE Student]]="Yes",0,VLOOKUP(Table4[[#This Row],[Class]]&amp;"_"&amp;Table4[[#This Row],[Stream]]&amp;"_"&amp;Table4[[#This Row],[Medium]],total_fee,5,0)),0)</f>
        <v>12000</v>
      </c>
      <c r="V560" s="5" t="str">
        <f>IFERROR(IF(Table4[[#This Row],[Total fees]]=Table4[[#This Row],[Total]]=0,"",Table4[[#This Row],[Total fees]]-Table4[[#This Row],[Total]]),"")</f>
        <v/>
      </c>
    </row>
    <row r="561" spans="1:22">
      <c r="A561" s="18">
        <f>IF('Student''s Data'!A561=0,"",'Student''s Data'!A561)</f>
        <v>557</v>
      </c>
      <c r="B561" s="18" t="str">
        <f>IF('Student''s Data'!B561=0,"",'Student''s Data'!B561)</f>
        <v>E0133</v>
      </c>
      <c r="C561" s="19" t="str">
        <f>IF('Student''s Data'!C561=0,"",'Student''s Data'!C561)</f>
        <v>Eigth</v>
      </c>
      <c r="D561" s="19" t="str">
        <f>IF('Student''s Data'!D561=0,"",'Student''s Data'!D561)</f>
        <v/>
      </c>
      <c r="E561" s="19" t="str">
        <f>IF('Student''s Data'!H561=0,"",'Student''s Data'!H561)</f>
        <v>English</v>
      </c>
      <c r="F561" s="19" t="str">
        <f>IF('Student''s Data'!E561=0,"",'Student''s Data'!E561)</f>
        <v>VARSHA SHARMA</v>
      </c>
      <c r="G561" s="19" t="str">
        <f>IF('Student''s Data'!F561=0,"",'Student''s Data'!F561)</f>
        <v>KAMAL KISHORE</v>
      </c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5" t="str">
        <f>IF(SUM(Table4[[#This Row],[Jan]:[Dec]])=0,"",(SUM(Table4[[#This Row],[Jan]:[Dec]])))</f>
        <v/>
      </c>
      <c r="U561" s="5">
        <f>IFERROR(IF(Table5[[#This Row],[Is RTE Student]]="Yes",0,VLOOKUP(Table4[[#This Row],[Class]]&amp;"_"&amp;Table4[[#This Row],[Stream]]&amp;"_"&amp;Table4[[#This Row],[Medium]],total_fee,5,0)),0)</f>
        <v>13000</v>
      </c>
      <c r="V561" s="5" t="str">
        <f>IFERROR(IF(Table4[[#This Row],[Total fees]]=Table4[[#This Row],[Total]]=0,"",Table4[[#This Row],[Total fees]]-Table4[[#This Row],[Total]]),"")</f>
        <v/>
      </c>
    </row>
    <row r="562" spans="1:22">
      <c r="A562" s="18">
        <f>IF('Student''s Data'!A562=0,"",'Student''s Data'!A562)</f>
        <v>558</v>
      </c>
      <c r="B562" s="18">
        <f>IF('Student''s Data'!B562=0,"",'Student''s Data'!B562)</f>
        <v>1512</v>
      </c>
      <c r="C562" s="19" t="str">
        <f>IF('Student''s Data'!C562=0,"",'Student''s Data'!C562)</f>
        <v>Eigth</v>
      </c>
      <c r="D562" s="19" t="str">
        <f>IF('Student''s Data'!D562=0,"",'Student''s Data'!D562)</f>
        <v/>
      </c>
      <c r="E562" s="19" t="str">
        <f>IF('Student''s Data'!H562=0,"",'Student''s Data'!H562)</f>
        <v>Hindi</v>
      </c>
      <c r="F562" s="19" t="str">
        <f>IF('Student''s Data'!E562=0,"",'Student''s Data'!E562)</f>
        <v>VENU GOPAL</v>
      </c>
      <c r="G562" s="19" t="str">
        <f>IF('Student''s Data'!F562=0,"",'Student''s Data'!F562)</f>
        <v>RAJKUMAR</v>
      </c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5" t="str">
        <f>IF(SUM(Table4[[#This Row],[Jan]:[Dec]])=0,"",(SUM(Table4[[#This Row],[Jan]:[Dec]])))</f>
        <v/>
      </c>
      <c r="U562" s="5">
        <f>IFERROR(IF(Table5[[#This Row],[Is RTE Student]]="Yes",0,VLOOKUP(Table4[[#This Row],[Class]]&amp;"_"&amp;Table4[[#This Row],[Stream]]&amp;"_"&amp;Table4[[#This Row],[Medium]],total_fee,5,0)),0)</f>
        <v>12000</v>
      </c>
      <c r="V562" s="5" t="str">
        <f>IFERROR(IF(Table4[[#This Row],[Total fees]]=Table4[[#This Row],[Total]]=0,"",Table4[[#This Row],[Total fees]]-Table4[[#This Row],[Total]]),"")</f>
        <v/>
      </c>
    </row>
    <row r="563" spans="1:22">
      <c r="A563" s="18">
        <f>IF('Student''s Data'!A563=0,"",'Student''s Data'!A563)</f>
        <v>559</v>
      </c>
      <c r="B563" s="18">
        <f>IF('Student''s Data'!B563=0,"",'Student''s Data'!B563)</f>
        <v>732</v>
      </c>
      <c r="C563" s="19" t="str">
        <f>IF('Student''s Data'!C563=0,"",'Student''s Data'!C563)</f>
        <v>Eigth</v>
      </c>
      <c r="D563" s="19" t="str">
        <f>IF('Student''s Data'!D563=0,"",'Student''s Data'!D563)</f>
        <v/>
      </c>
      <c r="E563" s="19" t="str">
        <f>IF('Student''s Data'!H563=0,"",'Student''s Data'!H563)</f>
        <v>Hindi</v>
      </c>
      <c r="F563" s="19" t="str">
        <f>IF('Student''s Data'!E563=0,"",'Student''s Data'!E563)</f>
        <v>VIJENDRA SINGH</v>
      </c>
      <c r="G563" s="19" t="str">
        <f>IF('Student''s Data'!F563=0,"",'Student''s Data'!F563)</f>
        <v>SHANKAR SINGH</v>
      </c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5" t="str">
        <f>IF(SUM(Table4[[#This Row],[Jan]:[Dec]])=0,"",(SUM(Table4[[#This Row],[Jan]:[Dec]])))</f>
        <v/>
      </c>
      <c r="U563" s="5">
        <f>IFERROR(IF(Table5[[#This Row],[Is RTE Student]]="Yes",0,VLOOKUP(Table4[[#This Row],[Class]]&amp;"_"&amp;Table4[[#This Row],[Stream]]&amp;"_"&amp;Table4[[#This Row],[Medium]],total_fee,5,0)),0)</f>
        <v>12000</v>
      </c>
      <c r="V563" s="5" t="str">
        <f>IFERROR(IF(Table4[[#This Row],[Total fees]]=Table4[[#This Row],[Total]]=0,"",Table4[[#This Row],[Total fees]]-Table4[[#This Row],[Total]]),"")</f>
        <v/>
      </c>
    </row>
    <row r="564" spans="1:22">
      <c r="A564" s="18">
        <f>IF('Student''s Data'!A564=0,"",'Student''s Data'!A564)</f>
        <v>560</v>
      </c>
      <c r="B564" s="18">
        <f>IF('Student''s Data'!B564=0,"",'Student''s Data'!B564)</f>
        <v>805</v>
      </c>
      <c r="C564" s="19" t="str">
        <f>IF('Student''s Data'!C564=0,"",'Student''s Data'!C564)</f>
        <v>Eigth</v>
      </c>
      <c r="D564" s="19" t="str">
        <f>IF('Student''s Data'!D564=0,"",'Student''s Data'!D564)</f>
        <v/>
      </c>
      <c r="E564" s="19" t="str">
        <f>IF('Student''s Data'!H564=0,"",'Student''s Data'!H564)</f>
        <v>Hindi</v>
      </c>
      <c r="F564" s="19" t="str">
        <f>IF('Student''s Data'!E564=0,"",'Student''s Data'!E564)</f>
        <v>VIKAS</v>
      </c>
      <c r="G564" s="19" t="str">
        <f>IF('Student''s Data'!F564=0,"",'Student''s Data'!F564)</f>
        <v>ONKAR RAM</v>
      </c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5" t="str">
        <f>IF(SUM(Table4[[#This Row],[Jan]:[Dec]])=0,"",(SUM(Table4[[#This Row],[Jan]:[Dec]])))</f>
        <v/>
      </c>
      <c r="U564" s="5">
        <f>IFERROR(IF(Table5[[#This Row],[Is RTE Student]]="Yes",0,VLOOKUP(Table4[[#This Row],[Class]]&amp;"_"&amp;Table4[[#This Row],[Stream]]&amp;"_"&amp;Table4[[#This Row],[Medium]],total_fee,5,0)),0)</f>
        <v>12000</v>
      </c>
      <c r="V564" s="5" t="str">
        <f>IFERROR(IF(Table4[[#This Row],[Total fees]]=Table4[[#This Row],[Total]]=0,"",Table4[[#This Row],[Total fees]]-Table4[[#This Row],[Total]]),"")</f>
        <v/>
      </c>
    </row>
    <row r="565" spans="1:22">
      <c r="A565" s="18">
        <f>IF('Student''s Data'!A565=0,"",'Student''s Data'!A565)</f>
        <v>561</v>
      </c>
      <c r="B565" s="18">
        <f>IF('Student''s Data'!B565=0,"",'Student''s Data'!B565)</f>
        <v>6694</v>
      </c>
      <c r="C565" s="19" t="str">
        <f>IF('Student''s Data'!C565=0,"",'Student''s Data'!C565)</f>
        <v>Eigth</v>
      </c>
      <c r="D565" s="19" t="str">
        <f>IF('Student''s Data'!D565=0,"",'Student''s Data'!D565)</f>
        <v/>
      </c>
      <c r="E565" s="19" t="str">
        <f>IF('Student''s Data'!H565=0,"",'Student''s Data'!H565)</f>
        <v>Hindi</v>
      </c>
      <c r="F565" s="19" t="str">
        <f>IF('Student''s Data'!E565=0,"",'Student''s Data'!E565)</f>
        <v>VIKAS</v>
      </c>
      <c r="G565" s="19" t="str">
        <f>IF('Student''s Data'!F565=0,"",'Student''s Data'!F565)</f>
        <v>SOHAN RAM</v>
      </c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5" t="str">
        <f>IF(SUM(Table4[[#This Row],[Jan]:[Dec]])=0,"",(SUM(Table4[[#This Row],[Jan]:[Dec]])))</f>
        <v/>
      </c>
      <c r="U565" s="5">
        <f>IFERROR(IF(Table5[[#This Row],[Is RTE Student]]="Yes",0,VLOOKUP(Table4[[#This Row],[Class]]&amp;"_"&amp;Table4[[#This Row],[Stream]]&amp;"_"&amp;Table4[[#This Row],[Medium]],total_fee,5,0)),0)</f>
        <v>12000</v>
      </c>
      <c r="V565" s="5" t="str">
        <f>IFERROR(IF(Table4[[#This Row],[Total fees]]=Table4[[#This Row],[Total]]=0,"",Table4[[#This Row],[Total fees]]-Table4[[#This Row],[Total]]),"")</f>
        <v/>
      </c>
    </row>
    <row r="566" spans="1:22">
      <c r="A566" s="18">
        <f>IF('Student''s Data'!A566=0,"",'Student''s Data'!A566)</f>
        <v>562</v>
      </c>
      <c r="B566" s="18">
        <f>IF('Student''s Data'!B566=0,"",'Student''s Data'!B566)</f>
        <v>1151</v>
      </c>
      <c r="C566" s="19" t="str">
        <f>IF('Student''s Data'!C566=0,"",'Student''s Data'!C566)</f>
        <v>Eigth</v>
      </c>
      <c r="D566" s="19" t="str">
        <f>IF('Student''s Data'!D566=0,"",'Student''s Data'!D566)</f>
        <v/>
      </c>
      <c r="E566" s="19" t="str">
        <f>IF('Student''s Data'!H566=0,"",'Student''s Data'!H566)</f>
        <v>Hindi</v>
      </c>
      <c r="F566" s="19" t="str">
        <f>IF('Student''s Data'!E566=0,"",'Student''s Data'!E566)</f>
        <v>VIKAS GAWARIYA</v>
      </c>
      <c r="G566" s="19" t="str">
        <f>IF('Student''s Data'!F566=0,"",'Student''s Data'!F566)</f>
        <v>TEJPAL</v>
      </c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5" t="str">
        <f>IF(SUM(Table4[[#This Row],[Jan]:[Dec]])=0,"",(SUM(Table4[[#This Row],[Jan]:[Dec]])))</f>
        <v/>
      </c>
      <c r="U566" s="5">
        <f>IFERROR(IF(Table5[[#This Row],[Is RTE Student]]="Yes",0,VLOOKUP(Table4[[#This Row],[Class]]&amp;"_"&amp;Table4[[#This Row],[Stream]]&amp;"_"&amp;Table4[[#This Row],[Medium]],total_fee,5,0)),0)</f>
        <v>12000</v>
      </c>
      <c r="V566" s="5" t="str">
        <f>IFERROR(IF(Table4[[#This Row],[Total fees]]=Table4[[#This Row],[Total]]=0,"",Table4[[#This Row],[Total fees]]-Table4[[#This Row],[Total]]),"")</f>
        <v/>
      </c>
    </row>
    <row r="567" spans="1:22">
      <c r="A567" s="18">
        <f>IF('Student''s Data'!A567=0,"",'Student''s Data'!A567)</f>
        <v>563</v>
      </c>
      <c r="B567" s="18">
        <f>IF('Student''s Data'!B567=0,"",'Student''s Data'!B567)</f>
        <v>1386</v>
      </c>
      <c r="C567" s="19" t="str">
        <f>IF('Student''s Data'!C567=0,"",'Student''s Data'!C567)</f>
        <v>Eigth</v>
      </c>
      <c r="D567" s="19" t="str">
        <f>IF('Student''s Data'!D567=0,"",'Student''s Data'!D567)</f>
        <v/>
      </c>
      <c r="E567" s="19" t="str">
        <f>IF('Student''s Data'!H567=0,"",'Student''s Data'!H567)</f>
        <v>Hindi</v>
      </c>
      <c r="F567" s="19" t="str">
        <f>IF('Student''s Data'!E567=0,"",'Student''s Data'!E567)</f>
        <v>VIKAS MUNDOTIYA</v>
      </c>
      <c r="G567" s="19" t="str">
        <f>IF('Student''s Data'!F567=0,"",'Student''s Data'!F567)</f>
        <v>JAIRAM MUNDOTIYA</v>
      </c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5" t="str">
        <f>IF(SUM(Table4[[#This Row],[Jan]:[Dec]])=0,"",(SUM(Table4[[#This Row],[Jan]:[Dec]])))</f>
        <v/>
      </c>
      <c r="U567" s="5">
        <f>IFERROR(IF(Table5[[#This Row],[Is RTE Student]]="Yes",0,VLOOKUP(Table4[[#This Row],[Class]]&amp;"_"&amp;Table4[[#This Row],[Stream]]&amp;"_"&amp;Table4[[#This Row],[Medium]],total_fee,5,0)),0)</f>
        <v>12000</v>
      </c>
      <c r="V567" s="5" t="str">
        <f>IFERROR(IF(Table4[[#This Row],[Total fees]]=Table4[[#This Row],[Total]]=0,"",Table4[[#This Row],[Total fees]]-Table4[[#This Row],[Total]]),"")</f>
        <v/>
      </c>
    </row>
    <row r="568" spans="1:22">
      <c r="A568" s="18">
        <f>IF('Student''s Data'!A568=0,"",'Student''s Data'!A568)</f>
        <v>564</v>
      </c>
      <c r="B568" s="18">
        <f>IF('Student''s Data'!B568=0,"",'Student''s Data'!B568)</f>
        <v>1431</v>
      </c>
      <c r="C568" s="19" t="str">
        <f>IF('Student''s Data'!C568=0,"",'Student''s Data'!C568)</f>
        <v>Eigth</v>
      </c>
      <c r="D568" s="19" t="str">
        <f>IF('Student''s Data'!D568=0,"",'Student''s Data'!D568)</f>
        <v/>
      </c>
      <c r="E568" s="19" t="str">
        <f>IF('Student''s Data'!H568=0,"",'Student''s Data'!H568)</f>
        <v>Hindi</v>
      </c>
      <c r="F568" s="19" t="str">
        <f>IF('Student''s Data'!E568=0,"",'Student''s Data'!E568)</f>
        <v>VIKRAM</v>
      </c>
      <c r="G568" s="19" t="str">
        <f>IF('Student''s Data'!F568=0,"",'Student''s Data'!F568)</f>
        <v>MADHU RAM</v>
      </c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5" t="str">
        <f>IF(SUM(Table4[[#This Row],[Jan]:[Dec]])=0,"",(SUM(Table4[[#This Row],[Jan]:[Dec]])))</f>
        <v/>
      </c>
      <c r="U568" s="5">
        <f>IFERROR(IF(Table5[[#This Row],[Is RTE Student]]="Yes",0,VLOOKUP(Table4[[#This Row],[Class]]&amp;"_"&amp;Table4[[#This Row],[Stream]]&amp;"_"&amp;Table4[[#This Row],[Medium]],total_fee,5,0)),0)</f>
        <v>12000</v>
      </c>
      <c r="V568" s="5" t="str">
        <f>IFERROR(IF(Table4[[#This Row],[Total fees]]=Table4[[#This Row],[Total]]=0,"",Table4[[#This Row],[Total fees]]-Table4[[#This Row],[Total]]),"")</f>
        <v/>
      </c>
    </row>
    <row r="569" spans="1:22">
      <c r="A569" s="18">
        <f>IF('Student''s Data'!A569=0,"",'Student''s Data'!A569)</f>
        <v>565</v>
      </c>
      <c r="B569" s="18">
        <f>IF('Student''s Data'!B569=0,"",'Student''s Data'!B569)</f>
        <v>1438</v>
      </c>
      <c r="C569" s="19" t="str">
        <f>IF('Student''s Data'!C569=0,"",'Student''s Data'!C569)</f>
        <v>Eigth</v>
      </c>
      <c r="D569" s="19" t="str">
        <f>IF('Student''s Data'!D569=0,"",'Student''s Data'!D569)</f>
        <v/>
      </c>
      <c r="E569" s="19" t="str">
        <f>IF('Student''s Data'!H569=0,"",'Student''s Data'!H569)</f>
        <v>Hindi</v>
      </c>
      <c r="F569" s="19" t="str">
        <f>IF('Student''s Data'!E569=0,"",'Student''s Data'!E569)</f>
        <v>YASHODA KUMAWAT</v>
      </c>
      <c r="G569" s="19" t="str">
        <f>IF('Student''s Data'!F569=0,"",'Student''s Data'!F569)</f>
        <v>SAGARMAL KUMAWAT</v>
      </c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5" t="str">
        <f>IF(SUM(Table4[[#This Row],[Jan]:[Dec]])=0,"",(SUM(Table4[[#This Row],[Jan]:[Dec]])))</f>
        <v/>
      </c>
      <c r="U569" s="5">
        <f>IFERROR(IF(Table5[[#This Row],[Is RTE Student]]="Yes",0,VLOOKUP(Table4[[#This Row],[Class]]&amp;"_"&amp;Table4[[#This Row],[Stream]]&amp;"_"&amp;Table4[[#This Row],[Medium]],total_fee,5,0)),0)</f>
        <v>12000</v>
      </c>
      <c r="V569" s="5" t="str">
        <f>IFERROR(IF(Table4[[#This Row],[Total fees]]=Table4[[#This Row],[Total]]=0,"",Table4[[#This Row],[Total fees]]-Table4[[#This Row],[Total]]),"")</f>
        <v/>
      </c>
    </row>
    <row r="570" spans="1:22">
      <c r="A570" s="18">
        <f>IF('Student''s Data'!A570=0,"",'Student''s Data'!A570)</f>
        <v>566</v>
      </c>
      <c r="B570" s="18">
        <f>IF('Student''s Data'!B570=0,"",'Student''s Data'!B570)</f>
        <v>714</v>
      </c>
      <c r="C570" s="19" t="str">
        <f>IF('Student''s Data'!C570=0,"",'Student''s Data'!C570)</f>
        <v>Eigth</v>
      </c>
      <c r="D570" s="19" t="str">
        <f>IF('Student''s Data'!D570=0,"",'Student''s Data'!D570)</f>
        <v/>
      </c>
      <c r="E570" s="19" t="str">
        <f>IF('Student''s Data'!H570=0,"",'Student''s Data'!H570)</f>
        <v>Hindi</v>
      </c>
      <c r="F570" s="19" t="str">
        <f>IF('Student''s Data'!E570=0,"",'Student''s Data'!E570)</f>
        <v>YUVRAJ BHATI</v>
      </c>
      <c r="G570" s="19" t="str">
        <f>IF('Student''s Data'!F570=0,"",'Student''s Data'!F570)</f>
        <v>MUKESH BHATI</v>
      </c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5" t="str">
        <f>IF(SUM(Table4[[#This Row],[Jan]:[Dec]])=0,"",(SUM(Table4[[#This Row],[Jan]:[Dec]])))</f>
        <v/>
      </c>
      <c r="U570" s="5">
        <f>IFERROR(IF(Table5[[#This Row],[Is RTE Student]]="Yes",0,VLOOKUP(Table4[[#This Row],[Class]]&amp;"_"&amp;Table4[[#This Row],[Stream]]&amp;"_"&amp;Table4[[#This Row],[Medium]],total_fee,5,0)),0)</f>
        <v>12000</v>
      </c>
      <c r="V570" s="5" t="str">
        <f>IFERROR(IF(Table4[[#This Row],[Total fees]]=Table4[[#This Row],[Total]]=0,"",Table4[[#This Row],[Total fees]]-Table4[[#This Row],[Total]]),"")</f>
        <v/>
      </c>
    </row>
    <row r="571" spans="1:22">
      <c r="A571" s="18">
        <f>IF('Student''s Data'!A571=0,"",'Student''s Data'!A571)</f>
        <v>567</v>
      </c>
      <c r="B571" s="18">
        <f>IF('Student''s Data'!B571=0,"",'Student''s Data'!B571)</f>
        <v>6695</v>
      </c>
      <c r="C571" s="19" t="str">
        <f>IF('Student''s Data'!C571=0,"",'Student''s Data'!C571)</f>
        <v>Ninth</v>
      </c>
      <c r="D571" s="19" t="str">
        <f>IF('Student''s Data'!D571=0,"",'Student''s Data'!D571)</f>
        <v/>
      </c>
      <c r="E571" s="19" t="str">
        <f>IF('Student''s Data'!H571=0,"",'Student''s Data'!H571)</f>
        <v>Hindi</v>
      </c>
      <c r="F571" s="19" t="str">
        <f>IF('Student''s Data'!E571=0,"",'Student''s Data'!E571)</f>
        <v>AARYAN</v>
      </c>
      <c r="G571" s="19" t="str">
        <f>IF('Student''s Data'!F571=0,"",'Student''s Data'!F571)</f>
        <v>CHHOTU RAM</v>
      </c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5" t="str">
        <f>IF(SUM(Table4[[#This Row],[Jan]:[Dec]])=0,"",(SUM(Table4[[#This Row],[Jan]:[Dec]])))</f>
        <v/>
      </c>
      <c r="U571" s="5">
        <f>IFERROR(IF(Table5[[#This Row],[Is RTE Student]]="Yes",0,VLOOKUP(Table4[[#This Row],[Class]]&amp;"_"&amp;Table4[[#This Row],[Stream]]&amp;"_"&amp;Table4[[#This Row],[Medium]],total_fee,5,0)),0)</f>
        <v>18000</v>
      </c>
      <c r="V571" s="5" t="str">
        <f>IFERROR(IF(Table4[[#This Row],[Total fees]]=Table4[[#This Row],[Total]]=0,"",Table4[[#This Row],[Total fees]]-Table4[[#This Row],[Total]]),"")</f>
        <v/>
      </c>
    </row>
    <row r="572" spans="1:22">
      <c r="A572" s="18">
        <f>IF('Student''s Data'!A572=0,"",'Student''s Data'!A572)</f>
        <v>568</v>
      </c>
      <c r="B572" s="18">
        <f>IF('Student''s Data'!B572=0,"",'Student''s Data'!B572)</f>
        <v>6660</v>
      </c>
      <c r="C572" s="19" t="str">
        <f>IF('Student''s Data'!C572=0,"",'Student''s Data'!C572)</f>
        <v>Ninth</v>
      </c>
      <c r="D572" s="19" t="str">
        <f>IF('Student''s Data'!D572=0,"",'Student''s Data'!D572)</f>
        <v/>
      </c>
      <c r="E572" s="19" t="str">
        <f>IF('Student''s Data'!H572=0,"",'Student''s Data'!H572)</f>
        <v>Hindi</v>
      </c>
      <c r="F572" s="19" t="str">
        <f>IF('Student''s Data'!E572=0,"",'Student''s Data'!E572)</f>
        <v>ABHISHEK CHOUDHARY</v>
      </c>
      <c r="G572" s="19" t="str">
        <f>IF('Student''s Data'!F572=0,"",'Student''s Data'!F572)</f>
        <v>SURJEET SINGH</v>
      </c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5" t="str">
        <f>IF(SUM(Table4[[#This Row],[Jan]:[Dec]])=0,"",(SUM(Table4[[#This Row],[Jan]:[Dec]])))</f>
        <v/>
      </c>
      <c r="U572" s="5">
        <f>IFERROR(IF(Table5[[#This Row],[Is RTE Student]]="Yes",0,VLOOKUP(Table4[[#This Row],[Class]]&amp;"_"&amp;Table4[[#This Row],[Stream]]&amp;"_"&amp;Table4[[#This Row],[Medium]],total_fee,5,0)),0)</f>
        <v>18000</v>
      </c>
      <c r="V572" s="5" t="str">
        <f>IFERROR(IF(Table4[[#This Row],[Total fees]]=Table4[[#This Row],[Total]]=0,"",Table4[[#This Row],[Total fees]]-Table4[[#This Row],[Total]]),"")</f>
        <v/>
      </c>
    </row>
    <row r="573" spans="1:22">
      <c r="A573" s="18">
        <f>IF('Student''s Data'!A573=0,"",'Student''s Data'!A573)</f>
        <v>569</v>
      </c>
      <c r="B573" s="18">
        <f>IF('Student''s Data'!B573=0,"",'Student''s Data'!B573)</f>
        <v>1462</v>
      </c>
      <c r="C573" s="19" t="str">
        <f>IF('Student''s Data'!C573=0,"",'Student''s Data'!C573)</f>
        <v>Ninth</v>
      </c>
      <c r="D573" s="19" t="str">
        <f>IF('Student''s Data'!D573=0,"",'Student''s Data'!D573)</f>
        <v/>
      </c>
      <c r="E573" s="19" t="str">
        <f>IF('Student''s Data'!H573=0,"",'Student''s Data'!H573)</f>
        <v>Hindi</v>
      </c>
      <c r="F573" s="19" t="str">
        <f>IF('Student''s Data'!E573=0,"",'Student''s Data'!E573)</f>
        <v>ALISHA BANO</v>
      </c>
      <c r="G573" s="19" t="str">
        <f>IF('Student''s Data'!F573=0,"",'Student''s Data'!F573)</f>
        <v>SHAKIR HUSAIN</v>
      </c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5" t="str">
        <f>IF(SUM(Table4[[#This Row],[Jan]:[Dec]])=0,"",(SUM(Table4[[#This Row],[Jan]:[Dec]])))</f>
        <v/>
      </c>
      <c r="U573" s="5">
        <f>IFERROR(IF(Table5[[#This Row],[Is RTE Student]]="Yes",0,VLOOKUP(Table4[[#This Row],[Class]]&amp;"_"&amp;Table4[[#This Row],[Stream]]&amp;"_"&amp;Table4[[#This Row],[Medium]],total_fee,5,0)),0)</f>
        <v>18000</v>
      </c>
      <c r="V573" s="5" t="str">
        <f>IFERROR(IF(Table4[[#This Row],[Total fees]]=Table4[[#This Row],[Total]]=0,"",Table4[[#This Row],[Total fees]]-Table4[[#This Row],[Total]]),"")</f>
        <v/>
      </c>
    </row>
    <row r="574" spans="1:22">
      <c r="A574" s="18">
        <f>IF('Student''s Data'!A574=0,"",'Student''s Data'!A574)</f>
        <v>570</v>
      </c>
      <c r="B574" s="18" t="str">
        <f>IF('Student''s Data'!B574=0,"",'Student''s Data'!B574)</f>
        <v>E0192</v>
      </c>
      <c r="C574" s="19" t="str">
        <f>IF('Student''s Data'!C574=0,"",'Student''s Data'!C574)</f>
        <v>Ninth</v>
      </c>
      <c r="D574" s="19" t="str">
        <f>IF('Student''s Data'!D574=0,"",'Student''s Data'!D574)</f>
        <v/>
      </c>
      <c r="E574" s="19" t="str">
        <f>IF('Student''s Data'!H574=0,"",'Student''s Data'!H574)</f>
        <v>English</v>
      </c>
      <c r="F574" s="19" t="str">
        <f>IF('Student''s Data'!E574=0,"",'Student''s Data'!E574)</f>
        <v>ALPHIDA QURESHI</v>
      </c>
      <c r="G574" s="19" t="str">
        <f>IF('Student''s Data'!F574=0,"",'Student''s Data'!F574)</f>
        <v>MOHAMMED ANWAR</v>
      </c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5" t="str">
        <f>IF(SUM(Table4[[#This Row],[Jan]:[Dec]])=0,"",(SUM(Table4[[#This Row],[Jan]:[Dec]])))</f>
        <v/>
      </c>
      <c r="U574" s="5">
        <f>IFERROR(IF(Table5[[#This Row],[Is RTE Student]]="Yes",0,VLOOKUP(Table4[[#This Row],[Class]]&amp;"_"&amp;Table4[[#This Row],[Stream]]&amp;"_"&amp;Table4[[#This Row],[Medium]],total_fee,5,0)),0)</f>
        <v>19000</v>
      </c>
      <c r="V574" s="5" t="str">
        <f>IFERROR(IF(Table4[[#This Row],[Total fees]]=Table4[[#This Row],[Total]]=0,"",Table4[[#This Row],[Total fees]]-Table4[[#This Row],[Total]]),"")</f>
        <v/>
      </c>
    </row>
    <row r="575" spans="1:22">
      <c r="A575" s="18">
        <f>IF('Student''s Data'!A575=0,"",'Student''s Data'!A575)</f>
        <v>571</v>
      </c>
      <c r="B575" s="18">
        <f>IF('Student''s Data'!B575=0,"",'Student''s Data'!B575)</f>
        <v>1424</v>
      </c>
      <c r="C575" s="19" t="str">
        <f>IF('Student''s Data'!C575=0,"",'Student''s Data'!C575)</f>
        <v>Ninth</v>
      </c>
      <c r="D575" s="19" t="str">
        <f>IF('Student''s Data'!D575=0,"",'Student''s Data'!D575)</f>
        <v/>
      </c>
      <c r="E575" s="19" t="str">
        <f>IF('Student''s Data'!H575=0,"",'Student''s Data'!H575)</f>
        <v>Hindi</v>
      </c>
      <c r="F575" s="19" t="str">
        <f>IF('Student''s Data'!E575=0,"",'Student''s Data'!E575)</f>
        <v>AMAN</v>
      </c>
      <c r="G575" s="19" t="str">
        <f>IF('Student''s Data'!F575=0,"",'Student''s Data'!F575)</f>
        <v>GULAB</v>
      </c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5" t="str">
        <f>IF(SUM(Table4[[#This Row],[Jan]:[Dec]])=0,"",(SUM(Table4[[#This Row],[Jan]:[Dec]])))</f>
        <v/>
      </c>
      <c r="U575" s="5">
        <f>IFERROR(IF(Table5[[#This Row],[Is RTE Student]]="Yes",0,VLOOKUP(Table4[[#This Row],[Class]]&amp;"_"&amp;Table4[[#This Row],[Stream]]&amp;"_"&amp;Table4[[#This Row],[Medium]],total_fee,5,0)),0)</f>
        <v>18000</v>
      </c>
      <c r="V575" s="5" t="str">
        <f>IFERROR(IF(Table4[[#This Row],[Total fees]]=Table4[[#This Row],[Total]]=0,"",Table4[[#This Row],[Total fees]]-Table4[[#This Row],[Total]]),"")</f>
        <v/>
      </c>
    </row>
    <row r="576" spans="1:22">
      <c r="A576" s="18">
        <f>IF('Student''s Data'!A576=0,"",'Student''s Data'!A576)</f>
        <v>572</v>
      </c>
      <c r="B576" s="18" t="str">
        <f>IF('Student''s Data'!B576=0,"",'Student''s Data'!B576)</f>
        <v>E0056</v>
      </c>
      <c r="C576" s="19" t="str">
        <f>IF('Student''s Data'!C576=0,"",'Student''s Data'!C576)</f>
        <v>Ninth</v>
      </c>
      <c r="D576" s="19" t="str">
        <f>IF('Student''s Data'!D576=0,"",'Student''s Data'!D576)</f>
        <v/>
      </c>
      <c r="E576" s="19" t="str">
        <f>IF('Student''s Data'!H576=0,"",'Student''s Data'!H576)</f>
        <v>English</v>
      </c>
      <c r="F576" s="19" t="str">
        <f>IF('Student''s Data'!E576=0,"",'Student''s Data'!E576)</f>
        <v>AMAN VAISHNAV</v>
      </c>
      <c r="G576" s="19" t="str">
        <f>IF('Student''s Data'!F576=0,"",'Student''s Data'!F576)</f>
        <v>ANAND VAISHNAV</v>
      </c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5" t="str">
        <f>IF(SUM(Table4[[#This Row],[Jan]:[Dec]])=0,"",(SUM(Table4[[#This Row],[Jan]:[Dec]])))</f>
        <v/>
      </c>
      <c r="U576" s="5">
        <f>IFERROR(IF(Table5[[#This Row],[Is RTE Student]]="Yes",0,VLOOKUP(Table4[[#This Row],[Class]]&amp;"_"&amp;Table4[[#This Row],[Stream]]&amp;"_"&amp;Table4[[#This Row],[Medium]],total_fee,5,0)),0)</f>
        <v>19000</v>
      </c>
      <c r="V576" s="5" t="str">
        <f>IFERROR(IF(Table4[[#This Row],[Total fees]]=Table4[[#This Row],[Total]]=0,"",Table4[[#This Row],[Total fees]]-Table4[[#This Row],[Total]]),"")</f>
        <v/>
      </c>
    </row>
    <row r="577" spans="1:22">
      <c r="A577" s="18">
        <f>IF('Student''s Data'!A577=0,"",'Student''s Data'!A577)</f>
        <v>573</v>
      </c>
      <c r="B577" s="18">
        <f>IF('Student''s Data'!B577=0,"",'Student''s Data'!B577)</f>
        <v>1048</v>
      </c>
      <c r="C577" s="19" t="str">
        <f>IF('Student''s Data'!C577=0,"",'Student''s Data'!C577)</f>
        <v>Ninth</v>
      </c>
      <c r="D577" s="19" t="str">
        <f>IF('Student''s Data'!D577=0,"",'Student''s Data'!D577)</f>
        <v/>
      </c>
      <c r="E577" s="19" t="str">
        <f>IF('Student''s Data'!H577=0,"",'Student''s Data'!H577)</f>
        <v>Hindi</v>
      </c>
      <c r="F577" s="19" t="str">
        <f>IF('Student''s Data'!E577=0,"",'Student''s Data'!E577)</f>
        <v>AMIT KUMAR</v>
      </c>
      <c r="G577" s="19" t="str">
        <f>IF('Student''s Data'!F577=0,"",'Student''s Data'!F577)</f>
        <v>RAJU BHARGAV</v>
      </c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5" t="str">
        <f>IF(SUM(Table4[[#This Row],[Jan]:[Dec]])=0,"",(SUM(Table4[[#This Row],[Jan]:[Dec]])))</f>
        <v/>
      </c>
      <c r="U577" s="5">
        <f>IFERROR(IF(Table5[[#This Row],[Is RTE Student]]="Yes",0,VLOOKUP(Table4[[#This Row],[Class]]&amp;"_"&amp;Table4[[#This Row],[Stream]]&amp;"_"&amp;Table4[[#This Row],[Medium]],total_fee,5,0)),0)</f>
        <v>18000</v>
      </c>
      <c r="V577" s="5" t="str">
        <f>IFERROR(IF(Table4[[#This Row],[Total fees]]=Table4[[#This Row],[Total]]=0,"",Table4[[#This Row],[Total fees]]-Table4[[#This Row],[Total]]),"")</f>
        <v/>
      </c>
    </row>
    <row r="578" spans="1:22">
      <c r="A578" s="18">
        <f>IF('Student''s Data'!A578=0,"",'Student''s Data'!A578)</f>
        <v>574</v>
      </c>
      <c r="B578" s="18">
        <f>IF('Student''s Data'!B578=0,"",'Student''s Data'!B578)</f>
        <v>6370</v>
      </c>
      <c r="C578" s="19" t="str">
        <f>IF('Student''s Data'!C578=0,"",'Student''s Data'!C578)</f>
        <v>Ninth</v>
      </c>
      <c r="D578" s="19" t="str">
        <f>IF('Student''s Data'!D578=0,"",'Student''s Data'!D578)</f>
        <v/>
      </c>
      <c r="E578" s="19" t="str">
        <f>IF('Student''s Data'!H578=0,"",'Student''s Data'!H578)</f>
        <v>Hindi</v>
      </c>
      <c r="F578" s="19" t="str">
        <f>IF('Student''s Data'!E578=0,"",'Student''s Data'!E578)</f>
        <v>ANAND KUMAR</v>
      </c>
      <c r="G578" s="19" t="str">
        <f>IF('Student''s Data'!F578=0,"",'Student''s Data'!F578)</f>
        <v>LADU RAM</v>
      </c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5" t="str">
        <f>IF(SUM(Table4[[#This Row],[Jan]:[Dec]])=0,"",(SUM(Table4[[#This Row],[Jan]:[Dec]])))</f>
        <v/>
      </c>
      <c r="U578" s="5">
        <f>IFERROR(IF(Table5[[#This Row],[Is RTE Student]]="Yes",0,VLOOKUP(Table4[[#This Row],[Class]]&amp;"_"&amp;Table4[[#This Row],[Stream]]&amp;"_"&amp;Table4[[#This Row],[Medium]],total_fee,5,0)),0)</f>
        <v>18000</v>
      </c>
      <c r="V578" s="5" t="str">
        <f>IFERROR(IF(Table4[[#This Row],[Total fees]]=Table4[[#This Row],[Total]]=0,"",Table4[[#This Row],[Total fees]]-Table4[[#This Row],[Total]]),"")</f>
        <v/>
      </c>
    </row>
    <row r="579" spans="1:22">
      <c r="A579" s="18">
        <f>IF('Student''s Data'!A579=0,"",'Student''s Data'!A579)</f>
        <v>575</v>
      </c>
      <c r="B579" s="18">
        <f>IF('Student''s Data'!B579=0,"",'Student''s Data'!B579)</f>
        <v>605</v>
      </c>
      <c r="C579" s="19" t="str">
        <f>IF('Student''s Data'!C579=0,"",'Student''s Data'!C579)</f>
        <v>Ninth</v>
      </c>
      <c r="D579" s="19" t="str">
        <f>IF('Student''s Data'!D579=0,"",'Student''s Data'!D579)</f>
        <v/>
      </c>
      <c r="E579" s="19" t="str">
        <f>IF('Student''s Data'!H579=0,"",'Student''s Data'!H579)</f>
        <v>Hindi</v>
      </c>
      <c r="F579" s="19" t="str">
        <f>IF('Student''s Data'!E579=0,"",'Student''s Data'!E579)</f>
        <v>ANIL CHOUDHARY</v>
      </c>
      <c r="G579" s="19" t="str">
        <f>IF('Student''s Data'!F579=0,"",'Student''s Data'!F579)</f>
        <v>RATNA RAM CHOUDHARY</v>
      </c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5" t="str">
        <f>IF(SUM(Table4[[#This Row],[Jan]:[Dec]])=0,"",(SUM(Table4[[#This Row],[Jan]:[Dec]])))</f>
        <v/>
      </c>
      <c r="U579" s="5">
        <f>IFERROR(IF(Table5[[#This Row],[Is RTE Student]]="Yes",0,VLOOKUP(Table4[[#This Row],[Class]]&amp;"_"&amp;Table4[[#This Row],[Stream]]&amp;"_"&amp;Table4[[#This Row],[Medium]],total_fee,5,0)),0)</f>
        <v>18000</v>
      </c>
      <c r="V579" s="5" t="str">
        <f>IFERROR(IF(Table4[[#This Row],[Total fees]]=Table4[[#This Row],[Total]]=0,"",Table4[[#This Row],[Total fees]]-Table4[[#This Row],[Total]]),"")</f>
        <v/>
      </c>
    </row>
    <row r="580" spans="1:22">
      <c r="A580" s="18">
        <f>IF('Student''s Data'!A580=0,"",'Student''s Data'!A580)</f>
        <v>576</v>
      </c>
      <c r="B580" s="18" t="str">
        <f>IF('Student''s Data'!B580=0,"",'Student''s Data'!B580)</f>
        <v>E0175</v>
      </c>
      <c r="C580" s="19" t="str">
        <f>IF('Student''s Data'!C580=0,"",'Student''s Data'!C580)</f>
        <v>Ninth</v>
      </c>
      <c r="D580" s="19" t="str">
        <f>IF('Student''s Data'!D580=0,"",'Student''s Data'!D580)</f>
        <v/>
      </c>
      <c r="E580" s="19" t="str">
        <f>IF('Student''s Data'!H580=0,"",'Student''s Data'!H580)</f>
        <v>English</v>
      </c>
      <c r="F580" s="19" t="str">
        <f>IF('Student''s Data'!E580=0,"",'Student''s Data'!E580)</f>
        <v>ANISHA KARWA</v>
      </c>
      <c r="G580" s="19" t="str">
        <f>IF('Student''s Data'!F580=0,"",'Student''s Data'!F580)</f>
        <v>ANAND KARWA</v>
      </c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5" t="str">
        <f>IF(SUM(Table4[[#This Row],[Jan]:[Dec]])=0,"",(SUM(Table4[[#This Row],[Jan]:[Dec]])))</f>
        <v/>
      </c>
      <c r="U580" s="5">
        <f>IFERROR(IF(Table5[[#This Row],[Is RTE Student]]="Yes",0,VLOOKUP(Table4[[#This Row],[Class]]&amp;"_"&amp;Table4[[#This Row],[Stream]]&amp;"_"&amp;Table4[[#This Row],[Medium]],total_fee,5,0)),0)</f>
        <v>19000</v>
      </c>
      <c r="V580" s="5" t="str">
        <f>IFERROR(IF(Table4[[#This Row],[Total fees]]=Table4[[#This Row],[Total]]=0,"",Table4[[#This Row],[Total fees]]-Table4[[#This Row],[Total]]),"")</f>
        <v/>
      </c>
    </row>
    <row r="581" spans="1:22">
      <c r="A581" s="18">
        <f>IF('Student''s Data'!A581=0,"",'Student''s Data'!A581)</f>
        <v>577</v>
      </c>
      <c r="B581" s="18" t="str">
        <f>IF('Student''s Data'!B581=0,"",'Student''s Data'!B581)</f>
        <v>RTE-05</v>
      </c>
      <c r="C581" s="19" t="str">
        <f>IF('Student''s Data'!C581=0,"",'Student''s Data'!C581)</f>
        <v>Ninth</v>
      </c>
      <c r="D581" s="19" t="str">
        <f>IF('Student''s Data'!D581=0,"",'Student''s Data'!D581)</f>
        <v/>
      </c>
      <c r="E581" s="19" t="str">
        <f>IF('Student''s Data'!H581=0,"",'Student''s Data'!H581)</f>
        <v>Hindi</v>
      </c>
      <c r="F581" s="19" t="str">
        <f>IF('Student''s Data'!E581=0,"",'Student''s Data'!E581)</f>
        <v>ANJALI KALER</v>
      </c>
      <c r="G581" s="19" t="str">
        <f>IF('Student''s Data'!F581=0,"",'Student''s Data'!F581)</f>
        <v>LALA RAM</v>
      </c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5" t="str">
        <f>IF(SUM(Table4[[#This Row],[Jan]:[Dec]])=0,"",(SUM(Table4[[#This Row],[Jan]:[Dec]])))</f>
        <v/>
      </c>
      <c r="U581" s="5">
        <f>IFERROR(IF(Table5[[#This Row],[Is RTE Student]]="Yes",0,VLOOKUP(Table4[[#This Row],[Class]]&amp;"_"&amp;Table4[[#This Row],[Stream]]&amp;"_"&amp;Table4[[#This Row],[Medium]],total_fee,5,0)),0)</f>
        <v>0</v>
      </c>
      <c r="V581" s="5" t="str">
        <f>IFERROR(IF(Table4[[#This Row],[Total fees]]=Table4[[#This Row],[Total]]=0,"",Table4[[#This Row],[Total fees]]-Table4[[#This Row],[Total]]),"")</f>
        <v/>
      </c>
    </row>
    <row r="582" spans="1:22">
      <c r="A582" s="18">
        <f>IF('Student''s Data'!A582=0,"",'Student''s Data'!A582)</f>
        <v>578</v>
      </c>
      <c r="B582" s="18" t="str">
        <f>IF('Student''s Data'!B582=0,"",'Student''s Data'!B582)</f>
        <v>E0118</v>
      </c>
      <c r="C582" s="19" t="str">
        <f>IF('Student''s Data'!C582=0,"",'Student''s Data'!C582)</f>
        <v>Ninth</v>
      </c>
      <c r="D582" s="19" t="str">
        <f>IF('Student''s Data'!D582=0,"",'Student''s Data'!D582)</f>
        <v/>
      </c>
      <c r="E582" s="19" t="str">
        <f>IF('Student''s Data'!H582=0,"",'Student''s Data'!H582)</f>
        <v>English</v>
      </c>
      <c r="F582" s="19" t="str">
        <f>IF('Student''s Data'!E582=0,"",'Student''s Data'!E582)</f>
        <v>ANKIT KUMAR</v>
      </c>
      <c r="G582" s="19" t="str">
        <f>IF('Student''s Data'!F582=0,"",'Student''s Data'!F582)</f>
        <v>KAILASH KUMAR KHINCHAR</v>
      </c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5" t="str">
        <f>IF(SUM(Table4[[#This Row],[Jan]:[Dec]])=0,"",(SUM(Table4[[#This Row],[Jan]:[Dec]])))</f>
        <v/>
      </c>
      <c r="U582" s="5">
        <f>IFERROR(IF(Table5[[#This Row],[Is RTE Student]]="Yes",0,VLOOKUP(Table4[[#This Row],[Class]]&amp;"_"&amp;Table4[[#This Row],[Stream]]&amp;"_"&amp;Table4[[#This Row],[Medium]],total_fee,5,0)),0)</f>
        <v>19000</v>
      </c>
      <c r="V582" s="5" t="str">
        <f>IFERROR(IF(Table4[[#This Row],[Total fees]]=Table4[[#This Row],[Total]]=0,"",Table4[[#This Row],[Total fees]]-Table4[[#This Row],[Total]]),"")</f>
        <v/>
      </c>
    </row>
    <row r="583" spans="1:22">
      <c r="A583" s="18">
        <f>IF('Student''s Data'!A583=0,"",'Student''s Data'!A583)</f>
        <v>579</v>
      </c>
      <c r="B583" s="18">
        <f>IF('Student''s Data'!B583=0,"",'Student''s Data'!B583)</f>
        <v>555</v>
      </c>
      <c r="C583" s="19" t="str">
        <f>IF('Student''s Data'!C583=0,"",'Student''s Data'!C583)</f>
        <v>Ninth</v>
      </c>
      <c r="D583" s="19" t="str">
        <f>IF('Student''s Data'!D583=0,"",'Student''s Data'!D583)</f>
        <v/>
      </c>
      <c r="E583" s="19" t="str">
        <f>IF('Student''s Data'!H583=0,"",'Student''s Data'!H583)</f>
        <v>Hindi</v>
      </c>
      <c r="F583" s="19" t="str">
        <f>IF('Student''s Data'!E583=0,"",'Student''s Data'!E583)</f>
        <v>ANKIT KUMAWAT</v>
      </c>
      <c r="G583" s="19" t="str">
        <f>IF('Student''s Data'!F583=0,"",'Student''s Data'!F583)</f>
        <v>BALU RAM KUMAWAT</v>
      </c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5" t="str">
        <f>IF(SUM(Table4[[#This Row],[Jan]:[Dec]])=0,"",(SUM(Table4[[#This Row],[Jan]:[Dec]])))</f>
        <v/>
      </c>
      <c r="U583" s="5">
        <f>IFERROR(IF(Table5[[#This Row],[Is RTE Student]]="Yes",0,VLOOKUP(Table4[[#This Row],[Class]]&amp;"_"&amp;Table4[[#This Row],[Stream]]&amp;"_"&amp;Table4[[#This Row],[Medium]],total_fee,5,0)),0)</f>
        <v>18000</v>
      </c>
      <c r="V583" s="5" t="str">
        <f>IFERROR(IF(Table4[[#This Row],[Total fees]]=Table4[[#This Row],[Total]]=0,"",Table4[[#This Row],[Total fees]]-Table4[[#This Row],[Total]]),"")</f>
        <v/>
      </c>
    </row>
    <row r="584" spans="1:22">
      <c r="A584" s="18">
        <f>IF('Student''s Data'!A584=0,"",'Student''s Data'!A584)</f>
        <v>580</v>
      </c>
      <c r="B584" s="18">
        <f>IF('Student''s Data'!B584=0,"",'Student''s Data'!B584)</f>
        <v>6686</v>
      </c>
      <c r="C584" s="19" t="str">
        <f>IF('Student''s Data'!C584=0,"",'Student''s Data'!C584)</f>
        <v>Ninth</v>
      </c>
      <c r="D584" s="19" t="str">
        <f>IF('Student''s Data'!D584=0,"",'Student''s Data'!D584)</f>
        <v/>
      </c>
      <c r="E584" s="19" t="str">
        <f>IF('Student''s Data'!H584=0,"",'Student''s Data'!H584)</f>
        <v>Hindi</v>
      </c>
      <c r="F584" s="19" t="str">
        <f>IF('Student''s Data'!E584=0,"",'Student''s Data'!E584)</f>
        <v>ANMOL SINGH</v>
      </c>
      <c r="G584" s="19" t="str">
        <f>IF('Student''s Data'!F584=0,"",'Student''s Data'!F584)</f>
        <v>RAJENDRA SINGH</v>
      </c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5" t="str">
        <f>IF(SUM(Table4[[#This Row],[Jan]:[Dec]])=0,"",(SUM(Table4[[#This Row],[Jan]:[Dec]])))</f>
        <v/>
      </c>
      <c r="U584" s="5">
        <f>IFERROR(IF(Table5[[#This Row],[Is RTE Student]]="Yes",0,VLOOKUP(Table4[[#This Row],[Class]]&amp;"_"&amp;Table4[[#This Row],[Stream]]&amp;"_"&amp;Table4[[#This Row],[Medium]],total_fee,5,0)),0)</f>
        <v>18000</v>
      </c>
      <c r="V584" s="5" t="str">
        <f>IFERROR(IF(Table4[[#This Row],[Total fees]]=Table4[[#This Row],[Total]]=0,"",Table4[[#This Row],[Total fees]]-Table4[[#This Row],[Total]]),"")</f>
        <v/>
      </c>
    </row>
    <row r="585" spans="1:22">
      <c r="A585" s="18">
        <f>IF('Student''s Data'!A585=0,"",'Student''s Data'!A585)</f>
        <v>581</v>
      </c>
      <c r="B585" s="18">
        <f>IF('Student''s Data'!B585=0,"",'Student''s Data'!B585)</f>
        <v>1551</v>
      </c>
      <c r="C585" s="19" t="str">
        <f>IF('Student''s Data'!C585=0,"",'Student''s Data'!C585)</f>
        <v>Ninth</v>
      </c>
      <c r="D585" s="19" t="str">
        <f>IF('Student''s Data'!D585=0,"",'Student''s Data'!D585)</f>
        <v/>
      </c>
      <c r="E585" s="19" t="str">
        <f>IF('Student''s Data'!H585=0,"",'Student''s Data'!H585)</f>
        <v>Hindi</v>
      </c>
      <c r="F585" s="19" t="str">
        <f>IF('Student''s Data'!E585=0,"",'Student''s Data'!E585)</f>
        <v>ANTRA</v>
      </c>
      <c r="G585" s="19" t="str">
        <f>IF('Student''s Data'!F585=0,"",'Student''s Data'!F585)</f>
        <v>RAKESH PRASAD</v>
      </c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5" t="str">
        <f>IF(SUM(Table4[[#This Row],[Jan]:[Dec]])=0,"",(SUM(Table4[[#This Row],[Jan]:[Dec]])))</f>
        <v/>
      </c>
      <c r="U585" s="5">
        <f>IFERROR(IF(Table5[[#This Row],[Is RTE Student]]="Yes",0,VLOOKUP(Table4[[#This Row],[Class]]&amp;"_"&amp;Table4[[#This Row],[Stream]]&amp;"_"&amp;Table4[[#This Row],[Medium]],total_fee,5,0)),0)</f>
        <v>18000</v>
      </c>
      <c r="V585" s="5" t="str">
        <f>IFERROR(IF(Table4[[#This Row],[Total fees]]=Table4[[#This Row],[Total]]=0,"",Table4[[#This Row],[Total fees]]-Table4[[#This Row],[Total]]),"")</f>
        <v/>
      </c>
    </row>
    <row r="586" spans="1:22">
      <c r="A586" s="18">
        <f>IF('Student''s Data'!A586=0,"",'Student''s Data'!A586)</f>
        <v>582</v>
      </c>
      <c r="B586" s="18" t="str">
        <f>IF('Student''s Data'!B586=0,"",'Student''s Data'!B586)</f>
        <v>E0048</v>
      </c>
      <c r="C586" s="19" t="str">
        <f>IF('Student''s Data'!C586=0,"",'Student''s Data'!C586)</f>
        <v>Ninth</v>
      </c>
      <c r="D586" s="19" t="str">
        <f>IF('Student''s Data'!D586=0,"",'Student''s Data'!D586)</f>
        <v/>
      </c>
      <c r="E586" s="19" t="str">
        <f>IF('Student''s Data'!H586=0,"",'Student''s Data'!H586)</f>
        <v>English</v>
      </c>
      <c r="F586" s="19" t="str">
        <f>IF('Student''s Data'!E586=0,"",'Student''s Data'!E586)</f>
        <v>ANURAG KUMAWAT</v>
      </c>
      <c r="G586" s="19" t="str">
        <f>IF('Student''s Data'!F586=0,"",'Student''s Data'!F586)</f>
        <v>PRAKASH KUMAWAT</v>
      </c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5" t="str">
        <f>IF(SUM(Table4[[#This Row],[Jan]:[Dec]])=0,"",(SUM(Table4[[#This Row],[Jan]:[Dec]])))</f>
        <v/>
      </c>
      <c r="U586" s="5">
        <f>IFERROR(IF(Table5[[#This Row],[Is RTE Student]]="Yes",0,VLOOKUP(Table4[[#This Row],[Class]]&amp;"_"&amp;Table4[[#This Row],[Stream]]&amp;"_"&amp;Table4[[#This Row],[Medium]],total_fee,5,0)),0)</f>
        <v>19000</v>
      </c>
      <c r="V586" s="5" t="str">
        <f>IFERROR(IF(Table4[[#This Row],[Total fees]]=Table4[[#This Row],[Total]]=0,"",Table4[[#This Row],[Total fees]]-Table4[[#This Row],[Total]]),"")</f>
        <v/>
      </c>
    </row>
    <row r="587" spans="1:22">
      <c r="A587" s="18">
        <f>IF('Student''s Data'!A587=0,"",'Student''s Data'!A587)</f>
        <v>583</v>
      </c>
      <c r="B587" s="18">
        <f>IF('Student''s Data'!B587=0,"",'Student''s Data'!B587)</f>
        <v>695</v>
      </c>
      <c r="C587" s="19" t="str">
        <f>IF('Student''s Data'!C587=0,"",'Student''s Data'!C587)</f>
        <v>Ninth</v>
      </c>
      <c r="D587" s="19" t="str">
        <f>IF('Student''s Data'!D587=0,"",'Student''s Data'!D587)</f>
        <v/>
      </c>
      <c r="E587" s="19" t="str">
        <f>IF('Student''s Data'!H587=0,"",'Student''s Data'!H587)</f>
        <v>Hindi</v>
      </c>
      <c r="F587" s="19" t="str">
        <f>IF('Student''s Data'!E587=0,"",'Student''s Data'!E587)</f>
        <v>ARUN ANWALA</v>
      </c>
      <c r="G587" s="19" t="str">
        <f>IF('Student''s Data'!F587=0,"",'Student''s Data'!F587)</f>
        <v>JAGDISH RAM ANWALA</v>
      </c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5" t="str">
        <f>IF(SUM(Table4[[#This Row],[Jan]:[Dec]])=0,"",(SUM(Table4[[#This Row],[Jan]:[Dec]])))</f>
        <v/>
      </c>
      <c r="U587" s="5">
        <f>IFERROR(IF(Table5[[#This Row],[Is RTE Student]]="Yes",0,VLOOKUP(Table4[[#This Row],[Class]]&amp;"_"&amp;Table4[[#This Row],[Stream]]&amp;"_"&amp;Table4[[#This Row],[Medium]],total_fee,5,0)),0)</f>
        <v>18000</v>
      </c>
      <c r="V587" s="5" t="str">
        <f>IFERROR(IF(Table4[[#This Row],[Total fees]]=Table4[[#This Row],[Total]]=0,"",Table4[[#This Row],[Total fees]]-Table4[[#This Row],[Total]]),"")</f>
        <v/>
      </c>
    </row>
    <row r="588" spans="1:22">
      <c r="A588" s="18">
        <f>IF('Student''s Data'!A588=0,"",'Student''s Data'!A588)</f>
        <v>584</v>
      </c>
      <c r="B588" s="18">
        <f>IF('Student''s Data'!B588=0,"",'Student''s Data'!B588)</f>
        <v>6534</v>
      </c>
      <c r="C588" s="19" t="str">
        <f>IF('Student''s Data'!C588=0,"",'Student''s Data'!C588)</f>
        <v>Ninth</v>
      </c>
      <c r="D588" s="19" t="str">
        <f>IF('Student''s Data'!D588=0,"",'Student''s Data'!D588)</f>
        <v/>
      </c>
      <c r="E588" s="19" t="str">
        <f>IF('Student''s Data'!H588=0,"",'Student''s Data'!H588)</f>
        <v>Hindi</v>
      </c>
      <c r="F588" s="19" t="str">
        <f>IF('Student''s Data'!E588=0,"",'Student''s Data'!E588)</f>
        <v>ARVIND KUMAR</v>
      </c>
      <c r="G588" s="19" t="str">
        <f>IF('Student''s Data'!F588=0,"",'Student''s Data'!F588)</f>
        <v>BAJRANG LAL</v>
      </c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5" t="str">
        <f>IF(SUM(Table4[[#This Row],[Jan]:[Dec]])=0,"",(SUM(Table4[[#This Row],[Jan]:[Dec]])))</f>
        <v/>
      </c>
      <c r="U588" s="5">
        <f>IFERROR(IF(Table5[[#This Row],[Is RTE Student]]="Yes",0,VLOOKUP(Table4[[#This Row],[Class]]&amp;"_"&amp;Table4[[#This Row],[Stream]]&amp;"_"&amp;Table4[[#This Row],[Medium]],total_fee,5,0)),0)</f>
        <v>18000</v>
      </c>
      <c r="V588" s="5" t="str">
        <f>IFERROR(IF(Table4[[#This Row],[Total fees]]=Table4[[#This Row],[Total]]=0,"",Table4[[#This Row],[Total fees]]-Table4[[#This Row],[Total]]),"")</f>
        <v/>
      </c>
    </row>
    <row r="589" spans="1:22">
      <c r="A589" s="18">
        <f>IF('Student''s Data'!A589=0,"",'Student''s Data'!A589)</f>
        <v>585</v>
      </c>
      <c r="B589" s="18">
        <f>IF('Student''s Data'!B589=0,"",'Student''s Data'!B589)</f>
        <v>1251</v>
      </c>
      <c r="C589" s="19" t="str">
        <f>IF('Student''s Data'!C589=0,"",'Student''s Data'!C589)</f>
        <v>Ninth</v>
      </c>
      <c r="D589" s="19" t="str">
        <f>IF('Student''s Data'!D589=0,"",'Student''s Data'!D589)</f>
        <v/>
      </c>
      <c r="E589" s="19" t="str">
        <f>IF('Student''s Data'!H589=0,"",'Student''s Data'!H589)</f>
        <v>Hindi</v>
      </c>
      <c r="F589" s="19" t="str">
        <f>IF('Student''s Data'!E589=0,"",'Student''s Data'!E589)</f>
        <v>ASHOK CHOUDHARY</v>
      </c>
      <c r="G589" s="19" t="str">
        <f>IF('Student''s Data'!F589=0,"",'Student''s Data'!F589)</f>
        <v>SHIVRAJ CHOUDHARY</v>
      </c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5" t="str">
        <f>IF(SUM(Table4[[#This Row],[Jan]:[Dec]])=0,"",(SUM(Table4[[#This Row],[Jan]:[Dec]])))</f>
        <v/>
      </c>
      <c r="U589" s="5">
        <f>IFERROR(IF(Table5[[#This Row],[Is RTE Student]]="Yes",0,VLOOKUP(Table4[[#This Row],[Class]]&amp;"_"&amp;Table4[[#This Row],[Stream]]&amp;"_"&amp;Table4[[#This Row],[Medium]],total_fee,5,0)),0)</f>
        <v>18000</v>
      </c>
      <c r="V589" s="5" t="str">
        <f>IFERROR(IF(Table4[[#This Row],[Total fees]]=Table4[[#This Row],[Total]]=0,"",Table4[[#This Row],[Total fees]]-Table4[[#This Row],[Total]]),"")</f>
        <v/>
      </c>
    </row>
    <row r="590" spans="1:22">
      <c r="A590" s="18">
        <f>IF('Student''s Data'!A590=0,"",'Student''s Data'!A590)</f>
        <v>586</v>
      </c>
      <c r="B590" s="18">
        <f>IF('Student''s Data'!B590=0,"",'Student''s Data'!B590)</f>
        <v>6701</v>
      </c>
      <c r="C590" s="19" t="str">
        <f>IF('Student''s Data'!C590=0,"",'Student''s Data'!C590)</f>
        <v>Ninth</v>
      </c>
      <c r="D590" s="19" t="str">
        <f>IF('Student''s Data'!D590=0,"",'Student''s Data'!D590)</f>
        <v/>
      </c>
      <c r="E590" s="19" t="str">
        <f>IF('Student''s Data'!H590=0,"",'Student''s Data'!H590)</f>
        <v>Hindi</v>
      </c>
      <c r="F590" s="19" t="str">
        <f>IF('Student''s Data'!E590=0,"",'Student''s Data'!E590)</f>
        <v>BABLU</v>
      </c>
      <c r="G590" s="19" t="str">
        <f>IF('Student''s Data'!F590=0,"",'Student''s Data'!F590)</f>
        <v>PRABHU RAM</v>
      </c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5" t="str">
        <f>IF(SUM(Table4[[#This Row],[Jan]:[Dec]])=0,"",(SUM(Table4[[#This Row],[Jan]:[Dec]])))</f>
        <v/>
      </c>
      <c r="U590" s="5">
        <f>IFERROR(IF(Table5[[#This Row],[Is RTE Student]]="Yes",0,VLOOKUP(Table4[[#This Row],[Class]]&amp;"_"&amp;Table4[[#This Row],[Stream]]&amp;"_"&amp;Table4[[#This Row],[Medium]],total_fee,5,0)),0)</f>
        <v>18000</v>
      </c>
      <c r="V590" s="5" t="str">
        <f>IFERROR(IF(Table4[[#This Row],[Total fees]]=Table4[[#This Row],[Total]]=0,"",Table4[[#This Row],[Total fees]]-Table4[[#This Row],[Total]]),"")</f>
        <v/>
      </c>
    </row>
    <row r="591" spans="1:22">
      <c r="A591" s="18">
        <f>IF('Student''s Data'!A591=0,"",'Student''s Data'!A591)</f>
        <v>587</v>
      </c>
      <c r="B591" s="18" t="str">
        <f>IF('Student''s Data'!B591=0,"",'Student''s Data'!B591)</f>
        <v>E0035</v>
      </c>
      <c r="C591" s="19" t="str">
        <f>IF('Student''s Data'!C591=0,"",'Student''s Data'!C591)</f>
        <v>Ninth</v>
      </c>
      <c r="D591" s="19" t="str">
        <f>IF('Student''s Data'!D591=0,"",'Student''s Data'!D591)</f>
        <v/>
      </c>
      <c r="E591" s="19" t="str">
        <f>IF('Student''s Data'!H591=0,"",'Student''s Data'!H591)</f>
        <v>English</v>
      </c>
      <c r="F591" s="19" t="str">
        <f>IF('Student''s Data'!E591=0,"",'Student''s Data'!E591)</f>
        <v>BHAVESH JANGIR</v>
      </c>
      <c r="G591" s="19" t="str">
        <f>IF('Student''s Data'!F591=0,"",'Student''s Data'!F591)</f>
        <v>MADAN LAL JANGIR</v>
      </c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5" t="str">
        <f>IF(SUM(Table4[[#This Row],[Jan]:[Dec]])=0,"",(SUM(Table4[[#This Row],[Jan]:[Dec]])))</f>
        <v/>
      </c>
      <c r="U591" s="5">
        <f>IFERROR(IF(Table5[[#This Row],[Is RTE Student]]="Yes",0,VLOOKUP(Table4[[#This Row],[Class]]&amp;"_"&amp;Table4[[#This Row],[Stream]]&amp;"_"&amp;Table4[[#This Row],[Medium]],total_fee,5,0)),0)</f>
        <v>19000</v>
      </c>
      <c r="V591" s="5" t="str">
        <f>IFERROR(IF(Table4[[#This Row],[Total fees]]=Table4[[#This Row],[Total]]=0,"",Table4[[#This Row],[Total fees]]-Table4[[#This Row],[Total]]),"")</f>
        <v/>
      </c>
    </row>
    <row r="592" spans="1:22">
      <c r="A592" s="18">
        <f>IF('Student''s Data'!A592=0,"",'Student''s Data'!A592)</f>
        <v>588</v>
      </c>
      <c r="B592" s="18" t="str">
        <f>IF('Student''s Data'!B592=0,"",'Student''s Data'!B592)</f>
        <v>RTE-02</v>
      </c>
      <c r="C592" s="19" t="str">
        <f>IF('Student''s Data'!C592=0,"",'Student''s Data'!C592)</f>
        <v>Ninth</v>
      </c>
      <c r="D592" s="19" t="str">
        <f>IF('Student''s Data'!D592=0,"",'Student''s Data'!D592)</f>
        <v/>
      </c>
      <c r="E592" s="19" t="str">
        <f>IF('Student''s Data'!H592=0,"",'Student''s Data'!H592)</f>
        <v>Hindi</v>
      </c>
      <c r="F592" s="19" t="str">
        <f>IF('Student''s Data'!E592=0,"",'Student''s Data'!E592)</f>
        <v>BHAWANI BHATI</v>
      </c>
      <c r="G592" s="19" t="str">
        <f>IF('Student''s Data'!F592=0,"",'Student''s Data'!F592)</f>
        <v>BHANWAR LAL</v>
      </c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5" t="str">
        <f>IF(SUM(Table4[[#This Row],[Jan]:[Dec]])=0,"",(SUM(Table4[[#This Row],[Jan]:[Dec]])))</f>
        <v/>
      </c>
      <c r="U592" s="5">
        <f>IFERROR(IF(Table5[[#This Row],[Is RTE Student]]="Yes",0,VLOOKUP(Table4[[#This Row],[Class]]&amp;"_"&amp;Table4[[#This Row],[Stream]]&amp;"_"&amp;Table4[[#This Row],[Medium]],total_fee,5,0)),0)</f>
        <v>0</v>
      </c>
      <c r="V592" s="5" t="str">
        <f>IFERROR(IF(Table4[[#This Row],[Total fees]]=Table4[[#This Row],[Total]]=0,"",Table4[[#This Row],[Total fees]]-Table4[[#This Row],[Total]]),"")</f>
        <v/>
      </c>
    </row>
    <row r="593" spans="1:22">
      <c r="A593" s="18">
        <f>IF('Student''s Data'!A593=0,"",'Student''s Data'!A593)</f>
        <v>589</v>
      </c>
      <c r="B593" s="18">
        <f>IF('Student''s Data'!B593=0,"",'Student''s Data'!B593)</f>
        <v>6339</v>
      </c>
      <c r="C593" s="19" t="str">
        <f>IF('Student''s Data'!C593=0,"",'Student''s Data'!C593)</f>
        <v>Ninth</v>
      </c>
      <c r="D593" s="19" t="str">
        <f>IF('Student''s Data'!D593=0,"",'Student''s Data'!D593)</f>
        <v/>
      </c>
      <c r="E593" s="19" t="str">
        <f>IF('Student''s Data'!H593=0,"",'Student''s Data'!H593)</f>
        <v>Hindi</v>
      </c>
      <c r="F593" s="19" t="str">
        <f>IF('Student''s Data'!E593=0,"",'Student''s Data'!E593)</f>
        <v>BHOOMIKA CHOUDHARY</v>
      </c>
      <c r="G593" s="19" t="str">
        <f>IF('Student''s Data'!F593=0,"",'Student''s Data'!F593)</f>
        <v>RAJU LAL</v>
      </c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5" t="str">
        <f>IF(SUM(Table4[[#This Row],[Jan]:[Dec]])=0,"",(SUM(Table4[[#This Row],[Jan]:[Dec]])))</f>
        <v/>
      </c>
      <c r="U593" s="5">
        <f>IFERROR(IF(Table5[[#This Row],[Is RTE Student]]="Yes",0,VLOOKUP(Table4[[#This Row],[Class]]&amp;"_"&amp;Table4[[#This Row],[Stream]]&amp;"_"&amp;Table4[[#This Row],[Medium]],total_fee,5,0)),0)</f>
        <v>18000</v>
      </c>
      <c r="V593" s="5" t="str">
        <f>IFERROR(IF(Table4[[#This Row],[Total fees]]=Table4[[#This Row],[Total]]=0,"",Table4[[#This Row],[Total fees]]-Table4[[#This Row],[Total]]),"")</f>
        <v/>
      </c>
    </row>
    <row r="594" spans="1:22">
      <c r="A594" s="18">
        <f>IF('Student''s Data'!A594=0,"",'Student''s Data'!A594)</f>
        <v>590</v>
      </c>
      <c r="B594" s="18">
        <f>IF('Student''s Data'!B594=0,"",'Student''s Data'!B594)</f>
        <v>1543</v>
      </c>
      <c r="C594" s="19" t="str">
        <f>IF('Student''s Data'!C594=0,"",'Student''s Data'!C594)</f>
        <v>Ninth</v>
      </c>
      <c r="D594" s="19" t="str">
        <f>IF('Student''s Data'!D594=0,"",'Student''s Data'!D594)</f>
        <v/>
      </c>
      <c r="E594" s="19" t="str">
        <f>IF('Student''s Data'!H594=0,"",'Student''s Data'!H594)</f>
        <v>Hindi</v>
      </c>
      <c r="F594" s="19" t="str">
        <f>IF('Student''s Data'!E594=0,"",'Student''s Data'!E594)</f>
        <v>CHANDRAPRAKASH SINGHARIYA</v>
      </c>
      <c r="G594" s="19" t="str">
        <f>IF('Student''s Data'!F594=0,"",'Student''s Data'!F594)</f>
        <v>MADAN LAL</v>
      </c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5" t="str">
        <f>IF(SUM(Table4[[#This Row],[Jan]:[Dec]])=0,"",(SUM(Table4[[#This Row],[Jan]:[Dec]])))</f>
        <v/>
      </c>
      <c r="U594" s="5">
        <f>IFERROR(IF(Table5[[#This Row],[Is RTE Student]]="Yes",0,VLOOKUP(Table4[[#This Row],[Class]]&amp;"_"&amp;Table4[[#This Row],[Stream]]&amp;"_"&amp;Table4[[#This Row],[Medium]],total_fee,5,0)),0)</f>
        <v>18000</v>
      </c>
      <c r="V594" s="5" t="str">
        <f>IFERROR(IF(Table4[[#This Row],[Total fees]]=Table4[[#This Row],[Total]]=0,"",Table4[[#This Row],[Total fees]]-Table4[[#This Row],[Total]]),"")</f>
        <v/>
      </c>
    </row>
    <row r="595" spans="1:22">
      <c r="A595" s="18">
        <f>IF('Student''s Data'!A595=0,"",'Student''s Data'!A595)</f>
        <v>591</v>
      </c>
      <c r="B595" s="18">
        <f>IF('Student''s Data'!B595=0,"",'Student''s Data'!B595)</f>
        <v>1527</v>
      </c>
      <c r="C595" s="19" t="str">
        <f>IF('Student''s Data'!C595=0,"",'Student''s Data'!C595)</f>
        <v>Ninth</v>
      </c>
      <c r="D595" s="19" t="str">
        <f>IF('Student''s Data'!D595=0,"",'Student''s Data'!D595)</f>
        <v/>
      </c>
      <c r="E595" s="19" t="str">
        <f>IF('Student''s Data'!H595=0,"",'Student''s Data'!H595)</f>
        <v>Hindi</v>
      </c>
      <c r="F595" s="19" t="str">
        <f>IF('Student''s Data'!E595=0,"",'Student''s Data'!E595)</f>
        <v>CHIRANJILAL</v>
      </c>
      <c r="G595" s="19" t="str">
        <f>IF('Student''s Data'!F595=0,"",'Student''s Data'!F595)</f>
        <v>CHENARAM</v>
      </c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5" t="str">
        <f>IF(SUM(Table4[[#This Row],[Jan]:[Dec]])=0,"",(SUM(Table4[[#This Row],[Jan]:[Dec]])))</f>
        <v/>
      </c>
      <c r="U595" s="5">
        <f>IFERROR(IF(Table5[[#This Row],[Is RTE Student]]="Yes",0,VLOOKUP(Table4[[#This Row],[Class]]&amp;"_"&amp;Table4[[#This Row],[Stream]]&amp;"_"&amp;Table4[[#This Row],[Medium]],total_fee,5,0)),0)</f>
        <v>18000</v>
      </c>
      <c r="V595" s="5" t="str">
        <f>IFERROR(IF(Table4[[#This Row],[Total fees]]=Table4[[#This Row],[Total]]=0,"",Table4[[#This Row],[Total fees]]-Table4[[#This Row],[Total]]),"")</f>
        <v/>
      </c>
    </row>
    <row r="596" spans="1:22">
      <c r="A596" s="18">
        <f>IF('Student''s Data'!A596=0,"",'Student''s Data'!A596)</f>
        <v>592</v>
      </c>
      <c r="B596" s="18">
        <f>IF('Student''s Data'!B596=0,"",'Student''s Data'!B596)</f>
        <v>1429</v>
      </c>
      <c r="C596" s="19" t="str">
        <f>IF('Student''s Data'!C596=0,"",'Student''s Data'!C596)</f>
        <v>Ninth</v>
      </c>
      <c r="D596" s="19" t="str">
        <f>IF('Student''s Data'!D596=0,"",'Student''s Data'!D596)</f>
        <v/>
      </c>
      <c r="E596" s="19" t="str">
        <f>IF('Student''s Data'!H596=0,"",'Student''s Data'!H596)</f>
        <v>Hindi</v>
      </c>
      <c r="F596" s="19" t="str">
        <f>IF('Student''s Data'!E596=0,"",'Student''s Data'!E596)</f>
        <v>DEEPIKA KUMAWAT</v>
      </c>
      <c r="G596" s="19" t="str">
        <f>IF('Student''s Data'!F596=0,"",'Student''s Data'!F596)</f>
        <v>MITTHU LAL</v>
      </c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5" t="str">
        <f>IF(SUM(Table4[[#This Row],[Jan]:[Dec]])=0,"",(SUM(Table4[[#This Row],[Jan]:[Dec]])))</f>
        <v/>
      </c>
      <c r="U596" s="5">
        <f>IFERROR(IF(Table5[[#This Row],[Is RTE Student]]="Yes",0,VLOOKUP(Table4[[#This Row],[Class]]&amp;"_"&amp;Table4[[#This Row],[Stream]]&amp;"_"&amp;Table4[[#This Row],[Medium]],total_fee,5,0)),0)</f>
        <v>18000</v>
      </c>
      <c r="V596" s="5" t="str">
        <f>IFERROR(IF(Table4[[#This Row],[Total fees]]=Table4[[#This Row],[Total]]=0,"",Table4[[#This Row],[Total fees]]-Table4[[#This Row],[Total]]),"")</f>
        <v/>
      </c>
    </row>
    <row r="597" spans="1:22">
      <c r="A597" s="18">
        <f>IF('Student''s Data'!A597=0,"",'Student''s Data'!A597)</f>
        <v>593</v>
      </c>
      <c r="B597" s="18" t="str">
        <f>IF('Student''s Data'!B597=0,"",'Student''s Data'!B597)</f>
        <v>E0120</v>
      </c>
      <c r="C597" s="19" t="str">
        <f>IF('Student''s Data'!C597=0,"",'Student''s Data'!C597)</f>
        <v>Ninth</v>
      </c>
      <c r="D597" s="19" t="str">
        <f>IF('Student''s Data'!D597=0,"",'Student''s Data'!D597)</f>
        <v/>
      </c>
      <c r="E597" s="19" t="str">
        <f>IF('Student''s Data'!H597=0,"",'Student''s Data'!H597)</f>
        <v>English</v>
      </c>
      <c r="F597" s="19" t="str">
        <f>IF('Student''s Data'!E597=0,"",'Student''s Data'!E597)</f>
        <v>DHANESH KUMAWAT</v>
      </c>
      <c r="G597" s="19" t="str">
        <f>IF('Student''s Data'!F597=0,"",'Student''s Data'!F597)</f>
        <v>RAJU RAM</v>
      </c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5" t="str">
        <f>IF(SUM(Table4[[#This Row],[Jan]:[Dec]])=0,"",(SUM(Table4[[#This Row],[Jan]:[Dec]])))</f>
        <v/>
      </c>
      <c r="U597" s="5">
        <f>IFERROR(IF(Table5[[#This Row],[Is RTE Student]]="Yes",0,VLOOKUP(Table4[[#This Row],[Class]]&amp;"_"&amp;Table4[[#This Row],[Stream]]&amp;"_"&amp;Table4[[#This Row],[Medium]],total_fee,5,0)),0)</f>
        <v>19000</v>
      </c>
      <c r="V597" s="5" t="str">
        <f>IFERROR(IF(Table4[[#This Row],[Total fees]]=Table4[[#This Row],[Total]]=0,"",Table4[[#This Row],[Total fees]]-Table4[[#This Row],[Total]]),"")</f>
        <v/>
      </c>
    </row>
    <row r="598" spans="1:22">
      <c r="A598" s="18">
        <f>IF('Student''s Data'!A598=0,"",'Student''s Data'!A598)</f>
        <v>594</v>
      </c>
      <c r="B598" s="18">
        <f>IF('Student''s Data'!B598=0,"",'Student''s Data'!B598)</f>
        <v>6359</v>
      </c>
      <c r="C598" s="19" t="str">
        <f>IF('Student''s Data'!C598=0,"",'Student''s Data'!C598)</f>
        <v>Ninth</v>
      </c>
      <c r="D598" s="19" t="str">
        <f>IF('Student''s Data'!D598=0,"",'Student''s Data'!D598)</f>
        <v/>
      </c>
      <c r="E598" s="19" t="str">
        <f>IF('Student''s Data'!H598=0,"",'Student''s Data'!H598)</f>
        <v>Hindi</v>
      </c>
      <c r="F598" s="19" t="str">
        <f>IF('Student''s Data'!E598=0,"",'Student''s Data'!E598)</f>
        <v>DILIP JAT</v>
      </c>
      <c r="G598" s="19" t="str">
        <f>IF('Student''s Data'!F598=0,"",'Student''s Data'!F598)</f>
        <v>HANUMAN JAT</v>
      </c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5" t="str">
        <f>IF(SUM(Table4[[#This Row],[Jan]:[Dec]])=0,"",(SUM(Table4[[#This Row],[Jan]:[Dec]])))</f>
        <v/>
      </c>
      <c r="U598" s="5">
        <f>IFERROR(IF(Table5[[#This Row],[Is RTE Student]]="Yes",0,VLOOKUP(Table4[[#This Row],[Class]]&amp;"_"&amp;Table4[[#This Row],[Stream]]&amp;"_"&amp;Table4[[#This Row],[Medium]],total_fee,5,0)),0)</f>
        <v>18000</v>
      </c>
      <c r="V598" s="5" t="str">
        <f>IFERROR(IF(Table4[[#This Row],[Total fees]]=Table4[[#This Row],[Total]]=0,"",Table4[[#This Row],[Total fees]]-Table4[[#This Row],[Total]]),"")</f>
        <v/>
      </c>
    </row>
    <row r="599" spans="1:22">
      <c r="A599" s="18">
        <f>IF('Student''s Data'!A599=0,"",'Student''s Data'!A599)</f>
        <v>595</v>
      </c>
      <c r="B599" s="18" t="str">
        <f>IF('Student''s Data'!B599=0,"",'Student''s Data'!B599)</f>
        <v>E0039</v>
      </c>
      <c r="C599" s="19" t="str">
        <f>IF('Student''s Data'!C599=0,"",'Student''s Data'!C599)</f>
        <v>Ninth</v>
      </c>
      <c r="D599" s="19" t="str">
        <f>IF('Student''s Data'!D599=0,"",'Student''s Data'!D599)</f>
        <v/>
      </c>
      <c r="E599" s="19" t="str">
        <f>IF('Student''s Data'!H599=0,"",'Student''s Data'!H599)</f>
        <v>English</v>
      </c>
      <c r="F599" s="19" t="str">
        <f>IF('Student''s Data'!E599=0,"",'Student''s Data'!E599)</f>
        <v>DINESH BHATI</v>
      </c>
      <c r="G599" s="19" t="str">
        <f>IF('Student''s Data'!F599=0,"",'Student''s Data'!F599)</f>
        <v>SEETA RAM BHATI</v>
      </c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5" t="str">
        <f>IF(SUM(Table4[[#This Row],[Jan]:[Dec]])=0,"",(SUM(Table4[[#This Row],[Jan]:[Dec]])))</f>
        <v/>
      </c>
      <c r="U599" s="5">
        <f>IFERROR(IF(Table5[[#This Row],[Is RTE Student]]="Yes",0,VLOOKUP(Table4[[#This Row],[Class]]&amp;"_"&amp;Table4[[#This Row],[Stream]]&amp;"_"&amp;Table4[[#This Row],[Medium]],total_fee,5,0)),0)</f>
        <v>19000</v>
      </c>
      <c r="V599" s="5" t="str">
        <f>IFERROR(IF(Table4[[#This Row],[Total fees]]=Table4[[#This Row],[Total]]=0,"",Table4[[#This Row],[Total fees]]-Table4[[#This Row],[Total]]),"")</f>
        <v/>
      </c>
    </row>
    <row r="600" spans="1:22">
      <c r="A600" s="18">
        <f>IF('Student''s Data'!A600=0,"",'Student''s Data'!A600)</f>
        <v>596</v>
      </c>
      <c r="B600" s="18">
        <f>IF('Student''s Data'!B600=0,"",'Student''s Data'!B600)</f>
        <v>6746</v>
      </c>
      <c r="C600" s="19" t="str">
        <f>IF('Student''s Data'!C600=0,"",'Student''s Data'!C600)</f>
        <v>Ninth</v>
      </c>
      <c r="D600" s="19" t="str">
        <f>IF('Student''s Data'!D600=0,"",'Student''s Data'!D600)</f>
        <v/>
      </c>
      <c r="E600" s="19" t="str">
        <f>IF('Student''s Data'!H600=0,"",'Student''s Data'!H600)</f>
        <v>Hindi</v>
      </c>
      <c r="F600" s="19" t="str">
        <f>IF('Student''s Data'!E600=0,"",'Student''s Data'!E600)</f>
        <v>DIPIKA</v>
      </c>
      <c r="G600" s="19" t="str">
        <f>IF('Student''s Data'!F600=0,"",'Student''s Data'!F600)</f>
        <v>BANWARI LAL</v>
      </c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5" t="str">
        <f>IF(SUM(Table4[[#This Row],[Jan]:[Dec]])=0,"",(SUM(Table4[[#This Row],[Jan]:[Dec]])))</f>
        <v/>
      </c>
      <c r="U600" s="5">
        <f>IFERROR(IF(Table5[[#This Row],[Is RTE Student]]="Yes",0,VLOOKUP(Table4[[#This Row],[Class]]&amp;"_"&amp;Table4[[#This Row],[Stream]]&amp;"_"&amp;Table4[[#This Row],[Medium]],total_fee,5,0)),0)</f>
        <v>18000</v>
      </c>
      <c r="V600" s="5" t="str">
        <f>IFERROR(IF(Table4[[#This Row],[Total fees]]=Table4[[#This Row],[Total]]=0,"",Table4[[#This Row],[Total fees]]-Table4[[#This Row],[Total]]),"")</f>
        <v/>
      </c>
    </row>
    <row r="601" spans="1:22">
      <c r="A601" s="18">
        <f>IF('Student''s Data'!A601=0,"",'Student''s Data'!A601)</f>
        <v>597</v>
      </c>
      <c r="B601" s="18">
        <f>IF('Student''s Data'!B601=0,"",'Student''s Data'!B601)</f>
        <v>6356</v>
      </c>
      <c r="C601" s="19" t="str">
        <f>IF('Student''s Data'!C601=0,"",'Student''s Data'!C601)</f>
        <v>Ninth</v>
      </c>
      <c r="D601" s="19" t="str">
        <f>IF('Student''s Data'!D601=0,"",'Student''s Data'!D601)</f>
        <v/>
      </c>
      <c r="E601" s="19" t="str">
        <f>IF('Student''s Data'!H601=0,"",'Student''s Data'!H601)</f>
        <v>Hindi</v>
      </c>
      <c r="F601" s="19" t="str">
        <f>IF('Student''s Data'!E601=0,"",'Student''s Data'!E601)</f>
        <v>GAURAV KUMAR</v>
      </c>
      <c r="G601" s="19" t="str">
        <f>IF('Student''s Data'!F601=0,"",'Student''s Data'!F601)</f>
        <v>RAMDEV PRAJAPAT</v>
      </c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5" t="str">
        <f>IF(SUM(Table4[[#This Row],[Jan]:[Dec]])=0,"",(SUM(Table4[[#This Row],[Jan]:[Dec]])))</f>
        <v/>
      </c>
      <c r="U601" s="5">
        <f>IFERROR(IF(Table5[[#This Row],[Is RTE Student]]="Yes",0,VLOOKUP(Table4[[#This Row],[Class]]&amp;"_"&amp;Table4[[#This Row],[Stream]]&amp;"_"&amp;Table4[[#This Row],[Medium]],total_fee,5,0)),0)</f>
        <v>18000</v>
      </c>
      <c r="V601" s="5" t="str">
        <f>IFERROR(IF(Table4[[#This Row],[Total fees]]=Table4[[#This Row],[Total]]=0,"",Table4[[#This Row],[Total fees]]-Table4[[#This Row],[Total]]),"")</f>
        <v/>
      </c>
    </row>
    <row r="602" spans="1:22">
      <c r="A602" s="18">
        <f>IF('Student''s Data'!A602=0,"",'Student''s Data'!A602)</f>
        <v>598</v>
      </c>
      <c r="B602" s="18">
        <f>IF('Student''s Data'!B602=0,"",'Student''s Data'!B602)</f>
        <v>1357</v>
      </c>
      <c r="C602" s="19" t="str">
        <f>IF('Student''s Data'!C602=0,"",'Student''s Data'!C602)</f>
        <v>Ninth</v>
      </c>
      <c r="D602" s="19" t="str">
        <f>IF('Student''s Data'!D602=0,"",'Student''s Data'!D602)</f>
        <v/>
      </c>
      <c r="E602" s="19" t="str">
        <f>IF('Student''s Data'!H602=0,"",'Student''s Data'!H602)</f>
        <v>Hindi</v>
      </c>
      <c r="F602" s="19" t="str">
        <f>IF('Student''s Data'!E602=0,"",'Student''s Data'!E602)</f>
        <v>GAURAV KUMAWAT</v>
      </c>
      <c r="G602" s="19" t="str">
        <f>IF('Student''s Data'!F602=0,"",'Student''s Data'!F602)</f>
        <v>KALYANMAL KUMAWAT</v>
      </c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5" t="str">
        <f>IF(SUM(Table4[[#This Row],[Jan]:[Dec]])=0,"",(SUM(Table4[[#This Row],[Jan]:[Dec]])))</f>
        <v/>
      </c>
      <c r="U602" s="5">
        <f>IFERROR(IF(Table5[[#This Row],[Is RTE Student]]="Yes",0,VLOOKUP(Table4[[#This Row],[Class]]&amp;"_"&amp;Table4[[#This Row],[Stream]]&amp;"_"&amp;Table4[[#This Row],[Medium]],total_fee,5,0)),0)</f>
        <v>18000</v>
      </c>
      <c r="V602" s="5" t="str">
        <f>IFERROR(IF(Table4[[#This Row],[Total fees]]=Table4[[#This Row],[Total]]=0,"",Table4[[#This Row],[Total fees]]-Table4[[#This Row],[Total]]),"")</f>
        <v/>
      </c>
    </row>
    <row r="603" spans="1:22">
      <c r="A603" s="18">
        <f>IF('Student''s Data'!A603=0,"",'Student''s Data'!A603)</f>
        <v>599</v>
      </c>
      <c r="B603" s="18">
        <f>IF('Student''s Data'!B603=0,"",'Student''s Data'!B603)</f>
        <v>1482</v>
      </c>
      <c r="C603" s="19" t="str">
        <f>IF('Student''s Data'!C603=0,"",'Student''s Data'!C603)</f>
        <v>Ninth</v>
      </c>
      <c r="D603" s="19" t="str">
        <f>IF('Student''s Data'!D603=0,"",'Student''s Data'!D603)</f>
        <v/>
      </c>
      <c r="E603" s="19" t="str">
        <f>IF('Student''s Data'!H603=0,"",'Student''s Data'!H603)</f>
        <v>Hindi</v>
      </c>
      <c r="F603" s="19" t="str">
        <f>IF('Student''s Data'!E603=0,"",'Student''s Data'!E603)</f>
        <v>GAUTAM</v>
      </c>
      <c r="G603" s="19" t="str">
        <f>IF('Student''s Data'!F603=0,"",'Student''s Data'!F603)</f>
        <v>LUNA RAM</v>
      </c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5" t="str">
        <f>IF(SUM(Table4[[#This Row],[Jan]:[Dec]])=0,"",(SUM(Table4[[#This Row],[Jan]:[Dec]])))</f>
        <v/>
      </c>
      <c r="U603" s="5">
        <f>IFERROR(IF(Table5[[#This Row],[Is RTE Student]]="Yes",0,VLOOKUP(Table4[[#This Row],[Class]]&amp;"_"&amp;Table4[[#This Row],[Stream]]&amp;"_"&amp;Table4[[#This Row],[Medium]],total_fee,5,0)),0)</f>
        <v>18000</v>
      </c>
      <c r="V603" s="5" t="str">
        <f>IFERROR(IF(Table4[[#This Row],[Total fees]]=Table4[[#This Row],[Total]]=0,"",Table4[[#This Row],[Total fees]]-Table4[[#This Row],[Total]]),"")</f>
        <v/>
      </c>
    </row>
    <row r="604" spans="1:22">
      <c r="A604" s="18">
        <f>IF('Student''s Data'!A604=0,"",'Student''s Data'!A604)</f>
        <v>600</v>
      </c>
      <c r="B604" s="18">
        <f>IF('Student''s Data'!B604=0,"",'Student''s Data'!B604)</f>
        <v>601</v>
      </c>
      <c r="C604" s="19" t="str">
        <f>IF('Student''s Data'!C604=0,"",'Student''s Data'!C604)</f>
        <v>Ninth</v>
      </c>
      <c r="D604" s="19" t="str">
        <f>IF('Student''s Data'!D604=0,"",'Student''s Data'!D604)</f>
        <v/>
      </c>
      <c r="E604" s="19" t="str">
        <f>IF('Student''s Data'!H604=0,"",'Student''s Data'!H604)</f>
        <v>Hindi</v>
      </c>
      <c r="F604" s="19" t="str">
        <f>IF('Student''s Data'!E604=0,"",'Student''s Data'!E604)</f>
        <v>GIRDHARI BARUPAL</v>
      </c>
      <c r="G604" s="19" t="str">
        <f>IF('Student''s Data'!F604=0,"",'Student''s Data'!F604)</f>
        <v>PREMPRAKASH BARUPAL</v>
      </c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5" t="str">
        <f>IF(SUM(Table4[[#This Row],[Jan]:[Dec]])=0,"",(SUM(Table4[[#This Row],[Jan]:[Dec]])))</f>
        <v/>
      </c>
      <c r="U604" s="5">
        <f>IFERROR(IF(Table5[[#This Row],[Is RTE Student]]="Yes",0,VLOOKUP(Table4[[#This Row],[Class]]&amp;"_"&amp;Table4[[#This Row],[Stream]]&amp;"_"&amp;Table4[[#This Row],[Medium]],total_fee,5,0)),0)</f>
        <v>18000</v>
      </c>
      <c r="V604" s="5" t="str">
        <f>IFERROR(IF(Table4[[#This Row],[Total fees]]=Table4[[#This Row],[Total]]=0,"",Table4[[#This Row],[Total fees]]-Table4[[#This Row],[Total]]),"")</f>
        <v/>
      </c>
    </row>
    <row r="605" spans="1:22">
      <c r="A605" s="18">
        <f>IF('Student''s Data'!A605=0,"",'Student''s Data'!A605)</f>
        <v>601</v>
      </c>
      <c r="B605" s="18">
        <f>IF('Student''s Data'!B605=0,"",'Student''s Data'!B605)</f>
        <v>1401</v>
      </c>
      <c r="C605" s="19" t="str">
        <f>IF('Student''s Data'!C605=0,"",'Student''s Data'!C605)</f>
        <v>Ninth</v>
      </c>
      <c r="D605" s="19" t="str">
        <f>IF('Student''s Data'!D605=0,"",'Student''s Data'!D605)</f>
        <v/>
      </c>
      <c r="E605" s="19" t="str">
        <f>IF('Student''s Data'!H605=0,"",'Student''s Data'!H605)</f>
        <v>Hindi</v>
      </c>
      <c r="F605" s="19" t="str">
        <f>IF('Student''s Data'!E605=0,"",'Student''s Data'!E605)</f>
        <v>GOPAL GURJAR</v>
      </c>
      <c r="G605" s="19" t="str">
        <f>IF('Student''s Data'!F605=0,"",'Student''s Data'!F605)</f>
        <v>MOHAN RAM</v>
      </c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5" t="str">
        <f>IF(SUM(Table4[[#This Row],[Jan]:[Dec]])=0,"",(SUM(Table4[[#This Row],[Jan]:[Dec]])))</f>
        <v/>
      </c>
      <c r="U605" s="5">
        <f>IFERROR(IF(Table5[[#This Row],[Is RTE Student]]="Yes",0,VLOOKUP(Table4[[#This Row],[Class]]&amp;"_"&amp;Table4[[#This Row],[Stream]]&amp;"_"&amp;Table4[[#This Row],[Medium]],total_fee,5,0)),0)</f>
        <v>18000</v>
      </c>
      <c r="V605" s="5" t="str">
        <f>IFERROR(IF(Table4[[#This Row],[Total fees]]=Table4[[#This Row],[Total]]=0,"",Table4[[#This Row],[Total fees]]-Table4[[#This Row],[Total]]),"")</f>
        <v/>
      </c>
    </row>
    <row r="606" spans="1:22">
      <c r="A606" s="18">
        <f>IF('Student''s Data'!A606=0,"",'Student''s Data'!A606)</f>
        <v>602</v>
      </c>
      <c r="B606" s="18">
        <f>IF('Student''s Data'!B606=0,"",'Student''s Data'!B606)</f>
        <v>856</v>
      </c>
      <c r="C606" s="19" t="str">
        <f>IF('Student''s Data'!C606=0,"",'Student''s Data'!C606)</f>
        <v>Ninth</v>
      </c>
      <c r="D606" s="19" t="str">
        <f>IF('Student''s Data'!D606=0,"",'Student''s Data'!D606)</f>
        <v/>
      </c>
      <c r="E606" s="19" t="str">
        <f>IF('Student''s Data'!H606=0,"",'Student''s Data'!H606)</f>
        <v>Hindi</v>
      </c>
      <c r="F606" s="19" t="str">
        <f>IF('Student''s Data'!E606=0,"",'Student''s Data'!E606)</f>
        <v>HARENDRA</v>
      </c>
      <c r="G606" s="19" t="str">
        <f>IF('Student''s Data'!F606=0,"",'Student''s Data'!F606)</f>
        <v>LALU RAM</v>
      </c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5" t="str">
        <f>IF(SUM(Table4[[#This Row],[Jan]:[Dec]])=0,"",(SUM(Table4[[#This Row],[Jan]:[Dec]])))</f>
        <v/>
      </c>
      <c r="U606" s="5">
        <f>IFERROR(IF(Table5[[#This Row],[Is RTE Student]]="Yes",0,VLOOKUP(Table4[[#This Row],[Class]]&amp;"_"&amp;Table4[[#This Row],[Stream]]&amp;"_"&amp;Table4[[#This Row],[Medium]],total_fee,5,0)),0)</f>
        <v>18000</v>
      </c>
      <c r="V606" s="5" t="str">
        <f>IFERROR(IF(Table4[[#This Row],[Total fees]]=Table4[[#This Row],[Total]]=0,"",Table4[[#This Row],[Total fees]]-Table4[[#This Row],[Total]]),"")</f>
        <v/>
      </c>
    </row>
    <row r="607" spans="1:22">
      <c r="A607" s="18">
        <f>IF('Student''s Data'!A607=0,"",'Student''s Data'!A607)</f>
        <v>603</v>
      </c>
      <c r="B607" s="18">
        <f>IF('Student''s Data'!B607=0,"",'Student''s Data'!B607)</f>
        <v>808</v>
      </c>
      <c r="C607" s="19" t="str">
        <f>IF('Student''s Data'!C607=0,"",'Student''s Data'!C607)</f>
        <v>Ninth</v>
      </c>
      <c r="D607" s="19" t="str">
        <f>IF('Student''s Data'!D607=0,"",'Student''s Data'!D607)</f>
        <v/>
      </c>
      <c r="E607" s="19" t="str">
        <f>IF('Student''s Data'!H607=0,"",'Student''s Data'!H607)</f>
        <v>Hindi</v>
      </c>
      <c r="F607" s="19" t="str">
        <f>IF('Student''s Data'!E607=0,"",'Student''s Data'!E607)</f>
        <v>HARISH NETWAL</v>
      </c>
      <c r="G607" s="19" t="str">
        <f>IF('Student''s Data'!F607=0,"",'Student''s Data'!F607)</f>
        <v>ROOPA RAM</v>
      </c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5" t="str">
        <f>IF(SUM(Table4[[#This Row],[Jan]:[Dec]])=0,"",(SUM(Table4[[#This Row],[Jan]:[Dec]])))</f>
        <v/>
      </c>
      <c r="U607" s="5">
        <f>IFERROR(IF(Table5[[#This Row],[Is RTE Student]]="Yes",0,VLOOKUP(Table4[[#This Row],[Class]]&amp;"_"&amp;Table4[[#This Row],[Stream]]&amp;"_"&amp;Table4[[#This Row],[Medium]],total_fee,5,0)),0)</f>
        <v>18000</v>
      </c>
      <c r="V607" s="5" t="str">
        <f>IFERROR(IF(Table4[[#This Row],[Total fees]]=Table4[[#This Row],[Total]]=0,"",Table4[[#This Row],[Total fees]]-Table4[[#This Row],[Total]]),"")</f>
        <v/>
      </c>
    </row>
    <row r="608" spans="1:22">
      <c r="A608" s="18">
        <f>IF('Student''s Data'!A608=0,"",'Student''s Data'!A608)</f>
        <v>604</v>
      </c>
      <c r="B608" s="18" t="str">
        <f>IF('Student''s Data'!B608=0,"",'Student''s Data'!B608)</f>
        <v>E0196</v>
      </c>
      <c r="C608" s="19" t="str">
        <f>IF('Student''s Data'!C608=0,"",'Student''s Data'!C608)</f>
        <v>Ninth</v>
      </c>
      <c r="D608" s="19" t="str">
        <f>IF('Student''s Data'!D608=0,"",'Student''s Data'!D608)</f>
        <v/>
      </c>
      <c r="E608" s="19" t="str">
        <f>IF('Student''s Data'!H608=0,"",'Student''s Data'!H608)</f>
        <v>English</v>
      </c>
      <c r="F608" s="19" t="str">
        <f>IF('Student''s Data'!E608=0,"",'Student''s Data'!E608)</f>
        <v>HARSHVARDHAN SINGH RATHORE</v>
      </c>
      <c r="G608" s="19" t="str">
        <f>IF('Student''s Data'!F608=0,"",'Student''s Data'!F608)</f>
        <v>DHARMENDRA SINGH RATHORE</v>
      </c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5" t="str">
        <f>IF(SUM(Table4[[#This Row],[Jan]:[Dec]])=0,"",(SUM(Table4[[#This Row],[Jan]:[Dec]])))</f>
        <v/>
      </c>
      <c r="U608" s="5">
        <f>IFERROR(IF(Table5[[#This Row],[Is RTE Student]]="Yes",0,VLOOKUP(Table4[[#This Row],[Class]]&amp;"_"&amp;Table4[[#This Row],[Stream]]&amp;"_"&amp;Table4[[#This Row],[Medium]],total_fee,5,0)),0)</f>
        <v>19000</v>
      </c>
      <c r="V608" s="5" t="str">
        <f>IFERROR(IF(Table4[[#This Row],[Total fees]]=Table4[[#This Row],[Total]]=0,"",Table4[[#This Row],[Total fees]]-Table4[[#This Row],[Total]]),"")</f>
        <v/>
      </c>
    </row>
    <row r="609" spans="1:22">
      <c r="A609" s="18">
        <f>IF('Student''s Data'!A609=0,"",'Student''s Data'!A609)</f>
        <v>605</v>
      </c>
      <c r="B609" s="18" t="str">
        <f>IF('Student''s Data'!B609=0,"",'Student''s Data'!B609)</f>
        <v>E0159</v>
      </c>
      <c r="C609" s="19" t="str">
        <f>IF('Student''s Data'!C609=0,"",'Student''s Data'!C609)</f>
        <v>Ninth</v>
      </c>
      <c r="D609" s="19" t="str">
        <f>IF('Student''s Data'!D609=0,"",'Student''s Data'!D609)</f>
        <v/>
      </c>
      <c r="E609" s="19" t="str">
        <f>IF('Student''s Data'!H609=0,"",'Student''s Data'!H609)</f>
        <v>English</v>
      </c>
      <c r="F609" s="19" t="str">
        <f>IF('Student''s Data'!E609=0,"",'Student''s Data'!E609)</f>
        <v>HIMANSHU</v>
      </c>
      <c r="G609" s="19" t="str">
        <f>IF('Student''s Data'!F609=0,"",'Student''s Data'!F609)</f>
        <v>PUSA RAM</v>
      </c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5" t="str">
        <f>IF(SUM(Table4[[#This Row],[Jan]:[Dec]])=0,"",(SUM(Table4[[#This Row],[Jan]:[Dec]])))</f>
        <v/>
      </c>
      <c r="U609" s="5">
        <f>IFERROR(IF(Table5[[#This Row],[Is RTE Student]]="Yes",0,VLOOKUP(Table4[[#This Row],[Class]]&amp;"_"&amp;Table4[[#This Row],[Stream]]&amp;"_"&amp;Table4[[#This Row],[Medium]],total_fee,5,0)),0)</f>
        <v>19000</v>
      </c>
      <c r="V609" s="5" t="str">
        <f>IFERROR(IF(Table4[[#This Row],[Total fees]]=Table4[[#This Row],[Total]]=0,"",Table4[[#This Row],[Total fees]]-Table4[[#This Row],[Total]]),"")</f>
        <v/>
      </c>
    </row>
    <row r="610" spans="1:22">
      <c r="A610" s="18">
        <f>IF('Student''s Data'!A610=0,"",'Student''s Data'!A610)</f>
        <v>606</v>
      </c>
      <c r="B610" s="18">
        <f>IF('Student''s Data'!B610=0,"",'Student''s Data'!B610)</f>
        <v>1416</v>
      </c>
      <c r="C610" s="19" t="str">
        <f>IF('Student''s Data'!C610=0,"",'Student''s Data'!C610)</f>
        <v>Ninth</v>
      </c>
      <c r="D610" s="19" t="str">
        <f>IF('Student''s Data'!D610=0,"",'Student''s Data'!D610)</f>
        <v/>
      </c>
      <c r="E610" s="19" t="str">
        <f>IF('Student''s Data'!H610=0,"",'Student''s Data'!H610)</f>
        <v>Hindi</v>
      </c>
      <c r="F610" s="19" t="str">
        <f>IF('Student''s Data'!E610=0,"",'Student''s Data'!E610)</f>
        <v>HITESH GURJAR</v>
      </c>
      <c r="G610" s="19" t="str">
        <f>IF('Student''s Data'!F610=0,"",'Student''s Data'!F610)</f>
        <v>SANWAR LAL GURJAR</v>
      </c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5" t="str">
        <f>IF(SUM(Table4[[#This Row],[Jan]:[Dec]])=0,"",(SUM(Table4[[#This Row],[Jan]:[Dec]])))</f>
        <v/>
      </c>
      <c r="U610" s="5">
        <f>IFERROR(IF(Table5[[#This Row],[Is RTE Student]]="Yes",0,VLOOKUP(Table4[[#This Row],[Class]]&amp;"_"&amp;Table4[[#This Row],[Stream]]&amp;"_"&amp;Table4[[#This Row],[Medium]],total_fee,5,0)),0)</f>
        <v>18000</v>
      </c>
      <c r="V610" s="5" t="str">
        <f>IFERROR(IF(Table4[[#This Row],[Total fees]]=Table4[[#This Row],[Total]]=0,"",Table4[[#This Row],[Total fees]]-Table4[[#This Row],[Total]]),"")</f>
        <v/>
      </c>
    </row>
    <row r="611" spans="1:22">
      <c r="A611" s="18">
        <f>IF('Student''s Data'!A611=0,"",'Student''s Data'!A611)</f>
        <v>607</v>
      </c>
      <c r="B611" s="18">
        <f>IF('Student''s Data'!B611=0,"",'Student''s Data'!B611)</f>
        <v>6553</v>
      </c>
      <c r="C611" s="19" t="str">
        <f>IF('Student''s Data'!C611=0,"",'Student''s Data'!C611)</f>
        <v>Ninth</v>
      </c>
      <c r="D611" s="19" t="str">
        <f>IF('Student''s Data'!D611=0,"",'Student''s Data'!D611)</f>
        <v/>
      </c>
      <c r="E611" s="19" t="str">
        <f>IF('Student''s Data'!H611=0,"",'Student''s Data'!H611)</f>
        <v>Hindi</v>
      </c>
      <c r="F611" s="19" t="str">
        <f>IF('Student''s Data'!E611=0,"",'Student''s Data'!E611)</f>
        <v>JAGDISH PRASAD</v>
      </c>
      <c r="G611" s="19" t="str">
        <f>IF('Student''s Data'!F611=0,"",'Student''s Data'!F611)</f>
        <v>OMPRAKASH</v>
      </c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5" t="str">
        <f>IF(SUM(Table4[[#This Row],[Jan]:[Dec]])=0,"",(SUM(Table4[[#This Row],[Jan]:[Dec]])))</f>
        <v/>
      </c>
      <c r="U611" s="5">
        <f>IFERROR(IF(Table5[[#This Row],[Is RTE Student]]="Yes",0,VLOOKUP(Table4[[#This Row],[Class]]&amp;"_"&amp;Table4[[#This Row],[Stream]]&amp;"_"&amp;Table4[[#This Row],[Medium]],total_fee,5,0)),0)</f>
        <v>18000</v>
      </c>
      <c r="V611" s="5" t="str">
        <f>IFERROR(IF(Table4[[#This Row],[Total fees]]=Table4[[#This Row],[Total]]=0,"",Table4[[#This Row],[Total fees]]-Table4[[#This Row],[Total]]),"")</f>
        <v/>
      </c>
    </row>
    <row r="612" spans="1:22">
      <c r="A612" s="18">
        <f>IF('Student''s Data'!A612=0,"",'Student''s Data'!A612)</f>
        <v>608</v>
      </c>
      <c r="B612" s="18" t="str">
        <f>IF('Student''s Data'!B612=0,"",'Student''s Data'!B612)</f>
        <v>E0028</v>
      </c>
      <c r="C612" s="19" t="str">
        <f>IF('Student''s Data'!C612=0,"",'Student''s Data'!C612)</f>
        <v>Ninth</v>
      </c>
      <c r="D612" s="19" t="str">
        <f>IF('Student''s Data'!D612=0,"",'Student''s Data'!D612)</f>
        <v/>
      </c>
      <c r="E612" s="19" t="str">
        <f>IF('Student''s Data'!H612=0,"",'Student''s Data'!H612)</f>
        <v>English</v>
      </c>
      <c r="F612" s="19" t="str">
        <f>IF('Student''s Data'!E612=0,"",'Student''s Data'!E612)</f>
        <v>JATIN JANGIR</v>
      </c>
      <c r="G612" s="19" t="str">
        <f>IF('Student''s Data'!F612=0,"",'Student''s Data'!F612)</f>
        <v>RAMSWAROOP JANGIR</v>
      </c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5" t="str">
        <f>IF(SUM(Table4[[#This Row],[Jan]:[Dec]])=0,"",(SUM(Table4[[#This Row],[Jan]:[Dec]])))</f>
        <v/>
      </c>
      <c r="U612" s="5">
        <f>IFERROR(IF(Table5[[#This Row],[Is RTE Student]]="Yes",0,VLOOKUP(Table4[[#This Row],[Class]]&amp;"_"&amp;Table4[[#This Row],[Stream]]&amp;"_"&amp;Table4[[#This Row],[Medium]],total_fee,5,0)),0)</f>
        <v>19000</v>
      </c>
      <c r="V612" s="5" t="str">
        <f>IFERROR(IF(Table4[[#This Row],[Total fees]]=Table4[[#This Row],[Total]]=0,"",Table4[[#This Row],[Total fees]]-Table4[[#This Row],[Total]]),"")</f>
        <v/>
      </c>
    </row>
    <row r="613" spans="1:22">
      <c r="A613" s="18">
        <f>IF('Student''s Data'!A613=0,"",'Student''s Data'!A613)</f>
        <v>609</v>
      </c>
      <c r="B613" s="18">
        <f>IF('Student''s Data'!B613=0,"",'Student''s Data'!B613)</f>
        <v>819</v>
      </c>
      <c r="C613" s="19" t="str">
        <f>IF('Student''s Data'!C613=0,"",'Student''s Data'!C613)</f>
        <v>Ninth</v>
      </c>
      <c r="D613" s="19" t="str">
        <f>IF('Student''s Data'!D613=0,"",'Student''s Data'!D613)</f>
        <v/>
      </c>
      <c r="E613" s="19" t="str">
        <f>IF('Student''s Data'!H613=0,"",'Student''s Data'!H613)</f>
        <v>Hindi</v>
      </c>
      <c r="F613" s="19" t="str">
        <f>IF('Student''s Data'!E613=0,"",'Student''s Data'!E613)</f>
        <v>JINNAT BANO</v>
      </c>
      <c r="G613" s="19" t="str">
        <f>IF('Student''s Data'!F613=0,"",'Student''s Data'!F613)</f>
        <v>NAUSAD SAIKH</v>
      </c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5" t="str">
        <f>IF(SUM(Table4[[#This Row],[Jan]:[Dec]])=0,"",(SUM(Table4[[#This Row],[Jan]:[Dec]])))</f>
        <v/>
      </c>
      <c r="U613" s="5">
        <f>IFERROR(IF(Table5[[#This Row],[Is RTE Student]]="Yes",0,VLOOKUP(Table4[[#This Row],[Class]]&amp;"_"&amp;Table4[[#This Row],[Stream]]&amp;"_"&amp;Table4[[#This Row],[Medium]],total_fee,5,0)),0)</f>
        <v>18000</v>
      </c>
      <c r="V613" s="5" t="str">
        <f>IFERROR(IF(Table4[[#This Row],[Total fees]]=Table4[[#This Row],[Total]]=0,"",Table4[[#This Row],[Total fees]]-Table4[[#This Row],[Total]]),"")</f>
        <v/>
      </c>
    </row>
    <row r="614" spans="1:22">
      <c r="A614" s="18">
        <f>IF('Student''s Data'!A614=0,"",'Student''s Data'!A614)</f>
        <v>610</v>
      </c>
      <c r="B614" s="18">
        <f>IF('Student''s Data'!B614=0,"",'Student''s Data'!B614)</f>
        <v>1164</v>
      </c>
      <c r="C614" s="19" t="str">
        <f>IF('Student''s Data'!C614=0,"",'Student''s Data'!C614)</f>
        <v>Ninth</v>
      </c>
      <c r="D614" s="19" t="str">
        <f>IF('Student''s Data'!D614=0,"",'Student''s Data'!D614)</f>
        <v/>
      </c>
      <c r="E614" s="19" t="str">
        <f>IF('Student''s Data'!H614=0,"",'Student''s Data'!H614)</f>
        <v>Hindi</v>
      </c>
      <c r="F614" s="19" t="str">
        <f>IF('Student''s Data'!E614=0,"",'Student''s Data'!E614)</f>
        <v>JITENDRA POSHAK</v>
      </c>
      <c r="G614" s="19" t="str">
        <f>IF('Student''s Data'!F614=0,"",'Student''s Data'!F614)</f>
        <v>BHAGU RAM POSHAK</v>
      </c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5" t="str">
        <f>IF(SUM(Table4[[#This Row],[Jan]:[Dec]])=0,"",(SUM(Table4[[#This Row],[Jan]:[Dec]])))</f>
        <v/>
      </c>
      <c r="U614" s="5">
        <f>IFERROR(IF(Table5[[#This Row],[Is RTE Student]]="Yes",0,VLOOKUP(Table4[[#This Row],[Class]]&amp;"_"&amp;Table4[[#This Row],[Stream]]&amp;"_"&amp;Table4[[#This Row],[Medium]],total_fee,5,0)),0)</f>
        <v>18000</v>
      </c>
      <c r="V614" s="5" t="str">
        <f>IFERROR(IF(Table4[[#This Row],[Total fees]]=Table4[[#This Row],[Total]]=0,"",Table4[[#This Row],[Total fees]]-Table4[[#This Row],[Total]]),"")</f>
        <v/>
      </c>
    </row>
    <row r="615" spans="1:22">
      <c r="A615" s="18">
        <f>IF('Student''s Data'!A615=0,"",'Student''s Data'!A615)</f>
        <v>611</v>
      </c>
      <c r="B615" s="18">
        <f>IF('Student''s Data'!B615=0,"",'Student''s Data'!B615)</f>
        <v>1341</v>
      </c>
      <c r="C615" s="19" t="str">
        <f>IF('Student''s Data'!C615=0,"",'Student''s Data'!C615)</f>
        <v>Ninth</v>
      </c>
      <c r="D615" s="19" t="str">
        <f>IF('Student''s Data'!D615=0,"",'Student''s Data'!D615)</f>
        <v/>
      </c>
      <c r="E615" s="19" t="str">
        <f>IF('Student''s Data'!H615=0,"",'Student''s Data'!H615)</f>
        <v>Hindi</v>
      </c>
      <c r="F615" s="19" t="str">
        <f>IF('Student''s Data'!E615=0,"",'Student''s Data'!E615)</f>
        <v>JUGAL KISHOR</v>
      </c>
      <c r="G615" s="19" t="str">
        <f>IF('Student''s Data'!F615=0,"",'Student''s Data'!F615)</f>
        <v>VINOD KUMAWAT</v>
      </c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5" t="str">
        <f>IF(SUM(Table4[[#This Row],[Jan]:[Dec]])=0,"",(SUM(Table4[[#This Row],[Jan]:[Dec]])))</f>
        <v/>
      </c>
      <c r="U615" s="5">
        <f>IFERROR(IF(Table5[[#This Row],[Is RTE Student]]="Yes",0,VLOOKUP(Table4[[#This Row],[Class]]&amp;"_"&amp;Table4[[#This Row],[Stream]]&amp;"_"&amp;Table4[[#This Row],[Medium]],total_fee,5,0)),0)</f>
        <v>18000</v>
      </c>
      <c r="V615" s="5" t="str">
        <f>IFERROR(IF(Table4[[#This Row],[Total fees]]=Table4[[#This Row],[Total]]=0,"",Table4[[#This Row],[Total fees]]-Table4[[#This Row],[Total]]),"")</f>
        <v/>
      </c>
    </row>
    <row r="616" spans="1:22">
      <c r="A616" s="18">
        <f>IF('Student''s Data'!A616=0,"",'Student''s Data'!A616)</f>
        <v>612</v>
      </c>
      <c r="B616" s="18" t="str">
        <f>IF('Student''s Data'!B616=0,"",'Student''s Data'!B616)</f>
        <v>E0091</v>
      </c>
      <c r="C616" s="19" t="str">
        <f>IF('Student''s Data'!C616=0,"",'Student''s Data'!C616)</f>
        <v>Ninth</v>
      </c>
      <c r="D616" s="19" t="str">
        <f>IF('Student''s Data'!D616=0,"",'Student''s Data'!D616)</f>
        <v/>
      </c>
      <c r="E616" s="19" t="str">
        <f>IF('Student''s Data'!H616=0,"",'Student''s Data'!H616)</f>
        <v>English</v>
      </c>
      <c r="F616" s="19" t="str">
        <f>IF('Student''s Data'!E616=0,"",'Student''s Data'!E616)</f>
        <v>JULEKHA KHOKHAR</v>
      </c>
      <c r="G616" s="19" t="str">
        <f>IF('Student''s Data'!F616=0,"",'Student''s Data'!F616)</f>
        <v>MOHD GAFFAR RANGREJ</v>
      </c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5" t="str">
        <f>IF(SUM(Table4[[#This Row],[Jan]:[Dec]])=0,"",(SUM(Table4[[#This Row],[Jan]:[Dec]])))</f>
        <v/>
      </c>
      <c r="U616" s="5">
        <f>IFERROR(IF(Table5[[#This Row],[Is RTE Student]]="Yes",0,VLOOKUP(Table4[[#This Row],[Class]]&amp;"_"&amp;Table4[[#This Row],[Stream]]&amp;"_"&amp;Table4[[#This Row],[Medium]],total_fee,5,0)),0)</f>
        <v>19000</v>
      </c>
      <c r="V616" s="5" t="str">
        <f>IFERROR(IF(Table4[[#This Row],[Total fees]]=Table4[[#This Row],[Total]]=0,"",Table4[[#This Row],[Total fees]]-Table4[[#This Row],[Total]]),"")</f>
        <v/>
      </c>
    </row>
    <row r="617" spans="1:22">
      <c r="A617" s="18">
        <f>IF('Student''s Data'!A617=0,"",'Student''s Data'!A617)</f>
        <v>613</v>
      </c>
      <c r="B617" s="18">
        <f>IF('Student''s Data'!B617=0,"",'Student''s Data'!B617)</f>
        <v>1157</v>
      </c>
      <c r="C617" s="19" t="str">
        <f>IF('Student''s Data'!C617=0,"",'Student''s Data'!C617)</f>
        <v>Ninth</v>
      </c>
      <c r="D617" s="19" t="str">
        <f>IF('Student''s Data'!D617=0,"",'Student''s Data'!D617)</f>
        <v/>
      </c>
      <c r="E617" s="19" t="str">
        <f>IF('Student''s Data'!H617=0,"",'Student''s Data'!H617)</f>
        <v>Hindi</v>
      </c>
      <c r="F617" s="19" t="str">
        <f>IF('Student''s Data'!E617=0,"",'Student''s Data'!E617)</f>
        <v>JUNED TAK</v>
      </c>
      <c r="G617" s="19" t="str">
        <f>IF('Student''s Data'!F617=0,"",'Student''s Data'!F617)</f>
        <v>MOHAMMED IMRAN TAK</v>
      </c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5" t="str">
        <f>IF(SUM(Table4[[#This Row],[Jan]:[Dec]])=0,"",(SUM(Table4[[#This Row],[Jan]:[Dec]])))</f>
        <v/>
      </c>
      <c r="U617" s="5">
        <f>IFERROR(IF(Table5[[#This Row],[Is RTE Student]]="Yes",0,VLOOKUP(Table4[[#This Row],[Class]]&amp;"_"&amp;Table4[[#This Row],[Stream]]&amp;"_"&amp;Table4[[#This Row],[Medium]],total_fee,5,0)),0)</f>
        <v>18000</v>
      </c>
      <c r="V617" s="5" t="str">
        <f>IFERROR(IF(Table4[[#This Row],[Total fees]]=Table4[[#This Row],[Total]]=0,"",Table4[[#This Row],[Total fees]]-Table4[[#This Row],[Total]]),"")</f>
        <v/>
      </c>
    </row>
    <row r="618" spans="1:22">
      <c r="A618" s="18">
        <f>IF('Student''s Data'!A618=0,"",'Student''s Data'!A618)</f>
        <v>614</v>
      </c>
      <c r="B618" s="18">
        <f>IF('Student''s Data'!B618=0,"",'Student''s Data'!B618)</f>
        <v>1486</v>
      </c>
      <c r="C618" s="19" t="str">
        <f>IF('Student''s Data'!C618=0,"",'Student''s Data'!C618)</f>
        <v>Ninth</v>
      </c>
      <c r="D618" s="19" t="str">
        <f>IF('Student''s Data'!D618=0,"",'Student''s Data'!D618)</f>
        <v/>
      </c>
      <c r="E618" s="19" t="str">
        <f>IF('Student''s Data'!H618=0,"",'Student''s Data'!H618)</f>
        <v>Hindi</v>
      </c>
      <c r="F618" s="19" t="str">
        <f>IF('Student''s Data'!E618=0,"",'Student''s Data'!E618)</f>
        <v>JYOTI</v>
      </c>
      <c r="G618" s="19" t="str">
        <f>IF('Student''s Data'!F618=0,"",'Student''s Data'!F618)</f>
        <v>GOPAL</v>
      </c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5" t="str">
        <f>IF(SUM(Table4[[#This Row],[Jan]:[Dec]])=0,"",(SUM(Table4[[#This Row],[Jan]:[Dec]])))</f>
        <v/>
      </c>
      <c r="U618" s="5">
        <f>IFERROR(IF(Table5[[#This Row],[Is RTE Student]]="Yes",0,VLOOKUP(Table4[[#This Row],[Class]]&amp;"_"&amp;Table4[[#This Row],[Stream]]&amp;"_"&amp;Table4[[#This Row],[Medium]],total_fee,5,0)),0)</f>
        <v>18000</v>
      </c>
      <c r="V618" s="5" t="str">
        <f>IFERROR(IF(Table4[[#This Row],[Total fees]]=Table4[[#This Row],[Total]]=0,"",Table4[[#This Row],[Total fees]]-Table4[[#This Row],[Total]]),"")</f>
        <v/>
      </c>
    </row>
    <row r="619" spans="1:22">
      <c r="A619" s="18">
        <f>IF('Student''s Data'!A619=0,"",'Student''s Data'!A619)</f>
        <v>615</v>
      </c>
      <c r="B619" s="18" t="str">
        <f>IF('Student''s Data'!B619=0,"",'Student''s Data'!B619)</f>
        <v>E0117</v>
      </c>
      <c r="C619" s="19" t="str">
        <f>IF('Student''s Data'!C619=0,"",'Student''s Data'!C619)</f>
        <v>Ninth</v>
      </c>
      <c r="D619" s="19" t="str">
        <f>IF('Student''s Data'!D619=0,"",'Student''s Data'!D619)</f>
        <v/>
      </c>
      <c r="E619" s="19" t="str">
        <f>IF('Student''s Data'!H619=0,"",'Student''s Data'!H619)</f>
        <v>English</v>
      </c>
      <c r="F619" s="19" t="str">
        <f>IF('Student''s Data'!E619=0,"",'Student''s Data'!E619)</f>
        <v>KAMAL KUMAR</v>
      </c>
      <c r="G619" s="19" t="str">
        <f>IF('Student''s Data'!F619=0,"",'Student''s Data'!F619)</f>
        <v>BANWARI LAL</v>
      </c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5" t="str">
        <f>IF(SUM(Table4[[#This Row],[Jan]:[Dec]])=0,"",(SUM(Table4[[#This Row],[Jan]:[Dec]])))</f>
        <v/>
      </c>
      <c r="U619" s="5">
        <f>IFERROR(IF(Table5[[#This Row],[Is RTE Student]]="Yes",0,VLOOKUP(Table4[[#This Row],[Class]]&amp;"_"&amp;Table4[[#This Row],[Stream]]&amp;"_"&amp;Table4[[#This Row],[Medium]],total_fee,5,0)),0)</f>
        <v>19000</v>
      </c>
      <c r="V619" s="5" t="str">
        <f>IFERROR(IF(Table4[[#This Row],[Total fees]]=Table4[[#This Row],[Total]]=0,"",Table4[[#This Row],[Total fees]]-Table4[[#This Row],[Total]]),"")</f>
        <v/>
      </c>
    </row>
    <row r="620" spans="1:22">
      <c r="A620" s="18">
        <f>IF('Student''s Data'!A620=0,"",'Student''s Data'!A620)</f>
        <v>616</v>
      </c>
      <c r="B620" s="18" t="str">
        <f>IF('Student''s Data'!B620=0,"",'Student''s Data'!B620)</f>
        <v>E0123</v>
      </c>
      <c r="C620" s="19" t="str">
        <f>IF('Student''s Data'!C620=0,"",'Student''s Data'!C620)</f>
        <v>Ninth</v>
      </c>
      <c r="D620" s="19" t="str">
        <f>IF('Student''s Data'!D620=0,"",'Student''s Data'!D620)</f>
        <v/>
      </c>
      <c r="E620" s="19" t="str">
        <f>IF('Student''s Data'!H620=0,"",'Student''s Data'!H620)</f>
        <v>English</v>
      </c>
      <c r="F620" s="19" t="str">
        <f>IF('Student''s Data'!E620=0,"",'Student''s Data'!E620)</f>
        <v>KHUSHI</v>
      </c>
      <c r="G620" s="19" t="str">
        <f>IF('Student''s Data'!F620=0,"",'Student''s Data'!F620)</f>
        <v>LALIT SONI</v>
      </c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5" t="str">
        <f>IF(SUM(Table4[[#This Row],[Jan]:[Dec]])=0,"",(SUM(Table4[[#This Row],[Jan]:[Dec]])))</f>
        <v/>
      </c>
      <c r="U620" s="5">
        <f>IFERROR(IF(Table5[[#This Row],[Is RTE Student]]="Yes",0,VLOOKUP(Table4[[#This Row],[Class]]&amp;"_"&amp;Table4[[#This Row],[Stream]]&amp;"_"&amp;Table4[[#This Row],[Medium]],total_fee,5,0)),0)</f>
        <v>19000</v>
      </c>
      <c r="V620" s="5" t="str">
        <f>IFERROR(IF(Table4[[#This Row],[Total fees]]=Table4[[#This Row],[Total]]=0,"",Table4[[#This Row],[Total fees]]-Table4[[#This Row],[Total]]),"")</f>
        <v/>
      </c>
    </row>
    <row r="621" spans="1:22">
      <c r="A621" s="18">
        <f>IF('Student''s Data'!A621=0,"",'Student''s Data'!A621)</f>
        <v>617</v>
      </c>
      <c r="B621" s="18">
        <f>IF('Student''s Data'!B621=0,"",'Student''s Data'!B621)</f>
        <v>1413</v>
      </c>
      <c r="C621" s="19" t="str">
        <f>IF('Student''s Data'!C621=0,"",'Student''s Data'!C621)</f>
        <v>Ninth</v>
      </c>
      <c r="D621" s="19" t="str">
        <f>IF('Student''s Data'!D621=0,"",'Student''s Data'!D621)</f>
        <v/>
      </c>
      <c r="E621" s="19" t="str">
        <f>IF('Student''s Data'!H621=0,"",'Student''s Data'!H621)</f>
        <v>Hindi</v>
      </c>
      <c r="F621" s="19" t="str">
        <f>IF('Student''s Data'!E621=0,"",'Student''s Data'!E621)</f>
        <v>KIRAN</v>
      </c>
      <c r="G621" s="19" t="str">
        <f>IF('Student''s Data'!F621=0,"",'Student''s Data'!F621)</f>
        <v>MOTI RAM</v>
      </c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5" t="str">
        <f>IF(SUM(Table4[[#This Row],[Jan]:[Dec]])=0,"",(SUM(Table4[[#This Row],[Jan]:[Dec]])))</f>
        <v/>
      </c>
      <c r="U621" s="5">
        <f>IFERROR(IF(Table5[[#This Row],[Is RTE Student]]="Yes",0,VLOOKUP(Table4[[#This Row],[Class]]&amp;"_"&amp;Table4[[#This Row],[Stream]]&amp;"_"&amp;Table4[[#This Row],[Medium]],total_fee,5,0)),0)</f>
        <v>18000</v>
      </c>
      <c r="V621" s="5" t="str">
        <f>IFERROR(IF(Table4[[#This Row],[Total fees]]=Table4[[#This Row],[Total]]=0,"",Table4[[#This Row],[Total fees]]-Table4[[#This Row],[Total]]),"")</f>
        <v/>
      </c>
    </row>
    <row r="622" spans="1:22">
      <c r="A622" s="18">
        <f>IF('Student''s Data'!A622=0,"",'Student''s Data'!A622)</f>
        <v>618</v>
      </c>
      <c r="B622" s="18">
        <f>IF('Student''s Data'!B622=0,"",'Student''s Data'!B622)</f>
        <v>1442</v>
      </c>
      <c r="C622" s="19" t="str">
        <f>IF('Student''s Data'!C622=0,"",'Student''s Data'!C622)</f>
        <v>Ninth</v>
      </c>
      <c r="D622" s="19" t="str">
        <f>IF('Student''s Data'!D622=0,"",'Student''s Data'!D622)</f>
        <v/>
      </c>
      <c r="E622" s="19" t="str">
        <f>IF('Student''s Data'!H622=0,"",'Student''s Data'!H622)</f>
        <v>Hindi</v>
      </c>
      <c r="F622" s="19" t="str">
        <f>IF('Student''s Data'!E622=0,"",'Student''s Data'!E622)</f>
        <v>KOMAL PANWAR</v>
      </c>
      <c r="G622" s="19" t="str">
        <f>IF('Student''s Data'!F622=0,"",'Student''s Data'!F622)</f>
        <v>VIKRAM PANWAR</v>
      </c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5" t="str">
        <f>IF(SUM(Table4[[#This Row],[Jan]:[Dec]])=0,"",(SUM(Table4[[#This Row],[Jan]:[Dec]])))</f>
        <v/>
      </c>
      <c r="U622" s="5">
        <f>IFERROR(IF(Table5[[#This Row],[Is RTE Student]]="Yes",0,VLOOKUP(Table4[[#This Row],[Class]]&amp;"_"&amp;Table4[[#This Row],[Stream]]&amp;"_"&amp;Table4[[#This Row],[Medium]],total_fee,5,0)),0)</f>
        <v>18000</v>
      </c>
      <c r="V622" s="5" t="str">
        <f>IFERROR(IF(Table4[[#This Row],[Total fees]]=Table4[[#This Row],[Total]]=0,"",Table4[[#This Row],[Total fees]]-Table4[[#This Row],[Total]]),"")</f>
        <v/>
      </c>
    </row>
    <row r="623" spans="1:22">
      <c r="A623" s="18">
        <f>IF('Student''s Data'!A623=0,"",'Student''s Data'!A623)</f>
        <v>619</v>
      </c>
      <c r="B623" s="18">
        <f>IF('Student''s Data'!B623=0,"",'Student''s Data'!B623)</f>
        <v>1291</v>
      </c>
      <c r="C623" s="19" t="str">
        <f>IF('Student''s Data'!C623=0,"",'Student''s Data'!C623)</f>
        <v>Ninth</v>
      </c>
      <c r="D623" s="19" t="str">
        <f>IF('Student''s Data'!D623=0,"",'Student''s Data'!D623)</f>
        <v/>
      </c>
      <c r="E623" s="19" t="str">
        <f>IF('Student''s Data'!H623=0,"",'Student''s Data'!H623)</f>
        <v>Hindi</v>
      </c>
      <c r="F623" s="19" t="str">
        <f>IF('Student''s Data'!E623=0,"",'Student''s Data'!E623)</f>
        <v>KRISHNA KUMAR</v>
      </c>
      <c r="G623" s="19" t="str">
        <f>IF('Student''s Data'!F623=0,"",'Student''s Data'!F623)</f>
        <v>BANSHI RAM</v>
      </c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5" t="str">
        <f>IF(SUM(Table4[[#This Row],[Jan]:[Dec]])=0,"",(SUM(Table4[[#This Row],[Jan]:[Dec]])))</f>
        <v/>
      </c>
      <c r="U623" s="5">
        <f>IFERROR(IF(Table5[[#This Row],[Is RTE Student]]="Yes",0,VLOOKUP(Table4[[#This Row],[Class]]&amp;"_"&amp;Table4[[#This Row],[Stream]]&amp;"_"&amp;Table4[[#This Row],[Medium]],total_fee,5,0)),0)</f>
        <v>18000</v>
      </c>
      <c r="V623" s="5" t="str">
        <f>IFERROR(IF(Table4[[#This Row],[Total fees]]=Table4[[#This Row],[Total]]=0,"",Table4[[#This Row],[Total fees]]-Table4[[#This Row],[Total]]),"")</f>
        <v/>
      </c>
    </row>
    <row r="624" spans="1:22">
      <c r="A624" s="18">
        <f>IF('Student''s Data'!A624=0,"",'Student''s Data'!A624)</f>
        <v>620</v>
      </c>
      <c r="B624" s="18">
        <f>IF('Student''s Data'!B624=0,"",'Student''s Data'!B624)</f>
        <v>1487</v>
      </c>
      <c r="C624" s="19" t="str">
        <f>IF('Student''s Data'!C624=0,"",'Student''s Data'!C624)</f>
        <v>Ninth</v>
      </c>
      <c r="D624" s="19" t="str">
        <f>IF('Student''s Data'!D624=0,"",'Student''s Data'!D624)</f>
        <v/>
      </c>
      <c r="E624" s="19" t="str">
        <f>IF('Student''s Data'!H624=0,"",'Student''s Data'!H624)</f>
        <v>Hindi</v>
      </c>
      <c r="F624" s="19" t="str">
        <f>IF('Student''s Data'!E624=0,"",'Student''s Data'!E624)</f>
        <v>KULDEEP</v>
      </c>
      <c r="G624" s="19" t="str">
        <f>IF('Student''s Data'!F624=0,"",'Student''s Data'!F624)</f>
        <v>BINJA RAM</v>
      </c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5" t="str">
        <f>IF(SUM(Table4[[#This Row],[Jan]:[Dec]])=0,"",(SUM(Table4[[#This Row],[Jan]:[Dec]])))</f>
        <v/>
      </c>
      <c r="U624" s="5">
        <f>IFERROR(IF(Table5[[#This Row],[Is RTE Student]]="Yes",0,VLOOKUP(Table4[[#This Row],[Class]]&amp;"_"&amp;Table4[[#This Row],[Stream]]&amp;"_"&amp;Table4[[#This Row],[Medium]],total_fee,5,0)),0)</f>
        <v>18000</v>
      </c>
      <c r="V624" s="5" t="str">
        <f>IFERROR(IF(Table4[[#This Row],[Total fees]]=Table4[[#This Row],[Total]]=0,"",Table4[[#This Row],[Total fees]]-Table4[[#This Row],[Total]]),"")</f>
        <v/>
      </c>
    </row>
    <row r="625" spans="1:22">
      <c r="A625" s="18">
        <f>IF('Student''s Data'!A625=0,"",'Student''s Data'!A625)</f>
        <v>621</v>
      </c>
      <c r="B625" s="18">
        <f>IF('Student''s Data'!B625=0,"",'Student''s Data'!B625)</f>
        <v>1581</v>
      </c>
      <c r="C625" s="19" t="str">
        <f>IF('Student''s Data'!C625=0,"",'Student''s Data'!C625)</f>
        <v>Ninth</v>
      </c>
      <c r="D625" s="19" t="str">
        <f>IF('Student''s Data'!D625=0,"",'Student''s Data'!D625)</f>
        <v/>
      </c>
      <c r="E625" s="19" t="str">
        <f>IF('Student''s Data'!H625=0,"",'Student''s Data'!H625)</f>
        <v>Hindi</v>
      </c>
      <c r="F625" s="19" t="str">
        <f>IF('Student''s Data'!E625=0,"",'Student''s Data'!E625)</f>
        <v>MADAN LAL</v>
      </c>
      <c r="G625" s="19" t="str">
        <f>IF('Student''s Data'!F625=0,"",'Student''s Data'!F625)</f>
        <v>JIVAN RAM</v>
      </c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5" t="str">
        <f>IF(SUM(Table4[[#This Row],[Jan]:[Dec]])=0,"",(SUM(Table4[[#This Row],[Jan]:[Dec]])))</f>
        <v/>
      </c>
      <c r="U625" s="5">
        <f>IFERROR(IF(Table5[[#This Row],[Is RTE Student]]="Yes",0,VLOOKUP(Table4[[#This Row],[Class]]&amp;"_"&amp;Table4[[#This Row],[Stream]]&amp;"_"&amp;Table4[[#This Row],[Medium]],total_fee,5,0)),0)</f>
        <v>18000</v>
      </c>
      <c r="V625" s="5" t="str">
        <f>IFERROR(IF(Table4[[#This Row],[Total fees]]=Table4[[#This Row],[Total]]=0,"",Table4[[#This Row],[Total fees]]-Table4[[#This Row],[Total]]),"")</f>
        <v/>
      </c>
    </row>
    <row r="626" spans="1:22">
      <c r="A626" s="18">
        <f>IF('Student''s Data'!A626=0,"",'Student''s Data'!A626)</f>
        <v>622</v>
      </c>
      <c r="B626" s="18">
        <f>IF('Student''s Data'!B626=0,"",'Student''s Data'!B626)</f>
        <v>6334</v>
      </c>
      <c r="C626" s="19" t="str">
        <f>IF('Student''s Data'!C626=0,"",'Student''s Data'!C626)</f>
        <v>Ninth</v>
      </c>
      <c r="D626" s="19" t="str">
        <f>IF('Student''s Data'!D626=0,"",'Student''s Data'!D626)</f>
        <v/>
      </c>
      <c r="E626" s="19" t="str">
        <f>IF('Student''s Data'!H626=0,"",'Student''s Data'!H626)</f>
        <v>Hindi</v>
      </c>
      <c r="F626" s="19" t="str">
        <f>IF('Student''s Data'!E626=0,"",'Student''s Data'!E626)</f>
        <v>MAHBOOB MOHAMMAD</v>
      </c>
      <c r="G626" s="19" t="str">
        <f>IF('Student''s Data'!F626=0,"",'Student''s Data'!F626)</f>
        <v>HANEEF MOHAMMAD</v>
      </c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5" t="str">
        <f>IF(SUM(Table4[[#This Row],[Jan]:[Dec]])=0,"",(SUM(Table4[[#This Row],[Jan]:[Dec]])))</f>
        <v/>
      </c>
      <c r="U626" s="5">
        <f>IFERROR(IF(Table5[[#This Row],[Is RTE Student]]="Yes",0,VLOOKUP(Table4[[#This Row],[Class]]&amp;"_"&amp;Table4[[#This Row],[Stream]]&amp;"_"&amp;Table4[[#This Row],[Medium]],total_fee,5,0)),0)</f>
        <v>18000</v>
      </c>
      <c r="V626" s="5" t="str">
        <f>IFERROR(IF(Table4[[#This Row],[Total fees]]=Table4[[#This Row],[Total]]=0,"",Table4[[#This Row],[Total fees]]-Table4[[#This Row],[Total]]),"")</f>
        <v/>
      </c>
    </row>
    <row r="627" spans="1:22">
      <c r="A627" s="18">
        <f>IF('Student''s Data'!A627=0,"",'Student''s Data'!A627)</f>
        <v>623</v>
      </c>
      <c r="B627" s="18">
        <f>IF('Student''s Data'!B627=0,"",'Student''s Data'!B627)</f>
        <v>559</v>
      </c>
      <c r="C627" s="19" t="str">
        <f>IF('Student''s Data'!C627=0,"",'Student''s Data'!C627)</f>
        <v>Ninth</v>
      </c>
      <c r="D627" s="19" t="str">
        <f>IF('Student''s Data'!D627=0,"",'Student''s Data'!D627)</f>
        <v/>
      </c>
      <c r="E627" s="19" t="str">
        <f>IF('Student''s Data'!H627=0,"",'Student''s Data'!H627)</f>
        <v>Hindi</v>
      </c>
      <c r="F627" s="19" t="str">
        <f>IF('Student''s Data'!E627=0,"",'Student''s Data'!E627)</f>
        <v>MAHENDRA</v>
      </c>
      <c r="G627" s="19" t="str">
        <f>IF('Student''s Data'!F627=0,"",'Student''s Data'!F627)</f>
        <v>KALU RAM KUMAWAT</v>
      </c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5" t="str">
        <f>IF(SUM(Table4[[#This Row],[Jan]:[Dec]])=0,"",(SUM(Table4[[#This Row],[Jan]:[Dec]])))</f>
        <v/>
      </c>
      <c r="U627" s="5">
        <f>IFERROR(IF(Table5[[#This Row],[Is RTE Student]]="Yes",0,VLOOKUP(Table4[[#This Row],[Class]]&amp;"_"&amp;Table4[[#This Row],[Stream]]&amp;"_"&amp;Table4[[#This Row],[Medium]],total_fee,5,0)),0)</f>
        <v>18000</v>
      </c>
      <c r="V627" s="5" t="str">
        <f>IFERROR(IF(Table4[[#This Row],[Total fees]]=Table4[[#This Row],[Total]]=0,"",Table4[[#This Row],[Total fees]]-Table4[[#This Row],[Total]]),"")</f>
        <v/>
      </c>
    </row>
    <row r="628" spans="1:22">
      <c r="A628" s="18">
        <f>IF('Student''s Data'!A628=0,"",'Student''s Data'!A628)</f>
        <v>624</v>
      </c>
      <c r="B628" s="18">
        <f>IF('Student''s Data'!B628=0,"",'Student''s Data'!B628)</f>
        <v>606</v>
      </c>
      <c r="C628" s="19" t="str">
        <f>IF('Student''s Data'!C628=0,"",'Student''s Data'!C628)</f>
        <v>Ninth</v>
      </c>
      <c r="D628" s="19" t="str">
        <f>IF('Student''s Data'!D628=0,"",'Student''s Data'!D628)</f>
        <v/>
      </c>
      <c r="E628" s="19" t="str">
        <f>IF('Student''s Data'!H628=0,"",'Student''s Data'!H628)</f>
        <v>Hindi</v>
      </c>
      <c r="F628" s="19" t="str">
        <f>IF('Student''s Data'!E628=0,"",'Student''s Data'!E628)</f>
        <v>MAHENDRA CHOUDHARY</v>
      </c>
      <c r="G628" s="19" t="str">
        <f>IF('Student''s Data'!F628=0,"",'Student''s Data'!F628)</f>
        <v>RATNA RAM CHOUDHARY</v>
      </c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5" t="str">
        <f>IF(SUM(Table4[[#This Row],[Jan]:[Dec]])=0,"",(SUM(Table4[[#This Row],[Jan]:[Dec]])))</f>
        <v/>
      </c>
      <c r="U628" s="5">
        <f>IFERROR(IF(Table5[[#This Row],[Is RTE Student]]="Yes",0,VLOOKUP(Table4[[#This Row],[Class]]&amp;"_"&amp;Table4[[#This Row],[Stream]]&amp;"_"&amp;Table4[[#This Row],[Medium]],total_fee,5,0)),0)</f>
        <v>18000</v>
      </c>
      <c r="V628" s="5" t="str">
        <f>IFERROR(IF(Table4[[#This Row],[Total fees]]=Table4[[#This Row],[Total]]=0,"",Table4[[#This Row],[Total fees]]-Table4[[#This Row],[Total]]),"")</f>
        <v/>
      </c>
    </row>
    <row r="629" spans="1:22">
      <c r="A629" s="18">
        <f>IF('Student''s Data'!A629=0,"",'Student''s Data'!A629)</f>
        <v>625</v>
      </c>
      <c r="B629" s="18">
        <f>IF('Student''s Data'!B629=0,"",'Student''s Data'!B629)</f>
        <v>6425</v>
      </c>
      <c r="C629" s="19" t="str">
        <f>IF('Student''s Data'!C629=0,"",'Student''s Data'!C629)</f>
        <v>Ninth</v>
      </c>
      <c r="D629" s="19" t="str">
        <f>IF('Student''s Data'!D629=0,"",'Student''s Data'!D629)</f>
        <v/>
      </c>
      <c r="E629" s="19" t="str">
        <f>IF('Student''s Data'!H629=0,"",'Student''s Data'!H629)</f>
        <v>Hindi</v>
      </c>
      <c r="F629" s="19" t="str">
        <f>IF('Student''s Data'!E629=0,"",'Student''s Data'!E629)</f>
        <v>MAHENDRA RAM</v>
      </c>
      <c r="G629" s="19" t="str">
        <f>IF('Student''s Data'!F629=0,"",'Student''s Data'!F629)</f>
        <v>SHRAWAN RAM</v>
      </c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5" t="str">
        <f>IF(SUM(Table4[[#This Row],[Jan]:[Dec]])=0,"",(SUM(Table4[[#This Row],[Jan]:[Dec]])))</f>
        <v/>
      </c>
      <c r="U629" s="5">
        <f>IFERROR(IF(Table5[[#This Row],[Is RTE Student]]="Yes",0,VLOOKUP(Table4[[#This Row],[Class]]&amp;"_"&amp;Table4[[#This Row],[Stream]]&amp;"_"&amp;Table4[[#This Row],[Medium]],total_fee,5,0)),0)</f>
        <v>18000</v>
      </c>
      <c r="V629" s="5" t="str">
        <f>IFERROR(IF(Table4[[#This Row],[Total fees]]=Table4[[#This Row],[Total]]=0,"",Table4[[#This Row],[Total fees]]-Table4[[#This Row],[Total]]),"")</f>
        <v/>
      </c>
    </row>
    <row r="630" spans="1:22">
      <c r="A630" s="18">
        <f>IF('Student''s Data'!A630=0,"",'Student''s Data'!A630)</f>
        <v>626</v>
      </c>
      <c r="B630" s="18">
        <f>IF('Student''s Data'!B630=0,"",'Student''s Data'!B630)</f>
        <v>725</v>
      </c>
      <c r="C630" s="19" t="str">
        <f>IF('Student''s Data'!C630=0,"",'Student''s Data'!C630)</f>
        <v>Ninth</v>
      </c>
      <c r="D630" s="19" t="str">
        <f>IF('Student''s Data'!D630=0,"",'Student''s Data'!D630)</f>
        <v/>
      </c>
      <c r="E630" s="19" t="str">
        <f>IF('Student''s Data'!H630=0,"",'Student''s Data'!H630)</f>
        <v>Hindi</v>
      </c>
      <c r="F630" s="19" t="str">
        <f>IF('Student''s Data'!E630=0,"",'Student''s Data'!E630)</f>
        <v>MAHESH BHATI</v>
      </c>
      <c r="G630" s="19" t="str">
        <f>IF('Student''s Data'!F630=0,"",'Student''s Data'!F630)</f>
        <v>MUKESH BHATI</v>
      </c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5" t="str">
        <f>IF(SUM(Table4[[#This Row],[Jan]:[Dec]])=0,"",(SUM(Table4[[#This Row],[Jan]:[Dec]])))</f>
        <v/>
      </c>
      <c r="U630" s="5">
        <f>IFERROR(IF(Table5[[#This Row],[Is RTE Student]]="Yes",0,VLOOKUP(Table4[[#This Row],[Class]]&amp;"_"&amp;Table4[[#This Row],[Stream]]&amp;"_"&amp;Table4[[#This Row],[Medium]],total_fee,5,0)),0)</f>
        <v>18000</v>
      </c>
      <c r="V630" s="5" t="str">
        <f>IFERROR(IF(Table4[[#This Row],[Total fees]]=Table4[[#This Row],[Total]]=0,"",Table4[[#This Row],[Total fees]]-Table4[[#This Row],[Total]]),"")</f>
        <v/>
      </c>
    </row>
    <row r="631" spans="1:22">
      <c r="A631" s="18">
        <f>IF('Student''s Data'!A631=0,"",'Student''s Data'!A631)</f>
        <v>627</v>
      </c>
      <c r="B631" s="18">
        <f>IF('Student''s Data'!B631=0,"",'Student''s Data'!B631)</f>
        <v>6682</v>
      </c>
      <c r="C631" s="19" t="str">
        <f>IF('Student''s Data'!C631=0,"",'Student''s Data'!C631)</f>
        <v>Ninth</v>
      </c>
      <c r="D631" s="19" t="str">
        <f>IF('Student''s Data'!D631=0,"",'Student''s Data'!D631)</f>
        <v/>
      </c>
      <c r="E631" s="19" t="str">
        <f>IF('Student''s Data'!H631=0,"",'Student''s Data'!H631)</f>
        <v>Hindi</v>
      </c>
      <c r="F631" s="19" t="str">
        <f>IF('Student''s Data'!E631=0,"",'Student''s Data'!E631)</f>
        <v>MAHESH LEGA</v>
      </c>
      <c r="G631" s="19" t="str">
        <f>IF('Student''s Data'!F631=0,"",'Student''s Data'!F631)</f>
        <v>UMARAM</v>
      </c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5" t="str">
        <f>IF(SUM(Table4[[#This Row],[Jan]:[Dec]])=0,"",(SUM(Table4[[#This Row],[Jan]:[Dec]])))</f>
        <v/>
      </c>
      <c r="U631" s="5">
        <f>IFERROR(IF(Table5[[#This Row],[Is RTE Student]]="Yes",0,VLOOKUP(Table4[[#This Row],[Class]]&amp;"_"&amp;Table4[[#This Row],[Stream]]&amp;"_"&amp;Table4[[#This Row],[Medium]],total_fee,5,0)),0)</f>
        <v>18000</v>
      </c>
      <c r="V631" s="5" t="str">
        <f>IFERROR(IF(Table4[[#This Row],[Total fees]]=Table4[[#This Row],[Total]]=0,"",Table4[[#This Row],[Total fees]]-Table4[[#This Row],[Total]]),"")</f>
        <v/>
      </c>
    </row>
    <row r="632" spans="1:22">
      <c r="A632" s="18">
        <f>IF('Student''s Data'!A632=0,"",'Student''s Data'!A632)</f>
        <v>628</v>
      </c>
      <c r="B632" s="18">
        <f>IF('Student''s Data'!B632=0,"",'Student''s Data'!B632)</f>
        <v>1588</v>
      </c>
      <c r="C632" s="19" t="str">
        <f>IF('Student''s Data'!C632=0,"",'Student''s Data'!C632)</f>
        <v>Ninth</v>
      </c>
      <c r="D632" s="19" t="str">
        <f>IF('Student''s Data'!D632=0,"",'Student''s Data'!D632)</f>
        <v/>
      </c>
      <c r="E632" s="19" t="str">
        <f>IF('Student''s Data'!H632=0,"",'Student''s Data'!H632)</f>
        <v>Hindi</v>
      </c>
      <c r="F632" s="19" t="str">
        <f>IF('Student''s Data'!E632=0,"",'Student''s Data'!E632)</f>
        <v>MAMTA</v>
      </c>
      <c r="G632" s="19" t="str">
        <f>IF('Student''s Data'!F632=0,"",'Student''s Data'!F632)</f>
        <v>NAWRATAN MAL</v>
      </c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5" t="str">
        <f>IF(SUM(Table4[[#This Row],[Jan]:[Dec]])=0,"",(SUM(Table4[[#This Row],[Jan]:[Dec]])))</f>
        <v/>
      </c>
      <c r="U632" s="5">
        <f>IFERROR(IF(Table5[[#This Row],[Is RTE Student]]="Yes",0,VLOOKUP(Table4[[#This Row],[Class]]&amp;"_"&amp;Table4[[#This Row],[Stream]]&amp;"_"&amp;Table4[[#This Row],[Medium]],total_fee,5,0)),0)</f>
        <v>18000</v>
      </c>
      <c r="V632" s="5" t="str">
        <f>IFERROR(IF(Table4[[#This Row],[Total fees]]=Table4[[#This Row],[Total]]=0,"",Table4[[#This Row],[Total fees]]-Table4[[#This Row],[Total]]),"")</f>
        <v/>
      </c>
    </row>
    <row r="633" spans="1:22">
      <c r="A633" s="18">
        <f>IF('Student''s Data'!A633=0,"",'Student''s Data'!A633)</f>
        <v>629</v>
      </c>
      <c r="B633" s="18">
        <f>IF('Student''s Data'!B633=0,"",'Student''s Data'!B633)</f>
        <v>6507</v>
      </c>
      <c r="C633" s="19" t="str">
        <f>IF('Student''s Data'!C633=0,"",'Student''s Data'!C633)</f>
        <v>Ninth</v>
      </c>
      <c r="D633" s="19" t="str">
        <f>IF('Student''s Data'!D633=0,"",'Student''s Data'!D633)</f>
        <v/>
      </c>
      <c r="E633" s="19" t="str">
        <f>IF('Student''s Data'!H633=0,"",'Student''s Data'!H633)</f>
        <v>Hindi</v>
      </c>
      <c r="F633" s="19" t="str">
        <f>IF('Student''s Data'!E633=0,"",'Student''s Data'!E633)</f>
        <v>MANAK CHAND</v>
      </c>
      <c r="G633" s="19" t="str">
        <f>IF('Student''s Data'!F633=0,"",'Student''s Data'!F633)</f>
        <v>MULA RAM</v>
      </c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5" t="str">
        <f>IF(SUM(Table4[[#This Row],[Jan]:[Dec]])=0,"",(SUM(Table4[[#This Row],[Jan]:[Dec]])))</f>
        <v/>
      </c>
      <c r="U633" s="5">
        <f>IFERROR(IF(Table5[[#This Row],[Is RTE Student]]="Yes",0,VLOOKUP(Table4[[#This Row],[Class]]&amp;"_"&amp;Table4[[#This Row],[Stream]]&amp;"_"&amp;Table4[[#This Row],[Medium]],total_fee,5,0)),0)</f>
        <v>18000</v>
      </c>
      <c r="V633" s="5" t="str">
        <f>IFERROR(IF(Table4[[#This Row],[Total fees]]=Table4[[#This Row],[Total]]=0,"",Table4[[#This Row],[Total fees]]-Table4[[#This Row],[Total]]),"")</f>
        <v/>
      </c>
    </row>
    <row r="634" spans="1:22">
      <c r="A634" s="18">
        <f>IF('Student''s Data'!A634=0,"",'Student''s Data'!A634)</f>
        <v>630</v>
      </c>
      <c r="B634" s="18">
        <f>IF('Student''s Data'!B634=0,"",'Student''s Data'!B634)</f>
        <v>1489</v>
      </c>
      <c r="C634" s="19" t="str">
        <f>IF('Student''s Data'!C634=0,"",'Student''s Data'!C634)</f>
        <v>Ninth</v>
      </c>
      <c r="D634" s="19" t="str">
        <f>IF('Student''s Data'!D634=0,"",'Student''s Data'!D634)</f>
        <v/>
      </c>
      <c r="E634" s="19" t="str">
        <f>IF('Student''s Data'!H634=0,"",'Student''s Data'!H634)</f>
        <v>Hindi</v>
      </c>
      <c r="F634" s="19" t="str">
        <f>IF('Student''s Data'!E634=0,"",'Student''s Data'!E634)</f>
        <v>MANISH</v>
      </c>
      <c r="G634" s="19" t="str">
        <f>IF('Student''s Data'!F634=0,"",'Student''s Data'!F634)</f>
        <v>KUMBHA RAM</v>
      </c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5" t="str">
        <f>IF(SUM(Table4[[#This Row],[Jan]:[Dec]])=0,"",(SUM(Table4[[#This Row],[Jan]:[Dec]])))</f>
        <v/>
      </c>
      <c r="U634" s="5">
        <f>IFERROR(IF(Table5[[#This Row],[Is RTE Student]]="Yes",0,VLOOKUP(Table4[[#This Row],[Class]]&amp;"_"&amp;Table4[[#This Row],[Stream]]&amp;"_"&amp;Table4[[#This Row],[Medium]],total_fee,5,0)),0)</f>
        <v>18000</v>
      </c>
      <c r="V634" s="5" t="str">
        <f>IFERROR(IF(Table4[[#This Row],[Total fees]]=Table4[[#This Row],[Total]]=0,"",Table4[[#This Row],[Total fees]]-Table4[[#This Row],[Total]]),"")</f>
        <v/>
      </c>
    </row>
    <row r="635" spans="1:22">
      <c r="A635" s="18">
        <f>IF('Student''s Data'!A635=0,"",'Student''s Data'!A635)</f>
        <v>631</v>
      </c>
      <c r="B635" s="18">
        <f>IF('Student''s Data'!B635=0,"",'Student''s Data'!B635)</f>
        <v>556</v>
      </c>
      <c r="C635" s="19" t="str">
        <f>IF('Student''s Data'!C635=0,"",'Student''s Data'!C635)</f>
        <v>Ninth</v>
      </c>
      <c r="D635" s="19" t="str">
        <f>IF('Student''s Data'!D635=0,"",'Student''s Data'!D635)</f>
        <v/>
      </c>
      <c r="E635" s="19" t="str">
        <f>IF('Student''s Data'!H635=0,"",'Student''s Data'!H635)</f>
        <v>Hindi</v>
      </c>
      <c r="F635" s="19" t="str">
        <f>IF('Student''s Data'!E635=0,"",'Student''s Data'!E635)</f>
        <v>MANISH KUMAWAT</v>
      </c>
      <c r="G635" s="19" t="str">
        <f>IF('Student''s Data'!F635=0,"",'Student''s Data'!F635)</f>
        <v>GYANA RAM KUMAWAT</v>
      </c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5" t="str">
        <f>IF(SUM(Table4[[#This Row],[Jan]:[Dec]])=0,"",(SUM(Table4[[#This Row],[Jan]:[Dec]])))</f>
        <v/>
      </c>
      <c r="U635" s="5">
        <f>IFERROR(IF(Table5[[#This Row],[Is RTE Student]]="Yes",0,VLOOKUP(Table4[[#This Row],[Class]]&amp;"_"&amp;Table4[[#This Row],[Stream]]&amp;"_"&amp;Table4[[#This Row],[Medium]],total_fee,5,0)),0)</f>
        <v>18000</v>
      </c>
      <c r="V635" s="5" t="str">
        <f>IFERROR(IF(Table4[[#This Row],[Total fees]]=Table4[[#This Row],[Total]]=0,"",Table4[[#This Row],[Total fees]]-Table4[[#This Row],[Total]]),"")</f>
        <v/>
      </c>
    </row>
    <row r="636" spans="1:22">
      <c r="A636" s="18">
        <f>IF('Student''s Data'!A636=0,"",'Student''s Data'!A636)</f>
        <v>632</v>
      </c>
      <c r="B636" s="18">
        <f>IF('Student''s Data'!B636=0,"",'Student''s Data'!B636)</f>
        <v>691</v>
      </c>
      <c r="C636" s="19" t="str">
        <f>IF('Student''s Data'!C636=0,"",'Student''s Data'!C636)</f>
        <v>Ninth</v>
      </c>
      <c r="D636" s="19" t="str">
        <f>IF('Student''s Data'!D636=0,"",'Student''s Data'!D636)</f>
        <v/>
      </c>
      <c r="E636" s="19" t="str">
        <f>IF('Student''s Data'!H636=0,"",'Student''s Data'!H636)</f>
        <v>Hindi</v>
      </c>
      <c r="F636" s="19" t="str">
        <f>IF('Student''s Data'!E636=0,"",'Student''s Data'!E636)</f>
        <v>MANISH TANDI</v>
      </c>
      <c r="G636" s="19" t="str">
        <f>IF('Student''s Data'!F636=0,"",'Student''s Data'!F636)</f>
        <v>MOHAN RAM TANDI</v>
      </c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5" t="str">
        <f>IF(SUM(Table4[[#This Row],[Jan]:[Dec]])=0,"",(SUM(Table4[[#This Row],[Jan]:[Dec]])))</f>
        <v/>
      </c>
      <c r="U636" s="5">
        <f>IFERROR(IF(Table5[[#This Row],[Is RTE Student]]="Yes",0,VLOOKUP(Table4[[#This Row],[Class]]&amp;"_"&amp;Table4[[#This Row],[Stream]]&amp;"_"&amp;Table4[[#This Row],[Medium]],total_fee,5,0)),0)</f>
        <v>18000</v>
      </c>
      <c r="V636" s="5" t="str">
        <f>IFERROR(IF(Table4[[#This Row],[Total fees]]=Table4[[#This Row],[Total]]=0,"",Table4[[#This Row],[Total fees]]-Table4[[#This Row],[Total]]),"")</f>
        <v/>
      </c>
    </row>
    <row r="637" spans="1:22">
      <c r="A637" s="18">
        <f>IF('Student''s Data'!A637=0,"",'Student''s Data'!A637)</f>
        <v>633</v>
      </c>
      <c r="B637" s="18" t="str">
        <f>IF('Student''s Data'!B637=0,"",'Student''s Data'!B637)</f>
        <v>E0071</v>
      </c>
      <c r="C637" s="19" t="str">
        <f>IF('Student''s Data'!C637=0,"",'Student''s Data'!C637)</f>
        <v>Ninth</v>
      </c>
      <c r="D637" s="19" t="str">
        <f>IF('Student''s Data'!D637=0,"",'Student''s Data'!D637)</f>
        <v/>
      </c>
      <c r="E637" s="19" t="str">
        <f>IF('Student''s Data'!H637=0,"",'Student''s Data'!H637)</f>
        <v>English</v>
      </c>
      <c r="F637" s="19" t="str">
        <f>IF('Student''s Data'!E637=0,"",'Student''s Data'!E637)</f>
        <v>MANISH VAISHNAV</v>
      </c>
      <c r="G637" s="19" t="str">
        <f>IF('Student''s Data'!F637=0,"",'Student''s Data'!F637)</f>
        <v>DAMODAR VAISHNAV</v>
      </c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5" t="str">
        <f>IF(SUM(Table4[[#This Row],[Jan]:[Dec]])=0,"",(SUM(Table4[[#This Row],[Jan]:[Dec]])))</f>
        <v/>
      </c>
      <c r="U637" s="5">
        <f>IFERROR(IF(Table5[[#This Row],[Is RTE Student]]="Yes",0,VLOOKUP(Table4[[#This Row],[Class]]&amp;"_"&amp;Table4[[#This Row],[Stream]]&amp;"_"&amp;Table4[[#This Row],[Medium]],total_fee,5,0)),0)</f>
        <v>19000</v>
      </c>
      <c r="V637" s="5" t="str">
        <f>IFERROR(IF(Table4[[#This Row],[Total fees]]=Table4[[#This Row],[Total]]=0,"",Table4[[#This Row],[Total fees]]-Table4[[#This Row],[Total]]),"")</f>
        <v/>
      </c>
    </row>
    <row r="638" spans="1:22">
      <c r="A638" s="18">
        <f>IF('Student''s Data'!A638=0,"",'Student''s Data'!A638)</f>
        <v>634</v>
      </c>
      <c r="B638" s="18">
        <f>IF('Student''s Data'!B638=0,"",'Student''s Data'!B638)</f>
        <v>1387</v>
      </c>
      <c r="C638" s="19" t="str">
        <f>IF('Student''s Data'!C638=0,"",'Student''s Data'!C638)</f>
        <v>Ninth</v>
      </c>
      <c r="D638" s="19" t="str">
        <f>IF('Student''s Data'!D638=0,"",'Student''s Data'!D638)</f>
        <v/>
      </c>
      <c r="E638" s="19" t="str">
        <f>IF('Student''s Data'!H638=0,"",'Student''s Data'!H638)</f>
        <v>Hindi</v>
      </c>
      <c r="F638" s="19" t="str">
        <f>IF('Student''s Data'!E638=0,"",'Student''s Data'!E638)</f>
        <v>MANISHA KUMARI</v>
      </c>
      <c r="G638" s="19" t="str">
        <f>IF('Student''s Data'!F638=0,"",'Student''s Data'!F638)</f>
        <v>DEVILAL</v>
      </c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5" t="str">
        <f>IF(SUM(Table4[[#This Row],[Jan]:[Dec]])=0,"",(SUM(Table4[[#This Row],[Jan]:[Dec]])))</f>
        <v/>
      </c>
      <c r="U638" s="5">
        <f>IFERROR(IF(Table5[[#This Row],[Is RTE Student]]="Yes",0,VLOOKUP(Table4[[#This Row],[Class]]&amp;"_"&amp;Table4[[#This Row],[Stream]]&amp;"_"&amp;Table4[[#This Row],[Medium]],total_fee,5,0)),0)</f>
        <v>18000</v>
      </c>
      <c r="V638" s="5" t="str">
        <f>IFERROR(IF(Table4[[#This Row],[Total fees]]=Table4[[#This Row],[Total]]=0,"",Table4[[#This Row],[Total fees]]-Table4[[#This Row],[Total]]),"")</f>
        <v/>
      </c>
    </row>
    <row r="639" spans="1:22">
      <c r="A639" s="18">
        <f>IF('Student''s Data'!A639=0,"",'Student''s Data'!A639)</f>
        <v>635</v>
      </c>
      <c r="B639" s="18">
        <f>IF('Student''s Data'!B639=0,"",'Student''s Data'!B639)</f>
        <v>6578</v>
      </c>
      <c r="C639" s="19" t="str">
        <f>IF('Student''s Data'!C639=0,"",'Student''s Data'!C639)</f>
        <v>Ninth</v>
      </c>
      <c r="D639" s="19" t="str">
        <f>IF('Student''s Data'!D639=0,"",'Student''s Data'!D639)</f>
        <v/>
      </c>
      <c r="E639" s="19" t="str">
        <f>IF('Student''s Data'!H639=0,"",'Student''s Data'!H639)</f>
        <v>Hindi</v>
      </c>
      <c r="F639" s="19" t="str">
        <f>IF('Student''s Data'!E639=0,"",'Student''s Data'!E639)</f>
        <v>MANISHA REWAR</v>
      </c>
      <c r="G639" s="19" t="str">
        <f>IF('Student''s Data'!F639=0,"",'Student''s Data'!F639)</f>
        <v>SUKHA RAM</v>
      </c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5" t="str">
        <f>IF(SUM(Table4[[#This Row],[Jan]:[Dec]])=0,"",(SUM(Table4[[#This Row],[Jan]:[Dec]])))</f>
        <v/>
      </c>
      <c r="U639" s="5">
        <f>IFERROR(IF(Table5[[#This Row],[Is RTE Student]]="Yes",0,VLOOKUP(Table4[[#This Row],[Class]]&amp;"_"&amp;Table4[[#This Row],[Stream]]&amp;"_"&amp;Table4[[#This Row],[Medium]],total_fee,5,0)),0)</f>
        <v>18000</v>
      </c>
      <c r="V639" s="5" t="str">
        <f>IFERROR(IF(Table4[[#This Row],[Total fees]]=Table4[[#This Row],[Total]]=0,"",Table4[[#This Row],[Total fees]]-Table4[[#This Row],[Total]]),"")</f>
        <v/>
      </c>
    </row>
    <row r="640" spans="1:22">
      <c r="A640" s="18">
        <f>IF('Student''s Data'!A640=0,"",'Student''s Data'!A640)</f>
        <v>636</v>
      </c>
      <c r="B640" s="18">
        <f>IF('Student''s Data'!B640=0,"",'Student''s Data'!B640)</f>
        <v>608</v>
      </c>
      <c r="C640" s="19" t="str">
        <f>IF('Student''s Data'!C640=0,"",'Student''s Data'!C640)</f>
        <v>Ninth</v>
      </c>
      <c r="D640" s="19" t="str">
        <f>IF('Student''s Data'!D640=0,"",'Student''s Data'!D640)</f>
        <v/>
      </c>
      <c r="E640" s="19" t="str">
        <f>IF('Student''s Data'!H640=0,"",'Student''s Data'!H640)</f>
        <v>Hindi</v>
      </c>
      <c r="F640" s="19" t="str">
        <f>IF('Student''s Data'!E640=0,"",'Student''s Data'!E640)</f>
        <v>MANJU CHOUDAHRY</v>
      </c>
      <c r="G640" s="19" t="str">
        <f>IF('Student''s Data'!F640=0,"",'Student''s Data'!F640)</f>
        <v>RATNA RAM CHOUDAHRY</v>
      </c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5" t="str">
        <f>IF(SUM(Table4[[#This Row],[Jan]:[Dec]])=0,"",(SUM(Table4[[#This Row],[Jan]:[Dec]])))</f>
        <v/>
      </c>
      <c r="U640" s="5">
        <f>IFERROR(IF(Table5[[#This Row],[Is RTE Student]]="Yes",0,VLOOKUP(Table4[[#This Row],[Class]]&amp;"_"&amp;Table4[[#This Row],[Stream]]&amp;"_"&amp;Table4[[#This Row],[Medium]],total_fee,5,0)),0)</f>
        <v>18000</v>
      </c>
      <c r="V640" s="5" t="str">
        <f>IFERROR(IF(Table4[[#This Row],[Total fees]]=Table4[[#This Row],[Total]]=0,"",Table4[[#This Row],[Total fees]]-Table4[[#This Row],[Total]]),"")</f>
        <v/>
      </c>
    </row>
    <row r="641" spans="1:22">
      <c r="A641" s="18">
        <f>IF('Student''s Data'!A641=0,"",'Student''s Data'!A641)</f>
        <v>637</v>
      </c>
      <c r="B641" s="18">
        <f>IF('Student''s Data'!B641=0,"",'Student''s Data'!B641)</f>
        <v>602</v>
      </c>
      <c r="C641" s="19" t="str">
        <f>IF('Student''s Data'!C641=0,"",'Student''s Data'!C641)</f>
        <v>Ninth</v>
      </c>
      <c r="D641" s="19" t="str">
        <f>IF('Student''s Data'!D641=0,"",'Student''s Data'!D641)</f>
        <v/>
      </c>
      <c r="E641" s="19" t="str">
        <f>IF('Student''s Data'!H641=0,"",'Student''s Data'!H641)</f>
        <v>Hindi</v>
      </c>
      <c r="F641" s="19" t="str">
        <f>IF('Student''s Data'!E641=0,"",'Student''s Data'!E641)</f>
        <v>MANOJ BARUPAL</v>
      </c>
      <c r="G641" s="19" t="str">
        <f>IF('Student''s Data'!F641=0,"",'Student''s Data'!F641)</f>
        <v>PREM PRAKASH BARUPAL</v>
      </c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5" t="str">
        <f>IF(SUM(Table4[[#This Row],[Jan]:[Dec]])=0,"",(SUM(Table4[[#This Row],[Jan]:[Dec]])))</f>
        <v/>
      </c>
      <c r="U641" s="5">
        <f>IFERROR(IF(Table5[[#This Row],[Is RTE Student]]="Yes",0,VLOOKUP(Table4[[#This Row],[Class]]&amp;"_"&amp;Table4[[#This Row],[Stream]]&amp;"_"&amp;Table4[[#This Row],[Medium]],total_fee,5,0)),0)</f>
        <v>18000</v>
      </c>
      <c r="V641" s="5" t="str">
        <f>IFERROR(IF(Table4[[#This Row],[Total fees]]=Table4[[#This Row],[Total]]=0,"",Table4[[#This Row],[Total fees]]-Table4[[#This Row],[Total]]),"")</f>
        <v/>
      </c>
    </row>
    <row r="642" spans="1:22">
      <c r="A642" s="18">
        <f>IF('Student''s Data'!A642=0,"",'Student''s Data'!A642)</f>
        <v>638</v>
      </c>
      <c r="B642" s="18">
        <f>IF('Student''s Data'!B642=0,"",'Student''s Data'!B642)</f>
        <v>6647</v>
      </c>
      <c r="C642" s="19" t="str">
        <f>IF('Student''s Data'!C642=0,"",'Student''s Data'!C642)</f>
        <v>Ninth</v>
      </c>
      <c r="D642" s="19" t="str">
        <f>IF('Student''s Data'!D642=0,"",'Student''s Data'!D642)</f>
        <v/>
      </c>
      <c r="E642" s="19" t="str">
        <f>IF('Student''s Data'!H642=0,"",'Student''s Data'!H642)</f>
        <v>Hindi</v>
      </c>
      <c r="F642" s="19" t="str">
        <f>IF('Student''s Data'!E642=0,"",'Student''s Data'!E642)</f>
        <v>MANOJ KUMAR</v>
      </c>
      <c r="G642" s="19" t="str">
        <f>IF('Student''s Data'!F642=0,"",'Student''s Data'!F642)</f>
        <v>DAYAL RAM GURJAR</v>
      </c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5" t="str">
        <f>IF(SUM(Table4[[#This Row],[Jan]:[Dec]])=0,"",(SUM(Table4[[#This Row],[Jan]:[Dec]])))</f>
        <v/>
      </c>
      <c r="U642" s="5">
        <f>IFERROR(IF(Table5[[#This Row],[Is RTE Student]]="Yes",0,VLOOKUP(Table4[[#This Row],[Class]]&amp;"_"&amp;Table4[[#This Row],[Stream]]&amp;"_"&amp;Table4[[#This Row],[Medium]],total_fee,5,0)),0)</f>
        <v>18000</v>
      </c>
      <c r="V642" s="5" t="str">
        <f>IFERROR(IF(Table4[[#This Row],[Total fees]]=Table4[[#This Row],[Total]]=0,"",Table4[[#This Row],[Total fees]]-Table4[[#This Row],[Total]]),"")</f>
        <v/>
      </c>
    </row>
    <row r="643" spans="1:22">
      <c r="A643" s="18">
        <f>IF('Student''s Data'!A643=0,"",'Student''s Data'!A643)</f>
        <v>639</v>
      </c>
      <c r="B643" s="18" t="str">
        <f>IF('Student''s Data'!B643=0,"",'Student''s Data'!B643)</f>
        <v>E0158</v>
      </c>
      <c r="C643" s="19" t="str">
        <f>IF('Student''s Data'!C643=0,"",'Student''s Data'!C643)</f>
        <v>Ninth</v>
      </c>
      <c r="D643" s="19" t="str">
        <f>IF('Student''s Data'!D643=0,"",'Student''s Data'!D643)</f>
        <v/>
      </c>
      <c r="E643" s="19" t="str">
        <f>IF('Student''s Data'!H643=0,"",'Student''s Data'!H643)</f>
        <v>English</v>
      </c>
      <c r="F643" s="19" t="str">
        <f>IF('Student''s Data'!E643=0,"",'Student''s Data'!E643)</f>
        <v>MOHAMMAD REHAN GOURI</v>
      </c>
      <c r="G643" s="19" t="str">
        <f>IF('Student''s Data'!F643=0,"",'Student''s Data'!F643)</f>
        <v>MEHBOOB ALI GOURI</v>
      </c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5" t="str">
        <f>IF(SUM(Table4[[#This Row],[Jan]:[Dec]])=0,"",(SUM(Table4[[#This Row],[Jan]:[Dec]])))</f>
        <v/>
      </c>
      <c r="U643" s="5">
        <f>IFERROR(IF(Table5[[#This Row],[Is RTE Student]]="Yes",0,VLOOKUP(Table4[[#This Row],[Class]]&amp;"_"&amp;Table4[[#This Row],[Stream]]&amp;"_"&amp;Table4[[#This Row],[Medium]],total_fee,5,0)),0)</f>
        <v>19000</v>
      </c>
      <c r="V643" s="5" t="str">
        <f>IFERROR(IF(Table4[[#This Row],[Total fees]]=Table4[[#This Row],[Total]]=0,"",Table4[[#This Row],[Total fees]]-Table4[[#This Row],[Total]]),"")</f>
        <v/>
      </c>
    </row>
    <row r="644" spans="1:22">
      <c r="A644" s="18">
        <f>IF('Student''s Data'!A644=0,"",'Student''s Data'!A644)</f>
        <v>640</v>
      </c>
      <c r="B644" s="18">
        <f>IF('Student''s Data'!B644=0,"",'Student''s Data'!B644)</f>
        <v>581</v>
      </c>
      <c r="C644" s="19" t="str">
        <f>IF('Student''s Data'!C644=0,"",'Student''s Data'!C644)</f>
        <v>Ninth</v>
      </c>
      <c r="D644" s="19" t="str">
        <f>IF('Student''s Data'!D644=0,"",'Student''s Data'!D644)</f>
        <v/>
      </c>
      <c r="E644" s="19" t="str">
        <f>IF('Student''s Data'!H644=0,"",'Student''s Data'!H644)</f>
        <v>Hindi</v>
      </c>
      <c r="F644" s="19" t="str">
        <f>IF('Student''s Data'!E644=0,"",'Student''s Data'!E644)</f>
        <v>MOHAMMED AMANAT</v>
      </c>
      <c r="G644" s="19" t="str">
        <f>IF('Student''s Data'!F644=0,"",'Student''s Data'!F644)</f>
        <v>MOHAMMED SADDEEK</v>
      </c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5" t="str">
        <f>IF(SUM(Table4[[#This Row],[Jan]:[Dec]])=0,"",(SUM(Table4[[#This Row],[Jan]:[Dec]])))</f>
        <v/>
      </c>
      <c r="U644" s="5">
        <f>IFERROR(IF(Table5[[#This Row],[Is RTE Student]]="Yes",0,VLOOKUP(Table4[[#This Row],[Class]]&amp;"_"&amp;Table4[[#This Row],[Stream]]&amp;"_"&amp;Table4[[#This Row],[Medium]],total_fee,5,0)),0)</f>
        <v>18000</v>
      </c>
      <c r="V644" s="5" t="str">
        <f>IFERROR(IF(Table4[[#This Row],[Total fees]]=Table4[[#This Row],[Total]]=0,"",Table4[[#This Row],[Total fees]]-Table4[[#This Row],[Total]]),"")</f>
        <v/>
      </c>
    </row>
    <row r="645" spans="1:22">
      <c r="A645" s="18">
        <f>IF('Student''s Data'!A645=0,"",'Student''s Data'!A645)</f>
        <v>641</v>
      </c>
      <c r="B645" s="18">
        <f>IF('Student''s Data'!B645=0,"",'Student''s Data'!B645)</f>
        <v>6718</v>
      </c>
      <c r="C645" s="19" t="str">
        <f>IF('Student''s Data'!C645=0,"",'Student''s Data'!C645)</f>
        <v>Ninth</v>
      </c>
      <c r="D645" s="19" t="str">
        <f>IF('Student''s Data'!D645=0,"",'Student''s Data'!D645)</f>
        <v/>
      </c>
      <c r="E645" s="19" t="str">
        <f>IF('Student''s Data'!H645=0,"",'Student''s Data'!H645)</f>
        <v>Hindi</v>
      </c>
      <c r="F645" s="19" t="str">
        <f>IF('Student''s Data'!E645=0,"",'Student''s Data'!E645)</f>
        <v>MOHAMMED ISMAIL</v>
      </c>
      <c r="G645" s="19" t="str">
        <f>IF('Student''s Data'!F645=0,"",'Student''s Data'!F645)</f>
        <v>FAKHRUDDIN CHHIPA</v>
      </c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5" t="str">
        <f>IF(SUM(Table4[[#This Row],[Jan]:[Dec]])=0,"",(SUM(Table4[[#This Row],[Jan]:[Dec]])))</f>
        <v/>
      </c>
      <c r="U645" s="5">
        <f>IFERROR(IF(Table5[[#This Row],[Is RTE Student]]="Yes",0,VLOOKUP(Table4[[#This Row],[Class]]&amp;"_"&amp;Table4[[#This Row],[Stream]]&amp;"_"&amp;Table4[[#This Row],[Medium]],total_fee,5,0)),0)</f>
        <v>18000</v>
      </c>
      <c r="V645" s="5" t="str">
        <f>IFERROR(IF(Table4[[#This Row],[Total fees]]=Table4[[#This Row],[Total]]=0,"",Table4[[#This Row],[Total fees]]-Table4[[#This Row],[Total]]),"")</f>
        <v/>
      </c>
    </row>
    <row r="646" spans="1:22">
      <c r="A646" s="18">
        <f>IF('Student''s Data'!A646=0,"",'Student''s Data'!A646)</f>
        <v>642</v>
      </c>
      <c r="B646" s="18" t="str">
        <f>IF('Student''s Data'!B646=0,"",'Student''s Data'!B646)</f>
        <v>E0193</v>
      </c>
      <c r="C646" s="19" t="str">
        <f>IF('Student''s Data'!C646=0,"",'Student''s Data'!C646)</f>
        <v>Ninth</v>
      </c>
      <c r="D646" s="19" t="str">
        <f>IF('Student''s Data'!D646=0,"",'Student''s Data'!D646)</f>
        <v/>
      </c>
      <c r="E646" s="19" t="str">
        <f>IF('Student''s Data'!H646=0,"",'Student''s Data'!H646)</f>
        <v>English</v>
      </c>
      <c r="F646" s="19" t="str">
        <f>IF('Student''s Data'!E646=0,"",'Student''s Data'!E646)</f>
        <v>MOHAMMED NAFISH TAK</v>
      </c>
      <c r="G646" s="19" t="str">
        <f>IF('Student''s Data'!F646=0,"",'Student''s Data'!F646)</f>
        <v>MOHAMMED JAVED</v>
      </c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5" t="str">
        <f>IF(SUM(Table4[[#This Row],[Jan]:[Dec]])=0,"",(SUM(Table4[[#This Row],[Jan]:[Dec]])))</f>
        <v/>
      </c>
      <c r="U646" s="5">
        <f>IFERROR(IF(Table5[[#This Row],[Is RTE Student]]="Yes",0,VLOOKUP(Table4[[#This Row],[Class]]&amp;"_"&amp;Table4[[#This Row],[Stream]]&amp;"_"&amp;Table4[[#This Row],[Medium]],total_fee,5,0)),0)</f>
        <v>19000</v>
      </c>
      <c r="V646" s="5" t="str">
        <f>IFERROR(IF(Table4[[#This Row],[Total fees]]=Table4[[#This Row],[Total]]=0,"",Table4[[#This Row],[Total fees]]-Table4[[#This Row],[Total]]),"")</f>
        <v/>
      </c>
    </row>
    <row r="647" spans="1:22">
      <c r="A647" s="18">
        <f>IF('Student''s Data'!A647=0,"",'Student''s Data'!A647)</f>
        <v>643</v>
      </c>
      <c r="B647" s="18">
        <f>IF('Student''s Data'!B647=0,"",'Student''s Data'!B647)</f>
        <v>584</v>
      </c>
      <c r="C647" s="19" t="str">
        <f>IF('Student''s Data'!C647=0,"",'Student''s Data'!C647)</f>
        <v>Ninth</v>
      </c>
      <c r="D647" s="19" t="str">
        <f>IF('Student''s Data'!D647=0,"",'Student''s Data'!D647)</f>
        <v/>
      </c>
      <c r="E647" s="19" t="str">
        <f>IF('Student''s Data'!H647=0,"",'Student''s Data'!H647)</f>
        <v>Hindi</v>
      </c>
      <c r="F647" s="19" t="str">
        <f>IF('Student''s Data'!E647=0,"",'Student''s Data'!E647)</f>
        <v>MOHAMMED RIYAJ GOURI</v>
      </c>
      <c r="G647" s="19" t="str">
        <f>IF('Student''s Data'!F647=0,"",'Student''s Data'!F647)</f>
        <v>MOHAMMED YAKUB</v>
      </c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5" t="str">
        <f>IF(SUM(Table4[[#This Row],[Jan]:[Dec]])=0,"",(SUM(Table4[[#This Row],[Jan]:[Dec]])))</f>
        <v/>
      </c>
      <c r="U647" s="5">
        <f>IFERROR(IF(Table5[[#This Row],[Is RTE Student]]="Yes",0,VLOOKUP(Table4[[#This Row],[Class]]&amp;"_"&amp;Table4[[#This Row],[Stream]]&amp;"_"&amp;Table4[[#This Row],[Medium]],total_fee,5,0)),0)</f>
        <v>18000</v>
      </c>
      <c r="V647" s="5" t="str">
        <f>IFERROR(IF(Table4[[#This Row],[Total fees]]=Table4[[#This Row],[Total]]=0,"",Table4[[#This Row],[Total fees]]-Table4[[#This Row],[Total]]),"")</f>
        <v/>
      </c>
    </row>
    <row r="648" spans="1:22">
      <c r="A648" s="18">
        <f>IF('Student''s Data'!A648=0,"",'Student''s Data'!A648)</f>
        <v>644</v>
      </c>
      <c r="B648" s="18">
        <f>IF('Student''s Data'!B648=0,"",'Student''s Data'!B648)</f>
        <v>6719</v>
      </c>
      <c r="C648" s="19" t="str">
        <f>IF('Student''s Data'!C648=0,"",'Student''s Data'!C648)</f>
        <v>Ninth</v>
      </c>
      <c r="D648" s="19" t="str">
        <f>IF('Student''s Data'!D648=0,"",'Student''s Data'!D648)</f>
        <v/>
      </c>
      <c r="E648" s="19" t="str">
        <f>IF('Student''s Data'!H648=0,"",'Student''s Data'!H648)</f>
        <v>Hindi</v>
      </c>
      <c r="F648" s="19" t="str">
        <f>IF('Student''s Data'!E648=0,"",'Student''s Data'!E648)</f>
        <v>MOHAMMED SAHIL</v>
      </c>
      <c r="G648" s="19" t="str">
        <f>IF('Student''s Data'!F648=0,"",'Student''s Data'!F648)</f>
        <v>MOHAMMED SABIR HUSAIN</v>
      </c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5" t="str">
        <f>IF(SUM(Table4[[#This Row],[Jan]:[Dec]])=0,"",(SUM(Table4[[#This Row],[Jan]:[Dec]])))</f>
        <v/>
      </c>
      <c r="U648" s="5">
        <f>IFERROR(IF(Table5[[#This Row],[Is RTE Student]]="Yes",0,VLOOKUP(Table4[[#This Row],[Class]]&amp;"_"&amp;Table4[[#This Row],[Stream]]&amp;"_"&amp;Table4[[#This Row],[Medium]],total_fee,5,0)),0)</f>
        <v>18000</v>
      </c>
      <c r="V648" s="5" t="str">
        <f>IFERROR(IF(Table4[[#This Row],[Total fees]]=Table4[[#This Row],[Total]]=0,"",Table4[[#This Row],[Total fees]]-Table4[[#This Row],[Total]]),"")</f>
        <v/>
      </c>
    </row>
    <row r="649" spans="1:22">
      <c r="A649" s="18">
        <f>IF('Student''s Data'!A649=0,"",'Student''s Data'!A649)</f>
        <v>645</v>
      </c>
      <c r="B649" s="18">
        <f>IF('Student''s Data'!B649=0,"",'Student''s Data'!B649)</f>
        <v>580</v>
      </c>
      <c r="C649" s="19" t="str">
        <f>IF('Student''s Data'!C649=0,"",'Student''s Data'!C649)</f>
        <v>Ninth</v>
      </c>
      <c r="D649" s="19" t="str">
        <f>IF('Student''s Data'!D649=0,"",'Student''s Data'!D649)</f>
        <v/>
      </c>
      <c r="E649" s="19" t="str">
        <f>IF('Student''s Data'!H649=0,"",'Student''s Data'!H649)</f>
        <v>Hindi</v>
      </c>
      <c r="F649" s="19" t="str">
        <f>IF('Student''s Data'!E649=0,"",'Student''s Data'!E649)</f>
        <v>MOHAMMED SAMEER</v>
      </c>
      <c r="G649" s="19" t="str">
        <f>IF('Student''s Data'!F649=0,"",'Student''s Data'!F649)</f>
        <v>MOHAMMED SALEEM</v>
      </c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5" t="str">
        <f>IF(SUM(Table4[[#This Row],[Jan]:[Dec]])=0,"",(SUM(Table4[[#This Row],[Jan]:[Dec]])))</f>
        <v/>
      </c>
      <c r="U649" s="5">
        <f>IFERROR(IF(Table5[[#This Row],[Is RTE Student]]="Yes",0,VLOOKUP(Table4[[#This Row],[Class]]&amp;"_"&amp;Table4[[#This Row],[Stream]]&amp;"_"&amp;Table4[[#This Row],[Medium]],total_fee,5,0)),0)</f>
        <v>18000</v>
      </c>
      <c r="V649" s="5" t="str">
        <f>IFERROR(IF(Table4[[#This Row],[Total fees]]=Table4[[#This Row],[Total]]=0,"",Table4[[#This Row],[Total fees]]-Table4[[#This Row],[Total]]),"")</f>
        <v/>
      </c>
    </row>
    <row r="650" spans="1:22">
      <c r="A650" s="18">
        <f>IF('Student''s Data'!A650=0,"",'Student''s Data'!A650)</f>
        <v>646</v>
      </c>
      <c r="B650" s="18" t="str">
        <f>IF('Student''s Data'!B650=0,"",'Student''s Data'!B650)</f>
        <v>E0020</v>
      </c>
      <c r="C650" s="19" t="str">
        <f>IF('Student''s Data'!C650=0,"",'Student''s Data'!C650)</f>
        <v>Ninth</v>
      </c>
      <c r="D650" s="19" t="str">
        <f>IF('Student''s Data'!D650=0,"",'Student''s Data'!D650)</f>
        <v/>
      </c>
      <c r="E650" s="19" t="str">
        <f>IF('Student''s Data'!H650=0,"",'Student''s Data'!H650)</f>
        <v>English</v>
      </c>
      <c r="F650" s="19" t="str">
        <f>IF('Student''s Data'!E650=0,"",'Student''s Data'!E650)</f>
        <v>MOHIT CHAUDHARY</v>
      </c>
      <c r="G650" s="19" t="str">
        <f>IF('Student''s Data'!F650=0,"",'Student''s Data'!F650)</f>
        <v>JAI RAM CHAUDHARY</v>
      </c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5" t="str">
        <f>IF(SUM(Table4[[#This Row],[Jan]:[Dec]])=0,"",(SUM(Table4[[#This Row],[Jan]:[Dec]])))</f>
        <v/>
      </c>
      <c r="U650" s="5">
        <f>IFERROR(IF(Table5[[#This Row],[Is RTE Student]]="Yes",0,VLOOKUP(Table4[[#This Row],[Class]]&amp;"_"&amp;Table4[[#This Row],[Stream]]&amp;"_"&amp;Table4[[#This Row],[Medium]],total_fee,5,0)),0)</f>
        <v>19000</v>
      </c>
      <c r="V650" s="5" t="str">
        <f>IFERROR(IF(Table4[[#This Row],[Total fees]]=Table4[[#This Row],[Total]]=0,"",Table4[[#This Row],[Total fees]]-Table4[[#This Row],[Total]]),"")</f>
        <v/>
      </c>
    </row>
    <row r="651" spans="1:22">
      <c r="A651" s="18">
        <f>IF('Student''s Data'!A651=0,"",'Student''s Data'!A651)</f>
        <v>647</v>
      </c>
      <c r="B651" s="18" t="str">
        <f>IF('Student''s Data'!B651=0,"",'Student''s Data'!B651)</f>
        <v>E0166</v>
      </c>
      <c r="C651" s="19" t="str">
        <f>IF('Student''s Data'!C651=0,"",'Student''s Data'!C651)</f>
        <v>Ninth</v>
      </c>
      <c r="D651" s="19" t="str">
        <f>IF('Student''s Data'!D651=0,"",'Student''s Data'!D651)</f>
        <v/>
      </c>
      <c r="E651" s="19" t="str">
        <f>IF('Student''s Data'!H651=0,"",'Student''s Data'!H651)</f>
        <v>English</v>
      </c>
      <c r="F651" s="19" t="str">
        <f>IF('Student''s Data'!E651=0,"",'Student''s Data'!E651)</f>
        <v>MONTY KHOKHAR</v>
      </c>
      <c r="G651" s="19" t="str">
        <f>IF('Student''s Data'!F651=0,"",'Student''s Data'!F651)</f>
        <v>VIRENDRA SINGH KHOKHAR</v>
      </c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5" t="str">
        <f>IF(SUM(Table4[[#This Row],[Jan]:[Dec]])=0,"",(SUM(Table4[[#This Row],[Jan]:[Dec]])))</f>
        <v/>
      </c>
      <c r="U651" s="5">
        <f>IFERROR(IF(Table5[[#This Row],[Is RTE Student]]="Yes",0,VLOOKUP(Table4[[#This Row],[Class]]&amp;"_"&amp;Table4[[#This Row],[Stream]]&amp;"_"&amp;Table4[[#This Row],[Medium]],total_fee,5,0)),0)</f>
        <v>19000</v>
      </c>
      <c r="V651" s="5" t="str">
        <f>IFERROR(IF(Table4[[#This Row],[Total fees]]=Table4[[#This Row],[Total]]=0,"",Table4[[#This Row],[Total fees]]-Table4[[#This Row],[Total]]),"")</f>
        <v/>
      </c>
    </row>
    <row r="652" spans="1:22">
      <c r="A652" s="18">
        <f>IF('Student''s Data'!A652=0,"",'Student''s Data'!A652)</f>
        <v>648</v>
      </c>
      <c r="B652" s="18">
        <f>IF('Student''s Data'!B652=0,"",'Student''s Data'!B652)</f>
        <v>6616</v>
      </c>
      <c r="C652" s="19" t="str">
        <f>IF('Student''s Data'!C652=0,"",'Student''s Data'!C652)</f>
        <v>Ninth</v>
      </c>
      <c r="D652" s="19" t="str">
        <f>IF('Student''s Data'!D652=0,"",'Student''s Data'!D652)</f>
        <v/>
      </c>
      <c r="E652" s="19" t="str">
        <f>IF('Student''s Data'!H652=0,"",'Student''s Data'!H652)</f>
        <v>Hindi</v>
      </c>
      <c r="F652" s="19" t="str">
        <f>IF('Student''s Data'!E652=0,"",'Student''s Data'!E652)</f>
        <v>MURLIDHAR SHARMA</v>
      </c>
      <c r="G652" s="19" t="str">
        <f>IF('Student''s Data'!F652=0,"",'Student''s Data'!F652)</f>
        <v>RAMRATAN SHARMA</v>
      </c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5" t="str">
        <f>IF(SUM(Table4[[#This Row],[Jan]:[Dec]])=0,"",(SUM(Table4[[#This Row],[Jan]:[Dec]])))</f>
        <v/>
      </c>
      <c r="U652" s="5">
        <f>IFERROR(IF(Table5[[#This Row],[Is RTE Student]]="Yes",0,VLOOKUP(Table4[[#This Row],[Class]]&amp;"_"&amp;Table4[[#This Row],[Stream]]&amp;"_"&amp;Table4[[#This Row],[Medium]],total_fee,5,0)),0)</f>
        <v>18000</v>
      </c>
      <c r="V652" s="5" t="str">
        <f>IFERROR(IF(Table4[[#This Row],[Total fees]]=Table4[[#This Row],[Total]]=0,"",Table4[[#This Row],[Total fees]]-Table4[[#This Row],[Total]]),"")</f>
        <v/>
      </c>
    </row>
    <row r="653" spans="1:22">
      <c r="A653" s="18">
        <f>IF('Student''s Data'!A653=0,"",'Student''s Data'!A653)</f>
        <v>649</v>
      </c>
      <c r="B653" s="18">
        <f>IF('Student''s Data'!B653=0,"",'Student''s Data'!B653)</f>
        <v>611</v>
      </c>
      <c r="C653" s="19" t="str">
        <f>IF('Student''s Data'!C653=0,"",'Student''s Data'!C653)</f>
        <v>Ninth</v>
      </c>
      <c r="D653" s="19" t="str">
        <f>IF('Student''s Data'!D653=0,"",'Student''s Data'!D653)</f>
        <v/>
      </c>
      <c r="E653" s="19" t="str">
        <f>IF('Student''s Data'!H653=0,"",'Student''s Data'!H653)</f>
        <v>Hindi</v>
      </c>
      <c r="F653" s="19" t="str">
        <f>IF('Student''s Data'!E653=0,"",'Student''s Data'!E653)</f>
        <v>MUSKAN</v>
      </c>
      <c r="G653" s="19" t="str">
        <f>IF('Student''s Data'!F653=0,"",'Student''s Data'!F653)</f>
        <v>BABU KHAN</v>
      </c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5" t="str">
        <f>IF(SUM(Table4[[#This Row],[Jan]:[Dec]])=0,"",(SUM(Table4[[#This Row],[Jan]:[Dec]])))</f>
        <v/>
      </c>
      <c r="U653" s="5">
        <f>IFERROR(IF(Table5[[#This Row],[Is RTE Student]]="Yes",0,VLOOKUP(Table4[[#This Row],[Class]]&amp;"_"&amp;Table4[[#This Row],[Stream]]&amp;"_"&amp;Table4[[#This Row],[Medium]],total_fee,5,0)),0)</f>
        <v>18000</v>
      </c>
      <c r="V653" s="5" t="str">
        <f>IFERROR(IF(Table4[[#This Row],[Total fees]]=Table4[[#This Row],[Total]]=0,"",Table4[[#This Row],[Total fees]]-Table4[[#This Row],[Total]]),"")</f>
        <v/>
      </c>
    </row>
    <row r="654" spans="1:22">
      <c r="A654" s="18">
        <f>IF('Student''s Data'!A654=0,"",'Student''s Data'!A654)</f>
        <v>650</v>
      </c>
      <c r="B654" s="18" t="str">
        <f>IF('Student''s Data'!B654=0,"",'Student''s Data'!B654)</f>
        <v>E0011</v>
      </c>
      <c r="C654" s="19" t="str">
        <f>IF('Student''s Data'!C654=0,"",'Student''s Data'!C654)</f>
        <v>Ninth</v>
      </c>
      <c r="D654" s="19" t="str">
        <f>IF('Student''s Data'!D654=0,"",'Student''s Data'!D654)</f>
        <v/>
      </c>
      <c r="E654" s="19" t="str">
        <f>IF('Student''s Data'!H654=0,"",'Student''s Data'!H654)</f>
        <v>English</v>
      </c>
      <c r="F654" s="19" t="str">
        <f>IF('Student''s Data'!E654=0,"",'Student''s Data'!E654)</f>
        <v>NANDU KUMAWAT</v>
      </c>
      <c r="G654" s="19" t="str">
        <f>IF('Student''s Data'!F654=0,"",'Student''s Data'!F654)</f>
        <v>LALA RAM KUMAWAT</v>
      </c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5" t="str">
        <f>IF(SUM(Table4[[#This Row],[Jan]:[Dec]])=0,"",(SUM(Table4[[#This Row],[Jan]:[Dec]])))</f>
        <v/>
      </c>
      <c r="U654" s="5">
        <f>IFERROR(IF(Table5[[#This Row],[Is RTE Student]]="Yes",0,VLOOKUP(Table4[[#This Row],[Class]]&amp;"_"&amp;Table4[[#This Row],[Stream]]&amp;"_"&amp;Table4[[#This Row],[Medium]],total_fee,5,0)),0)</f>
        <v>19000</v>
      </c>
      <c r="V654" s="5" t="str">
        <f>IFERROR(IF(Table4[[#This Row],[Total fees]]=Table4[[#This Row],[Total]]=0,"",Table4[[#This Row],[Total fees]]-Table4[[#This Row],[Total]]),"")</f>
        <v/>
      </c>
    </row>
    <row r="655" spans="1:22">
      <c r="A655" s="18">
        <f>IF('Student''s Data'!A655=0,"",'Student''s Data'!A655)</f>
        <v>651</v>
      </c>
      <c r="B655" s="18">
        <f>IF('Student''s Data'!B655=0,"",'Student''s Data'!B655)</f>
        <v>1069</v>
      </c>
      <c r="C655" s="19" t="str">
        <f>IF('Student''s Data'!C655=0,"",'Student''s Data'!C655)</f>
        <v>Ninth</v>
      </c>
      <c r="D655" s="19" t="str">
        <f>IF('Student''s Data'!D655=0,"",'Student''s Data'!D655)</f>
        <v/>
      </c>
      <c r="E655" s="19" t="str">
        <f>IF('Student''s Data'!H655=0,"",'Student''s Data'!H655)</f>
        <v>Hindi</v>
      </c>
      <c r="F655" s="19" t="str">
        <f>IF('Student''s Data'!E655=0,"",'Student''s Data'!E655)</f>
        <v>NARAYAN AGRAWAL</v>
      </c>
      <c r="G655" s="19" t="str">
        <f>IF('Student''s Data'!F655=0,"",'Student''s Data'!F655)</f>
        <v>RAJKUMAR AGRAWAL</v>
      </c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5" t="str">
        <f>IF(SUM(Table4[[#This Row],[Jan]:[Dec]])=0,"",(SUM(Table4[[#This Row],[Jan]:[Dec]])))</f>
        <v/>
      </c>
      <c r="U655" s="5">
        <f>IFERROR(IF(Table5[[#This Row],[Is RTE Student]]="Yes",0,VLOOKUP(Table4[[#This Row],[Class]]&amp;"_"&amp;Table4[[#This Row],[Stream]]&amp;"_"&amp;Table4[[#This Row],[Medium]],total_fee,5,0)),0)</f>
        <v>18000</v>
      </c>
      <c r="V655" s="5" t="str">
        <f>IFERROR(IF(Table4[[#This Row],[Total fees]]=Table4[[#This Row],[Total]]=0,"",Table4[[#This Row],[Total fees]]-Table4[[#This Row],[Total]]),"")</f>
        <v/>
      </c>
    </row>
    <row r="656" spans="1:22">
      <c r="A656" s="18">
        <f>IF('Student''s Data'!A656=0,"",'Student''s Data'!A656)</f>
        <v>652</v>
      </c>
      <c r="B656" s="18">
        <f>IF('Student''s Data'!B656=0,"",'Student''s Data'!B656)</f>
        <v>1574</v>
      </c>
      <c r="C656" s="19" t="str">
        <f>IF('Student''s Data'!C656=0,"",'Student''s Data'!C656)</f>
        <v>Ninth</v>
      </c>
      <c r="D656" s="19" t="str">
        <f>IF('Student''s Data'!D656=0,"",'Student''s Data'!D656)</f>
        <v/>
      </c>
      <c r="E656" s="19" t="str">
        <f>IF('Student''s Data'!H656=0,"",'Student''s Data'!H656)</f>
        <v>Hindi</v>
      </c>
      <c r="F656" s="19" t="str">
        <f>IF('Student''s Data'!E656=0,"",'Student''s Data'!E656)</f>
        <v>NARENDRA BHUNWAL</v>
      </c>
      <c r="G656" s="19" t="str">
        <f>IF('Student''s Data'!F656=0,"",'Student''s Data'!F656)</f>
        <v>NIMBA RAM</v>
      </c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5" t="str">
        <f>IF(SUM(Table4[[#This Row],[Jan]:[Dec]])=0,"",(SUM(Table4[[#This Row],[Jan]:[Dec]])))</f>
        <v/>
      </c>
      <c r="U656" s="5">
        <f>IFERROR(IF(Table5[[#This Row],[Is RTE Student]]="Yes",0,VLOOKUP(Table4[[#This Row],[Class]]&amp;"_"&amp;Table4[[#This Row],[Stream]]&amp;"_"&amp;Table4[[#This Row],[Medium]],total_fee,5,0)),0)</f>
        <v>18000</v>
      </c>
      <c r="V656" s="5" t="str">
        <f>IFERROR(IF(Table4[[#This Row],[Total fees]]=Table4[[#This Row],[Total]]=0,"",Table4[[#This Row],[Total fees]]-Table4[[#This Row],[Total]]),"")</f>
        <v/>
      </c>
    </row>
    <row r="657" spans="1:22">
      <c r="A657" s="18">
        <f>IF('Student''s Data'!A657=0,"",'Student''s Data'!A657)</f>
        <v>653</v>
      </c>
      <c r="B657" s="18">
        <f>IF('Student''s Data'!B657=0,"",'Student''s Data'!B657)</f>
        <v>6722</v>
      </c>
      <c r="C657" s="19" t="str">
        <f>IF('Student''s Data'!C657=0,"",'Student''s Data'!C657)</f>
        <v>Ninth</v>
      </c>
      <c r="D657" s="19" t="str">
        <f>IF('Student''s Data'!D657=0,"",'Student''s Data'!D657)</f>
        <v/>
      </c>
      <c r="E657" s="19" t="str">
        <f>IF('Student''s Data'!H657=0,"",'Student''s Data'!H657)</f>
        <v>Hindi</v>
      </c>
      <c r="F657" s="19" t="str">
        <f>IF('Student''s Data'!E657=0,"",'Student''s Data'!E657)</f>
        <v>NARENDRA GURJAR</v>
      </c>
      <c r="G657" s="19" t="str">
        <f>IF('Student''s Data'!F657=0,"",'Student''s Data'!F657)</f>
        <v>MOHAN RAM</v>
      </c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5" t="str">
        <f>IF(SUM(Table4[[#This Row],[Jan]:[Dec]])=0,"",(SUM(Table4[[#This Row],[Jan]:[Dec]])))</f>
        <v/>
      </c>
      <c r="U657" s="5">
        <f>IFERROR(IF(Table5[[#This Row],[Is RTE Student]]="Yes",0,VLOOKUP(Table4[[#This Row],[Class]]&amp;"_"&amp;Table4[[#This Row],[Stream]]&amp;"_"&amp;Table4[[#This Row],[Medium]],total_fee,5,0)),0)</f>
        <v>18000</v>
      </c>
      <c r="V657" s="5" t="str">
        <f>IFERROR(IF(Table4[[#This Row],[Total fees]]=Table4[[#This Row],[Total]]=0,"",Table4[[#This Row],[Total fees]]-Table4[[#This Row],[Total]]),"")</f>
        <v/>
      </c>
    </row>
    <row r="658" spans="1:22">
      <c r="A658" s="18">
        <f>IF('Student''s Data'!A658=0,"",'Student''s Data'!A658)</f>
        <v>654</v>
      </c>
      <c r="B658" s="18">
        <f>IF('Student''s Data'!B658=0,"",'Student''s Data'!B658)</f>
        <v>6332</v>
      </c>
      <c r="C658" s="19" t="str">
        <f>IF('Student''s Data'!C658=0,"",'Student''s Data'!C658)</f>
        <v>Ninth</v>
      </c>
      <c r="D658" s="19" t="str">
        <f>IF('Student''s Data'!D658=0,"",'Student''s Data'!D658)</f>
        <v/>
      </c>
      <c r="E658" s="19" t="str">
        <f>IF('Student''s Data'!H658=0,"",'Student''s Data'!H658)</f>
        <v>Hindi</v>
      </c>
      <c r="F658" s="19" t="str">
        <f>IF('Student''s Data'!E658=0,"",'Student''s Data'!E658)</f>
        <v>NAVAL SINGH GODARA</v>
      </c>
      <c r="G658" s="19" t="str">
        <f>IF('Student''s Data'!F658=0,"",'Student''s Data'!F658)</f>
        <v>OMPRAKASH GODARA</v>
      </c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5" t="str">
        <f>IF(SUM(Table4[[#This Row],[Jan]:[Dec]])=0,"",(SUM(Table4[[#This Row],[Jan]:[Dec]])))</f>
        <v/>
      </c>
      <c r="U658" s="5">
        <f>IFERROR(IF(Table5[[#This Row],[Is RTE Student]]="Yes",0,VLOOKUP(Table4[[#This Row],[Class]]&amp;"_"&amp;Table4[[#This Row],[Stream]]&amp;"_"&amp;Table4[[#This Row],[Medium]],total_fee,5,0)),0)</f>
        <v>18000</v>
      </c>
      <c r="V658" s="5" t="str">
        <f>IFERROR(IF(Table4[[#This Row],[Total fees]]=Table4[[#This Row],[Total]]=0,"",Table4[[#This Row],[Total fees]]-Table4[[#This Row],[Total]]),"")</f>
        <v/>
      </c>
    </row>
    <row r="659" spans="1:22">
      <c r="A659" s="18">
        <f>IF('Student''s Data'!A659=0,"",'Student''s Data'!A659)</f>
        <v>655</v>
      </c>
      <c r="B659" s="18">
        <f>IF('Student''s Data'!B659=0,"",'Student''s Data'!B659)</f>
        <v>6716</v>
      </c>
      <c r="C659" s="19" t="str">
        <f>IF('Student''s Data'!C659=0,"",'Student''s Data'!C659)</f>
        <v>Ninth</v>
      </c>
      <c r="D659" s="19" t="str">
        <f>IF('Student''s Data'!D659=0,"",'Student''s Data'!D659)</f>
        <v/>
      </c>
      <c r="E659" s="19" t="str">
        <f>IF('Student''s Data'!H659=0,"",'Student''s Data'!H659)</f>
        <v>Hindi</v>
      </c>
      <c r="F659" s="19" t="str">
        <f>IF('Student''s Data'!E659=0,"",'Student''s Data'!E659)</f>
        <v>NEELAM</v>
      </c>
      <c r="G659" s="19" t="str">
        <f>IF('Student''s Data'!F659=0,"",'Student''s Data'!F659)</f>
        <v>DURGA RAM KUMAWAT</v>
      </c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5" t="str">
        <f>IF(SUM(Table4[[#This Row],[Jan]:[Dec]])=0,"",(SUM(Table4[[#This Row],[Jan]:[Dec]])))</f>
        <v/>
      </c>
      <c r="U659" s="5">
        <f>IFERROR(IF(Table5[[#This Row],[Is RTE Student]]="Yes",0,VLOOKUP(Table4[[#This Row],[Class]]&amp;"_"&amp;Table4[[#This Row],[Stream]]&amp;"_"&amp;Table4[[#This Row],[Medium]],total_fee,5,0)),0)</f>
        <v>18000</v>
      </c>
      <c r="V659" s="5" t="str">
        <f>IFERROR(IF(Table4[[#This Row],[Total fees]]=Table4[[#This Row],[Total]]=0,"",Table4[[#This Row],[Total fees]]-Table4[[#This Row],[Total]]),"")</f>
        <v/>
      </c>
    </row>
    <row r="660" spans="1:22">
      <c r="A660" s="18">
        <f>IF('Student''s Data'!A660=0,"",'Student''s Data'!A660)</f>
        <v>656</v>
      </c>
      <c r="B660" s="18">
        <f>IF('Student''s Data'!B660=0,"",'Student''s Data'!B660)</f>
        <v>684</v>
      </c>
      <c r="C660" s="19" t="str">
        <f>IF('Student''s Data'!C660=0,"",'Student''s Data'!C660)</f>
        <v>Ninth</v>
      </c>
      <c r="D660" s="19" t="str">
        <f>IF('Student''s Data'!D660=0,"",'Student''s Data'!D660)</f>
        <v/>
      </c>
      <c r="E660" s="19" t="str">
        <f>IF('Student''s Data'!H660=0,"",'Student''s Data'!H660)</f>
        <v>Hindi</v>
      </c>
      <c r="F660" s="19" t="str">
        <f>IF('Student''s Data'!E660=0,"",'Student''s Data'!E660)</f>
        <v>NIKITA KARWA</v>
      </c>
      <c r="G660" s="19" t="str">
        <f>IF('Student''s Data'!F660=0,"",'Student''s Data'!F660)</f>
        <v>PARSA RAM KARWA</v>
      </c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5" t="str">
        <f>IF(SUM(Table4[[#This Row],[Jan]:[Dec]])=0,"",(SUM(Table4[[#This Row],[Jan]:[Dec]])))</f>
        <v/>
      </c>
      <c r="U660" s="5">
        <f>IFERROR(IF(Table5[[#This Row],[Is RTE Student]]="Yes",0,VLOOKUP(Table4[[#This Row],[Class]]&amp;"_"&amp;Table4[[#This Row],[Stream]]&amp;"_"&amp;Table4[[#This Row],[Medium]],total_fee,5,0)),0)</f>
        <v>18000</v>
      </c>
      <c r="V660" s="5" t="str">
        <f>IFERROR(IF(Table4[[#This Row],[Total fees]]=Table4[[#This Row],[Total]]=0,"",Table4[[#This Row],[Total fees]]-Table4[[#This Row],[Total]]),"")</f>
        <v/>
      </c>
    </row>
    <row r="661" spans="1:22">
      <c r="A661" s="18">
        <f>IF('Student''s Data'!A661=0,"",'Student''s Data'!A661)</f>
        <v>657</v>
      </c>
      <c r="B661" s="18">
        <f>IF('Student''s Data'!B661=0,"",'Student''s Data'!B661)</f>
        <v>1154</v>
      </c>
      <c r="C661" s="19" t="str">
        <f>IF('Student''s Data'!C661=0,"",'Student''s Data'!C661)</f>
        <v>Ninth</v>
      </c>
      <c r="D661" s="19" t="str">
        <f>IF('Student''s Data'!D661=0,"",'Student''s Data'!D661)</f>
        <v/>
      </c>
      <c r="E661" s="19" t="str">
        <f>IF('Student''s Data'!H661=0,"",'Student''s Data'!H661)</f>
        <v>Hindi</v>
      </c>
      <c r="F661" s="19" t="str">
        <f>IF('Student''s Data'!E661=0,"",'Student''s Data'!E661)</f>
        <v>NISHA</v>
      </c>
      <c r="G661" s="19" t="str">
        <f>IF('Student''s Data'!F661=0,"",'Student''s Data'!F661)</f>
        <v>POKAR RAM</v>
      </c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5" t="str">
        <f>IF(SUM(Table4[[#This Row],[Jan]:[Dec]])=0,"",(SUM(Table4[[#This Row],[Jan]:[Dec]])))</f>
        <v/>
      </c>
      <c r="U661" s="5">
        <f>IFERROR(IF(Table5[[#This Row],[Is RTE Student]]="Yes",0,VLOOKUP(Table4[[#This Row],[Class]]&amp;"_"&amp;Table4[[#This Row],[Stream]]&amp;"_"&amp;Table4[[#This Row],[Medium]],total_fee,5,0)),0)</f>
        <v>18000</v>
      </c>
      <c r="V661" s="5" t="str">
        <f>IFERROR(IF(Table4[[#This Row],[Total fees]]=Table4[[#This Row],[Total]]=0,"",Table4[[#This Row],[Total fees]]-Table4[[#This Row],[Total]]),"")</f>
        <v/>
      </c>
    </row>
    <row r="662" spans="1:22">
      <c r="A662" s="18">
        <f>IF('Student''s Data'!A662=0,"",'Student''s Data'!A662)</f>
        <v>658</v>
      </c>
      <c r="B662" s="18">
        <f>IF('Student''s Data'!B662=0,"",'Student''s Data'!B662)</f>
        <v>1484</v>
      </c>
      <c r="C662" s="19" t="str">
        <f>IF('Student''s Data'!C662=0,"",'Student''s Data'!C662)</f>
        <v>Ninth</v>
      </c>
      <c r="D662" s="19" t="str">
        <f>IF('Student''s Data'!D662=0,"",'Student''s Data'!D662)</f>
        <v/>
      </c>
      <c r="E662" s="19" t="str">
        <f>IF('Student''s Data'!H662=0,"",'Student''s Data'!H662)</f>
        <v>Hindi</v>
      </c>
      <c r="F662" s="19" t="str">
        <f>IF('Student''s Data'!E662=0,"",'Student''s Data'!E662)</f>
        <v>PANKAJ KUMAR</v>
      </c>
      <c r="G662" s="19" t="str">
        <f>IF('Student''s Data'!F662=0,"",'Student''s Data'!F662)</f>
        <v>SHAITAN SINGH</v>
      </c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5" t="str">
        <f>IF(SUM(Table4[[#This Row],[Jan]:[Dec]])=0,"",(SUM(Table4[[#This Row],[Jan]:[Dec]])))</f>
        <v/>
      </c>
      <c r="U662" s="5">
        <f>IFERROR(IF(Table5[[#This Row],[Is RTE Student]]="Yes",0,VLOOKUP(Table4[[#This Row],[Class]]&amp;"_"&amp;Table4[[#This Row],[Stream]]&amp;"_"&amp;Table4[[#This Row],[Medium]],total_fee,5,0)),0)</f>
        <v>18000</v>
      </c>
      <c r="V662" s="5" t="str">
        <f>IFERROR(IF(Table4[[#This Row],[Total fees]]=Table4[[#This Row],[Total]]=0,"",Table4[[#This Row],[Total fees]]-Table4[[#This Row],[Total]]),"")</f>
        <v/>
      </c>
    </row>
    <row r="663" spans="1:22">
      <c r="A663" s="18">
        <f>IF('Student''s Data'!A663=0,"",'Student''s Data'!A663)</f>
        <v>659</v>
      </c>
      <c r="B663" s="18" t="str">
        <f>IF('Student''s Data'!B663=0,"",'Student''s Data'!B663)</f>
        <v>RTE-12</v>
      </c>
      <c r="C663" s="19" t="str">
        <f>IF('Student''s Data'!C663=0,"",'Student''s Data'!C663)</f>
        <v>Ninth</v>
      </c>
      <c r="D663" s="19" t="str">
        <f>IF('Student''s Data'!D663=0,"",'Student''s Data'!D663)</f>
        <v/>
      </c>
      <c r="E663" s="19" t="str">
        <f>IF('Student''s Data'!H663=0,"",'Student''s Data'!H663)</f>
        <v>Hindi</v>
      </c>
      <c r="F663" s="19" t="str">
        <f>IF('Student''s Data'!E663=0,"",'Student''s Data'!E663)</f>
        <v>PARAS</v>
      </c>
      <c r="G663" s="19" t="str">
        <f>IF('Student''s Data'!F663=0,"",'Student''s Data'!F663)</f>
        <v>SHYOJI RAM</v>
      </c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5" t="str">
        <f>IF(SUM(Table4[[#This Row],[Jan]:[Dec]])=0,"",(SUM(Table4[[#This Row],[Jan]:[Dec]])))</f>
        <v/>
      </c>
      <c r="U663" s="5">
        <f>IFERROR(IF(Table5[[#This Row],[Is RTE Student]]="Yes",0,VLOOKUP(Table4[[#This Row],[Class]]&amp;"_"&amp;Table4[[#This Row],[Stream]]&amp;"_"&amp;Table4[[#This Row],[Medium]],total_fee,5,0)),0)</f>
        <v>0</v>
      </c>
      <c r="V663" s="5" t="str">
        <f>IFERROR(IF(Table4[[#This Row],[Total fees]]=Table4[[#This Row],[Total]]=0,"",Table4[[#This Row],[Total fees]]-Table4[[#This Row],[Total]]),"")</f>
        <v/>
      </c>
    </row>
    <row r="664" spans="1:22">
      <c r="A664" s="18">
        <f>IF('Student''s Data'!A664=0,"",'Student''s Data'!A664)</f>
        <v>660</v>
      </c>
      <c r="B664" s="18">
        <f>IF('Student''s Data'!B664=0,"",'Student''s Data'!B664)</f>
        <v>1320</v>
      </c>
      <c r="C664" s="19" t="str">
        <f>IF('Student''s Data'!C664=0,"",'Student''s Data'!C664)</f>
        <v>Ninth</v>
      </c>
      <c r="D664" s="19" t="str">
        <f>IF('Student''s Data'!D664=0,"",'Student''s Data'!D664)</f>
        <v/>
      </c>
      <c r="E664" s="19" t="str">
        <f>IF('Student''s Data'!H664=0,"",'Student''s Data'!H664)</f>
        <v>Hindi</v>
      </c>
      <c r="F664" s="19" t="str">
        <f>IF('Student''s Data'!E664=0,"",'Student''s Data'!E664)</f>
        <v>PINTU KUMAWAT</v>
      </c>
      <c r="G664" s="19" t="str">
        <f>IF('Student''s Data'!F664=0,"",'Student''s Data'!F664)</f>
        <v>GOPAL RAM</v>
      </c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5" t="str">
        <f>IF(SUM(Table4[[#This Row],[Jan]:[Dec]])=0,"",(SUM(Table4[[#This Row],[Jan]:[Dec]])))</f>
        <v/>
      </c>
      <c r="U664" s="5">
        <f>IFERROR(IF(Table5[[#This Row],[Is RTE Student]]="Yes",0,VLOOKUP(Table4[[#This Row],[Class]]&amp;"_"&amp;Table4[[#This Row],[Stream]]&amp;"_"&amp;Table4[[#This Row],[Medium]],total_fee,5,0)),0)</f>
        <v>18000</v>
      </c>
      <c r="V664" s="5" t="str">
        <f>IFERROR(IF(Table4[[#This Row],[Total fees]]=Table4[[#This Row],[Total]]=0,"",Table4[[#This Row],[Total fees]]-Table4[[#This Row],[Total]]),"")</f>
        <v/>
      </c>
    </row>
    <row r="665" spans="1:22">
      <c r="A665" s="18">
        <f>IF('Student''s Data'!A665=0,"",'Student''s Data'!A665)</f>
        <v>661</v>
      </c>
      <c r="B665" s="18">
        <f>IF('Student''s Data'!B665=0,"",'Student''s Data'!B665)</f>
        <v>1372</v>
      </c>
      <c r="C665" s="19" t="str">
        <f>IF('Student''s Data'!C665=0,"",'Student''s Data'!C665)</f>
        <v>Ninth</v>
      </c>
      <c r="D665" s="19" t="str">
        <f>IF('Student''s Data'!D665=0,"",'Student''s Data'!D665)</f>
        <v/>
      </c>
      <c r="E665" s="19" t="str">
        <f>IF('Student''s Data'!H665=0,"",'Student''s Data'!H665)</f>
        <v>Hindi</v>
      </c>
      <c r="F665" s="19" t="str">
        <f>IF('Student''s Data'!E665=0,"",'Student''s Data'!E665)</f>
        <v>POOJA</v>
      </c>
      <c r="G665" s="19" t="str">
        <f>IF('Student''s Data'!F665=0,"",'Student''s Data'!F665)</f>
        <v>MUKESH KUMAR</v>
      </c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5" t="str">
        <f>IF(SUM(Table4[[#This Row],[Jan]:[Dec]])=0,"",(SUM(Table4[[#This Row],[Jan]:[Dec]])))</f>
        <v/>
      </c>
      <c r="U665" s="5">
        <f>IFERROR(IF(Table5[[#This Row],[Is RTE Student]]="Yes",0,VLOOKUP(Table4[[#This Row],[Class]]&amp;"_"&amp;Table4[[#This Row],[Stream]]&amp;"_"&amp;Table4[[#This Row],[Medium]],total_fee,5,0)),0)</f>
        <v>18000</v>
      </c>
      <c r="V665" s="5" t="str">
        <f>IFERROR(IF(Table4[[#This Row],[Total fees]]=Table4[[#This Row],[Total]]=0,"",Table4[[#This Row],[Total fees]]-Table4[[#This Row],[Total]]),"")</f>
        <v/>
      </c>
    </row>
    <row r="666" spans="1:22">
      <c r="A666" s="18">
        <f>IF('Student''s Data'!A666=0,"",'Student''s Data'!A666)</f>
        <v>662</v>
      </c>
      <c r="B666" s="18">
        <f>IF('Student''s Data'!B666=0,"",'Student''s Data'!B666)</f>
        <v>6665</v>
      </c>
      <c r="C666" s="19" t="str">
        <f>IF('Student''s Data'!C666=0,"",'Student''s Data'!C666)</f>
        <v>Ninth</v>
      </c>
      <c r="D666" s="19" t="str">
        <f>IF('Student''s Data'!D666=0,"",'Student''s Data'!D666)</f>
        <v/>
      </c>
      <c r="E666" s="19" t="str">
        <f>IF('Student''s Data'!H666=0,"",'Student''s Data'!H666)</f>
        <v>Hindi</v>
      </c>
      <c r="F666" s="19" t="str">
        <f>IF('Student''s Data'!E666=0,"",'Student''s Data'!E666)</f>
        <v>POOJA KUMAWAT</v>
      </c>
      <c r="G666" s="19" t="str">
        <f>IF('Student''s Data'!F666=0,"",'Student''s Data'!F666)</f>
        <v>BHANWAR LAL</v>
      </c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5" t="str">
        <f>IF(SUM(Table4[[#This Row],[Jan]:[Dec]])=0,"",(SUM(Table4[[#This Row],[Jan]:[Dec]])))</f>
        <v/>
      </c>
      <c r="U666" s="5">
        <f>IFERROR(IF(Table5[[#This Row],[Is RTE Student]]="Yes",0,VLOOKUP(Table4[[#This Row],[Class]]&amp;"_"&amp;Table4[[#This Row],[Stream]]&amp;"_"&amp;Table4[[#This Row],[Medium]],total_fee,5,0)),0)</f>
        <v>18000</v>
      </c>
      <c r="V666" s="5" t="str">
        <f>IFERROR(IF(Table4[[#This Row],[Total fees]]=Table4[[#This Row],[Total]]=0,"",Table4[[#This Row],[Total fees]]-Table4[[#This Row],[Total]]),"")</f>
        <v/>
      </c>
    </row>
    <row r="667" spans="1:22">
      <c r="A667" s="18">
        <f>IF('Student''s Data'!A667=0,"",'Student''s Data'!A667)</f>
        <v>663</v>
      </c>
      <c r="B667" s="18">
        <f>IF('Student''s Data'!B667=0,"",'Student''s Data'!B667)</f>
        <v>6702</v>
      </c>
      <c r="C667" s="19" t="str">
        <f>IF('Student''s Data'!C667=0,"",'Student''s Data'!C667)</f>
        <v>Ninth</v>
      </c>
      <c r="D667" s="19" t="str">
        <f>IF('Student''s Data'!D667=0,"",'Student''s Data'!D667)</f>
        <v/>
      </c>
      <c r="E667" s="19" t="str">
        <f>IF('Student''s Data'!H667=0,"",'Student''s Data'!H667)</f>
        <v>Hindi</v>
      </c>
      <c r="F667" s="19" t="str">
        <f>IF('Student''s Data'!E667=0,"",'Student''s Data'!E667)</f>
        <v>PRADEEP</v>
      </c>
      <c r="G667" s="19" t="str">
        <f>IF('Student''s Data'!F667=0,"",'Student''s Data'!F667)</f>
        <v>RAMNIWAS</v>
      </c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5" t="str">
        <f>IF(SUM(Table4[[#This Row],[Jan]:[Dec]])=0,"",(SUM(Table4[[#This Row],[Jan]:[Dec]])))</f>
        <v/>
      </c>
      <c r="U667" s="5">
        <f>IFERROR(IF(Table5[[#This Row],[Is RTE Student]]="Yes",0,VLOOKUP(Table4[[#This Row],[Class]]&amp;"_"&amp;Table4[[#This Row],[Stream]]&amp;"_"&amp;Table4[[#This Row],[Medium]],total_fee,5,0)),0)</f>
        <v>18000</v>
      </c>
      <c r="V667" s="5" t="str">
        <f>IFERROR(IF(Table4[[#This Row],[Total fees]]=Table4[[#This Row],[Total]]=0,"",Table4[[#This Row],[Total fees]]-Table4[[#This Row],[Total]]),"")</f>
        <v/>
      </c>
    </row>
    <row r="668" spans="1:22">
      <c r="A668" s="18">
        <f>IF('Student''s Data'!A668=0,"",'Student''s Data'!A668)</f>
        <v>664</v>
      </c>
      <c r="B668" s="18">
        <f>IF('Student''s Data'!B668=0,"",'Student''s Data'!B668)</f>
        <v>845</v>
      </c>
      <c r="C668" s="19" t="str">
        <f>IF('Student''s Data'!C668=0,"",'Student''s Data'!C668)</f>
        <v>Ninth</v>
      </c>
      <c r="D668" s="19" t="str">
        <f>IF('Student''s Data'!D668=0,"",'Student''s Data'!D668)</f>
        <v/>
      </c>
      <c r="E668" s="19" t="str">
        <f>IF('Student''s Data'!H668=0,"",'Student''s Data'!H668)</f>
        <v>Hindi</v>
      </c>
      <c r="F668" s="19" t="str">
        <f>IF('Student''s Data'!E668=0,"",'Student''s Data'!E668)</f>
        <v>PRAMOD RANWA</v>
      </c>
      <c r="G668" s="19" t="str">
        <f>IF('Student''s Data'!F668=0,"",'Student''s Data'!F668)</f>
        <v>RAJU RAM</v>
      </c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5" t="str">
        <f>IF(SUM(Table4[[#This Row],[Jan]:[Dec]])=0,"",(SUM(Table4[[#This Row],[Jan]:[Dec]])))</f>
        <v/>
      </c>
      <c r="U668" s="5">
        <f>IFERROR(IF(Table5[[#This Row],[Is RTE Student]]="Yes",0,VLOOKUP(Table4[[#This Row],[Class]]&amp;"_"&amp;Table4[[#This Row],[Stream]]&amp;"_"&amp;Table4[[#This Row],[Medium]],total_fee,5,0)),0)</f>
        <v>18000</v>
      </c>
      <c r="V668" s="5" t="str">
        <f>IFERROR(IF(Table4[[#This Row],[Total fees]]=Table4[[#This Row],[Total]]=0,"",Table4[[#This Row],[Total fees]]-Table4[[#This Row],[Total]]),"")</f>
        <v/>
      </c>
    </row>
    <row r="669" spans="1:22">
      <c r="A669" s="18">
        <f>IF('Student''s Data'!A669=0,"",'Student''s Data'!A669)</f>
        <v>665</v>
      </c>
      <c r="B669" s="18">
        <f>IF('Student''s Data'!B669=0,"",'Student''s Data'!B669)</f>
        <v>1345</v>
      </c>
      <c r="C669" s="19" t="str">
        <f>IF('Student''s Data'!C669=0,"",'Student''s Data'!C669)</f>
        <v>Ninth</v>
      </c>
      <c r="D669" s="19" t="str">
        <f>IF('Student''s Data'!D669=0,"",'Student''s Data'!D669)</f>
        <v/>
      </c>
      <c r="E669" s="19" t="str">
        <f>IF('Student''s Data'!H669=0,"",'Student''s Data'!H669)</f>
        <v>Hindi</v>
      </c>
      <c r="F669" s="19" t="str">
        <f>IF('Student''s Data'!E669=0,"",'Student''s Data'!E669)</f>
        <v>PREETI</v>
      </c>
      <c r="G669" s="19" t="str">
        <f>IF('Student''s Data'!F669=0,"",'Student''s Data'!F669)</f>
        <v>MITHU LAL</v>
      </c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5" t="str">
        <f>IF(SUM(Table4[[#This Row],[Jan]:[Dec]])=0,"",(SUM(Table4[[#This Row],[Jan]:[Dec]])))</f>
        <v/>
      </c>
      <c r="U669" s="5">
        <f>IFERROR(IF(Table5[[#This Row],[Is RTE Student]]="Yes",0,VLOOKUP(Table4[[#This Row],[Class]]&amp;"_"&amp;Table4[[#This Row],[Stream]]&amp;"_"&amp;Table4[[#This Row],[Medium]],total_fee,5,0)),0)</f>
        <v>18000</v>
      </c>
      <c r="V669" s="5" t="str">
        <f>IFERROR(IF(Table4[[#This Row],[Total fees]]=Table4[[#This Row],[Total]]=0,"",Table4[[#This Row],[Total fees]]-Table4[[#This Row],[Total]]),"")</f>
        <v/>
      </c>
    </row>
    <row r="670" spans="1:22">
      <c r="A670" s="18">
        <f>IF('Student''s Data'!A670=0,"",'Student''s Data'!A670)</f>
        <v>666</v>
      </c>
      <c r="B670" s="18">
        <f>IF('Student''s Data'!B670=0,"",'Student''s Data'!B670)</f>
        <v>6430</v>
      </c>
      <c r="C670" s="19" t="str">
        <f>IF('Student''s Data'!C670=0,"",'Student''s Data'!C670)</f>
        <v>Ninth</v>
      </c>
      <c r="D670" s="19" t="str">
        <f>IF('Student''s Data'!D670=0,"",'Student''s Data'!D670)</f>
        <v/>
      </c>
      <c r="E670" s="19" t="str">
        <f>IF('Student''s Data'!H670=0,"",'Student''s Data'!H670)</f>
        <v>Hindi</v>
      </c>
      <c r="F670" s="19" t="str">
        <f>IF('Student''s Data'!E670=0,"",'Student''s Data'!E670)</f>
        <v>PREMA RAM</v>
      </c>
      <c r="G670" s="19" t="str">
        <f>IF('Student''s Data'!F670=0,"",'Student''s Data'!F670)</f>
        <v>JORA RAM</v>
      </c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5" t="str">
        <f>IF(SUM(Table4[[#This Row],[Jan]:[Dec]])=0,"",(SUM(Table4[[#This Row],[Jan]:[Dec]])))</f>
        <v/>
      </c>
      <c r="U670" s="5">
        <f>IFERROR(IF(Table5[[#This Row],[Is RTE Student]]="Yes",0,VLOOKUP(Table4[[#This Row],[Class]]&amp;"_"&amp;Table4[[#This Row],[Stream]]&amp;"_"&amp;Table4[[#This Row],[Medium]],total_fee,5,0)),0)</f>
        <v>18000</v>
      </c>
      <c r="V670" s="5" t="str">
        <f>IFERROR(IF(Table4[[#This Row],[Total fees]]=Table4[[#This Row],[Total]]=0,"",Table4[[#This Row],[Total fees]]-Table4[[#This Row],[Total]]),"")</f>
        <v/>
      </c>
    </row>
    <row r="671" spans="1:22">
      <c r="A671" s="18">
        <f>IF('Student''s Data'!A671=0,"",'Student''s Data'!A671)</f>
        <v>667</v>
      </c>
      <c r="B671" s="18">
        <f>IF('Student''s Data'!B671=0,"",'Student''s Data'!B671)</f>
        <v>572</v>
      </c>
      <c r="C671" s="19" t="str">
        <f>IF('Student''s Data'!C671=0,"",'Student''s Data'!C671)</f>
        <v>Ninth</v>
      </c>
      <c r="D671" s="19" t="str">
        <f>IF('Student''s Data'!D671=0,"",'Student''s Data'!D671)</f>
        <v/>
      </c>
      <c r="E671" s="19" t="str">
        <f>IF('Student''s Data'!H671=0,"",'Student''s Data'!H671)</f>
        <v>Hindi</v>
      </c>
      <c r="F671" s="19" t="str">
        <f>IF('Student''s Data'!E671=0,"",'Student''s Data'!E671)</f>
        <v>PRIYANKA BIJARNIYA</v>
      </c>
      <c r="G671" s="19" t="str">
        <f>IF('Student''s Data'!F671=0,"",'Student''s Data'!F671)</f>
        <v>BALVEER RAM</v>
      </c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5" t="str">
        <f>IF(SUM(Table4[[#This Row],[Jan]:[Dec]])=0,"",(SUM(Table4[[#This Row],[Jan]:[Dec]])))</f>
        <v/>
      </c>
      <c r="U671" s="5">
        <f>IFERROR(IF(Table5[[#This Row],[Is RTE Student]]="Yes",0,VLOOKUP(Table4[[#This Row],[Class]]&amp;"_"&amp;Table4[[#This Row],[Stream]]&amp;"_"&amp;Table4[[#This Row],[Medium]],total_fee,5,0)),0)</f>
        <v>18000</v>
      </c>
      <c r="V671" s="5" t="str">
        <f>IFERROR(IF(Table4[[#This Row],[Total fees]]=Table4[[#This Row],[Total]]=0,"",Table4[[#This Row],[Total fees]]-Table4[[#This Row],[Total]]),"")</f>
        <v/>
      </c>
    </row>
    <row r="672" spans="1:22">
      <c r="A672" s="18">
        <f>IF('Student''s Data'!A672=0,"",'Student''s Data'!A672)</f>
        <v>668</v>
      </c>
      <c r="B672" s="18">
        <f>IF('Student''s Data'!B672=0,"",'Student''s Data'!B672)</f>
        <v>1461</v>
      </c>
      <c r="C672" s="19" t="str">
        <f>IF('Student''s Data'!C672=0,"",'Student''s Data'!C672)</f>
        <v>Ninth</v>
      </c>
      <c r="D672" s="19" t="str">
        <f>IF('Student''s Data'!D672=0,"",'Student''s Data'!D672)</f>
        <v/>
      </c>
      <c r="E672" s="19" t="str">
        <f>IF('Student''s Data'!H672=0,"",'Student''s Data'!H672)</f>
        <v>Hindi</v>
      </c>
      <c r="F672" s="19" t="str">
        <f>IF('Student''s Data'!E672=0,"",'Student''s Data'!E672)</f>
        <v>PUNIT</v>
      </c>
      <c r="G672" s="19" t="str">
        <f>IF('Student''s Data'!F672=0,"",'Student''s Data'!F672)</f>
        <v>JAGDISH</v>
      </c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5" t="str">
        <f>IF(SUM(Table4[[#This Row],[Jan]:[Dec]])=0,"",(SUM(Table4[[#This Row],[Jan]:[Dec]])))</f>
        <v/>
      </c>
      <c r="U672" s="5">
        <f>IFERROR(IF(Table5[[#This Row],[Is RTE Student]]="Yes",0,VLOOKUP(Table4[[#This Row],[Class]]&amp;"_"&amp;Table4[[#This Row],[Stream]]&amp;"_"&amp;Table4[[#This Row],[Medium]],total_fee,5,0)),0)</f>
        <v>18000</v>
      </c>
      <c r="V672" s="5" t="str">
        <f>IFERROR(IF(Table4[[#This Row],[Total fees]]=Table4[[#This Row],[Total]]=0,"",Table4[[#This Row],[Total fees]]-Table4[[#This Row],[Total]]),"")</f>
        <v/>
      </c>
    </row>
    <row r="673" spans="1:22">
      <c r="A673" s="18">
        <f>IF('Student''s Data'!A673=0,"",'Student''s Data'!A673)</f>
        <v>669</v>
      </c>
      <c r="B673" s="18">
        <f>IF('Student''s Data'!B673=0,"",'Student''s Data'!B673)</f>
        <v>889</v>
      </c>
      <c r="C673" s="19" t="str">
        <f>IF('Student''s Data'!C673=0,"",'Student''s Data'!C673)</f>
        <v>Ninth</v>
      </c>
      <c r="D673" s="19" t="str">
        <f>IF('Student''s Data'!D673=0,"",'Student''s Data'!D673)</f>
        <v/>
      </c>
      <c r="E673" s="19" t="str">
        <f>IF('Student''s Data'!H673=0,"",'Student''s Data'!H673)</f>
        <v>Hindi</v>
      </c>
      <c r="F673" s="19" t="str">
        <f>IF('Student''s Data'!E673=0,"",'Student''s Data'!E673)</f>
        <v>RADHIKA SAIN</v>
      </c>
      <c r="G673" s="19" t="str">
        <f>IF('Student''s Data'!F673=0,"",'Student''s Data'!F673)</f>
        <v>SHYAM LAL SAIN</v>
      </c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5" t="str">
        <f>IF(SUM(Table4[[#This Row],[Jan]:[Dec]])=0,"",(SUM(Table4[[#This Row],[Jan]:[Dec]])))</f>
        <v/>
      </c>
      <c r="U673" s="5">
        <f>IFERROR(IF(Table5[[#This Row],[Is RTE Student]]="Yes",0,VLOOKUP(Table4[[#This Row],[Class]]&amp;"_"&amp;Table4[[#This Row],[Stream]]&amp;"_"&amp;Table4[[#This Row],[Medium]],total_fee,5,0)),0)</f>
        <v>18000</v>
      </c>
      <c r="V673" s="5" t="str">
        <f>IFERROR(IF(Table4[[#This Row],[Total fees]]=Table4[[#This Row],[Total]]=0,"",Table4[[#This Row],[Total fees]]-Table4[[#This Row],[Total]]),"")</f>
        <v/>
      </c>
    </row>
    <row r="674" spans="1:22">
      <c r="A674" s="18">
        <f>IF('Student''s Data'!A674=0,"",'Student''s Data'!A674)</f>
        <v>670</v>
      </c>
      <c r="B674" s="18">
        <f>IF('Student''s Data'!B674=0,"",'Student''s Data'!B674)</f>
        <v>683</v>
      </c>
      <c r="C674" s="19" t="str">
        <f>IF('Student''s Data'!C674=0,"",'Student''s Data'!C674)</f>
        <v>Ninth</v>
      </c>
      <c r="D674" s="19" t="str">
        <f>IF('Student''s Data'!D674=0,"",'Student''s Data'!D674)</f>
        <v/>
      </c>
      <c r="E674" s="19" t="str">
        <f>IF('Student''s Data'!H674=0,"",'Student''s Data'!H674)</f>
        <v>Hindi</v>
      </c>
      <c r="F674" s="19" t="str">
        <f>IF('Student''s Data'!E674=0,"",'Student''s Data'!E674)</f>
        <v>RAHUL MOHANPURIYA</v>
      </c>
      <c r="G674" s="19" t="str">
        <f>IF('Student''s Data'!F674=0,"",'Student''s Data'!F674)</f>
        <v>OM PRAKASH</v>
      </c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5" t="str">
        <f>IF(SUM(Table4[[#This Row],[Jan]:[Dec]])=0,"",(SUM(Table4[[#This Row],[Jan]:[Dec]])))</f>
        <v/>
      </c>
      <c r="U674" s="5">
        <f>IFERROR(IF(Table5[[#This Row],[Is RTE Student]]="Yes",0,VLOOKUP(Table4[[#This Row],[Class]]&amp;"_"&amp;Table4[[#This Row],[Stream]]&amp;"_"&amp;Table4[[#This Row],[Medium]],total_fee,5,0)),0)</f>
        <v>18000</v>
      </c>
      <c r="V674" s="5" t="str">
        <f>IFERROR(IF(Table4[[#This Row],[Total fees]]=Table4[[#This Row],[Total]]=0,"",Table4[[#This Row],[Total fees]]-Table4[[#This Row],[Total]]),"")</f>
        <v/>
      </c>
    </row>
    <row r="675" spans="1:22">
      <c r="A675" s="18">
        <f>IF('Student''s Data'!A675=0,"",'Student''s Data'!A675)</f>
        <v>671</v>
      </c>
      <c r="B675" s="18">
        <f>IF('Student''s Data'!B675=0,"",'Student''s Data'!B675)</f>
        <v>1301</v>
      </c>
      <c r="C675" s="19" t="str">
        <f>IF('Student''s Data'!C675=0,"",'Student''s Data'!C675)</f>
        <v>Ninth</v>
      </c>
      <c r="D675" s="19" t="str">
        <f>IF('Student''s Data'!D675=0,"",'Student''s Data'!D675)</f>
        <v/>
      </c>
      <c r="E675" s="19" t="str">
        <f>IF('Student''s Data'!H675=0,"",'Student''s Data'!H675)</f>
        <v>Hindi</v>
      </c>
      <c r="F675" s="19" t="str">
        <f>IF('Student''s Data'!E675=0,"",'Student''s Data'!E675)</f>
        <v>RAHUL SHYOR</v>
      </c>
      <c r="G675" s="19" t="str">
        <f>IF('Student''s Data'!F675=0,"",'Student''s Data'!F675)</f>
        <v>BHANWAR LAL</v>
      </c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5" t="str">
        <f>IF(SUM(Table4[[#This Row],[Jan]:[Dec]])=0,"",(SUM(Table4[[#This Row],[Jan]:[Dec]])))</f>
        <v/>
      </c>
      <c r="U675" s="5">
        <f>IFERROR(IF(Table5[[#This Row],[Is RTE Student]]="Yes",0,VLOOKUP(Table4[[#This Row],[Class]]&amp;"_"&amp;Table4[[#This Row],[Stream]]&amp;"_"&amp;Table4[[#This Row],[Medium]],total_fee,5,0)),0)</f>
        <v>18000</v>
      </c>
      <c r="V675" s="5" t="str">
        <f>IFERROR(IF(Table4[[#This Row],[Total fees]]=Table4[[#This Row],[Total]]=0,"",Table4[[#This Row],[Total fees]]-Table4[[#This Row],[Total]]),"")</f>
        <v/>
      </c>
    </row>
    <row r="676" spans="1:22">
      <c r="A676" s="18">
        <f>IF('Student''s Data'!A676=0,"",'Student''s Data'!A676)</f>
        <v>672</v>
      </c>
      <c r="B676" s="18">
        <f>IF('Student''s Data'!B676=0,"",'Student''s Data'!B676)</f>
        <v>687</v>
      </c>
      <c r="C676" s="19" t="str">
        <f>IF('Student''s Data'!C676=0,"",'Student''s Data'!C676)</f>
        <v>Ninth</v>
      </c>
      <c r="D676" s="19" t="str">
        <f>IF('Student''s Data'!D676=0,"",'Student''s Data'!D676)</f>
        <v/>
      </c>
      <c r="E676" s="19" t="str">
        <f>IF('Student''s Data'!H676=0,"",'Student''s Data'!H676)</f>
        <v>Hindi</v>
      </c>
      <c r="F676" s="19" t="str">
        <f>IF('Student''s Data'!E676=0,"",'Student''s Data'!E676)</f>
        <v>RAKESH DODWADIYA</v>
      </c>
      <c r="G676" s="19" t="str">
        <f>IF('Student''s Data'!F676=0,"",'Student''s Data'!F676)</f>
        <v>SOHAN RAM</v>
      </c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5" t="str">
        <f>IF(SUM(Table4[[#This Row],[Jan]:[Dec]])=0,"",(SUM(Table4[[#This Row],[Jan]:[Dec]])))</f>
        <v/>
      </c>
      <c r="U676" s="5">
        <f>IFERROR(IF(Table5[[#This Row],[Is RTE Student]]="Yes",0,VLOOKUP(Table4[[#This Row],[Class]]&amp;"_"&amp;Table4[[#This Row],[Stream]]&amp;"_"&amp;Table4[[#This Row],[Medium]],total_fee,5,0)),0)</f>
        <v>18000</v>
      </c>
      <c r="V676" s="5" t="str">
        <f>IFERROR(IF(Table4[[#This Row],[Total fees]]=Table4[[#This Row],[Total]]=0,"",Table4[[#This Row],[Total fees]]-Table4[[#This Row],[Total]]),"")</f>
        <v/>
      </c>
    </row>
    <row r="677" spans="1:22">
      <c r="A677" s="18">
        <f>IF('Student''s Data'!A677=0,"",'Student''s Data'!A677)</f>
        <v>673</v>
      </c>
      <c r="B677" s="18">
        <f>IF('Student''s Data'!B677=0,"",'Student''s Data'!B677)</f>
        <v>6650</v>
      </c>
      <c r="C677" s="19" t="str">
        <f>IF('Student''s Data'!C677=0,"",'Student''s Data'!C677)</f>
        <v>Ninth</v>
      </c>
      <c r="D677" s="19" t="str">
        <f>IF('Student''s Data'!D677=0,"",'Student''s Data'!D677)</f>
        <v/>
      </c>
      <c r="E677" s="19" t="str">
        <f>IF('Student''s Data'!H677=0,"",'Student''s Data'!H677)</f>
        <v>Hindi</v>
      </c>
      <c r="F677" s="19" t="str">
        <f>IF('Student''s Data'!E677=0,"",'Student''s Data'!E677)</f>
        <v>RAKESH KUMAR</v>
      </c>
      <c r="G677" s="19" t="str">
        <f>IF('Student''s Data'!F677=0,"",'Student''s Data'!F677)</f>
        <v>HANUMAN RAM</v>
      </c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5" t="str">
        <f>IF(SUM(Table4[[#This Row],[Jan]:[Dec]])=0,"",(SUM(Table4[[#This Row],[Jan]:[Dec]])))</f>
        <v/>
      </c>
      <c r="U677" s="5">
        <f>IFERROR(IF(Table5[[#This Row],[Is RTE Student]]="Yes",0,VLOOKUP(Table4[[#This Row],[Class]]&amp;"_"&amp;Table4[[#This Row],[Stream]]&amp;"_"&amp;Table4[[#This Row],[Medium]],total_fee,5,0)),0)</f>
        <v>18000</v>
      </c>
      <c r="V677" s="5" t="str">
        <f>IFERROR(IF(Table4[[#This Row],[Total fees]]=Table4[[#This Row],[Total]]=0,"",Table4[[#This Row],[Total fees]]-Table4[[#This Row],[Total]]),"")</f>
        <v/>
      </c>
    </row>
    <row r="678" spans="1:22">
      <c r="A678" s="18">
        <f>IF('Student''s Data'!A678=0,"",'Student''s Data'!A678)</f>
        <v>674</v>
      </c>
      <c r="B678" s="18">
        <f>IF('Student''s Data'!B678=0,"",'Student''s Data'!B678)</f>
        <v>1529</v>
      </c>
      <c r="C678" s="19" t="str">
        <f>IF('Student''s Data'!C678=0,"",'Student''s Data'!C678)</f>
        <v>Ninth</v>
      </c>
      <c r="D678" s="19" t="str">
        <f>IF('Student''s Data'!D678=0,"",'Student''s Data'!D678)</f>
        <v/>
      </c>
      <c r="E678" s="19" t="str">
        <f>IF('Student''s Data'!H678=0,"",'Student''s Data'!H678)</f>
        <v>Hindi</v>
      </c>
      <c r="F678" s="19" t="str">
        <f>IF('Student''s Data'!E678=0,"",'Student''s Data'!E678)</f>
        <v>RAKESH NITHARWAL</v>
      </c>
      <c r="G678" s="19" t="str">
        <f>IF('Student''s Data'!F678=0,"",'Student''s Data'!F678)</f>
        <v>GOPI RAM NITHARWAL</v>
      </c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5" t="str">
        <f>IF(SUM(Table4[[#This Row],[Jan]:[Dec]])=0,"",(SUM(Table4[[#This Row],[Jan]:[Dec]])))</f>
        <v/>
      </c>
      <c r="U678" s="5">
        <f>IFERROR(IF(Table5[[#This Row],[Is RTE Student]]="Yes",0,VLOOKUP(Table4[[#This Row],[Class]]&amp;"_"&amp;Table4[[#This Row],[Stream]]&amp;"_"&amp;Table4[[#This Row],[Medium]],total_fee,5,0)),0)</f>
        <v>18000</v>
      </c>
      <c r="V678" s="5" t="str">
        <f>IFERROR(IF(Table4[[#This Row],[Total fees]]=Table4[[#This Row],[Total]]=0,"",Table4[[#This Row],[Total fees]]-Table4[[#This Row],[Total]]),"")</f>
        <v/>
      </c>
    </row>
    <row r="679" spans="1:22">
      <c r="A679" s="18">
        <f>IF('Student''s Data'!A679=0,"",'Student''s Data'!A679)</f>
        <v>675</v>
      </c>
      <c r="B679" s="18">
        <f>IF('Student''s Data'!B679=0,"",'Student''s Data'!B679)</f>
        <v>1161</v>
      </c>
      <c r="C679" s="19" t="str">
        <f>IF('Student''s Data'!C679=0,"",'Student''s Data'!C679)</f>
        <v>Ninth</v>
      </c>
      <c r="D679" s="19" t="str">
        <f>IF('Student''s Data'!D679=0,"",'Student''s Data'!D679)</f>
        <v/>
      </c>
      <c r="E679" s="19" t="str">
        <f>IF('Student''s Data'!H679=0,"",'Student''s Data'!H679)</f>
        <v>Hindi</v>
      </c>
      <c r="F679" s="19" t="str">
        <f>IF('Student''s Data'!E679=0,"",'Student''s Data'!E679)</f>
        <v>RAMESH POSHAK</v>
      </c>
      <c r="G679" s="19" t="str">
        <f>IF('Student''s Data'!F679=0,"",'Student''s Data'!F679)</f>
        <v>NARAYAN SINGH POSHAK</v>
      </c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5" t="str">
        <f>IF(SUM(Table4[[#This Row],[Jan]:[Dec]])=0,"",(SUM(Table4[[#This Row],[Jan]:[Dec]])))</f>
        <v/>
      </c>
      <c r="U679" s="5">
        <f>IFERROR(IF(Table5[[#This Row],[Is RTE Student]]="Yes",0,VLOOKUP(Table4[[#This Row],[Class]]&amp;"_"&amp;Table4[[#This Row],[Stream]]&amp;"_"&amp;Table4[[#This Row],[Medium]],total_fee,5,0)),0)</f>
        <v>18000</v>
      </c>
      <c r="V679" s="5" t="str">
        <f>IFERROR(IF(Table4[[#This Row],[Total fees]]=Table4[[#This Row],[Total]]=0,"",Table4[[#This Row],[Total fees]]-Table4[[#This Row],[Total]]),"")</f>
        <v/>
      </c>
    </row>
    <row r="680" spans="1:22">
      <c r="A680" s="18">
        <f>IF('Student''s Data'!A680=0,"",'Student''s Data'!A680)</f>
        <v>676</v>
      </c>
      <c r="B680" s="18">
        <f>IF('Student''s Data'!B680=0,"",'Student''s Data'!B680)</f>
        <v>6440</v>
      </c>
      <c r="C680" s="19" t="str">
        <f>IF('Student''s Data'!C680=0,"",'Student''s Data'!C680)</f>
        <v>Ninth</v>
      </c>
      <c r="D680" s="19" t="str">
        <f>IF('Student''s Data'!D680=0,"",'Student''s Data'!D680)</f>
        <v/>
      </c>
      <c r="E680" s="19" t="str">
        <f>IF('Student''s Data'!H680=0,"",'Student''s Data'!H680)</f>
        <v>Hindi</v>
      </c>
      <c r="F680" s="19" t="str">
        <f>IF('Student''s Data'!E680=0,"",'Student''s Data'!E680)</f>
        <v>RAMNARAYAN MAHALA</v>
      </c>
      <c r="G680" s="19" t="str">
        <f>IF('Student''s Data'!F680=0,"",'Student''s Data'!F680)</f>
        <v>BHAGURAM</v>
      </c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5" t="str">
        <f>IF(SUM(Table4[[#This Row],[Jan]:[Dec]])=0,"",(SUM(Table4[[#This Row],[Jan]:[Dec]])))</f>
        <v/>
      </c>
      <c r="U680" s="5">
        <f>IFERROR(IF(Table5[[#This Row],[Is RTE Student]]="Yes",0,VLOOKUP(Table4[[#This Row],[Class]]&amp;"_"&amp;Table4[[#This Row],[Stream]]&amp;"_"&amp;Table4[[#This Row],[Medium]],total_fee,5,0)),0)</f>
        <v>18000</v>
      </c>
      <c r="V680" s="5" t="str">
        <f>IFERROR(IF(Table4[[#This Row],[Total fees]]=Table4[[#This Row],[Total]]=0,"",Table4[[#This Row],[Total fees]]-Table4[[#This Row],[Total]]),"")</f>
        <v/>
      </c>
    </row>
    <row r="681" spans="1:22">
      <c r="A681" s="18">
        <f>IF('Student''s Data'!A681=0,"",'Student''s Data'!A681)</f>
        <v>677</v>
      </c>
      <c r="B681" s="18">
        <f>IF('Student''s Data'!B681=0,"",'Student''s Data'!B681)</f>
        <v>1525</v>
      </c>
      <c r="C681" s="19" t="str">
        <f>IF('Student''s Data'!C681=0,"",'Student''s Data'!C681)</f>
        <v>Ninth</v>
      </c>
      <c r="D681" s="19" t="str">
        <f>IF('Student''s Data'!D681=0,"",'Student''s Data'!D681)</f>
        <v/>
      </c>
      <c r="E681" s="19" t="str">
        <f>IF('Student''s Data'!H681=0,"",'Student''s Data'!H681)</f>
        <v>Hindi</v>
      </c>
      <c r="F681" s="19" t="str">
        <f>IF('Student''s Data'!E681=0,"",'Student''s Data'!E681)</f>
        <v>RAMPRASAD</v>
      </c>
      <c r="G681" s="19" t="str">
        <f>IF('Student''s Data'!F681=0,"",'Student''s Data'!F681)</f>
        <v>TRILOKARAM</v>
      </c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5" t="str">
        <f>IF(SUM(Table4[[#This Row],[Jan]:[Dec]])=0,"",(SUM(Table4[[#This Row],[Jan]:[Dec]])))</f>
        <v/>
      </c>
      <c r="U681" s="5">
        <f>IFERROR(IF(Table5[[#This Row],[Is RTE Student]]="Yes",0,VLOOKUP(Table4[[#This Row],[Class]]&amp;"_"&amp;Table4[[#This Row],[Stream]]&amp;"_"&amp;Table4[[#This Row],[Medium]],total_fee,5,0)),0)</f>
        <v>18000</v>
      </c>
      <c r="V681" s="5" t="str">
        <f>IFERROR(IF(Table4[[#This Row],[Total fees]]=Table4[[#This Row],[Total]]=0,"",Table4[[#This Row],[Total fees]]-Table4[[#This Row],[Total]]),"")</f>
        <v/>
      </c>
    </row>
    <row r="682" spans="1:22">
      <c r="A682" s="18">
        <f>IF('Student''s Data'!A682=0,"",'Student''s Data'!A682)</f>
        <v>678</v>
      </c>
      <c r="B682" s="18" t="str">
        <f>IF('Student''s Data'!B682=0,"",'Student''s Data'!B682)</f>
        <v>E0168</v>
      </c>
      <c r="C682" s="19" t="str">
        <f>IF('Student''s Data'!C682=0,"",'Student''s Data'!C682)</f>
        <v>Ninth</v>
      </c>
      <c r="D682" s="19" t="str">
        <f>IF('Student''s Data'!D682=0,"",'Student''s Data'!D682)</f>
        <v/>
      </c>
      <c r="E682" s="19" t="str">
        <f>IF('Student''s Data'!H682=0,"",'Student''s Data'!H682)</f>
        <v>English</v>
      </c>
      <c r="F682" s="19" t="str">
        <f>IF('Student''s Data'!E682=0,"",'Student''s Data'!E682)</f>
        <v>RAVI BHATI</v>
      </c>
      <c r="G682" s="19" t="str">
        <f>IF('Student''s Data'!F682=0,"",'Student''s Data'!F682)</f>
        <v>HARI RAM BHATI</v>
      </c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5" t="str">
        <f>IF(SUM(Table4[[#This Row],[Jan]:[Dec]])=0,"",(SUM(Table4[[#This Row],[Jan]:[Dec]])))</f>
        <v/>
      </c>
      <c r="U682" s="5">
        <f>IFERROR(IF(Table5[[#This Row],[Is RTE Student]]="Yes",0,VLOOKUP(Table4[[#This Row],[Class]]&amp;"_"&amp;Table4[[#This Row],[Stream]]&amp;"_"&amp;Table4[[#This Row],[Medium]],total_fee,5,0)),0)</f>
        <v>19000</v>
      </c>
      <c r="V682" s="5" t="str">
        <f>IFERROR(IF(Table4[[#This Row],[Total fees]]=Table4[[#This Row],[Total]]=0,"",Table4[[#This Row],[Total fees]]-Table4[[#This Row],[Total]]),"")</f>
        <v/>
      </c>
    </row>
    <row r="683" spans="1:22">
      <c r="A683" s="18">
        <f>IF('Student''s Data'!A683=0,"",'Student''s Data'!A683)</f>
        <v>679</v>
      </c>
      <c r="B683" s="18">
        <f>IF('Student''s Data'!B683=0,"",'Student''s Data'!B683)</f>
        <v>6330</v>
      </c>
      <c r="C683" s="19" t="str">
        <f>IF('Student''s Data'!C683=0,"",'Student''s Data'!C683)</f>
        <v>Ninth</v>
      </c>
      <c r="D683" s="19" t="str">
        <f>IF('Student''s Data'!D683=0,"",'Student''s Data'!D683)</f>
        <v/>
      </c>
      <c r="E683" s="19" t="str">
        <f>IF('Student''s Data'!H683=0,"",'Student''s Data'!H683)</f>
        <v>Hindi</v>
      </c>
      <c r="F683" s="19" t="str">
        <f>IF('Student''s Data'!E683=0,"",'Student''s Data'!E683)</f>
        <v>RAVINDRA MUNDIWAL</v>
      </c>
      <c r="G683" s="19" t="str">
        <f>IF('Student''s Data'!F683=0,"",'Student''s Data'!F683)</f>
        <v>SHARWAN RAM</v>
      </c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5" t="str">
        <f>IF(SUM(Table4[[#This Row],[Jan]:[Dec]])=0,"",(SUM(Table4[[#This Row],[Jan]:[Dec]])))</f>
        <v/>
      </c>
      <c r="U683" s="5">
        <f>IFERROR(IF(Table5[[#This Row],[Is RTE Student]]="Yes",0,VLOOKUP(Table4[[#This Row],[Class]]&amp;"_"&amp;Table4[[#This Row],[Stream]]&amp;"_"&amp;Table4[[#This Row],[Medium]],total_fee,5,0)),0)</f>
        <v>18000</v>
      </c>
      <c r="V683" s="5" t="str">
        <f>IFERROR(IF(Table4[[#This Row],[Total fees]]=Table4[[#This Row],[Total]]=0,"",Table4[[#This Row],[Total fees]]-Table4[[#This Row],[Total]]),"")</f>
        <v/>
      </c>
    </row>
    <row r="684" spans="1:22">
      <c r="A684" s="18">
        <f>IF('Student''s Data'!A684=0,"",'Student''s Data'!A684)</f>
        <v>680</v>
      </c>
      <c r="B684" s="18" t="str">
        <f>IF('Student''s Data'!B684=0,"",'Student''s Data'!B684)</f>
        <v>RTE-04</v>
      </c>
      <c r="C684" s="19" t="str">
        <f>IF('Student''s Data'!C684=0,"",'Student''s Data'!C684)</f>
        <v>Ninth</v>
      </c>
      <c r="D684" s="19" t="str">
        <f>IF('Student''s Data'!D684=0,"",'Student''s Data'!D684)</f>
        <v/>
      </c>
      <c r="E684" s="19" t="str">
        <f>IF('Student''s Data'!H684=0,"",'Student''s Data'!H684)</f>
        <v>Hindi</v>
      </c>
      <c r="F684" s="19" t="str">
        <f>IF('Student''s Data'!E684=0,"",'Student''s Data'!E684)</f>
        <v>RICHPAL</v>
      </c>
      <c r="G684" s="19" t="str">
        <f>IF('Student''s Data'!F684=0,"",'Student''s Data'!F684)</f>
        <v>PRABHU RAM</v>
      </c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5" t="str">
        <f>IF(SUM(Table4[[#This Row],[Jan]:[Dec]])=0,"",(SUM(Table4[[#This Row],[Jan]:[Dec]])))</f>
        <v/>
      </c>
      <c r="U684" s="5">
        <f>IFERROR(IF(Table5[[#This Row],[Is RTE Student]]="Yes",0,VLOOKUP(Table4[[#This Row],[Class]]&amp;"_"&amp;Table4[[#This Row],[Stream]]&amp;"_"&amp;Table4[[#This Row],[Medium]],total_fee,5,0)),0)</f>
        <v>0</v>
      </c>
      <c r="V684" s="5" t="str">
        <f>IFERROR(IF(Table4[[#This Row],[Total fees]]=Table4[[#This Row],[Total]]=0,"",Table4[[#This Row],[Total fees]]-Table4[[#This Row],[Total]]),"")</f>
        <v/>
      </c>
    </row>
    <row r="685" spans="1:22">
      <c r="A685" s="18">
        <f>IF('Student''s Data'!A685=0,"",'Student''s Data'!A685)</f>
        <v>681</v>
      </c>
      <c r="B685" s="18">
        <f>IF('Student''s Data'!B685=0,"",'Student''s Data'!B685)</f>
        <v>1555</v>
      </c>
      <c r="C685" s="19" t="str">
        <f>IF('Student''s Data'!C685=0,"",'Student''s Data'!C685)</f>
        <v>Ninth</v>
      </c>
      <c r="D685" s="19" t="str">
        <f>IF('Student''s Data'!D685=0,"",'Student''s Data'!D685)</f>
        <v/>
      </c>
      <c r="E685" s="19" t="str">
        <f>IF('Student''s Data'!H685=0,"",'Student''s Data'!H685)</f>
        <v>Hindi</v>
      </c>
      <c r="F685" s="19" t="str">
        <f>IF('Student''s Data'!E685=0,"",'Student''s Data'!E685)</f>
        <v>ROHIT</v>
      </c>
      <c r="G685" s="19" t="str">
        <f>IF('Student''s Data'!F685=0,"",'Student''s Data'!F685)</f>
        <v>KISHOR KUMAR</v>
      </c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5" t="str">
        <f>IF(SUM(Table4[[#This Row],[Jan]:[Dec]])=0,"",(SUM(Table4[[#This Row],[Jan]:[Dec]])))</f>
        <v/>
      </c>
      <c r="U685" s="5">
        <f>IFERROR(IF(Table5[[#This Row],[Is RTE Student]]="Yes",0,VLOOKUP(Table4[[#This Row],[Class]]&amp;"_"&amp;Table4[[#This Row],[Stream]]&amp;"_"&amp;Table4[[#This Row],[Medium]],total_fee,5,0)),0)</f>
        <v>18000</v>
      </c>
      <c r="V685" s="5" t="str">
        <f>IFERROR(IF(Table4[[#This Row],[Total fees]]=Table4[[#This Row],[Total]]=0,"",Table4[[#This Row],[Total fees]]-Table4[[#This Row],[Total]]),"")</f>
        <v/>
      </c>
    </row>
    <row r="686" spans="1:22">
      <c r="A686" s="18">
        <f>IF('Student''s Data'!A686=0,"",'Student''s Data'!A686)</f>
        <v>682</v>
      </c>
      <c r="B686" s="18" t="str">
        <f>IF('Student''s Data'!B686=0,"",'Student''s Data'!B686)</f>
        <v>E0134</v>
      </c>
      <c r="C686" s="19" t="str">
        <f>IF('Student''s Data'!C686=0,"",'Student''s Data'!C686)</f>
        <v>Ninth</v>
      </c>
      <c r="D686" s="19" t="str">
        <f>IF('Student''s Data'!D686=0,"",'Student''s Data'!D686)</f>
        <v/>
      </c>
      <c r="E686" s="19" t="str">
        <f>IF('Student''s Data'!H686=0,"",'Student''s Data'!H686)</f>
        <v>English</v>
      </c>
      <c r="F686" s="19" t="str">
        <f>IF('Student''s Data'!E686=0,"",'Student''s Data'!E686)</f>
        <v>SADDAM KHAN</v>
      </c>
      <c r="G686" s="19" t="str">
        <f>IF('Student''s Data'!F686=0,"",'Student''s Data'!F686)</f>
        <v>SHOUKIN KHAN</v>
      </c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5" t="str">
        <f>IF(SUM(Table4[[#This Row],[Jan]:[Dec]])=0,"",(SUM(Table4[[#This Row],[Jan]:[Dec]])))</f>
        <v/>
      </c>
      <c r="U686" s="5">
        <f>IFERROR(IF(Table5[[#This Row],[Is RTE Student]]="Yes",0,VLOOKUP(Table4[[#This Row],[Class]]&amp;"_"&amp;Table4[[#This Row],[Stream]]&amp;"_"&amp;Table4[[#This Row],[Medium]],total_fee,5,0)),0)</f>
        <v>19000</v>
      </c>
      <c r="V686" s="5" t="str">
        <f>IFERROR(IF(Table4[[#This Row],[Total fees]]=Table4[[#This Row],[Total]]=0,"",Table4[[#This Row],[Total fees]]-Table4[[#This Row],[Total]]),"")</f>
        <v/>
      </c>
    </row>
    <row r="687" spans="1:22">
      <c r="A687" s="18">
        <f>IF('Student''s Data'!A687=0,"",'Student''s Data'!A687)</f>
        <v>683</v>
      </c>
      <c r="B687" s="18">
        <f>IF('Student''s Data'!B687=0,"",'Student''s Data'!B687)</f>
        <v>1323</v>
      </c>
      <c r="C687" s="19" t="str">
        <f>IF('Student''s Data'!C687=0,"",'Student''s Data'!C687)</f>
        <v>Ninth</v>
      </c>
      <c r="D687" s="19" t="str">
        <f>IF('Student''s Data'!D687=0,"",'Student''s Data'!D687)</f>
        <v/>
      </c>
      <c r="E687" s="19" t="str">
        <f>IF('Student''s Data'!H687=0,"",'Student''s Data'!H687)</f>
        <v>Hindi</v>
      </c>
      <c r="F687" s="19" t="str">
        <f>IF('Student''s Data'!E687=0,"",'Student''s Data'!E687)</f>
        <v>SAHIL</v>
      </c>
      <c r="G687" s="19" t="str">
        <f>IF('Student''s Data'!F687=0,"",'Student''s Data'!F687)</f>
        <v>AJEEJ</v>
      </c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5" t="str">
        <f>IF(SUM(Table4[[#This Row],[Jan]:[Dec]])=0,"",(SUM(Table4[[#This Row],[Jan]:[Dec]])))</f>
        <v/>
      </c>
      <c r="U687" s="5">
        <f>IFERROR(IF(Table5[[#This Row],[Is RTE Student]]="Yes",0,VLOOKUP(Table4[[#This Row],[Class]]&amp;"_"&amp;Table4[[#This Row],[Stream]]&amp;"_"&amp;Table4[[#This Row],[Medium]],total_fee,5,0)),0)</f>
        <v>18000</v>
      </c>
      <c r="V687" s="5" t="str">
        <f>IFERROR(IF(Table4[[#This Row],[Total fees]]=Table4[[#This Row],[Total]]=0,"",Table4[[#This Row],[Total fees]]-Table4[[#This Row],[Total]]),"")</f>
        <v/>
      </c>
    </row>
    <row r="688" spans="1:22">
      <c r="A688" s="18">
        <f>IF('Student''s Data'!A688=0,"",'Student''s Data'!A688)</f>
        <v>684</v>
      </c>
      <c r="B688" s="18">
        <f>IF('Student''s Data'!B688=0,"",'Student''s Data'!B688)</f>
        <v>935</v>
      </c>
      <c r="C688" s="19" t="str">
        <f>IF('Student''s Data'!C688=0,"",'Student''s Data'!C688)</f>
        <v>Ninth</v>
      </c>
      <c r="D688" s="19" t="str">
        <f>IF('Student''s Data'!D688=0,"",'Student''s Data'!D688)</f>
        <v/>
      </c>
      <c r="E688" s="19" t="str">
        <f>IF('Student''s Data'!H688=0,"",'Student''s Data'!H688)</f>
        <v>Hindi</v>
      </c>
      <c r="F688" s="19" t="str">
        <f>IF('Student''s Data'!E688=0,"",'Student''s Data'!E688)</f>
        <v>SAMEER QURESHI</v>
      </c>
      <c r="G688" s="19" t="str">
        <f>IF('Student''s Data'!F688=0,"",'Student''s Data'!F688)</f>
        <v>MOHAMMAD KALU</v>
      </c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5" t="str">
        <f>IF(SUM(Table4[[#This Row],[Jan]:[Dec]])=0,"",(SUM(Table4[[#This Row],[Jan]:[Dec]])))</f>
        <v/>
      </c>
      <c r="U688" s="5">
        <f>IFERROR(IF(Table5[[#This Row],[Is RTE Student]]="Yes",0,VLOOKUP(Table4[[#This Row],[Class]]&amp;"_"&amp;Table4[[#This Row],[Stream]]&amp;"_"&amp;Table4[[#This Row],[Medium]],total_fee,5,0)),0)</f>
        <v>18000</v>
      </c>
      <c r="V688" s="5" t="str">
        <f>IFERROR(IF(Table4[[#This Row],[Total fees]]=Table4[[#This Row],[Total]]=0,"",Table4[[#This Row],[Total fees]]-Table4[[#This Row],[Total]]),"")</f>
        <v/>
      </c>
    </row>
    <row r="689" spans="1:22">
      <c r="A689" s="18">
        <f>IF('Student''s Data'!A689=0,"",'Student''s Data'!A689)</f>
        <v>685</v>
      </c>
      <c r="B689" s="18">
        <f>IF('Student''s Data'!B689=0,"",'Student''s Data'!B689)</f>
        <v>1032</v>
      </c>
      <c r="C689" s="19" t="str">
        <f>IF('Student''s Data'!C689=0,"",'Student''s Data'!C689)</f>
        <v>Ninth</v>
      </c>
      <c r="D689" s="19" t="str">
        <f>IF('Student''s Data'!D689=0,"",'Student''s Data'!D689)</f>
        <v/>
      </c>
      <c r="E689" s="19" t="str">
        <f>IF('Student''s Data'!H689=0,"",'Student''s Data'!H689)</f>
        <v>Hindi</v>
      </c>
      <c r="F689" s="19" t="str">
        <f>IF('Student''s Data'!E689=0,"",'Student''s Data'!E689)</f>
        <v>SANIYA TAK</v>
      </c>
      <c r="G689" s="19" t="str">
        <f>IF('Student''s Data'!F689=0,"",'Student''s Data'!F689)</f>
        <v>MOHD AASIF TAK</v>
      </c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5" t="str">
        <f>IF(SUM(Table4[[#This Row],[Jan]:[Dec]])=0,"",(SUM(Table4[[#This Row],[Jan]:[Dec]])))</f>
        <v/>
      </c>
      <c r="U689" s="5">
        <f>IFERROR(IF(Table5[[#This Row],[Is RTE Student]]="Yes",0,VLOOKUP(Table4[[#This Row],[Class]]&amp;"_"&amp;Table4[[#This Row],[Stream]]&amp;"_"&amp;Table4[[#This Row],[Medium]],total_fee,5,0)),0)</f>
        <v>18000</v>
      </c>
      <c r="V689" s="5" t="str">
        <f>IFERROR(IF(Table4[[#This Row],[Total fees]]=Table4[[#This Row],[Total]]=0,"",Table4[[#This Row],[Total fees]]-Table4[[#This Row],[Total]]),"")</f>
        <v/>
      </c>
    </row>
    <row r="690" spans="1:22">
      <c r="A690" s="18">
        <f>IF('Student''s Data'!A690=0,"",'Student''s Data'!A690)</f>
        <v>686</v>
      </c>
      <c r="B690" s="18">
        <f>IF('Student''s Data'!B690=0,"",'Student''s Data'!B690)</f>
        <v>552</v>
      </c>
      <c r="C690" s="19" t="str">
        <f>IF('Student''s Data'!C690=0,"",'Student''s Data'!C690)</f>
        <v>Ninth</v>
      </c>
      <c r="D690" s="19" t="str">
        <f>IF('Student''s Data'!D690=0,"",'Student''s Data'!D690)</f>
        <v/>
      </c>
      <c r="E690" s="19" t="str">
        <f>IF('Student''s Data'!H690=0,"",'Student''s Data'!H690)</f>
        <v>Hindi</v>
      </c>
      <c r="F690" s="19" t="str">
        <f>IF('Student''s Data'!E690=0,"",'Student''s Data'!E690)</f>
        <v>SANJANA</v>
      </c>
      <c r="G690" s="19" t="str">
        <f>IF('Student''s Data'!F690=0,"",'Student''s Data'!F690)</f>
        <v>BANWARI LAL REGAR</v>
      </c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5" t="str">
        <f>IF(SUM(Table4[[#This Row],[Jan]:[Dec]])=0,"",(SUM(Table4[[#This Row],[Jan]:[Dec]])))</f>
        <v/>
      </c>
      <c r="U690" s="5">
        <f>IFERROR(IF(Table5[[#This Row],[Is RTE Student]]="Yes",0,VLOOKUP(Table4[[#This Row],[Class]]&amp;"_"&amp;Table4[[#This Row],[Stream]]&amp;"_"&amp;Table4[[#This Row],[Medium]],total_fee,5,0)),0)</f>
        <v>18000</v>
      </c>
      <c r="V690" s="5" t="str">
        <f>IFERROR(IF(Table4[[#This Row],[Total fees]]=Table4[[#This Row],[Total]]=0,"",Table4[[#This Row],[Total fees]]-Table4[[#This Row],[Total]]),"")</f>
        <v/>
      </c>
    </row>
    <row r="691" spans="1:22">
      <c r="A691" s="18">
        <f>IF('Student''s Data'!A691=0,"",'Student''s Data'!A691)</f>
        <v>687</v>
      </c>
      <c r="B691" s="18">
        <f>IF('Student''s Data'!B691=0,"",'Student''s Data'!B691)</f>
        <v>6743</v>
      </c>
      <c r="C691" s="19" t="str">
        <f>IF('Student''s Data'!C691=0,"",'Student''s Data'!C691)</f>
        <v>Ninth</v>
      </c>
      <c r="D691" s="19" t="str">
        <f>IF('Student''s Data'!D691=0,"",'Student''s Data'!D691)</f>
        <v/>
      </c>
      <c r="E691" s="19" t="str">
        <f>IF('Student''s Data'!H691=0,"",'Student''s Data'!H691)</f>
        <v>Hindi</v>
      </c>
      <c r="F691" s="19" t="str">
        <f>IF('Student''s Data'!E691=0,"",'Student''s Data'!E691)</f>
        <v>SANJU</v>
      </c>
      <c r="G691" s="19" t="str">
        <f>IF('Student''s Data'!F691=0,"",'Student''s Data'!F691)</f>
        <v>BHANWAR LAL</v>
      </c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5" t="str">
        <f>IF(SUM(Table4[[#This Row],[Jan]:[Dec]])=0,"",(SUM(Table4[[#This Row],[Jan]:[Dec]])))</f>
        <v/>
      </c>
      <c r="U691" s="5">
        <f>IFERROR(IF(Table5[[#This Row],[Is RTE Student]]="Yes",0,VLOOKUP(Table4[[#This Row],[Class]]&amp;"_"&amp;Table4[[#This Row],[Stream]]&amp;"_"&amp;Table4[[#This Row],[Medium]],total_fee,5,0)),0)</f>
        <v>18000</v>
      </c>
      <c r="V691" s="5" t="str">
        <f>IFERROR(IF(Table4[[#This Row],[Total fees]]=Table4[[#This Row],[Total]]=0,"",Table4[[#This Row],[Total fees]]-Table4[[#This Row],[Total]]),"")</f>
        <v/>
      </c>
    </row>
    <row r="692" spans="1:22">
      <c r="A692" s="18">
        <f>IF('Student''s Data'!A692=0,"",'Student''s Data'!A692)</f>
        <v>688</v>
      </c>
      <c r="B692" s="18">
        <f>IF('Student''s Data'!B692=0,"",'Student''s Data'!B692)</f>
        <v>1207</v>
      </c>
      <c r="C692" s="19" t="str">
        <f>IF('Student''s Data'!C692=0,"",'Student''s Data'!C692)</f>
        <v>Ninth</v>
      </c>
      <c r="D692" s="19" t="str">
        <f>IF('Student''s Data'!D692=0,"",'Student''s Data'!D692)</f>
        <v/>
      </c>
      <c r="E692" s="19" t="str">
        <f>IF('Student''s Data'!H692=0,"",'Student''s Data'!H692)</f>
        <v>Hindi</v>
      </c>
      <c r="F692" s="19" t="str">
        <f>IF('Student''s Data'!E692=0,"",'Student''s Data'!E692)</f>
        <v>SARITA KEELKA</v>
      </c>
      <c r="G692" s="19" t="str">
        <f>IF('Student''s Data'!F692=0,"",'Student''s Data'!F692)</f>
        <v>RAMESHWAR LAL</v>
      </c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5" t="str">
        <f>IF(SUM(Table4[[#This Row],[Jan]:[Dec]])=0,"",(SUM(Table4[[#This Row],[Jan]:[Dec]])))</f>
        <v/>
      </c>
      <c r="U692" s="5">
        <f>IFERROR(IF(Table5[[#This Row],[Is RTE Student]]="Yes",0,VLOOKUP(Table4[[#This Row],[Class]]&amp;"_"&amp;Table4[[#This Row],[Stream]]&amp;"_"&amp;Table4[[#This Row],[Medium]],total_fee,5,0)),0)</f>
        <v>18000</v>
      </c>
      <c r="V692" s="5" t="str">
        <f>IFERROR(IF(Table4[[#This Row],[Total fees]]=Table4[[#This Row],[Total]]=0,"",Table4[[#This Row],[Total fees]]-Table4[[#This Row],[Total]]),"")</f>
        <v/>
      </c>
    </row>
    <row r="693" spans="1:22">
      <c r="A693" s="18">
        <f>IF('Student''s Data'!A693=0,"",'Student''s Data'!A693)</f>
        <v>689</v>
      </c>
      <c r="B693" s="18" t="str">
        <f>IF('Student''s Data'!B693=0,"",'Student''s Data'!B693)</f>
        <v>E0010</v>
      </c>
      <c r="C693" s="19" t="str">
        <f>IF('Student''s Data'!C693=0,"",'Student''s Data'!C693)</f>
        <v>Ninth</v>
      </c>
      <c r="D693" s="19" t="str">
        <f>IF('Student''s Data'!D693=0,"",'Student''s Data'!D693)</f>
        <v/>
      </c>
      <c r="E693" s="19" t="str">
        <f>IF('Student''s Data'!H693=0,"",'Student''s Data'!H693)</f>
        <v>English</v>
      </c>
      <c r="F693" s="19" t="str">
        <f>IF('Student''s Data'!E693=0,"",'Student''s Data'!E693)</f>
        <v>SEEMA SHARMA</v>
      </c>
      <c r="G693" s="19" t="str">
        <f>IF('Student''s Data'!F693=0,"",'Student''s Data'!F693)</f>
        <v>RAKESH SHARMA</v>
      </c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5" t="str">
        <f>IF(SUM(Table4[[#This Row],[Jan]:[Dec]])=0,"",(SUM(Table4[[#This Row],[Jan]:[Dec]])))</f>
        <v/>
      </c>
      <c r="U693" s="5">
        <f>IFERROR(IF(Table5[[#This Row],[Is RTE Student]]="Yes",0,VLOOKUP(Table4[[#This Row],[Class]]&amp;"_"&amp;Table4[[#This Row],[Stream]]&amp;"_"&amp;Table4[[#This Row],[Medium]],total_fee,5,0)),0)</f>
        <v>19000</v>
      </c>
      <c r="V693" s="5" t="str">
        <f>IFERROR(IF(Table4[[#This Row],[Total fees]]=Table4[[#This Row],[Total]]=0,"",Table4[[#This Row],[Total fees]]-Table4[[#This Row],[Total]]),"")</f>
        <v/>
      </c>
    </row>
    <row r="694" spans="1:22">
      <c r="A694" s="18">
        <f>IF('Student''s Data'!A694=0,"",'Student''s Data'!A694)</f>
        <v>690</v>
      </c>
      <c r="B694" s="18">
        <f>IF('Student''s Data'!B694=0,"",'Student''s Data'!B694)</f>
        <v>1433</v>
      </c>
      <c r="C694" s="19" t="str">
        <f>IF('Student''s Data'!C694=0,"",'Student''s Data'!C694)</f>
        <v>Ninth</v>
      </c>
      <c r="D694" s="19" t="str">
        <f>IF('Student''s Data'!D694=0,"",'Student''s Data'!D694)</f>
        <v/>
      </c>
      <c r="E694" s="19" t="str">
        <f>IF('Student''s Data'!H694=0,"",'Student''s Data'!H694)</f>
        <v>Hindi</v>
      </c>
      <c r="F694" s="19" t="str">
        <f>IF('Student''s Data'!E694=0,"",'Student''s Data'!E694)</f>
        <v>SHADIYA BANO</v>
      </c>
      <c r="G694" s="19" t="str">
        <f>IF('Student''s Data'!F694=0,"",'Student''s Data'!F694)</f>
        <v>SHAHJAD ALI</v>
      </c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5" t="str">
        <f>IF(SUM(Table4[[#This Row],[Jan]:[Dec]])=0,"",(SUM(Table4[[#This Row],[Jan]:[Dec]])))</f>
        <v/>
      </c>
      <c r="U694" s="5">
        <f>IFERROR(IF(Table5[[#This Row],[Is RTE Student]]="Yes",0,VLOOKUP(Table4[[#This Row],[Class]]&amp;"_"&amp;Table4[[#This Row],[Stream]]&amp;"_"&amp;Table4[[#This Row],[Medium]],total_fee,5,0)),0)</f>
        <v>18000</v>
      </c>
      <c r="V694" s="5" t="str">
        <f>IFERROR(IF(Table4[[#This Row],[Total fees]]=Table4[[#This Row],[Total]]=0,"",Table4[[#This Row],[Total fees]]-Table4[[#This Row],[Total]]),"")</f>
        <v/>
      </c>
    </row>
    <row r="695" spans="1:22">
      <c r="A695" s="18">
        <f>IF('Student''s Data'!A695=0,"",'Student''s Data'!A695)</f>
        <v>691</v>
      </c>
      <c r="B695" s="18">
        <f>IF('Student''s Data'!B695=0,"",'Student''s Data'!B695)</f>
        <v>897</v>
      </c>
      <c r="C695" s="19" t="str">
        <f>IF('Student''s Data'!C695=0,"",'Student''s Data'!C695)</f>
        <v>Ninth</v>
      </c>
      <c r="D695" s="19" t="str">
        <f>IF('Student''s Data'!D695=0,"",'Student''s Data'!D695)</f>
        <v/>
      </c>
      <c r="E695" s="19" t="str">
        <f>IF('Student''s Data'!H695=0,"",'Student''s Data'!H695)</f>
        <v>Hindi</v>
      </c>
      <c r="F695" s="19" t="str">
        <f>IF('Student''s Data'!E695=0,"",'Student''s Data'!E695)</f>
        <v>SHADMA</v>
      </c>
      <c r="G695" s="19" t="str">
        <f>IF('Student''s Data'!F695=0,"",'Student''s Data'!F695)</f>
        <v>MOHAMMED SALEEM</v>
      </c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5" t="str">
        <f>IF(SUM(Table4[[#This Row],[Jan]:[Dec]])=0,"",(SUM(Table4[[#This Row],[Jan]:[Dec]])))</f>
        <v/>
      </c>
      <c r="U695" s="5">
        <f>IFERROR(IF(Table5[[#This Row],[Is RTE Student]]="Yes",0,VLOOKUP(Table4[[#This Row],[Class]]&amp;"_"&amp;Table4[[#This Row],[Stream]]&amp;"_"&amp;Table4[[#This Row],[Medium]],total_fee,5,0)),0)</f>
        <v>18000</v>
      </c>
      <c r="V695" s="5" t="str">
        <f>IFERROR(IF(Table4[[#This Row],[Total fees]]=Table4[[#This Row],[Total]]=0,"",Table4[[#This Row],[Total fees]]-Table4[[#This Row],[Total]]),"")</f>
        <v/>
      </c>
    </row>
    <row r="696" spans="1:22">
      <c r="A696" s="18">
        <f>IF('Student''s Data'!A696=0,"",'Student''s Data'!A696)</f>
        <v>692</v>
      </c>
      <c r="B696" s="18" t="str">
        <f>IF('Student''s Data'!B696=0,"",'Student''s Data'!B696)</f>
        <v>E0164</v>
      </c>
      <c r="C696" s="19" t="str">
        <f>IF('Student''s Data'!C696=0,"",'Student''s Data'!C696)</f>
        <v>Ninth</v>
      </c>
      <c r="D696" s="19" t="str">
        <f>IF('Student''s Data'!D696=0,"",'Student''s Data'!D696)</f>
        <v/>
      </c>
      <c r="E696" s="19" t="str">
        <f>IF('Student''s Data'!H696=0,"",'Student''s Data'!H696)</f>
        <v>English</v>
      </c>
      <c r="F696" s="19" t="str">
        <f>IF('Student''s Data'!E696=0,"",'Student''s Data'!E696)</f>
        <v>SHATRUDHAN SINGH</v>
      </c>
      <c r="G696" s="19" t="str">
        <f>IF('Student''s Data'!F696=0,"",'Student''s Data'!F696)</f>
        <v>KALYAN SINGH</v>
      </c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5" t="str">
        <f>IF(SUM(Table4[[#This Row],[Jan]:[Dec]])=0,"",(SUM(Table4[[#This Row],[Jan]:[Dec]])))</f>
        <v/>
      </c>
      <c r="U696" s="5">
        <f>IFERROR(IF(Table5[[#This Row],[Is RTE Student]]="Yes",0,VLOOKUP(Table4[[#This Row],[Class]]&amp;"_"&amp;Table4[[#This Row],[Stream]]&amp;"_"&amp;Table4[[#This Row],[Medium]],total_fee,5,0)),0)</f>
        <v>19000</v>
      </c>
      <c r="V696" s="5" t="str">
        <f>IFERROR(IF(Table4[[#This Row],[Total fees]]=Table4[[#This Row],[Total]]=0,"",Table4[[#This Row],[Total fees]]-Table4[[#This Row],[Total]]),"")</f>
        <v/>
      </c>
    </row>
    <row r="697" spans="1:22">
      <c r="A697" s="18">
        <f>IF('Student''s Data'!A697=0,"",'Student''s Data'!A697)</f>
        <v>693</v>
      </c>
      <c r="B697" s="18">
        <f>IF('Student''s Data'!B697=0,"",'Student''s Data'!B697)</f>
        <v>1631</v>
      </c>
      <c r="C697" s="19" t="str">
        <f>IF('Student''s Data'!C697=0,"",'Student''s Data'!C697)</f>
        <v>Ninth</v>
      </c>
      <c r="D697" s="19" t="str">
        <f>IF('Student''s Data'!D697=0,"",'Student''s Data'!D697)</f>
        <v/>
      </c>
      <c r="E697" s="19" t="str">
        <f>IF('Student''s Data'!H697=0,"",'Student''s Data'!H697)</f>
        <v>Hindi</v>
      </c>
      <c r="F697" s="19" t="str">
        <f>IF('Student''s Data'!E697=0,"",'Student''s Data'!E697)</f>
        <v>SHRIYANSH VERMA</v>
      </c>
      <c r="G697" s="19" t="str">
        <f>IF('Student''s Data'!F697=0,"",'Student''s Data'!F697)</f>
        <v>VISHNU KUMAR VERMA</v>
      </c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5" t="str">
        <f>IF(SUM(Table4[[#This Row],[Jan]:[Dec]])=0,"",(SUM(Table4[[#This Row],[Jan]:[Dec]])))</f>
        <v/>
      </c>
      <c r="U697" s="5">
        <f>IFERROR(IF(Table5[[#This Row],[Is RTE Student]]="Yes",0,VLOOKUP(Table4[[#This Row],[Class]]&amp;"_"&amp;Table4[[#This Row],[Stream]]&amp;"_"&amp;Table4[[#This Row],[Medium]],total_fee,5,0)),0)</f>
        <v>18000</v>
      </c>
      <c r="V697" s="5" t="str">
        <f>IFERROR(IF(Table4[[#This Row],[Total fees]]=Table4[[#This Row],[Total]]=0,"",Table4[[#This Row],[Total fees]]-Table4[[#This Row],[Total]]),"")</f>
        <v/>
      </c>
    </row>
    <row r="698" spans="1:22">
      <c r="A698" s="18">
        <f>IF('Student''s Data'!A698=0,"",'Student''s Data'!A698)</f>
        <v>694</v>
      </c>
      <c r="B698" s="18">
        <f>IF('Student''s Data'!B698=0,"",'Student''s Data'!B698)</f>
        <v>1175</v>
      </c>
      <c r="C698" s="19" t="str">
        <f>IF('Student''s Data'!C698=0,"",'Student''s Data'!C698)</f>
        <v>Ninth</v>
      </c>
      <c r="D698" s="19" t="str">
        <f>IF('Student''s Data'!D698=0,"",'Student''s Data'!D698)</f>
        <v/>
      </c>
      <c r="E698" s="19" t="str">
        <f>IF('Student''s Data'!H698=0,"",'Student''s Data'!H698)</f>
        <v>Hindi</v>
      </c>
      <c r="F698" s="19" t="str">
        <f>IF('Student''s Data'!E698=0,"",'Student''s Data'!E698)</f>
        <v>SRISHTI CHOUDHARY</v>
      </c>
      <c r="G698" s="19" t="str">
        <f>IF('Student''s Data'!F698=0,"",'Student''s Data'!F698)</f>
        <v>RAJPAL SINGH</v>
      </c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5" t="str">
        <f>IF(SUM(Table4[[#This Row],[Jan]:[Dec]])=0,"",(SUM(Table4[[#This Row],[Jan]:[Dec]])))</f>
        <v/>
      </c>
      <c r="U698" s="5">
        <f>IFERROR(IF(Table5[[#This Row],[Is RTE Student]]="Yes",0,VLOOKUP(Table4[[#This Row],[Class]]&amp;"_"&amp;Table4[[#This Row],[Stream]]&amp;"_"&amp;Table4[[#This Row],[Medium]],total_fee,5,0)),0)</f>
        <v>18000</v>
      </c>
      <c r="V698" s="5" t="str">
        <f>IFERROR(IF(Table4[[#This Row],[Total fees]]=Table4[[#This Row],[Total]]=0,"",Table4[[#This Row],[Total fees]]-Table4[[#This Row],[Total]]),"")</f>
        <v/>
      </c>
    </row>
    <row r="699" spans="1:22">
      <c r="A699" s="18">
        <f>IF('Student''s Data'!A699=0,"",'Student''s Data'!A699)</f>
        <v>695</v>
      </c>
      <c r="B699" s="18">
        <f>IF('Student''s Data'!B699=0,"",'Student''s Data'!B699)</f>
        <v>6635</v>
      </c>
      <c r="C699" s="19" t="str">
        <f>IF('Student''s Data'!C699=0,"",'Student''s Data'!C699)</f>
        <v>Ninth</v>
      </c>
      <c r="D699" s="19" t="str">
        <f>IF('Student''s Data'!D699=0,"",'Student''s Data'!D699)</f>
        <v/>
      </c>
      <c r="E699" s="19" t="str">
        <f>IF('Student''s Data'!H699=0,"",'Student''s Data'!H699)</f>
        <v>Hindi</v>
      </c>
      <c r="F699" s="19" t="str">
        <f>IF('Student''s Data'!E699=0,"",'Student''s Data'!E699)</f>
        <v>SUFIYAN</v>
      </c>
      <c r="G699" s="19" t="str">
        <f>IF('Student''s Data'!F699=0,"",'Student''s Data'!F699)</f>
        <v>BABU ALI</v>
      </c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5" t="str">
        <f>IF(SUM(Table4[[#This Row],[Jan]:[Dec]])=0,"",(SUM(Table4[[#This Row],[Jan]:[Dec]])))</f>
        <v/>
      </c>
      <c r="U699" s="5">
        <f>IFERROR(IF(Table5[[#This Row],[Is RTE Student]]="Yes",0,VLOOKUP(Table4[[#This Row],[Class]]&amp;"_"&amp;Table4[[#This Row],[Stream]]&amp;"_"&amp;Table4[[#This Row],[Medium]],total_fee,5,0)),0)</f>
        <v>18000</v>
      </c>
      <c r="V699" s="5" t="str">
        <f>IFERROR(IF(Table4[[#This Row],[Total fees]]=Table4[[#This Row],[Total]]=0,"",Table4[[#This Row],[Total fees]]-Table4[[#This Row],[Total]]),"")</f>
        <v/>
      </c>
    </row>
    <row r="700" spans="1:22">
      <c r="A700" s="18">
        <f>IF('Student''s Data'!A700=0,"",'Student''s Data'!A700)</f>
        <v>696</v>
      </c>
      <c r="B700" s="18">
        <f>IF('Student''s Data'!B700=0,"",'Student''s Data'!B700)</f>
        <v>6567</v>
      </c>
      <c r="C700" s="19" t="str">
        <f>IF('Student''s Data'!C700=0,"",'Student''s Data'!C700)</f>
        <v>Ninth</v>
      </c>
      <c r="D700" s="19" t="str">
        <f>IF('Student''s Data'!D700=0,"",'Student''s Data'!D700)</f>
        <v/>
      </c>
      <c r="E700" s="19" t="str">
        <f>IF('Student''s Data'!H700=0,"",'Student''s Data'!H700)</f>
        <v>Hindi</v>
      </c>
      <c r="F700" s="19" t="str">
        <f>IF('Student''s Data'!E700=0,"",'Student''s Data'!E700)</f>
        <v>SUMIT KUMAR</v>
      </c>
      <c r="G700" s="19" t="str">
        <f>IF('Student''s Data'!F700=0,"",'Student''s Data'!F700)</f>
        <v>BALRAM</v>
      </c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5" t="str">
        <f>IF(SUM(Table4[[#This Row],[Jan]:[Dec]])=0,"",(SUM(Table4[[#This Row],[Jan]:[Dec]])))</f>
        <v/>
      </c>
      <c r="U700" s="5">
        <f>IFERROR(IF(Table5[[#This Row],[Is RTE Student]]="Yes",0,VLOOKUP(Table4[[#This Row],[Class]]&amp;"_"&amp;Table4[[#This Row],[Stream]]&amp;"_"&amp;Table4[[#This Row],[Medium]],total_fee,5,0)),0)</f>
        <v>18000</v>
      </c>
      <c r="V700" s="5" t="str">
        <f>IFERROR(IF(Table4[[#This Row],[Total fees]]=Table4[[#This Row],[Total]]=0,"",Table4[[#This Row],[Total fees]]-Table4[[#This Row],[Total]]),"")</f>
        <v/>
      </c>
    </row>
    <row r="701" spans="1:22">
      <c r="A701" s="18">
        <f>IF('Student''s Data'!A701=0,"",'Student''s Data'!A701)</f>
        <v>697</v>
      </c>
      <c r="B701" s="18">
        <f>IF('Student''s Data'!B701=0,"",'Student''s Data'!B701)</f>
        <v>1577</v>
      </c>
      <c r="C701" s="19" t="str">
        <f>IF('Student''s Data'!C701=0,"",'Student''s Data'!C701)</f>
        <v>Ninth</v>
      </c>
      <c r="D701" s="19" t="str">
        <f>IF('Student''s Data'!D701=0,"",'Student''s Data'!D701)</f>
        <v/>
      </c>
      <c r="E701" s="19" t="str">
        <f>IF('Student''s Data'!H701=0,"",'Student''s Data'!H701)</f>
        <v>Hindi</v>
      </c>
      <c r="F701" s="19" t="str">
        <f>IF('Student''s Data'!E701=0,"",'Student''s Data'!E701)</f>
        <v>SUMIT REWAR</v>
      </c>
      <c r="G701" s="19" t="str">
        <f>IF('Student''s Data'!F701=0,"",'Student''s Data'!F701)</f>
        <v>PARMESHWAR LAL</v>
      </c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5" t="str">
        <f>IF(SUM(Table4[[#This Row],[Jan]:[Dec]])=0,"",(SUM(Table4[[#This Row],[Jan]:[Dec]])))</f>
        <v/>
      </c>
      <c r="U701" s="5">
        <f>IFERROR(IF(Table5[[#This Row],[Is RTE Student]]="Yes",0,VLOOKUP(Table4[[#This Row],[Class]]&amp;"_"&amp;Table4[[#This Row],[Stream]]&amp;"_"&amp;Table4[[#This Row],[Medium]],total_fee,5,0)),0)</f>
        <v>18000</v>
      </c>
      <c r="V701" s="5" t="str">
        <f>IFERROR(IF(Table4[[#This Row],[Total fees]]=Table4[[#This Row],[Total]]=0,"",Table4[[#This Row],[Total fees]]-Table4[[#This Row],[Total]]),"")</f>
        <v/>
      </c>
    </row>
    <row r="702" spans="1:22">
      <c r="A702" s="18">
        <f>IF('Student''s Data'!A702=0,"",'Student''s Data'!A702)</f>
        <v>698</v>
      </c>
      <c r="B702" s="18" t="str">
        <f>IF('Student''s Data'!B702=0,"",'Student''s Data'!B702)</f>
        <v>RTE-07</v>
      </c>
      <c r="C702" s="19" t="str">
        <f>IF('Student''s Data'!C702=0,"",'Student''s Data'!C702)</f>
        <v>Ninth</v>
      </c>
      <c r="D702" s="19" t="str">
        <f>IF('Student''s Data'!D702=0,"",'Student''s Data'!D702)</f>
        <v/>
      </c>
      <c r="E702" s="19" t="str">
        <f>IF('Student''s Data'!H702=0,"",'Student''s Data'!H702)</f>
        <v>Hindi</v>
      </c>
      <c r="F702" s="19" t="str">
        <f>IF('Student''s Data'!E702=0,"",'Student''s Data'!E702)</f>
        <v>SUNIL JAJRA</v>
      </c>
      <c r="G702" s="19" t="str">
        <f>IF('Student''s Data'!F702=0,"",'Student''s Data'!F702)</f>
        <v>RAMDEV RAM</v>
      </c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5" t="str">
        <f>IF(SUM(Table4[[#This Row],[Jan]:[Dec]])=0,"",(SUM(Table4[[#This Row],[Jan]:[Dec]])))</f>
        <v/>
      </c>
      <c r="U702" s="5">
        <f>IFERROR(IF(Table5[[#This Row],[Is RTE Student]]="Yes",0,VLOOKUP(Table4[[#This Row],[Class]]&amp;"_"&amp;Table4[[#This Row],[Stream]]&amp;"_"&amp;Table4[[#This Row],[Medium]],total_fee,5,0)),0)</f>
        <v>0</v>
      </c>
      <c r="V702" s="5" t="str">
        <f>IFERROR(IF(Table4[[#This Row],[Total fees]]=Table4[[#This Row],[Total]]=0,"",Table4[[#This Row],[Total fees]]-Table4[[#This Row],[Total]]),"")</f>
        <v/>
      </c>
    </row>
    <row r="703" spans="1:22">
      <c r="A703" s="18">
        <f>IF('Student''s Data'!A703=0,"",'Student''s Data'!A703)</f>
        <v>699</v>
      </c>
      <c r="B703" s="18">
        <f>IF('Student''s Data'!B703=0,"",'Student''s Data'!B703)</f>
        <v>713</v>
      </c>
      <c r="C703" s="19" t="str">
        <f>IF('Student''s Data'!C703=0,"",'Student''s Data'!C703)</f>
        <v>Ninth</v>
      </c>
      <c r="D703" s="19" t="str">
        <f>IF('Student''s Data'!D703=0,"",'Student''s Data'!D703)</f>
        <v/>
      </c>
      <c r="E703" s="19" t="str">
        <f>IF('Student''s Data'!H703=0,"",'Student''s Data'!H703)</f>
        <v>Hindi</v>
      </c>
      <c r="F703" s="19" t="str">
        <f>IF('Student''s Data'!E703=0,"",'Student''s Data'!E703)</f>
        <v>SUNIL PANWAR</v>
      </c>
      <c r="G703" s="19" t="str">
        <f>IF('Student''s Data'!F703=0,"",'Student''s Data'!F703)</f>
        <v>VIKRAM PANWAR</v>
      </c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5" t="str">
        <f>IF(SUM(Table4[[#This Row],[Jan]:[Dec]])=0,"",(SUM(Table4[[#This Row],[Jan]:[Dec]])))</f>
        <v/>
      </c>
      <c r="U703" s="5">
        <f>IFERROR(IF(Table5[[#This Row],[Is RTE Student]]="Yes",0,VLOOKUP(Table4[[#This Row],[Class]]&amp;"_"&amp;Table4[[#This Row],[Stream]]&amp;"_"&amp;Table4[[#This Row],[Medium]],total_fee,5,0)),0)</f>
        <v>18000</v>
      </c>
      <c r="V703" s="5" t="str">
        <f>IFERROR(IF(Table4[[#This Row],[Total fees]]=Table4[[#This Row],[Total]]=0,"",Table4[[#This Row],[Total fees]]-Table4[[#This Row],[Total]]),"")</f>
        <v/>
      </c>
    </row>
    <row r="704" spans="1:22">
      <c r="A704" s="18">
        <f>IF('Student''s Data'!A704=0,"",'Student''s Data'!A704)</f>
        <v>700</v>
      </c>
      <c r="B704" s="18">
        <f>IF('Student''s Data'!B704=0,"",'Student''s Data'!B704)</f>
        <v>952</v>
      </c>
      <c r="C704" s="19" t="str">
        <f>IF('Student''s Data'!C704=0,"",'Student''s Data'!C704)</f>
        <v>Ninth</v>
      </c>
      <c r="D704" s="19" t="str">
        <f>IF('Student''s Data'!D704=0,"",'Student''s Data'!D704)</f>
        <v/>
      </c>
      <c r="E704" s="19" t="str">
        <f>IF('Student''s Data'!H704=0,"",'Student''s Data'!H704)</f>
        <v>Hindi</v>
      </c>
      <c r="F704" s="19" t="str">
        <f>IF('Student''s Data'!E704=0,"",'Student''s Data'!E704)</f>
        <v>SUNITA CHAUDHARY</v>
      </c>
      <c r="G704" s="19" t="str">
        <f>IF('Student''s Data'!F704=0,"",'Student''s Data'!F704)</f>
        <v>PRABHU RAM</v>
      </c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5" t="str">
        <f>IF(SUM(Table4[[#This Row],[Jan]:[Dec]])=0,"",(SUM(Table4[[#This Row],[Jan]:[Dec]])))</f>
        <v/>
      </c>
      <c r="U704" s="5">
        <f>IFERROR(IF(Table5[[#This Row],[Is RTE Student]]="Yes",0,VLOOKUP(Table4[[#This Row],[Class]]&amp;"_"&amp;Table4[[#This Row],[Stream]]&amp;"_"&amp;Table4[[#This Row],[Medium]],total_fee,5,0)),0)</f>
        <v>18000</v>
      </c>
      <c r="V704" s="5" t="str">
        <f>IFERROR(IF(Table4[[#This Row],[Total fees]]=Table4[[#This Row],[Total]]=0,"",Table4[[#This Row],[Total fees]]-Table4[[#This Row],[Total]]),"")</f>
        <v/>
      </c>
    </row>
    <row r="705" spans="1:22">
      <c r="A705" s="18">
        <f>IF('Student''s Data'!A705=0,"",'Student''s Data'!A705)</f>
        <v>701</v>
      </c>
      <c r="B705" s="18">
        <f>IF('Student''s Data'!B705=0,"",'Student''s Data'!B705)</f>
        <v>1012</v>
      </c>
      <c r="C705" s="19" t="str">
        <f>IF('Student''s Data'!C705=0,"",'Student''s Data'!C705)</f>
        <v>Ninth</v>
      </c>
      <c r="D705" s="19" t="str">
        <f>IF('Student''s Data'!D705=0,"",'Student''s Data'!D705)</f>
        <v/>
      </c>
      <c r="E705" s="19" t="str">
        <f>IF('Student''s Data'!H705=0,"",'Student''s Data'!H705)</f>
        <v>Hindi</v>
      </c>
      <c r="F705" s="19" t="str">
        <f>IF('Student''s Data'!E705=0,"",'Student''s Data'!E705)</f>
        <v>SUSHIL CHAUDHARY</v>
      </c>
      <c r="G705" s="19" t="str">
        <f>IF('Student''s Data'!F705=0,"",'Student''s Data'!F705)</f>
        <v>HEMA RAM JAT</v>
      </c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5" t="str">
        <f>IF(SUM(Table4[[#This Row],[Jan]:[Dec]])=0,"",(SUM(Table4[[#This Row],[Jan]:[Dec]])))</f>
        <v/>
      </c>
      <c r="U705" s="5">
        <f>IFERROR(IF(Table5[[#This Row],[Is RTE Student]]="Yes",0,VLOOKUP(Table4[[#This Row],[Class]]&amp;"_"&amp;Table4[[#This Row],[Stream]]&amp;"_"&amp;Table4[[#This Row],[Medium]],total_fee,5,0)),0)</f>
        <v>18000</v>
      </c>
      <c r="V705" s="5" t="str">
        <f>IFERROR(IF(Table4[[#This Row],[Total fees]]=Table4[[#This Row],[Total]]=0,"",Table4[[#This Row],[Total fees]]-Table4[[#This Row],[Total]]),"")</f>
        <v/>
      </c>
    </row>
    <row r="706" spans="1:22">
      <c r="A706" s="18">
        <f>IF('Student''s Data'!A706=0,"",'Student''s Data'!A706)</f>
        <v>702</v>
      </c>
      <c r="B706" s="18">
        <f>IF('Student''s Data'!B706=0,"",'Student''s Data'!B706)</f>
        <v>1028</v>
      </c>
      <c r="C706" s="19" t="str">
        <f>IF('Student''s Data'!C706=0,"",'Student''s Data'!C706)</f>
        <v>Ninth</v>
      </c>
      <c r="D706" s="19" t="str">
        <f>IF('Student''s Data'!D706=0,"",'Student''s Data'!D706)</f>
        <v/>
      </c>
      <c r="E706" s="19" t="str">
        <f>IF('Student''s Data'!H706=0,"",'Student''s Data'!H706)</f>
        <v>Hindi</v>
      </c>
      <c r="F706" s="19" t="str">
        <f>IF('Student''s Data'!E706=0,"",'Student''s Data'!E706)</f>
        <v>TANUJA KUMARI</v>
      </c>
      <c r="G706" s="19" t="str">
        <f>IF('Student''s Data'!F706=0,"",'Student''s Data'!F706)</f>
        <v>DULI CHAND</v>
      </c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5" t="str">
        <f>IF(SUM(Table4[[#This Row],[Jan]:[Dec]])=0,"",(SUM(Table4[[#This Row],[Jan]:[Dec]])))</f>
        <v/>
      </c>
      <c r="U706" s="5">
        <f>IFERROR(IF(Table5[[#This Row],[Is RTE Student]]="Yes",0,VLOOKUP(Table4[[#This Row],[Class]]&amp;"_"&amp;Table4[[#This Row],[Stream]]&amp;"_"&amp;Table4[[#This Row],[Medium]],total_fee,5,0)),0)</f>
        <v>18000</v>
      </c>
      <c r="V706" s="5" t="str">
        <f>IFERROR(IF(Table4[[#This Row],[Total fees]]=Table4[[#This Row],[Total]]=0,"",Table4[[#This Row],[Total fees]]-Table4[[#This Row],[Total]]),"")</f>
        <v/>
      </c>
    </row>
    <row r="707" spans="1:22">
      <c r="A707" s="18">
        <f>IF('Student''s Data'!A707=0,"",'Student''s Data'!A707)</f>
        <v>703</v>
      </c>
      <c r="B707" s="18">
        <f>IF('Student''s Data'!B707=0,"",'Student''s Data'!B707)</f>
        <v>1063</v>
      </c>
      <c r="C707" s="19" t="str">
        <f>IF('Student''s Data'!C707=0,"",'Student''s Data'!C707)</f>
        <v>Ninth</v>
      </c>
      <c r="D707" s="19" t="str">
        <f>IF('Student''s Data'!D707=0,"",'Student''s Data'!D707)</f>
        <v/>
      </c>
      <c r="E707" s="19" t="str">
        <f>IF('Student''s Data'!H707=0,"",'Student''s Data'!H707)</f>
        <v>Hindi</v>
      </c>
      <c r="F707" s="19" t="str">
        <f>IF('Student''s Data'!E707=0,"",'Student''s Data'!E707)</f>
        <v>TARUN KARWA</v>
      </c>
      <c r="G707" s="19" t="str">
        <f>IF('Student''s Data'!F707=0,"",'Student''s Data'!F707)</f>
        <v>HEERA RAM</v>
      </c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5" t="str">
        <f>IF(SUM(Table4[[#This Row],[Jan]:[Dec]])=0,"",(SUM(Table4[[#This Row],[Jan]:[Dec]])))</f>
        <v/>
      </c>
      <c r="U707" s="5">
        <f>IFERROR(IF(Table5[[#This Row],[Is RTE Student]]="Yes",0,VLOOKUP(Table4[[#This Row],[Class]]&amp;"_"&amp;Table4[[#This Row],[Stream]]&amp;"_"&amp;Table4[[#This Row],[Medium]],total_fee,5,0)),0)</f>
        <v>18000</v>
      </c>
      <c r="V707" s="5" t="str">
        <f>IFERROR(IF(Table4[[#This Row],[Total fees]]=Table4[[#This Row],[Total]]=0,"",Table4[[#This Row],[Total fees]]-Table4[[#This Row],[Total]]),"")</f>
        <v/>
      </c>
    </row>
    <row r="708" spans="1:22">
      <c r="A708" s="18">
        <f>IF('Student''s Data'!A708=0,"",'Student''s Data'!A708)</f>
        <v>704</v>
      </c>
      <c r="B708" s="18">
        <f>IF('Student''s Data'!B708=0,"",'Student''s Data'!B708)</f>
        <v>1609</v>
      </c>
      <c r="C708" s="19" t="str">
        <f>IF('Student''s Data'!C708=0,"",'Student''s Data'!C708)</f>
        <v>Ninth</v>
      </c>
      <c r="D708" s="19" t="str">
        <f>IF('Student''s Data'!D708=0,"",'Student''s Data'!D708)</f>
        <v/>
      </c>
      <c r="E708" s="19" t="str">
        <f>IF('Student''s Data'!H708=0,"",'Student''s Data'!H708)</f>
        <v>Hindi</v>
      </c>
      <c r="F708" s="19" t="str">
        <f>IF('Student''s Data'!E708=0,"",'Student''s Data'!E708)</f>
        <v>TOFIK</v>
      </c>
      <c r="G708" s="19" t="str">
        <f>IF('Student''s Data'!F708=0,"",'Student''s Data'!F708)</f>
        <v>IQRAMUDEEN</v>
      </c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5" t="str">
        <f>IF(SUM(Table4[[#This Row],[Jan]:[Dec]])=0,"",(SUM(Table4[[#This Row],[Jan]:[Dec]])))</f>
        <v/>
      </c>
      <c r="U708" s="5">
        <f>IFERROR(IF(Table5[[#This Row],[Is RTE Student]]="Yes",0,VLOOKUP(Table4[[#This Row],[Class]]&amp;"_"&amp;Table4[[#This Row],[Stream]]&amp;"_"&amp;Table4[[#This Row],[Medium]],total_fee,5,0)),0)</f>
        <v>18000</v>
      </c>
      <c r="V708" s="5" t="str">
        <f>IFERROR(IF(Table4[[#This Row],[Total fees]]=Table4[[#This Row],[Total]]=0,"",Table4[[#This Row],[Total fees]]-Table4[[#This Row],[Total]]),"")</f>
        <v/>
      </c>
    </row>
    <row r="709" spans="1:22">
      <c r="A709" s="18">
        <f>IF('Student''s Data'!A709=0,"",'Student''s Data'!A709)</f>
        <v>705</v>
      </c>
      <c r="B709" s="18">
        <f>IF('Student''s Data'!B709=0,"",'Student''s Data'!B709)</f>
        <v>575</v>
      </c>
      <c r="C709" s="19" t="str">
        <f>IF('Student''s Data'!C709=0,"",'Student''s Data'!C709)</f>
        <v>Ninth</v>
      </c>
      <c r="D709" s="19" t="str">
        <f>IF('Student''s Data'!D709=0,"",'Student''s Data'!D709)</f>
        <v/>
      </c>
      <c r="E709" s="19" t="str">
        <f>IF('Student''s Data'!H709=0,"",'Student''s Data'!H709)</f>
        <v>Hindi</v>
      </c>
      <c r="F709" s="19" t="str">
        <f>IF('Student''s Data'!E709=0,"",'Student''s Data'!E709)</f>
        <v>UMA</v>
      </c>
      <c r="G709" s="19" t="str">
        <f>IF('Student''s Data'!F709=0,"",'Student''s Data'!F709)</f>
        <v>KAILASH</v>
      </c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5" t="str">
        <f>IF(SUM(Table4[[#This Row],[Jan]:[Dec]])=0,"",(SUM(Table4[[#This Row],[Jan]:[Dec]])))</f>
        <v/>
      </c>
      <c r="U709" s="5">
        <f>IFERROR(IF(Table5[[#This Row],[Is RTE Student]]="Yes",0,VLOOKUP(Table4[[#This Row],[Class]]&amp;"_"&amp;Table4[[#This Row],[Stream]]&amp;"_"&amp;Table4[[#This Row],[Medium]],total_fee,5,0)),0)</f>
        <v>18000</v>
      </c>
      <c r="V709" s="5" t="str">
        <f>IFERROR(IF(Table4[[#This Row],[Total fees]]=Table4[[#This Row],[Total]]=0,"",Table4[[#This Row],[Total fees]]-Table4[[#This Row],[Total]]),"")</f>
        <v/>
      </c>
    </row>
    <row r="710" spans="1:22">
      <c r="A710" s="18">
        <f>IF('Student''s Data'!A710=0,"",'Student''s Data'!A710)</f>
        <v>706</v>
      </c>
      <c r="B710" s="18">
        <f>IF('Student''s Data'!B710=0,"",'Student''s Data'!B710)</f>
        <v>1026</v>
      </c>
      <c r="C710" s="19" t="str">
        <f>IF('Student''s Data'!C710=0,"",'Student''s Data'!C710)</f>
        <v>Ninth</v>
      </c>
      <c r="D710" s="19" t="str">
        <f>IF('Student''s Data'!D710=0,"",'Student''s Data'!D710)</f>
        <v/>
      </c>
      <c r="E710" s="19" t="str">
        <f>IF('Student''s Data'!H710=0,"",'Student''s Data'!H710)</f>
        <v>Hindi</v>
      </c>
      <c r="F710" s="19" t="str">
        <f>IF('Student''s Data'!E710=0,"",'Student''s Data'!E710)</f>
        <v>VIKAS POSHAK</v>
      </c>
      <c r="G710" s="19" t="str">
        <f>IF('Student''s Data'!F710=0,"",'Student''s Data'!F710)</f>
        <v>MANOJ POSHAK</v>
      </c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5" t="str">
        <f>IF(SUM(Table4[[#This Row],[Jan]:[Dec]])=0,"",(SUM(Table4[[#This Row],[Jan]:[Dec]])))</f>
        <v/>
      </c>
      <c r="U710" s="5">
        <f>IFERROR(IF(Table5[[#This Row],[Is RTE Student]]="Yes",0,VLOOKUP(Table4[[#This Row],[Class]]&amp;"_"&amp;Table4[[#This Row],[Stream]]&amp;"_"&amp;Table4[[#This Row],[Medium]],total_fee,5,0)),0)</f>
        <v>18000</v>
      </c>
      <c r="V710" s="5" t="str">
        <f>IFERROR(IF(Table4[[#This Row],[Total fees]]=Table4[[#This Row],[Total]]=0,"",Table4[[#This Row],[Total fees]]-Table4[[#This Row],[Total]]),"")</f>
        <v/>
      </c>
    </row>
    <row r="711" spans="1:22">
      <c r="A711" s="18">
        <f>IF('Student''s Data'!A711=0,"",'Student''s Data'!A711)</f>
        <v>707</v>
      </c>
      <c r="B711" s="18" t="str">
        <f>IF('Student''s Data'!B711=0,"",'Student''s Data'!B711)</f>
        <v>E0057</v>
      </c>
      <c r="C711" s="19" t="str">
        <f>IF('Student''s Data'!C711=0,"",'Student''s Data'!C711)</f>
        <v>Tenth</v>
      </c>
      <c r="D711" s="19" t="str">
        <f>IF('Student''s Data'!D711=0,"",'Student''s Data'!D711)</f>
        <v/>
      </c>
      <c r="E711" s="19" t="str">
        <f>IF('Student''s Data'!H711=0,"",'Student''s Data'!H711)</f>
        <v>English</v>
      </c>
      <c r="F711" s="19" t="str">
        <f>IF('Student''s Data'!E711=0,"",'Student''s Data'!E711)</f>
        <v>AASIF ALI</v>
      </c>
      <c r="G711" s="19" t="str">
        <f>IF('Student''s Data'!F711=0,"",'Student''s Data'!F711)</f>
        <v>ABDUL AJIJ</v>
      </c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5" t="str">
        <f>IF(SUM(Table4[[#This Row],[Jan]:[Dec]])=0,"",(SUM(Table4[[#This Row],[Jan]:[Dec]])))</f>
        <v/>
      </c>
      <c r="U711" s="5">
        <f>IFERROR(IF(Table5[[#This Row],[Is RTE Student]]="Yes",0,VLOOKUP(Table4[[#This Row],[Class]]&amp;"_"&amp;Table4[[#This Row],[Stream]]&amp;"_"&amp;Table4[[#This Row],[Medium]],total_fee,5,0)),0)</f>
        <v>19000</v>
      </c>
      <c r="V711" s="5" t="str">
        <f>IFERROR(IF(Table4[[#This Row],[Total fees]]=Table4[[#This Row],[Total]]=0,"",Table4[[#This Row],[Total fees]]-Table4[[#This Row],[Total]]),"")</f>
        <v/>
      </c>
    </row>
    <row r="712" spans="1:22">
      <c r="A712" s="18">
        <f>IF('Student''s Data'!A712=0,"",'Student''s Data'!A712)</f>
        <v>708</v>
      </c>
      <c r="B712" s="18">
        <f>IF('Student''s Data'!B712=0,"",'Student''s Data'!B712)</f>
        <v>1616</v>
      </c>
      <c r="C712" s="19" t="str">
        <f>IF('Student''s Data'!C712=0,"",'Student''s Data'!C712)</f>
        <v>Tenth</v>
      </c>
      <c r="D712" s="19" t="str">
        <f>IF('Student''s Data'!D712=0,"",'Student''s Data'!D712)</f>
        <v/>
      </c>
      <c r="E712" s="19" t="str">
        <f>IF('Student''s Data'!H712=0,"",'Student''s Data'!H712)</f>
        <v>Hindi</v>
      </c>
      <c r="F712" s="19" t="str">
        <f>IF('Student''s Data'!E712=0,"",'Student''s Data'!E712)</f>
        <v>AASMA</v>
      </c>
      <c r="G712" s="19" t="str">
        <f>IF('Student''s Data'!F712=0,"",'Student''s Data'!F712)</f>
        <v>MOHAMMED SHAFI</v>
      </c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5" t="str">
        <f>IF(SUM(Table4[[#This Row],[Jan]:[Dec]])=0,"",(SUM(Table4[[#This Row],[Jan]:[Dec]])))</f>
        <v/>
      </c>
      <c r="U712" s="5">
        <f>IFERROR(IF(Table5[[#This Row],[Is RTE Student]]="Yes",0,VLOOKUP(Table4[[#This Row],[Class]]&amp;"_"&amp;Table4[[#This Row],[Stream]]&amp;"_"&amp;Table4[[#This Row],[Medium]],total_fee,5,0)),0)</f>
        <v>18000</v>
      </c>
      <c r="V712" s="5" t="str">
        <f>IFERROR(IF(Table4[[#This Row],[Total fees]]=Table4[[#This Row],[Total]]=0,"",Table4[[#This Row],[Total fees]]-Table4[[#This Row],[Total]]),"")</f>
        <v/>
      </c>
    </row>
    <row r="713" spans="1:22">
      <c r="A713" s="18">
        <f>IF('Student''s Data'!A713=0,"",'Student''s Data'!A713)</f>
        <v>709</v>
      </c>
      <c r="B713" s="18">
        <f>IF('Student''s Data'!B713=0,"",'Student''s Data'!B713)</f>
        <v>6691</v>
      </c>
      <c r="C713" s="19" t="str">
        <f>IF('Student''s Data'!C713=0,"",'Student''s Data'!C713)</f>
        <v>Tenth</v>
      </c>
      <c r="D713" s="19" t="str">
        <f>IF('Student''s Data'!D713=0,"",'Student''s Data'!D713)</f>
        <v/>
      </c>
      <c r="E713" s="19" t="str">
        <f>IF('Student''s Data'!H713=0,"",'Student''s Data'!H713)</f>
        <v>Hindi</v>
      </c>
      <c r="F713" s="19" t="str">
        <f>IF('Student''s Data'!E713=0,"",'Student''s Data'!E713)</f>
        <v>ABDUL KALAM</v>
      </c>
      <c r="G713" s="19" t="str">
        <f>IF('Student''s Data'!F713=0,"",'Student''s Data'!F713)</f>
        <v>ASLAM MOLANI</v>
      </c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5" t="str">
        <f>IF(SUM(Table4[[#This Row],[Jan]:[Dec]])=0,"",(SUM(Table4[[#This Row],[Jan]:[Dec]])))</f>
        <v/>
      </c>
      <c r="U713" s="5">
        <f>IFERROR(IF(Table5[[#This Row],[Is RTE Student]]="Yes",0,VLOOKUP(Table4[[#This Row],[Class]]&amp;"_"&amp;Table4[[#This Row],[Stream]]&amp;"_"&amp;Table4[[#This Row],[Medium]],total_fee,5,0)),0)</f>
        <v>18000</v>
      </c>
      <c r="V713" s="5" t="str">
        <f>IFERROR(IF(Table4[[#This Row],[Total fees]]=Table4[[#This Row],[Total]]=0,"",Table4[[#This Row],[Total fees]]-Table4[[#This Row],[Total]]),"")</f>
        <v/>
      </c>
    </row>
    <row r="714" spans="1:22">
      <c r="A714" s="18">
        <f>IF('Student''s Data'!A714=0,"",'Student''s Data'!A714)</f>
        <v>710</v>
      </c>
      <c r="B714" s="18">
        <f>IF('Student''s Data'!B714=0,"",'Student''s Data'!B714)</f>
        <v>822</v>
      </c>
      <c r="C714" s="19" t="str">
        <f>IF('Student''s Data'!C714=0,"",'Student''s Data'!C714)</f>
        <v>Tenth</v>
      </c>
      <c r="D714" s="19" t="str">
        <f>IF('Student''s Data'!D714=0,"",'Student''s Data'!D714)</f>
        <v/>
      </c>
      <c r="E714" s="19" t="str">
        <f>IF('Student''s Data'!H714=0,"",'Student''s Data'!H714)</f>
        <v>Hindi</v>
      </c>
      <c r="F714" s="19" t="str">
        <f>IF('Student''s Data'!E714=0,"",'Student''s Data'!E714)</f>
        <v>ABDUL SALAAM TAK</v>
      </c>
      <c r="G714" s="19" t="str">
        <f>IF('Student''s Data'!F714=0,"",'Student''s Data'!F714)</f>
        <v>MOHAMMED AARIF TAK</v>
      </c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5" t="str">
        <f>IF(SUM(Table4[[#This Row],[Jan]:[Dec]])=0,"",(SUM(Table4[[#This Row],[Jan]:[Dec]])))</f>
        <v/>
      </c>
      <c r="U714" s="5">
        <f>IFERROR(IF(Table5[[#This Row],[Is RTE Student]]="Yes",0,VLOOKUP(Table4[[#This Row],[Class]]&amp;"_"&amp;Table4[[#This Row],[Stream]]&amp;"_"&amp;Table4[[#This Row],[Medium]],total_fee,5,0)),0)</f>
        <v>18000</v>
      </c>
      <c r="V714" s="5" t="str">
        <f>IFERROR(IF(Table4[[#This Row],[Total fees]]=Table4[[#This Row],[Total]]=0,"",Table4[[#This Row],[Total fees]]-Table4[[#This Row],[Total]]),"")</f>
        <v/>
      </c>
    </row>
    <row r="715" spans="1:22">
      <c r="A715" s="18">
        <f>IF('Student''s Data'!A715=0,"",'Student''s Data'!A715)</f>
        <v>711</v>
      </c>
      <c r="B715" s="18" t="str">
        <f>IF('Student''s Data'!B715=0,"",'Student''s Data'!B715)</f>
        <v>E0153</v>
      </c>
      <c r="C715" s="19" t="str">
        <f>IF('Student''s Data'!C715=0,"",'Student''s Data'!C715)</f>
        <v>Tenth</v>
      </c>
      <c r="D715" s="19" t="str">
        <f>IF('Student''s Data'!D715=0,"",'Student''s Data'!D715)</f>
        <v/>
      </c>
      <c r="E715" s="19" t="str">
        <f>IF('Student''s Data'!H715=0,"",'Student''s Data'!H715)</f>
        <v>English</v>
      </c>
      <c r="F715" s="19" t="str">
        <f>IF('Student''s Data'!E715=0,"",'Student''s Data'!E715)</f>
        <v>ADNAN</v>
      </c>
      <c r="G715" s="19" t="str">
        <f>IF('Student''s Data'!F715=0,"",'Student''s Data'!F715)</f>
        <v>MOHAMMED SAHREEF RAO</v>
      </c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5" t="str">
        <f>IF(SUM(Table4[[#This Row],[Jan]:[Dec]])=0,"",(SUM(Table4[[#This Row],[Jan]:[Dec]])))</f>
        <v/>
      </c>
      <c r="U715" s="5">
        <f>IFERROR(IF(Table5[[#This Row],[Is RTE Student]]="Yes",0,VLOOKUP(Table4[[#This Row],[Class]]&amp;"_"&amp;Table4[[#This Row],[Stream]]&amp;"_"&amp;Table4[[#This Row],[Medium]],total_fee,5,0)),0)</f>
        <v>19000</v>
      </c>
      <c r="V715" s="5" t="str">
        <f>IFERROR(IF(Table4[[#This Row],[Total fees]]=Table4[[#This Row],[Total]]=0,"",Table4[[#This Row],[Total fees]]-Table4[[#This Row],[Total]]),"")</f>
        <v/>
      </c>
    </row>
    <row r="716" spans="1:22">
      <c r="A716" s="18">
        <f>IF('Student''s Data'!A716=0,"",'Student''s Data'!A716)</f>
        <v>712</v>
      </c>
      <c r="B716" s="18">
        <f>IF('Student''s Data'!B716=0,"",'Student''s Data'!B716)</f>
        <v>6353</v>
      </c>
      <c r="C716" s="19" t="str">
        <f>IF('Student''s Data'!C716=0,"",'Student''s Data'!C716)</f>
        <v>Tenth</v>
      </c>
      <c r="D716" s="19" t="str">
        <f>IF('Student''s Data'!D716=0,"",'Student''s Data'!D716)</f>
        <v/>
      </c>
      <c r="E716" s="19" t="str">
        <f>IF('Student''s Data'!H716=0,"",'Student''s Data'!H716)</f>
        <v>Hindi</v>
      </c>
      <c r="F716" s="19" t="str">
        <f>IF('Student''s Data'!E716=0,"",'Student''s Data'!E716)</f>
        <v>AFROJ MAULANI</v>
      </c>
      <c r="G716" s="19" t="str">
        <f>IF('Student''s Data'!F716=0,"",'Student''s Data'!F716)</f>
        <v>MOHD YUSUF MAULANI</v>
      </c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5" t="str">
        <f>IF(SUM(Table4[[#This Row],[Jan]:[Dec]])=0,"",(SUM(Table4[[#This Row],[Jan]:[Dec]])))</f>
        <v/>
      </c>
      <c r="U716" s="5">
        <f>IFERROR(IF(Table5[[#This Row],[Is RTE Student]]="Yes",0,VLOOKUP(Table4[[#This Row],[Class]]&amp;"_"&amp;Table4[[#This Row],[Stream]]&amp;"_"&amp;Table4[[#This Row],[Medium]],total_fee,5,0)),0)</f>
        <v>18000</v>
      </c>
      <c r="V716" s="5" t="str">
        <f>IFERROR(IF(Table4[[#This Row],[Total fees]]=Table4[[#This Row],[Total]]=0,"",Table4[[#This Row],[Total fees]]-Table4[[#This Row],[Total]]),"")</f>
        <v/>
      </c>
    </row>
    <row r="717" spans="1:22">
      <c r="A717" s="18">
        <f>IF('Student''s Data'!A717=0,"",'Student''s Data'!A717)</f>
        <v>713</v>
      </c>
      <c r="B717" s="18">
        <f>IF('Student''s Data'!B717=0,"",'Student''s Data'!B717)</f>
        <v>1485</v>
      </c>
      <c r="C717" s="19" t="str">
        <f>IF('Student''s Data'!C717=0,"",'Student''s Data'!C717)</f>
        <v>Tenth</v>
      </c>
      <c r="D717" s="19" t="str">
        <f>IF('Student''s Data'!D717=0,"",'Student''s Data'!D717)</f>
        <v/>
      </c>
      <c r="E717" s="19" t="str">
        <f>IF('Student''s Data'!H717=0,"",'Student''s Data'!H717)</f>
        <v>Hindi</v>
      </c>
      <c r="F717" s="19" t="str">
        <f>IF('Student''s Data'!E717=0,"",'Student''s Data'!E717)</f>
        <v>AJAY</v>
      </c>
      <c r="G717" s="19" t="str">
        <f>IF('Student''s Data'!F717=0,"",'Student''s Data'!F717)</f>
        <v>AATMA RAM</v>
      </c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5" t="str">
        <f>IF(SUM(Table4[[#This Row],[Jan]:[Dec]])=0,"",(SUM(Table4[[#This Row],[Jan]:[Dec]])))</f>
        <v/>
      </c>
      <c r="U717" s="5">
        <f>IFERROR(IF(Table5[[#This Row],[Is RTE Student]]="Yes",0,VLOOKUP(Table4[[#This Row],[Class]]&amp;"_"&amp;Table4[[#This Row],[Stream]]&amp;"_"&amp;Table4[[#This Row],[Medium]],total_fee,5,0)),0)</f>
        <v>18000</v>
      </c>
      <c r="V717" s="5" t="str">
        <f>IFERROR(IF(Table4[[#This Row],[Total fees]]=Table4[[#This Row],[Total]]=0,"",Table4[[#This Row],[Total fees]]-Table4[[#This Row],[Total]]),"")</f>
        <v/>
      </c>
    </row>
    <row r="718" spans="1:22">
      <c r="A718" s="18">
        <f>IF('Student''s Data'!A718=0,"",'Student''s Data'!A718)</f>
        <v>714</v>
      </c>
      <c r="B718" s="18" t="str">
        <f>IF('Student''s Data'!B718=0,"",'Student''s Data'!B718)</f>
        <v>E0050</v>
      </c>
      <c r="C718" s="19" t="str">
        <f>IF('Student''s Data'!C718=0,"",'Student''s Data'!C718)</f>
        <v>Tenth</v>
      </c>
      <c r="D718" s="19" t="str">
        <f>IF('Student''s Data'!D718=0,"",'Student''s Data'!D718)</f>
        <v/>
      </c>
      <c r="E718" s="19" t="str">
        <f>IF('Student''s Data'!H718=0,"",'Student''s Data'!H718)</f>
        <v>English</v>
      </c>
      <c r="F718" s="19" t="str">
        <f>IF('Student''s Data'!E718=0,"",'Student''s Data'!E718)</f>
        <v>AMIT CHOUDHARY</v>
      </c>
      <c r="G718" s="19" t="str">
        <f>IF('Student''s Data'!F718=0,"",'Student''s Data'!F718)</f>
        <v>ARVIND MUWAL</v>
      </c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5" t="str">
        <f>IF(SUM(Table4[[#This Row],[Jan]:[Dec]])=0,"",(SUM(Table4[[#This Row],[Jan]:[Dec]])))</f>
        <v/>
      </c>
      <c r="U718" s="5">
        <f>IFERROR(IF(Table5[[#This Row],[Is RTE Student]]="Yes",0,VLOOKUP(Table4[[#This Row],[Class]]&amp;"_"&amp;Table4[[#This Row],[Stream]]&amp;"_"&amp;Table4[[#This Row],[Medium]],total_fee,5,0)),0)</f>
        <v>19000</v>
      </c>
      <c r="V718" s="5" t="str">
        <f>IFERROR(IF(Table4[[#This Row],[Total fees]]=Table4[[#This Row],[Total]]=0,"",Table4[[#This Row],[Total fees]]-Table4[[#This Row],[Total]]),"")</f>
        <v/>
      </c>
    </row>
    <row r="719" spans="1:22">
      <c r="A719" s="18">
        <f>IF('Student''s Data'!A719=0,"",'Student''s Data'!A719)</f>
        <v>715</v>
      </c>
      <c r="B719" s="18">
        <f>IF('Student''s Data'!B719=0,"",'Student''s Data'!B719)</f>
        <v>1315</v>
      </c>
      <c r="C719" s="19" t="str">
        <f>IF('Student''s Data'!C719=0,"",'Student''s Data'!C719)</f>
        <v>Tenth</v>
      </c>
      <c r="D719" s="19" t="str">
        <f>IF('Student''s Data'!D719=0,"",'Student''s Data'!D719)</f>
        <v/>
      </c>
      <c r="E719" s="19" t="str">
        <f>IF('Student''s Data'!H719=0,"",'Student''s Data'!H719)</f>
        <v>Hindi</v>
      </c>
      <c r="F719" s="19" t="str">
        <f>IF('Student''s Data'!E719=0,"",'Student''s Data'!E719)</f>
        <v>ANADA RAM</v>
      </c>
      <c r="G719" s="19" t="str">
        <f>IF('Student''s Data'!F719=0,"",'Student''s Data'!F719)</f>
        <v>NAKTA RAM CHOUDHARY</v>
      </c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5" t="str">
        <f>IF(SUM(Table4[[#This Row],[Jan]:[Dec]])=0,"",(SUM(Table4[[#This Row],[Jan]:[Dec]])))</f>
        <v/>
      </c>
      <c r="U719" s="5">
        <f>IFERROR(IF(Table5[[#This Row],[Is RTE Student]]="Yes",0,VLOOKUP(Table4[[#This Row],[Class]]&amp;"_"&amp;Table4[[#This Row],[Stream]]&amp;"_"&amp;Table4[[#This Row],[Medium]],total_fee,5,0)),0)</f>
        <v>18000</v>
      </c>
      <c r="V719" s="5" t="str">
        <f>IFERROR(IF(Table4[[#This Row],[Total fees]]=Table4[[#This Row],[Total]]=0,"",Table4[[#This Row],[Total fees]]-Table4[[#This Row],[Total]]),"")</f>
        <v/>
      </c>
    </row>
    <row r="720" spans="1:22">
      <c r="A720" s="18">
        <f>IF('Student''s Data'!A720=0,"",'Student''s Data'!A720)</f>
        <v>716</v>
      </c>
      <c r="B720" s="18">
        <f>IF('Student''s Data'!B720=0,"",'Student''s Data'!B720)</f>
        <v>1457</v>
      </c>
      <c r="C720" s="19" t="str">
        <f>IF('Student''s Data'!C720=0,"",'Student''s Data'!C720)</f>
        <v>Tenth</v>
      </c>
      <c r="D720" s="19" t="str">
        <f>IF('Student''s Data'!D720=0,"",'Student''s Data'!D720)</f>
        <v/>
      </c>
      <c r="E720" s="19" t="str">
        <f>IF('Student''s Data'!H720=0,"",'Student''s Data'!H720)</f>
        <v>Hindi</v>
      </c>
      <c r="F720" s="19" t="str">
        <f>IF('Student''s Data'!E720=0,"",'Student''s Data'!E720)</f>
        <v>ANISHA</v>
      </c>
      <c r="G720" s="19" t="str">
        <f>IF('Student''s Data'!F720=0,"",'Student''s Data'!F720)</f>
        <v>JAKIR HUSAIN</v>
      </c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5" t="str">
        <f>IF(SUM(Table4[[#This Row],[Jan]:[Dec]])=0,"",(SUM(Table4[[#This Row],[Jan]:[Dec]])))</f>
        <v/>
      </c>
      <c r="U720" s="5">
        <f>IFERROR(IF(Table5[[#This Row],[Is RTE Student]]="Yes",0,VLOOKUP(Table4[[#This Row],[Class]]&amp;"_"&amp;Table4[[#This Row],[Stream]]&amp;"_"&amp;Table4[[#This Row],[Medium]],total_fee,5,0)),0)</f>
        <v>18000</v>
      </c>
      <c r="V720" s="5" t="str">
        <f>IFERROR(IF(Table4[[#This Row],[Total fees]]=Table4[[#This Row],[Total]]=0,"",Table4[[#This Row],[Total fees]]-Table4[[#This Row],[Total]]),"")</f>
        <v/>
      </c>
    </row>
    <row r="721" spans="1:22">
      <c r="A721" s="18">
        <f>IF('Student''s Data'!A721=0,"",'Student''s Data'!A721)</f>
        <v>717</v>
      </c>
      <c r="B721" s="18">
        <f>IF('Student''s Data'!B721=0,"",'Student''s Data'!B721)</f>
        <v>564</v>
      </c>
      <c r="C721" s="19" t="str">
        <f>IF('Student''s Data'!C721=0,"",'Student''s Data'!C721)</f>
        <v>Tenth</v>
      </c>
      <c r="D721" s="19" t="str">
        <f>IF('Student''s Data'!D721=0,"",'Student''s Data'!D721)</f>
        <v/>
      </c>
      <c r="E721" s="19" t="str">
        <f>IF('Student''s Data'!H721=0,"",'Student''s Data'!H721)</f>
        <v>Hindi</v>
      </c>
      <c r="F721" s="19" t="str">
        <f>IF('Student''s Data'!E721=0,"",'Student''s Data'!E721)</f>
        <v>ANISHA BANO</v>
      </c>
      <c r="G721" s="19" t="str">
        <f>IF('Student''s Data'!F721=0,"",'Student''s Data'!F721)</f>
        <v>MEHBOOB MANIYAR</v>
      </c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5" t="str">
        <f>IF(SUM(Table4[[#This Row],[Jan]:[Dec]])=0,"",(SUM(Table4[[#This Row],[Jan]:[Dec]])))</f>
        <v/>
      </c>
      <c r="U721" s="5">
        <f>IFERROR(IF(Table5[[#This Row],[Is RTE Student]]="Yes",0,VLOOKUP(Table4[[#This Row],[Class]]&amp;"_"&amp;Table4[[#This Row],[Stream]]&amp;"_"&amp;Table4[[#This Row],[Medium]],total_fee,5,0)),0)</f>
        <v>18000</v>
      </c>
      <c r="V721" s="5" t="str">
        <f>IFERROR(IF(Table4[[#This Row],[Total fees]]=Table4[[#This Row],[Total]]=0,"",Table4[[#This Row],[Total fees]]-Table4[[#This Row],[Total]]),"")</f>
        <v/>
      </c>
    </row>
    <row r="722" spans="1:22">
      <c r="A722" s="18">
        <f>IF('Student''s Data'!A722=0,"",'Student''s Data'!A722)</f>
        <v>718</v>
      </c>
      <c r="B722" s="18">
        <f>IF('Student''s Data'!B722=0,"",'Student''s Data'!B722)</f>
        <v>1454</v>
      </c>
      <c r="C722" s="19" t="str">
        <f>IF('Student''s Data'!C722=0,"",'Student''s Data'!C722)</f>
        <v>Tenth</v>
      </c>
      <c r="D722" s="19" t="str">
        <f>IF('Student''s Data'!D722=0,"",'Student''s Data'!D722)</f>
        <v/>
      </c>
      <c r="E722" s="19" t="str">
        <f>IF('Student''s Data'!H722=0,"",'Student''s Data'!H722)</f>
        <v>Hindi</v>
      </c>
      <c r="F722" s="19" t="str">
        <f>IF('Student''s Data'!E722=0,"",'Student''s Data'!E722)</f>
        <v>ANISHA RAO</v>
      </c>
      <c r="G722" s="19" t="str">
        <f>IF('Student''s Data'!F722=0,"",'Student''s Data'!F722)</f>
        <v>MOHAMMED MANJOOR ALI</v>
      </c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5" t="str">
        <f>IF(SUM(Table4[[#This Row],[Jan]:[Dec]])=0,"",(SUM(Table4[[#This Row],[Jan]:[Dec]])))</f>
        <v/>
      </c>
      <c r="U722" s="5">
        <f>IFERROR(IF(Table5[[#This Row],[Is RTE Student]]="Yes",0,VLOOKUP(Table4[[#This Row],[Class]]&amp;"_"&amp;Table4[[#This Row],[Stream]]&amp;"_"&amp;Table4[[#This Row],[Medium]],total_fee,5,0)),0)</f>
        <v>18000</v>
      </c>
      <c r="V722" s="5" t="str">
        <f>IFERROR(IF(Table4[[#This Row],[Total fees]]=Table4[[#This Row],[Total]]=0,"",Table4[[#This Row],[Total fees]]-Table4[[#This Row],[Total]]),"")</f>
        <v/>
      </c>
    </row>
    <row r="723" spans="1:22">
      <c r="A723" s="18">
        <f>IF('Student''s Data'!A723=0,"",'Student''s Data'!A723)</f>
        <v>719</v>
      </c>
      <c r="B723" s="18">
        <f>IF('Student''s Data'!B723=0,"",'Student''s Data'!B723)</f>
        <v>1284</v>
      </c>
      <c r="C723" s="19" t="str">
        <f>IF('Student''s Data'!C723=0,"",'Student''s Data'!C723)</f>
        <v>Tenth</v>
      </c>
      <c r="D723" s="19" t="str">
        <f>IF('Student''s Data'!D723=0,"",'Student''s Data'!D723)</f>
        <v/>
      </c>
      <c r="E723" s="19" t="str">
        <f>IF('Student''s Data'!H723=0,"",'Student''s Data'!H723)</f>
        <v>Hindi</v>
      </c>
      <c r="F723" s="19" t="str">
        <f>IF('Student''s Data'!E723=0,"",'Student''s Data'!E723)</f>
        <v>ANITA SHYOR</v>
      </c>
      <c r="G723" s="19" t="str">
        <f>IF('Student''s Data'!F723=0,"",'Student''s Data'!F723)</f>
        <v>BHANWAR LAL</v>
      </c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5" t="str">
        <f>IF(SUM(Table4[[#This Row],[Jan]:[Dec]])=0,"",(SUM(Table4[[#This Row],[Jan]:[Dec]])))</f>
        <v/>
      </c>
      <c r="U723" s="5">
        <f>IFERROR(IF(Table5[[#This Row],[Is RTE Student]]="Yes",0,VLOOKUP(Table4[[#This Row],[Class]]&amp;"_"&amp;Table4[[#This Row],[Stream]]&amp;"_"&amp;Table4[[#This Row],[Medium]],total_fee,5,0)),0)</f>
        <v>18000</v>
      </c>
      <c r="V723" s="5" t="str">
        <f>IFERROR(IF(Table4[[#This Row],[Total fees]]=Table4[[#This Row],[Total]]=0,"",Table4[[#This Row],[Total fees]]-Table4[[#This Row],[Total]]),"")</f>
        <v/>
      </c>
    </row>
    <row r="724" spans="1:22">
      <c r="A724" s="18">
        <f>IF('Student''s Data'!A724=0,"",'Student''s Data'!A724)</f>
        <v>720</v>
      </c>
      <c r="B724" s="18">
        <f>IF('Student''s Data'!B724=0,"",'Student''s Data'!B724)</f>
        <v>1425</v>
      </c>
      <c r="C724" s="19" t="str">
        <f>IF('Student''s Data'!C724=0,"",'Student''s Data'!C724)</f>
        <v>Tenth</v>
      </c>
      <c r="D724" s="19" t="str">
        <f>IF('Student''s Data'!D724=0,"",'Student''s Data'!D724)</f>
        <v/>
      </c>
      <c r="E724" s="19" t="str">
        <f>IF('Student''s Data'!H724=0,"",'Student''s Data'!H724)</f>
        <v>Hindi</v>
      </c>
      <c r="F724" s="19" t="str">
        <f>IF('Student''s Data'!E724=0,"",'Student''s Data'!E724)</f>
        <v>ANJALI SHARMA</v>
      </c>
      <c r="G724" s="19" t="str">
        <f>IF('Student''s Data'!F724=0,"",'Student''s Data'!F724)</f>
        <v>DHARMENDRA KUMAR SHARMA</v>
      </c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5" t="str">
        <f>IF(SUM(Table4[[#This Row],[Jan]:[Dec]])=0,"",(SUM(Table4[[#This Row],[Jan]:[Dec]])))</f>
        <v/>
      </c>
      <c r="U724" s="5">
        <f>IFERROR(IF(Table5[[#This Row],[Is RTE Student]]="Yes",0,VLOOKUP(Table4[[#This Row],[Class]]&amp;"_"&amp;Table4[[#This Row],[Stream]]&amp;"_"&amp;Table4[[#This Row],[Medium]],total_fee,5,0)),0)</f>
        <v>18000</v>
      </c>
      <c r="V724" s="5" t="str">
        <f>IFERROR(IF(Table4[[#This Row],[Total fees]]=Table4[[#This Row],[Total]]=0,"",Table4[[#This Row],[Total fees]]-Table4[[#This Row],[Total]]),"")</f>
        <v/>
      </c>
    </row>
    <row r="725" spans="1:22">
      <c r="A725" s="18">
        <f>IF('Student''s Data'!A725=0,"",'Student''s Data'!A725)</f>
        <v>721</v>
      </c>
      <c r="B725" s="18">
        <f>IF('Student''s Data'!B725=0,"",'Student''s Data'!B725)</f>
        <v>1476</v>
      </c>
      <c r="C725" s="19" t="str">
        <f>IF('Student''s Data'!C725=0,"",'Student''s Data'!C725)</f>
        <v>Tenth</v>
      </c>
      <c r="D725" s="19" t="str">
        <f>IF('Student''s Data'!D725=0,"",'Student''s Data'!D725)</f>
        <v/>
      </c>
      <c r="E725" s="19" t="str">
        <f>IF('Student''s Data'!H725=0,"",'Student''s Data'!H725)</f>
        <v>Hindi</v>
      </c>
      <c r="F725" s="19" t="str">
        <f>IF('Student''s Data'!E725=0,"",'Student''s Data'!E725)</f>
        <v>ANKIT CHAUDHARY</v>
      </c>
      <c r="G725" s="19" t="str">
        <f>IF('Student''s Data'!F725=0,"",'Student''s Data'!F725)</f>
        <v>GORDHAN CHAUDHARY</v>
      </c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5" t="str">
        <f>IF(SUM(Table4[[#This Row],[Jan]:[Dec]])=0,"",(SUM(Table4[[#This Row],[Jan]:[Dec]])))</f>
        <v/>
      </c>
      <c r="U725" s="5">
        <f>IFERROR(IF(Table5[[#This Row],[Is RTE Student]]="Yes",0,VLOOKUP(Table4[[#This Row],[Class]]&amp;"_"&amp;Table4[[#This Row],[Stream]]&amp;"_"&amp;Table4[[#This Row],[Medium]],total_fee,5,0)),0)</f>
        <v>18000</v>
      </c>
      <c r="V725" s="5" t="str">
        <f>IFERROR(IF(Table4[[#This Row],[Total fees]]=Table4[[#This Row],[Total]]=0,"",Table4[[#This Row],[Total fees]]-Table4[[#This Row],[Total]]),"")</f>
        <v/>
      </c>
    </row>
    <row r="726" spans="1:22">
      <c r="A726" s="18">
        <f>IF('Student''s Data'!A726=0,"",'Student''s Data'!A726)</f>
        <v>722</v>
      </c>
      <c r="B726" s="18">
        <f>IF('Student''s Data'!B726=0,"",'Student''s Data'!B726)</f>
        <v>1393</v>
      </c>
      <c r="C726" s="19" t="str">
        <f>IF('Student''s Data'!C726=0,"",'Student''s Data'!C726)</f>
        <v>Tenth</v>
      </c>
      <c r="D726" s="19" t="str">
        <f>IF('Student''s Data'!D726=0,"",'Student''s Data'!D726)</f>
        <v/>
      </c>
      <c r="E726" s="19" t="str">
        <f>IF('Student''s Data'!H726=0,"",'Student''s Data'!H726)</f>
        <v>Hindi</v>
      </c>
      <c r="F726" s="19" t="str">
        <f>IF('Student''s Data'!E726=0,"",'Student''s Data'!E726)</f>
        <v>ANKIT JANGID</v>
      </c>
      <c r="G726" s="19" t="str">
        <f>IF('Student''s Data'!F726=0,"",'Student''s Data'!F726)</f>
        <v>GOPAL RAM</v>
      </c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5" t="str">
        <f>IF(SUM(Table4[[#This Row],[Jan]:[Dec]])=0,"",(SUM(Table4[[#This Row],[Jan]:[Dec]])))</f>
        <v/>
      </c>
      <c r="U726" s="5">
        <f>IFERROR(IF(Table5[[#This Row],[Is RTE Student]]="Yes",0,VLOOKUP(Table4[[#This Row],[Class]]&amp;"_"&amp;Table4[[#This Row],[Stream]]&amp;"_"&amp;Table4[[#This Row],[Medium]],total_fee,5,0)),0)</f>
        <v>18000</v>
      </c>
      <c r="V726" s="5" t="str">
        <f>IFERROR(IF(Table4[[#This Row],[Total fees]]=Table4[[#This Row],[Total]]=0,"",Table4[[#This Row],[Total fees]]-Table4[[#This Row],[Total]]),"")</f>
        <v/>
      </c>
    </row>
    <row r="727" spans="1:22">
      <c r="A727" s="18">
        <f>IF('Student''s Data'!A727=0,"",'Student''s Data'!A727)</f>
        <v>723</v>
      </c>
      <c r="B727" s="18">
        <f>IF('Student''s Data'!B727=0,"",'Student''s Data'!B727)</f>
        <v>6708</v>
      </c>
      <c r="C727" s="19" t="str">
        <f>IF('Student''s Data'!C727=0,"",'Student''s Data'!C727)</f>
        <v>Tenth</v>
      </c>
      <c r="D727" s="19" t="str">
        <f>IF('Student''s Data'!D727=0,"",'Student''s Data'!D727)</f>
        <v/>
      </c>
      <c r="E727" s="19" t="str">
        <f>IF('Student''s Data'!H727=0,"",'Student''s Data'!H727)</f>
        <v>Hindi</v>
      </c>
      <c r="F727" s="19" t="str">
        <f>IF('Student''s Data'!E727=0,"",'Student''s Data'!E727)</f>
        <v>ANKIT MALI</v>
      </c>
      <c r="G727" s="19" t="str">
        <f>IF('Student''s Data'!F727=0,"",'Student''s Data'!F727)</f>
        <v>SURESH MALI</v>
      </c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5" t="str">
        <f>IF(SUM(Table4[[#This Row],[Jan]:[Dec]])=0,"",(SUM(Table4[[#This Row],[Jan]:[Dec]])))</f>
        <v/>
      </c>
      <c r="U727" s="5">
        <f>IFERROR(IF(Table5[[#This Row],[Is RTE Student]]="Yes",0,VLOOKUP(Table4[[#This Row],[Class]]&amp;"_"&amp;Table4[[#This Row],[Stream]]&amp;"_"&amp;Table4[[#This Row],[Medium]],total_fee,5,0)),0)</f>
        <v>18000</v>
      </c>
      <c r="V727" s="5" t="str">
        <f>IFERROR(IF(Table4[[#This Row],[Total fees]]=Table4[[#This Row],[Total]]=0,"",Table4[[#This Row],[Total fees]]-Table4[[#This Row],[Total]]),"")</f>
        <v/>
      </c>
    </row>
    <row r="728" spans="1:22">
      <c r="A728" s="18">
        <f>IF('Student''s Data'!A728=0,"",'Student''s Data'!A728)</f>
        <v>724</v>
      </c>
      <c r="B728" s="18">
        <f>IF('Student''s Data'!B728=0,"",'Student''s Data'!B728)</f>
        <v>1600</v>
      </c>
      <c r="C728" s="19" t="str">
        <f>IF('Student''s Data'!C728=0,"",'Student''s Data'!C728)</f>
        <v>Tenth</v>
      </c>
      <c r="D728" s="19" t="str">
        <f>IF('Student''s Data'!D728=0,"",'Student''s Data'!D728)</f>
        <v/>
      </c>
      <c r="E728" s="19" t="str">
        <f>IF('Student''s Data'!H728=0,"",'Student''s Data'!H728)</f>
        <v>Hindi</v>
      </c>
      <c r="F728" s="19" t="str">
        <f>IF('Student''s Data'!E728=0,"",'Student''s Data'!E728)</f>
        <v>ANKIT SEWDA</v>
      </c>
      <c r="G728" s="19" t="str">
        <f>IF('Student''s Data'!F728=0,"",'Student''s Data'!F728)</f>
        <v>GANPAT RAM</v>
      </c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5" t="str">
        <f>IF(SUM(Table4[[#This Row],[Jan]:[Dec]])=0,"",(SUM(Table4[[#This Row],[Jan]:[Dec]])))</f>
        <v/>
      </c>
      <c r="U728" s="5">
        <f>IFERROR(IF(Table5[[#This Row],[Is RTE Student]]="Yes",0,VLOOKUP(Table4[[#This Row],[Class]]&amp;"_"&amp;Table4[[#This Row],[Stream]]&amp;"_"&amp;Table4[[#This Row],[Medium]],total_fee,5,0)),0)</f>
        <v>18000</v>
      </c>
      <c r="V728" s="5" t="str">
        <f>IFERROR(IF(Table4[[#This Row],[Total fees]]=Table4[[#This Row],[Total]]=0,"",Table4[[#This Row],[Total fees]]-Table4[[#This Row],[Total]]),"")</f>
        <v/>
      </c>
    </row>
    <row r="729" spans="1:22">
      <c r="A729" s="18">
        <f>IF('Student''s Data'!A729=0,"",'Student''s Data'!A729)</f>
        <v>725</v>
      </c>
      <c r="B729" s="18">
        <f>IF('Student''s Data'!B729=0,"",'Student''s Data'!B729)</f>
        <v>547</v>
      </c>
      <c r="C729" s="19" t="str">
        <f>IF('Student''s Data'!C729=0,"",'Student''s Data'!C729)</f>
        <v>Tenth</v>
      </c>
      <c r="D729" s="19" t="str">
        <f>IF('Student''s Data'!D729=0,"",'Student''s Data'!D729)</f>
        <v/>
      </c>
      <c r="E729" s="19" t="str">
        <f>IF('Student''s Data'!H729=0,"",'Student''s Data'!H729)</f>
        <v>Hindi</v>
      </c>
      <c r="F729" s="19" t="str">
        <f>IF('Student''s Data'!E729=0,"",'Student''s Data'!E729)</f>
        <v>ANKITA KARWA</v>
      </c>
      <c r="G729" s="19" t="str">
        <f>IF('Student''s Data'!F729=0,"",'Student''s Data'!F729)</f>
        <v>GOPAL RAM CHOUDAHRY</v>
      </c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5" t="str">
        <f>IF(SUM(Table4[[#This Row],[Jan]:[Dec]])=0,"",(SUM(Table4[[#This Row],[Jan]:[Dec]])))</f>
        <v/>
      </c>
      <c r="U729" s="5">
        <f>IFERROR(IF(Table5[[#This Row],[Is RTE Student]]="Yes",0,VLOOKUP(Table4[[#This Row],[Class]]&amp;"_"&amp;Table4[[#This Row],[Stream]]&amp;"_"&amp;Table4[[#This Row],[Medium]],total_fee,5,0)),0)</f>
        <v>18000</v>
      </c>
      <c r="V729" s="5" t="str">
        <f>IFERROR(IF(Table4[[#This Row],[Total fees]]=Table4[[#This Row],[Total]]=0,"",Table4[[#This Row],[Total fees]]-Table4[[#This Row],[Total]]),"")</f>
        <v/>
      </c>
    </row>
    <row r="730" spans="1:22">
      <c r="A730" s="18">
        <f>IF('Student''s Data'!A730=0,"",'Student''s Data'!A730)</f>
        <v>726</v>
      </c>
      <c r="B730" s="18" t="str">
        <f>IF('Student''s Data'!B730=0,"",'Student''s Data'!B730)</f>
        <v>E0049</v>
      </c>
      <c r="C730" s="19" t="str">
        <f>IF('Student''s Data'!C730=0,"",'Student''s Data'!C730)</f>
        <v>Tenth</v>
      </c>
      <c r="D730" s="19" t="str">
        <f>IF('Student''s Data'!D730=0,"",'Student''s Data'!D730)</f>
        <v/>
      </c>
      <c r="E730" s="19" t="str">
        <f>IF('Student''s Data'!H730=0,"",'Student''s Data'!H730)</f>
        <v>English</v>
      </c>
      <c r="F730" s="19" t="str">
        <f>IF('Student''s Data'!E730=0,"",'Student''s Data'!E730)</f>
        <v>ARMAN KHAN</v>
      </c>
      <c r="G730" s="19" t="str">
        <f>IF('Student''s Data'!F730=0,"",'Student''s Data'!F730)</f>
        <v>MEHBOOB KHAN</v>
      </c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5" t="str">
        <f>IF(SUM(Table4[[#This Row],[Jan]:[Dec]])=0,"",(SUM(Table4[[#This Row],[Jan]:[Dec]])))</f>
        <v/>
      </c>
      <c r="U730" s="5">
        <f>IFERROR(IF(Table5[[#This Row],[Is RTE Student]]="Yes",0,VLOOKUP(Table4[[#This Row],[Class]]&amp;"_"&amp;Table4[[#This Row],[Stream]]&amp;"_"&amp;Table4[[#This Row],[Medium]],total_fee,5,0)),0)</f>
        <v>19000</v>
      </c>
      <c r="V730" s="5" t="str">
        <f>IFERROR(IF(Table4[[#This Row],[Total fees]]=Table4[[#This Row],[Total]]=0,"",Table4[[#This Row],[Total fees]]-Table4[[#This Row],[Total]]),"")</f>
        <v/>
      </c>
    </row>
    <row r="731" spans="1:22">
      <c r="A731" s="18">
        <f>IF('Student''s Data'!A731=0,"",'Student''s Data'!A731)</f>
        <v>727</v>
      </c>
      <c r="B731" s="18">
        <f>IF('Student''s Data'!B731=0,"",'Student''s Data'!B731)</f>
        <v>6338</v>
      </c>
      <c r="C731" s="19" t="str">
        <f>IF('Student''s Data'!C731=0,"",'Student''s Data'!C731)</f>
        <v>Tenth</v>
      </c>
      <c r="D731" s="19" t="str">
        <f>IF('Student''s Data'!D731=0,"",'Student''s Data'!D731)</f>
        <v/>
      </c>
      <c r="E731" s="19" t="str">
        <f>IF('Student''s Data'!H731=0,"",'Student''s Data'!H731)</f>
        <v>Hindi</v>
      </c>
      <c r="F731" s="19" t="str">
        <f>IF('Student''s Data'!E731=0,"",'Student''s Data'!E731)</f>
        <v>ASHISH MEENA</v>
      </c>
      <c r="G731" s="19" t="str">
        <f>IF('Student''s Data'!F731=0,"",'Student''s Data'!F731)</f>
        <v>PAPPU LAL MEENA</v>
      </c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5" t="str">
        <f>IF(SUM(Table4[[#This Row],[Jan]:[Dec]])=0,"",(SUM(Table4[[#This Row],[Jan]:[Dec]])))</f>
        <v/>
      </c>
      <c r="U731" s="5">
        <f>IFERROR(IF(Table5[[#This Row],[Is RTE Student]]="Yes",0,VLOOKUP(Table4[[#This Row],[Class]]&amp;"_"&amp;Table4[[#This Row],[Stream]]&amp;"_"&amp;Table4[[#This Row],[Medium]],total_fee,5,0)),0)</f>
        <v>18000</v>
      </c>
      <c r="V731" s="5" t="str">
        <f>IFERROR(IF(Table4[[#This Row],[Total fees]]=Table4[[#This Row],[Total]]=0,"",Table4[[#This Row],[Total fees]]-Table4[[#This Row],[Total]]),"")</f>
        <v/>
      </c>
    </row>
    <row r="732" spans="1:22">
      <c r="A732" s="18">
        <f>IF('Student''s Data'!A732=0,"",'Student''s Data'!A732)</f>
        <v>728</v>
      </c>
      <c r="B732" s="18">
        <f>IF('Student''s Data'!B732=0,"",'Student''s Data'!B732)</f>
        <v>498</v>
      </c>
      <c r="C732" s="19" t="str">
        <f>IF('Student''s Data'!C732=0,"",'Student''s Data'!C732)</f>
        <v>Tenth</v>
      </c>
      <c r="D732" s="19" t="str">
        <f>IF('Student''s Data'!D732=0,"",'Student''s Data'!D732)</f>
        <v/>
      </c>
      <c r="E732" s="19" t="str">
        <f>IF('Student''s Data'!H732=0,"",'Student''s Data'!H732)</f>
        <v>Hindi</v>
      </c>
      <c r="F732" s="19" t="str">
        <f>IF('Student''s Data'!E732=0,"",'Student''s Data'!E732)</f>
        <v>BHAGAT SINGH</v>
      </c>
      <c r="G732" s="19" t="str">
        <f>IF('Student''s Data'!F732=0,"",'Student''s Data'!F732)</f>
        <v>BHANWAR SINGH</v>
      </c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5" t="str">
        <f>IF(SUM(Table4[[#This Row],[Jan]:[Dec]])=0,"",(SUM(Table4[[#This Row],[Jan]:[Dec]])))</f>
        <v/>
      </c>
      <c r="U732" s="5">
        <f>IFERROR(IF(Table5[[#This Row],[Is RTE Student]]="Yes",0,VLOOKUP(Table4[[#This Row],[Class]]&amp;"_"&amp;Table4[[#This Row],[Stream]]&amp;"_"&amp;Table4[[#This Row],[Medium]],total_fee,5,0)),0)</f>
        <v>18000</v>
      </c>
      <c r="V732" s="5" t="str">
        <f>IFERROR(IF(Table4[[#This Row],[Total fees]]=Table4[[#This Row],[Total]]=0,"",Table4[[#This Row],[Total fees]]-Table4[[#This Row],[Total]]),"")</f>
        <v/>
      </c>
    </row>
    <row r="733" spans="1:22">
      <c r="A733" s="18">
        <f>IF('Student''s Data'!A733=0,"",'Student''s Data'!A733)</f>
        <v>729</v>
      </c>
      <c r="B733" s="18">
        <f>IF('Student''s Data'!B733=0,"",'Student''s Data'!B733)</f>
        <v>6336</v>
      </c>
      <c r="C733" s="19" t="str">
        <f>IF('Student''s Data'!C733=0,"",'Student''s Data'!C733)</f>
        <v>Tenth</v>
      </c>
      <c r="D733" s="19" t="str">
        <f>IF('Student''s Data'!D733=0,"",'Student''s Data'!D733)</f>
        <v/>
      </c>
      <c r="E733" s="19" t="str">
        <f>IF('Student''s Data'!H733=0,"",'Student''s Data'!H733)</f>
        <v>Hindi</v>
      </c>
      <c r="F733" s="19" t="str">
        <f>IF('Student''s Data'!E733=0,"",'Student''s Data'!E733)</f>
        <v>BHAGWAN SINGH</v>
      </c>
      <c r="G733" s="19" t="str">
        <f>IF('Student''s Data'!F733=0,"",'Student''s Data'!F733)</f>
        <v>HARJEET SINGH</v>
      </c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5" t="str">
        <f>IF(SUM(Table4[[#This Row],[Jan]:[Dec]])=0,"",(SUM(Table4[[#This Row],[Jan]:[Dec]])))</f>
        <v/>
      </c>
      <c r="U733" s="5">
        <f>IFERROR(IF(Table5[[#This Row],[Is RTE Student]]="Yes",0,VLOOKUP(Table4[[#This Row],[Class]]&amp;"_"&amp;Table4[[#This Row],[Stream]]&amp;"_"&amp;Table4[[#This Row],[Medium]],total_fee,5,0)),0)</f>
        <v>18000</v>
      </c>
      <c r="V733" s="5" t="str">
        <f>IFERROR(IF(Table4[[#This Row],[Total fees]]=Table4[[#This Row],[Total]]=0,"",Table4[[#This Row],[Total fees]]-Table4[[#This Row],[Total]]),"")</f>
        <v/>
      </c>
    </row>
    <row r="734" spans="1:22">
      <c r="A734" s="18">
        <f>IF('Student''s Data'!A734=0,"",'Student''s Data'!A734)</f>
        <v>730</v>
      </c>
      <c r="B734" s="18" t="str">
        <f>IF('Student''s Data'!B734=0,"",'Student''s Data'!B734)</f>
        <v>E0041</v>
      </c>
      <c r="C734" s="19" t="str">
        <f>IF('Student''s Data'!C734=0,"",'Student''s Data'!C734)</f>
        <v>Tenth</v>
      </c>
      <c r="D734" s="19" t="str">
        <f>IF('Student''s Data'!D734=0,"",'Student''s Data'!D734)</f>
        <v/>
      </c>
      <c r="E734" s="19" t="str">
        <f>IF('Student''s Data'!H734=0,"",'Student''s Data'!H734)</f>
        <v>English</v>
      </c>
      <c r="F734" s="19" t="str">
        <f>IF('Student''s Data'!E734=0,"",'Student''s Data'!E734)</f>
        <v>BHAWNA KUMAWAT</v>
      </c>
      <c r="G734" s="19" t="str">
        <f>IF('Student''s Data'!F734=0,"",'Student''s Data'!F734)</f>
        <v>LALA RAM</v>
      </c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5" t="str">
        <f>IF(SUM(Table4[[#This Row],[Jan]:[Dec]])=0,"",(SUM(Table4[[#This Row],[Jan]:[Dec]])))</f>
        <v/>
      </c>
      <c r="U734" s="5">
        <f>IFERROR(IF(Table5[[#This Row],[Is RTE Student]]="Yes",0,VLOOKUP(Table4[[#This Row],[Class]]&amp;"_"&amp;Table4[[#This Row],[Stream]]&amp;"_"&amp;Table4[[#This Row],[Medium]],total_fee,5,0)),0)</f>
        <v>19000</v>
      </c>
      <c r="V734" s="5" t="str">
        <f>IFERROR(IF(Table4[[#This Row],[Total fees]]=Table4[[#This Row],[Total]]=0,"",Table4[[#This Row],[Total fees]]-Table4[[#This Row],[Total]]),"")</f>
        <v/>
      </c>
    </row>
    <row r="735" spans="1:22">
      <c r="A735" s="18">
        <f>IF('Student''s Data'!A735=0,"",'Student''s Data'!A735)</f>
        <v>731</v>
      </c>
      <c r="B735" s="18">
        <f>IF('Student''s Data'!B735=0,"",'Student''s Data'!B735)</f>
        <v>6364</v>
      </c>
      <c r="C735" s="19" t="str">
        <f>IF('Student''s Data'!C735=0,"",'Student''s Data'!C735)</f>
        <v>Tenth</v>
      </c>
      <c r="D735" s="19" t="str">
        <f>IF('Student''s Data'!D735=0,"",'Student''s Data'!D735)</f>
        <v/>
      </c>
      <c r="E735" s="19" t="str">
        <f>IF('Student''s Data'!H735=0,"",'Student''s Data'!H735)</f>
        <v>Hindi</v>
      </c>
      <c r="F735" s="19" t="str">
        <f>IF('Student''s Data'!E735=0,"",'Student''s Data'!E735)</f>
        <v>BHUPENDRA MEGHVANSHI</v>
      </c>
      <c r="G735" s="19" t="str">
        <f>IF('Student''s Data'!F735=0,"",'Student''s Data'!F735)</f>
        <v>PAPPU LAL</v>
      </c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5" t="str">
        <f>IF(SUM(Table4[[#This Row],[Jan]:[Dec]])=0,"",(SUM(Table4[[#This Row],[Jan]:[Dec]])))</f>
        <v/>
      </c>
      <c r="U735" s="5">
        <f>IFERROR(IF(Table5[[#This Row],[Is RTE Student]]="Yes",0,VLOOKUP(Table4[[#This Row],[Class]]&amp;"_"&amp;Table4[[#This Row],[Stream]]&amp;"_"&amp;Table4[[#This Row],[Medium]],total_fee,5,0)),0)</f>
        <v>18000</v>
      </c>
      <c r="V735" s="5" t="str">
        <f>IFERROR(IF(Table4[[#This Row],[Total fees]]=Table4[[#This Row],[Total]]=0,"",Table4[[#This Row],[Total fees]]-Table4[[#This Row],[Total]]),"")</f>
        <v/>
      </c>
    </row>
    <row r="736" spans="1:22">
      <c r="A736" s="18">
        <f>IF('Student''s Data'!A736=0,"",'Student''s Data'!A736)</f>
        <v>732</v>
      </c>
      <c r="B736" s="18">
        <f>IF('Student''s Data'!B736=0,"",'Student''s Data'!B736)</f>
        <v>6533</v>
      </c>
      <c r="C736" s="19" t="str">
        <f>IF('Student''s Data'!C736=0,"",'Student''s Data'!C736)</f>
        <v>Tenth</v>
      </c>
      <c r="D736" s="19" t="str">
        <f>IF('Student''s Data'!D736=0,"",'Student''s Data'!D736)</f>
        <v/>
      </c>
      <c r="E736" s="19" t="str">
        <f>IF('Student''s Data'!H736=0,"",'Student''s Data'!H736)</f>
        <v>Hindi</v>
      </c>
      <c r="F736" s="19" t="str">
        <f>IF('Student''s Data'!E736=0,"",'Student''s Data'!E736)</f>
        <v>BINDU</v>
      </c>
      <c r="G736" s="19" t="str">
        <f>IF('Student''s Data'!F736=0,"",'Student''s Data'!F736)</f>
        <v>BAJRANG LAL</v>
      </c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5" t="str">
        <f>IF(SUM(Table4[[#This Row],[Jan]:[Dec]])=0,"",(SUM(Table4[[#This Row],[Jan]:[Dec]])))</f>
        <v/>
      </c>
      <c r="U736" s="5">
        <f>IFERROR(IF(Table5[[#This Row],[Is RTE Student]]="Yes",0,VLOOKUP(Table4[[#This Row],[Class]]&amp;"_"&amp;Table4[[#This Row],[Stream]]&amp;"_"&amp;Table4[[#This Row],[Medium]],total_fee,5,0)),0)</f>
        <v>18000</v>
      </c>
      <c r="V736" s="5" t="str">
        <f>IFERROR(IF(Table4[[#This Row],[Total fees]]=Table4[[#This Row],[Total]]=0,"",Table4[[#This Row],[Total fees]]-Table4[[#This Row],[Total]]),"")</f>
        <v/>
      </c>
    </row>
    <row r="737" spans="1:22">
      <c r="A737" s="18">
        <f>IF('Student''s Data'!A737=0,"",'Student''s Data'!A737)</f>
        <v>733</v>
      </c>
      <c r="B737" s="18">
        <f>IF('Student''s Data'!B737=0,"",'Student''s Data'!B737)</f>
        <v>6321</v>
      </c>
      <c r="C737" s="19" t="str">
        <f>IF('Student''s Data'!C737=0,"",'Student''s Data'!C737)</f>
        <v>Tenth</v>
      </c>
      <c r="D737" s="19" t="str">
        <f>IF('Student''s Data'!D737=0,"",'Student''s Data'!D737)</f>
        <v/>
      </c>
      <c r="E737" s="19" t="str">
        <f>IF('Student''s Data'!H737=0,"",'Student''s Data'!H737)</f>
        <v>Hindi</v>
      </c>
      <c r="F737" s="19" t="str">
        <f>IF('Student''s Data'!E737=0,"",'Student''s Data'!E737)</f>
        <v>CHANDRAVEER BAGELA</v>
      </c>
      <c r="G737" s="19" t="str">
        <f>IF('Student''s Data'!F737=0,"",'Student''s Data'!F737)</f>
        <v>NARENDRA SINGH</v>
      </c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5" t="str">
        <f>IF(SUM(Table4[[#This Row],[Jan]:[Dec]])=0,"",(SUM(Table4[[#This Row],[Jan]:[Dec]])))</f>
        <v/>
      </c>
      <c r="U737" s="5">
        <f>IFERROR(IF(Table5[[#This Row],[Is RTE Student]]="Yes",0,VLOOKUP(Table4[[#This Row],[Class]]&amp;"_"&amp;Table4[[#This Row],[Stream]]&amp;"_"&amp;Table4[[#This Row],[Medium]],total_fee,5,0)),0)</f>
        <v>18000</v>
      </c>
      <c r="V737" s="5" t="str">
        <f>IFERROR(IF(Table4[[#This Row],[Total fees]]=Table4[[#This Row],[Total]]=0,"",Table4[[#This Row],[Total fees]]-Table4[[#This Row],[Total]]),"")</f>
        <v/>
      </c>
    </row>
    <row r="738" spans="1:22">
      <c r="A738" s="18">
        <f>IF('Student''s Data'!A738=0,"",'Student''s Data'!A738)</f>
        <v>734</v>
      </c>
      <c r="B738" s="18">
        <f>IF('Student''s Data'!B738=0,"",'Student''s Data'!B738)</f>
        <v>6610</v>
      </c>
      <c r="C738" s="19" t="str">
        <f>IF('Student''s Data'!C738=0,"",'Student''s Data'!C738)</f>
        <v>Tenth</v>
      </c>
      <c r="D738" s="19" t="str">
        <f>IF('Student''s Data'!D738=0,"",'Student''s Data'!D738)</f>
        <v/>
      </c>
      <c r="E738" s="19" t="str">
        <f>IF('Student''s Data'!H738=0,"",'Student''s Data'!H738)</f>
        <v>Hindi</v>
      </c>
      <c r="F738" s="19" t="str">
        <f>IF('Student''s Data'!E738=0,"",'Student''s Data'!E738)</f>
        <v>CHIRAG</v>
      </c>
      <c r="G738" s="19" t="str">
        <f>IF('Student''s Data'!F738=0,"",'Student''s Data'!F738)</f>
        <v>GOPAL RAM</v>
      </c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5" t="str">
        <f>IF(SUM(Table4[[#This Row],[Jan]:[Dec]])=0,"",(SUM(Table4[[#This Row],[Jan]:[Dec]])))</f>
        <v/>
      </c>
      <c r="U738" s="5">
        <f>IFERROR(IF(Table5[[#This Row],[Is RTE Student]]="Yes",0,VLOOKUP(Table4[[#This Row],[Class]]&amp;"_"&amp;Table4[[#This Row],[Stream]]&amp;"_"&amp;Table4[[#This Row],[Medium]],total_fee,5,0)),0)</f>
        <v>18000</v>
      </c>
      <c r="V738" s="5" t="str">
        <f>IFERROR(IF(Table4[[#This Row],[Total fees]]=Table4[[#This Row],[Total]]=0,"",Table4[[#This Row],[Total fees]]-Table4[[#This Row],[Total]]),"")</f>
        <v/>
      </c>
    </row>
    <row r="739" spans="1:22">
      <c r="A739" s="18">
        <f>IF('Student''s Data'!A739=0,"",'Student''s Data'!A739)</f>
        <v>735</v>
      </c>
      <c r="B739" s="18" t="str">
        <f>IF('Student''s Data'!B739=0,"",'Student''s Data'!B739)</f>
        <v>E0200</v>
      </c>
      <c r="C739" s="19" t="str">
        <f>IF('Student''s Data'!C739=0,"",'Student''s Data'!C739)</f>
        <v>Tenth</v>
      </c>
      <c r="D739" s="19" t="str">
        <f>IF('Student''s Data'!D739=0,"",'Student''s Data'!D739)</f>
        <v/>
      </c>
      <c r="E739" s="19" t="str">
        <f>IF('Student''s Data'!H739=0,"",'Student''s Data'!H739)</f>
        <v>English</v>
      </c>
      <c r="F739" s="19" t="str">
        <f>IF('Student''s Data'!E739=0,"",'Student''s Data'!E739)</f>
        <v>CHOKHA RAM KUMAWAT</v>
      </c>
      <c r="G739" s="19" t="str">
        <f>IF('Student''s Data'!F739=0,"",'Student''s Data'!F739)</f>
        <v>PREMA RAM KUMAWAT</v>
      </c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5" t="str">
        <f>IF(SUM(Table4[[#This Row],[Jan]:[Dec]])=0,"",(SUM(Table4[[#This Row],[Jan]:[Dec]])))</f>
        <v/>
      </c>
      <c r="U739" s="5">
        <f>IFERROR(IF(Table5[[#This Row],[Is RTE Student]]="Yes",0,VLOOKUP(Table4[[#This Row],[Class]]&amp;"_"&amp;Table4[[#This Row],[Stream]]&amp;"_"&amp;Table4[[#This Row],[Medium]],total_fee,5,0)),0)</f>
        <v>19000</v>
      </c>
      <c r="V739" s="5" t="str">
        <f>IFERROR(IF(Table4[[#This Row],[Total fees]]=Table4[[#This Row],[Total]]=0,"",Table4[[#This Row],[Total fees]]-Table4[[#This Row],[Total]]),"")</f>
        <v/>
      </c>
    </row>
    <row r="740" spans="1:22">
      <c r="A740" s="18">
        <f>IF('Student''s Data'!A740=0,"",'Student''s Data'!A740)</f>
        <v>736</v>
      </c>
      <c r="B740" s="18">
        <f>IF('Student''s Data'!B740=0,"",'Student''s Data'!B740)</f>
        <v>1112</v>
      </c>
      <c r="C740" s="19" t="str">
        <f>IF('Student''s Data'!C740=0,"",'Student''s Data'!C740)</f>
        <v>Tenth</v>
      </c>
      <c r="D740" s="19" t="str">
        <f>IF('Student''s Data'!D740=0,"",'Student''s Data'!D740)</f>
        <v/>
      </c>
      <c r="E740" s="19" t="str">
        <f>IF('Student''s Data'!H740=0,"",'Student''s Data'!H740)</f>
        <v>Hindi</v>
      </c>
      <c r="F740" s="19" t="str">
        <f>IF('Student''s Data'!E740=0,"",'Student''s Data'!E740)</f>
        <v>DAULAT RAM PARJAPAT</v>
      </c>
      <c r="G740" s="19" t="str">
        <f>IF('Student''s Data'!F740=0,"",'Student''s Data'!F740)</f>
        <v>RAMKARAN</v>
      </c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5" t="str">
        <f>IF(SUM(Table4[[#This Row],[Jan]:[Dec]])=0,"",(SUM(Table4[[#This Row],[Jan]:[Dec]])))</f>
        <v/>
      </c>
      <c r="U740" s="5">
        <f>IFERROR(IF(Table5[[#This Row],[Is RTE Student]]="Yes",0,VLOOKUP(Table4[[#This Row],[Class]]&amp;"_"&amp;Table4[[#This Row],[Stream]]&amp;"_"&amp;Table4[[#This Row],[Medium]],total_fee,5,0)),0)</f>
        <v>18000</v>
      </c>
      <c r="V740" s="5" t="str">
        <f>IFERROR(IF(Table4[[#This Row],[Total fees]]=Table4[[#This Row],[Total]]=0,"",Table4[[#This Row],[Total fees]]-Table4[[#This Row],[Total]]),"")</f>
        <v/>
      </c>
    </row>
    <row r="741" spans="1:22">
      <c r="A741" s="18">
        <f>IF('Student''s Data'!A741=0,"",'Student''s Data'!A741)</f>
        <v>737</v>
      </c>
      <c r="B741" s="18">
        <f>IF('Student''s Data'!B741=0,"",'Student''s Data'!B741)</f>
        <v>1428</v>
      </c>
      <c r="C741" s="19" t="str">
        <f>IF('Student''s Data'!C741=0,"",'Student''s Data'!C741)</f>
        <v>Tenth</v>
      </c>
      <c r="D741" s="19" t="str">
        <f>IF('Student''s Data'!D741=0,"",'Student''s Data'!D741)</f>
        <v/>
      </c>
      <c r="E741" s="19" t="str">
        <f>IF('Student''s Data'!H741=0,"",'Student''s Data'!H741)</f>
        <v>Hindi</v>
      </c>
      <c r="F741" s="19" t="str">
        <f>IF('Student''s Data'!E741=0,"",'Student''s Data'!E741)</f>
        <v>DAYAL RAM</v>
      </c>
      <c r="G741" s="19" t="str">
        <f>IF('Student''s Data'!F741=0,"",'Student''s Data'!F741)</f>
        <v>MITTHU LAL</v>
      </c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5" t="str">
        <f>IF(SUM(Table4[[#This Row],[Jan]:[Dec]])=0,"",(SUM(Table4[[#This Row],[Jan]:[Dec]])))</f>
        <v/>
      </c>
      <c r="U741" s="5">
        <f>IFERROR(IF(Table5[[#This Row],[Is RTE Student]]="Yes",0,VLOOKUP(Table4[[#This Row],[Class]]&amp;"_"&amp;Table4[[#This Row],[Stream]]&amp;"_"&amp;Table4[[#This Row],[Medium]],total_fee,5,0)),0)</f>
        <v>18000</v>
      </c>
      <c r="V741" s="5" t="str">
        <f>IFERROR(IF(Table4[[#This Row],[Total fees]]=Table4[[#This Row],[Total]]=0,"",Table4[[#This Row],[Total fees]]-Table4[[#This Row],[Total]]),"")</f>
        <v/>
      </c>
    </row>
    <row r="742" spans="1:22">
      <c r="A742" s="18">
        <f>IF('Student''s Data'!A742=0,"",'Student''s Data'!A742)</f>
        <v>738</v>
      </c>
      <c r="B742" s="18">
        <f>IF('Student''s Data'!B742=0,"",'Student''s Data'!B742)</f>
        <v>677</v>
      </c>
      <c r="C742" s="19" t="str">
        <f>IF('Student''s Data'!C742=0,"",'Student''s Data'!C742)</f>
        <v>Tenth</v>
      </c>
      <c r="D742" s="19" t="str">
        <f>IF('Student''s Data'!D742=0,"",'Student''s Data'!D742)</f>
        <v/>
      </c>
      <c r="E742" s="19" t="str">
        <f>IF('Student''s Data'!H742=0,"",'Student''s Data'!H742)</f>
        <v>Hindi</v>
      </c>
      <c r="F742" s="19" t="str">
        <f>IF('Student''s Data'!E742=0,"",'Student''s Data'!E742)</f>
        <v>DEEPAK</v>
      </c>
      <c r="G742" s="19" t="str">
        <f>IF('Student''s Data'!F742=0,"",'Student''s Data'!F742)</f>
        <v>NANU RAM</v>
      </c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5" t="str">
        <f>IF(SUM(Table4[[#This Row],[Jan]:[Dec]])=0,"",(SUM(Table4[[#This Row],[Jan]:[Dec]])))</f>
        <v/>
      </c>
      <c r="U742" s="5">
        <f>IFERROR(IF(Table5[[#This Row],[Is RTE Student]]="Yes",0,VLOOKUP(Table4[[#This Row],[Class]]&amp;"_"&amp;Table4[[#This Row],[Stream]]&amp;"_"&amp;Table4[[#This Row],[Medium]],total_fee,5,0)),0)</f>
        <v>18000</v>
      </c>
      <c r="V742" s="5" t="str">
        <f>IFERROR(IF(Table4[[#This Row],[Total fees]]=Table4[[#This Row],[Total]]=0,"",Table4[[#This Row],[Total fees]]-Table4[[#This Row],[Total]]),"")</f>
        <v/>
      </c>
    </row>
    <row r="743" spans="1:22">
      <c r="A743" s="18">
        <f>IF('Student''s Data'!A743=0,"",'Student''s Data'!A743)</f>
        <v>739</v>
      </c>
      <c r="B743" s="18" t="str">
        <f>IF('Student''s Data'!B743=0,"",'Student''s Data'!B743)</f>
        <v>E0040</v>
      </c>
      <c r="C743" s="19" t="str">
        <f>IF('Student''s Data'!C743=0,"",'Student''s Data'!C743)</f>
        <v>Tenth</v>
      </c>
      <c r="D743" s="19" t="str">
        <f>IF('Student''s Data'!D743=0,"",'Student''s Data'!D743)</f>
        <v/>
      </c>
      <c r="E743" s="19" t="str">
        <f>IF('Student''s Data'!H743=0,"",'Student''s Data'!H743)</f>
        <v>English</v>
      </c>
      <c r="F743" s="19" t="str">
        <f>IF('Student''s Data'!E743=0,"",'Student''s Data'!E743)</f>
        <v>DEVENDRA BARALA</v>
      </c>
      <c r="G743" s="19" t="str">
        <f>IF('Student''s Data'!F743=0,"",'Student''s Data'!F743)</f>
        <v>RATAN LAL</v>
      </c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5" t="str">
        <f>IF(SUM(Table4[[#This Row],[Jan]:[Dec]])=0,"",(SUM(Table4[[#This Row],[Jan]:[Dec]])))</f>
        <v/>
      </c>
      <c r="U743" s="5">
        <f>IFERROR(IF(Table5[[#This Row],[Is RTE Student]]="Yes",0,VLOOKUP(Table4[[#This Row],[Class]]&amp;"_"&amp;Table4[[#This Row],[Stream]]&amp;"_"&amp;Table4[[#This Row],[Medium]],total_fee,5,0)),0)</f>
        <v>19000</v>
      </c>
      <c r="V743" s="5" t="str">
        <f>IFERROR(IF(Table4[[#This Row],[Total fees]]=Table4[[#This Row],[Total]]=0,"",Table4[[#This Row],[Total fees]]-Table4[[#This Row],[Total]]),"")</f>
        <v/>
      </c>
    </row>
    <row r="744" spans="1:22">
      <c r="A744" s="18">
        <f>IF('Student''s Data'!A744=0,"",'Student''s Data'!A744)</f>
        <v>740</v>
      </c>
      <c r="B744" s="18">
        <f>IF('Student''s Data'!B744=0,"",'Student''s Data'!B744)</f>
        <v>1136</v>
      </c>
      <c r="C744" s="19" t="str">
        <f>IF('Student''s Data'!C744=0,"",'Student''s Data'!C744)</f>
        <v>Tenth</v>
      </c>
      <c r="D744" s="19" t="str">
        <f>IF('Student''s Data'!D744=0,"",'Student''s Data'!D744)</f>
        <v/>
      </c>
      <c r="E744" s="19" t="str">
        <f>IF('Student''s Data'!H744=0,"",'Student''s Data'!H744)</f>
        <v>Hindi</v>
      </c>
      <c r="F744" s="19" t="str">
        <f>IF('Student''s Data'!E744=0,"",'Student''s Data'!E744)</f>
        <v>DILIP GAWARIYA</v>
      </c>
      <c r="G744" s="19" t="str">
        <f>IF('Student''s Data'!F744=0,"",'Student''s Data'!F744)</f>
        <v>RADHESHYAM</v>
      </c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5" t="str">
        <f>IF(SUM(Table4[[#This Row],[Jan]:[Dec]])=0,"",(SUM(Table4[[#This Row],[Jan]:[Dec]])))</f>
        <v/>
      </c>
      <c r="U744" s="5">
        <f>IFERROR(IF(Table5[[#This Row],[Is RTE Student]]="Yes",0,VLOOKUP(Table4[[#This Row],[Class]]&amp;"_"&amp;Table4[[#This Row],[Stream]]&amp;"_"&amp;Table4[[#This Row],[Medium]],total_fee,5,0)),0)</f>
        <v>18000</v>
      </c>
      <c r="V744" s="5" t="str">
        <f>IFERROR(IF(Table4[[#This Row],[Total fees]]=Table4[[#This Row],[Total]]=0,"",Table4[[#This Row],[Total fees]]-Table4[[#This Row],[Total]]),"")</f>
        <v/>
      </c>
    </row>
    <row r="745" spans="1:22">
      <c r="A745" s="18">
        <f>IF('Student''s Data'!A745=0,"",'Student''s Data'!A745)</f>
        <v>741</v>
      </c>
      <c r="B745" s="18">
        <f>IF('Student''s Data'!B745=0,"",'Student''s Data'!B745)</f>
        <v>1029</v>
      </c>
      <c r="C745" s="19" t="str">
        <f>IF('Student''s Data'!C745=0,"",'Student''s Data'!C745)</f>
        <v>Tenth</v>
      </c>
      <c r="D745" s="19" t="str">
        <f>IF('Student''s Data'!D745=0,"",'Student''s Data'!D745)</f>
        <v/>
      </c>
      <c r="E745" s="19" t="str">
        <f>IF('Student''s Data'!H745=0,"",'Student''s Data'!H745)</f>
        <v>Hindi</v>
      </c>
      <c r="F745" s="19" t="str">
        <f>IF('Student''s Data'!E745=0,"",'Student''s Data'!E745)</f>
        <v>DINESH KUMAR</v>
      </c>
      <c r="G745" s="19" t="str">
        <f>IF('Student''s Data'!F745=0,"",'Student''s Data'!F745)</f>
        <v>DULI CHAND</v>
      </c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5" t="str">
        <f>IF(SUM(Table4[[#This Row],[Jan]:[Dec]])=0,"",(SUM(Table4[[#This Row],[Jan]:[Dec]])))</f>
        <v/>
      </c>
      <c r="U745" s="5">
        <f>IFERROR(IF(Table5[[#This Row],[Is RTE Student]]="Yes",0,VLOOKUP(Table4[[#This Row],[Class]]&amp;"_"&amp;Table4[[#This Row],[Stream]]&amp;"_"&amp;Table4[[#This Row],[Medium]],total_fee,5,0)),0)</f>
        <v>18000</v>
      </c>
      <c r="V745" s="5" t="str">
        <f>IFERROR(IF(Table4[[#This Row],[Total fees]]=Table4[[#This Row],[Total]]=0,"",Table4[[#This Row],[Total fees]]-Table4[[#This Row],[Total]]),"")</f>
        <v/>
      </c>
    </row>
    <row r="746" spans="1:22">
      <c r="A746" s="18">
        <f>IF('Student''s Data'!A746=0,"",'Student''s Data'!A746)</f>
        <v>742</v>
      </c>
      <c r="B746" s="18">
        <f>IF('Student''s Data'!B746=0,"",'Student''s Data'!B746)</f>
        <v>540</v>
      </c>
      <c r="C746" s="19" t="str">
        <f>IF('Student''s Data'!C746=0,"",'Student''s Data'!C746)</f>
        <v>Tenth</v>
      </c>
      <c r="D746" s="19" t="str">
        <f>IF('Student''s Data'!D746=0,"",'Student''s Data'!D746)</f>
        <v/>
      </c>
      <c r="E746" s="19" t="str">
        <f>IF('Student''s Data'!H746=0,"",'Student''s Data'!H746)</f>
        <v>Hindi</v>
      </c>
      <c r="F746" s="19" t="str">
        <f>IF('Student''s Data'!E746=0,"",'Student''s Data'!E746)</f>
        <v>DIWAKAR BARUPAL</v>
      </c>
      <c r="G746" s="19" t="str">
        <f>IF('Student''s Data'!F746=0,"",'Student''s Data'!F746)</f>
        <v>BHANWARLAL BARUPAL</v>
      </c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5" t="str">
        <f>IF(SUM(Table4[[#This Row],[Jan]:[Dec]])=0,"",(SUM(Table4[[#This Row],[Jan]:[Dec]])))</f>
        <v/>
      </c>
      <c r="U746" s="5">
        <f>IFERROR(IF(Table5[[#This Row],[Is RTE Student]]="Yes",0,VLOOKUP(Table4[[#This Row],[Class]]&amp;"_"&amp;Table4[[#This Row],[Stream]]&amp;"_"&amp;Table4[[#This Row],[Medium]],total_fee,5,0)),0)</f>
        <v>18000</v>
      </c>
      <c r="V746" s="5" t="str">
        <f>IFERROR(IF(Table4[[#This Row],[Total fees]]=Table4[[#This Row],[Total]]=0,"",Table4[[#This Row],[Total fees]]-Table4[[#This Row],[Total]]),"")</f>
        <v/>
      </c>
    </row>
    <row r="747" spans="1:22">
      <c r="A747" s="18">
        <f>IF('Student''s Data'!A747=0,"",'Student''s Data'!A747)</f>
        <v>743</v>
      </c>
      <c r="B747" s="18">
        <f>IF('Student''s Data'!B747=0,"",'Student''s Data'!B747)</f>
        <v>1606</v>
      </c>
      <c r="C747" s="19" t="str">
        <f>IF('Student''s Data'!C747=0,"",'Student''s Data'!C747)</f>
        <v>Tenth</v>
      </c>
      <c r="D747" s="19" t="str">
        <f>IF('Student''s Data'!D747=0,"",'Student''s Data'!D747)</f>
        <v/>
      </c>
      <c r="E747" s="19" t="str">
        <f>IF('Student''s Data'!H747=0,"",'Student''s Data'!H747)</f>
        <v>Hindi</v>
      </c>
      <c r="F747" s="19" t="str">
        <f>IF('Student''s Data'!E747=0,"",'Student''s Data'!E747)</f>
        <v>FARDIN BHATI</v>
      </c>
      <c r="G747" s="19" t="str">
        <f>IF('Student''s Data'!F747=0,"",'Student''s Data'!F747)</f>
        <v>MOHAMMAD SALIM BHATI</v>
      </c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5" t="str">
        <f>IF(SUM(Table4[[#This Row],[Jan]:[Dec]])=0,"",(SUM(Table4[[#This Row],[Jan]:[Dec]])))</f>
        <v/>
      </c>
      <c r="U747" s="5">
        <f>IFERROR(IF(Table5[[#This Row],[Is RTE Student]]="Yes",0,VLOOKUP(Table4[[#This Row],[Class]]&amp;"_"&amp;Table4[[#This Row],[Stream]]&amp;"_"&amp;Table4[[#This Row],[Medium]],total_fee,5,0)),0)</f>
        <v>18000</v>
      </c>
      <c r="V747" s="5" t="str">
        <f>IFERROR(IF(Table4[[#This Row],[Total fees]]=Table4[[#This Row],[Total]]=0,"",Table4[[#This Row],[Total fees]]-Table4[[#This Row],[Total]]),"")</f>
        <v/>
      </c>
    </row>
    <row r="748" spans="1:22">
      <c r="A748" s="18">
        <f>IF('Student''s Data'!A748=0,"",'Student''s Data'!A748)</f>
        <v>744</v>
      </c>
      <c r="B748" s="18">
        <f>IF('Student''s Data'!B748=0,"",'Student''s Data'!B748)</f>
        <v>1611</v>
      </c>
      <c r="C748" s="19" t="str">
        <f>IF('Student''s Data'!C748=0,"",'Student''s Data'!C748)</f>
        <v>Tenth</v>
      </c>
      <c r="D748" s="19" t="str">
        <f>IF('Student''s Data'!D748=0,"",'Student''s Data'!D748)</f>
        <v/>
      </c>
      <c r="E748" s="19" t="str">
        <f>IF('Student''s Data'!H748=0,"",'Student''s Data'!H748)</f>
        <v>Hindi</v>
      </c>
      <c r="F748" s="19" t="str">
        <f>IF('Student''s Data'!E748=0,"",'Student''s Data'!E748)</f>
        <v>GAJRAJ CHAUDHARY</v>
      </c>
      <c r="G748" s="19" t="str">
        <f>IF('Student''s Data'!F748=0,"",'Student''s Data'!F748)</f>
        <v>GODU RAM BATESAR</v>
      </c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5" t="str">
        <f>IF(SUM(Table4[[#This Row],[Jan]:[Dec]])=0,"",(SUM(Table4[[#This Row],[Jan]:[Dec]])))</f>
        <v/>
      </c>
      <c r="U748" s="5">
        <f>IFERROR(IF(Table5[[#This Row],[Is RTE Student]]="Yes",0,VLOOKUP(Table4[[#This Row],[Class]]&amp;"_"&amp;Table4[[#This Row],[Stream]]&amp;"_"&amp;Table4[[#This Row],[Medium]],total_fee,5,0)),0)</f>
        <v>18000</v>
      </c>
      <c r="V748" s="5" t="str">
        <f>IFERROR(IF(Table4[[#This Row],[Total fees]]=Table4[[#This Row],[Total]]=0,"",Table4[[#This Row],[Total fees]]-Table4[[#This Row],[Total]]),"")</f>
        <v/>
      </c>
    </row>
    <row r="749" spans="1:22">
      <c r="A749" s="18">
        <f>IF('Student''s Data'!A749=0,"",'Student''s Data'!A749)</f>
        <v>745</v>
      </c>
      <c r="B749" s="18">
        <f>IF('Student''s Data'!B749=0,"",'Student''s Data'!B749)</f>
        <v>6433</v>
      </c>
      <c r="C749" s="19" t="str">
        <f>IF('Student''s Data'!C749=0,"",'Student''s Data'!C749)</f>
        <v>Tenth</v>
      </c>
      <c r="D749" s="19" t="str">
        <f>IF('Student''s Data'!D749=0,"",'Student''s Data'!D749)</f>
        <v/>
      </c>
      <c r="E749" s="19" t="str">
        <f>IF('Student''s Data'!H749=0,"",'Student''s Data'!H749)</f>
        <v>Hindi</v>
      </c>
      <c r="F749" s="19" t="str">
        <f>IF('Student''s Data'!E749=0,"",'Student''s Data'!E749)</f>
        <v>GORDHAN GADHWAL</v>
      </c>
      <c r="G749" s="19" t="str">
        <f>IF('Student''s Data'!F749=0,"",'Student''s Data'!F749)</f>
        <v>SERURAM</v>
      </c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5" t="str">
        <f>IF(SUM(Table4[[#This Row],[Jan]:[Dec]])=0,"",(SUM(Table4[[#This Row],[Jan]:[Dec]])))</f>
        <v/>
      </c>
      <c r="U749" s="5">
        <f>IFERROR(IF(Table5[[#This Row],[Is RTE Student]]="Yes",0,VLOOKUP(Table4[[#This Row],[Class]]&amp;"_"&amp;Table4[[#This Row],[Stream]]&amp;"_"&amp;Table4[[#This Row],[Medium]],total_fee,5,0)),0)</f>
        <v>18000</v>
      </c>
      <c r="V749" s="5" t="str">
        <f>IFERROR(IF(Table4[[#This Row],[Total fees]]=Table4[[#This Row],[Total]]=0,"",Table4[[#This Row],[Total fees]]-Table4[[#This Row],[Total]]),"")</f>
        <v/>
      </c>
    </row>
    <row r="750" spans="1:22">
      <c r="A750" s="18">
        <f>IF('Student''s Data'!A750=0,"",'Student''s Data'!A750)</f>
        <v>746</v>
      </c>
      <c r="B750" s="18">
        <f>IF('Student''s Data'!B750=0,"",'Student''s Data'!B750)</f>
        <v>6699</v>
      </c>
      <c r="C750" s="19" t="str">
        <f>IF('Student''s Data'!C750=0,"",'Student''s Data'!C750)</f>
        <v>Tenth</v>
      </c>
      <c r="D750" s="19" t="str">
        <f>IF('Student''s Data'!D750=0,"",'Student''s Data'!D750)</f>
        <v/>
      </c>
      <c r="E750" s="19" t="str">
        <f>IF('Student''s Data'!H750=0,"",'Student''s Data'!H750)</f>
        <v>Hindi</v>
      </c>
      <c r="F750" s="19" t="str">
        <f>IF('Student''s Data'!E750=0,"",'Student''s Data'!E750)</f>
        <v>HANUMAN KAJLA</v>
      </c>
      <c r="G750" s="19" t="str">
        <f>IF('Student''s Data'!F750=0,"",'Student''s Data'!F750)</f>
        <v>SUVA LAL KAJLA</v>
      </c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5" t="str">
        <f>IF(SUM(Table4[[#This Row],[Jan]:[Dec]])=0,"",(SUM(Table4[[#This Row],[Jan]:[Dec]])))</f>
        <v/>
      </c>
      <c r="U750" s="5">
        <f>IFERROR(IF(Table5[[#This Row],[Is RTE Student]]="Yes",0,VLOOKUP(Table4[[#This Row],[Class]]&amp;"_"&amp;Table4[[#This Row],[Stream]]&amp;"_"&amp;Table4[[#This Row],[Medium]],total_fee,5,0)),0)</f>
        <v>18000</v>
      </c>
      <c r="V750" s="5" t="str">
        <f>IFERROR(IF(Table4[[#This Row],[Total fees]]=Table4[[#This Row],[Total]]=0,"",Table4[[#This Row],[Total fees]]-Table4[[#This Row],[Total]]),"")</f>
        <v/>
      </c>
    </row>
    <row r="751" spans="1:22">
      <c r="A751" s="18">
        <f>IF('Student''s Data'!A751=0,"",'Student''s Data'!A751)</f>
        <v>747</v>
      </c>
      <c r="B751" s="18">
        <f>IF('Student''s Data'!B751=0,"",'Student''s Data'!B751)</f>
        <v>6392</v>
      </c>
      <c r="C751" s="19" t="str">
        <f>IF('Student''s Data'!C751=0,"",'Student''s Data'!C751)</f>
        <v>Tenth</v>
      </c>
      <c r="D751" s="19" t="str">
        <f>IF('Student''s Data'!D751=0,"",'Student''s Data'!D751)</f>
        <v/>
      </c>
      <c r="E751" s="19" t="str">
        <f>IF('Student''s Data'!H751=0,"",'Student''s Data'!H751)</f>
        <v>Hindi</v>
      </c>
      <c r="F751" s="19" t="str">
        <f>IF('Student''s Data'!E751=0,"",'Student''s Data'!E751)</f>
        <v>HARI RAM BIJARNIYA</v>
      </c>
      <c r="G751" s="19" t="str">
        <f>IF('Student''s Data'!F751=0,"",'Student''s Data'!F751)</f>
        <v>UGMA RAM BIJARNIYA</v>
      </c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5" t="str">
        <f>IF(SUM(Table4[[#This Row],[Jan]:[Dec]])=0,"",(SUM(Table4[[#This Row],[Jan]:[Dec]])))</f>
        <v/>
      </c>
      <c r="U751" s="5">
        <f>IFERROR(IF(Table5[[#This Row],[Is RTE Student]]="Yes",0,VLOOKUP(Table4[[#This Row],[Class]]&amp;"_"&amp;Table4[[#This Row],[Stream]]&amp;"_"&amp;Table4[[#This Row],[Medium]],total_fee,5,0)),0)</f>
        <v>18000</v>
      </c>
      <c r="V751" s="5" t="str">
        <f>IFERROR(IF(Table4[[#This Row],[Total fees]]=Table4[[#This Row],[Total]]=0,"",Table4[[#This Row],[Total fees]]-Table4[[#This Row],[Total]]),"")</f>
        <v/>
      </c>
    </row>
    <row r="752" spans="1:22">
      <c r="A752" s="18">
        <f>IF('Student''s Data'!A752=0,"",'Student''s Data'!A752)</f>
        <v>748</v>
      </c>
      <c r="B752" s="18">
        <f>IF('Student''s Data'!B752=0,"",'Student''s Data'!B752)</f>
        <v>6600</v>
      </c>
      <c r="C752" s="19" t="str">
        <f>IF('Student''s Data'!C752=0,"",'Student''s Data'!C752)</f>
        <v>Tenth</v>
      </c>
      <c r="D752" s="19" t="str">
        <f>IF('Student''s Data'!D752=0,"",'Student''s Data'!D752)</f>
        <v/>
      </c>
      <c r="E752" s="19" t="str">
        <f>IF('Student''s Data'!H752=0,"",'Student''s Data'!H752)</f>
        <v>Hindi</v>
      </c>
      <c r="F752" s="19" t="str">
        <f>IF('Student''s Data'!E752=0,"",'Student''s Data'!E752)</f>
        <v>HARIKISHAN</v>
      </c>
      <c r="G752" s="19" t="str">
        <f>IF('Student''s Data'!F752=0,"",'Student''s Data'!F752)</f>
        <v>RAMPRASAD</v>
      </c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5" t="str">
        <f>IF(SUM(Table4[[#This Row],[Jan]:[Dec]])=0,"",(SUM(Table4[[#This Row],[Jan]:[Dec]])))</f>
        <v/>
      </c>
      <c r="U752" s="5">
        <f>IFERROR(IF(Table5[[#This Row],[Is RTE Student]]="Yes",0,VLOOKUP(Table4[[#This Row],[Class]]&amp;"_"&amp;Table4[[#This Row],[Stream]]&amp;"_"&amp;Table4[[#This Row],[Medium]],total_fee,5,0)),0)</f>
        <v>18000</v>
      </c>
      <c r="V752" s="5" t="str">
        <f>IFERROR(IF(Table4[[#This Row],[Total fees]]=Table4[[#This Row],[Total]]=0,"",Table4[[#This Row],[Total fees]]-Table4[[#This Row],[Total]]),"")</f>
        <v/>
      </c>
    </row>
    <row r="753" spans="1:22">
      <c r="A753" s="18">
        <f>IF('Student''s Data'!A753=0,"",'Student''s Data'!A753)</f>
        <v>749</v>
      </c>
      <c r="B753" s="18">
        <f>IF('Student''s Data'!B753=0,"",'Student''s Data'!B753)</f>
        <v>1385</v>
      </c>
      <c r="C753" s="19" t="str">
        <f>IF('Student''s Data'!C753=0,"",'Student''s Data'!C753)</f>
        <v>Tenth</v>
      </c>
      <c r="D753" s="19" t="str">
        <f>IF('Student''s Data'!D753=0,"",'Student''s Data'!D753)</f>
        <v/>
      </c>
      <c r="E753" s="19" t="str">
        <f>IF('Student''s Data'!H753=0,"",'Student''s Data'!H753)</f>
        <v>Hindi</v>
      </c>
      <c r="F753" s="19" t="str">
        <f>IF('Student''s Data'!E753=0,"",'Student''s Data'!E753)</f>
        <v>HARISH PRAJAPAT</v>
      </c>
      <c r="G753" s="19" t="str">
        <f>IF('Student''s Data'!F753=0,"",'Student''s Data'!F753)</f>
        <v>LT. GANGA RAM PRAJAPAT</v>
      </c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5" t="str">
        <f>IF(SUM(Table4[[#This Row],[Jan]:[Dec]])=0,"",(SUM(Table4[[#This Row],[Jan]:[Dec]])))</f>
        <v/>
      </c>
      <c r="U753" s="5">
        <f>IFERROR(IF(Table5[[#This Row],[Is RTE Student]]="Yes",0,VLOOKUP(Table4[[#This Row],[Class]]&amp;"_"&amp;Table4[[#This Row],[Stream]]&amp;"_"&amp;Table4[[#This Row],[Medium]],total_fee,5,0)),0)</f>
        <v>18000</v>
      </c>
      <c r="V753" s="5" t="str">
        <f>IFERROR(IF(Table4[[#This Row],[Total fees]]=Table4[[#This Row],[Total]]=0,"",Table4[[#This Row],[Total fees]]-Table4[[#This Row],[Total]]),"")</f>
        <v/>
      </c>
    </row>
    <row r="754" spans="1:22">
      <c r="A754" s="18">
        <f>IF('Student''s Data'!A754=0,"",'Student''s Data'!A754)</f>
        <v>750</v>
      </c>
      <c r="B754" s="18">
        <f>IF('Student''s Data'!B754=0,"",'Student''s Data'!B754)</f>
        <v>496</v>
      </c>
      <c r="C754" s="19" t="str">
        <f>IF('Student''s Data'!C754=0,"",'Student''s Data'!C754)</f>
        <v>Tenth</v>
      </c>
      <c r="D754" s="19" t="str">
        <f>IF('Student''s Data'!D754=0,"",'Student''s Data'!D754)</f>
        <v/>
      </c>
      <c r="E754" s="19" t="str">
        <f>IF('Student''s Data'!H754=0,"",'Student''s Data'!H754)</f>
        <v>Hindi</v>
      </c>
      <c r="F754" s="19" t="str">
        <f>IF('Student''s Data'!E754=0,"",'Student''s Data'!E754)</f>
        <v>HARSHITA</v>
      </c>
      <c r="G754" s="19" t="str">
        <f>IF('Student''s Data'!F754=0,"",'Student''s Data'!F754)</f>
        <v>BHANWAR SINGH</v>
      </c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5" t="str">
        <f>IF(SUM(Table4[[#This Row],[Jan]:[Dec]])=0,"",(SUM(Table4[[#This Row],[Jan]:[Dec]])))</f>
        <v/>
      </c>
      <c r="U754" s="5">
        <f>IFERROR(IF(Table5[[#This Row],[Is RTE Student]]="Yes",0,VLOOKUP(Table4[[#This Row],[Class]]&amp;"_"&amp;Table4[[#This Row],[Stream]]&amp;"_"&amp;Table4[[#This Row],[Medium]],total_fee,5,0)),0)</f>
        <v>18000</v>
      </c>
      <c r="V754" s="5" t="str">
        <f>IFERROR(IF(Table4[[#This Row],[Total fees]]=Table4[[#This Row],[Total]]=0,"",Table4[[#This Row],[Total fees]]-Table4[[#This Row],[Total]]),"")</f>
        <v/>
      </c>
    </row>
    <row r="755" spans="1:22">
      <c r="A755" s="18">
        <f>IF('Student''s Data'!A755=0,"",'Student''s Data'!A755)</f>
        <v>751</v>
      </c>
      <c r="B755" s="18">
        <f>IF('Student''s Data'!B755=0,"",'Student''s Data'!B755)</f>
        <v>6502</v>
      </c>
      <c r="C755" s="19" t="str">
        <f>IF('Student''s Data'!C755=0,"",'Student''s Data'!C755)</f>
        <v>Tenth</v>
      </c>
      <c r="D755" s="19" t="str">
        <f>IF('Student''s Data'!D755=0,"",'Student''s Data'!D755)</f>
        <v/>
      </c>
      <c r="E755" s="19" t="str">
        <f>IF('Student''s Data'!H755=0,"",'Student''s Data'!H755)</f>
        <v>Hindi</v>
      </c>
      <c r="F755" s="19" t="str">
        <f>IF('Student''s Data'!E755=0,"",'Student''s Data'!E755)</f>
        <v>HARSHVARDHAN SHARMA</v>
      </c>
      <c r="G755" s="19" t="str">
        <f>IF('Student''s Data'!F755=0,"",'Student''s Data'!F755)</f>
        <v>VIJAY KUMAR SHARMA</v>
      </c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5" t="str">
        <f>IF(SUM(Table4[[#This Row],[Jan]:[Dec]])=0,"",(SUM(Table4[[#This Row],[Jan]:[Dec]])))</f>
        <v/>
      </c>
      <c r="U755" s="5">
        <f>IFERROR(IF(Table5[[#This Row],[Is RTE Student]]="Yes",0,VLOOKUP(Table4[[#This Row],[Class]]&amp;"_"&amp;Table4[[#This Row],[Stream]]&amp;"_"&amp;Table4[[#This Row],[Medium]],total_fee,5,0)),0)</f>
        <v>18000</v>
      </c>
      <c r="V755" s="5" t="str">
        <f>IFERROR(IF(Table4[[#This Row],[Total fees]]=Table4[[#This Row],[Total]]=0,"",Table4[[#This Row],[Total fees]]-Table4[[#This Row],[Total]]),"")</f>
        <v/>
      </c>
    </row>
    <row r="756" spans="1:22">
      <c r="A756" s="18">
        <f>IF('Student''s Data'!A756=0,"",'Student''s Data'!A756)</f>
        <v>752</v>
      </c>
      <c r="B756" s="18">
        <f>IF('Student''s Data'!B756=0,"",'Student''s Data'!B756)</f>
        <v>551</v>
      </c>
      <c r="C756" s="19" t="str">
        <f>IF('Student''s Data'!C756=0,"",'Student''s Data'!C756)</f>
        <v>Tenth</v>
      </c>
      <c r="D756" s="19" t="str">
        <f>IF('Student''s Data'!D756=0,"",'Student''s Data'!D756)</f>
        <v/>
      </c>
      <c r="E756" s="19" t="str">
        <f>IF('Student''s Data'!H756=0,"",'Student''s Data'!H756)</f>
        <v>Hindi</v>
      </c>
      <c r="F756" s="19" t="str">
        <f>IF('Student''s Data'!E756=0,"",'Student''s Data'!E756)</f>
        <v>HIMANSHU MOHANPURIYA</v>
      </c>
      <c r="G756" s="19" t="str">
        <f>IF('Student''s Data'!F756=0,"",'Student''s Data'!F756)</f>
        <v>SEETA RAM</v>
      </c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5" t="str">
        <f>IF(SUM(Table4[[#This Row],[Jan]:[Dec]])=0,"",(SUM(Table4[[#This Row],[Jan]:[Dec]])))</f>
        <v/>
      </c>
      <c r="U756" s="5">
        <f>IFERROR(IF(Table5[[#This Row],[Is RTE Student]]="Yes",0,VLOOKUP(Table4[[#This Row],[Class]]&amp;"_"&amp;Table4[[#This Row],[Stream]]&amp;"_"&amp;Table4[[#This Row],[Medium]],total_fee,5,0)),0)</f>
        <v>18000</v>
      </c>
      <c r="V756" s="5" t="str">
        <f>IFERROR(IF(Table4[[#This Row],[Total fees]]=Table4[[#This Row],[Total]]=0,"",Table4[[#This Row],[Total fees]]-Table4[[#This Row],[Total]]),"")</f>
        <v/>
      </c>
    </row>
    <row r="757" spans="1:22">
      <c r="A757" s="18">
        <f>IF('Student''s Data'!A757=0,"",'Student''s Data'!A757)</f>
        <v>753</v>
      </c>
      <c r="B757" s="18">
        <f>IF('Student''s Data'!B757=0,"",'Student''s Data'!B757)</f>
        <v>6653</v>
      </c>
      <c r="C757" s="19" t="str">
        <f>IF('Student''s Data'!C757=0,"",'Student''s Data'!C757)</f>
        <v>Tenth</v>
      </c>
      <c r="D757" s="19" t="str">
        <f>IF('Student''s Data'!D757=0,"",'Student''s Data'!D757)</f>
        <v/>
      </c>
      <c r="E757" s="19" t="str">
        <f>IF('Student''s Data'!H757=0,"",'Student''s Data'!H757)</f>
        <v>Hindi</v>
      </c>
      <c r="F757" s="19" t="str">
        <f>IF('Student''s Data'!E757=0,"",'Student''s Data'!E757)</f>
        <v>HIMANSHU RANWA</v>
      </c>
      <c r="G757" s="19" t="str">
        <f>IF('Student''s Data'!F757=0,"",'Student''s Data'!F757)</f>
        <v>DAMODAR LAL</v>
      </c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5" t="str">
        <f>IF(SUM(Table4[[#This Row],[Jan]:[Dec]])=0,"",(SUM(Table4[[#This Row],[Jan]:[Dec]])))</f>
        <v/>
      </c>
      <c r="U757" s="5">
        <f>IFERROR(IF(Table5[[#This Row],[Is RTE Student]]="Yes",0,VLOOKUP(Table4[[#This Row],[Class]]&amp;"_"&amp;Table4[[#This Row],[Stream]]&amp;"_"&amp;Table4[[#This Row],[Medium]],total_fee,5,0)),0)</f>
        <v>18000</v>
      </c>
      <c r="V757" s="5" t="str">
        <f>IFERROR(IF(Table4[[#This Row],[Total fees]]=Table4[[#This Row],[Total]]=0,"",Table4[[#This Row],[Total fees]]-Table4[[#This Row],[Total]]),"")</f>
        <v/>
      </c>
    </row>
    <row r="758" spans="1:22">
      <c r="A758" s="18">
        <f>IF('Student''s Data'!A758=0,"",'Student''s Data'!A758)</f>
        <v>754</v>
      </c>
      <c r="B758" s="18">
        <f>IF('Student''s Data'!B758=0,"",'Student''s Data'!B758)</f>
        <v>1167</v>
      </c>
      <c r="C758" s="19" t="str">
        <f>IF('Student''s Data'!C758=0,"",'Student''s Data'!C758)</f>
        <v>Tenth</v>
      </c>
      <c r="D758" s="19" t="str">
        <f>IF('Student''s Data'!D758=0,"",'Student''s Data'!D758)</f>
        <v/>
      </c>
      <c r="E758" s="19" t="str">
        <f>IF('Student''s Data'!H758=0,"",'Student''s Data'!H758)</f>
        <v>Hindi</v>
      </c>
      <c r="F758" s="19" t="str">
        <f>IF('Student''s Data'!E758=0,"",'Student''s Data'!E758)</f>
        <v>HIMANSHU SUNDARIYA</v>
      </c>
      <c r="G758" s="19" t="str">
        <f>IF('Student''s Data'!F758=0,"",'Student''s Data'!F758)</f>
        <v>MANAK CHAND</v>
      </c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5" t="str">
        <f>IF(SUM(Table4[[#This Row],[Jan]:[Dec]])=0,"",(SUM(Table4[[#This Row],[Jan]:[Dec]])))</f>
        <v/>
      </c>
      <c r="U758" s="5">
        <f>IFERROR(IF(Table5[[#This Row],[Is RTE Student]]="Yes",0,VLOOKUP(Table4[[#This Row],[Class]]&amp;"_"&amp;Table4[[#This Row],[Stream]]&amp;"_"&amp;Table4[[#This Row],[Medium]],total_fee,5,0)),0)</f>
        <v>18000</v>
      </c>
      <c r="V758" s="5" t="str">
        <f>IFERROR(IF(Table4[[#This Row],[Total fees]]=Table4[[#This Row],[Total]]=0,"",Table4[[#This Row],[Total fees]]-Table4[[#This Row],[Total]]),"")</f>
        <v/>
      </c>
    </row>
    <row r="759" spans="1:22">
      <c r="A759" s="18">
        <f>IF('Student''s Data'!A759=0,"",'Student''s Data'!A759)</f>
        <v>755</v>
      </c>
      <c r="B759" s="18">
        <f>IF('Student''s Data'!B759=0,"",'Student''s Data'!B759)</f>
        <v>6609</v>
      </c>
      <c r="C759" s="19" t="str">
        <f>IF('Student''s Data'!C759=0,"",'Student''s Data'!C759)</f>
        <v>Tenth</v>
      </c>
      <c r="D759" s="19" t="str">
        <f>IF('Student''s Data'!D759=0,"",'Student''s Data'!D759)</f>
        <v/>
      </c>
      <c r="E759" s="19" t="str">
        <f>IF('Student''s Data'!H759=0,"",'Student''s Data'!H759)</f>
        <v>Hindi</v>
      </c>
      <c r="F759" s="19" t="str">
        <f>IF('Student''s Data'!E759=0,"",'Student''s Data'!E759)</f>
        <v>JAGDISH RIYAD</v>
      </c>
      <c r="G759" s="19" t="str">
        <f>IF('Student''s Data'!F759=0,"",'Student''s Data'!F759)</f>
        <v>PEMA RAM</v>
      </c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5" t="str">
        <f>IF(SUM(Table4[[#This Row],[Jan]:[Dec]])=0,"",(SUM(Table4[[#This Row],[Jan]:[Dec]])))</f>
        <v/>
      </c>
      <c r="U759" s="5">
        <f>IFERROR(IF(Table5[[#This Row],[Is RTE Student]]="Yes",0,VLOOKUP(Table4[[#This Row],[Class]]&amp;"_"&amp;Table4[[#This Row],[Stream]]&amp;"_"&amp;Table4[[#This Row],[Medium]],total_fee,5,0)),0)</f>
        <v>18000</v>
      </c>
      <c r="V759" s="5" t="str">
        <f>IFERROR(IF(Table4[[#This Row],[Total fees]]=Table4[[#This Row],[Total]]=0,"",Table4[[#This Row],[Total fees]]-Table4[[#This Row],[Total]]),"")</f>
        <v/>
      </c>
    </row>
    <row r="760" spans="1:22">
      <c r="A760" s="18">
        <f>IF('Student''s Data'!A760=0,"",'Student''s Data'!A760)</f>
        <v>756</v>
      </c>
      <c r="B760" s="18">
        <f>IF('Student''s Data'!B760=0,"",'Student''s Data'!B760)</f>
        <v>6506</v>
      </c>
      <c r="C760" s="19" t="str">
        <f>IF('Student''s Data'!C760=0,"",'Student''s Data'!C760)</f>
        <v>Tenth</v>
      </c>
      <c r="D760" s="19" t="str">
        <f>IF('Student''s Data'!D760=0,"",'Student''s Data'!D760)</f>
        <v/>
      </c>
      <c r="E760" s="19" t="str">
        <f>IF('Student''s Data'!H760=0,"",'Student''s Data'!H760)</f>
        <v>Hindi</v>
      </c>
      <c r="F760" s="19" t="str">
        <f>IF('Student''s Data'!E760=0,"",'Student''s Data'!E760)</f>
        <v>JAI KUMAR</v>
      </c>
      <c r="G760" s="19" t="str">
        <f>IF('Student''s Data'!F760=0,"",'Student''s Data'!F760)</f>
        <v>SURENDRA KUMAR</v>
      </c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5" t="str">
        <f>IF(SUM(Table4[[#This Row],[Jan]:[Dec]])=0,"",(SUM(Table4[[#This Row],[Jan]:[Dec]])))</f>
        <v/>
      </c>
      <c r="U760" s="5">
        <f>IFERROR(IF(Table5[[#This Row],[Is RTE Student]]="Yes",0,VLOOKUP(Table4[[#This Row],[Class]]&amp;"_"&amp;Table4[[#This Row],[Stream]]&amp;"_"&amp;Table4[[#This Row],[Medium]],total_fee,5,0)),0)</f>
        <v>18000</v>
      </c>
      <c r="V760" s="5" t="str">
        <f>IFERROR(IF(Table4[[#This Row],[Total fees]]=Table4[[#This Row],[Total]]=0,"",Table4[[#This Row],[Total fees]]-Table4[[#This Row],[Total]]),"")</f>
        <v/>
      </c>
    </row>
    <row r="761" spans="1:22">
      <c r="A761" s="18">
        <f>IF('Student''s Data'!A761=0,"",'Student''s Data'!A761)</f>
        <v>757</v>
      </c>
      <c r="B761" s="18">
        <f>IF('Student''s Data'!B761=0,"",'Student''s Data'!B761)</f>
        <v>6657</v>
      </c>
      <c r="C761" s="19" t="str">
        <f>IF('Student''s Data'!C761=0,"",'Student''s Data'!C761)</f>
        <v>Tenth</v>
      </c>
      <c r="D761" s="19" t="str">
        <f>IF('Student''s Data'!D761=0,"",'Student''s Data'!D761)</f>
        <v/>
      </c>
      <c r="E761" s="19" t="str">
        <f>IF('Student''s Data'!H761=0,"",'Student''s Data'!H761)</f>
        <v>Hindi</v>
      </c>
      <c r="F761" s="19" t="str">
        <f>IF('Student''s Data'!E761=0,"",'Student''s Data'!E761)</f>
        <v>JEETU MALAKAR</v>
      </c>
      <c r="G761" s="19" t="str">
        <f>IF('Student''s Data'!F761=0,"",'Student''s Data'!F761)</f>
        <v>CHHITAR MAL</v>
      </c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5" t="str">
        <f>IF(SUM(Table4[[#This Row],[Jan]:[Dec]])=0,"",(SUM(Table4[[#This Row],[Jan]:[Dec]])))</f>
        <v/>
      </c>
      <c r="U761" s="5">
        <f>IFERROR(IF(Table5[[#This Row],[Is RTE Student]]="Yes",0,VLOOKUP(Table4[[#This Row],[Class]]&amp;"_"&amp;Table4[[#This Row],[Stream]]&amp;"_"&amp;Table4[[#This Row],[Medium]],total_fee,5,0)),0)</f>
        <v>18000</v>
      </c>
      <c r="V761" s="5" t="str">
        <f>IFERROR(IF(Table4[[#This Row],[Total fees]]=Table4[[#This Row],[Total]]=0,"",Table4[[#This Row],[Total fees]]-Table4[[#This Row],[Total]]),"")</f>
        <v/>
      </c>
    </row>
    <row r="762" spans="1:22">
      <c r="A762" s="18">
        <f>IF('Student''s Data'!A762=0,"",'Student''s Data'!A762)</f>
        <v>758</v>
      </c>
      <c r="B762" s="18">
        <f>IF('Student''s Data'!B762=0,"",'Student''s Data'!B762)</f>
        <v>531</v>
      </c>
      <c r="C762" s="19" t="str">
        <f>IF('Student''s Data'!C762=0,"",'Student''s Data'!C762)</f>
        <v>Tenth</v>
      </c>
      <c r="D762" s="19" t="str">
        <f>IF('Student''s Data'!D762=0,"",'Student''s Data'!D762)</f>
        <v/>
      </c>
      <c r="E762" s="19" t="str">
        <f>IF('Student''s Data'!H762=0,"",'Student''s Data'!H762)</f>
        <v>Hindi</v>
      </c>
      <c r="F762" s="19" t="str">
        <f>IF('Student''s Data'!E762=0,"",'Student''s Data'!E762)</f>
        <v>JITENDRA</v>
      </c>
      <c r="G762" s="19" t="str">
        <f>IF('Student''s Data'!F762=0,"",'Student''s Data'!F762)</f>
        <v>HANUMAN PRASAD</v>
      </c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5" t="str">
        <f>IF(SUM(Table4[[#This Row],[Jan]:[Dec]])=0,"",(SUM(Table4[[#This Row],[Jan]:[Dec]])))</f>
        <v/>
      </c>
      <c r="U762" s="5">
        <f>IFERROR(IF(Table5[[#This Row],[Is RTE Student]]="Yes",0,VLOOKUP(Table4[[#This Row],[Class]]&amp;"_"&amp;Table4[[#This Row],[Stream]]&amp;"_"&amp;Table4[[#This Row],[Medium]],total_fee,5,0)),0)</f>
        <v>18000</v>
      </c>
      <c r="V762" s="5" t="str">
        <f>IFERROR(IF(Table4[[#This Row],[Total fees]]=Table4[[#This Row],[Total]]=0,"",Table4[[#This Row],[Total fees]]-Table4[[#This Row],[Total]]),"")</f>
        <v/>
      </c>
    </row>
    <row r="763" spans="1:22">
      <c r="A763" s="18">
        <f>IF('Student''s Data'!A763=0,"",'Student''s Data'!A763)</f>
        <v>759</v>
      </c>
      <c r="B763" s="18">
        <f>IF('Student''s Data'!B763=0,"",'Student''s Data'!B763)</f>
        <v>869</v>
      </c>
      <c r="C763" s="19" t="str">
        <f>IF('Student''s Data'!C763=0,"",'Student''s Data'!C763)</f>
        <v>Tenth</v>
      </c>
      <c r="D763" s="19" t="str">
        <f>IF('Student''s Data'!D763=0,"",'Student''s Data'!D763)</f>
        <v/>
      </c>
      <c r="E763" s="19" t="str">
        <f>IF('Student''s Data'!H763=0,"",'Student''s Data'!H763)</f>
        <v>Hindi</v>
      </c>
      <c r="F763" s="19" t="str">
        <f>IF('Student''s Data'!E763=0,"",'Student''s Data'!E763)</f>
        <v>JITENDRA KUMAR</v>
      </c>
      <c r="G763" s="19" t="str">
        <f>IF('Student''s Data'!F763=0,"",'Student''s Data'!F763)</f>
        <v>NARAYAN RAM</v>
      </c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5" t="str">
        <f>IF(SUM(Table4[[#This Row],[Jan]:[Dec]])=0,"",(SUM(Table4[[#This Row],[Jan]:[Dec]])))</f>
        <v/>
      </c>
      <c r="U763" s="5">
        <f>IFERROR(IF(Table5[[#This Row],[Is RTE Student]]="Yes",0,VLOOKUP(Table4[[#This Row],[Class]]&amp;"_"&amp;Table4[[#This Row],[Stream]]&amp;"_"&amp;Table4[[#This Row],[Medium]],total_fee,5,0)),0)</f>
        <v>18000</v>
      </c>
      <c r="V763" s="5" t="str">
        <f>IFERROR(IF(Table4[[#This Row],[Total fees]]=Table4[[#This Row],[Total]]=0,"",Table4[[#This Row],[Total fees]]-Table4[[#This Row],[Total]]),"")</f>
        <v/>
      </c>
    </row>
    <row r="764" spans="1:22">
      <c r="A764" s="18">
        <f>IF('Student''s Data'!A764=0,"",'Student''s Data'!A764)</f>
        <v>760</v>
      </c>
      <c r="B764" s="18">
        <f>IF('Student''s Data'!B764=0,"",'Student''s Data'!B764)</f>
        <v>1590</v>
      </c>
      <c r="C764" s="19" t="str">
        <f>IF('Student''s Data'!C764=0,"",'Student''s Data'!C764)</f>
        <v>Tenth</v>
      </c>
      <c r="D764" s="19" t="str">
        <f>IF('Student''s Data'!D764=0,"",'Student''s Data'!D764)</f>
        <v/>
      </c>
      <c r="E764" s="19" t="str">
        <f>IF('Student''s Data'!H764=0,"",'Student''s Data'!H764)</f>
        <v>Hindi</v>
      </c>
      <c r="F764" s="19" t="str">
        <f>IF('Student''s Data'!E764=0,"",'Student''s Data'!E764)</f>
        <v>JOGA RAM</v>
      </c>
      <c r="G764" s="19" t="str">
        <f>IF('Student''s Data'!F764=0,"",'Student''s Data'!F764)</f>
        <v>RANVEER</v>
      </c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5" t="str">
        <f>IF(SUM(Table4[[#This Row],[Jan]:[Dec]])=0,"",(SUM(Table4[[#This Row],[Jan]:[Dec]])))</f>
        <v/>
      </c>
      <c r="U764" s="5">
        <f>IFERROR(IF(Table5[[#This Row],[Is RTE Student]]="Yes",0,VLOOKUP(Table4[[#This Row],[Class]]&amp;"_"&amp;Table4[[#This Row],[Stream]]&amp;"_"&amp;Table4[[#This Row],[Medium]],total_fee,5,0)),0)</f>
        <v>18000</v>
      </c>
      <c r="V764" s="5" t="str">
        <f>IFERROR(IF(Table4[[#This Row],[Total fees]]=Table4[[#This Row],[Total]]=0,"",Table4[[#This Row],[Total fees]]-Table4[[#This Row],[Total]]),"")</f>
        <v/>
      </c>
    </row>
    <row r="765" spans="1:22">
      <c r="A765" s="18">
        <f>IF('Student''s Data'!A765=0,"",'Student''s Data'!A765)</f>
        <v>761</v>
      </c>
      <c r="B765" s="18">
        <f>IF('Student''s Data'!B765=0,"",'Student''s Data'!B765)</f>
        <v>497</v>
      </c>
      <c r="C765" s="19" t="str">
        <f>IF('Student''s Data'!C765=0,"",'Student''s Data'!C765)</f>
        <v>Tenth</v>
      </c>
      <c r="D765" s="19" t="str">
        <f>IF('Student''s Data'!D765=0,"",'Student''s Data'!D765)</f>
        <v/>
      </c>
      <c r="E765" s="19" t="str">
        <f>IF('Student''s Data'!H765=0,"",'Student''s Data'!H765)</f>
        <v>Hindi</v>
      </c>
      <c r="F765" s="19" t="str">
        <f>IF('Student''s Data'!E765=0,"",'Student''s Data'!E765)</f>
        <v>KAILASH DHAKA</v>
      </c>
      <c r="G765" s="19" t="str">
        <f>IF('Student''s Data'!F765=0,"",'Student''s Data'!F765)</f>
        <v>ARJUN RAM DHAKA</v>
      </c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5" t="str">
        <f>IF(SUM(Table4[[#This Row],[Jan]:[Dec]])=0,"",(SUM(Table4[[#This Row],[Jan]:[Dec]])))</f>
        <v/>
      </c>
      <c r="U765" s="5">
        <f>IFERROR(IF(Table5[[#This Row],[Is RTE Student]]="Yes",0,VLOOKUP(Table4[[#This Row],[Class]]&amp;"_"&amp;Table4[[#This Row],[Stream]]&amp;"_"&amp;Table4[[#This Row],[Medium]],total_fee,5,0)),0)</f>
        <v>18000</v>
      </c>
      <c r="V765" s="5" t="str">
        <f>IFERROR(IF(Table4[[#This Row],[Total fees]]=Table4[[#This Row],[Total]]=0,"",Table4[[#This Row],[Total fees]]-Table4[[#This Row],[Total]]),"")</f>
        <v/>
      </c>
    </row>
    <row r="766" spans="1:22">
      <c r="A766" s="18">
        <f>IF('Student''s Data'!A766=0,"",'Student''s Data'!A766)</f>
        <v>762</v>
      </c>
      <c r="B766" s="18">
        <f>IF('Student''s Data'!B766=0,"",'Student''s Data'!B766)</f>
        <v>6598</v>
      </c>
      <c r="C766" s="19" t="str">
        <f>IF('Student''s Data'!C766=0,"",'Student''s Data'!C766)</f>
        <v>Tenth</v>
      </c>
      <c r="D766" s="19" t="str">
        <f>IF('Student''s Data'!D766=0,"",'Student''s Data'!D766)</f>
        <v/>
      </c>
      <c r="E766" s="19" t="str">
        <f>IF('Student''s Data'!H766=0,"",'Student''s Data'!H766)</f>
        <v>Hindi</v>
      </c>
      <c r="F766" s="19" t="str">
        <f>IF('Student''s Data'!E766=0,"",'Student''s Data'!E766)</f>
        <v>KAILASH JAKHAR</v>
      </c>
      <c r="G766" s="19" t="str">
        <f>IF('Student''s Data'!F766=0,"",'Student''s Data'!F766)</f>
        <v>UMA RAM JAKHAR</v>
      </c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5" t="str">
        <f>IF(SUM(Table4[[#This Row],[Jan]:[Dec]])=0,"",(SUM(Table4[[#This Row],[Jan]:[Dec]])))</f>
        <v/>
      </c>
      <c r="U766" s="5">
        <f>IFERROR(IF(Table5[[#This Row],[Is RTE Student]]="Yes",0,VLOOKUP(Table4[[#This Row],[Class]]&amp;"_"&amp;Table4[[#This Row],[Stream]]&amp;"_"&amp;Table4[[#This Row],[Medium]],total_fee,5,0)),0)</f>
        <v>18000</v>
      </c>
      <c r="V766" s="5" t="str">
        <f>IFERROR(IF(Table4[[#This Row],[Total fees]]=Table4[[#This Row],[Total]]=0,"",Table4[[#This Row],[Total fees]]-Table4[[#This Row],[Total]]),"")</f>
        <v/>
      </c>
    </row>
    <row r="767" spans="1:22">
      <c r="A767" s="18">
        <f>IF('Student''s Data'!A767=0,"",'Student''s Data'!A767)</f>
        <v>763</v>
      </c>
      <c r="B767" s="18">
        <f>IF('Student''s Data'!B767=0,"",'Student''s Data'!B767)</f>
        <v>534</v>
      </c>
      <c r="C767" s="19" t="str">
        <f>IF('Student''s Data'!C767=0,"",'Student''s Data'!C767)</f>
        <v>Tenth</v>
      </c>
      <c r="D767" s="19" t="str">
        <f>IF('Student''s Data'!D767=0,"",'Student''s Data'!D767)</f>
        <v/>
      </c>
      <c r="E767" s="19" t="str">
        <f>IF('Student''s Data'!H767=0,"",'Student''s Data'!H767)</f>
        <v>Hindi</v>
      </c>
      <c r="F767" s="19" t="str">
        <f>IF('Student''s Data'!E767=0,"",'Student''s Data'!E767)</f>
        <v>KAMAL KISHOR</v>
      </c>
      <c r="G767" s="19" t="str">
        <f>IF('Student''s Data'!F767=0,"",'Student''s Data'!F767)</f>
        <v>AMAR CHAND</v>
      </c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5" t="str">
        <f>IF(SUM(Table4[[#This Row],[Jan]:[Dec]])=0,"",(SUM(Table4[[#This Row],[Jan]:[Dec]])))</f>
        <v/>
      </c>
      <c r="U767" s="5">
        <f>IFERROR(IF(Table5[[#This Row],[Is RTE Student]]="Yes",0,VLOOKUP(Table4[[#This Row],[Class]]&amp;"_"&amp;Table4[[#This Row],[Stream]]&amp;"_"&amp;Table4[[#This Row],[Medium]],total_fee,5,0)),0)</f>
        <v>18000</v>
      </c>
      <c r="V767" s="5" t="str">
        <f>IFERROR(IF(Table4[[#This Row],[Total fees]]=Table4[[#This Row],[Total]]=0,"",Table4[[#This Row],[Total fees]]-Table4[[#This Row],[Total]]),"")</f>
        <v/>
      </c>
    </row>
    <row r="768" spans="1:22">
      <c r="A768" s="18">
        <f>IF('Student''s Data'!A768=0,"",'Student''s Data'!A768)</f>
        <v>764</v>
      </c>
      <c r="B768" s="18">
        <f>IF('Student''s Data'!B768=0,"",'Student''s Data'!B768)</f>
        <v>1481</v>
      </c>
      <c r="C768" s="19" t="str">
        <f>IF('Student''s Data'!C768=0,"",'Student''s Data'!C768)</f>
        <v>Tenth</v>
      </c>
      <c r="D768" s="19" t="str">
        <f>IF('Student''s Data'!D768=0,"",'Student''s Data'!D768)</f>
        <v/>
      </c>
      <c r="E768" s="19" t="str">
        <f>IF('Student''s Data'!H768=0,"",'Student''s Data'!H768)</f>
        <v>Hindi</v>
      </c>
      <c r="F768" s="19" t="str">
        <f>IF('Student''s Data'!E768=0,"",'Student''s Data'!E768)</f>
        <v>KAMLESH KARWA</v>
      </c>
      <c r="G768" s="19" t="str">
        <f>IF('Student''s Data'!F768=0,"",'Student''s Data'!F768)</f>
        <v>NARPAT RAM KARWA</v>
      </c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5" t="str">
        <f>IF(SUM(Table4[[#This Row],[Jan]:[Dec]])=0,"",(SUM(Table4[[#This Row],[Jan]:[Dec]])))</f>
        <v/>
      </c>
      <c r="U768" s="5">
        <f>IFERROR(IF(Table5[[#This Row],[Is RTE Student]]="Yes",0,VLOOKUP(Table4[[#This Row],[Class]]&amp;"_"&amp;Table4[[#This Row],[Stream]]&amp;"_"&amp;Table4[[#This Row],[Medium]],total_fee,5,0)),0)</f>
        <v>18000</v>
      </c>
      <c r="V768" s="5" t="str">
        <f>IFERROR(IF(Table4[[#This Row],[Total fees]]=Table4[[#This Row],[Total]]=0,"",Table4[[#This Row],[Total fees]]-Table4[[#This Row],[Total]]),"")</f>
        <v/>
      </c>
    </row>
    <row r="769" spans="1:22">
      <c r="A769" s="18">
        <f>IF('Student''s Data'!A769=0,"",'Student''s Data'!A769)</f>
        <v>765</v>
      </c>
      <c r="B769" s="18" t="str">
        <f>IF('Student''s Data'!B769=0,"",'Student''s Data'!B769)</f>
        <v>E0030</v>
      </c>
      <c r="C769" s="19" t="str">
        <f>IF('Student''s Data'!C769=0,"",'Student''s Data'!C769)</f>
        <v>Tenth</v>
      </c>
      <c r="D769" s="19" t="str">
        <f>IF('Student''s Data'!D769=0,"",'Student''s Data'!D769)</f>
        <v/>
      </c>
      <c r="E769" s="19" t="str">
        <f>IF('Student''s Data'!H769=0,"",'Student''s Data'!H769)</f>
        <v>English</v>
      </c>
      <c r="F769" s="19" t="str">
        <f>IF('Student''s Data'!E769=0,"",'Student''s Data'!E769)</f>
        <v>KAPIL VAISHNAV</v>
      </c>
      <c r="G769" s="19" t="str">
        <f>IF('Student''s Data'!F769=0,"",'Student''s Data'!F769)</f>
        <v>DHIRAJ KUMAR</v>
      </c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5" t="str">
        <f>IF(SUM(Table4[[#This Row],[Jan]:[Dec]])=0,"",(SUM(Table4[[#This Row],[Jan]:[Dec]])))</f>
        <v/>
      </c>
      <c r="U769" s="5">
        <f>IFERROR(IF(Table5[[#This Row],[Is RTE Student]]="Yes",0,VLOOKUP(Table4[[#This Row],[Class]]&amp;"_"&amp;Table4[[#This Row],[Stream]]&amp;"_"&amp;Table4[[#This Row],[Medium]],total_fee,5,0)),0)</f>
        <v>19000</v>
      </c>
      <c r="V769" s="5" t="str">
        <f>IFERROR(IF(Table4[[#This Row],[Total fees]]=Table4[[#This Row],[Total]]=0,"",Table4[[#This Row],[Total fees]]-Table4[[#This Row],[Total]]),"")</f>
        <v/>
      </c>
    </row>
    <row r="770" spans="1:22">
      <c r="A770" s="18">
        <f>IF('Student''s Data'!A770=0,"",'Student''s Data'!A770)</f>
        <v>766</v>
      </c>
      <c r="B770" s="18">
        <f>IF('Student''s Data'!B770=0,"",'Student''s Data'!B770)</f>
        <v>6385</v>
      </c>
      <c r="C770" s="19" t="str">
        <f>IF('Student''s Data'!C770=0,"",'Student''s Data'!C770)</f>
        <v>Tenth</v>
      </c>
      <c r="D770" s="19" t="str">
        <f>IF('Student''s Data'!D770=0,"",'Student''s Data'!D770)</f>
        <v/>
      </c>
      <c r="E770" s="19" t="str">
        <f>IF('Student''s Data'!H770=0,"",'Student''s Data'!H770)</f>
        <v>Hindi</v>
      </c>
      <c r="F770" s="19" t="str">
        <f>IF('Student''s Data'!E770=0,"",'Student''s Data'!E770)</f>
        <v>KARMVEER SINGH</v>
      </c>
      <c r="G770" s="19" t="str">
        <f>IF('Student''s Data'!F770=0,"",'Student''s Data'!F770)</f>
        <v>BALVEER SINGH</v>
      </c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5" t="str">
        <f>IF(SUM(Table4[[#This Row],[Jan]:[Dec]])=0,"",(SUM(Table4[[#This Row],[Jan]:[Dec]])))</f>
        <v/>
      </c>
      <c r="U770" s="5">
        <f>IFERROR(IF(Table5[[#This Row],[Is RTE Student]]="Yes",0,VLOOKUP(Table4[[#This Row],[Class]]&amp;"_"&amp;Table4[[#This Row],[Stream]]&amp;"_"&amp;Table4[[#This Row],[Medium]],total_fee,5,0)),0)</f>
        <v>18000</v>
      </c>
      <c r="V770" s="5" t="str">
        <f>IFERROR(IF(Table4[[#This Row],[Total fees]]=Table4[[#This Row],[Total]]=0,"",Table4[[#This Row],[Total fees]]-Table4[[#This Row],[Total]]),"")</f>
        <v/>
      </c>
    </row>
    <row r="771" spans="1:22">
      <c r="A771" s="18">
        <f>IF('Student''s Data'!A771=0,"",'Student''s Data'!A771)</f>
        <v>767</v>
      </c>
      <c r="B771" s="18">
        <f>IF('Student''s Data'!B771=0,"",'Student''s Data'!B771)</f>
        <v>6524</v>
      </c>
      <c r="C771" s="19" t="str">
        <f>IF('Student''s Data'!C771=0,"",'Student''s Data'!C771)</f>
        <v>Tenth</v>
      </c>
      <c r="D771" s="19" t="str">
        <f>IF('Student''s Data'!D771=0,"",'Student''s Data'!D771)</f>
        <v/>
      </c>
      <c r="E771" s="19" t="str">
        <f>IF('Student''s Data'!H771=0,"",'Student''s Data'!H771)</f>
        <v>Hindi</v>
      </c>
      <c r="F771" s="19" t="str">
        <f>IF('Student''s Data'!E771=0,"",'Student''s Data'!E771)</f>
        <v>KHALID KHAN</v>
      </c>
      <c r="G771" s="19" t="str">
        <f>IF('Student''s Data'!F771=0,"",'Student''s Data'!F771)</f>
        <v>UMAR DARAJ KHAN</v>
      </c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5" t="str">
        <f>IF(SUM(Table4[[#This Row],[Jan]:[Dec]])=0,"",(SUM(Table4[[#This Row],[Jan]:[Dec]])))</f>
        <v/>
      </c>
      <c r="U771" s="5">
        <f>IFERROR(IF(Table5[[#This Row],[Is RTE Student]]="Yes",0,VLOOKUP(Table4[[#This Row],[Class]]&amp;"_"&amp;Table4[[#This Row],[Stream]]&amp;"_"&amp;Table4[[#This Row],[Medium]],total_fee,5,0)),0)</f>
        <v>18000</v>
      </c>
      <c r="V771" s="5" t="str">
        <f>IFERROR(IF(Table4[[#This Row],[Total fees]]=Table4[[#This Row],[Total]]=0,"",Table4[[#This Row],[Total fees]]-Table4[[#This Row],[Total]]),"")</f>
        <v/>
      </c>
    </row>
    <row r="772" spans="1:22">
      <c r="A772" s="18">
        <f>IF('Student''s Data'!A772=0,"",'Student''s Data'!A772)</f>
        <v>768</v>
      </c>
      <c r="B772" s="18">
        <f>IF('Student''s Data'!B772=0,"",'Student''s Data'!B772)</f>
        <v>1463</v>
      </c>
      <c r="C772" s="19" t="str">
        <f>IF('Student''s Data'!C772=0,"",'Student''s Data'!C772)</f>
        <v>Tenth</v>
      </c>
      <c r="D772" s="19" t="str">
        <f>IF('Student''s Data'!D772=0,"",'Student''s Data'!D772)</f>
        <v/>
      </c>
      <c r="E772" s="19" t="str">
        <f>IF('Student''s Data'!H772=0,"",'Student''s Data'!H772)</f>
        <v>Hindi</v>
      </c>
      <c r="F772" s="19" t="str">
        <f>IF('Student''s Data'!E772=0,"",'Student''s Data'!E772)</f>
        <v>KHUSHI BANO</v>
      </c>
      <c r="G772" s="19" t="str">
        <f>IF('Student''s Data'!F772=0,"",'Student''s Data'!F772)</f>
        <v>SHAKIR HUSAIN</v>
      </c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5" t="str">
        <f>IF(SUM(Table4[[#This Row],[Jan]:[Dec]])=0,"",(SUM(Table4[[#This Row],[Jan]:[Dec]])))</f>
        <v/>
      </c>
      <c r="U772" s="5">
        <f>IFERROR(IF(Table5[[#This Row],[Is RTE Student]]="Yes",0,VLOOKUP(Table4[[#This Row],[Class]]&amp;"_"&amp;Table4[[#This Row],[Stream]]&amp;"_"&amp;Table4[[#This Row],[Medium]],total_fee,5,0)),0)</f>
        <v>18000</v>
      </c>
      <c r="V772" s="5" t="str">
        <f>IFERROR(IF(Table4[[#This Row],[Total fees]]=Table4[[#This Row],[Total]]=0,"",Table4[[#This Row],[Total fees]]-Table4[[#This Row],[Total]]),"")</f>
        <v/>
      </c>
    </row>
    <row r="773" spans="1:22">
      <c r="A773" s="18">
        <f>IF('Student''s Data'!A773=0,"",'Student''s Data'!A773)</f>
        <v>769</v>
      </c>
      <c r="B773" s="18">
        <f>IF('Student''s Data'!B773=0,"",'Student''s Data'!B773)</f>
        <v>1351</v>
      </c>
      <c r="C773" s="19" t="str">
        <f>IF('Student''s Data'!C773=0,"",'Student''s Data'!C773)</f>
        <v>Tenth</v>
      </c>
      <c r="D773" s="19" t="str">
        <f>IF('Student''s Data'!D773=0,"",'Student''s Data'!D773)</f>
        <v/>
      </c>
      <c r="E773" s="19" t="str">
        <f>IF('Student''s Data'!H773=0,"",'Student''s Data'!H773)</f>
        <v>Hindi</v>
      </c>
      <c r="F773" s="19" t="str">
        <f>IF('Student''s Data'!E773=0,"",'Student''s Data'!E773)</f>
        <v>KOMAL JAJORIYA</v>
      </c>
      <c r="G773" s="19" t="str">
        <f>IF('Student''s Data'!F773=0,"",'Student''s Data'!F773)</f>
        <v>SHRAWAN RAM</v>
      </c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5" t="str">
        <f>IF(SUM(Table4[[#This Row],[Jan]:[Dec]])=0,"",(SUM(Table4[[#This Row],[Jan]:[Dec]])))</f>
        <v/>
      </c>
      <c r="U773" s="5">
        <f>IFERROR(IF(Table5[[#This Row],[Is RTE Student]]="Yes",0,VLOOKUP(Table4[[#This Row],[Class]]&amp;"_"&amp;Table4[[#This Row],[Stream]]&amp;"_"&amp;Table4[[#This Row],[Medium]],total_fee,5,0)),0)</f>
        <v>18000</v>
      </c>
      <c r="V773" s="5" t="str">
        <f>IFERROR(IF(Table4[[#This Row],[Total fees]]=Table4[[#This Row],[Total]]=0,"",Table4[[#This Row],[Total fees]]-Table4[[#This Row],[Total]]),"")</f>
        <v/>
      </c>
    </row>
    <row r="774" spans="1:22">
      <c r="A774" s="18">
        <f>IF('Student''s Data'!A774=0,"",'Student''s Data'!A774)</f>
        <v>770</v>
      </c>
      <c r="B774" s="18">
        <f>IF('Student''s Data'!B774=0,"",'Student''s Data'!B774)</f>
        <v>1309</v>
      </c>
      <c r="C774" s="19" t="str">
        <f>IF('Student''s Data'!C774=0,"",'Student''s Data'!C774)</f>
        <v>Tenth</v>
      </c>
      <c r="D774" s="19" t="str">
        <f>IF('Student''s Data'!D774=0,"",'Student''s Data'!D774)</f>
        <v/>
      </c>
      <c r="E774" s="19" t="str">
        <f>IF('Student''s Data'!H774=0,"",'Student''s Data'!H774)</f>
        <v>Hindi</v>
      </c>
      <c r="F774" s="19" t="str">
        <f>IF('Student''s Data'!E774=0,"",'Student''s Data'!E774)</f>
        <v>KOMAL KANWAR</v>
      </c>
      <c r="G774" s="19" t="str">
        <f>IF('Student''s Data'!F774=0,"",'Student''s Data'!F774)</f>
        <v>NANDU SINGH</v>
      </c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5" t="str">
        <f>IF(SUM(Table4[[#This Row],[Jan]:[Dec]])=0,"",(SUM(Table4[[#This Row],[Jan]:[Dec]])))</f>
        <v/>
      </c>
      <c r="U774" s="5">
        <f>IFERROR(IF(Table5[[#This Row],[Is RTE Student]]="Yes",0,VLOOKUP(Table4[[#This Row],[Class]]&amp;"_"&amp;Table4[[#This Row],[Stream]]&amp;"_"&amp;Table4[[#This Row],[Medium]],total_fee,5,0)),0)</f>
        <v>18000</v>
      </c>
      <c r="V774" s="5" t="str">
        <f>IFERROR(IF(Table4[[#This Row],[Total fees]]=Table4[[#This Row],[Total]]=0,"",Table4[[#This Row],[Total fees]]-Table4[[#This Row],[Total]]),"")</f>
        <v/>
      </c>
    </row>
    <row r="775" spans="1:22">
      <c r="A775" s="18">
        <f>IF('Student''s Data'!A775=0,"",'Student''s Data'!A775)</f>
        <v>771</v>
      </c>
      <c r="B775" s="18">
        <f>IF('Student''s Data'!B775=0,"",'Student''s Data'!B775)</f>
        <v>6612</v>
      </c>
      <c r="C775" s="19" t="str">
        <f>IF('Student''s Data'!C775=0,"",'Student''s Data'!C775)</f>
        <v>Tenth</v>
      </c>
      <c r="D775" s="19" t="str">
        <f>IF('Student''s Data'!D775=0,"",'Student''s Data'!D775)</f>
        <v/>
      </c>
      <c r="E775" s="19" t="str">
        <f>IF('Student''s Data'!H775=0,"",'Student''s Data'!H775)</f>
        <v>Hindi</v>
      </c>
      <c r="F775" s="19" t="str">
        <f>IF('Student''s Data'!E775=0,"",'Student''s Data'!E775)</f>
        <v>KUMKUM</v>
      </c>
      <c r="G775" s="19" t="str">
        <f>IF('Student''s Data'!F775=0,"",'Student''s Data'!F775)</f>
        <v>CHHOTU RAM</v>
      </c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5" t="str">
        <f>IF(SUM(Table4[[#This Row],[Jan]:[Dec]])=0,"",(SUM(Table4[[#This Row],[Jan]:[Dec]])))</f>
        <v/>
      </c>
      <c r="U775" s="5">
        <f>IFERROR(IF(Table5[[#This Row],[Is RTE Student]]="Yes",0,VLOOKUP(Table4[[#This Row],[Class]]&amp;"_"&amp;Table4[[#This Row],[Stream]]&amp;"_"&amp;Table4[[#This Row],[Medium]],total_fee,5,0)),0)</f>
        <v>18000</v>
      </c>
      <c r="V775" s="5" t="str">
        <f>IFERROR(IF(Table4[[#This Row],[Total fees]]=Table4[[#This Row],[Total]]=0,"",Table4[[#This Row],[Total fees]]-Table4[[#This Row],[Total]]),"")</f>
        <v/>
      </c>
    </row>
    <row r="776" spans="1:22">
      <c r="A776" s="18">
        <f>IF('Student''s Data'!A776=0,"",'Student''s Data'!A776)</f>
        <v>772</v>
      </c>
      <c r="B776" s="18">
        <f>IF('Student''s Data'!B776=0,"",'Student''s Data'!B776)</f>
        <v>6505</v>
      </c>
      <c r="C776" s="19" t="str">
        <f>IF('Student''s Data'!C776=0,"",'Student''s Data'!C776)</f>
        <v>Tenth</v>
      </c>
      <c r="D776" s="19" t="str">
        <f>IF('Student''s Data'!D776=0,"",'Student''s Data'!D776)</f>
        <v/>
      </c>
      <c r="E776" s="19" t="str">
        <f>IF('Student''s Data'!H776=0,"",'Student''s Data'!H776)</f>
        <v>Hindi</v>
      </c>
      <c r="F776" s="19" t="str">
        <f>IF('Student''s Data'!E776=0,"",'Student''s Data'!E776)</f>
        <v>LALITA</v>
      </c>
      <c r="G776" s="19" t="str">
        <f>IF('Student''s Data'!F776=0,"",'Student''s Data'!F776)</f>
        <v>MANGI LAL</v>
      </c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5" t="str">
        <f>IF(SUM(Table4[[#This Row],[Jan]:[Dec]])=0,"",(SUM(Table4[[#This Row],[Jan]:[Dec]])))</f>
        <v/>
      </c>
      <c r="U776" s="5">
        <f>IFERROR(IF(Table5[[#This Row],[Is RTE Student]]="Yes",0,VLOOKUP(Table4[[#This Row],[Class]]&amp;"_"&amp;Table4[[#This Row],[Stream]]&amp;"_"&amp;Table4[[#This Row],[Medium]],total_fee,5,0)),0)</f>
        <v>18000</v>
      </c>
      <c r="V776" s="5" t="str">
        <f>IFERROR(IF(Table4[[#This Row],[Total fees]]=Table4[[#This Row],[Total]]=0,"",Table4[[#This Row],[Total fees]]-Table4[[#This Row],[Total]]),"")</f>
        <v/>
      </c>
    </row>
    <row r="777" spans="1:22">
      <c r="A777" s="18">
        <f>IF('Student''s Data'!A777=0,"",'Student''s Data'!A777)</f>
        <v>773</v>
      </c>
      <c r="B777" s="18">
        <f>IF('Student''s Data'!B777=0,"",'Student''s Data'!B777)</f>
        <v>6594</v>
      </c>
      <c r="C777" s="19" t="str">
        <f>IF('Student''s Data'!C777=0,"",'Student''s Data'!C777)</f>
        <v>Tenth</v>
      </c>
      <c r="D777" s="19" t="str">
        <f>IF('Student''s Data'!D777=0,"",'Student''s Data'!D777)</f>
        <v/>
      </c>
      <c r="E777" s="19" t="str">
        <f>IF('Student''s Data'!H777=0,"",'Student''s Data'!H777)</f>
        <v>Hindi</v>
      </c>
      <c r="F777" s="19" t="str">
        <f>IF('Student''s Data'!E777=0,"",'Student''s Data'!E777)</f>
        <v>LALITA GURJAR</v>
      </c>
      <c r="G777" s="19" t="str">
        <f>IF('Student''s Data'!F777=0,"",'Student''s Data'!F777)</f>
        <v>DAYAL RAM GURJAR</v>
      </c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5" t="str">
        <f>IF(SUM(Table4[[#This Row],[Jan]:[Dec]])=0,"",(SUM(Table4[[#This Row],[Jan]:[Dec]])))</f>
        <v/>
      </c>
      <c r="U777" s="5">
        <f>IFERROR(IF(Table5[[#This Row],[Is RTE Student]]="Yes",0,VLOOKUP(Table4[[#This Row],[Class]]&amp;"_"&amp;Table4[[#This Row],[Stream]]&amp;"_"&amp;Table4[[#This Row],[Medium]],total_fee,5,0)),0)</f>
        <v>18000</v>
      </c>
      <c r="V777" s="5" t="str">
        <f>IFERROR(IF(Table4[[#This Row],[Total fees]]=Table4[[#This Row],[Total]]=0,"",Table4[[#This Row],[Total fees]]-Table4[[#This Row],[Total]]),"")</f>
        <v/>
      </c>
    </row>
    <row r="778" spans="1:22">
      <c r="A778" s="18">
        <f>IF('Student''s Data'!A778=0,"",'Student''s Data'!A778)</f>
        <v>774</v>
      </c>
      <c r="B778" s="18">
        <f>IF('Student''s Data'!B778=0,"",'Student''s Data'!B778)</f>
        <v>6352</v>
      </c>
      <c r="C778" s="19" t="str">
        <f>IF('Student''s Data'!C778=0,"",'Student''s Data'!C778)</f>
        <v>Tenth</v>
      </c>
      <c r="D778" s="19" t="str">
        <f>IF('Student''s Data'!D778=0,"",'Student''s Data'!D778)</f>
        <v/>
      </c>
      <c r="E778" s="19" t="str">
        <f>IF('Student''s Data'!H778=0,"",'Student''s Data'!H778)</f>
        <v>Hindi</v>
      </c>
      <c r="F778" s="19" t="str">
        <f>IF('Student''s Data'!E778=0,"",'Student''s Data'!E778)</f>
        <v>MAHENDRA BANA</v>
      </c>
      <c r="G778" s="19" t="str">
        <f>IF('Student''s Data'!F778=0,"",'Student''s Data'!F778)</f>
        <v>NORAT MAL JAT</v>
      </c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5" t="str">
        <f>IF(SUM(Table4[[#This Row],[Jan]:[Dec]])=0,"",(SUM(Table4[[#This Row],[Jan]:[Dec]])))</f>
        <v/>
      </c>
      <c r="U778" s="5">
        <f>IFERROR(IF(Table5[[#This Row],[Is RTE Student]]="Yes",0,VLOOKUP(Table4[[#This Row],[Class]]&amp;"_"&amp;Table4[[#This Row],[Stream]]&amp;"_"&amp;Table4[[#This Row],[Medium]],total_fee,5,0)),0)</f>
        <v>18000</v>
      </c>
      <c r="V778" s="5" t="str">
        <f>IFERROR(IF(Table4[[#This Row],[Total fees]]=Table4[[#This Row],[Total]]=0,"",Table4[[#This Row],[Total fees]]-Table4[[#This Row],[Total]]),"")</f>
        <v/>
      </c>
    </row>
    <row r="779" spans="1:22">
      <c r="A779" s="18">
        <f>IF('Student''s Data'!A779=0,"",'Student''s Data'!A779)</f>
        <v>775</v>
      </c>
      <c r="B779" s="18">
        <f>IF('Student''s Data'!B779=0,"",'Student''s Data'!B779)</f>
        <v>6357</v>
      </c>
      <c r="C779" s="19" t="str">
        <f>IF('Student''s Data'!C779=0,"",'Student''s Data'!C779)</f>
        <v>Tenth</v>
      </c>
      <c r="D779" s="19" t="str">
        <f>IF('Student''s Data'!D779=0,"",'Student''s Data'!D779)</f>
        <v/>
      </c>
      <c r="E779" s="19" t="str">
        <f>IF('Student''s Data'!H779=0,"",'Student''s Data'!H779)</f>
        <v>Hindi</v>
      </c>
      <c r="F779" s="19" t="str">
        <f>IF('Student''s Data'!E779=0,"",'Student''s Data'!E779)</f>
        <v>MAHFUJ BHATI</v>
      </c>
      <c r="G779" s="19" t="str">
        <f>IF('Student''s Data'!F779=0,"",'Student''s Data'!F779)</f>
        <v>MOHAMMAD SALIM</v>
      </c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5" t="str">
        <f>IF(SUM(Table4[[#This Row],[Jan]:[Dec]])=0,"",(SUM(Table4[[#This Row],[Jan]:[Dec]])))</f>
        <v/>
      </c>
      <c r="U779" s="5">
        <f>IFERROR(IF(Table5[[#This Row],[Is RTE Student]]="Yes",0,VLOOKUP(Table4[[#This Row],[Class]]&amp;"_"&amp;Table4[[#This Row],[Stream]]&amp;"_"&amp;Table4[[#This Row],[Medium]],total_fee,5,0)),0)</f>
        <v>18000</v>
      </c>
      <c r="V779" s="5" t="str">
        <f>IFERROR(IF(Table4[[#This Row],[Total fees]]=Table4[[#This Row],[Total]]=0,"",Table4[[#This Row],[Total fees]]-Table4[[#This Row],[Total]]),"")</f>
        <v/>
      </c>
    </row>
    <row r="780" spans="1:22">
      <c r="A780" s="18">
        <f>IF('Student''s Data'!A780=0,"",'Student''s Data'!A780)</f>
        <v>776</v>
      </c>
      <c r="B780" s="18">
        <f>IF('Student''s Data'!B780=0,"",'Student''s Data'!B780)</f>
        <v>6499</v>
      </c>
      <c r="C780" s="19" t="str">
        <f>IF('Student''s Data'!C780=0,"",'Student''s Data'!C780)</f>
        <v>Tenth</v>
      </c>
      <c r="D780" s="19" t="str">
        <f>IF('Student''s Data'!D780=0,"",'Student''s Data'!D780)</f>
        <v/>
      </c>
      <c r="E780" s="19" t="str">
        <f>IF('Student''s Data'!H780=0,"",'Student''s Data'!H780)</f>
        <v>Hindi</v>
      </c>
      <c r="F780" s="19" t="str">
        <f>IF('Student''s Data'!E780=0,"",'Student''s Data'!E780)</f>
        <v>MAHIPAL</v>
      </c>
      <c r="G780" s="19" t="str">
        <f>IF('Student''s Data'!F780=0,"",'Student''s Data'!F780)</f>
        <v>SARWAN NATH</v>
      </c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5" t="str">
        <f>IF(SUM(Table4[[#This Row],[Jan]:[Dec]])=0,"",(SUM(Table4[[#This Row],[Jan]:[Dec]])))</f>
        <v/>
      </c>
      <c r="U780" s="5">
        <f>IFERROR(IF(Table5[[#This Row],[Is RTE Student]]="Yes",0,VLOOKUP(Table4[[#This Row],[Class]]&amp;"_"&amp;Table4[[#This Row],[Stream]]&amp;"_"&amp;Table4[[#This Row],[Medium]],total_fee,5,0)),0)</f>
        <v>18000</v>
      </c>
      <c r="V780" s="5" t="str">
        <f>IFERROR(IF(Table4[[#This Row],[Total fees]]=Table4[[#This Row],[Total]]=0,"",Table4[[#This Row],[Total fees]]-Table4[[#This Row],[Total]]),"")</f>
        <v/>
      </c>
    </row>
    <row r="781" spans="1:22">
      <c r="A781" s="18">
        <f>IF('Student''s Data'!A781=0,"",'Student''s Data'!A781)</f>
        <v>777</v>
      </c>
      <c r="B781" s="18">
        <f>IF('Student''s Data'!B781=0,"",'Student''s Data'!B781)</f>
        <v>1114</v>
      </c>
      <c r="C781" s="19" t="str">
        <f>IF('Student''s Data'!C781=0,"",'Student''s Data'!C781)</f>
        <v>Tenth</v>
      </c>
      <c r="D781" s="19" t="str">
        <f>IF('Student''s Data'!D781=0,"",'Student''s Data'!D781)</f>
        <v/>
      </c>
      <c r="E781" s="19" t="str">
        <f>IF('Student''s Data'!H781=0,"",'Student''s Data'!H781)</f>
        <v>Hindi</v>
      </c>
      <c r="F781" s="19" t="str">
        <f>IF('Student''s Data'!E781=0,"",'Student''s Data'!E781)</f>
        <v>MAMTA</v>
      </c>
      <c r="G781" s="19" t="str">
        <f>IF('Student''s Data'!F781=0,"",'Student''s Data'!F781)</f>
        <v>AMAR CHAND</v>
      </c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5" t="str">
        <f>IF(SUM(Table4[[#This Row],[Jan]:[Dec]])=0,"",(SUM(Table4[[#This Row],[Jan]:[Dec]])))</f>
        <v/>
      </c>
      <c r="U781" s="5">
        <f>IFERROR(IF(Table5[[#This Row],[Is RTE Student]]="Yes",0,VLOOKUP(Table4[[#This Row],[Class]]&amp;"_"&amp;Table4[[#This Row],[Stream]]&amp;"_"&amp;Table4[[#This Row],[Medium]],total_fee,5,0)),0)</f>
        <v>18000</v>
      </c>
      <c r="V781" s="5" t="str">
        <f>IFERROR(IF(Table4[[#This Row],[Total fees]]=Table4[[#This Row],[Total]]=0,"",Table4[[#This Row],[Total fees]]-Table4[[#This Row],[Total]]),"")</f>
        <v/>
      </c>
    </row>
    <row r="782" spans="1:22">
      <c r="A782" s="18">
        <f>IF('Student''s Data'!A782=0,"",'Student''s Data'!A782)</f>
        <v>778</v>
      </c>
      <c r="B782" s="18">
        <f>IF('Student''s Data'!B782=0,"",'Student''s Data'!B782)</f>
        <v>6479</v>
      </c>
      <c r="C782" s="19" t="str">
        <f>IF('Student''s Data'!C782=0,"",'Student''s Data'!C782)</f>
        <v>Tenth</v>
      </c>
      <c r="D782" s="19" t="str">
        <f>IF('Student''s Data'!D782=0,"",'Student''s Data'!D782)</f>
        <v/>
      </c>
      <c r="E782" s="19" t="str">
        <f>IF('Student''s Data'!H782=0,"",'Student''s Data'!H782)</f>
        <v>Hindi</v>
      </c>
      <c r="F782" s="19" t="str">
        <f>IF('Student''s Data'!E782=0,"",'Student''s Data'!E782)</f>
        <v>MANISH YOGI</v>
      </c>
      <c r="G782" s="19" t="str">
        <f>IF('Student''s Data'!F782=0,"",'Student''s Data'!F782)</f>
        <v>LAL CHAND YOGI</v>
      </c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5" t="str">
        <f>IF(SUM(Table4[[#This Row],[Jan]:[Dec]])=0,"",(SUM(Table4[[#This Row],[Jan]:[Dec]])))</f>
        <v/>
      </c>
      <c r="U782" s="5">
        <f>IFERROR(IF(Table5[[#This Row],[Is RTE Student]]="Yes",0,VLOOKUP(Table4[[#This Row],[Class]]&amp;"_"&amp;Table4[[#This Row],[Stream]]&amp;"_"&amp;Table4[[#This Row],[Medium]],total_fee,5,0)),0)</f>
        <v>18000</v>
      </c>
      <c r="V782" s="5" t="str">
        <f>IFERROR(IF(Table4[[#This Row],[Total fees]]=Table4[[#This Row],[Total]]=0,"",Table4[[#This Row],[Total fees]]-Table4[[#This Row],[Total]]),"")</f>
        <v/>
      </c>
    </row>
    <row r="783" spans="1:22">
      <c r="A783" s="18">
        <f>IF('Student''s Data'!A783=0,"",'Student''s Data'!A783)</f>
        <v>779</v>
      </c>
      <c r="B783" s="18">
        <f>IF('Student''s Data'!B783=0,"",'Student''s Data'!B783)</f>
        <v>6497</v>
      </c>
      <c r="C783" s="19" t="str">
        <f>IF('Student''s Data'!C783=0,"",'Student''s Data'!C783)</f>
        <v>Tenth</v>
      </c>
      <c r="D783" s="19" t="str">
        <f>IF('Student''s Data'!D783=0,"",'Student''s Data'!D783)</f>
        <v/>
      </c>
      <c r="E783" s="19" t="str">
        <f>IF('Student''s Data'!H783=0,"",'Student''s Data'!H783)</f>
        <v>Hindi</v>
      </c>
      <c r="F783" s="19" t="str">
        <f>IF('Student''s Data'!E783=0,"",'Student''s Data'!E783)</f>
        <v>MANISHA</v>
      </c>
      <c r="G783" s="19" t="str">
        <f>IF('Student''s Data'!F783=0,"",'Student''s Data'!F783)</f>
        <v>DEBU RAM</v>
      </c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5" t="str">
        <f>IF(SUM(Table4[[#This Row],[Jan]:[Dec]])=0,"",(SUM(Table4[[#This Row],[Jan]:[Dec]])))</f>
        <v/>
      </c>
      <c r="U783" s="5">
        <f>IFERROR(IF(Table5[[#This Row],[Is RTE Student]]="Yes",0,VLOOKUP(Table4[[#This Row],[Class]]&amp;"_"&amp;Table4[[#This Row],[Stream]]&amp;"_"&amp;Table4[[#This Row],[Medium]],total_fee,5,0)),0)</f>
        <v>18000</v>
      </c>
      <c r="V783" s="5" t="str">
        <f>IFERROR(IF(Table4[[#This Row],[Total fees]]=Table4[[#This Row],[Total]]=0,"",Table4[[#This Row],[Total fees]]-Table4[[#This Row],[Total]]),"")</f>
        <v/>
      </c>
    </row>
    <row r="784" spans="1:22">
      <c r="A784" s="18">
        <f>IF('Student''s Data'!A784=0,"",'Student''s Data'!A784)</f>
        <v>780</v>
      </c>
      <c r="B784" s="18">
        <f>IF('Student''s Data'!B784=0,"",'Student''s Data'!B784)</f>
        <v>1208</v>
      </c>
      <c r="C784" s="19" t="str">
        <f>IF('Student''s Data'!C784=0,"",'Student''s Data'!C784)</f>
        <v>Tenth</v>
      </c>
      <c r="D784" s="19" t="str">
        <f>IF('Student''s Data'!D784=0,"",'Student''s Data'!D784)</f>
        <v/>
      </c>
      <c r="E784" s="19" t="str">
        <f>IF('Student''s Data'!H784=0,"",'Student''s Data'!H784)</f>
        <v>Hindi</v>
      </c>
      <c r="F784" s="19" t="str">
        <f>IF('Student''s Data'!E784=0,"",'Student''s Data'!E784)</f>
        <v>MANISHA</v>
      </c>
      <c r="G784" s="19" t="str">
        <f>IF('Student''s Data'!F784=0,"",'Student''s Data'!F784)</f>
        <v>GOPAL RAM</v>
      </c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5" t="str">
        <f>IF(SUM(Table4[[#This Row],[Jan]:[Dec]])=0,"",(SUM(Table4[[#This Row],[Jan]:[Dec]])))</f>
        <v/>
      </c>
      <c r="U784" s="5">
        <f>IFERROR(IF(Table5[[#This Row],[Is RTE Student]]="Yes",0,VLOOKUP(Table4[[#This Row],[Class]]&amp;"_"&amp;Table4[[#This Row],[Stream]]&amp;"_"&amp;Table4[[#This Row],[Medium]],total_fee,5,0)),0)</f>
        <v>18000</v>
      </c>
      <c r="V784" s="5" t="str">
        <f>IFERROR(IF(Table4[[#This Row],[Total fees]]=Table4[[#This Row],[Total]]=0,"",Table4[[#This Row],[Total fees]]-Table4[[#This Row],[Total]]),"")</f>
        <v/>
      </c>
    </row>
    <row r="785" spans="1:22">
      <c r="A785" s="18">
        <f>IF('Student''s Data'!A785=0,"",'Student''s Data'!A785)</f>
        <v>781</v>
      </c>
      <c r="B785" s="18">
        <f>IF('Student''s Data'!B785=0,"",'Student''s Data'!B785)</f>
        <v>972</v>
      </c>
      <c r="C785" s="19" t="str">
        <f>IF('Student''s Data'!C785=0,"",'Student''s Data'!C785)</f>
        <v>Tenth</v>
      </c>
      <c r="D785" s="19" t="str">
        <f>IF('Student''s Data'!D785=0,"",'Student''s Data'!D785)</f>
        <v/>
      </c>
      <c r="E785" s="19" t="str">
        <f>IF('Student''s Data'!H785=0,"",'Student''s Data'!H785)</f>
        <v>Hindi</v>
      </c>
      <c r="F785" s="19" t="str">
        <f>IF('Student''s Data'!E785=0,"",'Student''s Data'!E785)</f>
        <v>MANJU</v>
      </c>
      <c r="G785" s="19" t="str">
        <f>IF('Student''s Data'!F785=0,"",'Student''s Data'!F785)</f>
        <v>LIKHMA RAM</v>
      </c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5" t="str">
        <f>IF(SUM(Table4[[#This Row],[Jan]:[Dec]])=0,"",(SUM(Table4[[#This Row],[Jan]:[Dec]])))</f>
        <v/>
      </c>
      <c r="U785" s="5">
        <f>IFERROR(IF(Table5[[#This Row],[Is RTE Student]]="Yes",0,VLOOKUP(Table4[[#This Row],[Class]]&amp;"_"&amp;Table4[[#This Row],[Stream]]&amp;"_"&amp;Table4[[#This Row],[Medium]],total_fee,5,0)),0)</f>
        <v>18000</v>
      </c>
      <c r="V785" s="5" t="str">
        <f>IFERROR(IF(Table4[[#This Row],[Total fees]]=Table4[[#This Row],[Total]]=0,"",Table4[[#This Row],[Total fees]]-Table4[[#This Row],[Total]]),"")</f>
        <v/>
      </c>
    </row>
    <row r="786" spans="1:22">
      <c r="A786" s="18">
        <f>IF('Student''s Data'!A786=0,"",'Student''s Data'!A786)</f>
        <v>782</v>
      </c>
      <c r="B786" s="18">
        <f>IF('Student''s Data'!B786=0,"",'Student''s Data'!B786)</f>
        <v>1079</v>
      </c>
      <c r="C786" s="19" t="str">
        <f>IF('Student''s Data'!C786=0,"",'Student''s Data'!C786)</f>
        <v>Tenth</v>
      </c>
      <c r="D786" s="19" t="str">
        <f>IF('Student''s Data'!D786=0,"",'Student''s Data'!D786)</f>
        <v/>
      </c>
      <c r="E786" s="19" t="str">
        <f>IF('Student''s Data'!H786=0,"",'Student''s Data'!H786)</f>
        <v>Hindi</v>
      </c>
      <c r="F786" s="19" t="str">
        <f>IF('Student''s Data'!E786=0,"",'Student''s Data'!E786)</f>
        <v>MANJU DEVI</v>
      </c>
      <c r="G786" s="19" t="str">
        <f>IF('Student''s Data'!F786=0,"",'Student''s Data'!F786)</f>
        <v>DHANNA RAM</v>
      </c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5" t="str">
        <f>IF(SUM(Table4[[#This Row],[Jan]:[Dec]])=0,"",(SUM(Table4[[#This Row],[Jan]:[Dec]])))</f>
        <v/>
      </c>
      <c r="U786" s="5">
        <f>IFERROR(IF(Table5[[#This Row],[Is RTE Student]]="Yes",0,VLOOKUP(Table4[[#This Row],[Class]]&amp;"_"&amp;Table4[[#This Row],[Stream]]&amp;"_"&amp;Table4[[#This Row],[Medium]],total_fee,5,0)),0)</f>
        <v>18000</v>
      </c>
      <c r="V786" s="5" t="str">
        <f>IFERROR(IF(Table4[[#This Row],[Total fees]]=Table4[[#This Row],[Total]]=0,"",Table4[[#This Row],[Total fees]]-Table4[[#This Row],[Total]]),"")</f>
        <v/>
      </c>
    </row>
    <row r="787" spans="1:22">
      <c r="A787" s="18">
        <f>IF('Student''s Data'!A787=0,"",'Student''s Data'!A787)</f>
        <v>783</v>
      </c>
      <c r="B787" s="18">
        <f>IF('Student''s Data'!B787=0,"",'Student''s Data'!B787)</f>
        <v>1479</v>
      </c>
      <c r="C787" s="19" t="str">
        <f>IF('Student''s Data'!C787=0,"",'Student''s Data'!C787)</f>
        <v>Tenth</v>
      </c>
      <c r="D787" s="19" t="str">
        <f>IF('Student''s Data'!D787=0,"",'Student''s Data'!D787)</f>
        <v/>
      </c>
      <c r="E787" s="19" t="str">
        <f>IF('Student''s Data'!H787=0,"",'Student''s Data'!H787)</f>
        <v>Hindi</v>
      </c>
      <c r="F787" s="19" t="str">
        <f>IF('Student''s Data'!E787=0,"",'Student''s Data'!E787)</f>
        <v>MANOJ KARWA</v>
      </c>
      <c r="G787" s="19" t="str">
        <f>IF('Student''s Data'!F787=0,"",'Student''s Data'!F787)</f>
        <v>DHARMENDRA KARWA</v>
      </c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5" t="str">
        <f>IF(SUM(Table4[[#This Row],[Jan]:[Dec]])=0,"",(SUM(Table4[[#This Row],[Jan]:[Dec]])))</f>
        <v/>
      </c>
      <c r="U787" s="5">
        <f>IFERROR(IF(Table5[[#This Row],[Is RTE Student]]="Yes",0,VLOOKUP(Table4[[#This Row],[Class]]&amp;"_"&amp;Table4[[#This Row],[Stream]]&amp;"_"&amp;Table4[[#This Row],[Medium]],total_fee,5,0)),0)</f>
        <v>18000</v>
      </c>
      <c r="V787" s="5" t="str">
        <f>IFERROR(IF(Table4[[#This Row],[Total fees]]=Table4[[#This Row],[Total]]=0,"",Table4[[#This Row],[Total fees]]-Table4[[#This Row],[Total]]),"")</f>
        <v/>
      </c>
    </row>
    <row r="788" spans="1:22">
      <c r="A788" s="18">
        <f>IF('Student''s Data'!A788=0,"",'Student''s Data'!A788)</f>
        <v>784</v>
      </c>
      <c r="B788" s="18">
        <f>IF('Student''s Data'!B788=0,"",'Student''s Data'!B788)</f>
        <v>1002</v>
      </c>
      <c r="C788" s="19" t="str">
        <f>IF('Student''s Data'!C788=0,"",'Student''s Data'!C788)</f>
        <v>Tenth</v>
      </c>
      <c r="D788" s="19" t="str">
        <f>IF('Student''s Data'!D788=0,"",'Student''s Data'!D788)</f>
        <v/>
      </c>
      <c r="E788" s="19" t="str">
        <f>IF('Student''s Data'!H788=0,"",'Student''s Data'!H788)</f>
        <v>Hindi</v>
      </c>
      <c r="F788" s="19" t="str">
        <f>IF('Student''s Data'!E788=0,"",'Student''s Data'!E788)</f>
        <v>MANOJ KUMAR</v>
      </c>
      <c r="G788" s="19" t="str">
        <f>IF('Student''s Data'!F788=0,"",'Student''s Data'!F788)</f>
        <v>GOPAL RAM</v>
      </c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5" t="str">
        <f>IF(SUM(Table4[[#This Row],[Jan]:[Dec]])=0,"",(SUM(Table4[[#This Row],[Jan]:[Dec]])))</f>
        <v/>
      </c>
      <c r="U788" s="5">
        <f>IFERROR(IF(Table5[[#This Row],[Is RTE Student]]="Yes",0,VLOOKUP(Table4[[#This Row],[Class]]&amp;"_"&amp;Table4[[#This Row],[Stream]]&amp;"_"&amp;Table4[[#This Row],[Medium]],total_fee,5,0)),0)</f>
        <v>18000</v>
      </c>
      <c r="V788" s="5" t="str">
        <f>IFERROR(IF(Table4[[#This Row],[Total fees]]=Table4[[#This Row],[Total]]=0,"",Table4[[#This Row],[Total fees]]-Table4[[#This Row],[Total]]),"")</f>
        <v/>
      </c>
    </row>
    <row r="789" spans="1:22">
      <c r="A789" s="18">
        <f>IF('Student''s Data'!A789=0,"",'Student''s Data'!A789)</f>
        <v>785</v>
      </c>
      <c r="B789" s="18" t="str">
        <f>IF('Student''s Data'!B789=0,"",'Student''s Data'!B789)</f>
        <v>E0127</v>
      </c>
      <c r="C789" s="19" t="str">
        <f>IF('Student''s Data'!C789=0,"",'Student''s Data'!C789)</f>
        <v>Tenth</v>
      </c>
      <c r="D789" s="19" t="str">
        <f>IF('Student''s Data'!D789=0,"",'Student''s Data'!D789)</f>
        <v/>
      </c>
      <c r="E789" s="19" t="str">
        <f>IF('Student''s Data'!H789=0,"",'Student''s Data'!H789)</f>
        <v>English</v>
      </c>
      <c r="F789" s="19" t="str">
        <f>IF('Student''s Data'!E789=0,"",'Student''s Data'!E789)</f>
        <v>MANOJ KUMAWAT</v>
      </c>
      <c r="G789" s="19" t="str">
        <f>IF('Student''s Data'!F789=0,"",'Student''s Data'!F789)</f>
        <v>KHETA RAM</v>
      </c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5" t="str">
        <f>IF(SUM(Table4[[#This Row],[Jan]:[Dec]])=0,"",(SUM(Table4[[#This Row],[Jan]:[Dec]])))</f>
        <v/>
      </c>
      <c r="U789" s="5">
        <f>IFERROR(IF(Table5[[#This Row],[Is RTE Student]]="Yes",0,VLOOKUP(Table4[[#This Row],[Class]]&amp;"_"&amp;Table4[[#This Row],[Stream]]&amp;"_"&amp;Table4[[#This Row],[Medium]],total_fee,5,0)),0)</f>
        <v>19000</v>
      </c>
      <c r="V789" s="5" t="str">
        <f>IFERROR(IF(Table4[[#This Row],[Total fees]]=Table4[[#This Row],[Total]]=0,"",Table4[[#This Row],[Total fees]]-Table4[[#This Row],[Total]]),"")</f>
        <v/>
      </c>
    </row>
    <row r="790" spans="1:22">
      <c r="A790" s="18">
        <f>IF('Student''s Data'!A790=0,"",'Student''s Data'!A790)</f>
        <v>786</v>
      </c>
      <c r="B790" s="18">
        <f>IF('Student''s Data'!B790=0,"",'Student''s Data'!B790)</f>
        <v>1538</v>
      </c>
      <c r="C790" s="19" t="str">
        <f>IF('Student''s Data'!C790=0,"",'Student''s Data'!C790)</f>
        <v>Tenth</v>
      </c>
      <c r="D790" s="19" t="str">
        <f>IF('Student''s Data'!D790=0,"",'Student''s Data'!D790)</f>
        <v/>
      </c>
      <c r="E790" s="19" t="str">
        <f>IF('Student''s Data'!H790=0,"",'Student''s Data'!H790)</f>
        <v>Hindi</v>
      </c>
      <c r="F790" s="19" t="str">
        <f>IF('Student''s Data'!E790=0,"",'Student''s Data'!E790)</f>
        <v>MOHAMMAD IBRAHIM BHATI</v>
      </c>
      <c r="G790" s="19" t="str">
        <f>IF('Student''s Data'!F790=0,"",'Student''s Data'!F790)</f>
        <v>MOHAMMAD HANIF BHATI</v>
      </c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5" t="str">
        <f>IF(SUM(Table4[[#This Row],[Jan]:[Dec]])=0,"",(SUM(Table4[[#This Row],[Jan]:[Dec]])))</f>
        <v/>
      </c>
      <c r="U790" s="5">
        <f>IFERROR(IF(Table5[[#This Row],[Is RTE Student]]="Yes",0,VLOOKUP(Table4[[#This Row],[Class]]&amp;"_"&amp;Table4[[#This Row],[Stream]]&amp;"_"&amp;Table4[[#This Row],[Medium]],total_fee,5,0)),0)</f>
        <v>18000</v>
      </c>
      <c r="V790" s="5" t="str">
        <f>IFERROR(IF(Table4[[#This Row],[Total fees]]=Table4[[#This Row],[Total]]=0,"",Table4[[#This Row],[Total fees]]-Table4[[#This Row],[Total]]),"")</f>
        <v/>
      </c>
    </row>
    <row r="791" spans="1:22">
      <c r="A791" s="18">
        <f>IF('Student''s Data'!A791=0,"",'Student''s Data'!A791)</f>
        <v>787</v>
      </c>
      <c r="B791" s="18">
        <f>IF('Student''s Data'!B791=0,"",'Student''s Data'!B791)</f>
        <v>943</v>
      </c>
      <c r="C791" s="19" t="str">
        <f>IF('Student''s Data'!C791=0,"",'Student''s Data'!C791)</f>
        <v>Tenth</v>
      </c>
      <c r="D791" s="19" t="str">
        <f>IF('Student''s Data'!D791=0,"",'Student''s Data'!D791)</f>
        <v/>
      </c>
      <c r="E791" s="19" t="str">
        <f>IF('Student''s Data'!H791=0,"",'Student''s Data'!H791)</f>
        <v>Hindi</v>
      </c>
      <c r="F791" s="19" t="str">
        <f>IF('Student''s Data'!E791=0,"",'Student''s Data'!E791)</f>
        <v>MOHAMMED NOUSAD</v>
      </c>
      <c r="G791" s="19" t="str">
        <f>IF('Student''s Data'!F791=0,"",'Student''s Data'!F791)</f>
        <v>MOHAMMED KHURSID</v>
      </c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5" t="str">
        <f>IF(SUM(Table4[[#This Row],[Jan]:[Dec]])=0,"",(SUM(Table4[[#This Row],[Jan]:[Dec]])))</f>
        <v/>
      </c>
      <c r="U791" s="5">
        <f>IFERROR(IF(Table5[[#This Row],[Is RTE Student]]="Yes",0,VLOOKUP(Table4[[#This Row],[Class]]&amp;"_"&amp;Table4[[#This Row],[Stream]]&amp;"_"&amp;Table4[[#This Row],[Medium]],total_fee,5,0)),0)</f>
        <v>18000</v>
      </c>
      <c r="V791" s="5" t="str">
        <f>IFERROR(IF(Table4[[#This Row],[Total fees]]=Table4[[#This Row],[Total]]=0,"",Table4[[#This Row],[Total fees]]-Table4[[#This Row],[Total]]),"")</f>
        <v/>
      </c>
    </row>
    <row r="792" spans="1:22">
      <c r="A792" s="18">
        <f>IF('Student''s Data'!A792=0,"",'Student''s Data'!A792)</f>
        <v>788</v>
      </c>
      <c r="B792" s="18">
        <f>IF('Student''s Data'!B792=0,"",'Student''s Data'!B792)</f>
        <v>1307</v>
      </c>
      <c r="C792" s="19" t="str">
        <f>IF('Student''s Data'!C792=0,"",'Student''s Data'!C792)</f>
        <v>Tenth</v>
      </c>
      <c r="D792" s="19" t="str">
        <f>IF('Student''s Data'!D792=0,"",'Student''s Data'!D792)</f>
        <v/>
      </c>
      <c r="E792" s="19" t="str">
        <f>IF('Student''s Data'!H792=0,"",'Student''s Data'!H792)</f>
        <v>Hindi</v>
      </c>
      <c r="F792" s="19" t="str">
        <f>IF('Student''s Data'!E792=0,"",'Student''s Data'!E792)</f>
        <v>MOHAMMED RAHISH</v>
      </c>
      <c r="G792" s="19" t="str">
        <f>IF('Student''s Data'!F792=0,"",'Student''s Data'!F792)</f>
        <v>ISLAMUDEEN RANGREJ</v>
      </c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5" t="str">
        <f>IF(SUM(Table4[[#This Row],[Jan]:[Dec]])=0,"",(SUM(Table4[[#This Row],[Jan]:[Dec]])))</f>
        <v/>
      </c>
      <c r="U792" s="5">
        <f>IFERROR(IF(Table5[[#This Row],[Is RTE Student]]="Yes",0,VLOOKUP(Table4[[#This Row],[Class]]&amp;"_"&amp;Table4[[#This Row],[Stream]]&amp;"_"&amp;Table4[[#This Row],[Medium]],total_fee,5,0)),0)</f>
        <v>18000</v>
      </c>
      <c r="V792" s="5" t="str">
        <f>IFERROR(IF(Table4[[#This Row],[Total fees]]=Table4[[#This Row],[Total]]=0,"",Table4[[#This Row],[Total fees]]-Table4[[#This Row],[Total]]),"")</f>
        <v/>
      </c>
    </row>
    <row r="793" spans="1:22">
      <c r="A793" s="18">
        <f>IF('Student''s Data'!A793=0,"",'Student''s Data'!A793)</f>
        <v>789</v>
      </c>
      <c r="B793" s="18">
        <f>IF('Student''s Data'!B793=0,"",'Student''s Data'!B793)</f>
        <v>789</v>
      </c>
      <c r="C793" s="19" t="str">
        <f>IF('Student''s Data'!C793=0,"",'Student''s Data'!C793)</f>
        <v>Tenth</v>
      </c>
      <c r="D793" s="19" t="str">
        <f>IF('Student''s Data'!D793=0,"",'Student''s Data'!D793)</f>
        <v/>
      </c>
      <c r="E793" s="19" t="str">
        <f>IF('Student''s Data'!H793=0,"",'Student''s Data'!H793)</f>
        <v>Hindi</v>
      </c>
      <c r="F793" s="19" t="str">
        <f>IF('Student''s Data'!E793=0,"",'Student''s Data'!E793)</f>
        <v>MOHAN RAM</v>
      </c>
      <c r="G793" s="19" t="str">
        <f>IF('Student''s Data'!F793=0,"",'Student''s Data'!F793)</f>
        <v>LIKHMA RAM</v>
      </c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5" t="str">
        <f>IF(SUM(Table4[[#This Row],[Jan]:[Dec]])=0,"",(SUM(Table4[[#This Row],[Jan]:[Dec]])))</f>
        <v/>
      </c>
      <c r="U793" s="5">
        <f>IFERROR(IF(Table5[[#This Row],[Is RTE Student]]="Yes",0,VLOOKUP(Table4[[#This Row],[Class]]&amp;"_"&amp;Table4[[#This Row],[Stream]]&amp;"_"&amp;Table4[[#This Row],[Medium]],total_fee,5,0)),0)</f>
        <v>18000</v>
      </c>
      <c r="V793" s="5" t="str">
        <f>IFERROR(IF(Table4[[#This Row],[Total fees]]=Table4[[#This Row],[Total]]=0,"",Table4[[#This Row],[Total fees]]-Table4[[#This Row],[Total]]),"")</f>
        <v/>
      </c>
    </row>
    <row r="794" spans="1:22">
      <c r="A794" s="18">
        <f>IF('Student''s Data'!A794=0,"",'Student''s Data'!A794)</f>
        <v>790</v>
      </c>
      <c r="B794" s="18">
        <f>IF('Student''s Data'!B794=0,"",'Student''s Data'!B794)</f>
        <v>6748</v>
      </c>
      <c r="C794" s="19" t="str">
        <f>IF('Student''s Data'!C794=0,"",'Student''s Data'!C794)</f>
        <v>Tenth</v>
      </c>
      <c r="D794" s="19" t="str">
        <f>IF('Student''s Data'!D794=0,"",'Student''s Data'!D794)</f>
        <v/>
      </c>
      <c r="E794" s="19" t="str">
        <f>IF('Student''s Data'!H794=0,"",'Student''s Data'!H794)</f>
        <v>Hindi</v>
      </c>
      <c r="F794" s="19" t="str">
        <f>IF('Student''s Data'!E794=0,"",'Student''s Data'!E794)</f>
        <v>MOHD WASIM</v>
      </c>
      <c r="G794" s="19" t="str">
        <f>IF('Student''s Data'!F794=0,"",'Student''s Data'!F794)</f>
        <v>KAMRUDIN</v>
      </c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5" t="str">
        <f>IF(SUM(Table4[[#This Row],[Jan]:[Dec]])=0,"",(SUM(Table4[[#This Row],[Jan]:[Dec]])))</f>
        <v/>
      </c>
      <c r="U794" s="5">
        <f>IFERROR(IF(Table5[[#This Row],[Is RTE Student]]="Yes",0,VLOOKUP(Table4[[#This Row],[Class]]&amp;"_"&amp;Table4[[#This Row],[Stream]]&amp;"_"&amp;Table4[[#This Row],[Medium]],total_fee,5,0)),0)</f>
        <v>18000</v>
      </c>
      <c r="V794" s="5" t="str">
        <f>IFERROR(IF(Table4[[#This Row],[Total fees]]=Table4[[#This Row],[Total]]=0,"",Table4[[#This Row],[Total fees]]-Table4[[#This Row],[Total]]),"")</f>
        <v/>
      </c>
    </row>
    <row r="795" spans="1:22">
      <c r="A795" s="18">
        <f>IF('Student''s Data'!A795=0,"",'Student''s Data'!A795)</f>
        <v>791</v>
      </c>
      <c r="B795" s="18">
        <f>IF('Student''s Data'!B795=0,"",'Student''s Data'!B795)</f>
        <v>1101</v>
      </c>
      <c r="C795" s="19" t="str">
        <f>IF('Student''s Data'!C795=0,"",'Student''s Data'!C795)</f>
        <v>Tenth</v>
      </c>
      <c r="D795" s="19" t="str">
        <f>IF('Student''s Data'!D795=0,"",'Student''s Data'!D795)</f>
        <v/>
      </c>
      <c r="E795" s="19" t="str">
        <f>IF('Student''s Data'!H795=0,"",'Student''s Data'!H795)</f>
        <v>Hindi</v>
      </c>
      <c r="F795" s="19" t="str">
        <f>IF('Student''s Data'!E795=0,"",'Student''s Data'!E795)</f>
        <v>MONIKA</v>
      </c>
      <c r="G795" s="19" t="str">
        <f>IF('Student''s Data'!F795=0,"",'Student''s Data'!F795)</f>
        <v>BHAGU RAM</v>
      </c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5" t="str">
        <f>IF(SUM(Table4[[#This Row],[Jan]:[Dec]])=0,"",(SUM(Table4[[#This Row],[Jan]:[Dec]])))</f>
        <v/>
      </c>
      <c r="U795" s="5">
        <f>IFERROR(IF(Table5[[#This Row],[Is RTE Student]]="Yes",0,VLOOKUP(Table4[[#This Row],[Class]]&amp;"_"&amp;Table4[[#This Row],[Stream]]&amp;"_"&amp;Table4[[#This Row],[Medium]],total_fee,5,0)),0)</f>
        <v>18000</v>
      </c>
      <c r="V795" s="5" t="str">
        <f>IFERROR(IF(Table4[[#This Row],[Total fees]]=Table4[[#This Row],[Total]]=0,"",Table4[[#This Row],[Total fees]]-Table4[[#This Row],[Total]]),"")</f>
        <v/>
      </c>
    </row>
    <row r="796" spans="1:22">
      <c r="A796" s="18">
        <f>IF('Student''s Data'!A796=0,"",'Student''s Data'!A796)</f>
        <v>792</v>
      </c>
      <c r="B796" s="18">
        <f>IF('Student''s Data'!B796=0,"",'Student''s Data'!B796)</f>
        <v>574</v>
      </c>
      <c r="C796" s="19" t="str">
        <f>IF('Student''s Data'!C796=0,"",'Student''s Data'!C796)</f>
        <v>Tenth</v>
      </c>
      <c r="D796" s="19" t="str">
        <f>IF('Student''s Data'!D796=0,"",'Student''s Data'!D796)</f>
        <v/>
      </c>
      <c r="E796" s="19" t="str">
        <f>IF('Student''s Data'!H796=0,"",'Student''s Data'!H796)</f>
        <v>Hindi</v>
      </c>
      <c r="F796" s="19" t="str">
        <f>IF('Student''s Data'!E796=0,"",'Student''s Data'!E796)</f>
        <v>MONIKA</v>
      </c>
      <c r="G796" s="19" t="str">
        <f>IF('Student''s Data'!F796=0,"",'Student''s Data'!F796)</f>
        <v>KAILASH</v>
      </c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5" t="str">
        <f>IF(SUM(Table4[[#This Row],[Jan]:[Dec]])=0,"",(SUM(Table4[[#This Row],[Jan]:[Dec]])))</f>
        <v/>
      </c>
      <c r="U796" s="5">
        <f>IFERROR(IF(Table5[[#This Row],[Is RTE Student]]="Yes",0,VLOOKUP(Table4[[#This Row],[Class]]&amp;"_"&amp;Table4[[#This Row],[Stream]]&amp;"_"&amp;Table4[[#This Row],[Medium]],total_fee,5,0)),0)</f>
        <v>18000</v>
      </c>
      <c r="V796" s="5" t="str">
        <f>IFERROR(IF(Table4[[#This Row],[Total fees]]=Table4[[#This Row],[Total]]=0,"",Table4[[#This Row],[Total fees]]-Table4[[#This Row],[Total]]),"")</f>
        <v/>
      </c>
    </row>
    <row r="797" spans="1:22">
      <c r="A797" s="18">
        <f>IF('Student''s Data'!A797=0,"",'Student''s Data'!A797)</f>
        <v>793</v>
      </c>
      <c r="B797" s="18" t="str">
        <f>IF('Student''s Data'!B797=0,"",'Student''s Data'!B797)</f>
        <v>E0126</v>
      </c>
      <c r="C797" s="19" t="str">
        <f>IF('Student''s Data'!C797=0,"",'Student''s Data'!C797)</f>
        <v>Tenth</v>
      </c>
      <c r="D797" s="19" t="str">
        <f>IF('Student''s Data'!D797=0,"",'Student''s Data'!D797)</f>
        <v/>
      </c>
      <c r="E797" s="19" t="str">
        <f>IF('Student''s Data'!H797=0,"",'Student''s Data'!H797)</f>
        <v>English</v>
      </c>
      <c r="F797" s="19" t="str">
        <f>IF('Student''s Data'!E797=0,"",'Student''s Data'!E797)</f>
        <v>MOTI RAM</v>
      </c>
      <c r="G797" s="19" t="str">
        <f>IF('Student''s Data'!F797=0,"",'Student''s Data'!F797)</f>
        <v>BHANWAR LAL</v>
      </c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5" t="str">
        <f>IF(SUM(Table4[[#This Row],[Jan]:[Dec]])=0,"",(SUM(Table4[[#This Row],[Jan]:[Dec]])))</f>
        <v/>
      </c>
      <c r="U797" s="5">
        <f>IFERROR(IF(Table5[[#This Row],[Is RTE Student]]="Yes",0,VLOOKUP(Table4[[#This Row],[Class]]&amp;"_"&amp;Table4[[#This Row],[Stream]]&amp;"_"&amp;Table4[[#This Row],[Medium]],total_fee,5,0)),0)</f>
        <v>19000</v>
      </c>
      <c r="V797" s="5" t="str">
        <f>IFERROR(IF(Table4[[#This Row],[Total fees]]=Table4[[#This Row],[Total]]=0,"",Table4[[#This Row],[Total fees]]-Table4[[#This Row],[Total]]),"")</f>
        <v/>
      </c>
    </row>
    <row r="798" spans="1:22">
      <c r="A798" s="18">
        <f>IF('Student''s Data'!A798=0,"",'Student''s Data'!A798)</f>
        <v>794</v>
      </c>
      <c r="B798" s="18">
        <f>IF('Student''s Data'!B798=0,"",'Student''s Data'!B798)</f>
        <v>6565</v>
      </c>
      <c r="C798" s="19" t="str">
        <f>IF('Student''s Data'!C798=0,"",'Student''s Data'!C798)</f>
        <v>Tenth</v>
      </c>
      <c r="D798" s="19" t="str">
        <f>IF('Student''s Data'!D798=0,"",'Student''s Data'!D798)</f>
        <v/>
      </c>
      <c r="E798" s="19" t="str">
        <f>IF('Student''s Data'!H798=0,"",'Student''s Data'!H798)</f>
        <v>Hindi</v>
      </c>
      <c r="F798" s="19" t="str">
        <f>IF('Student''s Data'!E798=0,"",'Student''s Data'!E798)</f>
        <v>MUKESH DEWANDA</v>
      </c>
      <c r="G798" s="19" t="str">
        <f>IF('Student''s Data'!F798=0,"",'Student''s Data'!F798)</f>
        <v>RAJU RAM DEWANDA</v>
      </c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5" t="str">
        <f>IF(SUM(Table4[[#This Row],[Jan]:[Dec]])=0,"",(SUM(Table4[[#This Row],[Jan]:[Dec]])))</f>
        <v/>
      </c>
      <c r="U798" s="5">
        <f>IFERROR(IF(Table5[[#This Row],[Is RTE Student]]="Yes",0,VLOOKUP(Table4[[#This Row],[Class]]&amp;"_"&amp;Table4[[#This Row],[Stream]]&amp;"_"&amp;Table4[[#This Row],[Medium]],total_fee,5,0)),0)</f>
        <v>18000</v>
      </c>
      <c r="V798" s="5" t="str">
        <f>IFERROR(IF(Table4[[#This Row],[Total fees]]=Table4[[#This Row],[Total]]=0,"",Table4[[#This Row],[Total fees]]-Table4[[#This Row],[Total]]),"")</f>
        <v/>
      </c>
    </row>
    <row r="799" spans="1:22">
      <c r="A799" s="18">
        <f>IF('Student''s Data'!A799=0,"",'Student''s Data'!A799)</f>
        <v>795</v>
      </c>
      <c r="B799" s="18">
        <f>IF('Student''s Data'!B799=0,"",'Student''s Data'!B799)</f>
        <v>1094</v>
      </c>
      <c r="C799" s="19" t="str">
        <f>IF('Student''s Data'!C799=0,"",'Student''s Data'!C799)</f>
        <v>Tenth</v>
      </c>
      <c r="D799" s="19" t="str">
        <f>IF('Student''s Data'!D799=0,"",'Student''s Data'!D799)</f>
        <v/>
      </c>
      <c r="E799" s="19" t="str">
        <f>IF('Student''s Data'!H799=0,"",'Student''s Data'!H799)</f>
        <v>Hindi</v>
      </c>
      <c r="F799" s="19" t="str">
        <f>IF('Student''s Data'!E799=0,"",'Student''s Data'!E799)</f>
        <v>MUKESH DHAKA</v>
      </c>
      <c r="G799" s="19" t="str">
        <f>IF('Student''s Data'!F799=0,"",'Student''s Data'!F799)</f>
        <v>RAMPAL DHAKA</v>
      </c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5" t="str">
        <f>IF(SUM(Table4[[#This Row],[Jan]:[Dec]])=0,"",(SUM(Table4[[#This Row],[Jan]:[Dec]])))</f>
        <v/>
      </c>
      <c r="U799" s="5">
        <f>IFERROR(IF(Table5[[#This Row],[Is RTE Student]]="Yes",0,VLOOKUP(Table4[[#This Row],[Class]]&amp;"_"&amp;Table4[[#This Row],[Stream]]&amp;"_"&amp;Table4[[#This Row],[Medium]],total_fee,5,0)),0)</f>
        <v>18000</v>
      </c>
      <c r="V799" s="5" t="str">
        <f>IFERROR(IF(Table4[[#This Row],[Total fees]]=Table4[[#This Row],[Total]]=0,"",Table4[[#This Row],[Total fees]]-Table4[[#This Row],[Total]]),"")</f>
        <v/>
      </c>
    </row>
    <row r="800" spans="1:22">
      <c r="A800" s="18">
        <f>IF('Student''s Data'!A800=0,"",'Student''s Data'!A800)</f>
        <v>796</v>
      </c>
      <c r="B800" s="18" t="str">
        <f>IF('Student''s Data'!B800=0,"",'Student''s Data'!B800)</f>
        <v>E0029</v>
      </c>
      <c r="C800" s="19" t="str">
        <f>IF('Student''s Data'!C800=0,"",'Student''s Data'!C800)</f>
        <v>Tenth</v>
      </c>
      <c r="D800" s="19" t="str">
        <f>IF('Student''s Data'!D800=0,"",'Student''s Data'!D800)</f>
        <v/>
      </c>
      <c r="E800" s="19" t="str">
        <f>IF('Student''s Data'!H800=0,"",'Student''s Data'!H800)</f>
        <v>English</v>
      </c>
      <c r="F800" s="19" t="str">
        <f>IF('Student''s Data'!E800=0,"",'Student''s Data'!E800)</f>
        <v>NANDKISHOR</v>
      </c>
      <c r="G800" s="19" t="str">
        <f>IF('Student''s Data'!F800=0,"",'Student''s Data'!F800)</f>
        <v>RAMPAL</v>
      </c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5" t="str">
        <f>IF(SUM(Table4[[#This Row],[Jan]:[Dec]])=0,"",(SUM(Table4[[#This Row],[Jan]:[Dec]])))</f>
        <v/>
      </c>
      <c r="U800" s="5">
        <f>IFERROR(IF(Table5[[#This Row],[Is RTE Student]]="Yes",0,VLOOKUP(Table4[[#This Row],[Class]]&amp;"_"&amp;Table4[[#This Row],[Stream]]&amp;"_"&amp;Table4[[#This Row],[Medium]],total_fee,5,0)),0)</f>
        <v>19000</v>
      </c>
      <c r="V800" s="5" t="str">
        <f>IFERROR(IF(Table4[[#This Row],[Total fees]]=Table4[[#This Row],[Total]]=0,"",Table4[[#This Row],[Total fees]]-Table4[[#This Row],[Total]]),"")</f>
        <v/>
      </c>
    </row>
    <row r="801" spans="1:22">
      <c r="A801" s="18">
        <f>IF('Student''s Data'!A801=0,"",'Student''s Data'!A801)</f>
        <v>797</v>
      </c>
      <c r="B801" s="18">
        <f>IF('Student''s Data'!B801=0,"",'Student''s Data'!B801)</f>
        <v>609</v>
      </c>
      <c r="C801" s="19" t="str">
        <f>IF('Student''s Data'!C801=0,"",'Student''s Data'!C801)</f>
        <v>Tenth</v>
      </c>
      <c r="D801" s="19" t="str">
        <f>IF('Student''s Data'!D801=0,"",'Student''s Data'!D801)</f>
        <v/>
      </c>
      <c r="E801" s="19" t="str">
        <f>IF('Student''s Data'!H801=0,"",'Student''s Data'!H801)</f>
        <v>Hindi</v>
      </c>
      <c r="F801" s="19" t="str">
        <f>IF('Student''s Data'!E801=0,"",'Student''s Data'!E801)</f>
        <v>NARESH DODWADIYA</v>
      </c>
      <c r="G801" s="19" t="str">
        <f>IF('Student''s Data'!F801=0,"",'Student''s Data'!F801)</f>
        <v>BHANWAR LAL DODWADIYA</v>
      </c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5" t="str">
        <f>IF(SUM(Table4[[#This Row],[Jan]:[Dec]])=0,"",(SUM(Table4[[#This Row],[Jan]:[Dec]])))</f>
        <v/>
      </c>
      <c r="U801" s="5">
        <f>IFERROR(IF(Table5[[#This Row],[Is RTE Student]]="Yes",0,VLOOKUP(Table4[[#This Row],[Class]]&amp;"_"&amp;Table4[[#This Row],[Stream]]&amp;"_"&amp;Table4[[#This Row],[Medium]],total_fee,5,0)),0)</f>
        <v>18000</v>
      </c>
      <c r="V801" s="5" t="str">
        <f>IFERROR(IF(Table4[[#This Row],[Total fees]]=Table4[[#This Row],[Total]]=0,"",Table4[[#This Row],[Total fees]]-Table4[[#This Row],[Total]]),"")</f>
        <v/>
      </c>
    </row>
    <row r="802" spans="1:22">
      <c r="A802" s="18">
        <f>IF('Student''s Data'!A802=0,"",'Student''s Data'!A802)</f>
        <v>798</v>
      </c>
      <c r="B802" s="18" t="str">
        <f>IF('Student''s Data'!B802=0,"",'Student''s Data'!B802)</f>
        <v>E0064</v>
      </c>
      <c r="C802" s="19" t="str">
        <f>IF('Student''s Data'!C802=0,"",'Student''s Data'!C802)</f>
        <v>Tenth</v>
      </c>
      <c r="D802" s="19" t="str">
        <f>IF('Student''s Data'!D802=0,"",'Student''s Data'!D802)</f>
        <v/>
      </c>
      <c r="E802" s="19" t="str">
        <f>IF('Student''s Data'!H802=0,"",'Student''s Data'!H802)</f>
        <v>English</v>
      </c>
      <c r="F802" s="19" t="str">
        <f>IF('Student''s Data'!E802=0,"",'Student''s Data'!E802)</f>
        <v>NEERAJ RATHORE</v>
      </c>
      <c r="G802" s="19" t="str">
        <f>IF('Student''s Data'!F802=0,"",'Student''s Data'!F802)</f>
        <v>TAJU SINGH</v>
      </c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5" t="str">
        <f>IF(SUM(Table4[[#This Row],[Jan]:[Dec]])=0,"",(SUM(Table4[[#This Row],[Jan]:[Dec]])))</f>
        <v/>
      </c>
      <c r="U802" s="5">
        <f>IFERROR(IF(Table5[[#This Row],[Is RTE Student]]="Yes",0,VLOOKUP(Table4[[#This Row],[Class]]&amp;"_"&amp;Table4[[#This Row],[Stream]]&amp;"_"&amp;Table4[[#This Row],[Medium]],total_fee,5,0)),0)</f>
        <v>19000</v>
      </c>
      <c r="V802" s="5" t="str">
        <f>IFERROR(IF(Table4[[#This Row],[Total fees]]=Table4[[#This Row],[Total]]=0,"",Table4[[#This Row],[Total fees]]-Table4[[#This Row],[Total]]),"")</f>
        <v/>
      </c>
    </row>
    <row r="803" spans="1:22">
      <c r="A803" s="18">
        <f>IF('Student''s Data'!A803=0,"",'Student''s Data'!A803)</f>
        <v>799</v>
      </c>
      <c r="B803" s="18">
        <f>IF('Student''s Data'!B803=0,"",'Student''s Data'!B803)</f>
        <v>1450</v>
      </c>
      <c r="C803" s="19" t="str">
        <f>IF('Student''s Data'!C803=0,"",'Student''s Data'!C803)</f>
        <v>Tenth</v>
      </c>
      <c r="D803" s="19" t="str">
        <f>IF('Student''s Data'!D803=0,"",'Student''s Data'!D803)</f>
        <v/>
      </c>
      <c r="E803" s="19" t="str">
        <f>IF('Student''s Data'!H803=0,"",'Student''s Data'!H803)</f>
        <v>Hindi</v>
      </c>
      <c r="F803" s="19" t="str">
        <f>IF('Student''s Data'!E803=0,"",'Student''s Data'!E803)</f>
        <v>NEETU NAYAK</v>
      </c>
      <c r="G803" s="19" t="str">
        <f>IF('Student''s Data'!F803=0,"",'Student''s Data'!F803)</f>
        <v>LT. KISHAN LAL</v>
      </c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5" t="str">
        <f>IF(SUM(Table4[[#This Row],[Jan]:[Dec]])=0,"",(SUM(Table4[[#This Row],[Jan]:[Dec]])))</f>
        <v/>
      </c>
      <c r="U803" s="5">
        <f>IFERROR(IF(Table5[[#This Row],[Is RTE Student]]="Yes",0,VLOOKUP(Table4[[#This Row],[Class]]&amp;"_"&amp;Table4[[#This Row],[Stream]]&amp;"_"&amp;Table4[[#This Row],[Medium]],total_fee,5,0)),0)</f>
        <v>18000</v>
      </c>
      <c r="V803" s="5" t="str">
        <f>IFERROR(IF(Table4[[#This Row],[Total fees]]=Table4[[#This Row],[Total]]=0,"",Table4[[#This Row],[Total fees]]-Table4[[#This Row],[Total]]),"")</f>
        <v/>
      </c>
    </row>
    <row r="804" spans="1:22">
      <c r="A804" s="18">
        <f>IF('Student''s Data'!A804=0,"",'Student''s Data'!A804)</f>
        <v>800</v>
      </c>
      <c r="B804" s="18">
        <f>IF('Student''s Data'!B804=0,"",'Student''s Data'!B804)</f>
        <v>6551</v>
      </c>
      <c r="C804" s="19" t="str">
        <f>IF('Student''s Data'!C804=0,"",'Student''s Data'!C804)</f>
        <v>Tenth</v>
      </c>
      <c r="D804" s="19" t="str">
        <f>IF('Student''s Data'!D804=0,"",'Student''s Data'!D804)</f>
        <v/>
      </c>
      <c r="E804" s="19" t="str">
        <f>IF('Student''s Data'!H804=0,"",'Student''s Data'!H804)</f>
        <v>Hindi</v>
      </c>
      <c r="F804" s="19" t="str">
        <f>IF('Student''s Data'!E804=0,"",'Student''s Data'!E804)</f>
        <v>NEMICHAND</v>
      </c>
      <c r="G804" s="19" t="str">
        <f>IF('Student''s Data'!F804=0,"",'Student''s Data'!F804)</f>
        <v>RAMESHWAR LAL</v>
      </c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5" t="str">
        <f>IF(SUM(Table4[[#This Row],[Jan]:[Dec]])=0,"",(SUM(Table4[[#This Row],[Jan]:[Dec]])))</f>
        <v/>
      </c>
      <c r="U804" s="5">
        <f>IFERROR(IF(Table5[[#This Row],[Is RTE Student]]="Yes",0,VLOOKUP(Table4[[#This Row],[Class]]&amp;"_"&amp;Table4[[#This Row],[Stream]]&amp;"_"&amp;Table4[[#This Row],[Medium]],total_fee,5,0)),0)</f>
        <v>18000</v>
      </c>
      <c r="V804" s="5" t="str">
        <f>IFERROR(IF(Table4[[#This Row],[Total fees]]=Table4[[#This Row],[Total]]=0,"",Table4[[#This Row],[Total fees]]-Table4[[#This Row],[Total]]),"")</f>
        <v/>
      </c>
    </row>
    <row r="805" spans="1:22">
      <c r="A805" s="18">
        <f>IF('Student''s Data'!A805=0,"",'Student''s Data'!A805)</f>
        <v>801</v>
      </c>
      <c r="B805" s="18">
        <f>IF('Student''s Data'!B805=0,"",'Student''s Data'!B805)</f>
        <v>6630</v>
      </c>
      <c r="C805" s="19" t="str">
        <f>IF('Student''s Data'!C805=0,"",'Student''s Data'!C805)</f>
        <v>Tenth</v>
      </c>
      <c r="D805" s="19" t="str">
        <f>IF('Student''s Data'!D805=0,"",'Student''s Data'!D805)</f>
        <v/>
      </c>
      <c r="E805" s="19" t="str">
        <f>IF('Student''s Data'!H805=0,"",'Student''s Data'!H805)</f>
        <v>Hindi</v>
      </c>
      <c r="F805" s="19" t="str">
        <f>IF('Student''s Data'!E805=0,"",'Student''s Data'!E805)</f>
        <v>NIKHIL INANIYA</v>
      </c>
      <c r="G805" s="19" t="str">
        <f>IF('Student''s Data'!F805=0,"",'Student''s Data'!F805)</f>
        <v>VINOD KUMAR</v>
      </c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5" t="str">
        <f>IF(SUM(Table4[[#This Row],[Jan]:[Dec]])=0,"",(SUM(Table4[[#This Row],[Jan]:[Dec]])))</f>
        <v/>
      </c>
      <c r="U805" s="5">
        <f>IFERROR(IF(Table5[[#This Row],[Is RTE Student]]="Yes",0,VLOOKUP(Table4[[#This Row],[Class]]&amp;"_"&amp;Table4[[#This Row],[Stream]]&amp;"_"&amp;Table4[[#This Row],[Medium]],total_fee,5,0)),0)</f>
        <v>18000</v>
      </c>
      <c r="V805" s="5" t="str">
        <f>IFERROR(IF(Table4[[#This Row],[Total fees]]=Table4[[#This Row],[Total]]=0,"",Table4[[#This Row],[Total fees]]-Table4[[#This Row],[Total]]),"")</f>
        <v/>
      </c>
    </row>
    <row r="806" spans="1:22">
      <c r="A806" s="18">
        <f>IF('Student''s Data'!A806=0,"",'Student''s Data'!A806)</f>
        <v>802</v>
      </c>
      <c r="B806" s="18">
        <f>IF('Student''s Data'!B806=0,"",'Student''s Data'!B806)</f>
        <v>6419</v>
      </c>
      <c r="C806" s="19" t="str">
        <f>IF('Student''s Data'!C806=0,"",'Student''s Data'!C806)</f>
        <v>Tenth</v>
      </c>
      <c r="D806" s="19" t="str">
        <f>IF('Student''s Data'!D806=0,"",'Student''s Data'!D806)</f>
        <v/>
      </c>
      <c r="E806" s="19" t="str">
        <f>IF('Student''s Data'!H806=0,"",'Student''s Data'!H806)</f>
        <v>Hindi</v>
      </c>
      <c r="F806" s="19" t="str">
        <f>IF('Student''s Data'!E806=0,"",'Student''s Data'!E806)</f>
        <v>NIKHIL MOHANPURIYA</v>
      </c>
      <c r="G806" s="19" t="str">
        <f>IF('Student''s Data'!F806=0,"",'Student''s Data'!F806)</f>
        <v>HANUMAN PRASAD</v>
      </c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5" t="str">
        <f>IF(SUM(Table4[[#This Row],[Jan]:[Dec]])=0,"",(SUM(Table4[[#This Row],[Jan]:[Dec]])))</f>
        <v/>
      </c>
      <c r="U806" s="5">
        <f>IFERROR(IF(Table5[[#This Row],[Is RTE Student]]="Yes",0,VLOOKUP(Table4[[#This Row],[Class]]&amp;"_"&amp;Table4[[#This Row],[Stream]]&amp;"_"&amp;Table4[[#This Row],[Medium]],total_fee,5,0)),0)</f>
        <v>18000</v>
      </c>
      <c r="V806" s="5" t="str">
        <f>IFERROR(IF(Table4[[#This Row],[Total fees]]=Table4[[#This Row],[Total]]=0,"",Table4[[#This Row],[Total fees]]-Table4[[#This Row],[Total]]),"")</f>
        <v/>
      </c>
    </row>
    <row r="807" spans="1:22">
      <c r="A807" s="18">
        <f>IF('Student''s Data'!A807=0,"",'Student''s Data'!A807)</f>
        <v>803</v>
      </c>
      <c r="B807" s="18">
        <f>IF('Student''s Data'!B807=0,"",'Student''s Data'!B807)</f>
        <v>545</v>
      </c>
      <c r="C807" s="19" t="str">
        <f>IF('Student''s Data'!C807=0,"",'Student''s Data'!C807)</f>
        <v>Tenth</v>
      </c>
      <c r="D807" s="19" t="str">
        <f>IF('Student''s Data'!D807=0,"",'Student''s Data'!D807)</f>
        <v/>
      </c>
      <c r="E807" s="19" t="str">
        <f>IF('Student''s Data'!H807=0,"",'Student''s Data'!H807)</f>
        <v>Hindi</v>
      </c>
      <c r="F807" s="19" t="str">
        <f>IF('Student''s Data'!E807=0,"",'Student''s Data'!E807)</f>
        <v>NIKITA KARWA</v>
      </c>
      <c r="G807" s="19" t="str">
        <f>IF('Student''s Data'!F807=0,"",'Student''s Data'!F807)</f>
        <v>RAMNIWAS KARWA</v>
      </c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5" t="str">
        <f>IF(SUM(Table4[[#This Row],[Jan]:[Dec]])=0,"",(SUM(Table4[[#This Row],[Jan]:[Dec]])))</f>
        <v/>
      </c>
      <c r="U807" s="5">
        <f>IFERROR(IF(Table5[[#This Row],[Is RTE Student]]="Yes",0,VLOOKUP(Table4[[#This Row],[Class]]&amp;"_"&amp;Table4[[#This Row],[Stream]]&amp;"_"&amp;Table4[[#This Row],[Medium]],total_fee,5,0)),0)</f>
        <v>18000</v>
      </c>
      <c r="V807" s="5" t="str">
        <f>IFERROR(IF(Table4[[#This Row],[Total fees]]=Table4[[#This Row],[Total]]=0,"",Table4[[#This Row],[Total fees]]-Table4[[#This Row],[Total]]),"")</f>
        <v/>
      </c>
    </row>
    <row r="808" spans="1:22">
      <c r="A808" s="18">
        <f>IF('Student''s Data'!A808=0,"",'Student''s Data'!A808)</f>
        <v>804</v>
      </c>
      <c r="B808" s="18">
        <f>IF('Student''s Data'!B808=0,"",'Student''s Data'!B808)</f>
        <v>1356</v>
      </c>
      <c r="C808" s="19" t="str">
        <f>IF('Student''s Data'!C808=0,"",'Student''s Data'!C808)</f>
        <v>Tenth</v>
      </c>
      <c r="D808" s="19" t="str">
        <f>IF('Student''s Data'!D808=0,"",'Student''s Data'!D808)</f>
        <v/>
      </c>
      <c r="E808" s="19" t="str">
        <f>IF('Student''s Data'!H808=0,"",'Student''s Data'!H808)</f>
        <v>Hindi</v>
      </c>
      <c r="F808" s="19" t="str">
        <f>IF('Student''s Data'!E808=0,"",'Student''s Data'!E808)</f>
        <v>NIKITA KARWA</v>
      </c>
      <c r="G808" s="19" t="str">
        <f>IF('Student''s Data'!F808=0,"",'Student''s Data'!F808)</f>
        <v>SITA RAM KARWA</v>
      </c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5" t="str">
        <f>IF(SUM(Table4[[#This Row],[Jan]:[Dec]])=0,"",(SUM(Table4[[#This Row],[Jan]:[Dec]])))</f>
        <v/>
      </c>
      <c r="U808" s="5">
        <f>IFERROR(IF(Table5[[#This Row],[Is RTE Student]]="Yes",0,VLOOKUP(Table4[[#This Row],[Class]]&amp;"_"&amp;Table4[[#This Row],[Stream]]&amp;"_"&amp;Table4[[#This Row],[Medium]],total_fee,5,0)),0)</f>
        <v>18000</v>
      </c>
      <c r="V808" s="5" t="str">
        <f>IFERROR(IF(Table4[[#This Row],[Total fees]]=Table4[[#This Row],[Total]]=0,"",Table4[[#This Row],[Total fees]]-Table4[[#This Row],[Total]]),"")</f>
        <v/>
      </c>
    </row>
    <row r="809" spans="1:22">
      <c r="A809" s="18">
        <f>IF('Student''s Data'!A809=0,"",'Student''s Data'!A809)</f>
        <v>805</v>
      </c>
      <c r="B809" s="18">
        <f>IF('Student''s Data'!B809=0,"",'Student''s Data'!B809)</f>
        <v>6604</v>
      </c>
      <c r="C809" s="19" t="str">
        <f>IF('Student''s Data'!C809=0,"",'Student''s Data'!C809)</f>
        <v>Tenth</v>
      </c>
      <c r="D809" s="19" t="str">
        <f>IF('Student''s Data'!D809=0,"",'Student''s Data'!D809)</f>
        <v/>
      </c>
      <c r="E809" s="19" t="str">
        <f>IF('Student''s Data'!H809=0,"",'Student''s Data'!H809)</f>
        <v>Hindi</v>
      </c>
      <c r="F809" s="19" t="str">
        <f>IF('Student''s Data'!E809=0,"",'Student''s Data'!E809)</f>
        <v>NISHA KANWAR</v>
      </c>
      <c r="G809" s="19" t="str">
        <f>IF('Student''s Data'!F809=0,"",'Student''s Data'!F809)</f>
        <v>RAM SINGH</v>
      </c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5" t="str">
        <f>IF(SUM(Table4[[#This Row],[Jan]:[Dec]])=0,"",(SUM(Table4[[#This Row],[Jan]:[Dec]])))</f>
        <v/>
      </c>
      <c r="U809" s="5">
        <f>IFERROR(IF(Table5[[#This Row],[Is RTE Student]]="Yes",0,VLOOKUP(Table4[[#This Row],[Class]]&amp;"_"&amp;Table4[[#This Row],[Stream]]&amp;"_"&amp;Table4[[#This Row],[Medium]],total_fee,5,0)),0)</f>
        <v>18000</v>
      </c>
      <c r="V809" s="5" t="str">
        <f>IFERROR(IF(Table4[[#This Row],[Total fees]]=Table4[[#This Row],[Total]]=0,"",Table4[[#This Row],[Total fees]]-Table4[[#This Row],[Total]]),"")</f>
        <v/>
      </c>
    </row>
    <row r="810" spans="1:22">
      <c r="A810" s="18">
        <f>IF('Student''s Data'!A810=0,"",'Student''s Data'!A810)</f>
        <v>806</v>
      </c>
      <c r="B810" s="18">
        <f>IF('Student''s Data'!B810=0,"",'Student''s Data'!B810)</f>
        <v>6621</v>
      </c>
      <c r="C810" s="19" t="str">
        <f>IF('Student''s Data'!C810=0,"",'Student''s Data'!C810)</f>
        <v>Tenth</v>
      </c>
      <c r="D810" s="19" t="str">
        <f>IF('Student''s Data'!D810=0,"",'Student''s Data'!D810)</f>
        <v/>
      </c>
      <c r="E810" s="19" t="str">
        <f>IF('Student''s Data'!H810=0,"",'Student''s Data'!H810)</f>
        <v>Hindi</v>
      </c>
      <c r="F810" s="19" t="str">
        <f>IF('Student''s Data'!E810=0,"",'Student''s Data'!E810)</f>
        <v>NITESH DARA</v>
      </c>
      <c r="G810" s="19" t="str">
        <f>IF('Student''s Data'!F810=0,"",'Student''s Data'!F810)</f>
        <v>CHOTURAM DARA</v>
      </c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5" t="str">
        <f>IF(SUM(Table4[[#This Row],[Jan]:[Dec]])=0,"",(SUM(Table4[[#This Row],[Jan]:[Dec]])))</f>
        <v/>
      </c>
      <c r="U810" s="5">
        <f>IFERROR(IF(Table5[[#This Row],[Is RTE Student]]="Yes",0,VLOOKUP(Table4[[#This Row],[Class]]&amp;"_"&amp;Table4[[#This Row],[Stream]]&amp;"_"&amp;Table4[[#This Row],[Medium]],total_fee,5,0)),0)</f>
        <v>18000</v>
      </c>
      <c r="V810" s="5" t="str">
        <f>IFERROR(IF(Table4[[#This Row],[Total fees]]=Table4[[#This Row],[Total]]=0,"",Table4[[#This Row],[Total fees]]-Table4[[#This Row],[Total]]),"")</f>
        <v/>
      </c>
    </row>
    <row r="811" spans="1:22">
      <c r="A811" s="18">
        <f>IF('Student''s Data'!A811=0,"",'Student''s Data'!A811)</f>
        <v>807</v>
      </c>
      <c r="B811" s="18">
        <f>IF('Student''s Data'!B811=0,"",'Student''s Data'!B811)</f>
        <v>1142</v>
      </c>
      <c r="C811" s="19" t="str">
        <f>IF('Student''s Data'!C811=0,"",'Student''s Data'!C811)</f>
        <v>Tenth</v>
      </c>
      <c r="D811" s="19" t="str">
        <f>IF('Student''s Data'!D811=0,"",'Student''s Data'!D811)</f>
        <v/>
      </c>
      <c r="E811" s="19" t="str">
        <f>IF('Student''s Data'!H811=0,"",'Student''s Data'!H811)</f>
        <v>Hindi</v>
      </c>
      <c r="F811" s="19" t="str">
        <f>IF('Student''s Data'!E811=0,"",'Student''s Data'!E811)</f>
        <v>PARBHU RAM KUMAWAT</v>
      </c>
      <c r="G811" s="19" t="str">
        <f>IF('Student''s Data'!F811=0,"",'Student''s Data'!F811)</f>
        <v>DEEPA RAM</v>
      </c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5" t="str">
        <f>IF(SUM(Table4[[#This Row],[Jan]:[Dec]])=0,"",(SUM(Table4[[#This Row],[Jan]:[Dec]])))</f>
        <v/>
      </c>
      <c r="U811" s="5">
        <f>IFERROR(IF(Table5[[#This Row],[Is RTE Student]]="Yes",0,VLOOKUP(Table4[[#This Row],[Class]]&amp;"_"&amp;Table4[[#This Row],[Stream]]&amp;"_"&amp;Table4[[#This Row],[Medium]],total_fee,5,0)),0)</f>
        <v>18000</v>
      </c>
      <c r="V811" s="5" t="str">
        <f>IFERROR(IF(Table4[[#This Row],[Total fees]]=Table4[[#This Row],[Total]]=0,"",Table4[[#This Row],[Total fees]]-Table4[[#This Row],[Total]]),"")</f>
        <v/>
      </c>
    </row>
    <row r="812" spans="1:22">
      <c r="A812" s="18">
        <f>IF('Student''s Data'!A812=0,"",'Student''s Data'!A812)</f>
        <v>808</v>
      </c>
      <c r="B812" s="18">
        <f>IF('Student''s Data'!B812=0,"",'Student''s Data'!B812)</f>
        <v>688</v>
      </c>
      <c r="C812" s="19" t="str">
        <f>IF('Student''s Data'!C812=0,"",'Student''s Data'!C812)</f>
        <v>Tenth</v>
      </c>
      <c r="D812" s="19" t="str">
        <f>IF('Student''s Data'!D812=0,"",'Student''s Data'!D812)</f>
        <v/>
      </c>
      <c r="E812" s="19" t="str">
        <f>IF('Student''s Data'!H812=0,"",'Student''s Data'!H812)</f>
        <v>Hindi</v>
      </c>
      <c r="F812" s="19" t="str">
        <f>IF('Student''s Data'!E812=0,"",'Student''s Data'!E812)</f>
        <v>PINKI TANDI</v>
      </c>
      <c r="G812" s="19" t="str">
        <f>IF('Student''s Data'!F812=0,"",'Student''s Data'!F812)</f>
        <v>RAMU RAM</v>
      </c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5" t="str">
        <f>IF(SUM(Table4[[#This Row],[Jan]:[Dec]])=0,"",(SUM(Table4[[#This Row],[Jan]:[Dec]])))</f>
        <v/>
      </c>
      <c r="U812" s="5">
        <f>IFERROR(IF(Table5[[#This Row],[Is RTE Student]]="Yes",0,VLOOKUP(Table4[[#This Row],[Class]]&amp;"_"&amp;Table4[[#This Row],[Stream]]&amp;"_"&amp;Table4[[#This Row],[Medium]],total_fee,5,0)),0)</f>
        <v>18000</v>
      </c>
      <c r="V812" s="5" t="str">
        <f>IFERROR(IF(Table4[[#This Row],[Total fees]]=Table4[[#This Row],[Total]]=0,"",Table4[[#This Row],[Total fees]]-Table4[[#This Row],[Total]]),"")</f>
        <v/>
      </c>
    </row>
    <row r="813" spans="1:22">
      <c r="A813" s="18">
        <f>IF('Student''s Data'!A813=0,"",'Student''s Data'!A813)</f>
        <v>809</v>
      </c>
      <c r="B813" s="18">
        <f>IF('Student''s Data'!B813=0,"",'Student''s Data'!B813)</f>
        <v>1365</v>
      </c>
      <c r="C813" s="19" t="str">
        <f>IF('Student''s Data'!C813=0,"",'Student''s Data'!C813)</f>
        <v>Tenth</v>
      </c>
      <c r="D813" s="19" t="str">
        <f>IF('Student''s Data'!D813=0,"",'Student''s Data'!D813)</f>
        <v/>
      </c>
      <c r="E813" s="19" t="str">
        <f>IF('Student''s Data'!H813=0,"",'Student''s Data'!H813)</f>
        <v>Hindi</v>
      </c>
      <c r="F813" s="19" t="str">
        <f>IF('Student''s Data'!E813=0,"",'Student''s Data'!E813)</f>
        <v>POOJA GURJAR</v>
      </c>
      <c r="G813" s="19" t="str">
        <f>IF('Student''s Data'!F813=0,"",'Student''s Data'!F813)</f>
        <v>MADAN LAL</v>
      </c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5" t="str">
        <f>IF(SUM(Table4[[#This Row],[Jan]:[Dec]])=0,"",(SUM(Table4[[#This Row],[Jan]:[Dec]])))</f>
        <v/>
      </c>
      <c r="U813" s="5">
        <f>IFERROR(IF(Table5[[#This Row],[Is RTE Student]]="Yes",0,VLOOKUP(Table4[[#This Row],[Class]]&amp;"_"&amp;Table4[[#This Row],[Stream]]&amp;"_"&amp;Table4[[#This Row],[Medium]],total_fee,5,0)),0)</f>
        <v>18000</v>
      </c>
      <c r="V813" s="5" t="str">
        <f>IFERROR(IF(Table4[[#This Row],[Total fees]]=Table4[[#This Row],[Total]]=0,"",Table4[[#This Row],[Total fees]]-Table4[[#This Row],[Total]]),"")</f>
        <v/>
      </c>
    </row>
    <row r="814" spans="1:22">
      <c r="A814" s="18">
        <f>IF('Student''s Data'!A814=0,"",'Student''s Data'!A814)</f>
        <v>810</v>
      </c>
      <c r="B814" s="18">
        <f>IF('Student''s Data'!B814=0,"",'Student''s Data'!B814)</f>
        <v>1368</v>
      </c>
      <c r="C814" s="19" t="str">
        <f>IF('Student''s Data'!C814=0,"",'Student''s Data'!C814)</f>
        <v>Tenth</v>
      </c>
      <c r="D814" s="19" t="str">
        <f>IF('Student''s Data'!D814=0,"",'Student''s Data'!D814)</f>
        <v/>
      </c>
      <c r="E814" s="19" t="str">
        <f>IF('Student''s Data'!H814=0,"",'Student''s Data'!H814)</f>
        <v>Hindi</v>
      </c>
      <c r="F814" s="19" t="str">
        <f>IF('Student''s Data'!E814=0,"",'Student''s Data'!E814)</f>
        <v>POOJA MEGHWAL</v>
      </c>
      <c r="G814" s="19" t="str">
        <f>IF('Student''s Data'!F814=0,"",'Student''s Data'!F814)</f>
        <v>MUNNA LAL</v>
      </c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5" t="str">
        <f>IF(SUM(Table4[[#This Row],[Jan]:[Dec]])=0,"",(SUM(Table4[[#This Row],[Jan]:[Dec]])))</f>
        <v/>
      </c>
      <c r="U814" s="5">
        <f>IFERROR(IF(Table5[[#This Row],[Is RTE Student]]="Yes",0,VLOOKUP(Table4[[#This Row],[Class]]&amp;"_"&amp;Table4[[#This Row],[Stream]]&amp;"_"&amp;Table4[[#This Row],[Medium]],total_fee,5,0)),0)</f>
        <v>18000</v>
      </c>
      <c r="V814" s="5" t="str">
        <f>IFERROR(IF(Table4[[#This Row],[Total fees]]=Table4[[#This Row],[Total]]=0,"",Table4[[#This Row],[Total fees]]-Table4[[#This Row],[Total]]),"")</f>
        <v/>
      </c>
    </row>
    <row r="815" spans="1:22">
      <c r="A815" s="18">
        <f>IF('Student''s Data'!A815=0,"",'Student''s Data'!A815)</f>
        <v>811</v>
      </c>
      <c r="B815" s="18">
        <f>IF('Student''s Data'!B815=0,"",'Student''s Data'!B815)</f>
        <v>1093</v>
      </c>
      <c r="C815" s="19" t="str">
        <f>IF('Student''s Data'!C815=0,"",'Student''s Data'!C815)</f>
        <v>Tenth</v>
      </c>
      <c r="D815" s="19" t="str">
        <f>IF('Student''s Data'!D815=0,"",'Student''s Data'!D815)</f>
        <v/>
      </c>
      <c r="E815" s="19" t="str">
        <f>IF('Student''s Data'!H815=0,"",'Student''s Data'!H815)</f>
        <v>Hindi</v>
      </c>
      <c r="F815" s="19" t="str">
        <f>IF('Student''s Data'!E815=0,"",'Student''s Data'!E815)</f>
        <v>POOJA SHYOR</v>
      </c>
      <c r="G815" s="19" t="str">
        <f>IF('Student''s Data'!F815=0,"",'Student''s Data'!F815)</f>
        <v>MADAN LAL SHYOR</v>
      </c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5" t="str">
        <f>IF(SUM(Table4[[#This Row],[Jan]:[Dec]])=0,"",(SUM(Table4[[#This Row],[Jan]:[Dec]])))</f>
        <v/>
      </c>
      <c r="U815" s="5">
        <f>IFERROR(IF(Table5[[#This Row],[Is RTE Student]]="Yes",0,VLOOKUP(Table4[[#This Row],[Class]]&amp;"_"&amp;Table4[[#This Row],[Stream]]&amp;"_"&amp;Table4[[#This Row],[Medium]],total_fee,5,0)),0)</f>
        <v>18000</v>
      </c>
      <c r="V815" s="5" t="str">
        <f>IFERROR(IF(Table4[[#This Row],[Total fees]]=Table4[[#This Row],[Total]]=0,"",Table4[[#This Row],[Total fees]]-Table4[[#This Row],[Total]]),"")</f>
        <v/>
      </c>
    </row>
    <row r="816" spans="1:22">
      <c r="A816" s="18">
        <f>IF('Student''s Data'!A816=0,"",'Student''s Data'!A816)</f>
        <v>812</v>
      </c>
      <c r="B816" s="18">
        <f>IF('Student''s Data'!B816=0,"",'Student''s Data'!B816)</f>
        <v>1451</v>
      </c>
      <c r="C816" s="19" t="str">
        <f>IF('Student''s Data'!C816=0,"",'Student''s Data'!C816)</f>
        <v>Tenth</v>
      </c>
      <c r="D816" s="19" t="str">
        <f>IF('Student''s Data'!D816=0,"",'Student''s Data'!D816)</f>
        <v/>
      </c>
      <c r="E816" s="19" t="str">
        <f>IF('Student''s Data'!H816=0,"",'Student''s Data'!H816)</f>
        <v>Hindi</v>
      </c>
      <c r="F816" s="19" t="str">
        <f>IF('Student''s Data'!E816=0,"",'Student''s Data'!E816)</f>
        <v>POONAM</v>
      </c>
      <c r="G816" s="19" t="str">
        <f>IF('Student''s Data'!F816=0,"",'Student''s Data'!F816)</f>
        <v>SUKHARAM</v>
      </c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5" t="str">
        <f>IF(SUM(Table4[[#This Row],[Jan]:[Dec]])=0,"",(SUM(Table4[[#This Row],[Jan]:[Dec]])))</f>
        <v/>
      </c>
      <c r="U816" s="5">
        <f>IFERROR(IF(Table5[[#This Row],[Is RTE Student]]="Yes",0,VLOOKUP(Table4[[#This Row],[Class]]&amp;"_"&amp;Table4[[#This Row],[Stream]]&amp;"_"&amp;Table4[[#This Row],[Medium]],total_fee,5,0)),0)</f>
        <v>18000</v>
      </c>
      <c r="V816" s="5" t="str">
        <f>IFERROR(IF(Table4[[#This Row],[Total fees]]=Table4[[#This Row],[Total]]=0,"",Table4[[#This Row],[Total fees]]-Table4[[#This Row],[Total]]),"")</f>
        <v/>
      </c>
    </row>
    <row r="817" spans="1:22">
      <c r="A817" s="18">
        <f>IF('Student''s Data'!A817=0,"",'Student''s Data'!A817)</f>
        <v>813</v>
      </c>
      <c r="B817" s="18">
        <f>IF('Student''s Data'!B817=0,"",'Student''s Data'!B817)</f>
        <v>1321</v>
      </c>
      <c r="C817" s="19" t="str">
        <f>IF('Student''s Data'!C817=0,"",'Student''s Data'!C817)</f>
        <v>Tenth</v>
      </c>
      <c r="D817" s="19" t="str">
        <f>IF('Student''s Data'!D817=0,"",'Student''s Data'!D817)</f>
        <v/>
      </c>
      <c r="E817" s="19" t="str">
        <f>IF('Student''s Data'!H817=0,"",'Student''s Data'!H817)</f>
        <v>Hindi</v>
      </c>
      <c r="F817" s="19" t="str">
        <f>IF('Student''s Data'!E817=0,"",'Student''s Data'!E817)</f>
        <v>PRABHU RAM KUMAWAT</v>
      </c>
      <c r="G817" s="19" t="str">
        <f>IF('Student''s Data'!F817=0,"",'Student''s Data'!F817)</f>
        <v>GOPAL RAM</v>
      </c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5" t="str">
        <f>IF(SUM(Table4[[#This Row],[Jan]:[Dec]])=0,"",(SUM(Table4[[#This Row],[Jan]:[Dec]])))</f>
        <v/>
      </c>
      <c r="U817" s="5">
        <f>IFERROR(IF(Table5[[#This Row],[Is RTE Student]]="Yes",0,VLOOKUP(Table4[[#This Row],[Class]]&amp;"_"&amp;Table4[[#This Row],[Stream]]&amp;"_"&amp;Table4[[#This Row],[Medium]],total_fee,5,0)),0)</f>
        <v>18000</v>
      </c>
      <c r="V817" s="5" t="str">
        <f>IFERROR(IF(Table4[[#This Row],[Total fees]]=Table4[[#This Row],[Total]]=0,"",Table4[[#This Row],[Total fees]]-Table4[[#This Row],[Total]]),"")</f>
        <v/>
      </c>
    </row>
    <row r="818" spans="1:22">
      <c r="A818" s="18">
        <f>IF('Student''s Data'!A818=0,"",'Student''s Data'!A818)</f>
        <v>814</v>
      </c>
      <c r="B818" s="18">
        <f>IF('Student''s Data'!B818=0,"",'Student''s Data'!B818)</f>
        <v>1364</v>
      </c>
      <c r="C818" s="19" t="str">
        <f>IF('Student''s Data'!C818=0,"",'Student''s Data'!C818)</f>
        <v>Tenth</v>
      </c>
      <c r="D818" s="19" t="str">
        <f>IF('Student''s Data'!D818=0,"",'Student''s Data'!D818)</f>
        <v/>
      </c>
      <c r="E818" s="19" t="str">
        <f>IF('Student''s Data'!H818=0,"",'Student''s Data'!H818)</f>
        <v>Hindi</v>
      </c>
      <c r="F818" s="19" t="str">
        <f>IF('Student''s Data'!E818=0,"",'Student''s Data'!E818)</f>
        <v>PRADEEP GURJAR</v>
      </c>
      <c r="G818" s="19" t="str">
        <f>IF('Student''s Data'!F818=0,"",'Student''s Data'!F818)</f>
        <v>MADAN LAL</v>
      </c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5" t="str">
        <f>IF(SUM(Table4[[#This Row],[Jan]:[Dec]])=0,"",(SUM(Table4[[#This Row],[Jan]:[Dec]])))</f>
        <v/>
      </c>
      <c r="U818" s="5">
        <f>IFERROR(IF(Table5[[#This Row],[Is RTE Student]]="Yes",0,VLOOKUP(Table4[[#This Row],[Class]]&amp;"_"&amp;Table4[[#This Row],[Stream]]&amp;"_"&amp;Table4[[#This Row],[Medium]],total_fee,5,0)),0)</f>
        <v>18000</v>
      </c>
      <c r="V818" s="5" t="str">
        <f>IFERROR(IF(Table4[[#This Row],[Total fees]]=Table4[[#This Row],[Total]]=0,"",Table4[[#This Row],[Total fees]]-Table4[[#This Row],[Total]]),"")</f>
        <v/>
      </c>
    </row>
    <row r="819" spans="1:22">
      <c r="A819" s="18">
        <f>IF('Student''s Data'!A819=0,"",'Student''s Data'!A819)</f>
        <v>815</v>
      </c>
      <c r="B819" s="18">
        <f>IF('Student''s Data'!B819=0,"",'Student''s Data'!B819)</f>
        <v>6566</v>
      </c>
      <c r="C819" s="19" t="str">
        <f>IF('Student''s Data'!C819=0,"",'Student''s Data'!C819)</f>
        <v>Tenth</v>
      </c>
      <c r="D819" s="19" t="str">
        <f>IF('Student''s Data'!D819=0,"",'Student''s Data'!D819)</f>
        <v/>
      </c>
      <c r="E819" s="19" t="str">
        <f>IF('Student''s Data'!H819=0,"",'Student''s Data'!H819)</f>
        <v>Hindi</v>
      </c>
      <c r="F819" s="19" t="str">
        <f>IF('Student''s Data'!E819=0,"",'Student''s Data'!E819)</f>
        <v>PRADEEP JANGID</v>
      </c>
      <c r="G819" s="19" t="str">
        <f>IF('Student''s Data'!F819=0,"",'Student''s Data'!F819)</f>
        <v>RAMNIWAS JANGID</v>
      </c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5" t="str">
        <f>IF(SUM(Table4[[#This Row],[Jan]:[Dec]])=0,"",(SUM(Table4[[#This Row],[Jan]:[Dec]])))</f>
        <v/>
      </c>
      <c r="U819" s="5">
        <f>IFERROR(IF(Table5[[#This Row],[Is RTE Student]]="Yes",0,VLOOKUP(Table4[[#This Row],[Class]]&amp;"_"&amp;Table4[[#This Row],[Stream]]&amp;"_"&amp;Table4[[#This Row],[Medium]],total_fee,5,0)),0)</f>
        <v>18000</v>
      </c>
      <c r="V819" s="5" t="str">
        <f>IFERROR(IF(Table4[[#This Row],[Total fees]]=Table4[[#This Row],[Total]]=0,"",Table4[[#This Row],[Total fees]]-Table4[[#This Row],[Total]]),"")</f>
        <v/>
      </c>
    </row>
    <row r="820" spans="1:22">
      <c r="A820" s="18">
        <f>IF('Student''s Data'!A820=0,"",'Student''s Data'!A820)</f>
        <v>816</v>
      </c>
      <c r="B820" s="18" t="str">
        <f>IF('Student''s Data'!B820=0,"",'Student''s Data'!B820)</f>
        <v>E0022</v>
      </c>
      <c r="C820" s="19" t="str">
        <f>IF('Student''s Data'!C820=0,"",'Student''s Data'!C820)</f>
        <v>Tenth</v>
      </c>
      <c r="D820" s="19" t="str">
        <f>IF('Student''s Data'!D820=0,"",'Student''s Data'!D820)</f>
        <v/>
      </c>
      <c r="E820" s="19" t="str">
        <f>IF('Student''s Data'!H820=0,"",'Student''s Data'!H820)</f>
        <v>English</v>
      </c>
      <c r="F820" s="19" t="str">
        <f>IF('Student''s Data'!E820=0,"",'Student''s Data'!E820)</f>
        <v>PRAKASH MUWAL</v>
      </c>
      <c r="G820" s="19" t="str">
        <f>IF('Student''s Data'!F820=0,"",'Student''s Data'!F820)</f>
        <v>RAJVEER MUWAL</v>
      </c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5" t="str">
        <f>IF(SUM(Table4[[#This Row],[Jan]:[Dec]])=0,"",(SUM(Table4[[#This Row],[Jan]:[Dec]])))</f>
        <v/>
      </c>
      <c r="U820" s="5">
        <f>IFERROR(IF(Table5[[#This Row],[Is RTE Student]]="Yes",0,VLOOKUP(Table4[[#This Row],[Class]]&amp;"_"&amp;Table4[[#This Row],[Stream]]&amp;"_"&amp;Table4[[#This Row],[Medium]],total_fee,5,0)),0)</f>
        <v>19000</v>
      </c>
      <c r="V820" s="5" t="str">
        <f>IFERROR(IF(Table4[[#This Row],[Total fees]]=Table4[[#This Row],[Total]]=0,"",Table4[[#This Row],[Total fees]]-Table4[[#This Row],[Total]]),"")</f>
        <v/>
      </c>
    </row>
    <row r="821" spans="1:22">
      <c r="A821" s="18">
        <f>IF('Student''s Data'!A821=0,"",'Student''s Data'!A821)</f>
        <v>817</v>
      </c>
      <c r="B821" s="18">
        <f>IF('Student''s Data'!B821=0,"",'Student''s Data'!B821)</f>
        <v>6389</v>
      </c>
      <c r="C821" s="19" t="str">
        <f>IF('Student''s Data'!C821=0,"",'Student''s Data'!C821)</f>
        <v>Tenth</v>
      </c>
      <c r="D821" s="19" t="str">
        <f>IF('Student''s Data'!D821=0,"",'Student''s Data'!D821)</f>
        <v/>
      </c>
      <c r="E821" s="19" t="str">
        <f>IF('Student''s Data'!H821=0,"",'Student''s Data'!H821)</f>
        <v>Hindi</v>
      </c>
      <c r="F821" s="19" t="str">
        <f>IF('Student''s Data'!E821=0,"",'Student''s Data'!E821)</f>
        <v>RACHANA CHOUDHARY</v>
      </c>
      <c r="G821" s="19" t="str">
        <f>IF('Student''s Data'!F821=0,"",'Student''s Data'!F821)</f>
        <v>GIRDHARI RAM</v>
      </c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5" t="str">
        <f>IF(SUM(Table4[[#This Row],[Jan]:[Dec]])=0,"",(SUM(Table4[[#This Row],[Jan]:[Dec]])))</f>
        <v/>
      </c>
      <c r="U821" s="5">
        <f>IFERROR(IF(Table5[[#This Row],[Is RTE Student]]="Yes",0,VLOOKUP(Table4[[#This Row],[Class]]&amp;"_"&amp;Table4[[#This Row],[Stream]]&amp;"_"&amp;Table4[[#This Row],[Medium]],total_fee,5,0)),0)</f>
        <v>18000</v>
      </c>
      <c r="V821" s="5" t="str">
        <f>IFERROR(IF(Table4[[#This Row],[Total fees]]=Table4[[#This Row],[Total]]=0,"",Table4[[#This Row],[Total fees]]-Table4[[#This Row],[Total]]),"")</f>
        <v/>
      </c>
    </row>
    <row r="822" spans="1:22">
      <c r="A822" s="18">
        <f>IF('Student''s Data'!A822=0,"",'Student''s Data'!A822)</f>
        <v>818</v>
      </c>
      <c r="B822" s="18" t="str">
        <f>IF('Student''s Data'!B822=0,"",'Student''s Data'!B822)</f>
        <v>E0021</v>
      </c>
      <c r="C822" s="19" t="str">
        <f>IF('Student''s Data'!C822=0,"",'Student''s Data'!C822)</f>
        <v>Tenth</v>
      </c>
      <c r="D822" s="19" t="str">
        <f>IF('Student''s Data'!D822=0,"",'Student''s Data'!D822)</f>
        <v/>
      </c>
      <c r="E822" s="19" t="str">
        <f>IF('Student''s Data'!H822=0,"",'Student''s Data'!H822)</f>
        <v>English</v>
      </c>
      <c r="F822" s="19" t="str">
        <f>IF('Student''s Data'!E822=0,"",'Student''s Data'!E822)</f>
        <v>RAHUL PANWAR</v>
      </c>
      <c r="G822" s="19" t="str">
        <f>IF('Student''s Data'!F822=0,"",'Student''s Data'!F822)</f>
        <v>CHENA RAM</v>
      </c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5" t="str">
        <f>IF(SUM(Table4[[#This Row],[Jan]:[Dec]])=0,"",(SUM(Table4[[#This Row],[Jan]:[Dec]])))</f>
        <v/>
      </c>
      <c r="U822" s="5">
        <f>IFERROR(IF(Table5[[#This Row],[Is RTE Student]]="Yes",0,VLOOKUP(Table4[[#This Row],[Class]]&amp;"_"&amp;Table4[[#This Row],[Stream]]&amp;"_"&amp;Table4[[#This Row],[Medium]],total_fee,5,0)),0)</f>
        <v>19000</v>
      </c>
      <c r="V822" s="5" t="str">
        <f>IFERROR(IF(Table4[[#This Row],[Total fees]]=Table4[[#This Row],[Total]]=0,"",Table4[[#This Row],[Total fees]]-Table4[[#This Row],[Total]]),"")</f>
        <v/>
      </c>
    </row>
    <row r="823" spans="1:22">
      <c r="A823" s="18">
        <f>IF('Student''s Data'!A823=0,"",'Student''s Data'!A823)</f>
        <v>819</v>
      </c>
      <c r="B823" s="18">
        <f>IF('Student''s Data'!B823=0,"",'Student''s Data'!B823)</f>
        <v>6424</v>
      </c>
      <c r="C823" s="19" t="str">
        <f>IF('Student''s Data'!C823=0,"",'Student''s Data'!C823)</f>
        <v>Tenth</v>
      </c>
      <c r="D823" s="19" t="str">
        <f>IF('Student''s Data'!D823=0,"",'Student''s Data'!D823)</f>
        <v/>
      </c>
      <c r="E823" s="19" t="str">
        <f>IF('Student''s Data'!H823=0,"",'Student''s Data'!H823)</f>
        <v>Hindi</v>
      </c>
      <c r="F823" s="19" t="str">
        <f>IF('Student''s Data'!E823=0,"",'Student''s Data'!E823)</f>
        <v>RAHUL SAIN</v>
      </c>
      <c r="G823" s="19" t="str">
        <f>IF('Student''s Data'!F823=0,"",'Student''s Data'!F823)</f>
        <v>BAJRANG LAL</v>
      </c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5" t="str">
        <f>IF(SUM(Table4[[#This Row],[Jan]:[Dec]])=0,"",(SUM(Table4[[#This Row],[Jan]:[Dec]])))</f>
        <v/>
      </c>
      <c r="U823" s="5">
        <f>IFERROR(IF(Table5[[#This Row],[Is RTE Student]]="Yes",0,VLOOKUP(Table4[[#This Row],[Class]]&amp;"_"&amp;Table4[[#This Row],[Stream]]&amp;"_"&amp;Table4[[#This Row],[Medium]],total_fee,5,0)),0)</f>
        <v>18000</v>
      </c>
      <c r="V823" s="5" t="str">
        <f>IFERROR(IF(Table4[[#This Row],[Total fees]]=Table4[[#This Row],[Total]]=0,"",Table4[[#This Row],[Total fees]]-Table4[[#This Row],[Total]]),"")</f>
        <v/>
      </c>
    </row>
    <row r="824" spans="1:22">
      <c r="A824" s="18">
        <f>IF('Student''s Data'!A824=0,"",'Student''s Data'!A824)</f>
        <v>820</v>
      </c>
      <c r="B824" s="18">
        <f>IF('Student''s Data'!B824=0,"",'Student''s Data'!B824)</f>
        <v>1533</v>
      </c>
      <c r="C824" s="19" t="str">
        <f>IF('Student''s Data'!C824=0,"",'Student''s Data'!C824)</f>
        <v>Tenth</v>
      </c>
      <c r="D824" s="19" t="str">
        <f>IF('Student''s Data'!D824=0,"",'Student''s Data'!D824)</f>
        <v/>
      </c>
      <c r="E824" s="19" t="str">
        <f>IF('Student''s Data'!H824=0,"",'Student''s Data'!H824)</f>
        <v>Hindi</v>
      </c>
      <c r="F824" s="19" t="str">
        <f>IF('Student''s Data'!E824=0,"",'Student''s Data'!E824)</f>
        <v>RAJANI</v>
      </c>
      <c r="G824" s="19" t="str">
        <f>IF('Student''s Data'!F824=0,"",'Student''s Data'!F824)</f>
        <v>HEMA RAM MEGHWAL</v>
      </c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5" t="str">
        <f>IF(SUM(Table4[[#This Row],[Jan]:[Dec]])=0,"",(SUM(Table4[[#This Row],[Jan]:[Dec]])))</f>
        <v/>
      </c>
      <c r="U824" s="5">
        <f>IFERROR(IF(Table5[[#This Row],[Is RTE Student]]="Yes",0,VLOOKUP(Table4[[#This Row],[Class]]&amp;"_"&amp;Table4[[#This Row],[Stream]]&amp;"_"&amp;Table4[[#This Row],[Medium]],total_fee,5,0)),0)</f>
        <v>18000</v>
      </c>
      <c r="V824" s="5" t="str">
        <f>IFERROR(IF(Table4[[#This Row],[Total fees]]=Table4[[#This Row],[Total]]=0,"",Table4[[#This Row],[Total fees]]-Table4[[#This Row],[Total]]),"")</f>
        <v/>
      </c>
    </row>
    <row r="825" spans="1:22">
      <c r="A825" s="18">
        <f>IF('Student''s Data'!A825=0,"",'Student''s Data'!A825)</f>
        <v>821</v>
      </c>
      <c r="B825" s="18">
        <f>IF('Student''s Data'!B825=0,"",'Student''s Data'!B825)</f>
        <v>1505</v>
      </c>
      <c r="C825" s="19" t="str">
        <f>IF('Student''s Data'!C825=0,"",'Student''s Data'!C825)</f>
        <v>Tenth</v>
      </c>
      <c r="D825" s="19" t="str">
        <f>IF('Student''s Data'!D825=0,"",'Student''s Data'!D825)</f>
        <v/>
      </c>
      <c r="E825" s="19" t="str">
        <f>IF('Student''s Data'!H825=0,"",'Student''s Data'!H825)</f>
        <v>Hindi</v>
      </c>
      <c r="F825" s="19" t="str">
        <f>IF('Student''s Data'!E825=0,"",'Student''s Data'!E825)</f>
        <v>RAKESH TAKHAD</v>
      </c>
      <c r="G825" s="19" t="str">
        <f>IF('Student''s Data'!F825=0,"",'Student''s Data'!F825)</f>
        <v>SEETA RAM TAKHAD</v>
      </c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5" t="str">
        <f>IF(SUM(Table4[[#This Row],[Jan]:[Dec]])=0,"",(SUM(Table4[[#This Row],[Jan]:[Dec]])))</f>
        <v/>
      </c>
      <c r="U825" s="5">
        <f>IFERROR(IF(Table5[[#This Row],[Is RTE Student]]="Yes",0,VLOOKUP(Table4[[#This Row],[Class]]&amp;"_"&amp;Table4[[#This Row],[Stream]]&amp;"_"&amp;Table4[[#This Row],[Medium]],total_fee,5,0)),0)</f>
        <v>18000</v>
      </c>
      <c r="V825" s="5" t="str">
        <f>IFERROR(IF(Table4[[#This Row],[Total fees]]=Table4[[#This Row],[Total]]=0,"",Table4[[#This Row],[Total fees]]-Table4[[#This Row],[Total]]),"")</f>
        <v/>
      </c>
    </row>
    <row r="826" spans="1:22">
      <c r="A826" s="18">
        <f>IF('Student''s Data'!A826=0,"",'Student''s Data'!A826)</f>
        <v>822</v>
      </c>
      <c r="B826" s="18">
        <f>IF('Student''s Data'!B826=0,"",'Student''s Data'!B826)</f>
        <v>6406</v>
      </c>
      <c r="C826" s="19" t="str">
        <f>IF('Student''s Data'!C826=0,"",'Student''s Data'!C826)</f>
        <v>Tenth</v>
      </c>
      <c r="D826" s="19" t="str">
        <f>IF('Student''s Data'!D826=0,"",'Student''s Data'!D826)</f>
        <v/>
      </c>
      <c r="E826" s="19" t="str">
        <f>IF('Student''s Data'!H826=0,"",'Student''s Data'!H826)</f>
        <v>Hindi</v>
      </c>
      <c r="F826" s="19" t="str">
        <f>IF('Student''s Data'!E826=0,"",'Student''s Data'!E826)</f>
        <v>RAM NIWAS</v>
      </c>
      <c r="G826" s="19" t="str">
        <f>IF('Student''s Data'!F826=0,"",'Student''s Data'!F826)</f>
        <v>SHYODAN RAM JAT</v>
      </c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5" t="str">
        <f>IF(SUM(Table4[[#This Row],[Jan]:[Dec]])=0,"",(SUM(Table4[[#This Row],[Jan]:[Dec]])))</f>
        <v/>
      </c>
      <c r="U826" s="5">
        <f>IFERROR(IF(Table5[[#This Row],[Is RTE Student]]="Yes",0,VLOOKUP(Table4[[#This Row],[Class]]&amp;"_"&amp;Table4[[#This Row],[Stream]]&amp;"_"&amp;Table4[[#This Row],[Medium]],total_fee,5,0)),0)</f>
        <v>18000</v>
      </c>
      <c r="V826" s="5" t="str">
        <f>IFERROR(IF(Table4[[#This Row],[Total fees]]=Table4[[#This Row],[Total]]=0,"",Table4[[#This Row],[Total fees]]-Table4[[#This Row],[Total]]),"")</f>
        <v/>
      </c>
    </row>
    <row r="827" spans="1:22">
      <c r="A827" s="18">
        <f>IF('Student''s Data'!A827=0,"",'Student''s Data'!A827)</f>
        <v>823</v>
      </c>
      <c r="B827" s="18">
        <f>IF('Student''s Data'!B827=0,"",'Student''s Data'!B827)</f>
        <v>6618</v>
      </c>
      <c r="C827" s="19" t="str">
        <f>IF('Student''s Data'!C827=0,"",'Student''s Data'!C827)</f>
        <v>Tenth</v>
      </c>
      <c r="D827" s="19" t="str">
        <f>IF('Student''s Data'!D827=0,"",'Student''s Data'!D827)</f>
        <v/>
      </c>
      <c r="E827" s="19" t="str">
        <f>IF('Student''s Data'!H827=0,"",'Student''s Data'!H827)</f>
        <v>Hindi</v>
      </c>
      <c r="F827" s="19" t="str">
        <f>IF('Student''s Data'!E827=0,"",'Student''s Data'!E827)</f>
        <v>RAMCHANDRA</v>
      </c>
      <c r="G827" s="19" t="str">
        <f>IF('Student''s Data'!F827=0,"",'Student''s Data'!F827)</f>
        <v>JAGDISH</v>
      </c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5" t="str">
        <f>IF(SUM(Table4[[#This Row],[Jan]:[Dec]])=0,"",(SUM(Table4[[#This Row],[Jan]:[Dec]])))</f>
        <v/>
      </c>
      <c r="U827" s="5">
        <f>IFERROR(IF(Table5[[#This Row],[Is RTE Student]]="Yes",0,VLOOKUP(Table4[[#This Row],[Class]]&amp;"_"&amp;Table4[[#This Row],[Stream]]&amp;"_"&amp;Table4[[#This Row],[Medium]],total_fee,5,0)),0)</f>
        <v>18000</v>
      </c>
      <c r="V827" s="5" t="str">
        <f>IFERROR(IF(Table4[[#This Row],[Total fees]]=Table4[[#This Row],[Total]]=0,"",Table4[[#This Row],[Total fees]]-Table4[[#This Row],[Total]]),"")</f>
        <v/>
      </c>
    </row>
    <row r="828" spans="1:22">
      <c r="A828" s="18">
        <f>IF('Student''s Data'!A828=0,"",'Student''s Data'!A828)</f>
        <v>824</v>
      </c>
      <c r="B828" s="18">
        <f>IF('Student''s Data'!B828=0,"",'Student''s Data'!B828)</f>
        <v>1500</v>
      </c>
      <c r="C828" s="19" t="str">
        <f>IF('Student''s Data'!C828=0,"",'Student''s Data'!C828)</f>
        <v>Tenth</v>
      </c>
      <c r="D828" s="19" t="str">
        <f>IF('Student''s Data'!D828=0,"",'Student''s Data'!D828)</f>
        <v/>
      </c>
      <c r="E828" s="19" t="str">
        <f>IF('Student''s Data'!H828=0,"",'Student''s Data'!H828)</f>
        <v>Hindi</v>
      </c>
      <c r="F828" s="19" t="str">
        <f>IF('Student''s Data'!E828=0,"",'Student''s Data'!E828)</f>
        <v>RAVI BHATI</v>
      </c>
      <c r="G828" s="19" t="str">
        <f>IF('Student''s Data'!F828=0,"",'Student''s Data'!F828)</f>
        <v>GOPAL LAL</v>
      </c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5" t="str">
        <f>IF(SUM(Table4[[#This Row],[Jan]:[Dec]])=0,"",(SUM(Table4[[#This Row],[Jan]:[Dec]])))</f>
        <v/>
      </c>
      <c r="U828" s="5">
        <f>IFERROR(IF(Table5[[#This Row],[Is RTE Student]]="Yes",0,VLOOKUP(Table4[[#This Row],[Class]]&amp;"_"&amp;Table4[[#This Row],[Stream]]&amp;"_"&amp;Table4[[#This Row],[Medium]],total_fee,5,0)),0)</f>
        <v>18000</v>
      </c>
      <c r="V828" s="5" t="str">
        <f>IFERROR(IF(Table4[[#This Row],[Total fees]]=Table4[[#This Row],[Total]]=0,"",Table4[[#This Row],[Total fees]]-Table4[[#This Row],[Total]]),"")</f>
        <v/>
      </c>
    </row>
    <row r="829" spans="1:22">
      <c r="A829" s="18">
        <f>IF('Student''s Data'!A829=0,"",'Student''s Data'!A829)</f>
        <v>825</v>
      </c>
      <c r="B829" s="18">
        <f>IF('Student''s Data'!B829=0,"",'Student''s Data'!B829)</f>
        <v>1477</v>
      </c>
      <c r="C829" s="19" t="str">
        <f>IF('Student''s Data'!C829=0,"",'Student''s Data'!C829)</f>
        <v>Tenth</v>
      </c>
      <c r="D829" s="19" t="str">
        <f>IF('Student''s Data'!D829=0,"",'Student''s Data'!D829)</f>
        <v/>
      </c>
      <c r="E829" s="19" t="str">
        <f>IF('Student''s Data'!H829=0,"",'Student''s Data'!H829)</f>
        <v>Hindi</v>
      </c>
      <c r="F829" s="19" t="str">
        <f>IF('Student''s Data'!E829=0,"",'Student''s Data'!E829)</f>
        <v>RAVI RAJ</v>
      </c>
      <c r="G829" s="19" t="str">
        <f>IF('Student''s Data'!F829=0,"",'Student''s Data'!F829)</f>
        <v>RAMESH CHAND</v>
      </c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5" t="str">
        <f>IF(SUM(Table4[[#This Row],[Jan]:[Dec]])=0,"",(SUM(Table4[[#This Row],[Jan]:[Dec]])))</f>
        <v/>
      </c>
      <c r="U829" s="5">
        <f>IFERROR(IF(Table5[[#This Row],[Is RTE Student]]="Yes",0,VLOOKUP(Table4[[#This Row],[Class]]&amp;"_"&amp;Table4[[#This Row],[Stream]]&amp;"_"&amp;Table4[[#This Row],[Medium]],total_fee,5,0)),0)</f>
        <v>18000</v>
      </c>
      <c r="V829" s="5" t="str">
        <f>IFERROR(IF(Table4[[#This Row],[Total fees]]=Table4[[#This Row],[Total]]=0,"",Table4[[#This Row],[Total fees]]-Table4[[#This Row],[Total]]),"")</f>
        <v/>
      </c>
    </row>
    <row r="830" spans="1:22">
      <c r="A830" s="18">
        <f>IF('Student''s Data'!A830=0,"",'Student''s Data'!A830)</f>
        <v>826</v>
      </c>
      <c r="B830" s="18">
        <f>IF('Student''s Data'!B830=0,"",'Student''s Data'!B830)</f>
        <v>1308</v>
      </c>
      <c r="C830" s="19" t="str">
        <f>IF('Student''s Data'!C830=0,"",'Student''s Data'!C830)</f>
        <v>Tenth</v>
      </c>
      <c r="D830" s="19" t="str">
        <f>IF('Student''s Data'!D830=0,"",'Student''s Data'!D830)</f>
        <v/>
      </c>
      <c r="E830" s="19" t="str">
        <f>IF('Student''s Data'!H830=0,"",'Student''s Data'!H830)</f>
        <v>Hindi</v>
      </c>
      <c r="F830" s="19" t="str">
        <f>IF('Student''s Data'!E830=0,"",'Student''s Data'!E830)</f>
        <v>ROHIT CHOUDHARY</v>
      </c>
      <c r="G830" s="19" t="str">
        <f>IF('Student''s Data'!F830=0,"",'Student''s Data'!F830)</f>
        <v>KAMAL KISHOR</v>
      </c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5" t="str">
        <f>IF(SUM(Table4[[#This Row],[Jan]:[Dec]])=0,"",(SUM(Table4[[#This Row],[Jan]:[Dec]])))</f>
        <v/>
      </c>
      <c r="U830" s="5">
        <f>IFERROR(IF(Table5[[#This Row],[Is RTE Student]]="Yes",0,VLOOKUP(Table4[[#This Row],[Class]]&amp;"_"&amp;Table4[[#This Row],[Stream]]&amp;"_"&amp;Table4[[#This Row],[Medium]],total_fee,5,0)),0)</f>
        <v>18000</v>
      </c>
      <c r="V830" s="5" t="str">
        <f>IFERROR(IF(Table4[[#This Row],[Total fees]]=Table4[[#This Row],[Total]]=0,"",Table4[[#This Row],[Total fees]]-Table4[[#This Row],[Total]]),"")</f>
        <v/>
      </c>
    </row>
    <row r="831" spans="1:22">
      <c r="A831" s="18">
        <f>IF('Student''s Data'!A831=0,"",'Student''s Data'!A831)</f>
        <v>827</v>
      </c>
      <c r="B831" s="18">
        <f>IF('Student''s Data'!B831=0,"",'Student''s Data'!B831)</f>
        <v>6474</v>
      </c>
      <c r="C831" s="19" t="str">
        <f>IF('Student''s Data'!C831=0,"",'Student''s Data'!C831)</f>
        <v>Tenth</v>
      </c>
      <c r="D831" s="19" t="str">
        <f>IF('Student''s Data'!D831=0,"",'Student''s Data'!D831)</f>
        <v/>
      </c>
      <c r="E831" s="19" t="str">
        <f>IF('Student''s Data'!H831=0,"",'Student''s Data'!H831)</f>
        <v>Hindi</v>
      </c>
      <c r="F831" s="19" t="str">
        <f>IF('Student''s Data'!E831=0,"",'Student''s Data'!E831)</f>
        <v>ROHIT CHOUDHARY</v>
      </c>
      <c r="G831" s="19" t="str">
        <f>IF('Student''s Data'!F831=0,"",'Student''s Data'!F831)</f>
        <v>RAJENDRA CHOUDHARY</v>
      </c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5" t="str">
        <f>IF(SUM(Table4[[#This Row],[Jan]:[Dec]])=0,"",(SUM(Table4[[#This Row],[Jan]:[Dec]])))</f>
        <v/>
      </c>
      <c r="U831" s="5">
        <f>IFERROR(IF(Table5[[#This Row],[Is RTE Student]]="Yes",0,VLOOKUP(Table4[[#This Row],[Class]]&amp;"_"&amp;Table4[[#This Row],[Stream]]&amp;"_"&amp;Table4[[#This Row],[Medium]],total_fee,5,0)),0)</f>
        <v>18000</v>
      </c>
      <c r="V831" s="5" t="str">
        <f>IFERROR(IF(Table4[[#This Row],[Total fees]]=Table4[[#This Row],[Total]]=0,"",Table4[[#This Row],[Total fees]]-Table4[[#This Row],[Total]]),"")</f>
        <v/>
      </c>
    </row>
    <row r="832" spans="1:22">
      <c r="A832" s="18">
        <f>IF('Student''s Data'!A832=0,"",'Student''s Data'!A832)</f>
        <v>828</v>
      </c>
      <c r="B832" s="18">
        <f>IF('Student''s Data'!B832=0,"",'Student''s Data'!B832)</f>
        <v>1209</v>
      </c>
      <c r="C832" s="19" t="str">
        <f>IF('Student''s Data'!C832=0,"",'Student''s Data'!C832)</f>
        <v>Tenth</v>
      </c>
      <c r="D832" s="19" t="str">
        <f>IF('Student''s Data'!D832=0,"",'Student''s Data'!D832)</f>
        <v/>
      </c>
      <c r="E832" s="19" t="str">
        <f>IF('Student''s Data'!H832=0,"",'Student''s Data'!H832)</f>
        <v>Hindi</v>
      </c>
      <c r="F832" s="19" t="str">
        <f>IF('Student''s Data'!E832=0,"",'Student''s Data'!E832)</f>
        <v>ROHIT KUMAR</v>
      </c>
      <c r="G832" s="19" t="str">
        <f>IF('Student''s Data'!F832=0,"",'Student''s Data'!F832)</f>
        <v>LADU RAM BAWRI</v>
      </c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5" t="str">
        <f>IF(SUM(Table4[[#This Row],[Jan]:[Dec]])=0,"",(SUM(Table4[[#This Row],[Jan]:[Dec]])))</f>
        <v/>
      </c>
      <c r="U832" s="5">
        <f>IFERROR(IF(Table5[[#This Row],[Is RTE Student]]="Yes",0,VLOOKUP(Table4[[#This Row],[Class]]&amp;"_"&amp;Table4[[#This Row],[Stream]]&amp;"_"&amp;Table4[[#This Row],[Medium]],total_fee,5,0)),0)</f>
        <v>18000</v>
      </c>
      <c r="V832" s="5" t="str">
        <f>IFERROR(IF(Table4[[#This Row],[Total fees]]=Table4[[#This Row],[Total]]=0,"",Table4[[#This Row],[Total fees]]-Table4[[#This Row],[Total]]),"")</f>
        <v/>
      </c>
    </row>
    <row r="833" spans="1:22">
      <c r="A833" s="18">
        <f>IF('Student''s Data'!A833=0,"",'Student''s Data'!A833)</f>
        <v>829</v>
      </c>
      <c r="B833" s="18">
        <f>IF('Student''s Data'!B833=0,"",'Student''s Data'!B833)</f>
        <v>1607</v>
      </c>
      <c r="C833" s="19" t="str">
        <f>IF('Student''s Data'!C833=0,"",'Student''s Data'!C833)</f>
        <v>Tenth</v>
      </c>
      <c r="D833" s="19" t="str">
        <f>IF('Student''s Data'!D833=0,"",'Student''s Data'!D833)</f>
        <v/>
      </c>
      <c r="E833" s="19" t="str">
        <f>IF('Student''s Data'!H833=0,"",'Student''s Data'!H833)</f>
        <v>Hindi</v>
      </c>
      <c r="F833" s="19" t="str">
        <f>IF('Student''s Data'!E833=0,"",'Student''s Data'!E833)</f>
        <v>ROHIT MUWAL</v>
      </c>
      <c r="G833" s="19" t="str">
        <f>IF('Student''s Data'!F833=0,"",'Student''s Data'!F833)</f>
        <v>NARESH MUWAL</v>
      </c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5" t="str">
        <f>IF(SUM(Table4[[#This Row],[Jan]:[Dec]])=0,"",(SUM(Table4[[#This Row],[Jan]:[Dec]])))</f>
        <v/>
      </c>
      <c r="U833" s="5">
        <f>IFERROR(IF(Table5[[#This Row],[Is RTE Student]]="Yes",0,VLOOKUP(Table4[[#This Row],[Class]]&amp;"_"&amp;Table4[[#This Row],[Stream]]&amp;"_"&amp;Table4[[#This Row],[Medium]],total_fee,5,0)),0)</f>
        <v>18000</v>
      </c>
      <c r="V833" s="5" t="str">
        <f>IFERROR(IF(Table4[[#This Row],[Total fees]]=Table4[[#This Row],[Total]]=0,"",Table4[[#This Row],[Total fees]]-Table4[[#This Row],[Total]]),"")</f>
        <v/>
      </c>
    </row>
    <row r="834" spans="1:22">
      <c r="A834" s="18">
        <f>IF('Student''s Data'!A834=0,"",'Student''s Data'!A834)</f>
        <v>830</v>
      </c>
      <c r="B834" s="18">
        <f>IF('Student''s Data'!B834=0,"",'Student''s Data'!B834)</f>
        <v>1455</v>
      </c>
      <c r="C834" s="19" t="str">
        <f>IF('Student''s Data'!C834=0,"",'Student''s Data'!C834)</f>
        <v>Tenth</v>
      </c>
      <c r="D834" s="19" t="str">
        <f>IF('Student''s Data'!D834=0,"",'Student''s Data'!D834)</f>
        <v/>
      </c>
      <c r="E834" s="19" t="str">
        <f>IF('Student''s Data'!H834=0,"",'Student''s Data'!H834)</f>
        <v>Hindi</v>
      </c>
      <c r="F834" s="19" t="str">
        <f>IF('Student''s Data'!E834=0,"",'Student''s Data'!E834)</f>
        <v>SABA</v>
      </c>
      <c r="G834" s="19" t="str">
        <f>IF('Student''s Data'!F834=0,"",'Student''s Data'!F834)</f>
        <v>IJJAT HUSAIN</v>
      </c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5" t="str">
        <f>IF(SUM(Table4[[#This Row],[Jan]:[Dec]])=0,"",(SUM(Table4[[#This Row],[Jan]:[Dec]])))</f>
        <v/>
      </c>
      <c r="U834" s="5">
        <f>IFERROR(IF(Table5[[#This Row],[Is RTE Student]]="Yes",0,VLOOKUP(Table4[[#This Row],[Class]]&amp;"_"&amp;Table4[[#This Row],[Stream]]&amp;"_"&amp;Table4[[#This Row],[Medium]],total_fee,5,0)),0)</f>
        <v>18000</v>
      </c>
      <c r="V834" s="5" t="str">
        <f>IFERROR(IF(Table4[[#This Row],[Total fees]]=Table4[[#This Row],[Total]]=0,"",Table4[[#This Row],[Total fees]]-Table4[[#This Row],[Total]]),"")</f>
        <v/>
      </c>
    </row>
    <row r="835" spans="1:22">
      <c r="A835" s="18">
        <f>IF('Student''s Data'!A835=0,"",'Student''s Data'!A835)</f>
        <v>831</v>
      </c>
      <c r="B835" s="18" t="str">
        <f>IF('Student''s Data'!B835=0,"",'Student''s Data'!B835)</f>
        <v>E0013</v>
      </c>
      <c r="C835" s="19" t="str">
        <f>IF('Student''s Data'!C835=0,"",'Student''s Data'!C835)</f>
        <v>Tenth</v>
      </c>
      <c r="D835" s="19" t="str">
        <f>IF('Student''s Data'!D835=0,"",'Student''s Data'!D835)</f>
        <v/>
      </c>
      <c r="E835" s="19" t="str">
        <f>IF('Student''s Data'!H835=0,"",'Student''s Data'!H835)</f>
        <v>English</v>
      </c>
      <c r="F835" s="19" t="str">
        <f>IF('Student''s Data'!E835=0,"",'Student''s Data'!E835)</f>
        <v>SAHIL KATHAT</v>
      </c>
      <c r="G835" s="19" t="str">
        <f>IF('Student''s Data'!F835=0,"",'Student''s Data'!F835)</f>
        <v>BAHADUR KATHAT</v>
      </c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5" t="str">
        <f>IF(SUM(Table4[[#This Row],[Jan]:[Dec]])=0,"",(SUM(Table4[[#This Row],[Jan]:[Dec]])))</f>
        <v/>
      </c>
      <c r="U835" s="5">
        <f>IFERROR(IF(Table5[[#This Row],[Is RTE Student]]="Yes",0,VLOOKUP(Table4[[#This Row],[Class]]&amp;"_"&amp;Table4[[#This Row],[Stream]]&amp;"_"&amp;Table4[[#This Row],[Medium]],total_fee,5,0)),0)</f>
        <v>19000</v>
      </c>
      <c r="V835" s="5" t="str">
        <f>IFERROR(IF(Table4[[#This Row],[Total fees]]=Table4[[#This Row],[Total]]=0,"",Table4[[#This Row],[Total fees]]-Table4[[#This Row],[Total]]),"")</f>
        <v/>
      </c>
    </row>
    <row r="836" spans="1:22">
      <c r="A836" s="18">
        <f>IF('Student''s Data'!A836=0,"",'Student''s Data'!A836)</f>
        <v>832</v>
      </c>
      <c r="B836" s="18">
        <f>IF('Student''s Data'!B836=0,"",'Student''s Data'!B836)</f>
        <v>6675</v>
      </c>
      <c r="C836" s="19" t="str">
        <f>IF('Student''s Data'!C836=0,"",'Student''s Data'!C836)</f>
        <v>Tenth</v>
      </c>
      <c r="D836" s="19" t="str">
        <f>IF('Student''s Data'!D836=0,"",'Student''s Data'!D836)</f>
        <v/>
      </c>
      <c r="E836" s="19" t="str">
        <f>IF('Student''s Data'!H836=0,"",'Student''s Data'!H836)</f>
        <v>Hindi</v>
      </c>
      <c r="F836" s="19" t="str">
        <f>IF('Student''s Data'!E836=0,"",'Student''s Data'!E836)</f>
        <v>SAMEER KHAN</v>
      </c>
      <c r="G836" s="19" t="str">
        <f>IF('Student''s Data'!F836=0,"",'Student''s Data'!F836)</f>
        <v>ALLABIR</v>
      </c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5" t="str">
        <f>IF(SUM(Table4[[#This Row],[Jan]:[Dec]])=0,"",(SUM(Table4[[#This Row],[Jan]:[Dec]])))</f>
        <v/>
      </c>
      <c r="U836" s="5">
        <f>IFERROR(IF(Table5[[#This Row],[Is RTE Student]]="Yes",0,VLOOKUP(Table4[[#This Row],[Class]]&amp;"_"&amp;Table4[[#This Row],[Stream]]&amp;"_"&amp;Table4[[#This Row],[Medium]],total_fee,5,0)),0)</f>
        <v>18000</v>
      </c>
      <c r="V836" s="5" t="str">
        <f>IFERROR(IF(Table4[[#This Row],[Total fees]]=Table4[[#This Row],[Total]]=0,"",Table4[[#This Row],[Total fees]]-Table4[[#This Row],[Total]]),"")</f>
        <v/>
      </c>
    </row>
    <row r="837" spans="1:22">
      <c r="A837" s="18">
        <f>IF('Student''s Data'!A837=0,"",'Student''s Data'!A837)</f>
        <v>833</v>
      </c>
      <c r="B837" s="18">
        <f>IF('Student''s Data'!B837=0,"",'Student''s Data'!B837)</f>
        <v>6516</v>
      </c>
      <c r="C837" s="19" t="str">
        <f>IF('Student''s Data'!C837=0,"",'Student''s Data'!C837)</f>
        <v>Tenth</v>
      </c>
      <c r="D837" s="19" t="str">
        <f>IF('Student''s Data'!D837=0,"",'Student''s Data'!D837)</f>
        <v/>
      </c>
      <c r="E837" s="19" t="str">
        <f>IF('Student''s Data'!H837=0,"",'Student''s Data'!H837)</f>
        <v>Hindi</v>
      </c>
      <c r="F837" s="19" t="str">
        <f>IF('Student''s Data'!E837=0,"",'Student''s Data'!E837)</f>
        <v>SANDEEP KUMAR YOGI</v>
      </c>
      <c r="G837" s="19" t="str">
        <f>IF('Student''s Data'!F837=0,"",'Student''s Data'!F837)</f>
        <v>BHAIRUDATT BHATI</v>
      </c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5" t="str">
        <f>IF(SUM(Table4[[#This Row],[Jan]:[Dec]])=0,"",(SUM(Table4[[#This Row],[Jan]:[Dec]])))</f>
        <v/>
      </c>
      <c r="U837" s="5">
        <f>IFERROR(IF(Table5[[#This Row],[Is RTE Student]]="Yes",0,VLOOKUP(Table4[[#This Row],[Class]]&amp;"_"&amp;Table4[[#This Row],[Stream]]&amp;"_"&amp;Table4[[#This Row],[Medium]],total_fee,5,0)),0)</f>
        <v>18000</v>
      </c>
      <c r="V837" s="5" t="str">
        <f>IFERROR(IF(Table4[[#This Row],[Total fees]]=Table4[[#This Row],[Total]]=0,"",Table4[[#This Row],[Total fees]]-Table4[[#This Row],[Total]]),"")</f>
        <v/>
      </c>
    </row>
    <row r="838" spans="1:22">
      <c r="A838" s="18">
        <f>IF('Student''s Data'!A838=0,"",'Student''s Data'!A838)</f>
        <v>834</v>
      </c>
      <c r="B838" s="18">
        <f>IF('Student''s Data'!B838=0,"",'Student''s Data'!B838)</f>
        <v>1422</v>
      </c>
      <c r="C838" s="19" t="str">
        <f>IF('Student''s Data'!C838=0,"",'Student''s Data'!C838)</f>
        <v>Tenth</v>
      </c>
      <c r="D838" s="19" t="str">
        <f>IF('Student''s Data'!D838=0,"",'Student''s Data'!D838)</f>
        <v/>
      </c>
      <c r="E838" s="19" t="str">
        <f>IF('Student''s Data'!H838=0,"",'Student''s Data'!H838)</f>
        <v>Hindi</v>
      </c>
      <c r="F838" s="19" t="str">
        <f>IF('Student''s Data'!E838=0,"",'Student''s Data'!E838)</f>
        <v>SANIYA KHAN</v>
      </c>
      <c r="G838" s="19" t="str">
        <f>IF('Student''s Data'!F838=0,"",'Student''s Data'!F838)</f>
        <v>FIROJ KHAN</v>
      </c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5" t="str">
        <f>IF(SUM(Table4[[#This Row],[Jan]:[Dec]])=0,"",(SUM(Table4[[#This Row],[Jan]:[Dec]])))</f>
        <v/>
      </c>
      <c r="U838" s="5">
        <f>IFERROR(IF(Table5[[#This Row],[Is RTE Student]]="Yes",0,VLOOKUP(Table4[[#This Row],[Class]]&amp;"_"&amp;Table4[[#This Row],[Stream]]&amp;"_"&amp;Table4[[#This Row],[Medium]],total_fee,5,0)),0)</f>
        <v>18000</v>
      </c>
      <c r="V838" s="5" t="str">
        <f>IFERROR(IF(Table4[[#This Row],[Total fees]]=Table4[[#This Row],[Total]]=0,"",Table4[[#This Row],[Total fees]]-Table4[[#This Row],[Total]]),"")</f>
        <v/>
      </c>
    </row>
    <row r="839" spans="1:22">
      <c r="A839" s="18">
        <f>IF('Student''s Data'!A839=0,"",'Student''s Data'!A839)</f>
        <v>835</v>
      </c>
      <c r="B839" s="18">
        <f>IF('Student''s Data'!B839=0,"",'Student''s Data'!B839)</f>
        <v>814</v>
      </c>
      <c r="C839" s="19" t="str">
        <f>IF('Student''s Data'!C839=0,"",'Student''s Data'!C839)</f>
        <v>Tenth</v>
      </c>
      <c r="D839" s="19" t="str">
        <f>IF('Student''s Data'!D839=0,"",'Student''s Data'!D839)</f>
        <v/>
      </c>
      <c r="E839" s="19" t="str">
        <f>IF('Student''s Data'!H839=0,"",'Student''s Data'!H839)</f>
        <v>Hindi</v>
      </c>
      <c r="F839" s="19" t="str">
        <f>IF('Student''s Data'!E839=0,"",'Student''s Data'!E839)</f>
        <v>SANJU CHOUHAN</v>
      </c>
      <c r="G839" s="19" t="str">
        <f>IF('Student''s Data'!F839=0,"",'Student''s Data'!F839)</f>
        <v>VIJAY KUMAR</v>
      </c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5" t="str">
        <f>IF(SUM(Table4[[#This Row],[Jan]:[Dec]])=0,"",(SUM(Table4[[#This Row],[Jan]:[Dec]])))</f>
        <v/>
      </c>
      <c r="U839" s="5">
        <f>IFERROR(IF(Table5[[#This Row],[Is RTE Student]]="Yes",0,VLOOKUP(Table4[[#This Row],[Class]]&amp;"_"&amp;Table4[[#This Row],[Stream]]&amp;"_"&amp;Table4[[#This Row],[Medium]],total_fee,5,0)),0)</f>
        <v>18000</v>
      </c>
      <c r="V839" s="5" t="str">
        <f>IFERROR(IF(Table4[[#This Row],[Total fees]]=Table4[[#This Row],[Total]]=0,"",Table4[[#This Row],[Total fees]]-Table4[[#This Row],[Total]]),"")</f>
        <v/>
      </c>
    </row>
    <row r="840" spans="1:22">
      <c r="A840" s="18">
        <f>IF('Student''s Data'!A840=0,"",'Student''s Data'!A840)</f>
        <v>836</v>
      </c>
      <c r="B840" s="18">
        <f>IF('Student''s Data'!B840=0,"",'Student''s Data'!B840)</f>
        <v>1215</v>
      </c>
      <c r="C840" s="19" t="str">
        <f>IF('Student''s Data'!C840=0,"",'Student''s Data'!C840)</f>
        <v>Tenth</v>
      </c>
      <c r="D840" s="19" t="str">
        <f>IF('Student''s Data'!D840=0,"",'Student''s Data'!D840)</f>
        <v/>
      </c>
      <c r="E840" s="19" t="str">
        <f>IF('Student''s Data'!H840=0,"",'Student''s Data'!H840)</f>
        <v>Hindi</v>
      </c>
      <c r="F840" s="19" t="str">
        <f>IF('Student''s Data'!E840=0,"",'Student''s Data'!E840)</f>
        <v>SAPNA</v>
      </c>
      <c r="G840" s="19" t="str">
        <f>IF('Student''s Data'!F840=0,"",'Student''s Data'!F840)</f>
        <v>BANWARI LAL MEGHWAL</v>
      </c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5" t="str">
        <f>IF(SUM(Table4[[#This Row],[Jan]:[Dec]])=0,"",(SUM(Table4[[#This Row],[Jan]:[Dec]])))</f>
        <v/>
      </c>
      <c r="U840" s="5">
        <f>IFERROR(IF(Table5[[#This Row],[Is RTE Student]]="Yes",0,VLOOKUP(Table4[[#This Row],[Class]]&amp;"_"&amp;Table4[[#This Row],[Stream]]&amp;"_"&amp;Table4[[#This Row],[Medium]],total_fee,5,0)),0)</f>
        <v>18000</v>
      </c>
      <c r="V840" s="5" t="str">
        <f>IFERROR(IF(Table4[[#This Row],[Total fees]]=Table4[[#This Row],[Total]]=0,"",Table4[[#This Row],[Total fees]]-Table4[[#This Row],[Total]]),"")</f>
        <v/>
      </c>
    </row>
    <row r="841" spans="1:22">
      <c r="A841" s="18">
        <f>IF('Student''s Data'!A841=0,"",'Student''s Data'!A841)</f>
        <v>837</v>
      </c>
      <c r="B841" s="18">
        <f>IF('Student''s Data'!B841=0,"",'Student''s Data'!B841)</f>
        <v>6559</v>
      </c>
      <c r="C841" s="19" t="str">
        <f>IF('Student''s Data'!C841=0,"",'Student''s Data'!C841)</f>
        <v>Tenth</v>
      </c>
      <c r="D841" s="19" t="str">
        <f>IF('Student''s Data'!D841=0,"",'Student''s Data'!D841)</f>
        <v/>
      </c>
      <c r="E841" s="19" t="str">
        <f>IF('Student''s Data'!H841=0,"",'Student''s Data'!H841)</f>
        <v>Hindi</v>
      </c>
      <c r="F841" s="19" t="str">
        <f>IF('Student''s Data'!E841=0,"",'Student''s Data'!E841)</f>
        <v>SARITA JAKHAR</v>
      </c>
      <c r="G841" s="19" t="str">
        <f>IF('Student''s Data'!F841=0,"",'Student''s Data'!F841)</f>
        <v>JODHA RAM</v>
      </c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5" t="str">
        <f>IF(SUM(Table4[[#This Row],[Jan]:[Dec]])=0,"",(SUM(Table4[[#This Row],[Jan]:[Dec]])))</f>
        <v/>
      </c>
      <c r="U841" s="5">
        <f>IFERROR(IF(Table5[[#This Row],[Is RTE Student]]="Yes",0,VLOOKUP(Table4[[#This Row],[Class]]&amp;"_"&amp;Table4[[#This Row],[Stream]]&amp;"_"&amp;Table4[[#This Row],[Medium]],total_fee,5,0)),0)</f>
        <v>18000</v>
      </c>
      <c r="V841" s="5" t="str">
        <f>IFERROR(IF(Table4[[#This Row],[Total fees]]=Table4[[#This Row],[Total]]=0,"",Table4[[#This Row],[Total fees]]-Table4[[#This Row],[Total]]),"")</f>
        <v/>
      </c>
    </row>
    <row r="842" spans="1:22">
      <c r="A842" s="18">
        <f>IF('Student''s Data'!A842=0,"",'Student''s Data'!A842)</f>
        <v>838</v>
      </c>
      <c r="B842" s="18">
        <f>IF('Student''s Data'!B842=0,"",'Student''s Data'!B842)</f>
        <v>1556</v>
      </c>
      <c r="C842" s="19" t="str">
        <f>IF('Student''s Data'!C842=0,"",'Student''s Data'!C842)</f>
        <v>Tenth</v>
      </c>
      <c r="D842" s="19" t="str">
        <f>IF('Student''s Data'!D842=0,"",'Student''s Data'!D842)</f>
        <v/>
      </c>
      <c r="E842" s="19" t="str">
        <f>IF('Student''s Data'!H842=0,"",'Student''s Data'!H842)</f>
        <v>Hindi</v>
      </c>
      <c r="F842" s="19" t="str">
        <f>IF('Student''s Data'!E842=0,"",'Student''s Data'!E842)</f>
        <v>SHABIR AHMAD</v>
      </c>
      <c r="G842" s="19" t="str">
        <f>IF('Student''s Data'!F842=0,"",'Student''s Data'!F842)</f>
        <v>MOHAMMAD SALIM</v>
      </c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5" t="str">
        <f>IF(SUM(Table4[[#This Row],[Jan]:[Dec]])=0,"",(SUM(Table4[[#This Row],[Jan]:[Dec]])))</f>
        <v/>
      </c>
      <c r="U842" s="5">
        <f>IFERROR(IF(Table5[[#This Row],[Is RTE Student]]="Yes",0,VLOOKUP(Table4[[#This Row],[Class]]&amp;"_"&amp;Table4[[#This Row],[Stream]]&amp;"_"&amp;Table4[[#This Row],[Medium]],total_fee,5,0)),0)</f>
        <v>18000</v>
      </c>
      <c r="V842" s="5" t="str">
        <f>IFERROR(IF(Table4[[#This Row],[Total fees]]=Table4[[#This Row],[Total]]=0,"",Table4[[#This Row],[Total fees]]-Table4[[#This Row],[Total]]),"")</f>
        <v/>
      </c>
    </row>
    <row r="843" spans="1:22">
      <c r="A843" s="18">
        <f>IF('Student''s Data'!A843=0,"",'Student''s Data'!A843)</f>
        <v>839</v>
      </c>
      <c r="B843" s="18">
        <f>IF('Student''s Data'!B843=0,"",'Student''s Data'!B843)</f>
        <v>1602</v>
      </c>
      <c r="C843" s="19" t="str">
        <f>IF('Student''s Data'!C843=0,"",'Student''s Data'!C843)</f>
        <v>Tenth</v>
      </c>
      <c r="D843" s="19" t="str">
        <f>IF('Student''s Data'!D843=0,"",'Student''s Data'!D843)</f>
        <v/>
      </c>
      <c r="E843" s="19" t="str">
        <f>IF('Student''s Data'!H843=0,"",'Student''s Data'!H843)</f>
        <v>Hindi</v>
      </c>
      <c r="F843" s="19" t="str">
        <f>IF('Student''s Data'!E843=0,"",'Student''s Data'!E843)</f>
        <v>SHAHIL KANWADIYA</v>
      </c>
      <c r="G843" s="19" t="str">
        <f>IF('Student''s Data'!F843=0,"",'Student''s Data'!F843)</f>
        <v>RAKESH PRASAD</v>
      </c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5" t="str">
        <f>IF(SUM(Table4[[#This Row],[Jan]:[Dec]])=0,"",(SUM(Table4[[#This Row],[Jan]:[Dec]])))</f>
        <v/>
      </c>
      <c r="U843" s="5">
        <f>IFERROR(IF(Table5[[#This Row],[Is RTE Student]]="Yes",0,VLOOKUP(Table4[[#This Row],[Class]]&amp;"_"&amp;Table4[[#This Row],[Stream]]&amp;"_"&amp;Table4[[#This Row],[Medium]],total_fee,5,0)),0)</f>
        <v>18000</v>
      </c>
      <c r="V843" s="5" t="str">
        <f>IFERROR(IF(Table4[[#This Row],[Total fees]]=Table4[[#This Row],[Total]]=0,"",Table4[[#This Row],[Total fees]]-Table4[[#This Row],[Total]]),"")</f>
        <v/>
      </c>
    </row>
    <row r="844" spans="1:22">
      <c r="A844" s="18">
        <f>IF('Student''s Data'!A844=0,"",'Student''s Data'!A844)</f>
        <v>840</v>
      </c>
      <c r="B844" s="18">
        <f>IF('Student''s Data'!B844=0,"",'Student''s Data'!B844)</f>
        <v>6423</v>
      </c>
      <c r="C844" s="19" t="str">
        <f>IF('Student''s Data'!C844=0,"",'Student''s Data'!C844)</f>
        <v>Tenth</v>
      </c>
      <c r="D844" s="19" t="str">
        <f>IF('Student''s Data'!D844=0,"",'Student''s Data'!D844)</f>
        <v/>
      </c>
      <c r="E844" s="19" t="str">
        <f>IF('Student''s Data'!H844=0,"",'Student''s Data'!H844)</f>
        <v>Hindi</v>
      </c>
      <c r="F844" s="19" t="str">
        <f>IF('Student''s Data'!E844=0,"",'Student''s Data'!E844)</f>
        <v>SHEKH SOHEL</v>
      </c>
      <c r="G844" s="19" t="str">
        <f>IF('Student''s Data'!F844=0,"",'Student''s Data'!F844)</f>
        <v>SHABIR</v>
      </c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5" t="str">
        <f>IF(SUM(Table4[[#This Row],[Jan]:[Dec]])=0,"",(SUM(Table4[[#This Row],[Jan]:[Dec]])))</f>
        <v/>
      </c>
      <c r="U844" s="5">
        <f>IFERROR(IF(Table5[[#This Row],[Is RTE Student]]="Yes",0,VLOOKUP(Table4[[#This Row],[Class]]&amp;"_"&amp;Table4[[#This Row],[Stream]]&amp;"_"&amp;Table4[[#This Row],[Medium]],total_fee,5,0)),0)</f>
        <v>18000</v>
      </c>
      <c r="V844" s="5" t="str">
        <f>IFERROR(IF(Table4[[#This Row],[Total fees]]=Table4[[#This Row],[Total]]=0,"",Table4[[#This Row],[Total fees]]-Table4[[#This Row],[Total]]),"")</f>
        <v/>
      </c>
    </row>
    <row r="845" spans="1:22">
      <c r="A845" s="18">
        <f>IF('Student''s Data'!A845=0,"",'Student''s Data'!A845)</f>
        <v>841</v>
      </c>
      <c r="B845" s="18">
        <f>IF('Student''s Data'!B845=0,"",'Student''s Data'!B845)</f>
        <v>6640</v>
      </c>
      <c r="C845" s="19" t="str">
        <f>IF('Student''s Data'!C845=0,"",'Student''s Data'!C845)</f>
        <v>Tenth</v>
      </c>
      <c r="D845" s="19" t="str">
        <f>IF('Student''s Data'!D845=0,"",'Student''s Data'!D845)</f>
        <v/>
      </c>
      <c r="E845" s="19" t="str">
        <f>IF('Student''s Data'!H845=0,"",'Student''s Data'!H845)</f>
        <v>Hindi</v>
      </c>
      <c r="F845" s="19" t="str">
        <f>IF('Student''s Data'!E845=0,"",'Student''s Data'!E845)</f>
        <v>SHIVRAJ POONIA</v>
      </c>
      <c r="G845" s="19" t="str">
        <f>IF('Student''s Data'!F845=0,"",'Student''s Data'!F845)</f>
        <v>DEVA RAM POONIA</v>
      </c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5" t="str">
        <f>IF(SUM(Table4[[#This Row],[Jan]:[Dec]])=0,"",(SUM(Table4[[#This Row],[Jan]:[Dec]])))</f>
        <v/>
      </c>
      <c r="U845" s="5">
        <f>IFERROR(IF(Table5[[#This Row],[Is RTE Student]]="Yes",0,VLOOKUP(Table4[[#This Row],[Class]]&amp;"_"&amp;Table4[[#This Row],[Stream]]&amp;"_"&amp;Table4[[#This Row],[Medium]],total_fee,5,0)),0)</f>
        <v>18000</v>
      </c>
      <c r="V845" s="5" t="str">
        <f>IFERROR(IF(Table4[[#This Row],[Total fees]]=Table4[[#This Row],[Total]]=0,"",Table4[[#This Row],[Total fees]]-Table4[[#This Row],[Total]]),"")</f>
        <v/>
      </c>
    </row>
    <row r="846" spans="1:22">
      <c r="A846" s="18">
        <f>IF('Student''s Data'!A846=0,"",'Student''s Data'!A846)</f>
        <v>842</v>
      </c>
      <c r="B846" s="18">
        <f>IF('Student''s Data'!B846=0,"",'Student''s Data'!B846)</f>
        <v>1502</v>
      </c>
      <c r="C846" s="19" t="str">
        <f>IF('Student''s Data'!C846=0,"",'Student''s Data'!C846)</f>
        <v>Tenth</v>
      </c>
      <c r="D846" s="19" t="str">
        <f>IF('Student''s Data'!D846=0,"",'Student''s Data'!D846)</f>
        <v/>
      </c>
      <c r="E846" s="19" t="str">
        <f>IF('Student''s Data'!H846=0,"",'Student''s Data'!H846)</f>
        <v>Hindi</v>
      </c>
      <c r="F846" s="19" t="str">
        <f>IF('Student''s Data'!E846=0,"",'Student''s Data'!E846)</f>
        <v>SHUSHIL CHAUHAN</v>
      </c>
      <c r="G846" s="19" t="str">
        <f>IF('Student''s Data'!F846=0,"",'Student''s Data'!F846)</f>
        <v>SHREE RAM CHAUHAN</v>
      </c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5" t="str">
        <f>IF(SUM(Table4[[#This Row],[Jan]:[Dec]])=0,"",(SUM(Table4[[#This Row],[Jan]:[Dec]])))</f>
        <v/>
      </c>
      <c r="U846" s="5">
        <f>IFERROR(IF(Table5[[#This Row],[Is RTE Student]]="Yes",0,VLOOKUP(Table4[[#This Row],[Class]]&amp;"_"&amp;Table4[[#This Row],[Stream]]&amp;"_"&amp;Table4[[#This Row],[Medium]],total_fee,5,0)),0)</f>
        <v>18000</v>
      </c>
      <c r="V846" s="5" t="str">
        <f>IFERROR(IF(Table4[[#This Row],[Total fees]]=Table4[[#This Row],[Total]]=0,"",Table4[[#This Row],[Total fees]]-Table4[[#This Row],[Total]]),"")</f>
        <v/>
      </c>
    </row>
    <row r="847" spans="1:22">
      <c r="A847" s="18">
        <f>IF('Student''s Data'!A847=0,"",'Student''s Data'!A847)</f>
        <v>843</v>
      </c>
      <c r="B847" s="18">
        <f>IF('Student''s Data'!B847=0,"",'Student''s Data'!B847)</f>
        <v>1120</v>
      </c>
      <c r="C847" s="19" t="str">
        <f>IF('Student''s Data'!C847=0,"",'Student''s Data'!C847)</f>
        <v>Tenth</v>
      </c>
      <c r="D847" s="19" t="str">
        <f>IF('Student''s Data'!D847=0,"",'Student''s Data'!D847)</f>
        <v/>
      </c>
      <c r="E847" s="19" t="str">
        <f>IF('Student''s Data'!H847=0,"",'Student''s Data'!H847)</f>
        <v>Hindi</v>
      </c>
      <c r="F847" s="19" t="str">
        <f>IF('Student''s Data'!E847=0,"",'Student''s Data'!E847)</f>
        <v>SONU KANWAR</v>
      </c>
      <c r="G847" s="19" t="str">
        <f>IF('Student''s Data'!F847=0,"",'Student''s Data'!F847)</f>
        <v>HARI SINGH</v>
      </c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5" t="str">
        <f>IF(SUM(Table4[[#This Row],[Jan]:[Dec]])=0,"",(SUM(Table4[[#This Row],[Jan]:[Dec]])))</f>
        <v/>
      </c>
      <c r="U847" s="5">
        <f>IFERROR(IF(Table5[[#This Row],[Is RTE Student]]="Yes",0,VLOOKUP(Table4[[#This Row],[Class]]&amp;"_"&amp;Table4[[#This Row],[Stream]]&amp;"_"&amp;Table4[[#This Row],[Medium]],total_fee,5,0)),0)</f>
        <v>18000</v>
      </c>
      <c r="V847" s="5" t="str">
        <f>IFERROR(IF(Table4[[#This Row],[Total fees]]=Table4[[#This Row],[Total]]=0,"",Table4[[#This Row],[Total fees]]-Table4[[#This Row],[Total]]),"")</f>
        <v/>
      </c>
    </row>
    <row r="848" spans="1:22">
      <c r="A848" s="18">
        <f>IF('Student''s Data'!A848=0,"",'Student''s Data'!A848)</f>
        <v>844</v>
      </c>
      <c r="B848" s="18">
        <f>IF('Student''s Data'!B848=0,"",'Student''s Data'!B848)</f>
        <v>1549</v>
      </c>
      <c r="C848" s="19" t="str">
        <f>IF('Student''s Data'!C848=0,"",'Student''s Data'!C848)</f>
        <v>Tenth</v>
      </c>
      <c r="D848" s="19" t="str">
        <f>IF('Student''s Data'!D848=0,"",'Student''s Data'!D848)</f>
        <v/>
      </c>
      <c r="E848" s="19" t="str">
        <f>IF('Student''s Data'!H848=0,"",'Student''s Data'!H848)</f>
        <v>Hindi</v>
      </c>
      <c r="F848" s="19" t="str">
        <f>IF('Student''s Data'!E848=0,"",'Student''s Data'!E848)</f>
        <v>SOYAL</v>
      </c>
      <c r="G848" s="19" t="str">
        <f>IF('Student''s Data'!F848=0,"",'Student''s Data'!F848)</f>
        <v>ABDUL HAMID</v>
      </c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5" t="str">
        <f>IF(SUM(Table4[[#This Row],[Jan]:[Dec]])=0,"",(SUM(Table4[[#This Row],[Jan]:[Dec]])))</f>
        <v/>
      </c>
      <c r="U848" s="5">
        <f>IFERROR(IF(Table5[[#This Row],[Is RTE Student]]="Yes",0,VLOOKUP(Table4[[#This Row],[Class]]&amp;"_"&amp;Table4[[#This Row],[Stream]]&amp;"_"&amp;Table4[[#This Row],[Medium]],total_fee,5,0)),0)</f>
        <v>18000</v>
      </c>
      <c r="V848" s="5" t="str">
        <f>IFERROR(IF(Table4[[#This Row],[Total fees]]=Table4[[#This Row],[Total]]=0,"",Table4[[#This Row],[Total fees]]-Table4[[#This Row],[Total]]),"")</f>
        <v/>
      </c>
    </row>
    <row r="849" spans="1:22">
      <c r="A849" s="18">
        <f>IF('Student''s Data'!A849=0,"",'Student''s Data'!A849)</f>
        <v>845</v>
      </c>
      <c r="B849" s="18">
        <f>IF('Student''s Data'!B849=0,"",'Student''s Data'!B849)</f>
        <v>6749</v>
      </c>
      <c r="C849" s="19" t="str">
        <f>IF('Student''s Data'!C849=0,"",'Student''s Data'!C849)</f>
        <v>Tenth</v>
      </c>
      <c r="D849" s="19" t="str">
        <f>IF('Student''s Data'!D849=0,"",'Student''s Data'!D849)</f>
        <v/>
      </c>
      <c r="E849" s="19" t="str">
        <f>IF('Student''s Data'!H849=0,"",'Student''s Data'!H849)</f>
        <v>Hindi</v>
      </c>
      <c r="F849" s="19" t="str">
        <f>IF('Student''s Data'!E849=0,"",'Student''s Data'!E849)</f>
        <v>SUMAN RANWA</v>
      </c>
      <c r="G849" s="19" t="str">
        <f>IF('Student''s Data'!F849=0,"",'Student''s Data'!F849)</f>
        <v>MOHAN RAM RANWA</v>
      </c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5" t="str">
        <f>IF(SUM(Table4[[#This Row],[Jan]:[Dec]])=0,"",(SUM(Table4[[#This Row],[Jan]:[Dec]])))</f>
        <v/>
      </c>
      <c r="U849" s="5">
        <f>IFERROR(IF(Table5[[#This Row],[Is RTE Student]]="Yes",0,VLOOKUP(Table4[[#This Row],[Class]]&amp;"_"&amp;Table4[[#This Row],[Stream]]&amp;"_"&amp;Table4[[#This Row],[Medium]],total_fee,5,0)),0)</f>
        <v>18000</v>
      </c>
      <c r="V849" s="5" t="str">
        <f>IFERROR(IF(Table4[[#This Row],[Total fees]]=Table4[[#This Row],[Total]]=0,"",Table4[[#This Row],[Total fees]]-Table4[[#This Row],[Total]]),"")</f>
        <v/>
      </c>
    </row>
    <row r="850" spans="1:22">
      <c r="A850" s="18">
        <f>IF('Student''s Data'!A850=0,"",'Student''s Data'!A850)</f>
        <v>846</v>
      </c>
      <c r="B850" s="18">
        <f>IF('Student''s Data'!B850=0,"",'Student''s Data'!B850)</f>
        <v>6599</v>
      </c>
      <c r="C850" s="19" t="str">
        <f>IF('Student''s Data'!C850=0,"",'Student''s Data'!C850)</f>
        <v>Tenth</v>
      </c>
      <c r="D850" s="19" t="str">
        <f>IF('Student''s Data'!D850=0,"",'Student''s Data'!D850)</f>
        <v/>
      </c>
      <c r="E850" s="19" t="str">
        <f>IF('Student''s Data'!H850=0,"",'Student''s Data'!H850)</f>
        <v>Hindi</v>
      </c>
      <c r="F850" s="19" t="str">
        <f>IF('Student''s Data'!E850=0,"",'Student''s Data'!E850)</f>
        <v>SUNIL</v>
      </c>
      <c r="G850" s="19" t="str">
        <f>IF('Student''s Data'!F850=0,"",'Student''s Data'!F850)</f>
        <v>ASHOK KUMAR</v>
      </c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5" t="str">
        <f>IF(SUM(Table4[[#This Row],[Jan]:[Dec]])=0,"",(SUM(Table4[[#This Row],[Jan]:[Dec]])))</f>
        <v/>
      </c>
      <c r="U850" s="5">
        <f>IFERROR(IF(Table5[[#This Row],[Is RTE Student]]="Yes",0,VLOOKUP(Table4[[#This Row],[Class]]&amp;"_"&amp;Table4[[#This Row],[Stream]]&amp;"_"&amp;Table4[[#This Row],[Medium]],total_fee,5,0)),0)</f>
        <v>18000</v>
      </c>
      <c r="V850" s="5" t="str">
        <f>IFERROR(IF(Table4[[#This Row],[Total fees]]=Table4[[#This Row],[Total]]=0,"",Table4[[#This Row],[Total fees]]-Table4[[#This Row],[Total]]),"")</f>
        <v/>
      </c>
    </row>
    <row r="851" spans="1:22">
      <c r="A851" s="18">
        <f>IF('Student''s Data'!A851=0,"",'Student''s Data'!A851)</f>
        <v>847</v>
      </c>
      <c r="B851" s="18">
        <f>IF('Student''s Data'!B851=0,"",'Student''s Data'!B851)</f>
        <v>1504</v>
      </c>
      <c r="C851" s="19" t="str">
        <f>IF('Student''s Data'!C851=0,"",'Student''s Data'!C851)</f>
        <v>Tenth</v>
      </c>
      <c r="D851" s="19" t="str">
        <f>IF('Student''s Data'!D851=0,"",'Student''s Data'!D851)</f>
        <v/>
      </c>
      <c r="E851" s="19" t="str">
        <f>IF('Student''s Data'!H851=0,"",'Student''s Data'!H851)</f>
        <v>Hindi</v>
      </c>
      <c r="F851" s="19" t="str">
        <f>IF('Student''s Data'!E851=0,"",'Student''s Data'!E851)</f>
        <v>SUNIL</v>
      </c>
      <c r="G851" s="19" t="str">
        <f>IF('Student''s Data'!F851=0,"",'Student''s Data'!F851)</f>
        <v>KISAN</v>
      </c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5" t="str">
        <f>IF(SUM(Table4[[#This Row],[Jan]:[Dec]])=0,"",(SUM(Table4[[#This Row],[Jan]:[Dec]])))</f>
        <v/>
      </c>
      <c r="U851" s="5">
        <f>IFERROR(IF(Table5[[#This Row],[Is RTE Student]]="Yes",0,VLOOKUP(Table4[[#This Row],[Class]]&amp;"_"&amp;Table4[[#This Row],[Stream]]&amp;"_"&amp;Table4[[#This Row],[Medium]],total_fee,5,0)),0)</f>
        <v>18000</v>
      </c>
      <c r="V851" s="5" t="str">
        <f>IFERROR(IF(Table4[[#This Row],[Total fees]]=Table4[[#This Row],[Total]]=0,"",Table4[[#This Row],[Total fees]]-Table4[[#This Row],[Total]]),"")</f>
        <v/>
      </c>
    </row>
    <row r="852" spans="1:22">
      <c r="A852" s="18">
        <f>IF('Student''s Data'!A852=0,"",'Student''s Data'!A852)</f>
        <v>848</v>
      </c>
      <c r="B852" s="18">
        <f>IF('Student''s Data'!B852=0,"",'Student''s Data'!B852)</f>
        <v>576</v>
      </c>
      <c r="C852" s="19" t="str">
        <f>IF('Student''s Data'!C852=0,"",'Student''s Data'!C852)</f>
        <v>Tenth</v>
      </c>
      <c r="D852" s="19" t="str">
        <f>IF('Student''s Data'!D852=0,"",'Student''s Data'!D852)</f>
        <v/>
      </c>
      <c r="E852" s="19" t="str">
        <f>IF('Student''s Data'!H852=0,"",'Student''s Data'!H852)</f>
        <v>Hindi</v>
      </c>
      <c r="F852" s="19" t="str">
        <f>IF('Student''s Data'!E852=0,"",'Student''s Data'!E852)</f>
        <v>SUNITA</v>
      </c>
      <c r="G852" s="19" t="str">
        <f>IF('Student''s Data'!F852=0,"",'Student''s Data'!F852)</f>
        <v>HEERA LAL</v>
      </c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5" t="str">
        <f>IF(SUM(Table4[[#This Row],[Jan]:[Dec]])=0,"",(SUM(Table4[[#This Row],[Jan]:[Dec]])))</f>
        <v/>
      </c>
      <c r="U852" s="5">
        <f>IFERROR(IF(Table5[[#This Row],[Is RTE Student]]="Yes",0,VLOOKUP(Table4[[#This Row],[Class]]&amp;"_"&amp;Table4[[#This Row],[Stream]]&amp;"_"&amp;Table4[[#This Row],[Medium]],total_fee,5,0)),0)</f>
        <v>18000</v>
      </c>
      <c r="V852" s="5" t="str">
        <f>IFERROR(IF(Table4[[#This Row],[Total fees]]=Table4[[#This Row],[Total]]=0,"",Table4[[#This Row],[Total fees]]-Table4[[#This Row],[Total]]),"")</f>
        <v/>
      </c>
    </row>
    <row r="853" spans="1:22">
      <c r="A853" s="18">
        <f>IF('Student''s Data'!A853=0,"",'Student''s Data'!A853)</f>
        <v>849</v>
      </c>
      <c r="B853" s="18" t="str">
        <f>IF('Student''s Data'!B853=0,"",'Student''s Data'!B853)</f>
        <v>E0005</v>
      </c>
      <c r="C853" s="19" t="str">
        <f>IF('Student''s Data'!C853=0,"",'Student''s Data'!C853)</f>
        <v>Tenth</v>
      </c>
      <c r="D853" s="19" t="str">
        <f>IF('Student''s Data'!D853=0,"",'Student''s Data'!D853)</f>
        <v/>
      </c>
      <c r="E853" s="19" t="str">
        <f>IF('Student''s Data'!H853=0,"",'Student''s Data'!H853)</f>
        <v>English</v>
      </c>
      <c r="F853" s="19" t="str">
        <f>IF('Student''s Data'!E853=0,"",'Student''s Data'!E853)</f>
        <v>SURAYA</v>
      </c>
      <c r="G853" s="19" t="str">
        <f>IF('Student''s Data'!F853=0,"",'Student''s Data'!F853)</f>
        <v>MOHAMMED SALIM</v>
      </c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5" t="str">
        <f>IF(SUM(Table4[[#This Row],[Jan]:[Dec]])=0,"",(SUM(Table4[[#This Row],[Jan]:[Dec]])))</f>
        <v/>
      </c>
      <c r="U853" s="5">
        <f>IFERROR(IF(Table5[[#This Row],[Is RTE Student]]="Yes",0,VLOOKUP(Table4[[#This Row],[Class]]&amp;"_"&amp;Table4[[#This Row],[Stream]]&amp;"_"&amp;Table4[[#This Row],[Medium]],total_fee,5,0)),0)</f>
        <v>19000</v>
      </c>
      <c r="V853" s="5" t="str">
        <f>IFERROR(IF(Table4[[#This Row],[Total fees]]=Table4[[#This Row],[Total]]=0,"",Table4[[#This Row],[Total fees]]-Table4[[#This Row],[Total]]),"")</f>
        <v/>
      </c>
    </row>
    <row r="854" spans="1:22">
      <c r="A854" s="18">
        <f>IF('Student''s Data'!A854=0,"",'Student''s Data'!A854)</f>
        <v>850</v>
      </c>
      <c r="B854" s="18">
        <f>IF('Student''s Data'!B854=0,"",'Student''s Data'!B854)</f>
        <v>6540</v>
      </c>
      <c r="C854" s="19" t="str">
        <f>IF('Student''s Data'!C854=0,"",'Student''s Data'!C854)</f>
        <v>Tenth</v>
      </c>
      <c r="D854" s="19" t="str">
        <f>IF('Student''s Data'!D854=0,"",'Student''s Data'!D854)</f>
        <v/>
      </c>
      <c r="E854" s="19" t="str">
        <f>IF('Student''s Data'!H854=0,"",'Student''s Data'!H854)</f>
        <v>Hindi</v>
      </c>
      <c r="F854" s="19" t="str">
        <f>IF('Student''s Data'!E854=0,"",'Student''s Data'!E854)</f>
        <v>SURESH KARWA</v>
      </c>
      <c r="G854" s="19" t="str">
        <f>IF('Student''s Data'!F854=0,"",'Student''s Data'!F854)</f>
        <v>CHAINA RAM KARWA</v>
      </c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5" t="str">
        <f>IF(SUM(Table4[[#This Row],[Jan]:[Dec]])=0,"",(SUM(Table4[[#This Row],[Jan]:[Dec]])))</f>
        <v/>
      </c>
      <c r="U854" s="5">
        <f>IFERROR(IF(Table5[[#This Row],[Is RTE Student]]="Yes",0,VLOOKUP(Table4[[#This Row],[Class]]&amp;"_"&amp;Table4[[#This Row],[Stream]]&amp;"_"&amp;Table4[[#This Row],[Medium]],total_fee,5,0)),0)</f>
        <v>18000</v>
      </c>
      <c r="V854" s="5" t="str">
        <f>IFERROR(IF(Table4[[#This Row],[Total fees]]=Table4[[#This Row],[Total]]=0,"",Table4[[#This Row],[Total fees]]-Table4[[#This Row],[Total]]),"")</f>
        <v/>
      </c>
    </row>
    <row r="855" spans="1:22">
      <c r="A855" s="18">
        <f>IF('Student''s Data'!A855=0,"",'Student''s Data'!A855)</f>
        <v>851</v>
      </c>
      <c r="B855" s="18">
        <f>IF('Student''s Data'!B855=0,"",'Student''s Data'!B855)</f>
        <v>760</v>
      </c>
      <c r="C855" s="19" t="str">
        <f>IF('Student''s Data'!C855=0,"",'Student''s Data'!C855)</f>
        <v>Tenth</v>
      </c>
      <c r="D855" s="19" t="str">
        <f>IF('Student''s Data'!D855=0,"",'Student''s Data'!D855)</f>
        <v/>
      </c>
      <c r="E855" s="19" t="str">
        <f>IF('Student''s Data'!H855=0,"",'Student''s Data'!H855)</f>
        <v>Hindi</v>
      </c>
      <c r="F855" s="19" t="str">
        <f>IF('Student''s Data'!E855=0,"",'Student''s Data'!E855)</f>
        <v>SURGYAN</v>
      </c>
      <c r="G855" s="19" t="str">
        <f>IF('Student''s Data'!F855=0,"",'Student''s Data'!F855)</f>
        <v>HEMARAM</v>
      </c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5" t="str">
        <f>IF(SUM(Table4[[#This Row],[Jan]:[Dec]])=0,"",(SUM(Table4[[#This Row],[Jan]:[Dec]])))</f>
        <v/>
      </c>
      <c r="U855" s="5">
        <f>IFERROR(IF(Table5[[#This Row],[Is RTE Student]]="Yes",0,VLOOKUP(Table4[[#This Row],[Class]]&amp;"_"&amp;Table4[[#This Row],[Stream]]&amp;"_"&amp;Table4[[#This Row],[Medium]],total_fee,5,0)),0)</f>
        <v>18000</v>
      </c>
      <c r="V855" s="5" t="str">
        <f>IFERROR(IF(Table4[[#This Row],[Total fees]]=Table4[[#This Row],[Total]]=0,"",Table4[[#This Row],[Total fees]]-Table4[[#This Row],[Total]]),"")</f>
        <v/>
      </c>
    </row>
    <row r="856" spans="1:22">
      <c r="A856" s="18">
        <f>IF('Student''s Data'!A856=0,"",'Student''s Data'!A856)</f>
        <v>852</v>
      </c>
      <c r="B856" s="18">
        <f>IF('Student''s Data'!B856=0,"",'Student''s Data'!B856)</f>
        <v>6531</v>
      </c>
      <c r="C856" s="19" t="str">
        <f>IF('Student''s Data'!C856=0,"",'Student''s Data'!C856)</f>
        <v>Tenth</v>
      </c>
      <c r="D856" s="19" t="str">
        <f>IF('Student''s Data'!D856=0,"",'Student''s Data'!D856)</f>
        <v/>
      </c>
      <c r="E856" s="19" t="str">
        <f>IF('Student''s Data'!H856=0,"",'Student''s Data'!H856)</f>
        <v>Hindi</v>
      </c>
      <c r="F856" s="19" t="str">
        <f>IF('Student''s Data'!E856=0,"",'Student''s Data'!E856)</f>
        <v>TABASSUM BANO</v>
      </c>
      <c r="G856" s="19" t="str">
        <f>IF('Student''s Data'!F856=0,"",'Student''s Data'!F856)</f>
        <v>MAHAMOOD KHAN</v>
      </c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5" t="str">
        <f>IF(SUM(Table4[[#This Row],[Jan]:[Dec]])=0,"",(SUM(Table4[[#This Row],[Jan]:[Dec]])))</f>
        <v/>
      </c>
      <c r="U856" s="5">
        <f>IFERROR(IF(Table5[[#This Row],[Is RTE Student]]="Yes",0,VLOOKUP(Table4[[#This Row],[Class]]&amp;"_"&amp;Table4[[#This Row],[Stream]]&amp;"_"&amp;Table4[[#This Row],[Medium]],total_fee,5,0)),0)</f>
        <v>18000</v>
      </c>
      <c r="V856" s="5" t="str">
        <f>IFERROR(IF(Table4[[#This Row],[Total fees]]=Table4[[#This Row],[Total]]=0,"",Table4[[#This Row],[Total fees]]-Table4[[#This Row],[Total]]),"")</f>
        <v/>
      </c>
    </row>
    <row r="857" spans="1:22">
      <c r="A857" s="18">
        <f>IF('Student''s Data'!A857=0,"",'Student''s Data'!A857)</f>
        <v>853</v>
      </c>
      <c r="B857" s="18">
        <f>IF('Student''s Data'!B857=0,"",'Student''s Data'!B857)</f>
        <v>543</v>
      </c>
      <c r="C857" s="19" t="str">
        <f>IF('Student''s Data'!C857=0,"",'Student''s Data'!C857)</f>
        <v>Tenth</v>
      </c>
      <c r="D857" s="19" t="str">
        <f>IF('Student''s Data'!D857=0,"",'Student''s Data'!D857)</f>
        <v/>
      </c>
      <c r="E857" s="19" t="str">
        <f>IF('Student''s Data'!H857=0,"",'Student''s Data'!H857)</f>
        <v>Hindi</v>
      </c>
      <c r="F857" s="19" t="str">
        <f>IF('Student''s Data'!E857=0,"",'Student''s Data'!E857)</f>
        <v>URMILA</v>
      </c>
      <c r="G857" s="19" t="str">
        <f>IF('Student''s Data'!F857=0,"",'Student''s Data'!F857)</f>
        <v>DEVA RAM</v>
      </c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5" t="str">
        <f>IF(SUM(Table4[[#This Row],[Jan]:[Dec]])=0,"",(SUM(Table4[[#This Row],[Jan]:[Dec]])))</f>
        <v/>
      </c>
      <c r="U857" s="5">
        <f>IFERROR(IF(Table5[[#This Row],[Is RTE Student]]="Yes",0,VLOOKUP(Table4[[#This Row],[Class]]&amp;"_"&amp;Table4[[#This Row],[Stream]]&amp;"_"&amp;Table4[[#This Row],[Medium]],total_fee,5,0)),0)</f>
        <v>18000</v>
      </c>
      <c r="V857" s="5" t="str">
        <f>IFERROR(IF(Table4[[#This Row],[Total fees]]=Table4[[#This Row],[Total]]=0,"",Table4[[#This Row],[Total fees]]-Table4[[#This Row],[Total]]),"")</f>
        <v/>
      </c>
    </row>
    <row r="858" spans="1:22">
      <c r="A858" s="18">
        <f>IF('Student''s Data'!A858=0,"",'Student''s Data'!A858)</f>
        <v>854</v>
      </c>
      <c r="B858" s="18">
        <f>IF('Student''s Data'!B858=0,"",'Student''s Data'!B858)</f>
        <v>577</v>
      </c>
      <c r="C858" s="19" t="str">
        <f>IF('Student''s Data'!C858=0,"",'Student''s Data'!C858)</f>
        <v>Tenth</v>
      </c>
      <c r="D858" s="19" t="str">
        <f>IF('Student''s Data'!D858=0,"",'Student''s Data'!D858)</f>
        <v/>
      </c>
      <c r="E858" s="19" t="str">
        <f>IF('Student''s Data'!H858=0,"",'Student''s Data'!H858)</f>
        <v>Hindi</v>
      </c>
      <c r="F858" s="19" t="str">
        <f>IF('Student''s Data'!E858=0,"",'Student''s Data'!E858)</f>
        <v>URMILA</v>
      </c>
      <c r="G858" s="19" t="str">
        <f>IF('Student''s Data'!F858=0,"",'Student''s Data'!F858)</f>
        <v>HEERA LAL</v>
      </c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5" t="str">
        <f>IF(SUM(Table4[[#This Row],[Jan]:[Dec]])=0,"",(SUM(Table4[[#This Row],[Jan]:[Dec]])))</f>
        <v/>
      </c>
      <c r="U858" s="5">
        <f>IFERROR(IF(Table5[[#This Row],[Is RTE Student]]="Yes",0,VLOOKUP(Table4[[#This Row],[Class]]&amp;"_"&amp;Table4[[#This Row],[Stream]]&amp;"_"&amp;Table4[[#This Row],[Medium]],total_fee,5,0)),0)</f>
        <v>18000</v>
      </c>
      <c r="V858" s="5" t="str">
        <f>IFERROR(IF(Table4[[#This Row],[Total fees]]=Table4[[#This Row],[Total]]=0,"",Table4[[#This Row],[Total fees]]-Table4[[#This Row],[Total]]),"")</f>
        <v/>
      </c>
    </row>
    <row r="859" spans="1:22">
      <c r="A859" s="18">
        <f>IF('Student''s Data'!A859=0,"",'Student''s Data'!A859)</f>
        <v>855</v>
      </c>
      <c r="B859" s="18">
        <f>IF('Student''s Data'!B859=0,"",'Student''s Data'!B859)</f>
        <v>529</v>
      </c>
      <c r="C859" s="19" t="str">
        <f>IF('Student''s Data'!C859=0,"",'Student''s Data'!C859)</f>
        <v>Tenth</v>
      </c>
      <c r="D859" s="19" t="str">
        <f>IF('Student''s Data'!D859=0,"",'Student''s Data'!D859)</f>
        <v/>
      </c>
      <c r="E859" s="19" t="str">
        <f>IF('Student''s Data'!H859=0,"",'Student''s Data'!H859)</f>
        <v>Hindi</v>
      </c>
      <c r="F859" s="19" t="str">
        <f>IF('Student''s Data'!E859=0,"",'Student''s Data'!E859)</f>
        <v>URMILA MEGHWAL</v>
      </c>
      <c r="G859" s="19" t="str">
        <f>IF('Student''s Data'!F859=0,"",'Student''s Data'!F859)</f>
        <v>ONKAR RAM MEGHWAL</v>
      </c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5" t="str">
        <f>IF(SUM(Table4[[#This Row],[Jan]:[Dec]])=0,"",(SUM(Table4[[#This Row],[Jan]:[Dec]])))</f>
        <v/>
      </c>
      <c r="U859" s="5">
        <f>IFERROR(IF(Table5[[#This Row],[Is RTE Student]]="Yes",0,VLOOKUP(Table4[[#This Row],[Class]]&amp;"_"&amp;Table4[[#This Row],[Stream]]&amp;"_"&amp;Table4[[#This Row],[Medium]],total_fee,5,0)),0)</f>
        <v>18000</v>
      </c>
      <c r="V859" s="5" t="str">
        <f>IFERROR(IF(Table4[[#This Row],[Total fees]]=Table4[[#This Row],[Total]]=0,"",Table4[[#This Row],[Total fees]]-Table4[[#This Row],[Total]]),"")</f>
        <v/>
      </c>
    </row>
    <row r="860" spans="1:22">
      <c r="A860" s="18">
        <f>IF('Student''s Data'!A860=0,"",'Student''s Data'!A860)</f>
        <v>856</v>
      </c>
      <c r="B860" s="18">
        <f>IF('Student''s Data'!B860=0,"",'Student''s Data'!B860)</f>
        <v>1547</v>
      </c>
      <c r="C860" s="19" t="str">
        <f>IF('Student''s Data'!C860=0,"",'Student''s Data'!C860)</f>
        <v>Tenth</v>
      </c>
      <c r="D860" s="19" t="str">
        <f>IF('Student''s Data'!D860=0,"",'Student''s Data'!D860)</f>
        <v/>
      </c>
      <c r="E860" s="19" t="str">
        <f>IF('Student''s Data'!H860=0,"",'Student''s Data'!H860)</f>
        <v>Hindi</v>
      </c>
      <c r="F860" s="19" t="str">
        <f>IF('Student''s Data'!E860=0,"",'Student''s Data'!E860)</f>
        <v>VASIM AKRAM</v>
      </c>
      <c r="G860" s="19" t="str">
        <f>IF('Student''s Data'!F860=0,"",'Student''s Data'!F860)</f>
        <v>MOHAMMAD HAJI MOHAMMAD</v>
      </c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5" t="str">
        <f>IF(SUM(Table4[[#This Row],[Jan]:[Dec]])=0,"",(SUM(Table4[[#This Row],[Jan]:[Dec]])))</f>
        <v/>
      </c>
      <c r="U860" s="5">
        <f>IFERROR(IF(Table5[[#This Row],[Is RTE Student]]="Yes",0,VLOOKUP(Table4[[#This Row],[Class]]&amp;"_"&amp;Table4[[#This Row],[Stream]]&amp;"_"&amp;Table4[[#This Row],[Medium]],total_fee,5,0)),0)</f>
        <v>18000</v>
      </c>
      <c r="V860" s="5" t="str">
        <f>IFERROR(IF(Table4[[#This Row],[Total fees]]=Table4[[#This Row],[Total]]=0,"",Table4[[#This Row],[Total fees]]-Table4[[#This Row],[Total]]),"")</f>
        <v/>
      </c>
    </row>
    <row r="861" spans="1:22">
      <c r="A861" s="18">
        <f>IF('Student''s Data'!A861=0,"",'Student''s Data'!A861)</f>
        <v>857</v>
      </c>
      <c r="B861" s="18">
        <f>IF('Student''s Data'!B861=0,"",'Student''s Data'!B861)</f>
        <v>1210</v>
      </c>
      <c r="C861" s="19" t="str">
        <f>IF('Student''s Data'!C861=0,"",'Student''s Data'!C861)</f>
        <v>Tenth</v>
      </c>
      <c r="D861" s="19" t="str">
        <f>IF('Student''s Data'!D861=0,"",'Student''s Data'!D861)</f>
        <v/>
      </c>
      <c r="E861" s="19" t="str">
        <f>IF('Student''s Data'!H861=0,"",'Student''s Data'!H861)</f>
        <v>Hindi</v>
      </c>
      <c r="F861" s="19" t="str">
        <f>IF('Student''s Data'!E861=0,"",'Student''s Data'!E861)</f>
        <v>VIKAS</v>
      </c>
      <c r="G861" s="19" t="str">
        <f>IF('Student''s Data'!F861=0,"",'Student''s Data'!F861)</f>
        <v>RAMESHWAR LAL</v>
      </c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5" t="str">
        <f>IF(SUM(Table4[[#This Row],[Jan]:[Dec]])=0,"",(SUM(Table4[[#This Row],[Jan]:[Dec]])))</f>
        <v/>
      </c>
      <c r="U861" s="5">
        <f>IFERROR(IF(Table5[[#This Row],[Is RTE Student]]="Yes",0,VLOOKUP(Table4[[#This Row],[Class]]&amp;"_"&amp;Table4[[#This Row],[Stream]]&amp;"_"&amp;Table4[[#This Row],[Medium]],total_fee,5,0)),0)</f>
        <v>18000</v>
      </c>
      <c r="V861" s="5" t="str">
        <f>IFERROR(IF(Table4[[#This Row],[Total fees]]=Table4[[#This Row],[Total]]=0,"",Table4[[#This Row],[Total fees]]-Table4[[#This Row],[Total]]),"")</f>
        <v/>
      </c>
    </row>
    <row r="862" spans="1:22">
      <c r="A862" s="18">
        <f>IF('Student''s Data'!A862=0,"",'Student''s Data'!A862)</f>
        <v>858</v>
      </c>
      <c r="B862" s="18">
        <f>IF('Student''s Data'!B862=0,"",'Student''s Data'!B862)</f>
        <v>6641</v>
      </c>
      <c r="C862" s="19" t="str">
        <f>IF('Student''s Data'!C862=0,"",'Student''s Data'!C862)</f>
        <v>Tenth</v>
      </c>
      <c r="D862" s="19" t="str">
        <f>IF('Student''s Data'!D862=0,"",'Student''s Data'!D862)</f>
        <v/>
      </c>
      <c r="E862" s="19" t="str">
        <f>IF('Student''s Data'!H862=0,"",'Student''s Data'!H862)</f>
        <v>Hindi</v>
      </c>
      <c r="F862" s="19" t="str">
        <f>IF('Student''s Data'!E862=0,"",'Student''s Data'!E862)</f>
        <v>VIKASH RANWA</v>
      </c>
      <c r="G862" s="19" t="str">
        <f>IF('Student''s Data'!F862=0,"",'Student''s Data'!F862)</f>
        <v>KESHA RAM RANWA</v>
      </c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5" t="str">
        <f>IF(SUM(Table4[[#This Row],[Jan]:[Dec]])=0,"",(SUM(Table4[[#This Row],[Jan]:[Dec]])))</f>
        <v/>
      </c>
      <c r="U862" s="5">
        <f>IFERROR(IF(Table5[[#This Row],[Is RTE Student]]="Yes",0,VLOOKUP(Table4[[#This Row],[Class]]&amp;"_"&amp;Table4[[#This Row],[Stream]]&amp;"_"&amp;Table4[[#This Row],[Medium]],total_fee,5,0)),0)</f>
        <v>18000</v>
      </c>
      <c r="V862" s="5" t="str">
        <f>IFERROR(IF(Table4[[#This Row],[Total fees]]=Table4[[#This Row],[Total]]=0,"",Table4[[#This Row],[Total fees]]-Table4[[#This Row],[Total]]),"")</f>
        <v/>
      </c>
    </row>
    <row r="863" spans="1:22">
      <c r="A863" s="18">
        <f>IF('Student''s Data'!A863=0,"",'Student''s Data'!A863)</f>
        <v>859</v>
      </c>
      <c r="B863" s="18">
        <f>IF('Student''s Data'!B863=0,"",'Student''s Data'!B863)</f>
        <v>6426</v>
      </c>
      <c r="C863" s="19" t="str">
        <f>IF('Student''s Data'!C863=0,"",'Student''s Data'!C863)</f>
        <v>Tenth</v>
      </c>
      <c r="D863" s="19" t="str">
        <f>IF('Student''s Data'!D863=0,"",'Student''s Data'!D863)</f>
        <v/>
      </c>
      <c r="E863" s="19" t="str">
        <f>IF('Student''s Data'!H863=0,"",'Student''s Data'!H863)</f>
        <v>Hindi</v>
      </c>
      <c r="F863" s="19" t="str">
        <f>IF('Student''s Data'!E863=0,"",'Student''s Data'!E863)</f>
        <v>VIKASH SHARMA</v>
      </c>
      <c r="G863" s="19" t="str">
        <f>IF('Student''s Data'!F863=0,"",'Student''s Data'!F863)</f>
        <v>RAJU LAL SHARMA</v>
      </c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5" t="str">
        <f>IF(SUM(Table4[[#This Row],[Jan]:[Dec]])=0,"",(SUM(Table4[[#This Row],[Jan]:[Dec]])))</f>
        <v/>
      </c>
      <c r="U863" s="5">
        <f>IFERROR(IF(Table5[[#This Row],[Is RTE Student]]="Yes",0,VLOOKUP(Table4[[#This Row],[Class]]&amp;"_"&amp;Table4[[#This Row],[Stream]]&amp;"_"&amp;Table4[[#This Row],[Medium]],total_fee,5,0)),0)</f>
        <v>18000</v>
      </c>
      <c r="V863" s="5" t="str">
        <f>IFERROR(IF(Table4[[#This Row],[Total fees]]=Table4[[#This Row],[Total]]=0,"",Table4[[#This Row],[Total fees]]-Table4[[#This Row],[Total]]),"")</f>
        <v/>
      </c>
    </row>
    <row r="864" spans="1:22">
      <c r="A864" s="18">
        <f>IF('Student''s Data'!A864=0,"",'Student''s Data'!A864)</f>
        <v>860</v>
      </c>
      <c r="B864" s="18">
        <f>IF('Student''s Data'!B864=0,"",'Student''s Data'!B864)</f>
        <v>542</v>
      </c>
      <c r="C864" s="19" t="str">
        <f>IF('Student''s Data'!C864=0,"",'Student''s Data'!C864)</f>
        <v>Tenth</v>
      </c>
      <c r="D864" s="19" t="str">
        <f>IF('Student''s Data'!D864=0,"",'Student''s Data'!D864)</f>
        <v/>
      </c>
      <c r="E864" s="19" t="str">
        <f>IF('Student''s Data'!H864=0,"",'Student''s Data'!H864)</f>
        <v>Hindi</v>
      </c>
      <c r="F864" s="19" t="str">
        <f>IF('Student''s Data'!E864=0,"",'Student''s Data'!E864)</f>
        <v>VINOD TANDI</v>
      </c>
      <c r="G864" s="19" t="str">
        <f>IF('Student''s Data'!F864=0,"",'Student''s Data'!F864)</f>
        <v>PRABHU RAM</v>
      </c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5" t="str">
        <f>IF(SUM(Table4[[#This Row],[Jan]:[Dec]])=0,"",(SUM(Table4[[#This Row],[Jan]:[Dec]])))</f>
        <v/>
      </c>
      <c r="U864" s="5">
        <f>IFERROR(IF(Table5[[#This Row],[Is RTE Student]]="Yes",0,VLOOKUP(Table4[[#This Row],[Class]]&amp;"_"&amp;Table4[[#This Row],[Stream]]&amp;"_"&amp;Table4[[#This Row],[Medium]],total_fee,5,0)),0)</f>
        <v>18000</v>
      </c>
      <c r="V864" s="5" t="str">
        <f>IFERROR(IF(Table4[[#This Row],[Total fees]]=Table4[[#This Row],[Total]]=0,"",Table4[[#This Row],[Total fees]]-Table4[[#This Row],[Total]]),"")</f>
        <v/>
      </c>
    </row>
    <row r="865" spans="1:22">
      <c r="A865" s="18">
        <f>IF('Student''s Data'!A865=0,"",'Student''s Data'!A865)</f>
        <v>861</v>
      </c>
      <c r="B865" s="18">
        <f>IF('Student''s Data'!B865=0,"",'Student''s Data'!B865)</f>
        <v>974</v>
      </c>
      <c r="C865" s="19" t="str">
        <f>IF('Student''s Data'!C865=0,"",'Student''s Data'!C865)</f>
        <v>Tenth</v>
      </c>
      <c r="D865" s="19" t="str">
        <f>IF('Student''s Data'!D865=0,"",'Student''s Data'!D865)</f>
        <v/>
      </c>
      <c r="E865" s="19" t="str">
        <f>IF('Student''s Data'!H865=0,"",'Student''s Data'!H865)</f>
        <v>Hindi</v>
      </c>
      <c r="F865" s="19" t="str">
        <f>IF('Student''s Data'!E865=0,"",'Student''s Data'!E865)</f>
        <v>VISHAL</v>
      </c>
      <c r="G865" s="19" t="str">
        <f>IF('Student''s Data'!F865=0,"",'Student''s Data'!F865)</f>
        <v>KAILASH</v>
      </c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5" t="str">
        <f>IF(SUM(Table4[[#This Row],[Jan]:[Dec]])=0,"",(SUM(Table4[[#This Row],[Jan]:[Dec]])))</f>
        <v/>
      </c>
      <c r="U865" s="5">
        <f>IFERROR(IF(Table5[[#This Row],[Is RTE Student]]="Yes",0,VLOOKUP(Table4[[#This Row],[Class]]&amp;"_"&amp;Table4[[#This Row],[Stream]]&amp;"_"&amp;Table4[[#This Row],[Medium]],total_fee,5,0)),0)</f>
        <v>18000</v>
      </c>
      <c r="V865" s="5" t="str">
        <f>IFERROR(IF(Table4[[#This Row],[Total fees]]=Table4[[#This Row],[Total]]=0,"",Table4[[#This Row],[Total fees]]-Table4[[#This Row],[Total]]),"")</f>
        <v/>
      </c>
    </row>
    <row r="866" spans="1:22">
      <c r="A866" s="18">
        <f>IF('Student''s Data'!A866=0,"",'Student''s Data'!A866)</f>
        <v>862</v>
      </c>
      <c r="B866" s="18" t="str">
        <f>IF('Student''s Data'!B866=0,"",'Student''s Data'!B866)</f>
        <v>E2</v>
      </c>
      <c r="C866" s="19" t="str">
        <f>IF('Student''s Data'!C866=0,"",'Student''s Data'!C866)</f>
        <v>Tenth</v>
      </c>
      <c r="D866" s="19" t="str">
        <f>IF('Student''s Data'!D866=0,"",'Student''s Data'!D866)</f>
        <v/>
      </c>
      <c r="E866" s="19" t="str">
        <f>IF('Student''s Data'!H866=0,"",'Student''s Data'!H866)</f>
        <v>English</v>
      </c>
      <c r="F866" s="19" t="str">
        <f>IF('Student''s Data'!E866=0,"",'Student''s Data'!E866)</f>
        <v>VISHNU RATHORE</v>
      </c>
      <c r="G866" s="19" t="str">
        <f>IF('Student''s Data'!F866=0,"",'Student''s Data'!F866)</f>
        <v>RAGHUVEER SINGH</v>
      </c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5" t="str">
        <f>IF(SUM(Table4[[#This Row],[Jan]:[Dec]])=0,"",(SUM(Table4[[#This Row],[Jan]:[Dec]])))</f>
        <v/>
      </c>
      <c r="U866" s="5">
        <f>IFERROR(IF(Table5[[#This Row],[Is RTE Student]]="Yes",0,VLOOKUP(Table4[[#This Row],[Class]]&amp;"_"&amp;Table4[[#This Row],[Stream]]&amp;"_"&amp;Table4[[#This Row],[Medium]],total_fee,5,0)),0)</f>
        <v>19000</v>
      </c>
      <c r="V866" s="5" t="str">
        <f>IFERROR(IF(Table4[[#This Row],[Total fees]]=Table4[[#This Row],[Total]]=0,"",Table4[[#This Row],[Total fees]]-Table4[[#This Row],[Total]]),"")</f>
        <v/>
      </c>
    </row>
    <row r="867" spans="1:22">
      <c r="A867" s="18">
        <f>IF('Student''s Data'!A867=0,"",'Student''s Data'!A867)</f>
        <v>863</v>
      </c>
      <c r="B867" s="18">
        <f>IF('Student''s Data'!B867=0,"",'Student''s Data'!B867)</f>
        <v>790</v>
      </c>
      <c r="C867" s="19" t="str">
        <f>IF('Student''s Data'!C867=0,"",'Student''s Data'!C867)</f>
        <v>Tenth</v>
      </c>
      <c r="D867" s="19" t="str">
        <f>IF('Student''s Data'!D867=0,"",'Student''s Data'!D867)</f>
        <v/>
      </c>
      <c r="E867" s="19" t="str">
        <f>IF('Student''s Data'!H867=0,"",'Student''s Data'!H867)</f>
        <v>Hindi</v>
      </c>
      <c r="F867" s="19" t="str">
        <f>IF('Student''s Data'!E867=0,"",'Student''s Data'!E867)</f>
        <v>YAGYA PRAKASH</v>
      </c>
      <c r="G867" s="19" t="str">
        <f>IF('Student''s Data'!F867=0,"",'Student''s Data'!F867)</f>
        <v>OMPRAKASH</v>
      </c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5" t="str">
        <f>IF(SUM(Table4[[#This Row],[Jan]:[Dec]])=0,"",(SUM(Table4[[#This Row],[Jan]:[Dec]])))</f>
        <v/>
      </c>
      <c r="U867" s="5">
        <f>IFERROR(IF(Table5[[#This Row],[Is RTE Student]]="Yes",0,VLOOKUP(Table4[[#This Row],[Class]]&amp;"_"&amp;Table4[[#This Row],[Stream]]&amp;"_"&amp;Table4[[#This Row],[Medium]],total_fee,5,0)),0)</f>
        <v>18000</v>
      </c>
      <c r="V867" s="5" t="str">
        <f>IFERROR(IF(Table4[[#This Row],[Total fees]]=Table4[[#This Row],[Total]]=0,"",Table4[[#This Row],[Total fees]]-Table4[[#This Row],[Total]]),"")</f>
        <v/>
      </c>
    </row>
    <row r="868" spans="1:22">
      <c r="A868" s="18">
        <f>IF('Student''s Data'!A868=0,"",'Student''s Data'!A868)</f>
        <v>864</v>
      </c>
      <c r="B868" s="18">
        <f>IF('Student''s Data'!B868=0,"",'Student''s Data'!B868)</f>
        <v>1404</v>
      </c>
      <c r="C868" s="19" t="str">
        <f>IF('Student''s Data'!C868=0,"",'Student''s Data'!C868)</f>
        <v>Tenth</v>
      </c>
      <c r="D868" s="19" t="str">
        <f>IF('Student''s Data'!D868=0,"",'Student''s Data'!D868)</f>
        <v/>
      </c>
      <c r="E868" s="19" t="str">
        <f>IF('Student''s Data'!H868=0,"",'Student''s Data'!H868)</f>
        <v>Hindi</v>
      </c>
      <c r="F868" s="19" t="str">
        <f>IF('Student''s Data'!E868=0,"",'Student''s Data'!E868)</f>
        <v>YOGESH VARMA</v>
      </c>
      <c r="G868" s="19" t="str">
        <f>IF('Student''s Data'!F868=0,"",'Student''s Data'!F868)</f>
        <v>DURGESH VARMA</v>
      </c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5" t="str">
        <f>IF(SUM(Table4[[#This Row],[Jan]:[Dec]])=0,"",(SUM(Table4[[#This Row],[Jan]:[Dec]])))</f>
        <v/>
      </c>
      <c r="U868" s="5">
        <f>IFERROR(IF(Table5[[#This Row],[Is RTE Student]]="Yes",0,VLOOKUP(Table4[[#This Row],[Class]]&amp;"_"&amp;Table4[[#This Row],[Stream]]&amp;"_"&amp;Table4[[#This Row],[Medium]],total_fee,5,0)),0)</f>
        <v>18000</v>
      </c>
      <c r="V868" s="5" t="str">
        <f>IFERROR(IF(Table4[[#This Row],[Total fees]]=Table4[[#This Row],[Total]]=0,"",Table4[[#This Row],[Total fees]]-Table4[[#This Row],[Total]]),"")</f>
        <v/>
      </c>
    </row>
    <row r="869" spans="1:22">
      <c r="A869" s="18">
        <f>IF('Student''s Data'!A869=0,"",'Student''s Data'!A869)</f>
        <v>865</v>
      </c>
      <c r="B869" s="18">
        <f>IF('Student''s Data'!B869=0,"",'Student''s Data'!B869)</f>
        <v>1150</v>
      </c>
      <c r="C869" s="19" t="str">
        <f>IF('Student''s Data'!C869=0,"",'Student''s Data'!C869)</f>
        <v>Tenth</v>
      </c>
      <c r="D869" s="19" t="str">
        <f>IF('Student''s Data'!D869=0,"",'Student''s Data'!D869)</f>
        <v/>
      </c>
      <c r="E869" s="19" t="str">
        <f>IF('Student''s Data'!H869=0,"",'Student''s Data'!H869)</f>
        <v>Hindi</v>
      </c>
      <c r="F869" s="19" t="str">
        <f>IF('Student''s Data'!E869=0,"",'Student''s Data'!E869)</f>
        <v>YUVRAJ GAWARIYA</v>
      </c>
      <c r="G869" s="19" t="str">
        <f>IF('Student''s Data'!F869=0,"",'Student''s Data'!F869)</f>
        <v>BANWARI LAL</v>
      </c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5" t="str">
        <f>IF(SUM(Table4[[#This Row],[Jan]:[Dec]])=0,"",(SUM(Table4[[#This Row],[Jan]:[Dec]])))</f>
        <v/>
      </c>
      <c r="U869" s="5">
        <f>IFERROR(IF(Table5[[#This Row],[Is RTE Student]]="Yes",0,VLOOKUP(Table4[[#This Row],[Class]]&amp;"_"&amp;Table4[[#This Row],[Stream]]&amp;"_"&amp;Table4[[#This Row],[Medium]],total_fee,5,0)),0)</f>
        <v>18000</v>
      </c>
      <c r="V869" s="5" t="str">
        <f>IFERROR(IF(Table4[[#This Row],[Total fees]]=Table4[[#This Row],[Total]]=0,"",Table4[[#This Row],[Total fees]]-Table4[[#This Row],[Total]]),"")</f>
        <v/>
      </c>
    </row>
    <row r="870" spans="1:22">
      <c r="A870" s="18">
        <f>IF('Student''s Data'!A870=0,"",'Student''s Data'!A870)</f>
        <v>866</v>
      </c>
      <c r="B870" s="18">
        <f>IF('Student''s Data'!B870=0,"",'Student''s Data'!B870)</f>
        <v>5970</v>
      </c>
      <c r="C870" s="19" t="str">
        <f>IF('Student''s Data'!C870=0,"",'Student''s Data'!C870)</f>
        <v>Tenth</v>
      </c>
      <c r="D870" s="19" t="str">
        <f>IF('Student''s Data'!D870=0,"",'Student''s Data'!D870)</f>
        <v/>
      </c>
      <c r="E870" s="19" t="str">
        <f>IF('Student''s Data'!H870=0,"",'Student''s Data'!H870)</f>
        <v>Hindi</v>
      </c>
      <c r="F870" s="19" t="str">
        <f>IF('Student''s Data'!E870=0,"",'Student''s Data'!E870)</f>
        <v>AJAYPAL SINGH</v>
      </c>
      <c r="G870" s="19" t="str">
        <f>IF('Student''s Data'!F870=0,"",'Student''s Data'!F870)</f>
        <v>BALVEER SINGH</v>
      </c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5" t="str">
        <f>IF(SUM(Table4[[#This Row],[Jan]:[Dec]])=0,"",(SUM(Table4[[#This Row],[Jan]:[Dec]])))</f>
        <v/>
      </c>
      <c r="U870" s="5">
        <f>IFERROR(IF(Table5[[#This Row],[Is RTE Student]]="Yes",0,VLOOKUP(Table4[[#This Row],[Class]]&amp;"_"&amp;Table4[[#This Row],[Stream]]&amp;"_"&amp;Table4[[#This Row],[Medium]],total_fee,5,0)),0)</f>
        <v>18000</v>
      </c>
      <c r="V870" s="5" t="str">
        <f>IFERROR(IF(Table4[[#This Row],[Total fees]]=Table4[[#This Row],[Total]]=0,"",Table4[[#This Row],[Total fees]]-Table4[[#This Row],[Total]]),"")</f>
        <v/>
      </c>
    </row>
    <row r="871" spans="1:22">
      <c r="A871" s="18">
        <f>IF('Student''s Data'!A871=0,"",'Student''s Data'!A871)</f>
        <v>867</v>
      </c>
      <c r="B871" s="18">
        <f>IF('Student''s Data'!B871=0,"",'Student''s Data'!B871)</f>
        <v>5969</v>
      </c>
      <c r="C871" s="19" t="str">
        <f>IF('Student''s Data'!C871=0,"",'Student''s Data'!C871)</f>
        <v>Tenth</v>
      </c>
      <c r="D871" s="19" t="str">
        <f>IF('Student''s Data'!D871=0,"",'Student''s Data'!D871)</f>
        <v/>
      </c>
      <c r="E871" s="19" t="str">
        <f>IF('Student''s Data'!H871=0,"",'Student''s Data'!H871)</f>
        <v>Hindi</v>
      </c>
      <c r="F871" s="19" t="str">
        <f>IF('Student''s Data'!E871=0,"",'Student''s Data'!E871)</f>
        <v>AKHTAR ALI</v>
      </c>
      <c r="G871" s="19" t="str">
        <f>IF('Student''s Data'!F871=0,"",'Student''s Data'!F871)</f>
        <v>LT. BABU KHAN</v>
      </c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5" t="str">
        <f>IF(SUM(Table4[[#This Row],[Jan]:[Dec]])=0,"",(SUM(Table4[[#This Row],[Jan]:[Dec]])))</f>
        <v/>
      </c>
      <c r="U871" s="5">
        <f>IFERROR(IF(Table5[[#This Row],[Is RTE Student]]="Yes",0,VLOOKUP(Table4[[#This Row],[Class]]&amp;"_"&amp;Table4[[#This Row],[Stream]]&amp;"_"&amp;Table4[[#This Row],[Medium]],total_fee,5,0)),0)</f>
        <v>18000</v>
      </c>
      <c r="V871" s="5" t="str">
        <f>IFERROR(IF(Table4[[#This Row],[Total fees]]=Table4[[#This Row],[Total]]=0,"",Table4[[#This Row],[Total fees]]-Table4[[#This Row],[Total]]),"")</f>
        <v/>
      </c>
    </row>
    <row r="872" spans="1:22">
      <c r="A872" s="18">
        <f>IF('Student''s Data'!A872=0,"",'Student''s Data'!A872)</f>
        <v>868</v>
      </c>
      <c r="B872" s="18">
        <f>IF('Student''s Data'!B872=0,"",'Student''s Data'!B872)</f>
        <v>5971</v>
      </c>
      <c r="C872" s="19" t="str">
        <f>IF('Student''s Data'!C872=0,"",'Student''s Data'!C872)</f>
        <v>Tenth</v>
      </c>
      <c r="D872" s="19" t="str">
        <f>IF('Student''s Data'!D872=0,"",'Student''s Data'!D872)</f>
        <v/>
      </c>
      <c r="E872" s="19" t="str">
        <f>IF('Student''s Data'!H872=0,"",'Student''s Data'!H872)</f>
        <v>Hindi</v>
      </c>
      <c r="F872" s="19" t="str">
        <f>IF('Student''s Data'!E872=0,"",'Student''s Data'!E872)</f>
        <v>ALTAF KHAN</v>
      </c>
      <c r="G872" s="19" t="str">
        <f>IF('Student''s Data'!F872=0,"",'Student''s Data'!F872)</f>
        <v>NOOR MOHAMMED KHAN</v>
      </c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5" t="str">
        <f>IF(SUM(Table4[[#This Row],[Jan]:[Dec]])=0,"",(SUM(Table4[[#This Row],[Jan]:[Dec]])))</f>
        <v/>
      </c>
      <c r="U872" s="5">
        <f>IFERROR(IF(Table5[[#This Row],[Is RTE Student]]="Yes",0,VLOOKUP(Table4[[#This Row],[Class]]&amp;"_"&amp;Table4[[#This Row],[Stream]]&amp;"_"&amp;Table4[[#This Row],[Medium]],total_fee,5,0)),0)</f>
        <v>18000</v>
      </c>
      <c r="V872" s="5" t="str">
        <f>IFERROR(IF(Table4[[#This Row],[Total fees]]=Table4[[#This Row],[Total]]=0,"",Table4[[#This Row],[Total fees]]-Table4[[#This Row],[Total]]),"")</f>
        <v/>
      </c>
    </row>
    <row r="873" spans="1:22">
      <c r="A873" s="18">
        <f>IF('Student''s Data'!A873=0,"",'Student''s Data'!A873)</f>
        <v>869</v>
      </c>
      <c r="B873" s="18">
        <f>IF('Student''s Data'!B873=0,"",'Student''s Data'!B873)</f>
        <v>6300</v>
      </c>
      <c r="C873" s="19" t="str">
        <f>IF('Student''s Data'!C873=0,"",'Student''s Data'!C873)</f>
        <v>Tenth</v>
      </c>
      <c r="D873" s="19" t="str">
        <f>IF('Student''s Data'!D873=0,"",'Student''s Data'!D873)</f>
        <v/>
      </c>
      <c r="E873" s="19" t="str">
        <f>IF('Student''s Data'!H873=0,"",'Student''s Data'!H873)</f>
        <v>Hindi</v>
      </c>
      <c r="F873" s="19" t="str">
        <f>IF('Student''s Data'!E873=0,"",'Student''s Data'!E873)</f>
        <v>AMAN AHMAD</v>
      </c>
      <c r="G873" s="19" t="str">
        <f>IF('Student''s Data'!F873=0,"",'Student''s Data'!F873)</f>
        <v>SIRAJUDEEN</v>
      </c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5" t="str">
        <f>IF(SUM(Table4[[#This Row],[Jan]:[Dec]])=0,"",(SUM(Table4[[#This Row],[Jan]:[Dec]])))</f>
        <v/>
      </c>
      <c r="U873" s="5">
        <f>IFERROR(IF(Table5[[#This Row],[Is RTE Student]]="Yes",0,VLOOKUP(Table4[[#This Row],[Class]]&amp;"_"&amp;Table4[[#This Row],[Stream]]&amp;"_"&amp;Table4[[#This Row],[Medium]],total_fee,5,0)),0)</f>
        <v>18000</v>
      </c>
      <c r="V873" s="5" t="str">
        <f>IFERROR(IF(Table4[[#This Row],[Total fees]]=Table4[[#This Row],[Total]]=0,"",Table4[[#This Row],[Total fees]]-Table4[[#This Row],[Total]]),"")</f>
        <v/>
      </c>
    </row>
    <row r="874" spans="1:22">
      <c r="A874" s="18">
        <f>IF('Student''s Data'!A874=0,"",'Student''s Data'!A874)</f>
        <v>870</v>
      </c>
      <c r="B874" s="18">
        <f>IF('Student''s Data'!B874=0,"",'Student''s Data'!B874)</f>
        <v>6678</v>
      </c>
      <c r="C874" s="19" t="str">
        <f>IF('Student''s Data'!C874=0,"",'Student''s Data'!C874)</f>
        <v>Tenth</v>
      </c>
      <c r="D874" s="19" t="str">
        <f>IF('Student''s Data'!D874=0,"",'Student''s Data'!D874)</f>
        <v/>
      </c>
      <c r="E874" s="19" t="str">
        <f>IF('Student''s Data'!H874=0,"",'Student''s Data'!H874)</f>
        <v>Hindi</v>
      </c>
      <c r="F874" s="19" t="str">
        <f>IF('Student''s Data'!E874=0,"",'Student''s Data'!E874)</f>
        <v>ANITA</v>
      </c>
      <c r="G874" s="19" t="str">
        <f>IF('Student''s Data'!F874=0,"",'Student''s Data'!F874)</f>
        <v>GOPAL RAM</v>
      </c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5" t="str">
        <f>IF(SUM(Table4[[#This Row],[Jan]:[Dec]])=0,"",(SUM(Table4[[#This Row],[Jan]:[Dec]])))</f>
        <v/>
      </c>
      <c r="U874" s="5">
        <f>IFERROR(IF(Table5[[#This Row],[Is RTE Student]]="Yes",0,VLOOKUP(Table4[[#This Row],[Class]]&amp;"_"&amp;Table4[[#This Row],[Stream]]&amp;"_"&amp;Table4[[#This Row],[Medium]],total_fee,5,0)),0)</f>
        <v>18000</v>
      </c>
      <c r="V874" s="5" t="str">
        <f>IFERROR(IF(Table4[[#This Row],[Total fees]]=Table4[[#This Row],[Total]]=0,"",Table4[[#This Row],[Total fees]]-Table4[[#This Row],[Total]]),"")</f>
        <v/>
      </c>
    </row>
    <row r="875" spans="1:22">
      <c r="A875" s="18">
        <f>IF('Student''s Data'!A875=0,"",'Student''s Data'!A875)</f>
        <v>871</v>
      </c>
      <c r="B875" s="18" t="str">
        <f>IF('Student''s Data'!B875=0,"",'Student''s Data'!B875)</f>
        <v>E0135</v>
      </c>
      <c r="C875" s="19" t="str">
        <f>IF('Student''s Data'!C875=0,"",'Student''s Data'!C875)</f>
        <v>Tenth</v>
      </c>
      <c r="D875" s="19" t="str">
        <f>IF('Student''s Data'!D875=0,"",'Student''s Data'!D875)</f>
        <v/>
      </c>
      <c r="E875" s="19" t="str">
        <f>IF('Student''s Data'!H875=0,"",'Student''s Data'!H875)</f>
        <v>English</v>
      </c>
      <c r="F875" s="19" t="str">
        <f>IF('Student''s Data'!E875=0,"",'Student''s Data'!E875)</f>
        <v>ANUSHKA SINGH</v>
      </c>
      <c r="G875" s="19" t="str">
        <f>IF('Student''s Data'!F875=0,"",'Student''s Data'!F875)</f>
        <v>CHANDRAPAL SINGH</v>
      </c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5" t="str">
        <f>IF(SUM(Table4[[#This Row],[Jan]:[Dec]])=0,"",(SUM(Table4[[#This Row],[Jan]:[Dec]])))</f>
        <v/>
      </c>
      <c r="U875" s="5">
        <f>IFERROR(IF(Table5[[#This Row],[Is RTE Student]]="Yes",0,VLOOKUP(Table4[[#This Row],[Class]]&amp;"_"&amp;Table4[[#This Row],[Stream]]&amp;"_"&amp;Table4[[#This Row],[Medium]],total_fee,5,0)),0)</f>
        <v>19000</v>
      </c>
      <c r="V875" s="5" t="str">
        <f>IFERROR(IF(Table4[[#This Row],[Total fees]]=Table4[[#This Row],[Total]]=0,"",Table4[[#This Row],[Total fees]]-Table4[[#This Row],[Total]]),"")</f>
        <v/>
      </c>
    </row>
    <row r="876" spans="1:22">
      <c r="A876" s="18">
        <f>IF('Student''s Data'!A876=0,"",'Student''s Data'!A876)</f>
        <v>872</v>
      </c>
      <c r="B876" s="18">
        <f>IF('Student''s Data'!B876=0,"",'Student''s Data'!B876)</f>
        <v>6668</v>
      </c>
      <c r="C876" s="19" t="str">
        <f>IF('Student''s Data'!C876=0,"",'Student''s Data'!C876)</f>
        <v>Tenth</v>
      </c>
      <c r="D876" s="19" t="str">
        <f>IF('Student''s Data'!D876=0,"",'Student''s Data'!D876)</f>
        <v/>
      </c>
      <c r="E876" s="19" t="str">
        <f>IF('Student''s Data'!H876=0,"",'Student''s Data'!H876)</f>
        <v>Hindi</v>
      </c>
      <c r="F876" s="19" t="str">
        <f>IF('Student''s Data'!E876=0,"",'Student''s Data'!E876)</f>
        <v>ARVIND GURJAR</v>
      </c>
      <c r="G876" s="19" t="str">
        <f>IF('Student''s Data'!F876=0,"",'Student''s Data'!F876)</f>
        <v>PUKHRAJ GURJAR</v>
      </c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5" t="str">
        <f>IF(SUM(Table4[[#This Row],[Jan]:[Dec]])=0,"",(SUM(Table4[[#This Row],[Jan]:[Dec]])))</f>
        <v/>
      </c>
      <c r="U876" s="5">
        <f>IFERROR(IF(Table5[[#This Row],[Is RTE Student]]="Yes",0,VLOOKUP(Table4[[#This Row],[Class]]&amp;"_"&amp;Table4[[#This Row],[Stream]]&amp;"_"&amp;Table4[[#This Row],[Medium]],total_fee,5,0)),0)</f>
        <v>18000</v>
      </c>
      <c r="V876" s="5" t="str">
        <f>IFERROR(IF(Table4[[#This Row],[Total fees]]=Table4[[#This Row],[Total]]=0,"",Table4[[#This Row],[Total fees]]-Table4[[#This Row],[Total]]),"")</f>
        <v/>
      </c>
    </row>
    <row r="877" spans="1:22">
      <c r="A877" s="18">
        <f>IF('Student''s Data'!A877=0,"",'Student''s Data'!A877)</f>
        <v>873</v>
      </c>
      <c r="B877" s="18">
        <f>IF('Student''s Data'!B877=0,"",'Student''s Data'!B877)</f>
        <v>6452</v>
      </c>
      <c r="C877" s="19" t="str">
        <f>IF('Student''s Data'!C877=0,"",'Student''s Data'!C877)</f>
        <v>Tenth</v>
      </c>
      <c r="D877" s="19" t="str">
        <f>IF('Student''s Data'!D877=0,"",'Student''s Data'!D877)</f>
        <v/>
      </c>
      <c r="E877" s="19" t="str">
        <f>IF('Student''s Data'!H877=0,"",'Student''s Data'!H877)</f>
        <v>Hindi</v>
      </c>
      <c r="F877" s="19" t="str">
        <f>IF('Student''s Data'!E877=0,"",'Student''s Data'!E877)</f>
        <v>ASHISH NEHARA</v>
      </c>
      <c r="G877" s="19" t="str">
        <f>IF('Student''s Data'!F877=0,"",'Student''s Data'!F877)</f>
        <v>MAHESH KUMAR NEHARA</v>
      </c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5" t="str">
        <f>IF(SUM(Table4[[#This Row],[Jan]:[Dec]])=0,"",(SUM(Table4[[#This Row],[Jan]:[Dec]])))</f>
        <v/>
      </c>
      <c r="U877" s="5">
        <f>IFERROR(IF(Table5[[#This Row],[Is RTE Student]]="Yes",0,VLOOKUP(Table4[[#This Row],[Class]]&amp;"_"&amp;Table4[[#This Row],[Stream]]&amp;"_"&amp;Table4[[#This Row],[Medium]],total_fee,5,0)),0)</f>
        <v>18000</v>
      </c>
      <c r="V877" s="5" t="str">
        <f>IFERROR(IF(Table4[[#This Row],[Total fees]]=Table4[[#This Row],[Total]]=0,"",Table4[[#This Row],[Total fees]]-Table4[[#This Row],[Total]]),"")</f>
        <v/>
      </c>
    </row>
    <row r="878" spans="1:22">
      <c r="A878" s="18">
        <f>IF('Student''s Data'!A878=0,"",'Student''s Data'!A878)</f>
        <v>874</v>
      </c>
      <c r="B878" s="18">
        <f>IF('Student''s Data'!B878=0,"",'Student''s Data'!B878)</f>
        <v>6142</v>
      </c>
      <c r="C878" s="19" t="str">
        <f>IF('Student''s Data'!C878=0,"",'Student''s Data'!C878)</f>
        <v>Tenth</v>
      </c>
      <c r="D878" s="19" t="str">
        <f>IF('Student''s Data'!D878=0,"",'Student''s Data'!D878)</f>
        <v/>
      </c>
      <c r="E878" s="19" t="str">
        <f>IF('Student''s Data'!H878=0,"",'Student''s Data'!H878)</f>
        <v>Hindi</v>
      </c>
      <c r="F878" s="19" t="str">
        <f>IF('Student''s Data'!E878=0,"",'Student''s Data'!E878)</f>
        <v>BABY</v>
      </c>
      <c r="G878" s="19" t="str">
        <f>IF('Student''s Data'!F878=0,"",'Student''s Data'!F878)</f>
        <v>PEMARAM THALOR</v>
      </c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5" t="str">
        <f>IF(SUM(Table4[[#This Row],[Jan]:[Dec]])=0,"",(SUM(Table4[[#This Row],[Jan]:[Dec]])))</f>
        <v/>
      </c>
      <c r="U878" s="5">
        <f>IFERROR(IF(Table5[[#This Row],[Is RTE Student]]="Yes",0,VLOOKUP(Table4[[#This Row],[Class]]&amp;"_"&amp;Table4[[#This Row],[Stream]]&amp;"_"&amp;Table4[[#This Row],[Medium]],total_fee,5,0)),0)</f>
        <v>18000</v>
      </c>
      <c r="V878" s="5" t="str">
        <f>IFERROR(IF(Table4[[#This Row],[Total fees]]=Table4[[#This Row],[Total]]=0,"",Table4[[#This Row],[Total fees]]-Table4[[#This Row],[Total]]),"")</f>
        <v/>
      </c>
    </row>
    <row r="879" spans="1:22">
      <c r="A879" s="18">
        <f>IF('Student''s Data'!A879=0,"",'Student''s Data'!A879)</f>
        <v>875</v>
      </c>
      <c r="B879" s="18">
        <f>IF('Student''s Data'!B879=0,"",'Student''s Data'!B879)</f>
        <v>6206</v>
      </c>
      <c r="C879" s="19" t="str">
        <f>IF('Student''s Data'!C879=0,"",'Student''s Data'!C879)</f>
        <v>Tenth</v>
      </c>
      <c r="D879" s="19" t="str">
        <f>IF('Student''s Data'!D879=0,"",'Student''s Data'!D879)</f>
        <v/>
      </c>
      <c r="E879" s="19" t="str">
        <f>IF('Student''s Data'!H879=0,"",'Student''s Data'!H879)</f>
        <v>Hindi</v>
      </c>
      <c r="F879" s="19" t="str">
        <f>IF('Student''s Data'!E879=0,"",'Student''s Data'!E879)</f>
        <v>BAJRANG SHARMA</v>
      </c>
      <c r="G879" s="19" t="str">
        <f>IF('Student''s Data'!F879=0,"",'Student''s Data'!F879)</f>
        <v>ANANDI LAL</v>
      </c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5" t="str">
        <f>IF(SUM(Table4[[#This Row],[Jan]:[Dec]])=0,"",(SUM(Table4[[#This Row],[Jan]:[Dec]])))</f>
        <v/>
      </c>
      <c r="U879" s="5">
        <f>IFERROR(IF(Table5[[#This Row],[Is RTE Student]]="Yes",0,VLOOKUP(Table4[[#This Row],[Class]]&amp;"_"&amp;Table4[[#This Row],[Stream]]&amp;"_"&amp;Table4[[#This Row],[Medium]],total_fee,5,0)),0)</f>
        <v>18000</v>
      </c>
      <c r="V879" s="5" t="str">
        <f>IFERROR(IF(Table4[[#This Row],[Total fees]]=Table4[[#This Row],[Total]]=0,"",Table4[[#This Row],[Total fees]]-Table4[[#This Row],[Total]]),"")</f>
        <v/>
      </c>
    </row>
    <row r="880" spans="1:22">
      <c r="A880" s="18">
        <f>IF('Student''s Data'!A880=0,"",'Student''s Data'!A880)</f>
        <v>876</v>
      </c>
      <c r="B880" s="18">
        <f>IF('Student''s Data'!B880=0,"",'Student''s Data'!B880)</f>
        <v>5933</v>
      </c>
      <c r="C880" s="19" t="str">
        <f>IF('Student''s Data'!C880=0,"",'Student''s Data'!C880)</f>
        <v>Tenth</v>
      </c>
      <c r="D880" s="19" t="str">
        <f>IF('Student''s Data'!D880=0,"",'Student''s Data'!D880)</f>
        <v/>
      </c>
      <c r="E880" s="19" t="str">
        <f>IF('Student''s Data'!H880=0,"",'Student''s Data'!H880)</f>
        <v>Hindi</v>
      </c>
      <c r="F880" s="19" t="str">
        <f>IF('Student''s Data'!E880=0,"",'Student''s Data'!E880)</f>
        <v>BHARTI AGRAWAL</v>
      </c>
      <c r="G880" s="19" t="str">
        <f>IF('Student''s Data'!F880=0,"",'Student''s Data'!F880)</f>
        <v>NAGARMAL AGRAWAL</v>
      </c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5" t="str">
        <f>IF(SUM(Table4[[#This Row],[Jan]:[Dec]])=0,"",(SUM(Table4[[#This Row],[Jan]:[Dec]])))</f>
        <v/>
      </c>
      <c r="U880" s="5">
        <f>IFERROR(IF(Table5[[#This Row],[Is RTE Student]]="Yes",0,VLOOKUP(Table4[[#This Row],[Class]]&amp;"_"&amp;Table4[[#This Row],[Stream]]&amp;"_"&amp;Table4[[#This Row],[Medium]],total_fee,5,0)),0)</f>
        <v>18000</v>
      </c>
      <c r="V880" s="5" t="str">
        <f>IFERROR(IF(Table4[[#This Row],[Total fees]]=Table4[[#This Row],[Total]]=0,"",Table4[[#This Row],[Total fees]]-Table4[[#This Row],[Total]]),"")</f>
        <v/>
      </c>
    </row>
    <row r="881" spans="1:22">
      <c r="A881" s="18">
        <f>IF('Student''s Data'!A881=0,"",'Student''s Data'!A881)</f>
        <v>877</v>
      </c>
      <c r="B881" s="18">
        <f>IF('Student''s Data'!B881=0,"",'Student''s Data'!B881)</f>
        <v>6399</v>
      </c>
      <c r="C881" s="19" t="str">
        <f>IF('Student''s Data'!C881=0,"",'Student''s Data'!C881)</f>
        <v>Tenth</v>
      </c>
      <c r="D881" s="19" t="str">
        <f>IF('Student''s Data'!D881=0,"",'Student''s Data'!D881)</f>
        <v/>
      </c>
      <c r="E881" s="19" t="str">
        <f>IF('Student''s Data'!H881=0,"",'Student''s Data'!H881)</f>
        <v>Hindi</v>
      </c>
      <c r="F881" s="19" t="str">
        <f>IF('Student''s Data'!E881=0,"",'Student''s Data'!E881)</f>
        <v>BHAWANA KANWAR</v>
      </c>
      <c r="G881" s="19" t="str">
        <f>IF('Student''s Data'!F881=0,"",'Student''s Data'!F881)</f>
        <v>ARJUN SINGH</v>
      </c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5" t="str">
        <f>IF(SUM(Table4[[#This Row],[Jan]:[Dec]])=0,"",(SUM(Table4[[#This Row],[Jan]:[Dec]])))</f>
        <v/>
      </c>
      <c r="U881" s="5">
        <f>IFERROR(IF(Table5[[#This Row],[Is RTE Student]]="Yes",0,VLOOKUP(Table4[[#This Row],[Class]]&amp;"_"&amp;Table4[[#This Row],[Stream]]&amp;"_"&amp;Table4[[#This Row],[Medium]],total_fee,5,0)),0)</f>
        <v>18000</v>
      </c>
      <c r="V881" s="5" t="str">
        <f>IFERROR(IF(Table4[[#This Row],[Total fees]]=Table4[[#This Row],[Total]]=0,"",Table4[[#This Row],[Total fees]]-Table4[[#This Row],[Total]]),"")</f>
        <v/>
      </c>
    </row>
    <row r="882" spans="1:22">
      <c r="A882" s="18">
        <f>IF('Student''s Data'!A882=0,"",'Student''s Data'!A882)</f>
        <v>878</v>
      </c>
      <c r="B882" s="18">
        <f>IF('Student''s Data'!B882=0,"",'Student''s Data'!B882)</f>
        <v>6607</v>
      </c>
      <c r="C882" s="19" t="str">
        <f>IF('Student''s Data'!C882=0,"",'Student''s Data'!C882)</f>
        <v>Tenth</v>
      </c>
      <c r="D882" s="19" t="str">
        <f>IF('Student''s Data'!D882=0,"",'Student''s Data'!D882)</f>
        <v/>
      </c>
      <c r="E882" s="19" t="str">
        <f>IF('Student''s Data'!H882=0,"",'Student''s Data'!H882)</f>
        <v>Hindi</v>
      </c>
      <c r="F882" s="19" t="str">
        <f>IF('Student''s Data'!E882=0,"",'Student''s Data'!E882)</f>
        <v>BHAWANI SINGH</v>
      </c>
      <c r="G882" s="19" t="str">
        <f>IF('Student''s Data'!F882=0,"",'Student''s Data'!F882)</f>
        <v>GIRDHARI SINGH</v>
      </c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5" t="str">
        <f>IF(SUM(Table4[[#This Row],[Jan]:[Dec]])=0,"",(SUM(Table4[[#This Row],[Jan]:[Dec]])))</f>
        <v/>
      </c>
      <c r="U882" s="5">
        <f>IFERROR(IF(Table5[[#This Row],[Is RTE Student]]="Yes",0,VLOOKUP(Table4[[#This Row],[Class]]&amp;"_"&amp;Table4[[#This Row],[Stream]]&amp;"_"&amp;Table4[[#This Row],[Medium]],total_fee,5,0)),0)</f>
        <v>18000</v>
      </c>
      <c r="V882" s="5" t="str">
        <f>IFERROR(IF(Table4[[#This Row],[Total fees]]=Table4[[#This Row],[Total]]=0,"",Table4[[#This Row],[Total fees]]-Table4[[#This Row],[Total]]),"")</f>
        <v/>
      </c>
    </row>
    <row r="883" spans="1:22">
      <c r="A883" s="18">
        <f>IF('Student''s Data'!A883=0,"",'Student''s Data'!A883)</f>
        <v>879</v>
      </c>
      <c r="B883" s="18">
        <f>IF('Student''s Data'!B883=0,"",'Student''s Data'!B883)</f>
        <v>6391</v>
      </c>
      <c r="C883" s="19" t="str">
        <f>IF('Student''s Data'!C883=0,"",'Student''s Data'!C883)</f>
        <v>Tenth</v>
      </c>
      <c r="D883" s="19" t="str">
        <f>IF('Student''s Data'!D883=0,"",'Student''s Data'!D883)</f>
        <v/>
      </c>
      <c r="E883" s="19" t="str">
        <f>IF('Student''s Data'!H883=0,"",'Student''s Data'!H883)</f>
        <v>Hindi</v>
      </c>
      <c r="F883" s="19" t="str">
        <f>IF('Student''s Data'!E883=0,"",'Student''s Data'!E883)</f>
        <v>CHENA RAM BIJARNIYA</v>
      </c>
      <c r="G883" s="19" t="str">
        <f>IF('Student''s Data'!F883=0,"",'Student''s Data'!F883)</f>
        <v>MULA RAM BIJARNIYA</v>
      </c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5" t="str">
        <f>IF(SUM(Table4[[#This Row],[Jan]:[Dec]])=0,"",(SUM(Table4[[#This Row],[Jan]:[Dec]])))</f>
        <v/>
      </c>
      <c r="U883" s="5">
        <f>IFERROR(IF(Table5[[#This Row],[Is RTE Student]]="Yes",0,VLOOKUP(Table4[[#This Row],[Class]]&amp;"_"&amp;Table4[[#This Row],[Stream]]&amp;"_"&amp;Table4[[#This Row],[Medium]],total_fee,5,0)),0)</f>
        <v>18000</v>
      </c>
      <c r="V883" s="5" t="str">
        <f>IFERROR(IF(Table4[[#This Row],[Total fees]]=Table4[[#This Row],[Total]]=0,"",Table4[[#This Row],[Total fees]]-Table4[[#This Row],[Total]]),"")</f>
        <v/>
      </c>
    </row>
    <row r="884" spans="1:22">
      <c r="A884" s="18">
        <f>IF('Student''s Data'!A884=0,"",'Student''s Data'!A884)</f>
        <v>880</v>
      </c>
      <c r="B884" s="18">
        <f>IF('Student''s Data'!B884=0,"",'Student''s Data'!B884)</f>
        <v>6496</v>
      </c>
      <c r="C884" s="19" t="str">
        <f>IF('Student''s Data'!C884=0,"",'Student''s Data'!C884)</f>
        <v>Tenth</v>
      </c>
      <c r="D884" s="19" t="str">
        <f>IF('Student''s Data'!D884=0,"",'Student''s Data'!D884)</f>
        <v/>
      </c>
      <c r="E884" s="19" t="str">
        <f>IF('Student''s Data'!H884=0,"",'Student''s Data'!H884)</f>
        <v>Hindi</v>
      </c>
      <c r="F884" s="19" t="str">
        <f>IF('Student''s Data'!E884=0,"",'Student''s Data'!E884)</f>
        <v>CHINTU</v>
      </c>
      <c r="G884" s="19" t="str">
        <f>IF('Student''s Data'!F884=0,"",'Student''s Data'!F884)</f>
        <v>BHANWAR LAL</v>
      </c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5" t="str">
        <f>IF(SUM(Table4[[#This Row],[Jan]:[Dec]])=0,"",(SUM(Table4[[#This Row],[Jan]:[Dec]])))</f>
        <v/>
      </c>
      <c r="U884" s="5">
        <f>IFERROR(IF(Table5[[#This Row],[Is RTE Student]]="Yes",0,VLOOKUP(Table4[[#This Row],[Class]]&amp;"_"&amp;Table4[[#This Row],[Stream]]&amp;"_"&amp;Table4[[#This Row],[Medium]],total_fee,5,0)),0)</f>
        <v>18000</v>
      </c>
      <c r="V884" s="5" t="str">
        <f>IFERROR(IF(Table4[[#This Row],[Total fees]]=Table4[[#This Row],[Total]]=0,"",Table4[[#This Row],[Total fees]]-Table4[[#This Row],[Total]]),"")</f>
        <v/>
      </c>
    </row>
    <row r="885" spans="1:22">
      <c r="A885" s="18">
        <f>IF('Student''s Data'!A885=0,"",'Student''s Data'!A885)</f>
        <v>881</v>
      </c>
      <c r="B885" s="18">
        <f>IF('Student''s Data'!B885=0,"",'Student''s Data'!B885)</f>
        <v>6671</v>
      </c>
      <c r="C885" s="19" t="str">
        <f>IF('Student''s Data'!C885=0,"",'Student''s Data'!C885)</f>
        <v>Tenth</v>
      </c>
      <c r="D885" s="19" t="str">
        <f>IF('Student''s Data'!D885=0,"",'Student''s Data'!D885)</f>
        <v/>
      </c>
      <c r="E885" s="19" t="str">
        <f>IF('Student''s Data'!H885=0,"",'Student''s Data'!H885)</f>
        <v>Hindi</v>
      </c>
      <c r="F885" s="19" t="str">
        <f>IF('Student''s Data'!E885=0,"",'Student''s Data'!E885)</f>
        <v>DHARMA RAM</v>
      </c>
      <c r="G885" s="19" t="str">
        <f>IF('Student''s Data'!F885=0,"",'Student''s Data'!F885)</f>
        <v>BHAGIRATH RAM</v>
      </c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5" t="str">
        <f>IF(SUM(Table4[[#This Row],[Jan]:[Dec]])=0,"",(SUM(Table4[[#This Row],[Jan]:[Dec]])))</f>
        <v/>
      </c>
      <c r="U885" s="5">
        <f>IFERROR(IF(Table5[[#This Row],[Is RTE Student]]="Yes",0,VLOOKUP(Table4[[#This Row],[Class]]&amp;"_"&amp;Table4[[#This Row],[Stream]]&amp;"_"&amp;Table4[[#This Row],[Medium]],total_fee,5,0)),0)</f>
        <v>18000</v>
      </c>
      <c r="V885" s="5" t="str">
        <f>IFERROR(IF(Table4[[#This Row],[Total fees]]=Table4[[#This Row],[Total]]=0,"",Table4[[#This Row],[Total fees]]-Table4[[#This Row],[Total]]),"")</f>
        <v/>
      </c>
    </row>
    <row r="886" spans="1:22">
      <c r="A886" s="18">
        <f>IF('Student''s Data'!A886=0,"",'Student''s Data'!A886)</f>
        <v>882</v>
      </c>
      <c r="B886" s="18">
        <f>IF('Student''s Data'!B886=0,"",'Student''s Data'!B886)</f>
        <v>6544</v>
      </c>
      <c r="C886" s="19" t="str">
        <f>IF('Student''s Data'!C886=0,"",'Student''s Data'!C886)</f>
        <v>Tenth</v>
      </c>
      <c r="D886" s="19" t="str">
        <f>IF('Student''s Data'!D886=0,"",'Student''s Data'!D886)</f>
        <v/>
      </c>
      <c r="E886" s="19" t="str">
        <f>IF('Student''s Data'!H886=0,"",'Student''s Data'!H886)</f>
        <v>Hindi</v>
      </c>
      <c r="F886" s="19" t="str">
        <f>IF('Student''s Data'!E886=0,"",'Student''s Data'!E886)</f>
        <v>DHARMENDRA KUMAWAT</v>
      </c>
      <c r="G886" s="19" t="str">
        <f>IF('Student''s Data'!F886=0,"",'Student''s Data'!F886)</f>
        <v>GOVIND RAM</v>
      </c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5" t="str">
        <f>IF(SUM(Table4[[#This Row],[Jan]:[Dec]])=0,"",(SUM(Table4[[#This Row],[Jan]:[Dec]])))</f>
        <v/>
      </c>
      <c r="U886" s="5">
        <f>IFERROR(IF(Table5[[#This Row],[Is RTE Student]]="Yes",0,VLOOKUP(Table4[[#This Row],[Class]]&amp;"_"&amp;Table4[[#This Row],[Stream]]&amp;"_"&amp;Table4[[#This Row],[Medium]],total_fee,5,0)),0)</f>
        <v>18000</v>
      </c>
      <c r="V886" s="5" t="str">
        <f>IFERROR(IF(Table4[[#This Row],[Total fees]]=Table4[[#This Row],[Total]]=0,"",Table4[[#This Row],[Total fees]]-Table4[[#This Row],[Total]]),"")</f>
        <v/>
      </c>
    </row>
    <row r="887" spans="1:22">
      <c r="A887" s="18">
        <f>IF('Student''s Data'!A887=0,"",'Student''s Data'!A887)</f>
        <v>883</v>
      </c>
      <c r="B887" s="18" t="str">
        <f>IF('Student''s Data'!B887=0,"",'Student''s Data'!B887)</f>
        <v>E0065</v>
      </c>
      <c r="C887" s="19" t="str">
        <f>IF('Student''s Data'!C887=0,"",'Student''s Data'!C887)</f>
        <v>Tenth</v>
      </c>
      <c r="D887" s="19" t="str">
        <f>IF('Student''s Data'!D887=0,"",'Student''s Data'!D887)</f>
        <v/>
      </c>
      <c r="E887" s="19" t="str">
        <f>IF('Student''s Data'!H887=0,"",'Student''s Data'!H887)</f>
        <v>English</v>
      </c>
      <c r="F887" s="19" t="str">
        <f>IF('Student''s Data'!E887=0,"",'Student''s Data'!E887)</f>
        <v>DHEERAJ KUMAWAT</v>
      </c>
      <c r="G887" s="19" t="str">
        <f>IF('Student''s Data'!F887=0,"",'Student''s Data'!F887)</f>
        <v>KAMAL KUMAR</v>
      </c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5" t="str">
        <f>IF(SUM(Table4[[#This Row],[Jan]:[Dec]])=0,"",(SUM(Table4[[#This Row],[Jan]:[Dec]])))</f>
        <v/>
      </c>
      <c r="U887" s="5">
        <f>IFERROR(IF(Table5[[#This Row],[Is RTE Student]]="Yes",0,VLOOKUP(Table4[[#This Row],[Class]]&amp;"_"&amp;Table4[[#This Row],[Stream]]&amp;"_"&amp;Table4[[#This Row],[Medium]],total_fee,5,0)),0)</f>
        <v>19000</v>
      </c>
      <c r="V887" s="5" t="str">
        <f>IFERROR(IF(Table4[[#This Row],[Total fees]]=Table4[[#This Row],[Total]]=0,"",Table4[[#This Row],[Total fees]]-Table4[[#This Row],[Total]]),"")</f>
        <v/>
      </c>
    </row>
    <row r="888" spans="1:22">
      <c r="A888" s="18">
        <f>IF('Student''s Data'!A888=0,"",'Student''s Data'!A888)</f>
        <v>884</v>
      </c>
      <c r="B888" s="18">
        <f>IF('Student''s Data'!B888=0,"",'Student''s Data'!B888)</f>
        <v>5935</v>
      </c>
      <c r="C888" s="19" t="str">
        <f>IF('Student''s Data'!C888=0,"",'Student''s Data'!C888)</f>
        <v>Tenth</v>
      </c>
      <c r="D888" s="19" t="str">
        <f>IF('Student''s Data'!D888=0,"",'Student''s Data'!D888)</f>
        <v/>
      </c>
      <c r="E888" s="19" t="str">
        <f>IF('Student''s Data'!H888=0,"",'Student''s Data'!H888)</f>
        <v>Hindi</v>
      </c>
      <c r="F888" s="19" t="str">
        <f>IF('Student''s Data'!E888=0,"",'Student''s Data'!E888)</f>
        <v>DIKSHANT SHARMA</v>
      </c>
      <c r="G888" s="19" t="str">
        <f>IF('Student''s Data'!F888=0,"",'Student''s Data'!F888)</f>
        <v>SHRAWAN KUMAR SHARMA</v>
      </c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5" t="str">
        <f>IF(SUM(Table4[[#This Row],[Jan]:[Dec]])=0,"",(SUM(Table4[[#This Row],[Jan]:[Dec]])))</f>
        <v/>
      </c>
      <c r="U888" s="5">
        <f>IFERROR(IF(Table5[[#This Row],[Is RTE Student]]="Yes",0,VLOOKUP(Table4[[#This Row],[Class]]&amp;"_"&amp;Table4[[#This Row],[Stream]]&amp;"_"&amp;Table4[[#This Row],[Medium]],total_fee,5,0)),0)</f>
        <v>18000</v>
      </c>
      <c r="V888" s="5" t="str">
        <f>IFERROR(IF(Table4[[#This Row],[Total fees]]=Table4[[#This Row],[Total]]=0,"",Table4[[#This Row],[Total fees]]-Table4[[#This Row],[Total]]),"")</f>
        <v/>
      </c>
    </row>
    <row r="889" spans="1:22">
      <c r="A889" s="18">
        <f>IF('Student''s Data'!A889=0,"",'Student''s Data'!A889)</f>
        <v>885</v>
      </c>
      <c r="B889" s="18" t="str">
        <f>IF('Student''s Data'!B889=0,"",'Student''s Data'!B889)</f>
        <v>E0058</v>
      </c>
      <c r="C889" s="19" t="str">
        <f>IF('Student''s Data'!C889=0,"",'Student''s Data'!C889)</f>
        <v>Tenth</v>
      </c>
      <c r="D889" s="19" t="str">
        <f>IF('Student''s Data'!D889=0,"",'Student''s Data'!D889)</f>
        <v/>
      </c>
      <c r="E889" s="19" t="str">
        <f>IF('Student''s Data'!H889=0,"",'Student''s Data'!H889)</f>
        <v>English</v>
      </c>
      <c r="F889" s="19" t="str">
        <f>IF('Student''s Data'!E889=0,"",'Student''s Data'!E889)</f>
        <v>DILAWAR KHAN</v>
      </c>
      <c r="G889" s="19" t="str">
        <f>IF('Student''s Data'!F889=0,"",'Student''s Data'!F889)</f>
        <v>LADU KHAN</v>
      </c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5" t="str">
        <f>IF(SUM(Table4[[#This Row],[Jan]:[Dec]])=0,"",(SUM(Table4[[#This Row],[Jan]:[Dec]])))</f>
        <v/>
      </c>
      <c r="U889" s="5">
        <f>IFERROR(IF(Table5[[#This Row],[Is RTE Student]]="Yes",0,VLOOKUP(Table4[[#This Row],[Class]]&amp;"_"&amp;Table4[[#This Row],[Stream]]&amp;"_"&amp;Table4[[#This Row],[Medium]],total_fee,5,0)),0)</f>
        <v>19000</v>
      </c>
      <c r="V889" s="5" t="str">
        <f>IFERROR(IF(Table4[[#This Row],[Total fees]]=Table4[[#This Row],[Total]]=0,"",Table4[[#This Row],[Total fees]]-Table4[[#This Row],[Total]]),"")</f>
        <v/>
      </c>
    </row>
    <row r="890" spans="1:22">
      <c r="A890" s="18">
        <f>IF('Student''s Data'!A890=0,"",'Student''s Data'!A890)</f>
        <v>886</v>
      </c>
      <c r="B890" s="18">
        <f>IF('Student''s Data'!B890=0,"",'Student''s Data'!B890)</f>
        <v>4658</v>
      </c>
      <c r="C890" s="19" t="str">
        <f>IF('Student''s Data'!C890=0,"",'Student''s Data'!C890)</f>
        <v>Tenth</v>
      </c>
      <c r="D890" s="19" t="str">
        <f>IF('Student''s Data'!D890=0,"",'Student''s Data'!D890)</f>
        <v/>
      </c>
      <c r="E890" s="19" t="str">
        <f>IF('Student''s Data'!H890=0,"",'Student''s Data'!H890)</f>
        <v>Hindi</v>
      </c>
      <c r="F890" s="19" t="str">
        <f>IF('Student''s Data'!E890=0,"",'Student''s Data'!E890)</f>
        <v>DILIP JHAJHRA</v>
      </c>
      <c r="G890" s="19" t="str">
        <f>IF('Student''s Data'!F890=0,"",'Student''s Data'!F890)</f>
        <v>NEMA RAM</v>
      </c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5" t="str">
        <f>IF(SUM(Table4[[#This Row],[Jan]:[Dec]])=0,"",(SUM(Table4[[#This Row],[Jan]:[Dec]])))</f>
        <v/>
      </c>
      <c r="U890" s="5">
        <f>IFERROR(IF(Table5[[#This Row],[Is RTE Student]]="Yes",0,VLOOKUP(Table4[[#This Row],[Class]]&amp;"_"&amp;Table4[[#This Row],[Stream]]&amp;"_"&amp;Table4[[#This Row],[Medium]],total_fee,5,0)),0)</f>
        <v>18000</v>
      </c>
      <c r="V890" s="5" t="str">
        <f>IFERROR(IF(Table4[[#This Row],[Total fees]]=Table4[[#This Row],[Total]]=0,"",Table4[[#This Row],[Total fees]]-Table4[[#This Row],[Total]]),"")</f>
        <v/>
      </c>
    </row>
    <row r="891" spans="1:22">
      <c r="A891" s="18">
        <f>IF('Student''s Data'!A891=0,"",'Student''s Data'!A891)</f>
        <v>887</v>
      </c>
      <c r="B891" s="18">
        <f>IF('Student''s Data'!B891=0,"",'Student''s Data'!B891)</f>
        <v>6677</v>
      </c>
      <c r="C891" s="19" t="str">
        <f>IF('Student''s Data'!C891=0,"",'Student''s Data'!C891)</f>
        <v>Tenth</v>
      </c>
      <c r="D891" s="19" t="str">
        <f>IF('Student''s Data'!D891=0,"",'Student''s Data'!D891)</f>
        <v/>
      </c>
      <c r="E891" s="19" t="str">
        <f>IF('Student''s Data'!H891=0,"",'Student''s Data'!H891)</f>
        <v>Hindi</v>
      </c>
      <c r="F891" s="19" t="str">
        <f>IF('Student''s Data'!E891=0,"",'Student''s Data'!E891)</f>
        <v>DINESH KUMAWAT</v>
      </c>
      <c r="G891" s="19" t="str">
        <f>IF('Student''s Data'!F891=0,"",'Student''s Data'!F891)</f>
        <v>MADAN LAL</v>
      </c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5" t="str">
        <f>IF(SUM(Table4[[#This Row],[Jan]:[Dec]])=0,"",(SUM(Table4[[#This Row],[Jan]:[Dec]])))</f>
        <v/>
      </c>
      <c r="U891" s="5">
        <f>IFERROR(IF(Table5[[#This Row],[Is RTE Student]]="Yes",0,VLOOKUP(Table4[[#This Row],[Class]]&amp;"_"&amp;Table4[[#This Row],[Stream]]&amp;"_"&amp;Table4[[#This Row],[Medium]],total_fee,5,0)),0)</f>
        <v>18000</v>
      </c>
      <c r="V891" s="5" t="str">
        <f>IFERROR(IF(Table4[[#This Row],[Total fees]]=Table4[[#This Row],[Total]]=0,"",Table4[[#This Row],[Total fees]]-Table4[[#This Row],[Total]]),"")</f>
        <v/>
      </c>
    </row>
    <row r="892" spans="1:22">
      <c r="A892" s="18">
        <f>IF('Student''s Data'!A892=0,"",'Student''s Data'!A892)</f>
        <v>888</v>
      </c>
      <c r="B892" s="18">
        <f>IF('Student''s Data'!B892=0,"",'Student''s Data'!B892)</f>
        <v>5975</v>
      </c>
      <c r="C892" s="19" t="str">
        <f>IF('Student''s Data'!C892=0,"",'Student''s Data'!C892)</f>
        <v>Tenth</v>
      </c>
      <c r="D892" s="19" t="str">
        <f>IF('Student''s Data'!D892=0,"",'Student''s Data'!D892)</f>
        <v/>
      </c>
      <c r="E892" s="19" t="str">
        <f>IF('Student''s Data'!H892=0,"",'Student''s Data'!H892)</f>
        <v>Hindi</v>
      </c>
      <c r="F892" s="19" t="str">
        <f>IF('Student''s Data'!E892=0,"",'Student''s Data'!E892)</f>
        <v>DINESH VARMA</v>
      </c>
      <c r="G892" s="19" t="str">
        <f>IF('Student''s Data'!F892=0,"",'Student''s Data'!F892)</f>
        <v>DURGESH VARMA</v>
      </c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5" t="str">
        <f>IF(SUM(Table4[[#This Row],[Jan]:[Dec]])=0,"",(SUM(Table4[[#This Row],[Jan]:[Dec]])))</f>
        <v/>
      </c>
      <c r="U892" s="5">
        <f>IFERROR(IF(Table5[[#This Row],[Is RTE Student]]="Yes",0,VLOOKUP(Table4[[#This Row],[Class]]&amp;"_"&amp;Table4[[#This Row],[Stream]]&amp;"_"&amp;Table4[[#This Row],[Medium]],total_fee,5,0)),0)</f>
        <v>18000</v>
      </c>
      <c r="V892" s="5" t="str">
        <f>IFERROR(IF(Table4[[#This Row],[Total fees]]=Table4[[#This Row],[Total]]=0,"",Table4[[#This Row],[Total fees]]-Table4[[#This Row],[Total]]),"")</f>
        <v/>
      </c>
    </row>
    <row r="893" spans="1:22">
      <c r="A893" s="18">
        <f>IF('Student''s Data'!A893=0,"",'Student''s Data'!A893)</f>
        <v>889</v>
      </c>
      <c r="B893" s="18">
        <f>IF('Student''s Data'!B893=0,"",'Student''s Data'!B893)</f>
        <v>6407</v>
      </c>
      <c r="C893" s="19" t="str">
        <f>IF('Student''s Data'!C893=0,"",'Student''s Data'!C893)</f>
        <v>Tenth</v>
      </c>
      <c r="D893" s="19" t="str">
        <f>IF('Student''s Data'!D893=0,"",'Student''s Data'!D893)</f>
        <v/>
      </c>
      <c r="E893" s="19" t="str">
        <f>IF('Student''s Data'!H893=0,"",'Student''s Data'!H893)</f>
        <v>Hindi</v>
      </c>
      <c r="F893" s="19" t="str">
        <f>IF('Student''s Data'!E893=0,"",'Student''s Data'!E893)</f>
        <v>DIPESH GIRI</v>
      </c>
      <c r="G893" s="19" t="str">
        <f>IF('Student''s Data'!F893=0,"",'Student''s Data'!F893)</f>
        <v>VIJAY BALWANT GIRI</v>
      </c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5" t="str">
        <f>IF(SUM(Table4[[#This Row],[Jan]:[Dec]])=0,"",(SUM(Table4[[#This Row],[Jan]:[Dec]])))</f>
        <v/>
      </c>
      <c r="U893" s="5">
        <f>IFERROR(IF(Table5[[#This Row],[Is RTE Student]]="Yes",0,VLOOKUP(Table4[[#This Row],[Class]]&amp;"_"&amp;Table4[[#This Row],[Stream]]&amp;"_"&amp;Table4[[#This Row],[Medium]],total_fee,5,0)),0)</f>
        <v>18000</v>
      </c>
      <c r="V893" s="5" t="str">
        <f>IFERROR(IF(Table4[[#This Row],[Total fees]]=Table4[[#This Row],[Total]]=0,"",Table4[[#This Row],[Total fees]]-Table4[[#This Row],[Total]]),"")</f>
        <v/>
      </c>
    </row>
    <row r="894" spans="1:22">
      <c r="A894" s="18">
        <f>IF('Student''s Data'!A894=0,"",'Student''s Data'!A894)</f>
        <v>890</v>
      </c>
      <c r="B894" s="18" t="str">
        <f>IF('Student''s Data'!B894=0,"",'Student''s Data'!B894)</f>
        <v>E0051</v>
      </c>
      <c r="C894" s="19" t="str">
        <f>IF('Student''s Data'!C894=0,"",'Student''s Data'!C894)</f>
        <v>Tenth</v>
      </c>
      <c r="D894" s="19" t="str">
        <f>IF('Student''s Data'!D894=0,"",'Student''s Data'!D894)</f>
        <v/>
      </c>
      <c r="E894" s="19" t="str">
        <f>IF('Student''s Data'!H894=0,"",'Student''s Data'!H894)</f>
        <v>English</v>
      </c>
      <c r="F894" s="19" t="str">
        <f>IF('Student''s Data'!E894=0,"",'Student''s Data'!E894)</f>
        <v>GAJENDRA KUMAWAT</v>
      </c>
      <c r="G894" s="19" t="str">
        <f>IF('Student''s Data'!F894=0,"",'Student''s Data'!F894)</f>
        <v>KALU RAM KUMAWAT</v>
      </c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5" t="str">
        <f>IF(SUM(Table4[[#This Row],[Jan]:[Dec]])=0,"",(SUM(Table4[[#This Row],[Jan]:[Dec]])))</f>
        <v/>
      </c>
      <c r="U894" s="5">
        <f>IFERROR(IF(Table5[[#This Row],[Is RTE Student]]="Yes",0,VLOOKUP(Table4[[#This Row],[Class]]&amp;"_"&amp;Table4[[#This Row],[Stream]]&amp;"_"&amp;Table4[[#This Row],[Medium]],total_fee,5,0)),0)</f>
        <v>19000</v>
      </c>
      <c r="V894" s="5" t="str">
        <f>IFERROR(IF(Table4[[#This Row],[Total fees]]=Table4[[#This Row],[Total]]=0,"",Table4[[#This Row],[Total fees]]-Table4[[#This Row],[Total]]),"")</f>
        <v/>
      </c>
    </row>
    <row r="895" spans="1:22">
      <c r="A895" s="18">
        <f>IF('Student''s Data'!A895=0,"",'Student''s Data'!A895)</f>
        <v>891</v>
      </c>
      <c r="B895" s="18">
        <f>IF('Student''s Data'!B895=0,"",'Student''s Data'!B895)</f>
        <v>5976</v>
      </c>
      <c r="C895" s="19" t="str">
        <f>IF('Student''s Data'!C895=0,"",'Student''s Data'!C895)</f>
        <v>Tenth</v>
      </c>
      <c r="D895" s="19" t="str">
        <f>IF('Student''s Data'!D895=0,"",'Student''s Data'!D895)</f>
        <v/>
      </c>
      <c r="E895" s="19" t="str">
        <f>IF('Student''s Data'!H895=0,"",'Student''s Data'!H895)</f>
        <v>Hindi</v>
      </c>
      <c r="F895" s="19" t="str">
        <f>IF('Student''s Data'!E895=0,"",'Student''s Data'!E895)</f>
        <v>GAJENDRA REWAR</v>
      </c>
      <c r="G895" s="19" t="str">
        <f>IF('Student''s Data'!F895=0,"",'Student''s Data'!F895)</f>
        <v>BHANWAR LAL</v>
      </c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5" t="str">
        <f>IF(SUM(Table4[[#This Row],[Jan]:[Dec]])=0,"",(SUM(Table4[[#This Row],[Jan]:[Dec]])))</f>
        <v/>
      </c>
      <c r="U895" s="5">
        <f>IFERROR(IF(Table5[[#This Row],[Is RTE Student]]="Yes",0,VLOOKUP(Table4[[#This Row],[Class]]&amp;"_"&amp;Table4[[#This Row],[Stream]]&amp;"_"&amp;Table4[[#This Row],[Medium]],total_fee,5,0)),0)</f>
        <v>18000</v>
      </c>
      <c r="V895" s="5" t="str">
        <f>IFERROR(IF(Table4[[#This Row],[Total fees]]=Table4[[#This Row],[Total]]=0,"",Table4[[#This Row],[Total fees]]-Table4[[#This Row],[Total]]),"")</f>
        <v/>
      </c>
    </row>
    <row r="896" spans="1:22">
      <c r="A896" s="18">
        <f>IF('Student''s Data'!A896=0,"",'Student''s Data'!A896)</f>
        <v>892</v>
      </c>
      <c r="B896" s="18">
        <f>IF('Student''s Data'!B896=0,"",'Student''s Data'!B896)</f>
        <v>5936</v>
      </c>
      <c r="C896" s="19" t="str">
        <f>IF('Student''s Data'!C896=0,"",'Student''s Data'!C896)</f>
        <v>Tenth</v>
      </c>
      <c r="D896" s="19" t="str">
        <f>IF('Student''s Data'!D896=0,"",'Student''s Data'!D896)</f>
        <v/>
      </c>
      <c r="E896" s="19" t="str">
        <f>IF('Student''s Data'!H896=0,"",'Student''s Data'!H896)</f>
        <v>Hindi</v>
      </c>
      <c r="F896" s="19" t="str">
        <f>IF('Student''s Data'!E896=0,"",'Student''s Data'!E896)</f>
        <v>GOVIND DHAKA</v>
      </c>
      <c r="G896" s="19" t="str">
        <f>IF('Student''s Data'!F896=0,"",'Student''s Data'!F896)</f>
        <v>DEVA RAM DHAKA</v>
      </c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5" t="str">
        <f>IF(SUM(Table4[[#This Row],[Jan]:[Dec]])=0,"",(SUM(Table4[[#This Row],[Jan]:[Dec]])))</f>
        <v/>
      </c>
      <c r="U896" s="5">
        <f>IFERROR(IF(Table5[[#This Row],[Is RTE Student]]="Yes",0,VLOOKUP(Table4[[#This Row],[Class]]&amp;"_"&amp;Table4[[#This Row],[Stream]]&amp;"_"&amp;Table4[[#This Row],[Medium]],total_fee,5,0)),0)</f>
        <v>18000</v>
      </c>
      <c r="V896" s="5" t="str">
        <f>IFERROR(IF(Table4[[#This Row],[Total fees]]=Table4[[#This Row],[Total]]=0,"",Table4[[#This Row],[Total fees]]-Table4[[#This Row],[Total]]),"")</f>
        <v/>
      </c>
    </row>
    <row r="897" spans="1:22">
      <c r="A897" s="18">
        <f>IF('Student''s Data'!A897=0,"",'Student''s Data'!A897)</f>
        <v>893</v>
      </c>
      <c r="B897" s="18">
        <f>IF('Student''s Data'!B897=0,"",'Student''s Data'!B897)</f>
        <v>6674</v>
      </c>
      <c r="C897" s="19" t="str">
        <f>IF('Student''s Data'!C897=0,"",'Student''s Data'!C897)</f>
        <v>Tenth</v>
      </c>
      <c r="D897" s="19" t="str">
        <f>IF('Student''s Data'!D897=0,"",'Student''s Data'!D897)</f>
        <v/>
      </c>
      <c r="E897" s="19" t="str">
        <f>IF('Student''s Data'!H897=0,"",'Student''s Data'!H897)</f>
        <v>Hindi</v>
      </c>
      <c r="F897" s="19" t="str">
        <f>IF('Student''s Data'!E897=0,"",'Student''s Data'!E897)</f>
        <v>GOVIND RAYKA</v>
      </c>
      <c r="G897" s="19" t="str">
        <f>IF('Student''s Data'!F897=0,"",'Student''s Data'!F897)</f>
        <v>REWAT RAM RAYKA</v>
      </c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5" t="str">
        <f>IF(SUM(Table4[[#This Row],[Jan]:[Dec]])=0,"",(SUM(Table4[[#This Row],[Jan]:[Dec]])))</f>
        <v/>
      </c>
      <c r="U897" s="5">
        <f>IFERROR(IF(Table5[[#This Row],[Is RTE Student]]="Yes",0,VLOOKUP(Table4[[#This Row],[Class]]&amp;"_"&amp;Table4[[#This Row],[Stream]]&amp;"_"&amp;Table4[[#This Row],[Medium]],total_fee,5,0)),0)</f>
        <v>18000</v>
      </c>
      <c r="V897" s="5" t="str">
        <f>IFERROR(IF(Table4[[#This Row],[Total fees]]=Table4[[#This Row],[Total]]=0,"",Table4[[#This Row],[Total fees]]-Table4[[#This Row],[Total]]),"")</f>
        <v/>
      </c>
    </row>
    <row r="898" spans="1:22">
      <c r="A898" s="18">
        <f>IF('Student''s Data'!A898=0,"",'Student''s Data'!A898)</f>
        <v>894</v>
      </c>
      <c r="B898" s="18">
        <f>IF('Student''s Data'!B898=0,"",'Student''s Data'!B898)</f>
        <v>6667</v>
      </c>
      <c r="C898" s="19" t="str">
        <f>IF('Student''s Data'!C898=0,"",'Student''s Data'!C898)</f>
        <v>Tenth</v>
      </c>
      <c r="D898" s="19" t="str">
        <f>IF('Student''s Data'!D898=0,"",'Student''s Data'!D898)</f>
        <v/>
      </c>
      <c r="E898" s="19" t="str">
        <f>IF('Student''s Data'!H898=0,"",'Student''s Data'!H898)</f>
        <v>Hindi</v>
      </c>
      <c r="F898" s="19" t="str">
        <f>IF('Student''s Data'!E898=0,"",'Student''s Data'!E898)</f>
        <v>GULAB CHAND</v>
      </c>
      <c r="G898" s="19" t="str">
        <f>IF('Student''s Data'!F898=0,"",'Student''s Data'!F898)</f>
        <v>BHANWAR LAL</v>
      </c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5" t="str">
        <f>IF(SUM(Table4[[#This Row],[Jan]:[Dec]])=0,"",(SUM(Table4[[#This Row],[Jan]:[Dec]])))</f>
        <v/>
      </c>
      <c r="U898" s="5">
        <f>IFERROR(IF(Table5[[#This Row],[Is RTE Student]]="Yes",0,VLOOKUP(Table4[[#This Row],[Class]]&amp;"_"&amp;Table4[[#This Row],[Stream]]&amp;"_"&amp;Table4[[#This Row],[Medium]],total_fee,5,0)),0)</f>
        <v>18000</v>
      </c>
      <c r="V898" s="5" t="str">
        <f>IFERROR(IF(Table4[[#This Row],[Total fees]]=Table4[[#This Row],[Total]]=0,"",Table4[[#This Row],[Total fees]]-Table4[[#This Row],[Total]]),"")</f>
        <v/>
      </c>
    </row>
    <row r="899" spans="1:22">
      <c r="A899" s="18">
        <f>IF('Student''s Data'!A899=0,"",'Student''s Data'!A899)</f>
        <v>895</v>
      </c>
      <c r="B899" s="18">
        <f>IF('Student''s Data'!B899=0,"",'Student''s Data'!B899)</f>
        <v>6712</v>
      </c>
      <c r="C899" s="19" t="str">
        <f>IF('Student''s Data'!C899=0,"",'Student''s Data'!C899)</f>
        <v>Tenth</v>
      </c>
      <c r="D899" s="19" t="str">
        <f>IF('Student''s Data'!D899=0,"",'Student''s Data'!D899)</f>
        <v/>
      </c>
      <c r="E899" s="19" t="str">
        <f>IF('Student''s Data'!H899=0,"",'Student''s Data'!H899)</f>
        <v>Hindi</v>
      </c>
      <c r="F899" s="19" t="str">
        <f>IF('Student''s Data'!E899=0,"",'Student''s Data'!E899)</f>
        <v>HANSRAJ</v>
      </c>
      <c r="G899" s="19" t="str">
        <f>IF('Student''s Data'!F899=0,"",'Student''s Data'!F899)</f>
        <v>SOHAN LAL</v>
      </c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5" t="str">
        <f>IF(SUM(Table4[[#This Row],[Jan]:[Dec]])=0,"",(SUM(Table4[[#This Row],[Jan]:[Dec]])))</f>
        <v/>
      </c>
      <c r="U899" s="5">
        <f>IFERROR(IF(Table5[[#This Row],[Is RTE Student]]="Yes",0,VLOOKUP(Table4[[#This Row],[Class]]&amp;"_"&amp;Table4[[#This Row],[Stream]]&amp;"_"&amp;Table4[[#This Row],[Medium]],total_fee,5,0)),0)</f>
        <v>18000</v>
      </c>
      <c r="V899" s="5" t="str">
        <f>IFERROR(IF(Table4[[#This Row],[Total fees]]=Table4[[#This Row],[Total]]=0,"",Table4[[#This Row],[Total fees]]-Table4[[#This Row],[Total]]),"")</f>
        <v/>
      </c>
    </row>
    <row r="900" spans="1:22">
      <c r="A900" s="18">
        <f>IF('Student''s Data'!A900=0,"",'Student''s Data'!A900)</f>
        <v>896</v>
      </c>
      <c r="B900" s="18">
        <f>IF('Student''s Data'!B900=0,"",'Student''s Data'!B900)</f>
        <v>5978</v>
      </c>
      <c r="C900" s="19" t="str">
        <f>IF('Student''s Data'!C900=0,"",'Student''s Data'!C900)</f>
        <v>Tenth</v>
      </c>
      <c r="D900" s="19" t="str">
        <f>IF('Student''s Data'!D900=0,"",'Student''s Data'!D900)</f>
        <v/>
      </c>
      <c r="E900" s="19" t="str">
        <f>IF('Student''s Data'!H900=0,"",'Student''s Data'!H900)</f>
        <v>Hindi</v>
      </c>
      <c r="F900" s="19" t="str">
        <f>IF('Student''s Data'!E900=0,"",'Student''s Data'!E900)</f>
        <v>HANSRAJ KUMAWAT</v>
      </c>
      <c r="G900" s="19" t="str">
        <f>IF('Student''s Data'!F900=0,"",'Student''s Data'!F900)</f>
        <v>HEERA LAL KUMAWAT</v>
      </c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5" t="str">
        <f>IF(SUM(Table4[[#This Row],[Jan]:[Dec]])=0,"",(SUM(Table4[[#This Row],[Jan]:[Dec]])))</f>
        <v/>
      </c>
      <c r="U900" s="5">
        <f>IFERROR(IF(Table5[[#This Row],[Is RTE Student]]="Yes",0,VLOOKUP(Table4[[#This Row],[Class]]&amp;"_"&amp;Table4[[#This Row],[Stream]]&amp;"_"&amp;Table4[[#This Row],[Medium]],total_fee,5,0)),0)</f>
        <v>18000</v>
      </c>
      <c r="V900" s="5" t="str">
        <f>IFERROR(IF(Table4[[#This Row],[Total fees]]=Table4[[#This Row],[Total]]=0,"",Table4[[#This Row],[Total fees]]-Table4[[#This Row],[Total]]),"")</f>
        <v/>
      </c>
    </row>
    <row r="901" spans="1:22">
      <c r="A901" s="18">
        <f>IF('Student''s Data'!A901=0,"",'Student''s Data'!A901)</f>
        <v>897</v>
      </c>
      <c r="B901" s="18">
        <f>IF('Student''s Data'!B901=0,"",'Student''s Data'!B901)</f>
        <v>5937</v>
      </c>
      <c r="C901" s="19" t="str">
        <f>IF('Student''s Data'!C901=0,"",'Student''s Data'!C901)</f>
        <v>Tenth</v>
      </c>
      <c r="D901" s="19" t="str">
        <f>IF('Student''s Data'!D901=0,"",'Student''s Data'!D901)</f>
        <v/>
      </c>
      <c r="E901" s="19" t="str">
        <f>IF('Student''s Data'!H901=0,"",'Student''s Data'!H901)</f>
        <v>Hindi</v>
      </c>
      <c r="F901" s="19" t="str">
        <f>IF('Student''s Data'!E901=0,"",'Student''s Data'!E901)</f>
        <v>HARENDRA BURDAK</v>
      </c>
      <c r="G901" s="19" t="str">
        <f>IF('Student''s Data'!F901=0,"",'Student''s Data'!F901)</f>
        <v>OM PRAKASH BURDAK</v>
      </c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5" t="str">
        <f>IF(SUM(Table4[[#This Row],[Jan]:[Dec]])=0,"",(SUM(Table4[[#This Row],[Jan]:[Dec]])))</f>
        <v/>
      </c>
      <c r="U901" s="5">
        <f>IFERROR(IF(Table5[[#This Row],[Is RTE Student]]="Yes",0,VLOOKUP(Table4[[#This Row],[Class]]&amp;"_"&amp;Table4[[#This Row],[Stream]]&amp;"_"&amp;Table4[[#This Row],[Medium]],total_fee,5,0)),0)</f>
        <v>18000</v>
      </c>
      <c r="V901" s="5" t="str">
        <f>IFERROR(IF(Table4[[#This Row],[Total fees]]=Table4[[#This Row],[Total]]=0,"",Table4[[#This Row],[Total fees]]-Table4[[#This Row],[Total]]),"")</f>
        <v/>
      </c>
    </row>
    <row r="902" spans="1:22">
      <c r="A902" s="18">
        <f>IF('Student''s Data'!A902=0,"",'Student''s Data'!A902)</f>
        <v>898</v>
      </c>
      <c r="B902" s="18">
        <f>IF('Student''s Data'!B902=0,"",'Student''s Data'!B902)</f>
        <v>6041</v>
      </c>
      <c r="C902" s="19" t="str">
        <f>IF('Student''s Data'!C902=0,"",'Student''s Data'!C902)</f>
        <v>Tenth</v>
      </c>
      <c r="D902" s="19" t="str">
        <f>IF('Student''s Data'!D902=0,"",'Student''s Data'!D902)</f>
        <v/>
      </c>
      <c r="E902" s="19" t="str">
        <f>IF('Student''s Data'!H902=0,"",'Student''s Data'!H902)</f>
        <v>Hindi</v>
      </c>
      <c r="F902" s="19" t="str">
        <f>IF('Student''s Data'!E902=0,"",'Student''s Data'!E902)</f>
        <v>HARI</v>
      </c>
      <c r="G902" s="19" t="str">
        <f>IF('Student''s Data'!F902=0,"",'Student''s Data'!F902)</f>
        <v>MOHAN RAM</v>
      </c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5" t="str">
        <f>IF(SUM(Table4[[#This Row],[Jan]:[Dec]])=0,"",(SUM(Table4[[#This Row],[Jan]:[Dec]])))</f>
        <v/>
      </c>
      <c r="U902" s="5">
        <f>IFERROR(IF(Table5[[#This Row],[Is RTE Student]]="Yes",0,VLOOKUP(Table4[[#This Row],[Class]]&amp;"_"&amp;Table4[[#This Row],[Stream]]&amp;"_"&amp;Table4[[#This Row],[Medium]],total_fee,5,0)),0)</f>
        <v>18000</v>
      </c>
      <c r="V902" s="5" t="str">
        <f>IFERROR(IF(Table4[[#This Row],[Total fees]]=Table4[[#This Row],[Total]]=0,"",Table4[[#This Row],[Total fees]]-Table4[[#This Row],[Total]]),"")</f>
        <v/>
      </c>
    </row>
    <row r="903" spans="1:22">
      <c r="A903" s="18">
        <f>IF('Student''s Data'!A903=0,"",'Student''s Data'!A903)</f>
        <v>899</v>
      </c>
      <c r="B903" s="18">
        <f>IF('Student''s Data'!B903=0,"",'Student''s Data'!B903)</f>
        <v>5979</v>
      </c>
      <c r="C903" s="19" t="str">
        <f>IF('Student''s Data'!C903=0,"",'Student''s Data'!C903)</f>
        <v>Tenth</v>
      </c>
      <c r="D903" s="19" t="str">
        <f>IF('Student''s Data'!D903=0,"",'Student''s Data'!D903)</f>
        <v/>
      </c>
      <c r="E903" s="19" t="str">
        <f>IF('Student''s Data'!H903=0,"",'Student''s Data'!H903)</f>
        <v>Hindi</v>
      </c>
      <c r="F903" s="19" t="str">
        <f>IF('Student''s Data'!E903=0,"",'Student''s Data'!E903)</f>
        <v>HARI OM BANJARA</v>
      </c>
      <c r="G903" s="19" t="str">
        <f>IF('Student''s Data'!F903=0,"",'Student''s Data'!F903)</f>
        <v>TEJPAL</v>
      </c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5" t="str">
        <f>IF(SUM(Table4[[#This Row],[Jan]:[Dec]])=0,"",(SUM(Table4[[#This Row],[Jan]:[Dec]])))</f>
        <v/>
      </c>
      <c r="U903" s="5">
        <f>IFERROR(IF(Table5[[#This Row],[Is RTE Student]]="Yes",0,VLOOKUP(Table4[[#This Row],[Class]]&amp;"_"&amp;Table4[[#This Row],[Stream]]&amp;"_"&amp;Table4[[#This Row],[Medium]],total_fee,5,0)),0)</f>
        <v>18000</v>
      </c>
      <c r="V903" s="5" t="str">
        <f>IFERROR(IF(Table4[[#This Row],[Total fees]]=Table4[[#This Row],[Total]]=0,"",Table4[[#This Row],[Total fees]]-Table4[[#This Row],[Total]]),"")</f>
        <v/>
      </c>
    </row>
    <row r="904" spans="1:22">
      <c r="A904" s="18">
        <f>IF('Student''s Data'!A904=0,"",'Student''s Data'!A904)</f>
        <v>900</v>
      </c>
      <c r="B904" s="18">
        <f>IF('Student''s Data'!B904=0,"",'Student''s Data'!B904)</f>
        <v>5938</v>
      </c>
      <c r="C904" s="19" t="str">
        <f>IF('Student''s Data'!C904=0,"",'Student''s Data'!C904)</f>
        <v>Tenth</v>
      </c>
      <c r="D904" s="19" t="str">
        <f>IF('Student''s Data'!D904=0,"",'Student''s Data'!D904)</f>
        <v/>
      </c>
      <c r="E904" s="19" t="str">
        <f>IF('Student''s Data'!H904=0,"",'Student''s Data'!H904)</f>
        <v>Hindi</v>
      </c>
      <c r="F904" s="19" t="str">
        <f>IF('Student''s Data'!E904=0,"",'Student''s Data'!E904)</f>
        <v>HARI RAM</v>
      </c>
      <c r="G904" s="19" t="str">
        <f>IF('Student''s Data'!F904=0,"",'Student''s Data'!F904)</f>
        <v>BALVEER RAM</v>
      </c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5" t="str">
        <f>IF(SUM(Table4[[#This Row],[Jan]:[Dec]])=0,"",(SUM(Table4[[#This Row],[Jan]:[Dec]])))</f>
        <v/>
      </c>
      <c r="U904" s="5">
        <f>IFERROR(IF(Table5[[#This Row],[Is RTE Student]]="Yes",0,VLOOKUP(Table4[[#This Row],[Class]]&amp;"_"&amp;Table4[[#This Row],[Stream]]&amp;"_"&amp;Table4[[#This Row],[Medium]],total_fee,5,0)),0)</f>
        <v>18000</v>
      </c>
      <c r="V904" s="5" t="str">
        <f>IFERROR(IF(Table4[[#This Row],[Total fees]]=Table4[[#This Row],[Total]]=0,"",Table4[[#This Row],[Total fees]]-Table4[[#This Row],[Total]]),"")</f>
        <v/>
      </c>
    </row>
    <row r="905" spans="1:22">
      <c r="A905" s="18">
        <f>IF('Student''s Data'!A905=0,"",'Student''s Data'!A905)</f>
        <v>901</v>
      </c>
      <c r="B905" s="18">
        <f>IF('Student''s Data'!B905=0,"",'Student''s Data'!B905)</f>
        <v>5939</v>
      </c>
      <c r="C905" s="19" t="str">
        <f>IF('Student''s Data'!C905=0,"",'Student''s Data'!C905)</f>
        <v>Tenth</v>
      </c>
      <c r="D905" s="19" t="str">
        <f>IF('Student''s Data'!D905=0,"",'Student''s Data'!D905)</f>
        <v/>
      </c>
      <c r="E905" s="19" t="str">
        <f>IF('Student''s Data'!H905=0,"",'Student''s Data'!H905)</f>
        <v>Hindi</v>
      </c>
      <c r="F905" s="19" t="str">
        <f>IF('Student''s Data'!E905=0,"",'Student''s Data'!E905)</f>
        <v>HARI RAM</v>
      </c>
      <c r="G905" s="19" t="str">
        <f>IF('Student''s Data'!F905=0,"",'Student''s Data'!F905)</f>
        <v>SOHAN RAM</v>
      </c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5" t="str">
        <f>IF(SUM(Table4[[#This Row],[Jan]:[Dec]])=0,"",(SUM(Table4[[#This Row],[Jan]:[Dec]])))</f>
        <v/>
      </c>
      <c r="U905" s="5">
        <f>IFERROR(IF(Table5[[#This Row],[Is RTE Student]]="Yes",0,VLOOKUP(Table4[[#This Row],[Class]]&amp;"_"&amp;Table4[[#This Row],[Stream]]&amp;"_"&amp;Table4[[#This Row],[Medium]],total_fee,5,0)),0)</f>
        <v>18000</v>
      </c>
      <c r="V905" s="5" t="str">
        <f>IFERROR(IF(Table4[[#This Row],[Total fees]]=Table4[[#This Row],[Total]]=0,"",Table4[[#This Row],[Total fees]]-Table4[[#This Row],[Total]]),"")</f>
        <v/>
      </c>
    </row>
    <row r="906" spans="1:22">
      <c r="A906" s="18">
        <f>IF('Student''s Data'!A906=0,"",'Student''s Data'!A906)</f>
        <v>902</v>
      </c>
      <c r="B906" s="18">
        <f>IF('Student''s Data'!B906=0,"",'Student''s Data'!B906)</f>
        <v>6437</v>
      </c>
      <c r="C906" s="19" t="str">
        <f>IF('Student''s Data'!C906=0,"",'Student''s Data'!C906)</f>
        <v>Tenth</v>
      </c>
      <c r="D906" s="19" t="str">
        <f>IF('Student''s Data'!D906=0,"",'Student''s Data'!D906)</f>
        <v/>
      </c>
      <c r="E906" s="19" t="str">
        <f>IF('Student''s Data'!H906=0,"",'Student''s Data'!H906)</f>
        <v>Hindi</v>
      </c>
      <c r="F906" s="19" t="str">
        <f>IF('Student''s Data'!E906=0,"",'Student''s Data'!E906)</f>
        <v>HEMRAJ NITHARWAL</v>
      </c>
      <c r="G906" s="19" t="str">
        <f>IF('Student''s Data'!F906=0,"",'Student''s Data'!F906)</f>
        <v>GOMA RAM</v>
      </c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5" t="str">
        <f>IF(SUM(Table4[[#This Row],[Jan]:[Dec]])=0,"",(SUM(Table4[[#This Row],[Jan]:[Dec]])))</f>
        <v/>
      </c>
      <c r="U906" s="5">
        <f>IFERROR(IF(Table5[[#This Row],[Is RTE Student]]="Yes",0,VLOOKUP(Table4[[#This Row],[Class]]&amp;"_"&amp;Table4[[#This Row],[Stream]]&amp;"_"&amp;Table4[[#This Row],[Medium]],total_fee,5,0)),0)</f>
        <v>18000</v>
      </c>
      <c r="V906" s="5" t="str">
        <f>IFERROR(IF(Table4[[#This Row],[Total fees]]=Table4[[#This Row],[Total]]=0,"",Table4[[#This Row],[Total fees]]-Table4[[#This Row],[Total]]),"")</f>
        <v/>
      </c>
    </row>
    <row r="907" spans="1:22">
      <c r="A907" s="18">
        <f>IF('Student''s Data'!A907=0,"",'Student''s Data'!A907)</f>
        <v>903</v>
      </c>
      <c r="B907" s="18">
        <f>IF('Student''s Data'!B907=0,"",'Student''s Data'!B907)</f>
        <v>6633</v>
      </c>
      <c r="C907" s="19" t="str">
        <f>IF('Student''s Data'!C907=0,"",'Student''s Data'!C907)</f>
        <v>Tenth</v>
      </c>
      <c r="D907" s="19" t="str">
        <f>IF('Student''s Data'!D907=0,"",'Student''s Data'!D907)</f>
        <v/>
      </c>
      <c r="E907" s="19" t="str">
        <f>IF('Student''s Data'!H907=0,"",'Student''s Data'!H907)</f>
        <v>Hindi</v>
      </c>
      <c r="F907" s="19" t="str">
        <f>IF('Student''s Data'!E907=0,"",'Student''s Data'!E907)</f>
        <v>IBRAHEEM</v>
      </c>
      <c r="G907" s="19" t="str">
        <f>IF('Student''s Data'!F907=0,"",'Student''s Data'!F907)</f>
        <v>ISMAEAL</v>
      </c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5" t="str">
        <f>IF(SUM(Table4[[#This Row],[Jan]:[Dec]])=0,"",(SUM(Table4[[#This Row],[Jan]:[Dec]])))</f>
        <v/>
      </c>
      <c r="U907" s="5">
        <f>IFERROR(IF(Table5[[#This Row],[Is RTE Student]]="Yes",0,VLOOKUP(Table4[[#This Row],[Class]]&amp;"_"&amp;Table4[[#This Row],[Stream]]&amp;"_"&amp;Table4[[#This Row],[Medium]],total_fee,5,0)),0)</f>
        <v>18000</v>
      </c>
      <c r="V907" s="5" t="str">
        <f>IFERROR(IF(Table4[[#This Row],[Total fees]]=Table4[[#This Row],[Total]]=0,"",Table4[[#This Row],[Total fees]]-Table4[[#This Row],[Total]]),"")</f>
        <v/>
      </c>
    </row>
    <row r="908" spans="1:22">
      <c r="A908" s="18">
        <f>IF('Student''s Data'!A908=0,"",'Student''s Data'!A908)</f>
        <v>904</v>
      </c>
      <c r="B908" s="18">
        <f>IF('Student''s Data'!B908=0,"",'Student''s Data'!B908)</f>
        <v>5940</v>
      </c>
      <c r="C908" s="19" t="str">
        <f>IF('Student''s Data'!C908=0,"",'Student''s Data'!C908)</f>
        <v>Tenth</v>
      </c>
      <c r="D908" s="19" t="str">
        <f>IF('Student''s Data'!D908=0,"",'Student''s Data'!D908)</f>
        <v/>
      </c>
      <c r="E908" s="19" t="str">
        <f>IF('Student''s Data'!H908=0,"",'Student''s Data'!H908)</f>
        <v>Hindi</v>
      </c>
      <c r="F908" s="19" t="str">
        <f>IF('Student''s Data'!E908=0,"",'Student''s Data'!E908)</f>
        <v>IRFAN RAO</v>
      </c>
      <c r="G908" s="19" t="str">
        <f>IF('Student''s Data'!F908=0,"",'Student''s Data'!F908)</f>
        <v>ILIYAS RAO</v>
      </c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5" t="str">
        <f>IF(SUM(Table4[[#This Row],[Jan]:[Dec]])=0,"",(SUM(Table4[[#This Row],[Jan]:[Dec]])))</f>
        <v/>
      </c>
      <c r="U908" s="5">
        <f>IFERROR(IF(Table5[[#This Row],[Is RTE Student]]="Yes",0,VLOOKUP(Table4[[#This Row],[Class]]&amp;"_"&amp;Table4[[#This Row],[Stream]]&amp;"_"&amp;Table4[[#This Row],[Medium]],total_fee,5,0)),0)</f>
        <v>18000</v>
      </c>
      <c r="V908" s="5" t="str">
        <f>IFERROR(IF(Table4[[#This Row],[Total fees]]=Table4[[#This Row],[Total]]=0,"",Table4[[#This Row],[Total fees]]-Table4[[#This Row],[Total]]),"")</f>
        <v/>
      </c>
    </row>
    <row r="909" spans="1:22">
      <c r="A909" s="18">
        <f>IF('Student''s Data'!A909=0,"",'Student''s Data'!A909)</f>
        <v>905</v>
      </c>
      <c r="B909" s="18">
        <f>IF('Student''s Data'!B909=0,"",'Student''s Data'!B909)</f>
        <v>6025</v>
      </c>
      <c r="C909" s="19" t="str">
        <f>IF('Student''s Data'!C909=0,"",'Student''s Data'!C909)</f>
        <v>Tenth</v>
      </c>
      <c r="D909" s="19" t="str">
        <f>IF('Student''s Data'!D909=0,"",'Student''s Data'!D909)</f>
        <v/>
      </c>
      <c r="E909" s="19" t="str">
        <f>IF('Student''s Data'!H909=0,"",'Student''s Data'!H909)</f>
        <v>Hindi</v>
      </c>
      <c r="F909" s="19" t="str">
        <f>IF('Student''s Data'!E909=0,"",'Student''s Data'!E909)</f>
        <v>JAKIR HUSAIN</v>
      </c>
      <c r="G909" s="19" t="str">
        <f>IF('Student''s Data'!F909=0,"",'Student''s Data'!F909)</f>
        <v>MOHAMMAD HUSAIN</v>
      </c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5" t="str">
        <f>IF(SUM(Table4[[#This Row],[Jan]:[Dec]])=0,"",(SUM(Table4[[#This Row],[Jan]:[Dec]])))</f>
        <v/>
      </c>
      <c r="U909" s="5">
        <f>IFERROR(IF(Table5[[#This Row],[Is RTE Student]]="Yes",0,VLOOKUP(Table4[[#This Row],[Class]]&amp;"_"&amp;Table4[[#This Row],[Stream]]&amp;"_"&amp;Table4[[#This Row],[Medium]],total_fee,5,0)),0)</f>
        <v>18000</v>
      </c>
      <c r="V909" s="5" t="str">
        <f>IFERROR(IF(Table4[[#This Row],[Total fees]]=Table4[[#This Row],[Total]]=0,"",Table4[[#This Row],[Total fees]]-Table4[[#This Row],[Total]]),"")</f>
        <v/>
      </c>
    </row>
    <row r="910" spans="1:22">
      <c r="A910" s="18">
        <f>IF('Student''s Data'!A910=0,"",'Student''s Data'!A910)</f>
        <v>906</v>
      </c>
      <c r="B910" s="18">
        <f>IF('Student''s Data'!B910=0,"",'Student''s Data'!B910)</f>
        <v>6587</v>
      </c>
      <c r="C910" s="19" t="str">
        <f>IF('Student''s Data'!C910=0,"",'Student''s Data'!C910)</f>
        <v>Tenth</v>
      </c>
      <c r="D910" s="19" t="str">
        <f>IF('Student''s Data'!D910=0,"",'Student''s Data'!D910)</f>
        <v/>
      </c>
      <c r="E910" s="19" t="str">
        <f>IF('Student''s Data'!H910=0,"",'Student''s Data'!H910)</f>
        <v>Hindi</v>
      </c>
      <c r="F910" s="19" t="str">
        <f>IF('Student''s Data'!E910=0,"",'Student''s Data'!E910)</f>
        <v>JAY KUMAR MOHANPURIYA</v>
      </c>
      <c r="G910" s="19" t="str">
        <f>IF('Student''s Data'!F910=0,"",'Student''s Data'!F910)</f>
        <v>TARACHAND</v>
      </c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5" t="str">
        <f>IF(SUM(Table4[[#This Row],[Jan]:[Dec]])=0,"",(SUM(Table4[[#This Row],[Jan]:[Dec]])))</f>
        <v/>
      </c>
      <c r="U910" s="5">
        <f>IFERROR(IF(Table5[[#This Row],[Is RTE Student]]="Yes",0,VLOOKUP(Table4[[#This Row],[Class]]&amp;"_"&amp;Table4[[#This Row],[Stream]]&amp;"_"&amp;Table4[[#This Row],[Medium]],total_fee,5,0)),0)</f>
        <v>18000</v>
      </c>
      <c r="V910" s="5" t="str">
        <f>IFERROR(IF(Table4[[#This Row],[Total fees]]=Table4[[#This Row],[Total]]=0,"",Table4[[#This Row],[Total fees]]-Table4[[#This Row],[Total]]),"")</f>
        <v/>
      </c>
    </row>
    <row r="911" spans="1:22">
      <c r="A911" s="18">
        <f>IF('Student''s Data'!A911=0,"",'Student''s Data'!A911)</f>
        <v>907</v>
      </c>
      <c r="B911" s="18">
        <f>IF('Student''s Data'!B911=0,"",'Student''s Data'!B911)</f>
        <v>5980</v>
      </c>
      <c r="C911" s="19" t="str">
        <f>IF('Student''s Data'!C911=0,"",'Student''s Data'!C911)</f>
        <v>Tenth</v>
      </c>
      <c r="D911" s="19" t="str">
        <f>IF('Student''s Data'!D911=0,"",'Student''s Data'!D911)</f>
        <v/>
      </c>
      <c r="E911" s="19" t="str">
        <f>IF('Student''s Data'!H911=0,"",'Student''s Data'!H911)</f>
        <v>Hindi</v>
      </c>
      <c r="F911" s="19" t="str">
        <f>IF('Student''s Data'!E911=0,"",'Student''s Data'!E911)</f>
        <v>JHABARMAL KEELKA</v>
      </c>
      <c r="G911" s="19" t="str">
        <f>IF('Student''s Data'!F911=0,"",'Student''s Data'!F911)</f>
        <v>BHANWAR LAL</v>
      </c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5" t="str">
        <f>IF(SUM(Table4[[#This Row],[Jan]:[Dec]])=0,"",(SUM(Table4[[#This Row],[Jan]:[Dec]])))</f>
        <v/>
      </c>
      <c r="U911" s="5">
        <f>IFERROR(IF(Table5[[#This Row],[Is RTE Student]]="Yes",0,VLOOKUP(Table4[[#This Row],[Class]]&amp;"_"&amp;Table4[[#This Row],[Stream]]&amp;"_"&amp;Table4[[#This Row],[Medium]],total_fee,5,0)),0)</f>
        <v>18000</v>
      </c>
      <c r="V911" s="5" t="str">
        <f>IFERROR(IF(Table4[[#This Row],[Total fees]]=Table4[[#This Row],[Total]]=0,"",Table4[[#This Row],[Total fees]]-Table4[[#This Row],[Total]]),"")</f>
        <v/>
      </c>
    </row>
    <row r="912" spans="1:22">
      <c r="A912" s="18">
        <f>IF('Student''s Data'!A912=0,"",'Student''s Data'!A912)</f>
        <v>908</v>
      </c>
      <c r="B912" s="18" t="str">
        <f>IF('Student''s Data'!B912=0,"",'Student''s Data'!B912)</f>
        <v>E0043</v>
      </c>
      <c r="C912" s="19" t="str">
        <f>IF('Student''s Data'!C912=0,"",'Student''s Data'!C912)</f>
        <v>Tenth</v>
      </c>
      <c r="D912" s="19" t="str">
        <f>IF('Student''s Data'!D912=0,"",'Student''s Data'!D912)</f>
        <v/>
      </c>
      <c r="E912" s="19" t="str">
        <f>IF('Student''s Data'!H912=0,"",'Student''s Data'!H912)</f>
        <v>English</v>
      </c>
      <c r="F912" s="19" t="str">
        <f>IF('Student''s Data'!E912=0,"",'Student''s Data'!E912)</f>
        <v>JUGAL KISHOR</v>
      </c>
      <c r="G912" s="19" t="str">
        <f>IF('Student''s Data'!F912=0,"",'Student''s Data'!F912)</f>
        <v>DAYAL CHAND PRAJAPATI</v>
      </c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5" t="str">
        <f>IF(SUM(Table4[[#This Row],[Jan]:[Dec]])=0,"",(SUM(Table4[[#This Row],[Jan]:[Dec]])))</f>
        <v/>
      </c>
      <c r="U912" s="5">
        <f>IFERROR(IF(Table5[[#This Row],[Is RTE Student]]="Yes",0,VLOOKUP(Table4[[#This Row],[Class]]&amp;"_"&amp;Table4[[#This Row],[Stream]]&amp;"_"&amp;Table4[[#This Row],[Medium]],total_fee,5,0)),0)</f>
        <v>19000</v>
      </c>
      <c r="V912" s="5" t="str">
        <f>IFERROR(IF(Table4[[#This Row],[Total fees]]=Table4[[#This Row],[Total]]=0,"",Table4[[#This Row],[Total fees]]-Table4[[#This Row],[Total]]),"")</f>
        <v/>
      </c>
    </row>
    <row r="913" spans="1:22">
      <c r="A913" s="18">
        <f>IF('Student''s Data'!A913=0,"",'Student''s Data'!A913)</f>
        <v>909</v>
      </c>
      <c r="B913" s="18">
        <f>IF('Student''s Data'!B913=0,"",'Student''s Data'!B913)</f>
        <v>5981</v>
      </c>
      <c r="C913" s="19" t="str">
        <f>IF('Student''s Data'!C913=0,"",'Student''s Data'!C913)</f>
        <v>Tenth</v>
      </c>
      <c r="D913" s="19" t="str">
        <f>IF('Student''s Data'!D913=0,"",'Student''s Data'!D913)</f>
        <v/>
      </c>
      <c r="E913" s="19" t="str">
        <f>IF('Student''s Data'!H913=0,"",'Student''s Data'!H913)</f>
        <v>Hindi</v>
      </c>
      <c r="F913" s="19" t="str">
        <f>IF('Student''s Data'!E913=0,"",'Student''s Data'!E913)</f>
        <v>KAILASH KARWA</v>
      </c>
      <c r="G913" s="19" t="str">
        <f>IF('Student''s Data'!F913=0,"",'Student''s Data'!F913)</f>
        <v>PARMA RAM</v>
      </c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5" t="str">
        <f>IF(SUM(Table4[[#This Row],[Jan]:[Dec]])=0,"",(SUM(Table4[[#This Row],[Jan]:[Dec]])))</f>
        <v/>
      </c>
      <c r="U913" s="5">
        <f>IFERROR(IF(Table5[[#This Row],[Is RTE Student]]="Yes",0,VLOOKUP(Table4[[#This Row],[Class]]&amp;"_"&amp;Table4[[#This Row],[Stream]]&amp;"_"&amp;Table4[[#This Row],[Medium]],total_fee,5,0)),0)</f>
        <v>18000</v>
      </c>
      <c r="V913" s="5" t="str">
        <f>IFERROR(IF(Table4[[#This Row],[Total fees]]=Table4[[#This Row],[Total]]=0,"",Table4[[#This Row],[Total fees]]-Table4[[#This Row],[Total]]),"")</f>
        <v/>
      </c>
    </row>
    <row r="914" spans="1:22">
      <c r="A914" s="18">
        <f>IF('Student''s Data'!A914=0,"",'Student''s Data'!A914)</f>
        <v>910</v>
      </c>
      <c r="B914" s="18">
        <f>IF('Student''s Data'!B914=0,"",'Student''s Data'!B914)</f>
        <v>6349</v>
      </c>
      <c r="C914" s="19" t="str">
        <f>IF('Student''s Data'!C914=0,"",'Student''s Data'!C914)</f>
        <v>Tenth</v>
      </c>
      <c r="D914" s="19" t="str">
        <f>IF('Student''s Data'!D914=0,"",'Student''s Data'!D914)</f>
        <v/>
      </c>
      <c r="E914" s="19" t="str">
        <f>IF('Student''s Data'!H914=0,"",'Student''s Data'!H914)</f>
        <v>Hindi</v>
      </c>
      <c r="F914" s="19" t="str">
        <f>IF('Student''s Data'!E914=0,"",'Student''s Data'!E914)</f>
        <v>KALU RAM SIYAG</v>
      </c>
      <c r="G914" s="19" t="str">
        <f>IF('Student''s Data'!F914=0,"",'Student''s Data'!F914)</f>
        <v>NAND RAM</v>
      </c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5" t="str">
        <f>IF(SUM(Table4[[#This Row],[Jan]:[Dec]])=0,"",(SUM(Table4[[#This Row],[Jan]:[Dec]])))</f>
        <v/>
      </c>
      <c r="U914" s="5">
        <f>IFERROR(IF(Table5[[#This Row],[Is RTE Student]]="Yes",0,VLOOKUP(Table4[[#This Row],[Class]]&amp;"_"&amp;Table4[[#This Row],[Stream]]&amp;"_"&amp;Table4[[#This Row],[Medium]],total_fee,5,0)),0)</f>
        <v>18000</v>
      </c>
      <c r="V914" s="5" t="str">
        <f>IFERROR(IF(Table4[[#This Row],[Total fees]]=Table4[[#This Row],[Total]]=0,"",Table4[[#This Row],[Total fees]]-Table4[[#This Row],[Total]]),"")</f>
        <v/>
      </c>
    </row>
    <row r="915" spans="1:22">
      <c r="A915" s="18">
        <f>IF('Student''s Data'!A915=0,"",'Student''s Data'!A915)</f>
        <v>911</v>
      </c>
      <c r="B915" s="18">
        <f>IF('Student''s Data'!B915=0,"",'Student''s Data'!B915)</f>
        <v>6690</v>
      </c>
      <c r="C915" s="19" t="str">
        <f>IF('Student''s Data'!C915=0,"",'Student''s Data'!C915)</f>
        <v>Tenth</v>
      </c>
      <c r="D915" s="19" t="str">
        <f>IF('Student''s Data'!D915=0,"",'Student''s Data'!D915)</f>
        <v/>
      </c>
      <c r="E915" s="19" t="str">
        <f>IF('Student''s Data'!H915=0,"",'Student''s Data'!H915)</f>
        <v>Hindi</v>
      </c>
      <c r="F915" s="19" t="str">
        <f>IF('Student''s Data'!E915=0,"",'Student''s Data'!E915)</f>
        <v>KARAN POSHAK</v>
      </c>
      <c r="G915" s="19" t="str">
        <f>IF('Student''s Data'!F915=0,"",'Student''s Data'!F915)</f>
        <v>SUKHA RAM</v>
      </c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5" t="str">
        <f>IF(SUM(Table4[[#This Row],[Jan]:[Dec]])=0,"",(SUM(Table4[[#This Row],[Jan]:[Dec]])))</f>
        <v/>
      </c>
      <c r="U915" s="5">
        <f>IFERROR(IF(Table5[[#This Row],[Is RTE Student]]="Yes",0,VLOOKUP(Table4[[#This Row],[Class]]&amp;"_"&amp;Table4[[#This Row],[Stream]]&amp;"_"&amp;Table4[[#This Row],[Medium]],total_fee,5,0)),0)</f>
        <v>18000</v>
      </c>
      <c r="V915" s="5" t="str">
        <f>IFERROR(IF(Table4[[#This Row],[Total fees]]=Table4[[#This Row],[Total]]=0,"",Table4[[#This Row],[Total fees]]-Table4[[#This Row],[Total]]),"")</f>
        <v/>
      </c>
    </row>
    <row r="916" spans="1:22">
      <c r="A916" s="18">
        <f>IF('Student''s Data'!A916=0,"",'Student''s Data'!A916)</f>
        <v>912</v>
      </c>
      <c r="B916" s="18">
        <f>IF('Student''s Data'!B916=0,"",'Student''s Data'!B916)</f>
        <v>5982</v>
      </c>
      <c r="C916" s="19" t="str">
        <f>IF('Student''s Data'!C916=0,"",'Student''s Data'!C916)</f>
        <v>Tenth</v>
      </c>
      <c r="D916" s="19" t="str">
        <f>IF('Student''s Data'!D916=0,"",'Student''s Data'!D916)</f>
        <v/>
      </c>
      <c r="E916" s="19" t="str">
        <f>IF('Student''s Data'!H916=0,"",'Student''s Data'!H916)</f>
        <v>Hindi</v>
      </c>
      <c r="F916" s="19" t="str">
        <f>IF('Student''s Data'!E916=0,"",'Student''s Data'!E916)</f>
        <v>KARAN SINGH RANWA</v>
      </c>
      <c r="G916" s="19" t="str">
        <f>IF('Student''s Data'!F916=0,"",'Student''s Data'!F916)</f>
        <v>HARENDRA SINGH</v>
      </c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5" t="str">
        <f>IF(SUM(Table4[[#This Row],[Jan]:[Dec]])=0,"",(SUM(Table4[[#This Row],[Jan]:[Dec]])))</f>
        <v/>
      </c>
      <c r="U916" s="5">
        <f>IFERROR(IF(Table5[[#This Row],[Is RTE Student]]="Yes",0,VLOOKUP(Table4[[#This Row],[Class]]&amp;"_"&amp;Table4[[#This Row],[Stream]]&amp;"_"&amp;Table4[[#This Row],[Medium]],total_fee,5,0)),0)</f>
        <v>18000</v>
      </c>
      <c r="V916" s="5" t="str">
        <f>IFERROR(IF(Table4[[#This Row],[Total fees]]=Table4[[#This Row],[Total]]=0,"",Table4[[#This Row],[Total fees]]-Table4[[#This Row],[Total]]),"")</f>
        <v/>
      </c>
    </row>
    <row r="917" spans="1:22">
      <c r="A917" s="18">
        <f>IF('Student''s Data'!A917=0,"",'Student''s Data'!A917)</f>
        <v>913</v>
      </c>
      <c r="B917" s="18">
        <f>IF('Student''s Data'!B917=0,"",'Student''s Data'!B917)</f>
        <v>6185</v>
      </c>
      <c r="C917" s="19" t="str">
        <f>IF('Student''s Data'!C917=0,"",'Student''s Data'!C917)</f>
        <v>Tenth</v>
      </c>
      <c r="D917" s="19" t="str">
        <f>IF('Student''s Data'!D917=0,"",'Student''s Data'!D917)</f>
        <v/>
      </c>
      <c r="E917" s="19" t="str">
        <f>IF('Student''s Data'!H917=0,"",'Student''s Data'!H917)</f>
        <v>Hindi</v>
      </c>
      <c r="F917" s="19" t="str">
        <f>IF('Student''s Data'!E917=0,"",'Student''s Data'!E917)</f>
        <v>KAVITA SAIN</v>
      </c>
      <c r="G917" s="19" t="str">
        <f>IF('Student''s Data'!F917=0,"",'Student''s Data'!F917)</f>
        <v>VINOD KUMAR</v>
      </c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5" t="str">
        <f>IF(SUM(Table4[[#This Row],[Jan]:[Dec]])=0,"",(SUM(Table4[[#This Row],[Jan]:[Dec]])))</f>
        <v/>
      </c>
      <c r="U917" s="5">
        <f>IFERROR(IF(Table5[[#This Row],[Is RTE Student]]="Yes",0,VLOOKUP(Table4[[#This Row],[Class]]&amp;"_"&amp;Table4[[#This Row],[Stream]]&amp;"_"&amp;Table4[[#This Row],[Medium]],total_fee,5,0)),0)</f>
        <v>18000</v>
      </c>
      <c r="V917" s="5" t="str">
        <f>IFERROR(IF(Table4[[#This Row],[Total fees]]=Table4[[#This Row],[Total]]=0,"",Table4[[#This Row],[Total fees]]-Table4[[#This Row],[Total]]),"")</f>
        <v/>
      </c>
    </row>
    <row r="918" spans="1:22">
      <c r="A918" s="18">
        <f>IF('Student''s Data'!A918=0,"",'Student''s Data'!A918)</f>
        <v>914</v>
      </c>
      <c r="B918" s="18">
        <f>IF('Student''s Data'!B918=0,"",'Student''s Data'!B918)</f>
        <v>5942</v>
      </c>
      <c r="C918" s="19" t="str">
        <f>IF('Student''s Data'!C918=0,"",'Student''s Data'!C918)</f>
        <v>Tenth</v>
      </c>
      <c r="D918" s="19" t="str">
        <f>IF('Student''s Data'!D918=0,"",'Student''s Data'!D918)</f>
        <v/>
      </c>
      <c r="E918" s="19" t="str">
        <f>IF('Student''s Data'!H918=0,"",'Student''s Data'!H918)</f>
        <v>Hindi</v>
      </c>
      <c r="F918" s="19" t="str">
        <f>IF('Student''s Data'!E918=0,"",'Student''s Data'!E918)</f>
        <v>KHUSHI JAKHAR</v>
      </c>
      <c r="G918" s="19" t="str">
        <f>IF('Student''s Data'!F918=0,"",'Student''s Data'!F918)</f>
        <v>LICHHMAN RAM</v>
      </c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5" t="str">
        <f>IF(SUM(Table4[[#This Row],[Jan]:[Dec]])=0,"",(SUM(Table4[[#This Row],[Jan]:[Dec]])))</f>
        <v/>
      </c>
      <c r="U918" s="5">
        <f>IFERROR(IF(Table5[[#This Row],[Is RTE Student]]="Yes",0,VLOOKUP(Table4[[#This Row],[Class]]&amp;"_"&amp;Table4[[#This Row],[Stream]]&amp;"_"&amp;Table4[[#This Row],[Medium]],total_fee,5,0)),0)</f>
        <v>18000</v>
      </c>
      <c r="V918" s="5" t="str">
        <f>IFERROR(IF(Table4[[#This Row],[Total fees]]=Table4[[#This Row],[Total]]=0,"",Table4[[#This Row],[Total fees]]-Table4[[#This Row],[Total]]),"")</f>
        <v/>
      </c>
    </row>
    <row r="919" spans="1:22">
      <c r="A919" s="18">
        <f>IF('Student''s Data'!A919=0,"",'Student''s Data'!A919)</f>
        <v>915</v>
      </c>
      <c r="B919" s="18">
        <f>IF('Student''s Data'!B919=0,"",'Student''s Data'!B919)</f>
        <v>6159</v>
      </c>
      <c r="C919" s="19" t="str">
        <f>IF('Student''s Data'!C919=0,"",'Student''s Data'!C919)</f>
        <v>Tenth</v>
      </c>
      <c r="D919" s="19" t="str">
        <f>IF('Student''s Data'!D919=0,"",'Student''s Data'!D919)</f>
        <v/>
      </c>
      <c r="E919" s="19" t="str">
        <f>IF('Student''s Data'!H919=0,"",'Student''s Data'!H919)</f>
        <v>Hindi</v>
      </c>
      <c r="F919" s="19" t="str">
        <f>IF('Student''s Data'!E919=0,"",'Student''s Data'!E919)</f>
        <v>KHUSHI JANGID</v>
      </c>
      <c r="G919" s="19" t="str">
        <f>IF('Student''s Data'!F919=0,"",'Student''s Data'!F919)</f>
        <v>SANTOSH</v>
      </c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5" t="str">
        <f>IF(SUM(Table4[[#This Row],[Jan]:[Dec]])=0,"",(SUM(Table4[[#This Row],[Jan]:[Dec]])))</f>
        <v/>
      </c>
      <c r="U919" s="5">
        <f>IFERROR(IF(Table5[[#This Row],[Is RTE Student]]="Yes",0,VLOOKUP(Table4[[#This Row],[Class]]&amp;"_"&amp;Table4[[#This Row],[Stream]]&amp;"_"&amp;Table4[[#This Row],[Medium]],total_fee,5,0)),0)</f>
        <v>18000</v>
      </c>
      <c r="V919" s="5" t="str">
        <f>IFERROR(IF(Table4[[#This Row],[Total fees]]=Table4[[#This Row],[Total]]=0,"",Table4[[#This Row],[Total fees]]-Table4[[#This Row],[Total]]),"")</f>
        <v/>
      </c>
    </row>
    <row r="920" spans="1:22">
      <c r="A920" s="18">
        <f>IF('Student''s Data'!A920=0,"",'Student''s Data'!A920)</f>
        <v>916</v>
      </c>
      <c r="B920" s="18">
        <f>IF('Student''s Data'!B920=0,"",'Student''s Data'!B920)</f>
        <v>5943</v>
      </c>
      <c r="C920" s="19" t="str">
        <f>IF('Student''s Data'!C920=0,"",'Student''s Data'!C920)</f>
        <v>Tenth</v>
      </c>
      <c r="D920" s="19" t="str">
        <f>IF('Student''s Data'!D920=0,"",'Student''s Data'!D920)</f>
        <v/>
      </c>
      <c r="E920" s="19" t="str">
        <f>IF('Student''s Data'!H920=0,"",'Student''s Data'!H920)</f>
        <v>Hindi</v>
      </c>
      <c r="F920" s="19" t="str">
        <f>IF('Student''s Data'!E920=0,"",'Student''s Data'!E920)</f>
        <v>KIRTIKA SHARMA</v>
      </c>
      <c r="G920" s="19" t="str">
        <f>IF('Student''s Data'!F920=0,"",'Student''s Data'!F920)</f>
        <v>RAMESH KUMAR SHARMA</v>
      </c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5" t="str">
        <f>IF(SUM(Table4[[#This Row],[Jan]:[Dec]])=0,"",(SUM(Table4[[#This Row],[Jan]:[Dec]])))</f>
        <v/>
      </c>
      <c r="U920" s="5">
        <f>IFERROR(IF(Table5[[#This Row],[Is RTE Student]]="Yes",0,VLOOKUP(Table4[[#This Row],[Class]]&amp;"_"&amp;Table4[[#This Row],[Stream]]&amp;"_"&amp;Table4[[#This Row],[Medium]],total_fee,5,0)),0)</f>
        <v>18000</v>
      </c>
      <c r="V920" s="5" t="str">
        <f>IFERROR(IF(Table4[[#This Row],[Total fees]]=Table4[[#This Row],[Total]]=0,"",Table4[[#This Row],[Total fees]]-Table4[[#This Row],[Total]]),"")</f>
        <v/>
      </c>
    </row>
    <row r="921" spans="1:22">
      <c r="A921" s="18">
        <f>IF('Student''s Data'!A921=0,"",'Student''s Data'!A921)</f>
        <v>917</v>
      </c>
      <c r="B921" s="18">
        <f>IF('Student''s Data'!B921=0,"",'Student''s Data'!B921)</f>
        <v>6409</v>
      </c>
      <c r="C921" s="19" t="str">
        <f>IF('Student''s Data'!C921=0,"",'Student''s Data'!C921)</f>
        <v>Tenth</v>
      </c>
      <c r="D921" s="19" t="str">
        <f>IF('Student''s Data'!D921=0,"",'Student''s Data'!D921)</f>
        <v/>
      </c>
      <c r="E921" s="19" t="str">
        <f>IF('Student''s Data'!H921=0,"",'Student''s Data'!H921)</f>
        <v>Hindi</v>
      </c>
      <c r="F921" s="19" t="str">
        <f>IF('Student''s Data'!E921=0,"",'Student''s Data'!E921)</f>
        <v>KISHAN GIRI</v>
      </c>
      <c r="G921" s="19" t="str">
        <f>IF('Student''s Data'!F921=0,"",'Student''s Data'!F921)</f>
        <v>VIJAY BALWANT GIRI</v>
      </c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5" t="str">
        <f>IF(SUM(Table4[[#This Row],[Jan]:[Dec]])=0,"",(SUM(Table4[[#This Row],[Jan]:[Dec]])))</f>
        <v/>
      </c>
      <c r="U921" s="5">
        <f>IFERROR(IF(Table5[[#This Row],[Is RTE Student]]="Yes",0,VLOOKUP(Table4[[#This Row],[Class]]&amp;"_"&amp;Table4[[#This Row],[Stream]]&amp;"_"&amp;Table4[[#This Row],[Medium]],total_fee,5,0)),0)</f>
        <v>18000</v>
      </c>
      <c r="V921" s="5" t="str">
        <f>IFERROR(IF(Table4[[#This Row],[Total fees]]=Table4[[#This Row],[Total]]=0,"",Table4[[#This Row],[Total fees]]-Table4[[#This Row],[Total]]),"")</f>
        <v/>
      </c>
    </row>
    <row r="922" spans="1:22">
      <c r="A922" s="18">
        <f>IF('Student''s Data'!A922=0,"",'Student''s Data'!A922)</f>
        <v>918</v>
      </c>
      <c r="B922" s="18">
        <f>IF('Student''s Data'!B922=0,"",'Student''s Data'!B922)</f>
        <v>6020</v>
      </c>
      <c r="C922" s="19" t="str">
        <f>IF('Student''s Data'!C922=0,"",'Student''s Data'!C922)</f>
        <v>Tenth</v>
      </c>
      <c r="D922" s="19" t="str">
        <f>IF('Student''s Data'!D922=0,"",'Student''s Data'!D922)</f>
        <v/>
      </c>
      <c r="E922" s="19" t="str">
        <f>IF('Student''s Data'!H922=0,"",'Student''s Data'!H922)</f>
        <v>Hindi</v>
      </c>
      <c r="F922" s="19" t="str">
        <f>IF('Student''s Data'!E922=0,"",'Student''s Data'!E922)</f>
        <v>KISMAT BHATI</v>
      </c>
      <c r="G922" s="19" t="str">
        <f>IF('Student''s Data'!F922=0,"",'Student''s Data'!F922)</f>
        <v>SHYMAL LAL BHATI</v>
      </c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5" t="str">
        <f>IF(SUM(Table4[[#This Row],[Jan]:[Dec]])=0,"",(SUM(Table4[[#This Row],[Jan]:[Dec]])))</f>
        <v/>
      </c>
      <c r="U922" s="5">
        <f>IFERROR(IF(Table5[[#This Row],[Is RTE Student]]="Yes",0,VLOOKUP(Table4[[#This Row],[Class]]&amp;"_"&amp;Table4[[#This Row],[Stream]]&amp;"_"&amp;Table4[[#This Row],[Medium]],total_fee,5,0)),0)</f>
        <v>18000</v>
      </c>
      <c r="V922" s="5" t="str">
        <f>IFERROR(IF(Table4[[#This Row],[Total fees]]=Table4[[#This Row],[Total]]=0,"",Table4[[#This Row],[Total fees]]-Table4[[#This Row],[Total]]),"")</f>
        <v/>
      </c>
    </row>
    <row r="923" spans="1:22">
      <c r="A923" s="18">
        <f>IF('Student''s Data'!A923=0,"",'Student''s Data'!A923)</f>
        <v>919</v>
      </c>
      <c r="B923" s="18">
        <f>IF('Student''s Data'!B923=0,"",'Student''s Data'!B923)</f>
        <v>6569</v>
      </c>
      <c r="C923" s="19" t="str">
        <f>IF('Student''s Data'!C923=0,"",'Student''s Data'!C923)</f>
        <v>Tenth</v>
      </c>
      <c r="D923" s="19" t="str">
        <f>IF('Student''s Data'!D923=0,"",'Student''s Data'!D923)</f>
        <v/>
      </c>
      <c r="E923" s="19" t="str">
        <f>IF('Student''s Data'!H923=0,"",'Student''s Data'!H923)</f>
        <v>Hindi</v>
      </c>
      <c r="F923" s="19" t="str">
        <f>IF('Student''s Data'!E923=0,"",'Student''s Data'!E923)</f>
        <v>KOMAL MOHANPURIYA</v>
      </c>
      <c r="G923" s="19" t="str">
        <f>IF('Student''s Data'!F923=0,"",'Student''s Data'!F923)</f>
        <v>SHANKAR LAL MOHANPURIYA</v>
      </c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5" t="str">
        <f>IF(SUM(Table4[[#This Row],[Jan]:[Dec]])=0,"",(SUM(Table4[[#This Row],[Jan]:[Dec]])))</f>
        <v/>
      </c>
      <c r="U923" s="5">
        <f>IFERROR(IF(Table5[[#This Row],[Is RTE Student]]="Yes",0,VLOOKUP(Table4[[#This Row],[Class]]&amp;"_"&amp;Table4[[#This Row],[Stream]]&amp;"_"&amp;Table4[[#This Row],[Medium]],total_fee,5,0)),0)</f>
        <v>18000</v>
      </c>
      <c r="V923" s="5" t="str">
        <f>IFERROR(IF(Table4[[#This Row],[Total fees]]=Table4[[#This Row],[Total]]=0,"",Table4[[#This Row],[Total fees]]-Table4[[#This Row],[Total]]),"")</f>
        <v/>
      </c>
    </row>
    <row r="924" spans="1:22">
      <c r="A924" s="18">
        <f>IF('Student''s Data'!A924=0,"",'Student''s Data'!A924)</f>
        <v>920</v>
      </c>
      <c r="B924" s="18">
        <f>IF('Student''s Data'!B924=0,"",'Student''s Data'!B924)</f>
        <v>6189</v>
      </c>
      <c r="C924" s="19" t="str">
        <f>IF('Student''s Data'!C924=0,"",'Student''s Data'!C924)</f>
        <v>Tenth</v>
      </c>
      <c r="D924" s="19" t="str">
        <f>IF('Student''s Data'!D924=0,"",'Student''s Data'!D924)</f>
        <v/>
      </c>
      <c r="E924" s="19" t="str">
        <f>IF('Student''s Data'!H924=0,"",'Student''s Data'!H924)</f>
        <v>Hindi</v>
      </c>
      <c r="F924" s="19" t="str">
        <f>IF('Student''s Data'!E924=0,"",'Student''s Data'!E924)</f>
        <v>KULDEEP</v>
      </c>
      <c r="G924" s="19" t="str">
        <f>IF('Student''s Data'!F924=0,"",'Student''s Data'!F924)</f>
        <v>GORDHAN RAM</v>
      </c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5" t="str">
        <f>IF(SUM(Table4[[#This Row],[Jan]:[Dec]])=0,"",(SUM(Table4[[#This Row],[Jan]:[Dec]])))</f>
        <v/>
      </c>
      <c r="U924" s="5">
        <f>IFERROR(IF(Table5[[#This Row],[Is RTE Student]]="Yes",0,VLOOKUP(Table4[[#This Row],[Class]]&amp;"_"&amp;Table4[[#This Row],[Stream]]&amp;"_"&amp;Table4[[#This Row],[Medium]],total_fee,5,0)),0)</f>
        <v>18000</v>
      </c>
      <c r="V924" s="5" t="str">
        <f>IFERROR(IF(Table4[[#This Row],[Total fees]]=Table4[[#This Row],[Total]]=0,"",Table4[[#This Row],[Total fees]]-Table4[[#This Row],[Total]]),"")</f>
        <v/>
      </c>
    </row>
    <row r="925" spans="1:22">
      <c r="A925" s="18">
        <f>IF('Student''s Data'!A925=0,"",'Student''s Data'!A925)</f>
        <v>921</v>
      </c>
      <c r="B925" s="18">
        <f>IF('Student''s Data'!B925=0,"",'Student''s Data'!B925)</f>
        <v>5944</v>
      </c>
      <c r="C925" s="19" t="str">
        <f>IF('Student''s Data'!C925=0,"",'Student''s Data'!C925)</f>
        <v>Tenth</v>
      </c>
      <c r="D925" s="19" t="str">
        <f>IF('Student''s Data'!D925=0,"",'Student''s Data'!D925)</f>
        <v/>
      </c>
      <c r="E925" s="19" t="str">
        <f>IF('Student''s Data'!H925=0,"",'Student''s Data'!H925)</f>
        <v>Hindi</v>
      </c>
      <c r="F925" s="19" t="str">
        <f>IF('Student''s Data'!E925=0,"",'Student''s Data'!E925)</f>
        <v>LOKENDRA SINGH BAJIYA</v>
      </c>
      <c r="G925" s="19" t="str">
        <f>IF('Student''s Data'!F925=0,"",'Student''s Data'!F925)</f>
        <v>BHANWAR LAL</v>
      </c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5" t="str">
        <f>IF(SUM(Table4[[#This Row],[Jan]:[Dec]])=0,"",(SUM(Table4[[#This Row],[Jan]:[Dec]])))</f>
        <v/>
      </c>
      <c r="U925" s="5">
        <f>IFERROR(IF(Table5[[#This Row],[Is RTE Student]]="Yes",0,VLOOKUP(Table4[[#This Row],[Class]]&amp;"_"&amp;Table4[[#This Row],[Stream]]&amp;"_"&amp;Table4[[#This Row],[Medium]],total_fee,5,0)),0)</f>
        <v>18000</v>
      </c>
      <c r="V925" s="5" t="str">
        <f>IFERROR(IF(Table4[[#This Row],[Total fees]]=Table4[[#This Row],[Total]]=0,"",Table4[[#This Row],[Total fees]]-Table4[[#This Row],[Total]]),"")</f>
        <v/>
      </c>
    </row>
    <row r="926" spans="1:22">
      <c r="A926" s="18">
        <f>IF('Student''s Data'!A926=0,"",'Student''s Data'!A926)</f>
        <v>922</v>
      </c>
      <c r="B926" s="18">
        <f>IF('Student''s Data'!B926=0,"",'Student''s Data'!B926)</f>
        <v>6147</v>
      </c>
      <c r="C926" s="19" t="str">
        <f>IF('Student''s Data'!C926=0,"",'Student''s Data'!C926)</f>
        <v>Tenth</v>
      </c>
      <c r="D926" s="19" t="str">
        <f>IF('Student''s Data'!D926=0,"",'Student''s Data'!D926)</f>
        <v/>
      </c>
      <c r="E926" s="19" t="str">
        <f>IF('Student''s Data'!H926=0,"",'Student''s Data'!H926)</f>
        <v>Hindi</v>
      </c>
      <c r="F926" s="19" t="str">
        <f>IF('Student''s Data'!E926=0,"",'Student''s Data'!E926)</f>
        <v>LOKESH</v>
      </c>
      <c r="G926" s="19" t="str">
        <f>IF('Student''s Data'!F926=0,"",'Student''s Data'!F926)</f>
        <v>SAYAR RAM</v>
      </c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5" t="str">
        <f>IF(SUM(Table4[[#This Row],[Jan]:[Dec]])=0,"",(SUM(Table4[[#This Row],[Jan]:[Dec]])))</f>
        <v/>
      </c>
      <c r="U926" s="5">
        <f>IFERROR(IF(Table5[[#This Row],[Is RTE Student]]="Yes",0,VLOOKUP(Table4[[#This Row],[Class]]&amp;"_"&amp;Table4[[#This Row],[Stream]]&amp;"_"&amp;Table4[[#This Row],[Medium]],total_fee,5,0)),0)</f>
        <v>18000</v>
      </c>
      <c r="V926" s="5" t="str">
        <f>IFERROR(IF(Table4[[#This Row],[Total fees]]=Table4[[#This Row],[Total]]=0,"",Table4[[#This Row],[Total fees]]-Table4[[#This Row],[Total]]),"")</f>
        <v/>
      </c>
    </row>
    <row r="927" spans="1:22">
      <c r="A927" s="18">
        <f>IF('Student''s Data'!A927=0,"",'Student''s Data'!A927)</f>
        <v>923</v>
      </c>
      <c r="B927" s="18" t="str">
        <f>IF('Student''s Data'!B927=0,"",'Student''s Data'!B927)</f>
        <v>E0042</v>
      </c>
      <c r="C927" s="19" t="str">
        <f>IF('Student''s Data'!C927=0,"",'Student''s Data'!C927)</f>
        <v>Tenth</v>
      </c>
      <c r="D927" s="19" t="str">
        <f>IF('Student''s Data'!D927=0,"",'Student''s Data'!D927)</f>
        <v/>
      </c>
      <c r="E927" s="19" t="str">
        <f>IF('Student''s Data'!H927=0,"",'Student''s Data'!H927)</f>
        <v>English</v>
      </c>
      <c r="F927" s="19" t="str">
        <f>IF('Student''s Data'!E927=0,"",'Student''s Data'!E927)</f>
        <v>MADHAV SHARMA</v>
      </c>
      <c r="G927" s="19" t="str">
        <f>IF('Student''s Data'!F927=0,"",'Student''s Data'!F927)</f>
        <v>DINESH SHARMA</v>
      </c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5" t="str">
        <f>IF(SUM(Table4[[#This Row],[Jan]:[Dec]])=0,"",(SUM(Table4[[#This Row],[Jan]:[Dec]])))</f>
        <v/>
      </c>
      <c r="U927" s="5">
        <f>IFERROR(IF(Table5[[#This Row],[Is RTE Student]]="Yes",0,VLOOKUP(Table4[[#This Row],[Class]]&amp;"_"&amp;Table4[[#This Row],[Stream]]&amp;"_"&amp;Table4[[#This Row],[Medium]],total_fee,5,0)),0)</f>
        <v>19000</v>
      </c>
      <c r="V927" s="5" t="str">
        <f>IFERROR(IF(Table4[[#This Row],[Total fees]]=Table4[[#This Row],[Total]]=0,"",Table4[[#This Row],[Total fees]]-Table4[[#This Row],[Total]]),"")</f>
        <v/>
      </c>
    </row>
    <row r="928" spans="1:22">
      <c r="A928" s="18">
        <f>IF('Student''s Data'!A928=0,"",'Student''s Data'!A928)</f>
        <v>924</v>
      </c>
      <c r="B928" s="18">
        <f>IF('Student''s Data'!B928=0,"",'Student''s Data'!B928)</f>
        <v>5986</v>
      </c>
      <c r="C928" s="19" t="str">
        <f>IF('Student''s Data'!C928=0,"",'Student''s Data'!C928)</f>
        <v>Tenth</v>
      </c>
      <c r="D928" s="19" t="str">
        <f>IF('Student''s Data'!D928=0,"",'Student''s Data'!D928)</f>
        <v/>
      </c>
      <c r="E928" s="19" t="str">
        <f>IF('Student''s Data'!H928=0,"",'Student''s Data'!H928)</f>
        <v>Hindi</v>
      </c>
      <c r="F928" s="19" t="str">
        <f>IF('Student''s Data'!E928=0,"",'Student''s Data'!E928)</f>
        <v>MAHENDRA CHOUDHARY</v>
      </c>
      <c r="G928" s="19" t="str">
        <f>IF('Student''s Data'!F928=0,"",'Student''s Data'!F928)</f>
        <v>GOPI RAM</v>
      </c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5" t="str">
        <f>IF(SUM(Table4[[#This Row],[Jan]:[Dec]])=0,"",(SUM(Table4[[#This Row],[Jan]:[Dec]])))</f>
        <v/>
      </c>
      <c r="U928" s="5">
        <f>IFERROR(IF(Table5[[#This Row],[Is RTE Student]]="Yes",0,VLOOKUP(Table4[[#This Row],[Class]]&amp;"_"&amp;Table4[[#This Row],[Stream]]&amp;"_"&amp;Table4[[#This Row],[Medium]],total_fee,5,0)),0)</f>
        <v>18000</v>
      </c>
      <c r="V928" s="5" t="str">
        <f>IFERROR(IF(Table4[[#This Row],[Total fees]]=Table4[[#This Row],[Total]]=0,"",Table4[[#This Row],[Total fees]]-Table4[[#This Row],[Total]]),"")</f>
        <v/>
      </c>
    </row>
    <row r="929" spans="1:22">
      <c r="A929" s="18">
        <f>IF('Student''s Data'!A929=0,"",'Student''s Data'!A929)</f>
        <v>925</v>
      </c>
      <c r="B929" s="18">
        <f>IF('Student''s Data'!B929=0,"",'Student''s Data'!B929)</f>
        <v>6493</v>
      </c>
      <c r="C929" s="19" t="str">
        <f>IF('Student''s Data'!C929=0,"",'Student''s Data'!C929)</f>
        <v>Tenth</v>
      </c>
      <c r="D929" s="19" t="str">
        <f>IF('Student''s Data'!D929=0,"",'Student''s Data'!D929)</f>
        <v/>
      </c>
      <c r="E929" s="19" t="str">
        <f>IF('Student''s Data'!H929=0,"",'Student''s Data'!H929)</f>
        <v>Hindi</v>
      </c>
      <c r="F929" s="19" t="str">
        <f>IF('Student''s Data'!E929=0,"",'Student''s Data'!E929)</f>
        <v>MANISH CHOUDHARY</v>
      </c>
      <c r="G929" s="19" t="str">
        <f>IF('Student''s Data'!F929=0,"",'Student''s Data'!F929)</f>
        <v>UGMA RAM</v>
      </c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5" t="str">
        <f>IF(SUM(Table4[[#This Row],[Jan]:[Dec]])=0,"",(SUM(Table4[[#This Row],[Jan]:[Dec]])))</f>
        <v/>
      </c>
      <c r="U929" s="5">
        <f>IFERROR(IF(Table5[[#This Row],[Is RTE Student]]="Yes",0,VLOOKUP(Table4[[#This Row],[Class]]&amp;"_"&amp;Table4[[#This Row],[Stream]]&amp;"_"&amp;Table4[[#This Row],[Medium]],total_fee,5,0)),0)</f>
        <v>18000</v>
      </c>
      <c r="V929" s="5" t="str">
        <f>IFERROR(IF(Table4[[#This Row],[Total fees]]=Table4[[#This Row],[Total]]=0,"",Table4[[#This Row],[Total fees]]-Table4[[#This Row],[Total]]),"")</f>
        <v/>
      </c>
    </row>
    <row r="930" spans="1:22">
      <c r="A930" s="18">
        <f>IF('Student''s Data'!A930=0,"",'Student''s Data'!A930)</f>
        <v>926</v>
      </c>
      <c r="B930" s="18">
        <f>IF('Student''s Data'!B930=0,"",'Student''s Data'!B930)</f>
        <v>6129</v>
      </c>
      <c r="C930" s="19" t="str">
        <f>IF('Student''s Data'!C930=0,"",'Student''s Data'!C930)</f>
        <v>Tenth</v>
      </c>
      <c r="D930" s="19" t="str">
        <f>IF('Student''s Data'!D930=0,"",'Student''s Data'!D930)</f>
        <v/>
      </c>
      <c r="E930" s="19" t="str">
        <f>IF('Student''s Data'!H930=0,"",'Student''s Data'!H930)</f>
        <v>Hindi</v>
      </c>
      <c r="F930" s="19" t="str">
        <f>IF('Student''s Data'!E930=0,"",'Student''s Data'!E930)</f>
        <v>MANISHA REWAR</v>
      </c>
      <c r="G930" s="19" t="str">
        <f>IF('Student''s Data'!F930=0,"",'Student''s Data'!F930)</f>
        <v>PARMESHWAR LAL</v>
      </c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5" t="str">
        <f>IF(SUM(Table4[[#This Row],[Jan]:[Dec]])=0,"",(SUM(Table4[[#This Row],[Jan]:[Dec]])))</f>
        <v/>
      </c>
      <c r="U930" s="5">
        <f>IFERROR(IF(Table5[[#This Row],[Is RTE Student]]="Yes",0,VLOOKUP(Table4[[#This Row],[Class]]&amp;"_"&amp;Table4[[#This Row],[Stream]]&amp;"_"&amp;Table4[[#This Row],[Medium]],total_fee,5,0)),0)</f>
        <v>18000</v>
      </c>
      <c r="V930" s="5" t="str">
        <f>IFERROR(IF(Table4[[#This Row],[Total fees]]=Table4[[#This Row],[Total]]=0,"",Table4[[#This Row],[Total fees]]-Table4[[#This Row],[Total]]),"")</f>
        <v/>
      </c>
    </row>
    <row r="931" spans="1:22">
      <c r="A931" s="18">
        <f>IF('Student''s Data'!A931=0,"",'Student''s Data'!A931)</f>
        <v>927</v>
      </c>
      <c r="B931" s="18">
        <f>IF('Student''s Data'!B931=0,"",'Student''s Data'!B931)</f>
        <v>6673</v>
      </c>
      <c r="C931" s="19" t="str">
        <f>IF('Student''s Data'!C931=0,"",'Student''s Data'!C931)</f>
        <v>Tenth</v>
      </c>
      <c r="D931" s="19" t="str">
        <f>IF('Student''s Data'!D931=0,"",'Student''s Data'!D931)</f>
        <v/>
      </c>
      <c r="E931" s="19" t="str">
        <f>IF('Student''s Data'!H931=0,"",'Student''s Data'!H931)</f>
        <v>Hindi</v>
      </c>
      <c r="F931" s="19" t="str">
        <f>IF('Student''s Data'!E931=0,"",'Student''s Data'!E931)</f>
        <v>MANOJ SINGH</v>
      </c>
      <c r="G931" s="19" t="str">
        <f>IF('Student''s Data'!F931=0,"",'Student''s Data'!F931)</f>
        <v>RAJU SINGH</v>
      </c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5" t="str">
        <f>IF(SUM(Table4[[#This Row],[Jan]:[Dec]])=0,"",(SUM(Table4[[#This Row],[Jan]:[Dec]])))</f>
        <v/>
      </c>
      <c r="U931" s="5">
        <f>IFERROR(IF(Table5[[#This Row],[Is RTE Student]]="Yes",0,VLOOKUP(Table4[[#This Row],[Class]]&amp;"_"&amp;Table4[[#This Row],[Stream]]&amp;"_"&amp;Table4[[#This Row],[Medium]],total_fee,5,0)),0)</f>
        <v>18000</v>
      </c>
      <c r="V931" s="5" t="str">
        <f>IFERROR(IF(Table4[[#This Row],[Total fees]]=Table4[[#This Row],[Total]]=0,"",Table4[[#This Row],[Total fees]]-Table4[[#This Row],[Total]]),"")</f>
        <v/>
      </c>
    </row>
    <row r="932" spans="1:22">
      <c r="A932" s="18">
        <f>IF('Student''s Data'!A932=0,"",'Student''s Data'!A932)</f>
        <v>928</v>
      </c>
      <c r="B932" s="18">
        <f>IF('Student''s Data'!B932=0,"",'Student''s Data'!B932)</f>
        <v>5945</v>
      </c>
      <c r="C932" s="19" t="str">
        <f>IF('Student''s Data'!C932=0,"",'Student''s Data'!C932)</f>
        <v>Tenth</v>
      </c>
      <c r="D932" s="19" t="str">
        <f>IF('Student''s Data'!D932=0,"",'Student''s Data'!D932)</f>
        <v/>
      </c>
      <c r="E932" s="19" t="str">
        <f>IF('Student''s Data'!H932=0,"",'Student''s Data'!H932)</f>
        <v>Hindi</v>
      </c>
      <c r="F932" s="19" t="str">
        <f>IF('Student''s Data'!E932=0,"",'Student''s Data'!E932)</f>
        <v>MOHAMMED AMAN</v>
      </c>
      <c r="G932" s="19" t="str">
        <f>IF('Student''s Data'!F932=0,"",'Student''s Data'!F932)</f>
        <v>AAMEEN</v>
      </c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5" t="str">
        <f>IF(SUM(Table4[[#This Row],[Jan]:[Dec]])=0,"",(SUM(Table4[[#This Row],[Jan]:[Dec]])))</f>
        <v/>
      </c>
      <c r="U932" s="5">
        <f>IFERROR(IF(Table5[[#This Row],[Is RTE Student]]="Yes",0,VLOOKUP(Table4[[#This Row],[Class]]&amp;"_"&amp;Table4[[#This Row],[Stream]]&amp;"_"&amp;Table4[[#This Row],[Medium]],total_fee,5,0)),0)</f>
        <v>18000</v>
      </c>
      <c r="V932" s="5" t="str">
        <f>IFERROR(IF(Table4[[#This Row],[Total fees]]=Table4[[#This Row],[Total]]=0,"",Table4[[#This Row],[Total fees]]-Table4[[#This Row],[Total]]),"")</f>
        <v/>
      </c>
    </row>
    <row r="933" spans="1:22">
      <c r="A933" s="18">
        <f>IF('Student''s Data'!A933=0,"",'Student''s Data'!A933)</f>
        <v>929</v>
      </c>
      <c r="B933" s="18">
        <f>IF('Student''s Data'!B933=0,"",'Student''s Data'!B933)</f>
        <v>5946</v>
      </c>
      <c r="C933" s="19" t="str">
        <f>IF('Student''s Data'!C933=0,"",'Student''s Data'!C933)</f>
        <v>Tenth</v>
      </c>
      <c r="D933" s="19" t="str">
        <f>IF('Student''s Data'!D933=0,"",'Student''s Data'!D933)</f>
        <v/>
      </c>
      <c r="E933" s="19" t="str">
        <f>IF('Student''s Data'!H933=0,"",'Student''s Data'!H933)</f>
        <v>Hindi</v>
      </c>
      <c r="F933" s="19" t="str">
        <f>IF('Student''s Data'!E933=0,"",'Student''s Data'!E933)</f>
        <v>MOHAMMED FAIJAN</v>
      </c>
      <c r="G933" s="19" t="str">
        <f>IF('Student''s Data'!F933=0,"",'Student''s Data'!F933)</f>
        <v>MOHAMMED ANWAR</v>
      </c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5" t="str">
        <f>IF(SUM(Table4[[#This Row],[Jan]:[Dec]])=0,"",(SUM(Table4[[#This Row],[Jan]:[Dec]])))</f>
        <v/>
      </c>
      <c r="U933" s="5">
        <f>IFERROR(IF(Table5[[#This Row],[Is RTE Student]]="Yes",0,VLOOKUP(Table4[[#This Row],[Class]]&amp;"_"&amp;Table4[[#This Row],[Stream]]&amp;"_"&amp;Table4[[#This Row],[Medium]],total_fee,5,0)),0)</f>
        <v>18000</v>
      </c>
      <c r="V933" s="5" t="str">
        <f>IFERROR(IF(Table4[[#This Row],[Total fees]]=Table4[[#This Row],[Total]]=0,"",Table4[[#This Row],[Total fees]]-Table4[[#This Row],[Total]]),"")</f>
        <v/>
      </c>
    </row>
    <row r="934" spans="1:22">
      <c r="A934" s="18">
        <f>IF('Student''s Data'!A934=0,"",'Student''s Data'!A934)</f>
        <v>930</v>
      </c>
      <c r="B934" s="18" t="str">
        <f>IF('Student''s Data'!B934=0,"",'Student''s Data'!B934)</f>
        <v>E0121</v>
      </c>
      <c r="C934" s="19" t="str">
        <f>IF('Student''s Data'!C934=0,"",'Student''s Data'!C934)</f>
        <v>Tenth</v>
      </c>
      <c r="D934" s="19" t="str">
        <f>IF('Student''s Data'!D934=0,"",'Student''s Data'!D934)</f>
        <v/>
      </c>
      <c r="E934" s="19" t="str">
        <f>IF('Student''s Data'!H934=0,"",'Student''s Data'!H934)</f>
        <v>English</v>
      </c>
      <c r="F934" s="19" t="str">
        <f>IF('Student''s Data'!E934=0,"",'Student''s Data'!E934)</f>
        <v>MOHAMMED HAROON KHAN</v>
      </c>
      <c r="G934" s="19" t="str">
        <f>IF('Student''s Data'!F934=0,"",'Student''s Data'!F934)</f>
        <v>GULAMU KHAN</v>
      </c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5" t="str">
        <f>IF(SUM(Table4[[#This Row],[Jan]:[Dec]])=0,"",(SUM(Table4[[#This Row],[Jan]:[Dec]])))</f>
        <v/>
      </c>
      <c r="U934" s="5">
        <f>IFERROR(IF(Table5[[#This Row],[Is RTE Student]]="Yes",0,VLOOKUP(Table4[[#This Row],[Class]]&amp;"_"&amp;Table4[[#This Row],[Stream]]&amp;"_"&amp;Table4[[#This Row],[Medium]],total_fee,5,0)),0)</f>
        <v>19000</v>
      </c>
      <c r="V934" s="5" t="str">
        <f>IFERROR(IF(Table4[[#This Row],[Total fees]]=Table4[[#This Row],[Total]]=0,"",Table4[[#This Row],[Total fees]]-Table4[[#This Row],[Total]]),"")</f>
        <v/>
      </c>
    </row>
    <row r="935" spans="1:22">
      <c r="A935" s="18">
        <f>IF('Student''s Data'!A935=0,"",'Student''s Data'!A935)</f>
        <v>931</v>
      </c>
      <c r="B935" s="18">
        <f>IF('Student''s Data'!B935=0,"",'Student''s Data'!B935)</f>
        <v>5987</v>
      </c>
      <c r="C935" s="19" t="str">
        <f>IF('Student''s Data'!C935=0,"",'Student''s Data'!C935)</f>
        <v>Tenth</v>
      </c>
      <c r="D935" s="19" t="str">
        <f>IF('Student''s Data'!D935=0,"",'Student''s Data'!D935)</f>
        <v/>
      </c>
      <c r="E935" s="19" t="str">
        <f>IF('Student''s Data'!H935=0,"",'Student''s Data'!H935)</f>
        <v>Hindi</v>
      </c>
      <c r="F935" s="19" t="str">
        <f>IF('Student''s Data'!E935=0,"",'Student''s Data'!E935)</f>
        <v>MOHAMMED JUNAID</v>
      </c>
      <c r="G935" s="19" t="str">
        <f>IF('Student''s Data'!F935=0,"",'Student''s Data'!F935)</f>
        <v>IBARHIM BHATI</v>
      </c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5" t="str">
        <f>IF(SUM(Table4[[#This Row],[Jan]:[Dec]])=0,"",(SUM(Table4[[#This Row],[Jan]:[Dec]])))</f>
        <v/>
      </c>
      <c r="U935" s="5">
        <f>IFERROR(IF(Table5[[#This Row],[Is RTE Student]]="Yes",0,VLOOKUP(Table4[[#This Row],[Class]]&amp;"_"&amp;Table4[[#This Row],[Stream]]&amp;"_"&amp;Table4[[#This Row],[Medium]],total_fee,5,0)),0)</f>
        <v>18000</v>
      </c>
      <c r="V935" s="5" t="str">
        <f>IFERROR(IF(Table4[[#This Row],[Total fees]]=Table4[[#This Row],[Total]]=0,"",Table4[[#This Row],[Total fees]]-Table4[[#This Row],[Total]]),"")</f>
        <v/>
      </c>
    </row>
    <row r="936" spans="1:22">
      <c r="A936" s="18">
        <f>IF('Student''s Data'!A936=0,"",'Student''s Data'!A936)</f>
        <v>932</v>
      </c>
      <c r="B936" s="18">
        <f>IF('Student''s Data'!B936=0,"",'Student''s Data'!B936)</f>
        <v>5988</v>
      </c>
      <c r="C936" s="19" t="str">
        <f>IF('Student''s Data'!C936=0,"",'Student''s Data'!C936)</f>
        <v>Tenth</v>
      </c>
      <c r="D936" s="19" t="str">
        <f>IF('Student''s Data'!D936=0,"",'Student''s Data'!D936)</f>
        <v/>
      </c>
      <c r="E936" s="19" t="str">
        <f>IF('Student''s Data'!H936=0,"",'Student''s Data'!H936)</f>
        <v>Hindi</v>
      </c>
      <c r="F936" s="19" t="str">
        <f>IF('Student''s Data'!E936=0,"",'Student''s Data'!E936)</f>
        <v>MOHAMMED RIZWAN QURESHI</v>
      </c>
      <c r="G936" s="19" t="str">
        <f>IF('Student''s Data'!F936=0,"",'Student''s Data'!F936)</f>
        <v>MOHAMMED BABU</v>
      </c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5" t="str">
        <f>IF(SUM(Table4[[#This Row],[Jan]:[Dec]])=0,"",(SUM(Table4[[#This Row],[Jan]:[Dec]])))</f>
        <v/>
      </c>
      <c r="U936" s="5">
        <f>IFERROR(IF(Table5[[#This Row],[Is RTE Student]]="Yes",0,VLOOKUP(Table4[[#This Row],[Class]]&amp;"_"&amp;Table4[[#This Row],[Stream]]&amp;"_"&amp;Table4[[#This Row],[Medium]],total_fee,5,0)),0)</f>
        <v>18000</v>
      </c>
      <c r="V936" s="5" t="str">
        <f>IFERROR(IF(Table4[[#This Row],[Total fees]]=Table4[[#This Row],[Total]]=0,"",Table4[[#This Row],[Total fees]]-Table4[[#This Row],[Total]]),"")</f>
        <v/>
      </c>
    </row>
    <row r="937" spans="1:22">
      <c r="A937" s="18">
        <f>IF('Student''s Data'!A937=0,"",'Student''s Data'!A937)</f>
        <v>933</v>
      </c>
      <c r="B937" s="18">
        <f>IF('Student''s Data'!B937=0,"",'Student''s Data'!B937)</f>
        <v>6537</v>
      </c>
      <c r="C937" s="19" t="str">
        <f>IF('Student''s Data'!C937=0,"",'Student''s Data'!C937)</f>
        <v>Tenth</v>
      </c>
      <c r="D937" s="19" t="str">
        <f>IF('Student''s Data'!D937=0,"",'Student''s Data'!D937)</f>
        <v/>
      </c>
      <c r="E937" s="19" t="str">
        <f>IF('Student''s Data'!H937=0,"",'Student''s Data'!H937)</f>
        <v>Hindi</v>
      </c>
      <c r="F937" s="19" t="str">
        <f>IF('Student''s Data'!E937=0,"",'Student''s Data'!E937)</f>
        <v>MOHD JAVED KARIGAR</v>
      </c>
      <c r="G937" s="19" t="str">
        <f>IF('Student''s Data'!F937=0,"",'Student''s Data'!F937)</f>
        <v>MOHD ANARDEEN KARIGAR</v>
      </c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5" t="str">
        <f>IF(SUM(Table4[[#This Row],[Jan]:[Dec]])=0,"",(SUM(Table4[[#This Row],[Jan]:[Dec]])))</f>
        <v/>
      </c>
      <c r="U937" s="5">
        <f>IFERROR(IF(Table5[[#This Row],[Is RTE Student]]="Yes",0,VLOOKUP(Table4[[#This Row],[Class]]&amp;"_"&amp;Table4[[#This Row],[Stream]]&amp;"_"&amp;Table4[[#This Row],[Medium]],total_fee,5,0)),0)</f>
        <v>18000</v>
      </c>
      <c r="V937" s="5" t="str">
        <f>IFERROR(IF(Table4[[#This Row],[Total fees]]=Table4[[#This Row],[Total]]=0,"",Table4[[#This Row],[Total fees]]-Table4[[#This Row],[Total]]),"")</f>
        <v/>
      </c>
    </row>
    <row r="938" spans="1:22">
      <c r="A938" s="18">
        <f>IF('Student''s Data'!A938=0,"",'Student''s Data'!A938)</f>
        <v>934</v>
      </c>
      <c r="B938" s="18">
        <f>IF('Student''s Data'!B938=0,"",'Student''s Data'!B938)</f>
        <v>5947</v>
      </c>
      <c r="C938" s="19" t="str">
        <f>IF('Student''s Data'!C938=0,"",'Student''s Data'!C938)</f>
        <v>Tenth</v>
      </c>
      <c r="D938" s="19" t="str">
        <f>IF('Student''s Data'!D938=0,"",'Student''s Data'!D938)</f>
        <v/>
      </c>
      <c r="E938" s="19" t="str">
        <f>IF('Student''s Data'!H938=0,"",'Student''s Data'!H938)</f>
        <v>Hindi</v>
      </c>
      <c r="F938" s="19" t="str">
        <f>IF('Student''s Data'!E938=0,"",'Student''s Data'!E938)</f>
        <v>MONIKA CHOUDHARY</v>
      </c>
      <c r="G938" s="19" t="str">
        <f>IF('Student''s Data'!F938=0,"",'Student''s Data'!F938)</f>
        <v>OM PRAKASH</v>
      </c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5" t="str">
        <f>IF(SUM(Table4[[#This Row],[Jan]:[Dec]])=0,"",(SUM(Table4[[#This Row],[Jan]:[Dec]])))</f>
        <v/>
      </c>
      <c r="U938" s="5">
        <f>IFERROR(IF(Table5[[#This Row],[Is RTE Student]]="Yes",0,VLOOKUP(Table4[[#This Row],[Class]]&amp;"_"&amp;Table4[[#This Row],[Stream]]&amp;"_"&amp;Table4[[#This Row],[Medium]],total_fee,5,0)),0)</f>
        <v>18000</v>
      </c>
      <c r="V938" s="5" t="str">
        <f>IFERROR(IF(Table4[[#This Row],[Total fees]]=Table4[[#This Row],[Total]]=0,"",Table4[[#This Row],[Total fees]]-Table4[[#This Row],[Total]]),"")</f>
        <v/>
      </c>
    </row>
    <row r="939" spans="1:22">
      <c r="A939" s="18">
        <f>IF('Student''s Data'!A939=0,"",'Student''s Data'!A939)</f>
        <v>935</v>
      </c>
      <c r="B939" s="18">
        <f>IF('Student''s Data'!B939=0,"",'Student''s Data'!B939)</f>
        <v>6380</v>
      </c>
      <c r="C939" s="19" t="str">
        <f>IF('Student''s Data'!C939=0,"",'Student''s Data'!C939)</f>
        <v>Tenth</v>
      </c>
      <c r="D939" s="19" t="str">
        <f>IF('Student''s Data'!D939=0,"",'Student''s Data'!D939)</f>
        <v/>
      </c>
      <c r="E939" s="19" t="str">
        <f>IF('Student''s Data'!H939=0,"",'Student''s Data'!H939)</f>
        <v>Hindi</v>
      </c>
      <c r="F939" s="19" t="str">
        <f>IF('Student''s Data'!E939=0,"",'Student''s Data'!E939)</f>
        <v>MONIKA RATHORE</v>
      </c>
      <c r="G939" s="19" t="str">
        <f>IF('Student''s Data'!F939=0,"",'Student''s Data'!F939)</f>
        <v>AJEET SINGH</v>
      </c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5" t="str">
        <f>IF(SUM(Table4[[#This Row],[Jan]:[Dec]])=0,"",(SUM(Table4[[#This Row],[Jan]:[Dec]])))</f>
        <v/>
      </c>
      <c r="U939" s="5">
        <f>IFERROR(IF(Table5[[#This Row],[Is RTE Student]]="Yes",0,VLOOKUP(Table4[[#This Row],[Class]]&amp;"_"&amp;Table4[[#This Row],[Stream]]&amp;"_"&amp;Table4[[#This Row],[Medium]],total_fee,5,0)),0)</f>
        <v>18000</v>
      </c>
      <c r="V939" s="5" t="str">
        <f>IFERROR(IF(Table4[[#This Row],[Total fees]]=Table4[[#This Row],[Total]]=0,"",Table4[[#This Row],[Total fees]]-Table4[[#This Row],[Total]]),"")</f>
        <v/>
      </c>
    </row>
    <row r="940" spans="1:22">
      <c r="A940" s="18">
        <f>IF('Student''s Data'!A940=0,"",'Student''s Data'!A940)</f>
        <v>936</v>
      </c>
      <c r="B940" s="18">
        <f>IF('Student''s Data'!B940=0,"",'Student''s Data'!B940)</f>
        <v>5989</v>
      </c>
      <c r="C940" s="19" t="str">
        <f>IF('Student''s Data'!C940=0,"",'Student''s Data'!C940)</f>
        <v>Tenth</v>
      </c>
      <c r="D940" s="19" t="str">
        <f>IF('Student''s Data'!D940=0,"",'Student''s Data'!D940)</f>
        <v/>
      </c>
      <c r="E940" s="19" t="str">
        <f>IF('Student''s Data'!H940=0,"",'Student''s Data'!H940)</f>
        <v>Hindi</v>
      </c>
      <c r="F940" s="19" t="str">
        <f>IF('Student''s Data'!E940=0,"",'Student''s Data'!E940)</f>
        <v>MUKESH CHOUDHARY</v>
      </c>
      <c r="G940" s="19" t="str">
        <f>IF('Student''s Data'!F940=0,"",'Student''s Data'!F940)</f>
        <v>JAGDISH RAM</v>
      </c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5" t="str">
        <f>IF(SUM(Table4[[#This Row],[Jan]:[Dec]])=0,"",(SUM(Table4[[#This Row],[Jan]:[Dec]])))</f>
        <v/>
      </c>
      <c r="U940" s="5">
        <f>IFERROR(IF(Table5[[#This Row],[Is RTE Student]]="Yes",0,VLOOKUP(Table4[[#This Row],[Class]]&amp;"_"&amp;Table4[[#This Row],[Stream]]&amp;"_"&amp;Table4[[#This Row],[Medium]],total_fee,5,0)),0)</f>
        <v>18000</v>
      </c>
      <c r="V940" s="5" t="str">
        <f>IFERROR(IF(Table4[[#This Row],[Total fees]]=Table4[[#This Row],[Total]]=0,"",Table4[[#This Row],[Total fees]]-Table4[[#This Row],[Total]]),"")</f>
        <v/>
      </c>
    </row>
    <row r="941" spans="1:22">
      <c r="A941" s="18">
        <f>IF('Student''s Data'!A941=0,"",'Student''s Data'!A941)</f>
        <v>937</v>
      </c>
      <c r="B941" s="18">
        <f>IF('Student''s Data'!B941=0,"",'Student''s Data'!B941)</f>
        <v>6335</v>
      </c>
      <c r="C941" s="19" t="str">
        <f>IF('Student''s Data'!C941=0,"",'Student''s Data'!C941)</f>
        <v>Tenth</v>
      </c>
      <c r="D941" s="19" t="str">
        <f>IF('Student''s Data'!D941=0,"",'Student''s Data'!D941)</f>
        <v/>
      </c>
      <c r="E941" s="19" t="str">
        <f>IF('Student''s Data'!H941=0,"",'Student''s Data'!H941)</f>
        <v>Hindi</v>
      </c>
      <c r="F941" s="19" t="str">
        <f>IF('Student''s Data'!E941=0,"",'Student''s Data'!E941)</f>
        <v>MUKESH JAT</v>
      </c>
      <c r="G941" s="19" t="str">
        <f>IF('Student''s Data'!F941=0,"",'Student''s Data'!F941)</f>
        <v>KISHAN LAL JAT</v>
      </c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5" t="str">
        <f>IF(SUM(Table4[[#This Row],[Jan]:[Dec]])=0,"",(SUM(Table4[[#This Row],[Jan]:[Dec]])))</f>
        <v/>
      </c>
      <c r="U941" s="5">
        <f>IFERROR(IF(Table5[[#This Row],[Is RTE Student]]="Yes",0,VLOOKUP(Table4[[#This Row],[Class]]&amp;"_"&amp;Table4[[#This Row],[Stream]]&amp;"_"&amp;Table4[[#This Row],[Medium]],total_fee,5,0)),0)</f>
        <v>18000</v>
      </c>
      <c r="V941" s="5" t="str">
        <f>IFERROR(IF(Table4[[#This Row],[Total fees]]=Table4[[#This Row],[Total]]=0,"",Table4[[#This Row],[Total fees]]-Table4[[#This Row],[Total]]),"")</f>
        <v/>
      </c>
    </row>
    <row r="942" spans="1:22">
      <c r="A942" s="18">
        <f>IF('Student''s Data'!A942=0,"",'Student''s Data'!A942)</f>
        <v>938</v>
      </c>
      <c r="B942" s="18">
        <f>IF('Student''s Data'!B942=0,"",'Student''s Data'!B942)</f>
        <v>5991</v>
      </c>
      <c r="C942" s="19" t="str">
        <f>IF('Student''s Data'!C942=0,"",'Student''s Data'!C942)</f>
        <v>Tenth</v>
      </c>
      <c r="D942" s="19" t="str">
        <f>IF('Student''s Data'!D942=0,"",'Student''s Data'!D942)</f>
        <v/>
      </c>
      <c r="E942" s="19" t="str">
        <f>IF('Student''s Data'!H942=0,"",'Student''s Data'!H942)</f>
        <v>Hindi</v>
      </c>
      <c r="F942" s="19" t="str">
        <f>IF('Student''s Data'!E942=0,"",'Student''s Data'!E942)</f>
        <v>MUKESH KUMAR KEELKA</v>
      </c>
      <c r="G942" s="19" t="str">
        <f>IF('Student''s Data'!F942=0,"",'Student''s Data'!F942)</f>
        <v>RAMESHWAR LAL</v>
      </c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5" t="str">
        <f>IF(SUM(Table4[[#This Row],[Jan]:[Dec]])=0,"",(SUM(Table4[[#This Row],[Jan]:[Dec]])))</f>
        <v/>
      </c>
      <c r="U942" s="5">
        <f>IFERROR(IF(Table5[[#This Row],[Is RTE Student]]="Yes",0,VLOOKUP(Table4[[#This Row],[Class]]&amp;"_"&amp;Table4[[#This Row],[Stream]]&amp;"_"&amp;Table4[[#This Row],[Medium]],total_fee,5,0)),0)</f>
        <v>18000</v>
      </c>
      <c r="V942" s="5" t="str">
        <f>IFERROR(IF(Table4[[#This Row],[Total fees]]=Table4[[#This Row],[Total]]=0,"",Table4[[#This Row],[Total fees]]-Table4[[#This Row],[Total]]),"")</f>
        <v/>
      </c>
    </row>
    <row r="943" spans="1:22">
      <c r="A943" s="18">
        <f>IF('Student''s Data'!A943=0,"",'Student''s Data'!A943)</f>
        <v>939</v>
      </c>
      <c r="B943" s="18" t="str">
        <f>IF('Student''s Data'!B943=0,"",'Student''s Data'!B943)</f>
        <v>E0033</v>
      </c>
      <c r="C943" s="19" t="str">
        <f>IF('Student''s Data'!C943=0,"",'Student''s Data'!C943)</f>
        <v>Tenth</v>
      </c>
      <c r="D943" s="19" t="str">
        <f>IF('Student''s Data'!D943=0,"",'Student''s Data'!D943)</f>
        <v/>
      </c>
      <c r="E943" s="19" t="str">
        <f>IF('Student''s Data'!H943=0,"",'Student''s Data'!H943)</f>
        <v>English</v>
      </c>
      <c r="F943" s="19" t="str">
        <f>IF('Student''s Data'!E943=0,"",'Student''s Data'!E943)</f>
        <v>NAGVENDRA SINGH RATHORE</v>
      </c>
      <c r="G943" s="19" t="str">
        <f>IF('Student''s Data'!F943=0,"",'Student''s Data'!F943)</f>
        <v>NARENDRA SINGH RATHORE</v>
      </c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5" t="str">
        <f>IF(SUM(Table4[[#This Row],[Jan]:[Dec]])=0,"",(SUM(Table4[[#This Row],[Jan]:[Dec]])))</f>
        <v/>
      </c>
      <c r="U943" s="5">
        <f>IFERROR(IF(Table5[[#This Row],[Is RTE Student]]="Yes",0,VLOOKUP(Table4[[#This Row],[Class]]&amp;"_"&amp;Table4[[#This Row],[Stream]]&amp;"_"&amp;Table4[[#This Row],[Medium]],total_fee,5,0)),0)</f>
        <v>19000</v>
      </c>
      <c r="V943" s="5" t="str">
        <f>IFERROR(IF(Table4[[#This Row],[Total fees]]=Table4[[#This Row],[Total]]=0,"",Table4[[#This Row],[Total fees]]-Table4[[#This Row],[Total]]),"")</f>
        <v/>
      </c>
    </row>
    <row r="944" spans="1:22">
      <c r="A944" s="18">
        <f>IF('Student''s Data'!A944=0,"",'Student''s Data'!A944)</f>
        <v>940</v>
      </c>
      <c r="B944" s="18">
        <f>IF('Student''s Data'!B944=0,"",'Student''s Data'!B944)</f>
        <v>5948</v>
      </c>
      <c r="C944" s="19" t="str">
        <f>IF('Student''s Data'!C944=0,"",'Student''s Data'!C944)</f>
        <v>Tenth</v>
      </c>
      <c r="D944" s="19" t="str">
        <f>IF('Student''s Data'!D944=0,"",'Student''s Data'!D944)</f>
        <v/>
      </c>
      <c r="E944" s="19" t="str">
        <f>IF('Student''s Data'!H944=0,"",'Student''s Data'!H944)</f>
        <v>Hindi</v>
      </c>
      <c r="F944" s="19" t="str">
        <f>IF('Student''s Data'!E944=0,"",'Student''s Data'!E944)</f>
        <v>NAJAF BANO</v>
      </c>
      <c r="G944" s="19" t="str">
        <f>IF('Student''s Data'!F944=0,"",'Student''s Data'!F944)</f>
        <v>MUMTAJ ALI</v>
      </c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5" t="str">
        <f>IF(SUM(Table4[[#This Row],[Jan]:[Dec]])=0,"",(SUM(Table4[[#This Row],[Jan]:[Dec]])))</f>
        <v/>
      </c>
      <c r="U944" s="5">
        <f>IFERROR(IF(Table5[[#This Row],[Is RTE Student]]="Yes",0,VLOOKUP(Table4[[#This Row],[Class]]&amp;"_"&amp;Table4[[#This Row],[Stream]]&amp;"_"&amp;Table4[[#This Row],[Medium]],total_fee,5,0)),0)</f>
        <v>18000</v>
      </c>
      <c r="V944" s="5" t="str">
        <f>IFERROR(IF(Table4[[#This Row],[Total fees]]=Table4[[#This Row],[Total]]=0,"",Table4[[#This Row],[Total fees]]-Table4[[#This Row],[Total]]),"")</f>
        <v/>
      </c>
    </row>
    <row r="945" spans="1:22">
      <c r="A945" s="18">
        <f>IF('Student''s Data'!A945=0,"",'Student''s Data'!A945)</f>
        <v>941</v>
      </c>
      <c r="B945" s="18">
        <f>IF('Student''s Data'!B945=0,"",'Student''s Data'!B945)</f>
        <v>5949</v>
      </c>
      <c r="C945" s="19" t="str">
        <f>IF('Student''s Data'!C945=0,"",'Student''s Data'!C945)</f>
        <v>Tenth</v>
      </c>
      <c r="D945" s="19" t="str">
        <f>IF('Student''s Data'!D945=0,"",'Student''s Data'!D945)</f>
        <v/>
      </c>
      <c r="E945" s="19" t="str">
        <f>IF('Student''s Data'!H945=0,"",'Student''s Data'!H945)</f>
        <v>Hindi</v>
      </c>
      <c r="F945" s="19" t="str">
        <f>IF('Student''s Data'!E945=0,"",'Student''s Data'!E945)</f>
        <v>NARENDRA RANWA</v>
      </c>
      <c r="G945" s="19" t="str">
        <f>IF('Student''s Data'!F945=0,"",'Student''s Data'!F945)</f>
        <v>MOHAN RAM RANWA</v>
      </c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5" t="str">
        <f>IF(SUM(Table4[[#This Row],[Jan]:[Dec]])=0,"",(SUM(Table4[[#This Row],[Jan]:[Dec]])))</f>
        <v/>
      </c>
      <c r="U945" s="5">
        <f>IFERROR(IF(Table5[[#This Row],[Is RTE Student]]="Yes",0,VLOOKUP(Table4[[#This Row],[Class]]&amp;"_"&amp;Table4[[#This Row],[Stream]]&amp;"_"&amp;Table4[[#This Row],[Medium]],total_fee,5,0)),0)</f>
        <v>18000</v>
      </c>
      <c r="V945" s="5" t="str">
        <f>IFERROR(IF(Table4[[#This Row],[Total fees]]=Table4[[#This Row],[Total]]=0,"",Table4[[#This Row],[Total fees]]-Table4[[#This Row],[Total]]),"")</f>
        <v/>
      </c>
    </row>
    <row r="946" spans="1:22">
      <c r="A946" s="18">
        <f>IF('Student''s Data'!A946=0,"",'Student''s Data'!A946)</f>
        <v>942</v>
      </c>
      <c r="B946" s="18">
        <f>IF('Student''s Data'!B946=0,"",'Student''s Data'!B946)</f>
        <v>5973</v>
      </c>
      <c r="C946" s="19" t="str">
        <f>IF('Student''s Data'!C946=0,"",'Student''s Data'!C946)</f>
        <v>Tenth</v>
      </c>
      <c r="D946" s="19" t="str">
        <f>IF('Student''s Data'!D946=0,"",'Student''s Data'!D946)</f>
        <v/>
      </c>
      <c r="E946" s="19" t="str">
        <f>IF('Student''s Data'!H946=0,"",'Student''s Data'!H946)</f>
        <v>Hindi</v>
      </c>
      <c r="F946" s="19" t="str">
        <f>IF('Student''s Data'!E946=0,"",'Student''s Data'!E946)</f>
        <v>NARESH CHOUDHARY</v>
      </c>
      <c r="G946" s="19" t="str">
        <f>IF('Student''s Data'!F946=0,"",'Student''s Data'!F946)</f>
        <v>GIRDHARI RAM</v>
      </c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5" t="str">
        <f>IF(SUM(Table4[[#This Row],[Jan]:[Dec]])=0,"",(SUM(Table4[[#This Row],[Jan]:[Dec]])))</f>
        <v/>
      </c>
      <c r="U946" s="5">
        <f>IFERROR(IF(Table5[[#This Row],[Is RTE Student]]="Yes",0,VLOOKUP(Table4[[#This Row],[Class]]&amp;"_"&amp;Table4[[#This Row],[Stream]]&amp;"_"&amp;Table4[[#This Row],[Medium]],total_fee,5,0)),0)</f>
        <v>18000</v>
      </c>
      <c r="V946" s="5" t="str">
        <f>IFERROR(IF(Table4[[#This Row],[Total fees]]=Table4[[#This Row],[Total]]=0,"",Table4[[#This Row],[Total fees]]-Table4[[#This Row],[Total]]),"")</f>
        <v/>
      </c>
    </row>
    <row r="947" spans="1:22">
      <c r="A947" s="18">
        <f>IF('Student''s Data'!A947=0,"",'Student''s Data'!A947)</f>
        <v>943</v>
      </c>
      <c r="B947" s="18">
        <f>IF('Student''s Data'!B947=0,"",'Student''s Data'!B947)</f>
        <v>6494</v>
      </c>
      <c r="C947" s="19" t="str">
        <f>IF('Student''s Data'!C947=0,"",'Student''s Data'!C947)</f>
        <v>Tenth</v>
      </c>
      <c r="D947" s="19" t="str">
        <f>IF('Student''s Data'!D947=0,"",'Student''s Data'!D947)</f>
        <v/>
      </c>
      <c r="E947" s="19" t="str">
        <f>IF('Student''s Data'!H947=0,"",'Student''s Data'!H947)</f>
        <v>Hindi</v>
      </c>
      <c r="F947" s="19" t="str">
        <f>IF('Student''s Data'!E947=0,"",'Student''s Data'!E947)</f>
        <v>NARESH JAKHAR</v>
      </c>
      <c r="G947" s="19" t="str">
        <f>IF('Student''s Data'!F947=0,"",'Student''s Data'!F947)</f>
        <v>BHUWANA RAM</v>
      </c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5" t="str">
        <f>IF(SUM(Table4[[#This Row],[Jan]:[Dec]])=0,"",(SUM(Table4[[#This Row],[Jan]:[Dec]])))</f>
        <v/>
      </c>
      <c r="U947" s="5">
        <f>IFERROR(IF(Table5[[#This Row],[Is RTE Student]]="Yes",0,VLOOKUP(Table4[[#This Row],[Class]]&amp;"_"&amp;Table4[[#This Row],[Stream]]&amp;"_"&amp;Table4[[#This Row],[Medium]],total_fee,5,0)),0)</f>
        <v>18000</v>
      </c>
      <c r="V947" s="5" t="str">
        <f>IFERROR(IF(Table4[[#This Row],[Total fees]]=Table4[[#This Row],[Total]]=0,"",Table4[[#This Row],[Total fees]]-Table4[[#This Row],[Total]]),"")</f>
        <v/>
      </c>
    </row>
    <row r="948" spans="1:22">
      <c r="A948" s="18">
        <f>IF('Student''s Data'!A948=0,"",'Student''s Data'!A948)</f>
        <v>944</v>
      </c>
      <c r="B948" s="18">
        <f>IF('Student''s Data'!B948=0,"",'Student''s Data'!B948)</f>
        <v>5992</v>
      </c>
      <c r="C948" s="19" t="str">
        <f>IF('Student''s Data'!C948=0,"",'Student''s Data'!C948)</f>
        <v>Tenth</v>
      </c>
      <c r="D948" s="19" t="str">
        <f>IF('Student''s Data'!D948=0,"",'Student''s Data'!D948)</f>
        <v/>
      </c>
      <c r="E948" s="19" t="str">
        <f>IF('Student''s Data'!H948=0,"",'Student''s Data'!H948)</f>
        <v>Hindi</v>
      </c>
      <c r="F948" s="19" t="str">
        <f>IF('Student''s Data'!E948=0,"",'Student''s Data'!E948)</f>
        <v>NARESH KUMAR RAIKA</v>
      </c>
      <c r="G948" s="19" t="str">
        <f>IF('Student''s Data'!F948=0,"",'Student''s Data'!F948)</f>
        <v>BANSHI RAM</v>
      </c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5" t="str">
        <f>IF(SUM(Table4[[#This Row],[Jan]:[Dec]])=0,"",(SUM(Table4[[#This Row],[Jan]:[Dec]])))</f>
        <v/>
      </c>
      <c r="U948" s="5">
        <f>IFERROR(IF(Table5[[#This Row],[Is RTE Student]]="Yes",0,VLOOKUP(Table4[[#This Row],[Class]]&amp;"_"&amp;Table4[[#This Row],[Stream]]&amp;"_"&amp;Table4[[#This Row],[Medium]],total_fee,5,0)),0)</f>
        <v>18000</v>
      </c>
      <c r="V948" s="5" t="str">
        <f>IFERROR(IF(Table4[[#This Row],[Total fees]]=Table4[[#This Row],[Total]]=0,"",Table4[[#This Row],[Total fees]]-Table4[[#This Row],[Total]]),"")</f>
        <v/>
      </c>
    </row>
    <row r="949" spans="1:22">
      <c r="A949" s="18">
        <f>IF('Student''s Data'!A949=0,"",'Student''s Data'!A949)</f>
        <v>945</v>
      </c>
      <c r="B949" s="18">
        <f>IF('Student''s Data'!B949=0,"",'Student''s Data'!B949)</f>
        <v>6545</v>
      </c>
      <c r="C949" s="19" t="str">
        <f>IF('Student''s Data'!C949=0,"",'Student''s Data'!C949)</f>
        <v>Tenth</v>
      </c>
      <c r="D949" s="19" t="str">
        <f>IF('Student''s Data'!D949=0,"",'Student''s Data'!D949)</f>
        <v/>
      </c>
      <c r="E949" s="19" t="str">
        <f>IF('Student''s Data'!H949=0,"",'Student''s Data'!H949)</f>
        <v>Hindi</v>
      </c>
      <c r="F949" s="19" t="str">
        <f>IF('Student''s Data'!E949=0,"",'Student''s Data'!E949)</f>
        <v>NAVEEN KUMAWAT</v>
      </c>
      <c r="G949" s="19" t="str">
        <f>IF('Student''s Data'!F949=0,"",'Student''s Data'!F949)</f>
        <v>KISHANA RAM</v>
      </c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5" t="str">
        <f>IF(SUM(Table4[[#This Row],[Jan]:[Dec]])=0,"",(SUM(Table4[[#This Row],[Jan]:[Dec]])))</f>
        <v/>
      </c>
      <c r="U949" s="5">
        <f>IFERROR(IF(Table5[[#This Row],[Is RTE Student]]="Yes",0,VLOOKUP(Table4[[#This Row],[Class]]&amp;"_"&amp;Table4[[#This Row],[Stream]]&amp;"_"&amp;Table4[[#This Row],[Medium]],total_fee,5,0)),0)</f>
        <v>18000</v>
      </c>
      <c r="V949" s="5" t="str">
        <f>IFERROR(IF(Table4[[#This Row],[Total fees]]=Table4[[#This Row],[Total]]=0,"",Table4[[#This Row],[Total fees]]-Table4[[#This Row],[Total]]),"")</f>
        <v/>
      </c>
    </row>
    <row r="950" spans="1:22">
      <c r="A950" s="18">
        <f>IF('Student''s Data'!A950=0,"",'Student''s Data'!A950)</f>
        <v>946</v>
      </c>
      <c r="B950" s="18">
        <f>IF('Student''s Data'!B950=0,"",'Student''s Data'!B950)</f>
        <v>6509</v>
      </c>
      <c r="C950" s="19" t="str">
        <f>IF('Student''s Data'!C950=0,"",'Student''s Data'!C950)</f>
        <v>Tenth</v>
      </c>
      <c r="D950" s="19" t="str">
        <f>IF('Student''s Data'!D950=0,"",'Student''s Data'!D950)</f>
        <v/>
      </c>
      <c r="E950" s="19" t="str">
        <f>IF('Student''s Data'!H950=0,"",'Student''s Data'!H950)</f>
        <v>Hindi</v>
      </c>
      <c r="F950" s="19" t="str">
        <f>IF('Student''s Data'!E950=0,"",'Student''s Data'!E950)</f>
        <v>NEERU SINGH</v>
      </c>
      <c r="G950" s="19" t="str">
        <f>IF('Student''s Data'!F950=0,"",'Student''s Data'!F950)</f>
        <v>JAI SINGH</v>
      </c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5" t="str">
        <f>IF(SUM(Table4[[#This Row],[Jan]:[Dec]])=0,"",(SUM(Table4[[#This Row],[Jan]:[Dec]])))</f>
        <v/>
      </c>
      <c r="U950" s="5">
        <f>IFERROR(IF(Table5[[#This Row],[Is RTE Student]]="Yes",0,VLOOKUP(Table4[[#This Row],[Class]]&amp;"_"&amp;Table4[[#This Row],[Stream]]&amp;"_"&amp;Table4[[#This Row],[Medium]],total_fee,5,0)),0)</f>
        <v>18000</v>
      </c>
      <c r="V950" s="5" t="str">
        <f>IFERROR(IF(Table4[[#This Row],[Total fees]]=Table4[[#This Row],[Total]]=0,"",Table4[[#This Row],[Total fees]]-Table4[[#This Row],[Total]]),"")</f>
        <v/>
      </c>
    </row>
    <row r="951" spans="1:22">
      <c r="A951" s="18">
        <f>IF('Student''s Data'!A951=0,"",'Student''s Data'!A951)</f>
        <v>947</v>
      </c>
      <c r="B951" s="18">
        <f>IF('Student''s Data'!B951=0,"",'Student''s Data'!B951)</f>
        <v>6199</v>
      </c>
      <c r="C951" s="19" t="str">
        <f>IF('Student''s Data'!C951=0,"",'Student''s Data'!C951)</f>
        <v>Tenth</v>
      </c>
      <c r="D951" s="19" t="str">
        <f>IF('Student''s Data'!D951=0,"",'Student''s Data'!D951)</f>
        <v/>
      </c>
      <c r="E951" s="19" t="str">
        <f>IF('Student''s Data'!H951=0,"",'Student''s Data'!H951)</f>
        <v>Hindi</v>
      </c>
      <c r="F951" s="19" t="str">
        <f>IF('Student''s Data'!E951=0,"",'Student''s Data'!E951)</f>
        <v>NEHA KANWAR</v>
      </c>
      <c r="G951" s="19" t="str">
        <f>IF('Student''s Data'!F951=0,"",'Student''s Data'!F951)</f>
        <v>MITHU SINGH</v>
      </c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5" t="str">
        <f>IF(SUM(Table4[[#This Row],[Jan]:[Dec]])=0,"",(SUM(Table4[[#This Row],[Jan]:[Dec]])))</f>
        <v/>
      </c>
      <c r="U951" s="5">
        <f>IFERROR(IF(Table5[[#This Row],[Is RTE Student]]="Yes",0,VLOOKUP(Table4[[#This Row],[Class]]&amp;"_"&amp;Table4[[#This Row],[Stream]]&amp;"_"&amp;Table4[[#This Row],[Medium]],total_fee,5,0)),0)</f>
        <v>18000</v>
      </c>
      <c r="V951" s="5" t="str">
        <f>IFERROR(IF(Table4[[#This Row],[Total fees]]=Table4[[#This Row],[Total]]=0,"",Table4[[#This Row],[Total fees]]-Table4[[#This Row],[Total]]),"")</f>
        <v/>
      </c>
    </row>
    <row r="952" spans="1:22">
      <c r="A952" s="18">
        <f>IF('Student''s Data'!A952=0,"",'Student''s Data'!A952)</f>
        <v>948</v>
      </c>
      <c r="B952" s="18" t="str">
        <f>IF('Student''s Data'!B952=0,"",'Student''s Data'!B952)</f>
        <v>E0032</v>
      </c>
      <c r="C952" s="19" t="str">
        <f>IF('Student''s Data'!C952=0,"",'Student''s Data'!C952)</f>
        <v>Tenth</v>
      </c>
      <c r="D952" s="19" t="str">
        <f>IF('Student''s Data'!D952=0,"",'Student''s Data'!D952)</f>
        <v/>
      </c>
      <c r="E952" s="19" t="str">
        <f>IF('Student''s Data'!H952=0,"",'Student''s Data'!H952)</f>
        <v>English</v>
      </c>
      <c r="F952" s="19" t="str">
        <f>IF('Student''s Data'!E952=0,"",'Student''s Data'!E952)</f>
        <v>NEMA MUWAL</v>
      </c>
      <c r="G952" s="19" t="str">
        <f>IF('Student''s Data'!F952=0,"",'Student''s Data'!F952)</f>
        <v>MANGNA RAM</v>
      </c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5" t="str">
        <f>IF(SUM(Table4[[#This Row],[Jan]:[Dec]])=0,"",(SUM(Table4[[#This Row],[Jan]:[Dec]])))</f>
        <v/>
      </c>
      <c r="U952" s="5">
        <f>IFERROR(IF(Table5[[#This Row],[Is RTE Student]]="Yes",0,VLOOKUP(Table4[[#This Row],[Class]]&amp;"_"&amp;Table4[[#This Row],[Stream]]&amp;"_"&amp;Table4[[#This Row],[Medium]],total_fee,5,0)),0)</f>
        <v>19000</v>
      </c>
      <c r="V952" s="5" t="str">
        <f>IFERROR(IF(Table4[[#This Row],[Total fees]]=Table4[[#This Row],[Total]]=0,"",Table4[[#This Row],[Total fees]]-Table4[[#This Row],[Total]]),"")</f>
        <v/>
      </c>
    </row>
    <row r="953" spans="1:22">
      <c r="A953" s="18">
        <f>IF('Student''s Data'!A953=0,"",'Student''s Data'!A953)</f>
        <v>949</v>
      </c>
      <c r="B953" s="18">
        <f>IF('Student''s Data'!B953=0,"",'Student''s Data'!B953)</f>
        <v>5950</v>
      </c>
      <c r="C953" s="19" t="str">
        <f>IF('Student''s Data'!C953=0,"",'Student''s Data'!C953)</f>
        <v>Tenth</v>
      </c>
      <c r="D953" s="19" t="str">
        <f>IF('Student''s Data'!D953=0,"",'Student''s Data'!D953)</f>
        <v/>
      </c>
      <c r="E953" s="19" t="str">
        <f>IF('Student''s Data'!H953=0,"",'Student''s Data'!H953)</f>
        <v>Hindi</v>
      </c>
      <c r="F953" s="19" t="str">
        <f>IF('Student''s Data'!E953=0,"",'Student''s Data'!E953)</f>
        <v>NEMICHAND PRAJAPAT</v>
      </c>
      <c r="G953" s="19" t="str">
        <f>IF('Student''s Data'!F953=0,"",'Student''s Data'!F953)</f>
        <v>RAMURAM PRAJAPAT</v>
      </c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5" t="str">
        <f>IF(SUM(Table4[[#This Row],[Jan]:[Dec]])=0,"",(SUM(Table4[[#This Row],[Jan]:[Dec]])))</f>
        <v/>
      </c>
      <c r="U953" s="5">
        <f>IFERROR(IF(Table5[[#This Row],[Is RTE Student]]="Yes",0,VLOOKUP(Table4[[#This Row],[Class]]&amp;"_"&amp;Table4[[#This Row],[Stream]]&amp;"_"&amp;Table4[[#This Row],[Medium]],total_fee,5,0)),0)</f>
        <v>18000</v>
      </c>
      <c r="V953" s="5" t="str">
        <f>IFERROR(IF(Table4[[#This Row],[Total fees]]=Table4[[#This Row],[Total]]=0,"",Table4[[#This Row],[Total fees]]-Table4[[#This Row],[Total]]),"")</f>
        <v/>
      </c>
    </row>
    <row r="954" spans="1:22">
      <c r="A954" s="18">
        <f>IF('Student''s Data'!A954=0,"",'Student''s Data'!A954)</f>
        <v>950</v>
      </c>
      <c r="B954" s="18">
        <f>IF('Student''s Data'!B954=0,"",'Student''s Data'!B954)</f>
        <v>5951</v>
      </c>
      <c r="C954" s="19" t="str">
        <f>IF('Student''s Data'!C954=0,"",'Student''s Data'!C954)</f>
        <v>Tenth</v>
      </c>
      <c r="D954" s="19" t="str">
        <f>IF('Student''s Data'!D954=0,"",'Student''s Data'!D954)</f>
        <v/>
      </c>
      <c r="E954" s="19" t="str">
        <f>IF('Student''s Data'!H954=0,"",'Student''s Data'!H954)</f>
        <v>Hindi</v>
      </c>
      <c r="F954" s="19" t="str">
        <f>IF('Student''s Data'!E954=0,"",'Student''s Data'!E954)</f>
        <v>NIKITA</v>
      </c>
      <c r="G954" s="19" t="str">
        <f>IF('Student''s Data'!F954=0,"",'Student''s Data'!F954)</f>
        <v>NOLA RAM</v>
      </c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5" t="str">
        <f>IF(SUM(Table4[[#This Row],[Jan]:[Dec]])=0,"",(SUM(Table4[[#This Row],[Jan]:[Dec]])))</f>
        <v/>
      </c>
      <c r="U954" s="5">
        <f>IFERROR(IF(Table5[[#This Row],[Is RTE Student]]="Yes",0,VLOOKUP(Table4[[#This Row],[Class]]&amp;"_"&amp;Table4[[#This Row],[Stream]]&amp;"_"&amp;Table4[[#This Row],[Medium]],total_fee,5,0)),0)</f>
        <v>18000</v>
      </c>
      <c r="V954" s="5" t="str">
        <f>IFERROR(IF(Table4[[#This Row],[Total fees]]=Table4[[#This Row],[Total]]=0,"",Table4[[#This Row],[Total fees]]-Table4[[#This Row],[Total]]),"")</f>
        <v/>
      </c>
    </row>
    <row r="955" spans="1:22">
      <c r="A955" s="18">
        <f>IF('Student''s Data'!A955=0,"",'Student''s Data'!A955)</f>
        <v>951</v>
      </c>
      <c r="B955" s="18">
        <f>IF('Student''s Data'!B955=0,"",'Student''s Data'!B955)</f>
        <v>5952</v>
      </c>
      <c r="C955" s="19" t="str">
        <f>IF('Student''s Data'!C955=0,"",'Student''s Data'!C955)</f>
        <v>Tenth</v>
      </c>
      <c r="D955" s="19" t="str">
        <f>IF('Student''s Data'!D955=0,"",'Student''s Data'!D955)</f>
        <v/>
      </c>
      <c r="E955" s="19" t="str">
        <f>IF('Student''s Data'!H955=0,"",'Student''s Data'!H955)</f>
        <v>Hindi</v>
      </c>
      <c r="F955" s="19" t="str">
        <f>IF('Student''s Data'!E955=0,"",'Student''s Data'!E955)</f>
        <v>NIKITA RANWA</v>
      </c>
      <c r="G955" s="19" t="str">
        <f>IF('Student''s Data'!F955=0,"",'Student''s Data'!F955)</f>
        <v>DINESH RANWA</v>
      </c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5" t="str">
        <f>IF(SUM(Table4[[#This Row],[Jan]:[Dec]])=0,"",(SUM(Table4[[#This Row],[Jan]:[Dec]])))</f>
        <v/>
      </c>
      <c r="U955" s="5">
        <f>IFERROR(IF(Table5[[#This Row],[Is RTE Student]]="Yes",0,VLOOKUP(Table4[[#This Row],[Class]]&amp;"_"&amp;Table4[[#This Row],[Stream]]&amp;"_"&amp;Table4[[#This Row],[Medium]],total_fee,5,0)),0)</f>
        <v>18000</v>
      </c>
      <c r="V955" s="5" t="str">
        <f>IFERROR(IF(Table4[[#This Row],[Total fees]]=Table4[[#This Row],[Total]]=0,"",Table4[[#This Row],[Total fees]]-Table4[[#This Row],[Total]]),"")</f>
        <v/>
      </c>
    </row>
    <row r="956" spans="1:22">
      <c r="A956" s="18">
        <f>IF('Student''s Data'!A956=0,"",'Student''s Data'!A956)</f>
        <v>952</v>
      </c>
      <c r="B956" s="18">
        <f>IF('Student''s Data'!B956=0,"",'Student''s Data'!B956)</f>
        <v>6168</v>
      </c>
      <c r="C956" s="19" t="str">
        <f>IF('Student''s Data'!C956=0,"",'Student''s Data'!C956)</f>
        <v>Tenth</v>
      </c>
      <c r="D956" s="19" t="str">
        <f>IF('Student''s Data'!D956=0,"",'Student''s Data'!D956)</f>
        <v/>
      </c>
      <c r="E956" s="19" t="str">
        <f>IF('Student''s Data'!H956=0,"",'Student''s Data'!H956)</f>
        <v>Hindi</v>
      </c>
      <c r="F956" s="19" t="str">
        <f>IF('Student''s Data'!E956=0,"",'Student''s Data'!E956)</f>
        <v>NIRMAL MALI</v>
      </c>
      <c r="G956" s="19" t="str">
        <f>IF('Student''s Data'!F956=0,"",'Student''s Data'!F956)</f>
        <v>KESHA RAM</v>
      </c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5" t="str">
        <f>IF(SUM(Table4[[#This Row],[Jan]:[Dec]])=0,"",(SUM(Table4[[#This Row],[Jan]:[Dec]])))</f>
        <v/>
      </c>
      <c r="U956" s="5">
        <f>IFERROR(IF(Table5[[#This Row],[Is RTE Student]]="Yes",0,VLOOKUP(Table4[[#This Row],[Class]]&amp;"_"&amp;Table4[[#This Row],[Stream]]&amp;"_"&amp;Table4[[#This Row],[Medium]],total_fee,5,0)),0)</f>
        <v>18000</v>
      </c>
      <c r="V956" s="5" t="str">
        <f>IFERROR(IF(Table4[[#This Row],[Total fees]]=Table4[[#This Row],[Total]]=0,"",Table4[[#This Row],[Total fees]]-Table4[[#This Row],[Total]]),"")</f>
        <v/>
      </c>
    </row>
    <row r="957" spans="1:22">
      <c r="A957" s="18">
        <f>IF('Student''s Data'!A957=0,"",'Student''s Data'!A957)</f>
        <v>953</v>
      </c>
      <c r="B957" s="18">
        <f>IF('Student''s Data'!B957=0,"",'Student''s Data'!B957)</f>
        <v>5953</v>
      </c>
      <c r="C957" s="19" t="str">
        <f>IF('Student''s Data'!C957=0,"",'Student''s Data'!C957)</f>
        <v>Tenth</v>
      </c>
      <c r="D957" s="19" t="str">
        <f>IF('Student''s Data'!D957=0,"",'Student''s Data'!D957)</f>
        <v/>
      </c>
      <c r="E957" s="19" t="str">
        <f>IF('Student''s Data'!H957=0,"",'Student''s Data'!H957)</f>
        <v>Hindi</v>
      </c>
      <c r="F957" s="19" t="str">
        <f>IF('Student''s Data'!E957=0,"",'Student''s Data'!E957)</f>
        <v>NIRMALA</v>
      </c>
      <c r="G957" s="19" t="str">
        <f>IF('Student''s Data'!F957=0,"",'Student''s Data'!F957)</f>
        <v>BHUWANA RAM</v>
      </c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5" t="str">
        <f>IF(SUM(Table4[[#This Row],[Jan]:[Dec]])=0,"",(SUM(Table4[[#This Row],[Jan]:[Dec]])))</f>
        <v/>
      </c>
      <c r="U957" s="5">
        <f>IFERROR(IF(Table5[[#This Row],[Is RTE Student]]="Yes",0,VLOOKUP(Table4[[#This Row],[Class]]&amp;"_"&amp;Table4[[#This Row],[Stream]]&amp;"_"&amp;Table4[[#This Row],[Medium]],total_fee,5,0)),0)</f>
        <v>18000</v>
      </c>
      <c r="V957" s="5" t="str">
        <f>IFERROR(IF(Table4[[#This Row],[Total fees]]=Table4[[#This Row],[Total]]=0,"",Table4[[#This Row],[Total fees]]-Table4[[#This Row],[Total]]),"")</f>
        <v/>
      </c>
    </row>
    <row r="958" spans="1:22">
      <c r="A958" s="18">
        <f>IF('Student''s Data'!A958=0,"",'Student''s Data'!A958)</f>
        <v>954</v>
      </c>
      <c r="B958" s="18">
        <f>IF('Student''s Data'!B958=0,"",'Student''s Data'!B958)</f>
        <v>5954</v>
      </c>
      <c r="C958" s="19" t="str">
        <f>IF('Student''s Data'!C958=0,"",'Student''s Data'!C958)</f>
        <v>Tenth</v>
      </c>
      <c r="D958" s="19" t="str">
        <f>IF('Student''s Data'!D958=0,"",'Student''s Data'!D958)</f>
        <v/>
      </c>
      <c r="E958" s="19" t="str">
        <f>IF('Student''s Data'!H958=0,"",'Student''s Data'!H958)</f>
        <v>Hindi</v>
      </c>
      <c r="F958" s="19" t="str">
        <f>IF('Student''s Data'!E958=0,"",'Student''s Data'!E958)</f>
        <v>NISHA BANO</v>
      </c>
      <c r="G958" s="19" t="str">
        <f>IF('Student''s Data'!F958=0,"",'Student''s Data'!F958)</f>
        <v>RAFEEQ AHAMAD BAGWAN</v>
      </c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5" t="str">
        <f>IF(SUM(Table4[[#This Row],[Jan]:[Dec]])=0,"",(SUM(Table4[[#This Row],[Jan]:[Dec]])))</f>
        <v/>
      </c>
      <c r="U958" s="5">
        <f>IFERROR(IF(Table5[[#This Row],[Is RTE Student]]="Yes",0,VLOOKUP(Table4[[#This Row],[Class]]&amp;"_"&amp;Table4[[#This Row],[Stream]]&amp;"_"&amp;Table4[[#This Row],[Medium]],total_fee,5,0)),0)</f>
        <v>18000</v>
      </c>
      <c r="V958" s="5" t="str">
        <f>IFERROR(IF(Table4[[#This Row],[Total fees]]=Table4[[#This Row],[Total]]=0,"",Table4[[#This Row],[Total fees]]-Table4[[#This Row],[Total]]),"")</f>
        <v/>
      </c>
    </row>
    <row r="959" spans="1:22">
      <c r="A959" s="18">
        <f>IF('Student''s Data'!A959=0,"",'Student''s Data'!A959)</f>
        <v>955</v>
      </c>
      <c r="B959" s="18">
        <f>IF('Student''s Data'!B959=0,"",'Student''s Data'!B959)</f>
        <v>5993</v>
      </c>
      <c r="C959" s="19" t="str">
        <f>IF('Student''s Data'!C959=0,"",'Student''s Data'!C959)</f>
        <v>Tenth</v>
      </c>
      <c r="D959" s="19" t="str">
        <f>IF('Student''s Data'!D959=0,"",'Student''s Data'!D959)</f>
        <v/>
      </c>
      <c r="E959" s="19" t="str">
        <f>IF('Student''s Data'!H959=0,"",'Student''s Data'!H959)</f>
        <v>Hindi</v>
      </c>
      <c r="F959" s="19" t="str">
        <f>IF('Student''s Data'!E959=0,"",'Student''s Data'!E959)</f>
        <v>NITESH DEHRU</v>
      </c>
      <c r="G959" s="19" t="str">
        <f>IF('Student''s Data'!F959=0,"",'Student''s Data'!F959)</f>
        <v>GIRDHARI RAM</v>
      </c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5" t="str">
        <f>IF(SUM(Table4[[#This Row],[Jan]:[Dec]])=0,"",(SUM(Table4[[#This Row],[Jan]:[Dec]])))</f>
        <v/>
      </c>
      <c r="U959" s="5">
        <f>IFERROR(IF(Table5[[#This Row],[Is RTE Student]]="Yes",0,VLOOKUP(Table4[[#This Row],[Class]]&amp;"_"&amp;Table4[[#This Row],[Stream]]&amp;"_"&amp;Table4[[#This Row],[Medium]],total_fee,5,0)),0)</f>
        <v>18000</v>
      </c>
      <c r="V959" s="5" t="str">
        <f>IFERROR(IF(Table4[[#This Row],[Total fees]]=Table4[[#This Row],[Total]]=0,"",Table4[[#This Row],[Total fees]]-Table4[[#This Row],[Total]]),"")</f>
        <v/>
      </c>
    </row>
    <row r="960" spans="1:22">
      <c r="A960" s="18">
        <f>IF('Student''s Data'!A960=0,"",'Student''s Data'!A960)</f>
        <v>956</v>
      </c>
      <c r="B960" s="18" t="str">
        <f>IF('Student''s Data'!B960=0,"",'Student''s Data'!B960)</f>
        <v>E0031</v>
      </c>
      <c r="C960" s="19" t="str">
        <f>IF('Student''s Data'!C960=0,"",'Student''s Data'!C960)</f>
        <v>Tenth</v>
      </c>
      <c r="D960" s="19" t="str">
        <f>IF('Student''s Data'!D960=0,"",'Student''s Data'!D960)</f>
        <v/>
      </c>
      <c r="E960" s="19" t="str">
        <f>IF('Student''s Data'!H960=0,"",'Student''s Data'!H960)</f>
        <v>English</v>
      </c>
      <c r="F960" s="19" t="str">
        <f>IF('Student''s Data'!E960=0,"",'Student''s Data'!E960)</f>
        <v>NITESH KHOJA</v>
      </c>
      <c r="G960" s="19" t="str">
        <f>IF('Student''s Data'!F960=0,"",'Student''s Data'!F960)</f>
        <v>RAM PRAKASH</v>
      </c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5" t="str">
        <f>IF(SUM(Table4[[#This Row],[Jan]:[Dec]])=0,"",(SUM(Table4[[#This Row],[Jan]:[Dec]])))</f>
        <v/>
      </c>
      <c r="U960" s="5">
        <f>IFERROR(IF(Table5[[#This Row],[Is RTE Student]]="Yes",0,VLOOKUP(Table4[[#This Row],[Class]]&amp;"_"&amp;Table4[[#This Row],[Stream]]&amp;"_"&amp;Table4[[#This Row],[Medium]],total_fee,5,0)),0)</f>
        <v>19000</v>
      </c>
      <c r="V960" s="5" t="str">
        <f>IFERROR(IF(Table4[[#This Row],[Total fees]]=Table4[[#This Row],[Total]]=0,"",Table4[[#This Row],[Total fees]]-Table4[[#This Row],[Total]]),"")</f>
        <v/>
      </c>
    </row>
    <row r="961" spans="1:22">
      <c r="A961" s="18">
        <f>IF('Student''s Data'!A961=0,"",'Student''s Data'!A961)</f>
        <v>957</v>
      </c>
      <c r="B961" s="18">
        <f>IF('Student''s Data'!B961=0,"",'Student''s Data'!B961)</f>
        <v>6562</v>
      </c>
      <c r="C961" s="19" t="str">
        <f>IF('Student''s Data'!C961=0,"",'Student''s Data'!C961)</f>
        <v>Tenth</v>
      </c>
      <c r="D961" s="19" t="str">
        <f>IF('Student''s Data'!D961=0,"",'Student''s Data'!D961)</f>
        <v/>
      </c>
      <c r="E961" s="19" t="str">
        <f>IF('Student''s Data'!H961=0,"",'Student''s Data'!H961)</f>
        <v>Hindi</v>
      </c>
      <c r="F961" s="19" t="str">
        <f>IF('Student''s Data'!E961=0,"",'Student''s Data'!E961)</f>
        <v>OM PRAKASH CHOUDHARY</v>
      </c>
      <c r="G961" s="19" t="str">
        <f>IF('Student''s Data'!F961=0,"",'Student''s Data'!F961)</f>
        <v>BHANWAR LAL CHOUDHARY</v>
      </c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5" t="str">
        <f>IF(SUM(Table4[[#This Row],[Jan]:[Dec]])=0,"",(SUM(Table4[[#This Row],[Jan]:[Dec]])))</f>
        <v/>
      </c>
      <c r="U961" s="5">
        <f>IFERROR(IF(Table5[[#This Row],[Is RTE Student]]="Yes",0,VLOOKUP(Table4[[#This Row],[Class]]&amp;"_"&amp;Table4[[#This Row],[Stream]]&amp;"_"&amp;Table4[[#This Row],[Medium]],total_fee,5,0)),0)</f>
        <v>18000</v>
      </c>
      <c r="V961" s="5" t="str">
        <f>IFERROR(IF(Table4[[#This Row],[Total fees]]=Table4[[#This Row],[Total]]=0,"",Table4[[#This Row],[Total fees]]-Table4[[#This Row],[Total]]),"")</f>
        <v/>
      </c>
    </row>
    <row r="962" spans="1:22">
      <c r="A962" s="18">
        <f>IF('Student''s Data'!A962=0,"",'Student''s Data'!A962)</f>
        <v>958</v>
      </c>
      <c r="B962" s="18">
        <f>IF('Student''s Data'!B962=0,"",'Student''s Data'!B962)</f>
        <v>5994</v>
      </c>
      <c r="C962" s="19" t="str">
        <f>IF('Student''s Data'!C962=0,"",'Student''s Data'!C962)</f>
        <v>Tenth</v>
      </c>
      <c r="D962" s="19" t="str">
        <f>IF('Student''s Data'!D962=0,"",'Student''s Data'!D962)</f>
        <v/>
      </c>
      <c r="E962" s="19" t="str">
        <f>IF('Student''s Data'!H962=0,"",'Student''s Data'!H962)</f>
        <v>Hindi</v>
      </c>
      <c r="F962" s="19" t="str">
        <f>IF('Student''s Data'!E962=0,"",'Student''s Data'!E962)</f>
        <v>OMPRAKASH KUMAWAT</v>
      </c>
      <c r="G962" s="19" t="str">
        <f>IF('Student''s Data'!F962=0,"",'Student''s Data'!F962)</f>
        <v>TULCHHI RAM</v>
      </c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5" t="str">
        <f>IF(SUM(Table4[[#This Row],[Jan]:[Dec]])=0,"",(SUM(Table4[[#This Row],[Jan]:[Dec]])))</f>
        <v/>
      </c>
      <c r="U962" s="5">
        <f>IFERROR(IF(Table5[[#This Row],[Is RTE Student]]="Yes",0,VLOOKUP(Table4[[#This Row],[Class]]&amp;"_"&amp;Table4[[#This Row],[Stream]]&amp;"_"&amp;Table4[[#This Row],[Medium]],total_fee,5,0)),0)</f>
        <v>18000</v>
      </c>
      <c r="V962" s="5" t="str">
        <f>IFERROR(IF(Table4[[#This Row],[Total fees]]=Table4[[#This Row],[Total]]=0,"",Table4[[#This Row],[Total fees]]-Table4[[#This Row],[Total]]),"")</f>
        <v/>
      </c>
    </row>
    <row r="963" spans="1:22">
      <c r="A963" s="18">
        <f>IF('Student''s Data'!A963=0,"",'Student''s Data'!A963)</f>
        <v>959</v>
      </c>
      <c r="B963" s="18">
        <f>IF('Student''s Data'!B963=0,"",'Student''s Data'!B963)</f>
        <v>5995</v>
      </c>
      <c r="C963" s="19" t="str">
        <f>IF('Student''s Data'!C963=0,"",'Student''s Data'!C963)</f>
        <v>Tenth</v>
      </c>
      <c r="D963" s="19" t="str">
        <f>IF('Student''s Data'!D963=0,"",'Student''s Data'!D963)</f>
        <v/>
      </c>
      <c r="E963" s="19" t="str">
        <f>IF('Student''s Data'!H963=0,"",'Student''s Data'!H963)</f>
        <v>Hindi</v>
      </c>
      <c r="F963" s="19" t="str">
        <f>IF('Student''s Data'!E963=0,"",'Student''s Data'!E963)</f>
        <v>PANKAJ CHAUHAN</v>
      </c>
      <c r="G963" s="19" t="str">
        <f>IF('Student''s Data'!F963=0,"",'Student''s Data'!F963)</f>
        <v>MANGI LAL</v>
      </c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5" t="str">
        <f>IF(SUM(Table4[[#This Row],[Jan]:[Dec]])=0,"",(SUM(Table4[[#This Row],[Jan]:[Dec]])))</f>
        <v/>
      </c>
      <c r="U963" s="5">
        <f>IFERROR(IF(Table5[[#This Row],[Is RTE Student]]="Yes",0,VLOOKUP(Table4[[#This Row],[Class]]&amp;"_"&amp;Table4[[#This Row],[Stream]]&amp;"_"&amp;Table4[[#This Row],[Medium]],total_fee,5,0)),0)</f>
        <v>18000</v>
      </c>
      <c r="V963" s="5" t="str">
        <f>IFERROR(IF(Table4[[#This Row],[Total fees]]=Table4[[#This Row],[Total]]=0,"",Table4[[#This Row],[Total fees]]-Table4[[#This Row],[Total]]),"")</f>
        <v/>
      </c>
    </row>
    <row r="964" spans="1:22">
      <c r="A964" s="18">
        <f>IF('Student''s Data'!A964=0,"",'Student''s Data'!A964)</f>
        <v>960</v>
      </c>
      <c r="B964" s="18">
        <f>IF('Student''s Data'!B964=0,"",'Student''s Data'!B964)</f>
        <v>5955</v>
      </c>
      <c r="C964" s="19" t="str">
        <f>IF('Student''s Data'!C964=0,"",'Student''s Data'!C964)</f>
        <v>Tenth</v>
      </c>
      <c r="D964" s="19" t="str">
        <f>IF('Student''s Data'!D964=0,"",'Student''s Data'!D964)</f>
        <v/>
      </c>
      <c r="E964" s="19" t="str">
        <f>IF('Student''s Data'!H964=0,"",'Student''s Data'!H964)</f>
        <v>Hindi</v>
      </c>
      <c r="F964" s="19" t="str">
        <f>IF('Student''s Data'!E964=0,"",'Student''s Data'!E964)</f>
        <v>PANKAJ CHOUDHARY</v>
      </c>
      <c r="G964" s="19" t="str">
        <f>IF('Student''s Data'!F964=0,"",'Student''s Data'!F964)</f>
        <v>SUSHIL KUMAR</v>
      </c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5" t="str">
        <f>IF(SUM(Table4[[#This Row],[Jan]:[Dec]])=0,"",(SUM(Table4[[#This Row],[Jan]:[Dec]])))</f>
        <v/>
      </c>
      <c r="U964" s="5">
        <f>IFERROR(IF(Table5[[#This Row],[Is RTE Student]]="Yes",0,VLOOKUP(Table4[[#This Row],[Class]]&amp;"_"&amp;Table4[[#This Row],[Stream]]&amp;"_"&amp;Table4[[#This Row],[Medium]],total_fee,5,0)),0)</f>
        <v>18000</v>
      </c>
      <c r="V964" s="5" t="str">
        <f>IFERROR(IF(Table4[[#This Row],[Total fees]]=Table4[[#This Row],[Total]]=0,"",Table4[[#This Row],[Total fees]]-Table4[[#This Row],[Total]]),"")</f>
        <v/>
      </c>
    </row>
    <row r="965" spans="1:22">
      <c r="A965" s="18">
        <f>IF('Student''s Data'!A965=0,"",'Student''s Data'!A965)</f>
        <v>961</v>
      </c>
      <c r="B965" s="18">
        <f>IF('Student''s Data'!B965=0,"",'Student''s Data'!B965)</f>
        <v>5956</v>
      </c>
      <c r="C965" s="19" t="str">
        <f>IF('Student''s Data'!C965=0,"",'Student''s Data'!C965)</f>
        <v>Tenth</v>
      </c>
      <c r="D965" s="19" t="str">
        <f>IF('Student''s Data'!D965=0,"",'Student''s Data'!D965)</f>
        <v/>
      </c>
      <c r="E965" s="19" t="str">
        <f>IF('Student''s Data'!H965=0,"",'Student''s Data'!H965)</f>
        <v>Hindi</v>
      </c>
      <c r="F965" s="19" t="str">
        <f>IF('Student''s Data'!E965=0,"",'Student''s Data'!E965)</f>
        <v>PANKAJ KUMAWAT</v>
      </c>
      <c r="G965" s="19" t="str">
        <f>IF('Student''s Data'!F965=0,"",'Student''s Data'!F965)</f>
        <v>BALU RAM KUMAWAT</v>
      </c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5" t="str">
        <f>IF(SUM(Table4[[#This Row],[Jan]:[Dec]])=0,"",(SUM(Table4[[#This Row],[Jan]:[Dec]])))</f>
        <v/>
      </c>
      <c r="U965" s="5">
        <f>IFERROR(IF(Table5[[#This Row],[Is RTE Student]]="Yes",0,VLOOKUP(Table4[[#This Row],[Class]]&amp;"_"&amp;Table4[[#This Row],[Stream]]&amp;"_"&amp;Table4[[#This Row],[Medium]],total_fee,5,0)),0)</f>
        <v>18000</v>
      </c>
      <c r="V965" s="5" t="str">
        <f>IFERROR(IF(Table4[[#This Row],[Total fees]]=Table4[[#This Row],[Total]]=0,"",Table4[[#This Row],[Total fees]]-Table4[[#This Row],[Total]]),"")</f>
        <v/>
      </c>
    </row>
    <row r="966" spans="1:22">
      <c r="A966" s="18">
        <f>IF('Student''s Data'!A966=0,"",'Student''s Data'!A966)</f>
        <v>962</v>
      </c>
      <c r="B966" s="18">
        <f>IF('Student''s Data'!B966=0,"",'Student''s Data'!B966)</f>
        <v>5957</v>
      </c>
      <c r="C966" s="19" t="str">
        <f>IF('Student''s Data'!C966=0,"",'Student''s Data'!C966)</f>
        <v>Tenth</v>
      </c>
      <c r="D966" s="19" t="str">
        <f>IF('Student''s Data'!D966=0,"",'Student''s Data'!D966)</f>
        <v/>
      </c>
      <c r="E966" s="19" t="str">
        <f>IF('Student''s Data'!H966=0,"",'Student''s Data'!H966)</f>
        <v>Hindi</v>
      </c>
      <c r="F966" s="19" t="str">
        <f>IF('Student''s Data'!E966=0,"",'Student''s Data'!E966)</f>
        <v>PAYAL</v>
      </c>
      <c r="G966" s="19" t="str">
        <f>IF('Student''s Data'!F966=0,"",'Student''s Data'!F966)</f>
        <v>HARJI RAM</v>
      </c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5" t="str">
        <f>IF(SUM(Table4[[#This Row],[Jan]:[Dec]])=0,"",(SUM(Table4[[#This Row],[Jan]:[Dec]])))</f>
        <v/>
      </c>
      <c r="U966" s="5">
        <f>IFERROR(IF(Table5[[#This Row],[Is RTE Student]]="Yes",0,VLOOKUP(Table4[[#This Row],[Class]]&amp;"_"&amp;Table4[[#This Row],[Stream]]&amp;"_"&amp;Table4[[#This Row],[Medium]],total_fee,5,0)),0)</f>
        <v>18000</v>
      </c>
      <c r="V966" s="5" t="str">
        <f>IFERROR(IF(Table4[[#This Row],[Total fees]]=Table4[[#This Row],[Total]]=0,"",Table4[[#This Row],[Total fees]]-Table4[[#This Row],[Total]]),"")</f>
        <v/>
      </c>
    </row>
    <row r="967" spans="1:22">
      <c r="A967" s="18">
        <f>IF('Student''s Data'!A967=0,"",'Student''s Data'!A967)</f>
        <v>963</v>
      </c>
      <c r="B967" s="18">
        <f>IF('Student''s Data'!B967=0,"",'Student''s Data'!B967)</f>
        <v>5958</v>
      </c>
      <c r="C967" s="19" t="str">
        <f>IF('Student''s Data'!C967=0,"",'Student''s Data'!C967)</f>
        <v>Tenth</v>
      </c>
      <c r="D967" s="19" t="str">
        <f>IF('Student''s Data'!D967=0,"",'Student''s Data'!D967)</f>
        <v/>
      </c>
      <c r="E967" s="19" t="str">
        <f>IF('Student''s Data'!H967=0,"",'Student''s Data'!H967)</f>
        <v>Hindi</v>
      </c>
      <c r="F967" s="19" t="str">
        <f>IF('Student''s Data'!E967=0,"",'Student''s Data'!E967)</f>
        <v>PAYAL KANWAR</v>
      </c>
      <c r="G967" s="19" t="str">
        <f>IF('Student''s Data'!F967=0,"",'Student''s Data'!F967)</f>
        <v>SHANKAR SINGH</v>
      </c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5" t="str">
        <f>IF(SUM(Table4[[#This Row],[Jan]:[Dec]])=0,"",(SUM(Table4[[#This Row],[Jan]:[Dec]])))</f>
        <v/>
      </c>
      <c r="U967" s="5">
        <f>IFERROR(IF(Table5[[#This Row],[Is RTE Student]]="Yes",0,VLOOKUP(Table4[[#This Row],[Class]]&amp;"_"&amp;Table4[[#This Row],[Stream]]&amp;"_"&amp;Table4[[#This Row],[Medium]],total_fee,5,0)),0)</f>
        <v>18000</v>
      </c>
      <c r="V967" s="5" t="str">
        <f>IFERROR(IF(Table4[[#This Row],[Total fees]]=Table4[[#This Row],[Total]]=0,"",Table4[[#This Row],[Total fees]]-Table4[[#This Row],[Total]]),"")</f>
        <v/>
      </c>
    </row>
    <row r="968" spans="1:22">
      <c r="A968" s="18">
        <f>IF('Student''s Data'!A968=0,"",'Student''s Data'!A968)</f>
        <v>964</v>
      </c>
      <c r="B968" s="18">
        <f>IF('Student''s Data'!B968=0,"",'Student''s Data'!B968)</f>
        <v>5959</v>
      </c>
      <c r="C968" s="19" t="str">
        <f>IF('Student''s Data'!C968=0,"",'Student''s Data'!C968)</f>
        <v>Tenth</v>
      </c>
      <c r="D968" s="19" t="str">
        <f>IF('Student''s Data'!D968=0,"",'Student''s Data'!D968)</f>
        <v/>
      </c>
      <c r="E968" s="19" t="str">
        <f>IF('Student''s Data'!H968=0,"",'Student''s Data'!H968)</f>
        <v>Hindi</v>
      </c>
      <c r="F968" s="19" t="str">
        <f>IF('Student''s Data'!E968=0,"",'Student''s Data'!E968)</f>
        <v>POOJA KUMAWAT</v>
      </c>
      <c r="G968" s="19" t="str">
        <f>IF('Student''s Data'!F968=0,"",'Student''s Data'!F968)</f>
        <v>OM PARKASH</v>
      </c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5" t="str">
        <f>IF(SUM(Table4[[#This Row],[Jan]:[Dec]])=0,"",(SUM(Table4[[#This Row],[Jan]:[Dec]])))</f>
        <v/>
      </c>
      <c r="U968" s="5">
        <f>IFERROR(IF(Table5[[#This Row],[Is RTE Student]]="Yes",0,VLOOKUP(Table4[[#This Row],[Class]]&amp;"_"&amp;Table4[[#This Row],[Stream]]&amp;"_"&amp;Table4[[#This Row],[Medium]],total_fee,5,0)),0)</f>
        <v>18000</v>
      </c>
      <c r="V968" s="5" t="str">
        <f>IFERROR(IF(Table4[[#This Row],[Total fees]]=Table4[[#This Row],[Total]]=0,"",Table4[[#This Row],[Total fees]]-Table4[[#This Row],[Total]]),"")</f>
        <v/>
      </c>
    </row>
    <row r="969" spans="1:22">
      <c r="A969" s="18">
        <f>IF('Student''s Data'!A969=0,"",'Student''s Data'!A969)</f>
        <v>965</v>
      </c>
      <c r="B969" s="18">
        <f>IF('Student''s Data'!B969=0,"",'Student''s Data'!B969)</f>
        <v>5960</v>
      </c>
      <c r="C969" s="19" t="str">
        <f>IF('Student''s Data'!C969=0,"",'Student''s Data'!C969)</f>
        <v>Tenth</v>
      </c>
      <c r="D969" s="19" t="str">
        <f>IF('Student''s Data'!D969=0,"",'Student''s Data'!D969)</f>
        <v/>
      </c>
      <c r="E969" s="19" t="str">
        <f>IF('Student''s Data'!H969=0,"",'Student''s Data'!H969)</f>
        <v>Hindi</v>
      </c>
      <c r="F969" s="19" t="str">
        <f>IF('Student''s Data'!E969=0,"",'Student''s Data'!E969)</f>
        <v>PRACHI CHOUDHARY</v>
      </c>
      <c r="G969" s="19" t="str">
        <f>IF('Student''s Data'!F969=0,"",'Student''s Data'!F969)</f>
        <v>MAHAVEER CHOUDHARY</v>
      </c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5" t="str">
        <f>IF(SUM(Table4[[#This Row],[Jan]:[Dec]])=0,"",(SUM(Table4[[#This Row],[Jan]:[Dec]])))</f>
        <v/>
      </c>
      <c r="U969" s="5">
        <f>IFERROR(IF(Table5[[#This Row],[Is RTE Student]]="Yes",0,VLOOKUP(Table4[[#This Row],[Class]]&amp;"_"&amp;Table4[[#This Row],[Stream]]&amp;"_"&amp;Table4[[#This Row],[Medium]],total_fee,5,0)),0)</f>
        <v>18000</v>
      </c>
      <c r="V969" s="5" t="str">
        <f>IFERROR(IF(Table4[[#This Row],[Total fees]]=Table4[[#This Row],[Total]]=0,"",Table4[[#This Row],[Total fees]]-Table4[[#This Row],[Total]]),"")</f>
        <v/>
      </c>
    </row>
    <row r="970" spans="1:22">
      <c r="A970" s="18">
        <f>IF('Student''s Data'!A970=0,"",'Student''s Data'!A970)</f>
        <v>966</v>
      </c>
      <c r="B970" s="18">
        <f>IF('Student''s Data'!B970=0,"",'Student''s Data'!B970)</f>
        <v>6347</v>
      </c>
      <c r="C970" s="19" t="str">
        <f>IF('Student''s Data'!C970=0,"",'Student''s Data'!C970)</f>
        <v>Tenth</v>
      </c>
      <c r="D970" s="19" t="str">
        <f>IF('Student''s Data'!D970=0,"",'Student''s Data'!D970)</f>
        <v/>
      </c>
      <c r="E970" s="19" t="str">
        <f>IF('Student''s Data'!H970=0,"",'Student''s Data'!H970)</f>
        <v>Hindi</v>
      </c>
      <c r="F970" s="19" t="str">
        <f>IF('Student''s Data'!E970=0,"",'Student''s Data'!E970)</f>
        <v>PRADEEP BISHNOI</v>
      </c>
      <c r="G970" s="19" t="str">
        <f>IF('Student''s Data'!F970=0,"",'Student''s Data'!F970)</f>
        <v>HANUMAN BISHNOI</v>
      </c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5" t="str">
        <f>IF(SUM(Table4[[#This Row],[Jan]:[Dec]])=0,"",(SUM(Table4[[#This Row],[Jan]:[Dec]])))</f>
        <v/>
      </c>
      <c r="U970" s="5">
        <f>IFERROR(IF(Table5[[#This Row],[Is RTE Student]]="Yes",0,VLOOKUP(Table4[[#This Row],[Class]]&amp;"_"&amp;Table4[[#This Row],[Stream]]&amp;"_"&amp;Table4[[#This Row],[Medium]],total_fee,5,0)),0)</f>
        <v>18000</v>
      </c>
      <c r="V970" s="5" t="str">
        <f>IFERROR(IF(Table4[[#This Row],[Total fees]]=Table4[[#This Row],[Total]]=0,"",Table4[[#This Row],[Total fees]]-Table4[[#This Row],[Total]]),"")</f>
        <v/>
      </c>
    </row>
    <row r="971" spans="1:22">
      <c r="A971" s="18">
        <f>IF('Student''s Data'!A971=0,"",'Student''s Data'!A971)</f>
        <v>967</v>
      </c>
      <c r="B971" s="18">
        <f>IF('Student''s Data'!B971=0,"",'Student''s Data'!B971)</f>
        <v>5996</v>
      </c>
      <c r="C971" s="19" t="str">
        <f>IF('Student''s Data'!C971=0,"",'Student''s Data'!C971)</f>
        <v>Tenth</v>
      </c>
      <c r="D971" s="19" t="str">
        <f>IF('Student''s Data'!D971=0,"",'Student''s Data'!D971)</f>
        <v/>
      </c>
      <c r="E971" s="19" t="str">
        <f>IF('Student''s Data'!H971=0,"",'Student''s Data'!H971)</f>
        <v>Hindi</v>
      </c>
      <c r="F971" s="19" t="str">
        <f>IF('Student''s Data'!E971=0,"",'Student''s Data'!E971)</f>
        <v>PRADEEP KUMAR</v>
      </c>
      <c r="G971" s="19" t="str">
        <f>IF('Student''s Data'!F971=0,"",'Student''s Data'!F971)</f>
        <v>RAMESHWAR LAL</v>
      </c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5" t="str">
        <f>IF(SUM(Table4[[#This Row],[Jan]:[Dec]])=0,"",(SUM(Table4[[#This Row],[Jan]:[Dec]])))</f>
        <v/>
      </c>
      <c r="U971" s="5">
        <f>IFERROR(IF(Table5[[#This Row],[Is RTE Student]]="Yes",0,VLOOKUP(Table4[[#This Row],[Class]]&amp;"_"&amp;Table4[[#This Row],[Stream]]&amp;"_"&amp;Table4[[#This Row],[Medium]],total_fee,5,0)),0)</f>
        <v>18000</v>
      </c>
      <c r="V971" s="5" t="str">
        <f>IFERROR(IF(Table4[[#This Row],[Total fees]]=Table4[[#This Row],[Total]]=0,"",Table4[[#This Row],[Total fees]]-Table4[[#This Row],[Total]]),"")</f>
        <v/>
      </c>
    </row>
    <row r="972" spans="1:22">
      <c r="A972" s="18">
        <f>IF('Student''s Data'!A972=0,"",'Student''s Data'!A972)</f>
        <v>968</v>
      </c>
      <c r="B972" s="18">
        <f>IF('Student''s Data'!B972=0,"",'Student''s Data'!B972)</f>
        <v>5961</v>
      </c>
      <c r="C972" s="19" t="str">
        <f>IF('Student''s Data'!C972=0,"",'Student''s Data'!C972)</f>
        <v>Tenth</v>
      </c>
      <c r="D972" s="19" t="str">
        <f>IF('Student''s Data'!D972=0,"",'Student''s Data'!D972)</f>
        <v/>
      </c>
      <c r="E972" s="19" t="str">
        <f>IF('Student''s Data'!H972=0,"",'Student''s Data'!H972)</f>
        <v>Hindi</v>
      </c>
      <c r="F972" s="19" t="str">
        <f>IF('Student''s Data'!E972=0,"",'Student''s Data'!E972)</f>
        <v>PRADEEP POSHAK</v>
      </c>
      <c r="G972" s="19" t="str">
        <f>IF('Student''s Data'!F972=0,"",'Student''s Data'!F972)</f>
        <v>BHANWAR LAL POSHAK</v>
      </c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5" t="str">
        <f>IF(SUM(Table4[[#This Row],[Jan]:[Dec]])=0,"",(SUM(Table4[[#This Row],[Jan]:[Dec]])))</f>
        <v/>
      </c>
      <c r="U972" s="5">
        <f>IFERROR(IF(Table5[[#This Row],[Is RTE Student]]="Yes",0,VLOOKUP(Table4[[#This Row],[Class]]&amp;"_"&amp;Table4[[#This Row],[Stream]]&amp;"_"&amp;Table4[[#This Row],[Medium]],total_fee,5,0)),0)</f>
        <v>18000</v>
      </c>
      <c r="V972" s="5" t="str">
        <f>IFERROR(IF(Table4[[#This Row],[Total fees]]=Table4[[#This Row],[Total]]=0,"",Table4[[#This Row],[Total fees]]-Table4[[#This Row],[Total]]),"")</f>
        <v/>
      </c>
    </row>
    <row r="973" spans="1:22">
      <c r="A973" s="18">
        <f>IF('Student''s Data'!A973=0,"",'Student''s Data'!A973)</f>
        <v>969</v>
      </c>
      <c r="B973" s="18" t="str">
        <f>IF('Student''s Data'!B973=0,"",'Student''s Data'!B973)</f>
        <v>E0006</v>
      </c>
      <c r="C973" s="19" t="str">
        <f>IF('Student''s Data'!C973=0,"",'Student''s Data'!C973)</f>
        <v>Tenth</v>
      </c>
      <c r="D973" s="19" t="str">
        <f>IF('Student''s Data'!D973=0,"",'Student''s Data'!D973)</f>
        <v/>
      </c>
      <c r="E973" s="19" t="str">
        <f>IF('Student''s Data'!H973=0,"",'Student''s Data'!H973)</f>
        <v>English</v>
      </c>
      <c r="F973" s="19" t="str">
        <f>IF('Student''s Data'!E973=0,"",'Student''s Data'!E973)</f>
        <v>PRAKASH BIJARNIYA</v>
      </c>
      <c r="G973" s="19" t="str">
        <f>IF('Student''s Data'!F973=0,"",'Student''s Data'!F973)</f>
        <v>RATNA RAM</v>
      </c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5" t="str">
        <f>IF(SUM(Table4[[#This Row],[Jan]:[Dec]])=0,"",(SUM(Table4[[#This Row],[Jan]:[Dec]])))</f>
        <v/>
      </c>
      <c r="U973" s="5">
        <f>IFERROR(IF(Table5[[#This Row],[Is RTE Student]]="Yes",0,VLOOKUP(Table4[[#This Row],[Class]]&amp;"_"&amp;Table4[[#This Row],[Stream]]&amp;"_"&amp;Table4[[#This Row],[Medium]],total_fee,5,0)),0)</f>
        <v>19000</v>
      </c>
      <c r="V973" s="5" t="str">
        <f>IFERROR(IF(Table4[[#This Row],[Total fees]]=Table4[[#This Row],[Total]]=0,"",Table4[[#This Row],[Total fees]]-Table4[[#This Row],[Total]]),"")</f>
        <v/>
      </c>
    </row>
    <row r="974" spans="1:22">
      <c r="A974" s="18">
        <f>IF('Student''s Data'!A974=0,"",'Student''s Data'!A974)</f>
        <v>970</v>
      </c>
      <c r="B974" s="18" t="str">
        <f>IF('Student''s Data'!B974=0,"",'Student''s Data'!B974)</f>
        <v>E0023</v>
      </c>
      <c r="C974" s="19" t="str">
        <f>IF('Student''s Data'!C974=0,"",'Student''s Data'!C974)</f>
        <v>Tenth</v>
      </c>
      <c r="D974" s="19" t="str">
        <f>IF('Student''s Data'!D974=0,"",'Student''s Data'!D974)</f>
        <v/>
      </c>
      <c r="E974" s="19" t="str">
        <f>IF('Student''s Data'!H974=0,"",'Student''s Data'!H974)</f>
        <v>English</v>
      </c>
      <c r="F974" s="19" t="str">
        <f>IF('Student''s Data'!E974=0,"",'Student''s Data'!E974)</f>
        <v>PRAKASH RAM CHAUDHARY</v>
      </c>
      <c r="G974" s="19" t="str">
        <f>IF('Student''s Data'!F974=0,"",'Student''s Data'!F974)</f>
        <v>AMARA RAM</v>
      </c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5" t="str">
        <f>IF(SUM(Table4[[#This Row],[Jan]:[Dec]])=0,"",(SUM(Table4[[#This Row],[Jan]:[Dec]])))</f>
        <v/>
      </c>
      <c r="U974" s="5">
        <f>IFERROR(IF(Table5[[#This Row],[Is RTE Student]]="Yes",0,VLOOKUP(Table4[[#This Row],[Class]]&amp;"_"&amp;Table4[[#This Row],[Stream]]&amp;"_"&amp;Table4[[#This Row],[Medium]],total_fee,5,0)),0)</f>
        <v>19000</v>
      </c>
      <c r="V974" s="5" t="str">
        <f>IFERROR(IF(Table4[[#This Row],[Total fees]]=Table4[[#This Row],[Total]]=0,"",Table4[[#This Row],[Total fees]]-Table4[[#This Row],[Total]]),"")</f>
        <v/>
      </c>
    </row>
    <row r="975" spans="1:22">
      <c r="A975" s="18">
        <f>IF('Student''s Data'!A975=0,"",'Student''s Data'!A975)</f>
        <v>971</v>
      </c>
      <c r="B975" s="18">
        <f>IF('Student''s Data'!B975=0,"",'Student''s Data'!B975)</f>
        <v>5962</v>
      </c>
      <c r="C975" s="19" t="str">
        <f>IF('Student''s Data'!C975=0,"",'Student''s Data'!C975)</f>
        <v>Tenth</v>
      </c>
      <c r="D975" s="19" t="str">
        <f>IF('Student''s Data'!D975=0,"",'Student''s Data'!D975)</f>
        <v/>
      </c>
      <c r="E975" s="19" t="str">
        <f>IF('Student''s Data'!H975=0,"",'Student''s Data'!H975)</f>
        <v>Hindi</v>
      </c>
      <c r="F975" s="19" t="str">
        <f>IF('Student''s Data'!E975=0,"",'Student''s Data'!E975)</f>
        <v>PRAVEEN KUMAR</v>
      </c>
      <c r="G975" s="19" t="str">
        <f>IF('Student''s Data'!F975=0,"",'Student''s Data'!F975)</f>
        <v>RADHESHYAM RAR</v>
      </c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5" t="str">
        <f>IF(SUM(Table4[[#This Row],[Jan]:[Dec]])=0,"",(SUM(Table4[[#This Row],[Jan]:[Dec]])))</f>
        <v/>
      </c>
      <c r="U975" s="5">
        <f>IFERROR(IF(Table5[[#This Row],[Is RTE Student]]="Yes",0,VLOOKUP(Table4[[#This Row],[Class]]&amp;"_"&amp;Table4[[#This Row],[Stream]]&amp;"_"&amp;Table4[[#This Row],[Medium]],total_fee,5,0)),0)</f>
        <v>18000</v>
      </c>
      <c r="V975" s="5" t="str">
        <f>IFERROR(IF(Table4[[#This Row],[Total fees]]=Table4[[#This Row],[Total]]=0,"",Table4[[#This Row],[Total fees]]-Table4[[#This Row],[Total]]),"")</f>
        <v/>
      </c>
    </row>
    <row r="976" spans="1:22">
      <c r="A976" s="18">
        <f>IF('Student''s Data'!A976=0,"",'Student''s Data'!A976)</f>
        <v>972</v>
      </c>
      <c r="B976" s="18" t="str">
        <f>IF('Student''s Data'!B976=0,"",'Student''s Data'!B976)</f>
        <v>E0085</v>
      </c>
      <c r="C976" s="19" t="str">
        <f>IF('Student''s Data'!C976=0,"",'Student''s Data'!C976)</f>
        <v>Tenth</v>
      </c>
      <c r="D976" s="19" t="str">
        <f>IF('Student''s Data'!D976=0,"",'Student''s Data'!D976)</f>
        <v/>
      </c>
      <c r="E976" s="19" t="str">
        <f>IF('Student''s Data'!H976=0,"",'Student''s Data'!H976)</f>
        <v>English</v>
      </c>
      <c r="F976" s="19" t="str">
        <f>IF('Student''s Data'!E976=0,"",'Student''s Data'!E976)</f>
        <v>RADHIKA KUMAWAT</v>
      </c>
      <c r="G976" s="19" t="str">
        <f>IF('Student''s Data'!F976=0,"",'Student''s Data'!F976)</f>
        <v>MAHENDRA KUMAWAT</v>
      </c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5" t="str">
        <f>IF(SUM(Table4[[#This Row],[Jan]:[Dec]])=0,"",(SUM(Table4[[#This Row],[Jan]:[Dec]])))</f>
        <v/>
      </c>
      <c r="U976" s="5">
        <f>IFERROR(IF(Table5[[#This Row],[Is RTE Student]]="Yes",0,VLOOKUP(Table4[[#This Row],[Class]]&amp;"_"&amp;Table4[[#This Row],[Stream]]&amp;"_"&amp;Table4[[#This Row],[Medium]],total_fee,5,0)),0)</f>
        <v>19000</v>
      </c>
      <c r="V976" s="5" t="str">
        <f>IFERROR(IF(Table4[[#This Row],[Total fees]]=Table4[[#This Row],[Total]]=0,"",Table4[[#This Row],[Total fees]]-Table4[[#This Row],[Total]]),"")</f>
        <v/>
      </c>
    </row>
    <row r="977" spans="1:22">
      <c r="A977" s="18">
        <f>IF('Student''s Data'!A977=0,"",'Student''s Data'!A977)</f>
        <v>973</v>
      </c>
      <c r="B977" s="18">
        <f>IF('Student''s Data'!B977=0,"",'Student''s Data'!B977)</f>
        <v>1395</v>
      </c>
      <c r="C977" s="19" t="str">
        <f>IF('Student''s Data'!C977=0,"",'Student''s Data'!C977)</f>
        <v>Tenth</v>
      </c>
      <c r="D977" s="19" t="str">
        <f>IF('Student''s Data'!D977=0,"",'Student''s Data'!D977)</f>
        <v/>
      </c>
      <c r="E977" s="19" t="str">
        <f>IF('Student''s Data'!H977=0,"",'Student''s Data'!H977)</f>
        <v>Hindi</v>
      </c>
      <c r="F977" s="19" t="str">
        <f>IF('Student''s Data'!E977=0,"",'Student''s Data'!E977)</f>
        <v>RAHUL CHOUDHARY</v>
      </c>
      <c r="G977" s="19" t="str">
        <f>IF('Student''s Data'!F977=0,"",'Student''s Data'!F977)</f>
        <v>SHER SINGH</v>
      </c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5" t="str">
        <f>IF(SUM(Table4[[#This Row],[Jan]:[Dec]])=0,"",(SUM(Table4[[#This Row],[Jan]:[Dec]])))</f>
        <v/>
      </c>
      <c r="U977" s="5">
        <f>IFERROR(IF(Table5[[#This Row],[Is RTE Student]]="Yes",0,VLOOKUP(Table4[[#This Row],[Class]]&amp;"_"&amp;Table4[[#This Row],[Stream]]&amp;"_"&amp;Table4[[#This Row],[Medium]],total_fee,5,0)),0)</f>
        <v>18000</v>
      </c>
      <c r="V977" s="5" t="str">
        <f>IFERROR(IF(Table4[[#This Row],[Total fees]]=Table4[[#This Row],[Total]]=0,"",Table4[[#This Row],[Total fees]]-Table4[[#This Row],[Total]]),"")</f>
        <v/>
      </c>
    </row>
    <row r="978" spans="1:22">
      <c r="A978" s="18">
        <f>IF('Student''s Data'!A978=0,"",'Student''s Data'!A978)</f>
        <v>974</v>
      </c>
      <c r="B978" s="18">
        <f>IF('Student''s Data'!B978=0,"",'Student''s Data'!B978)</f>
        <v>6645</v>
      </c>
      <c r="C978" s="19" t="str">
        <f>IF('Student''s Data'!C978=0,"",'Student''s Data'!C978)</f>
        <v>Tenth</v>
      </c>
      <c r="D978" s="19" t="str">
        <f>IF('Student''s Data'!D978=0,"",'Student''s Data'!D978)</f>
        <v/>
      </c>
      <c r="E978" s="19" t="str">
        <f>IF('Student''s Data'!H978=0,"",'Student''s Data'!H978)</f>
        <v>Hindi</v>
      </c>
      <c r="F978" s="19" t="str">
        <f>IF('Student''s Data'!E978=0,"",'Student''s Data'!E978)</f>
        <v>RAHUL DODWARIYA</v>
      </c>
      <c r="G978" s="19" t="str">
        <f>IF('Student''s Data'!F978=0,"",'Student''s Data'!F978)</f>
        <v>JAGDISH PRASAD</v>
      </c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5" t="str">
        <f>IF(SUM(Table4[[#This Row],[Jan]:[Dec]])=0,"",(SUM(Table4[[#This Row],[Jan]:[Dec]])))</f>
        <v/>
      </c>
      <c r="U978" s="5">
        <f>IFERROR(IF(Table5[[#This Row],[Is RTE Student]]="Yes",0,VLOOKUP(Table4[[#This Row],[Class]]&amp;"_"&amp;Table4[[#This Row],[Stream]]&amp;"_"&amp;Table4[[#This Row],[Medium]],total_fee,5,0)),0)</f>
        <v>18000</v>
      </c>
      <c r="V978" s="5" t="str">
        <f>IFERROR(IF(Table4[[#This Row],[Total fees]]=Table4[[#This Row],[Total]]=0,"",Table4[[#This Row],[Total fees]]-Table4[[#This Row],[Total]]),"")</f>
        <v/>
      </c>
    </row>
    <row r="979" spans="1:22">
      <c r="A979" s="18">
        <f>IF('Student''s Data'!A979=0,"",'Student''s Data'!A979)</f>
        <v>975</v>
      </c>
      <c r="B979" s="18">
        <f>IF('Student''s Data'!B979=0,"",'Student''s Data'!B979)</f>
        <v>6179</v>
      </c>
      <c r="C979" s="19" t="str">
        <f>IF('Student''s Data'!C979=0,"",'Student''s Data'!C979)</f>
        <v>Tenth</v>
      </c>
      <c r="D979" s="19" t="str">
        <f>IF('Student''s Data'!D979=0,"",'Student''s Data'!D979)</f>
        <v/>
      </c>
      <c r="E979" s="19" t="str">
        <f>IF('Student''s Data'!H979=0,"",'Student''s Data'!H979)</f>
        <v>Hindi</v>
      </c>
      <c r="F979" s="19" t="str">
        <f>IF('Student''s Data'!E979=0,"",'Student''s Data'!E979)</f>
        <v>RAHUL KEELKA</v>
      </c>
      <c r="G979" s="19" t="str">
        <f>IF('Student''s Data'!F979=0,"",'Student''s Data'!F979)</f>
        <v>JAGDISH RAM</v>
      </c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5" t="str">
        <f>IF(SUM(Table4[[#This Row],[Jan]:[Dec]])=0,"",(SUM(Table4[[#This Row],[Jan]:[Dec]])))</f>
        <v/>
      </c>
      <c r="U979" s="5">
        <f>IFERROR(IF(Table5[[#This Row],[Is RTE Student]]="Yes",0,VLOOKUP(Table4[[#This Row],[Class]]&amp;"_"&amp;Table4[[#This Row],[Stream]]&amp;"_"&amp;Table4[[#This Row],[Medium]],total_fee,5,0)),0)</f>
        <v>18000</v>
      </c>
      <c r="V979" s="5" t="str">
        <f>IFERROR(IF(Table4[[#This Row],[Total fees]]=Table4[[#This Row],[Total]]=0,"",Table4[[#This Row],[Total fees]]-Table4[[#This Row],[Total]]),"")</f>
        <v/>
      </c>
    </row>
    <row r="980" spans="1:22">
      <c r="A980" s="18">
        <f>IF('Student''s Data'!A980=0,"",'Student''s Data'!A980)</f>
        <v>976</v>
      </c>
      <c r="B980" s="18">
        <f>IF('Student''s Data'!B980=0,"",'Student''s Data'!B980)</f>
        <v>6527</v>
      </c>
      <c r="C980" s="19" t="str">
        <f>IF('Student''s Data'!C980=0,"",'Student''s Data'!C980)</f>
        <v>Tenth</v>
      </c>
      <c r="D980" s="19" t="str">
        <f>IF('Student''s Data'!D980=0,"",'Student''s Data'!D980)</f>
        <v/>
      </c>
      <c r="E980" s="19" t="str">
        <f>IF('Student''s Data'!H980=0,"",'Student''s Data'!H980)</f>
        <v>Hindi</v>
      </c>
      <c r="F980" s="19" t="str">
        <f>IF('Student''s Data'!E980=0,"",'Student''s Data'!E980)</f>
        <v>RAHUL KUMAR CHOUBISA</v>
      </c>
      <c r="G980" s="19" t="str">
        <f>IF('Student''s Data'!F980=0,"",'Student''s Data'!F980)</f>
        <v>KAILASH CHANDRA CHOUBISA</v>
      </c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5" t="str">
        <f>IF(SUM(Table4[[#This Row],[Jan]:[Dec]])=0,"",(SUM(Table4[[#This Row],[Jan]:[Dec]])))</f>
        <v/>
      </c>
      <c r="U980" s="5">
        <f>IFERROR(IF(Table5[[#This Row],[Is RTE Student]]="Yes",0,VLOOKUP(Table4[[#This Row],[Class]]&amp;"_"&amp;Table4[[#This Row],[Stream]]&amp;"_"&amp;Table4[[#This Row],[Medium]],total_fee,5,0)),0)</f>
        <v>18000</v>
      </c>
      <c r="V980" s="5" t="str">
        <f>IFERROR(IF(Table4[[#This Row],[Total fees]]=Table4[[#This Row],[Total]]=0,"",Table4[[#This Row],[Total fees]]-Table4[[#This Row],[Total]]),"")</f>
        <v/>
      </c>
    </row>
    <row r="981" spans="1:22">
      <c r="A981" s="18">
        <f>IF('Student''s Data'!A981=0,"",'Student''s Data'!A981)</f>
        <v>977</v>
      </c>
      <c r="B981" s="18">
        <f>IF('Student''s Data'!B981=0,"",'Student''s Data'!B981)</f>
        <v>6727</v>
      </c>
      <c r="C981" s="19" t="str">
        <f>IF('Student''s Data'!C981=0,"",'Student''s Data'!C981)</f>
        <v>Tenth</v>
      </c>
      <c r="D981" s="19" t="str">
        <f>IF('Student''s Data'!D981=0,"",'Student''s Data'!D981)</f>
        <v/>
      </c>
      <c r="E981" s="19" t="str">
        <f>IF('Student''s Data'!H981=0,"",'Student''s Data'!H981)</f>
        <v>Hindi</v>
      </c>
      <c r="F981" s="19" t="str">
        <f>IF('Student''s Data'!E981=0,"",'Student''s Data'!E981)</f>
        <v>RAHUL PRAJAPAT</v>
      </c>
      <c r="G981" s="19" t="str">
        <f>IF('Student''s Data'!F981=0,"",'Student''s Data'!F981)</f>
        <v>ASHA RAM</v>
      </c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5" t="str">
        <f>IF(SUM(Table4[[#This Row],[Jan]:[Dec]])=0,"",(SUM(Table4[[#This Row],[Jan]:[Dec]])))</f>
        <v/>
      </c>
      <c r="U981" s="5">
        <f>IFERROR(IF(Table5[[#This Row],[Is RTE Student]]="Yes",0,VLOOKUP(Table4[[#This Row],[Class]]&amp;"_"&amp;Table4[[#This Row],[Stream]]&amp;"_"&amp;Table4[[#This Row],[Medium]],total_fee,5,0)),0)</f>
        <v>18000</v>
      </c>
      <c r="V981" s="5" t="str">
        <f>IFERROR(IF(Table4[[#This Row],[Total fees]]=Table4[[#This Row],[Total]]=0,"",Table4[[#This Row],[Total fees]]-Table4[[#This Row],[Total]]),"")</f>
        <v/>
      </c>
    </row>
    <row r="982" spans="1:22">
      <c r="A982" s="18">
        <f>IF('Student''s Data'!A982=0,"",'Student''s Data'!A982)</f>
        <v>978</v>
      </c>
      <c r="B982" s="18" t="str">
        <f>IF('Student''s Data'!B982=0,"",'Student''s Data'!B982)</f>
        <v>E3</v>
      </c>
      <c r="C982" s="19" t="str">
        <f>IF('Student''s Data'!C982=0,"",'Student''s Data'!C982)</f>
        <v>Tenth</v>
      </c>
      <c r="D982" s="19" t="str">
        <f>IF('Student''s Data'!D982=0,"",'Student''s Data'!D982)</f>
        <v/>
      </c>
      <c r="E982" s="19" t="str">
        <f>IF('Student''s Data'!H982=0,"",'Student''s Data'!H982)</f>
        <v>English</v>
      </c>
      <c r="F982" s="19" t="str">
        <f>IF('Student''s Data'!E982=0,"",'Student''s Data'!E982)</f>
        <v>RAJESH BHICHAR</v>
      </c>
      <c r="G982" s="19" t="str">
        <f>IF('Student''s Data'!F982=0,"",'Student''s Data'!F982)</f>
        <v>MADAN LAL</v>
      </c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5" t="str">
        <f>IF(SUM(Table4[[#This Row],[Jan]:[Dec]])=0,"",(SUM(Table4[[#This Row],[Jan]:[Dec]])))</f>
        <v/>
      </c>
      <c r="U982" s="5">
        <f>IFERROR(IF(Table5[[#This Row],[Is RTE Student]]="Yes",0,VLOOKUP(Table4[[#This Row],[Class]]&amp;"_"&amp;Table4[[#This Row],[Stream]]&amp;"_"&amp;Table4[[#This Row],[Medium]],total_fee,5,0)),0)</f>
        <v>19000</v>
      </c>
      <c r="V982" s="5" t="str">
        <f>IFERROR(IF(Table4[[#This Row],[Total fees]]=Table4[[#This Row],[Total]]=0,"",Table4[[#This Row],[Total fees]]-Table4[[#This Row],[Total]]),"")</f>
        <v/>
      </c>
    </row>
    <row r="983" spans="1:22">
      <c r="A983" s="18">
        <f>IF('Student''s Data'!A983=0,"",'Student''s Data'!A983)</f>
        <v>979</v>
      </c>
      <c r="B983" s="18">
        <f>IF('Student''s Data'!B983=0,"",'Student''s Data'!B983)</f>
        <v>5998</v>
      </c>
      <c r="C983" s="19" t="str">
        <f>IF('Student''s Data'!C983=0,"",'Student''s Data'!C983)</f>
        <v>Tenth</v>
      </c>
      <c r="D983" s="19" t="str">
        <f>IF('Student''s Data'!D983=0,"",'Student''s Data'!D983)</f>
        <v/>
      </c>
      <c r="E983" s="19" t="str">
        <f>IF('Student''s Data'!H983=0,"",'Student''s Data'!H983)</f>
        <v>Hindi</v>
      </c>
      <c r="F983" s="19" t="str">
        <f>IF('Student''s Data'!E983=0,"",'Student''s Data'!E983)</f>
        <v>RAJIYA BANO</v>
      </c>
      <c r="G983" s="19" t="str">
        <f>IF('Student''s Data'!F983=0,"",'Student''s Data'!F983)</f>
        <v>MOHAMMED KHALIL</v>
      </c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5" t="str">
        <f>IF(SUM(Table4[[#This Row],[Jan]:[Dec]])=0,"",(SUM(Table4[[#This Row],[Jan]:[Dec]])))</f>
        <v/>
      </c>
      <c r="U983" s="5">
        <f>IFERROR(IF(Table5[[#This Row],[Is RTE Student]]="Yes",0,VLOOKUP(Table4[[#This Row],[Class]]&amp;"_"&amp;Table4[[#This Row],[Stream]]&amp;"_"&amp;Table4[[#This Row],[Medium]],total_fee,5,0)),0)</f>
        <v>18000</v>
      </c>
      <c r="V983" s="5" t="str">
        <f>IFERROR(IF(Table4[[#This Row],[Total fees]]=Table4[[#This Row],[Total]]=0,"",Table4[[#This Row],[Total fees]]-Table4[[#This Row],[Total]]),"")</f>
        <v/>
      </c>
    </row>
    <row r="984" spans="1:22">
      <c r="A984" s="18">
        <f>IF('Student''s Data'!A984=0,"",'Student''s Data'!A984)</f>
        <v>980</v>
      </c>
      <c r="B984" s="18">
        <f>IF('Student''s Data'!B984=0,"",'Student''s Data'!B984)</f>
        <v>5999</v>
      </c>
      <c r="C984" s="19" t="str">
        <f>IF('Student''s Data'!C984=0,"",'Student''s Data'!C984)</f>
        <v>Tenth</v>
      </c>
      <c r="D984" s="19" t="str">
        <f>IF('Student''s Data'!D984=0,"",'Student''s Data'!D984)</f>
        <v/>
      </c>
      <c r="E984" s="19" t="str">
        <f>IF('Student''s Data'!H984=0,"",'Student''s Data'!H984)</f>
        <v>Hindi</v>
      </c>
      <c r="F984" s="19" t="str">
        <f>IF('Student''s Data'!E984=0,"",'Student''s Data'!E984)</f>
        <v>RAJU RAM</v>
      </c>
      <c r="G984" s="19" t="str">
        <f>IF('Student''s Data'!F984=0,"",'Student''s Data'!F984)</f>
        <v>KUNANMAL</v>
      </c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5" t="str">
        <f>IF(SUM(Table4[[#This Row],[Jan]:[Dec]])=0,"",(SUM(Table4[[#This Row],[Jan]:[Dec]])))</f>
        <v/>
      </c>
      <c r="U984" s="5">
        <f>IFERROR(IF(Table5[[#This Row],[Is RTE Student]]="Yes",0,VLOOKUP(Table4[[#This Row],[Class]]&amp;"_"&amp;Table4[[#This Row],[Stream]]&amp;"_"&amp;Table4[[#This Row],[Medium]],total_fee,5,0)),0)</f>
        <v>18000</v>
      </c>
      <c r="V984" s="5" t="str">
        <f>IFERROR(IF(Table4[[#This Row],[Total fees]]=Table4[[#This Row],[Total]]=0,"",Table4[[#This Row],[Total fees]]-Table4[[#This Row],[Total]]),"")</f>
        <v/>
      </c>
    </row>
    <row r="985" spans="1:22">
      <c r="A985" s="18">
        <f>IF('Student''s Data'!A985=0,"",'Student''s Data'!A985)</f>
        <v>981</v>
      </c>
      <c r="B985" s="18">
        <f>IF('Student''s Data'!B985=0,"",'Student''s Data'!B985)</f>
        <v>6000</v>
      </c>
      <c r="C985" s="19" t="str">
        <f>IF('Student''s Data'!C985=0,"",'Student''s Data'!C985)</f>
        <v>Tenth</v>
      </c>
      <c r="D985" s="19" t="str">
        <f>IF('Student''s Data'!D985=0,"",'Student''s Data'!D985)</f>
        <v/>
      </c>
      <c r="E985" s="19" t="str">
        <f>IF('Student''s Data'!H985=0,"",'Student''s Data'!H985)</f>
        <v>Hindi</v>
      </c>
      <c r="F985" s="19" t="str">
        <f>IF('Student''s Data'!E985=0,"",'Student''s Data'!E985)</f>
        <v>RAJVEER SINGH</v>
      </c>
      <c r="G985" s="19" t="str">
        <f>IF('Student''s Data'!F985=0,"",'Student''s Data'!F985)</f>
        <v>DURJAN SINGH</v>
      </c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5" t="str">
        <f>IF(SUM(Table4[[#This Row],[Jan]:[Dec]])=0,"",(SUM(Table4[[#This Row],[Jan]:[Dec]])))</f>
        <v/>
      </c>
      <c r="U985" s="5">
        <f>IFERROR(IF(Table5[[#This Row],[Is RTE Student]]="Yes",0,VLOOKUP(Table4[[#This Row],[Class]]&amp;"_"&amp;Table4[[#This Row],[Stream]]&amp;"_"&amp;Table4[[#This Row],[Medium]],total_fee,5,0)),0)</f>
        <v>18000</v>
      </c>
      <c r="V985" s="5" t="str">
        <f>IFERROR(IF(Table4[[#This Row],[Total fees]]=Table4[[#This Row],[Total]]=0,"",Table4[[#This Row],[Total fees]]-Table4[[#This Row],[Total]]),"")</f>
        <v/>
      </c>
    </row>
    <row r="986" spans="1:22">
      <c r="A986" s="18">
        <f>IF('Student''s Data'!A986=0,"",'Student''s Data'!A986)</f>
        <v>982</v>
      </c>
      <c r="B986" s="18">
        <f>IF('Student''s Data'!B986=0,"",'Student''s Data'!B986)</f>
        <v>6539</v>
      </c>
      <c r="C986" s="19" t="str">
        <f>IF('Student''s Data'!C986=0,"",'Student''s Data'!C986)</f>
        <v>Tenth</v>
      </c>
      <c r="D986" s="19" t="str">
        <f>IF('Student''s Data'!D986=0,"",'Student''s Data'!D986)</f>
        <v/>
      </c>
      <c r="E986" s="19" t="str">
        <f>IF('Student''s Data'!H986=0,"",'Student''s Data'!H986)</f>
        <v>Hindi</v>
      </c>
      <c r="F986" s="19" t="str">
        <f>IF('Student''s Data'!E986=0,"",'Student''s Data'!E986)</f>
        <v>RAKESH BEWNDA</v>
      </c>
      <c r="G986" s="19" t="str">
        <f>IF('Student''s Data'!F986=0,"",'Student''s Data'!F986)</f>
        <v>VIJAY BEWNDA</v>
      </c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5" t="str">
        <f>IF(SUM(Table4[[#This Row],[Jan]:[Dec]])=0,"",(SUM(Table4[[#This Row],[Jan]:[Dec]])))</f>
        <v/>
      </c>
      <c r="U986" s="5">
        <f>IFERROR(IF(Table5[[#This Row],[Is RTE Student]]="Yes",0,VLOOKUP(Table4[[#This Row],[Class]]&amp;"_"&amp;Table4[[#This Row],[Stream]]&amp;"_"&amp;Table4[[#This Row],[Medium]],total_fee,5,0)),0)</f>
        <v>18000</v>
      </c>
      <c r="V986" s="5" t="str">
        <f>IFERROR(IF(Table4[[#This Row],[Total fees]]=Table4[[#This Row],[Total]]=0,"",Table4[[#This Row],[Total fees]]-Table4[[#This Row],[Total]]),"")</f>
        <v/>
      </c>
    </row>
    <row r="987" spans="1:22">
      <c r="A987" s="18">
        <f>IF('Student''s Data'!A987=0,"",'Student''s Data'!A987)</f>
        <v>983</v>
      </c>
      <c r="B987" s="18">
        <f>IF('Student''s Data'!B987=0,"",'Student''s Data'!B987)</f>
        <v>6685</v>
      </c>
      <c r="C987" s="19" t="str">
        <f>IF('Student''s Data'!C987=0,"",'Student''s Data'!C987)</f>
        <v>Tenth</v>
      </c>
      <c r="D987" s="19" t="str">
        <f>IF('Student''s Data'!D987=0,"",'Student''s Data'!D987)</f>
        <v/>
      </c>
      <c r="E987" s="19" t="str">
        <f>IF('Student''s Data'!H987=0,"",'Student''s Data'!H987)</f>
        <v>Hindi</v>
      </c>
      <c r="F987" s="19" t="str">
        <f>IF('Student''s Data'!E987=0,"",'Student''s Data'!E987)</f>
        <v>RAMAVATAR CHOUDHARY</v>
      </c>
      <c r="G987" s="19" t="str">
        <f>IF('Student''s Data'!F987=0,"",'Student''s Data'!F987)</f>
        <v>KAILASH GAINA</v>
      </c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5" t="str">
        <f>IF(SUM(Table4[[#This Row],[Jan]:[Dec]])=0,"",(SUM(Table4[[#This Row],[Jan]:[Dec]])))</f>
        <v/>
      </c>
      <c r="U987" s="5">
        <f>IFERROR(IF(Table5[[#This Row],[Is RTE Student]]="Yes",0,VLOOKUP(Table4[[#This Row],[Class]]&amp;"_"&amp;Table4[[#This Row],[Stream]]&amp;"_"&amp;Table4[[#This Row],[Medium]],total_fee,5,0)),0)</f>
        <v>18000</v>
      </c>
      <c r="V987" s="5" t="str">
        <f>IFERROR(IF(Table4[[#This Row],[Total fees]]=Table4[[#This Row],[Total]]=0,"",Table4[[#This Row],[Total fees]]-Table4[[#This Row],[Total]]),"")</f>
        <v/>
      </c>
    </row>
    <row r="988" spans="1:22">
      <c r="A988" s="18">
        <f>IF('Student''s Data'!A988=0,"",'Student''s Data'!A988)</f>
        <v>984</v>
      </c>
      <c r="B988" s="18">
        <f>IF('Student''s Data'!B988=0,"",'Student''s Data'!B988)</f>
        <v>6197</v>
      </c>
      <c r="C988" s="19" t="str">
        <f>IF('Student''s Data'!C988=0,"",'Student''s Data'!C988)</f>
        <v>Tenth</v>
      </c>
      <c r="D988" s="19" t="str">
        <f>IF('Student''s Data'!D988=0,"",'Student''s Data'!D988)</f>
        <v/>
      </c>
      <c r="E988" s="19" t="str">
        <f>IF('Student''s Data'!H988=0,"",'Student''s Data'!H988)</f>
        <v>Hindi</v>
      </c>
      <c r="F988" s="19" t="str">
        <f>IF('Student''s Data'!E988=0,"",'Student''s Data'!E988)</f>
        <v>RAMESH CHOUDHARY</v>
      </c>
      <c r="G988" s="19" t="str">
        <f>IF('Student''s Data'!F988=0,"",'Student''s Data'!F988)</f>
        <v>RANVEER</v>
      </c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5" t="str">
        <f>IF(SUM(Table4[[#This Row],[Jan]:[Dec]])=0,"",(SUM(Table4[[#This Row],[Jan]:[Dec]])))</f>
        <v/>
      </c>
      <c r="U988" s="5">
        <f>IFERROR(IF(Table5[[#This Row],[Is RTE Student]]="Yes",0,VLOOKUP(Table4[[#This Row],[Class]]&amp;"_"&amp;Table4[[#This Row],[Stream]]&amp;"_"&amp;Table4[[#This Row],[Medium]],total_fee,5,0)),0)</f>
        <v>18000</v>
      </c>
      <c r="V988" s="5" t="str">
        <f>IFERROR(IF(Table4[[#This Row],[Total fees]]=Table4[[#This Row],[Total]]=0,"",Table4[[#This Row],[Total fees]]-Table4[[#This Row],[Total]]),"")</f>
        <v/>
      </c>
    </row>
    <row r="989" spans="1:22">
      <c r="A989" s="18">
        <f>IF('Student''s Data'!A989=0,"",'Student''s Data'!A989)</f>
        <v>985</v>
      </c>
      <c r="B989" s="18">
        <f>IF('Student''s Data'!B989=0,"",'Student''s Data'!B989)</f>
        <v>6404</v>
      </c>
      <c r="C989" s="19" t="str">
        <f>IF('Student''s Data'!C989=0,"",'Student''s Data'!C989)</f>
        <v>Tenth</v>
      </c>
      <c r="D989" s="19" t="str">
        <f>IF('Student''s Data'!D989=0,"",'Student''s Data'!D989)</f>
        <v/>
      </c>
      <c r="E989" s="19" t="str">
        <f>IF('Student''s Data'!H989=0,"",'Student''s Data'!H989)</f>
        <v>Hindi</v>
      </c>
      <c r="F989" s="19" t="str">
        <f>IF('Student''s Data'!E989=0,"",'Student''s Data'!E989)</f>
        <v>RAMESH RAYKA</v>
      </c>
      <c r="G989" s="19" t="str">
        <f>IF('Student''s Data'!F989=0,"",'Student''s Data'!F989)</f>
        <v>HANUMAN PRASAD</v>
      </c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5" t="str">
        <f>IF(SUM(Table4[[#This Row],[Jan]:[Dec]])=0,"",(SUM(Table4[[#This Row],[Jan]:[Dec]])))</f>
        <v/>
      </c>
      <c r="U989" s="5">
        <f>IFERROR(IF(Table5[[#This Row],[Is RTE Student]]="Yes",0,VLOOKUP(Table4[[#This Row],[Class]]&amp;"_"&amp;Table4[[#This Row],[Stream]]&amp;"_"&amp;Table4[[#This Row],[Medium]],total_fee,5,0)),0)</f>
        <v>18000</v>
      </c>
      <c r="V989" s="5" t="str">
        <f>IFERROR(IF(Table4[[#This Row],[Total fees]]=Table4[[#This Row],[Total]]=0,"",Table4[[#This Row],[Total fees]]-Table4[[#This Row],[Total]]),"")</f>
        <v/>
      </c>
    </row>
    <row r="990" spans="1:22">
      <c r="A990" s="18">
        <f>IF('Student''s Data'!A990=0,"",'Student''s Data'!A990)</f>
        <v>986</v>
      </c>
      <c r="B990" s="18">
        <f>IF('Student''s Data'!B990=0,"",'Student''s Data'!B990)</f>
        <v>6597</v>
      </c>
      <c r="C990" s="19" t="str">
        <f>IF('Student''s Data'!C990=0,"",'Student''s Data'!C990)</f>
        <v>Tenth</v>
      </c>
      <c r="D990" s="19" t="str">
        <f>IF('Student''s Data'!D990=0,"",'Student''s Data'!D990)</f>
        <v/>
      </c>
      <c r="E990" s="19" t="str">
        <f>IF('Student''s Data'!H990=0,"",'Student''s Data'!H990)</f>
        <v>Hindi</v>
      </c>
      <c r="F990" s="19" t="str">
        <f>IF('Student''s Data'!E990=0,"",'Student''s Data'!E990)</f>
        <v>REKHA</v>
      </c>
      <c r="G990" s="19" t="str">
        <f>IF('Student''s Data'!F990=0,"",'Student''s Data'!F990)</f>
        <v>RAJOO LAL</v>
      </c>
      <c r="H990" s="17"/>
      <c r="I990" s="17"/>
      <c r="J990" s="17"/>
      <c r="K990" s="17"/>
      <c r="L990" s="17"/>
      <c r="M990" s="17"/>
      <c r="N990" s="17"/>
      <c r="O990" s="17"/>
      <c r="P990" s="17"/>
      <c r="Q990" s="17"/>
      <c r="R990" s="17"/>
      <c r="S990" s="17"/>
      <c r="T990" s="5" t="str">
        <f>IF(SUM(Table4[[#This Row],[Jan]:[Dec]])=0,"",(SUM(Table4[[#This Row],[Jan]:[Dec]])))</f>
        <v/>
      </c>
      <c r="U990" s="5">
        <f>IFERROR(IF(Table5[[#This Row],[Is RTE Student]]="Yes",0,VLOOKUP(Table4[[#This Row],[Class]]&amp;"_"&amp;Table4[[#This Row],[Stream]]&amp;"_"&amp;Table4[[#This Row],[Medium]],total_fee,5,0)),0)</f>
        <v>18000</v>
      </c>
      <c r="V990" s="5" t="str">
        <f>IFERROR(IF(Table4[[#This Row],[Total fees]]=Table4[[#This Row],[Total]]=0,"",Table4[[#This Row],[Total fees]]-Table4[[#This Row],[Total]]),"")</f>
        <v/>
      </c>
    </row>
    <row r="991" spans="1:22">
      <c r="A991" s="18">
        <f>IF('Student''s Data'!A991=0,"",'Student''s Data'!A991)</f>
        <v>987</v>
      </c>
      <c r="B991" s="18">
        <f>IF('Student''s Data'!B991=0,"",'Student''s Data'!B991)</f>
        <v>5963</v>
      </c>
      <c r="C991" s="19" t="str">
        <f>IF('Student''s Data'!C991=0,"",'Student''s Data'!C991)</f>
        <v>Tenth</v>
      </c>
      <c r="D991" s="19" t="str">
        <f>IF('Student''s Data'!D991=0,"",'Student''s Data'!D991)</f>
        <v/>
      </c>
      <c r="E991" s="19" t="str">
        <f>IF('Student''s Data'!H991=0,"",'Student''s Data'!H991)</f>
        <v>Hindi</v>
      </c>
      <c r="F991" s="19" t="str">
        <f>IF('Student''s Data'!E991=0,"",'Student''s Data'!E991)</f>
        <v>REKHA CHAUDHARY</v>
      </c>
      <c r="G991" s="19" t="str">
        <f>IF('Student''s Data'!F991=0,"",'Student''s Data'!F991)</f>
        <v>HEMA RAM JAT</v>
      </c>
      <c r="H991" s="17"/>
      <c r="I991" s="17"/>
      <c r="J991" s="17"/>
      <c r="K991" s="17"/>
      <c r="L991" s="17"/>
      <c r="M991" s="17"/>
      <c r="N991" s="17"/>
      <c r="O991" s="17"/>
      <c r="P991" s="17"/>
      <c r="Q991" s="17"/>
      <c r="R991" s="17"/>
      <c r="S991" s="17"/>
      <c r="T991" s="5" t="str">
        <f>IF(SUM(Table4[[#This Row],[Jan]:[Dec]])=0,"",(SUM(Table4[[#This Row],[Jan]:[Dec]])))</f>
        <v/>
      </c>
      <c r="U991" s="5">
        <f>IFERROR(IF(Table5[[#This Row],[Is RTE Student]]="Yes",0,VLOOKUP(Table4[[#This Row],[Class]]&amp;"_"&amp;Table4[[#This Row],[Stream]]&amp;"_"&amp;Table4[[#This Row],[Medium]],total_fee,5,0)),0)</f>
        <v>18000</v>
      </c>
      <c r="V991" s="5" t="str">
        <f>IFERROR(IF(Table4[[#This Row],[Total fees]]=Table4[[#This Row],[Total]]=0,"",Table4[[#This Row],[Total fees]]-Table4[[#This Row],[Total]]),"")</f>
        <v/>
      </c>
    </row>
    <row r="992" spans="1:22">
      <c r="A992" s="18">
        <f>IF('Student''s Data'!A992=0,"",'Student''s Data'!A992)</f>
        <v>988</v>
      </c>
      <c r="B992" s="18">
        <f>IF('Student''s Data'!B992=0,"",'Student''s Data'!B992)</f>
        <v>6091</v>
      </c>
      <c r="C992" s="19" t="str">
        <f>IF('Student''s Data'!C992=0,"",'Student''s Data'!C992)</f>
        <v>Tenth</v>
      </c>
      <c r="D992" s="19" t="str">
        <f>IF('Student''s Data'!D992=0,"",'Student''s Data'!D992)</f>
        <v/>
      </c>
      <c r="E992" s="19" t="str">
        <f>IF('Student''s Data'!H992=0,"",'Student''s Data'!H992)</f>
        <v>Hindi</v>
      </c>
      <c r="F992" s="19" t="str">
        <f>IF('Student''s Data'!E992=0,"",'Student''s Data'!E992)</f>
        <v>SACHIN KARWA</v>
      </c>
      <c r="G992" s="19" t="str">
        <f>IF('Student''s Data'!F992=0,"",'Student''s Data'!F992)</f>
        <v>PARSA RAM</v>
      </c>
      <c r="H992" s="17"/>
      <c r="I992" s="17"/>
      <c r="J992" s="17"/>
      <c r="K992" s="17"/>
      <c r="L992" s="17"/>
      <c r="M992" s="17"/>
      <c r="N992" s="17"/>
      <c r="O992" s="17"/>
      <c r="P992" s="17"/>
      <c r="Q992" s="17"/>
      <c r="R992" s="17"/>
      <c r="S992" s="17"/>
      <c r="T992" s="5" t="str">
        <f>IF(SUM(Table4[[#This Row],[Jan]:[Dec]])=0,"",(SUM(Table4[[#This Row],[Jan]:[Dec]])))</f>
        <v/>
      </c>
      <c r="U992" s="5">
        <f>IFERROR(IF(Table5[[#This Row],[Is RTE Student]]="Yes",0,VLOOKUP(Table4[[#This Row],[Class]]&amp;"_"&amp;Table4[[#This Row],[Stream]]&amp;"_"&amp;Table4[[#This Row],[Medium]],total_fee,5,0)),0)</f>
        <v>18000</v>
      </c>
      <c r="V992" s="5" t="str">
        <f>IFERROR(IF(Table4[[#This Row],[Total fees]]=Table4[[#This Row],[Total]]=0,"",Table4[[#This Row],[Total fees]]-Table4[[#This Row],[Total]]),"")</f>
        <v/>
      </c>
    </row>
    <row r="993" spans="1:22">
      <c r="A993" s="18">
        <f>IF('Student''s Data'!A993=0,"",'Student''s Data'!A993)</f>
        <v>989</v>
      </c>
      <c r="B993" s="18">
        <f>IF('Student''s Data'!B993=0,"",'Student''s Data'!B993)</f>
        <v>6580</v>
      </c>
      <c r="C993" s="19" t="str">
        <f>IF('Student''s Data'!C993=0,"",'Student''s Data'!C993)</f>
        <v>Tenth</v>
      </c>
      <c r="D993" s="19" t="str">
        <f>IF('Student''s Data'!D993=0,"",'Student''s Data'!D993)</f>
        <v/>
      </c>
      <c r="E993" s="19" t="str">
        <f>IF('Student''s Data'!H993=0,"",'Student''s Data'!H993)</f>
        <v>Hindi</v>
      </c>
      <c r="F993" s="19" t="str">
        <f>IF('Student''s Data'!E993=0,"",'Student''s Data'!E993)</f>
        <v>SACHIN SHARMA</v>
      </c>
      <c r="G993" s="19" t="str">
        <f>IF('Student''s Data'!F993=0,"",'Student''s Data'!F993)</f>
        <v>BANWARI LAL SHARMA</v>
      </c>
      <c r="H993" s="17"/>
      <c r="I993" s="17"/>
      <c r="J993" s="17"/>
      <c r="K993" s="17"/>
      <c r="L993" s="17"/>
      <c r="M993" s="17"/>
      <c r="N993" s="17"/>
      <c r="O993" s="17"/>
      <c r="P993" s="17"/>
      <c r="Q993" s="17"/>
      <c r="R993" s="17"/>
      <c r="S993" s="17"/>
      <c r="T993" s="5" t="str">
        <f>IF(SUM(Table4[[#This Row],[Jan]:[Dec]])=0,"",(SUM(Table4[[#This Row],[Jan]:[Dec]])))</f>
        <v/>
      </c>
      <c r="U993" s="5">
        <f>IFERROR(IF(Table5[[#This Row],[Is RTE Student]]="Yes",0,VLOOKUP(Table4[[#This Row],[Class]]&amp;"_"&amp;Table4[[#This Row],[Stream]]&amp;"_"&amp;Table4[[#This Row],[Medium]],total_fee,5,0)),0)</f>
        <v>18000</v>
      </c>
      <c r="V993" s="5" t="str">
        <f>IFERROR(IF(Table4[[#This Row],[Total fees]]=Table4[[#This Row],[Total]]=0,"",Table4[[#This Row],[Total fees]]-Table4[[#This Row],[Total]]),"")</f>
        <v/>
      </c>
    </row>
    <row r="994" spans="1:22">
      <c r="A994" s="18">
        <f>IF('Student''s Data'!A994=0,"",'Student''s Data'!A994)</f>
        <v>990</v>
      </c>
      <c r="B994" s="18">
        <f>IF('Student''s Data'!B994=0,"",'Student''s Data'!B994)</f>
        <v>6416</v>
      </c>
      <c r="C994" s="19" t="str">
        <f>IF('Student''s Data'!C994=0,"",'Student''s Data'!C994)</f>
        <v>Tenth</v>
      </c>
      <c r="D994" s="19" t="str">
        <f>IF('Student''s Data'!D994=0,"",'Student''s Data'!D994)</f>
        <v/>
      </c>
      <c r="E994" s="19" t="str">
        <f>IF('Student''s Data'!H994=0,"",'Student''s Data'!H994)</f>
        <v>Hindi</v>
      </c>
      <c r="F994" s="19" t="str">
        <f>IF('Student''s Data'!E994=0,"",'Student''s Data'!E994)</f>
        <v>SAMEER KHAN</v>
      </c>
      <c r="G994" s="19" t="str">
        <f>IF('Student''s Data'!F994=0,"",'Student''s Data'!F994)</f>
        <v>NIYAJ KHAN</v>
      </c>
      <c r="H994" s="17"/>
      <c r="I994" s="17"/>
      <c r="J994" s="17"/>
      <c r="K994" s="17"/>
      <c r="L994" s="17"/>
      <c r="M994" s="17"/>
      <c r="N994" s="17"/>
      <c r="O994" s="17"/>
      <c r="P994" s="17"/>
      <c r="Q994" s="17"/>
      <c r="R994" s="17"/>
      <c r="S994" s="17"/>
      <c r="T994" s="5" t="str">
        <f>IF(SUM(Table4[[#This Row],[Jan]:[Dec]])=0,"",(SUM(Table4[[#This Row],[Jan]:[Dec]])))</f>
        <v/>
      </c>
      <c r="U994" s="5">
        <f>IFERROR(IF(Table5[[#This Row],[Is RTE Student]]="Yes",0,VLOOKUP(Table4[[#This Row],[Class]]&amp;"_"&amp;Table4[[#This Row],[Stream]]&amp;"_"&amp;Table4[[#This Row],[Medium]],total_fee,5,0)),0)</f>
        <v>18000</v>
      </c>
      <c r="V994" s="5" t="str">
        <f>IFERROR(IF(Table4[[#This Row],[Total fees]]=Table4[[#This Row],[Total]]=0,"",Table4[[#This Row],[Total fees]]-Table4[[#This Row],[Total]]),"")</f>
        <v/>
      </c>
    </row>
    <row r="995" spans="1:22">
      <c r="A995" s="18">
        <f>IF('Student''s Data'!A995=0,"",'Student''s Data'!A995)</f>
        <v>991</v>
      </c>
      <c r="B995" s="18">
        <f>IF('Student''s Data'!B995=0,"",'Student''s Data'!B995)</f>
        <v>6361</v>
      </c>
      <c r="C995" s="19" t="str">
        <f>IF('Student''s Data'!C995=0,"",'Student''s Data'!C995)</f>
        <v>Tenth</v>
      </c>
      <c r="D995" s="19" t="str">
        <f>IF('Student''s Data'!D995=0,"",'Student''s Data'!D995)</f>
        <v/>
      </c>
      <c r="E995" s="19" t="str">
        <f>IF('Student''s Data'!H995=0,"",'Student''s Data'!H995)</f>
        <v>Hindi</v>
      </c>
      <c r="F995" s="19" t="str">
        <f>IF('Student''s Data'!E995=0,"",'Student''s Data'!E995)</f>
        <v>SANDEEP SHARMA</v>
      </c>
      <c r="G995" s="19" t="str">
        <f>IF('Student''s Data'!F995=0,"",'Student''s Data'!F995)</f>
        <v>MUKESH LAL SHARMA</v>
      </c>
      <c r="H995" s="17"/>
      <c r="I995" s="17"/>
      <c r="J995" s="17"/>
      <c r="K995" s="17"/>
      <c r="L995" s="17"/>
      <c r="M995" s="17"/>
      <c r="N995" s="17"/>
      <c r="O995" s="17"/>
      <c r="P995" s="17"/>
      <c r="Q995" s="17"/>
      <c r="R995" s="17"/>
      <c r="S995" s="17"/>
      <c r="T995" s="5" t="str">
        <f>IF(SUM(Table4[[#This Row],[Jan]:[Dec]])=0,"",(SUM(Table4[[#This Row],[Jan]:[Dec]])))</f>
        <v/>
      </c>
      <c r="U995" s="5">
        <f>IFERROR(IF(Table5[[#This Row],[Is RTE Student]]="Yes",0,VLOOKUP(Table4[[#This Row],[Class]]&amp;"_"&amp;Table4[[#This Row],[Stream]]&amp;"_"&amp;Table4[[#This Row],[Medium]],total_fee,5,0)),0)</f>
        <v>18000</v>
      </c>
      <c r="V995" s="5" t="str">
        <f>IFERROR(IF(Table4[[#This Row],[Total fees]]=Table4[[#This Row],[Total]]=0,"",Table4[[#This Row],[Total fees]]-Table4[[#This Row],[Total]]),"")</f>
        <v/>
      </c>
    </row>
    <row r="996" spans="1:22">
      <c r="A996" s="18">
        <f>IF('Student''s Data'!A996=0,"",'Student''s Data'!A996)</f>
        <v>992</v>
      </c>
      <c r="B996" s="18">
        <f>IF('Student''s Data'!B996=0,"",'Student''s Data'!B996)</f>
        <v>6092</v>
      </c>
      <c r="C996" s="19" t="str">
        <f>IF('Student''s Data'!C996=0,"",'Student''s Data'!C996)</f>
        <v>Tenth</v>
      </c>
      <c r="D996" s="19" t="str">
        <f>IF('Student''s Data'!D996=0,"",'Student''s Data'!D996)</f>
        <v/>
      </c>
      <c r="E996" s="19" t="str">
        <f>IF('Student''s Data'!H996=0,"",'Student''s Data'!H996)</f>
        <v>Hindi</v>
      </c>
      <c r="F996" s="19" t="str">
        <f>IF('Student''s Data'!E996=0,"",'Student''s Data'!E996)</f>
        <v>SANIYA</v>
      </c>
      <c r="G996" s="19" t="str">
        <f>IF('Student''s Data'!F996=0,"",'Student''s Data'!F996)</f>
        <v>AYUB ALI</v>
      </c>
      <c r="H996" s="17"/>
      <c r="I996" s="17"/>
      <c r="J996" s="17"/>
      <c r="K996" s="17"/>
      <c r="L996" s="17"/>
      <c r="M996" s="17"/>
      <c r="N996" s="17"/>
      <c r="O996" s="17"/>
      <c r="P996" s="17"/>
      <c r="Q996" s="17"/>
      <c r="R996" s="17"/>
      <c r="S996" s="17"/>
      <c r="T996" s="5" t="str">
        <f>IF(SUM(Table4[[#This Row],[Jan]:[Dec]])=0,"",(SUM(Table4[[#This Row],[Jan]:[Dec]])))</f>
        <v/>
      </c>
      <c r="U996" s="5">
        <f>IFERROR(IF(Table5[[#This Row],[Is RTE Student]]="Yes",0,VLOOKUP(Table4[[#This Row],[Class]]&amp;"_"&amp;Table4[[#This Row],[Stream]]&amp;"_"&amp;Table4[[#This Row],[Medium]],total_fee,5,0)),0)</f>
        <v>18000</v>
      </c>
      <c r="V996" s="5" t="str">
        <f>IFERROR(IF(Table4[[#This Row],[Total fees]]=Table4[[#This Row],[Total]]=0,"",Table4[[#This Row],[Total fees]]-Table4[[#This Row],[Total]]),"")</f>
        <v/>
      </c>
    </row>
    <row r="997" spans="1:22">
      <c r="A997" s="18">
        <f>IF('Student''s Data'!A997=0,"",'Student''s Data'!A997)</f>
        <v>993</v>
      </c>
      <c r="B997" s="18">
        <f>IF('Student''s Data'!B997=0,"",'Student''s Data'!B997)</f>
        <v>6127</v>
      </c>
      <c r="C997" s="19" t="str">
        <f>IF('Student''s Data'!C997=0,"",'Student''s Data'!C997)</f>
        <v>Tenth</v>
      </c>
      <c r="D997" s="19" t="str">
        <f>IF('Student''s Data'!D997=0,"",'Student''s Data'!D997)</f>
        <v/>
      </c>
      <c r="E997" s="19" t="str">
        <f>IF('Student''s Data'!H997=0,"",'Student''s Data'!H997)</f>
        <v>Hindi</v>
      </c>
      <c r="F997" s="19" t="str">
        <f>IF('Student''s Data'!E997=0,"",'Student''s Data'!E997)</f>
        <v>SANIYA BHATI</v>
      </c>
      <c r="G997" s="19" t="str">
        <f>IF('Student''s Data'!F997=0,"",'Student''s Data'!F997)</f>
        <v>YUNUS BHATI</v>
      </c>
      <c r="H997" s="17"/>
      <c r="I997" s="17"/>
      <c r="J997" s="17"/>
      <c r="K997" s="17"/>
      <c r="L997" s="17"/>
      <c r="M997" s="17"/>
      <c r="N997" s="17"/>
      <c r="O997" s="17"/>
      <c r="P997" s="17"/>
      <c r="Q997" s="17"/>
      <c r="R997" s="17"/>
      <c r="S997" s="17"/>
      <c r="T997" s="5" t="str">
        <f>IF(SUM(Table4[[#This Row],[Jan]:[Dec]])=0,"",(SUM(Table4[[#This Row],[Jan]:[Dec]])))</f>
        <v/>
      </c>
      <c r="U997" s="5">
        <f>IFERROR(IF(Table5[[#This Row],[Is RTE Student]]="Yes",0,VLOOKUP(Table4[[#This Row],[Class]]&amp;"_"&amp;Table4[[#This Row],[Stream]]&amp;"_"&amp;Table4[[#This Row],[Medium]],total_fee,5,0)),0)</f>
        <v>18000</v>
      </c>
      <c r="V997" s="5" t="str">
        <f>IFERROR(IF(Table4[[#This Row],[Total fees]]=Table4[[#This Row],[Total]]=0,"",Table4[[#This Row],[Total fees]]-Table4[[#This Row],[Total]]),"")</f>
        <v/>
      </c>
    </row>
    <row r="998" spans="1:22">
      <c r="A998" s="18">
        <f>IF('Student''s Data'!A998=0,"",'Student''s Data'!A998)</f>
        <v>994</v>
      </c>
      <c r="B998" s="18">
        <f>IF('Student''s Data'!B998=0,"",'Student''s Data'!B998)</f>
        <v>6135</v>
      </c>
      <c r="C998" s="19" t="str">
        <f>IF('Student''s Data'!C998=0,"",'Student''s Data'!C998)</f>
        <v>Tenth</v>
      </c>
      <c r="D998" s="19" t="str">
        <f>IF('Student''s Data'!D998=0,"",'Student''s Data'!D998)</f>
        <v/>
      </c>
      <c r="E998" s="19" t="str">
        <f>IF('Student''s Data'!H998=0,"",'Student''s Data'!H998)</f>
        <v>Hindi</v>
      </c>
      <c r="F998" s="19" t="str">
        <f>IF('Student''s Data'!E998=0,"",'Student''s Data'!E998)</f>
        <v>SANWAR MAL</v>
      </c>
      <c r="G998" s="19" t="str">
        <f>IF('Student''s Data'!F998=0,"",'Student''s Data'!F998)</f>
        <v>PAPPU LAL</v>
      </c>
      <c r="H998" s="17"/>
      <c r="I998" s="17"/>
      <c r="J998" s="17"/>
      <c r="K998" s="17"/>
      <c r="L998" s="17"/>
      <c r="M998" s="17"/>
      <c r="N998" s="17"/>
      <c r="O998" s="17"/>
      <c r="P998" s="17"/>
      <c r="Q998" s="17"/>
      <c r="R998" s="17"/>
      <c r="S998" s="17"/>
      <c r="T998" s="5" t="str">
        <f>IF(SUM(Table4[[#This Row],[Jan]:[Dec]])=0,"",(SUM(Table4[[#This Row],[Jan]:[Dec]])))</f>
        <v/>
      </c>
      <c r="U998" s="5">
        <f>IFERROR(IF(Table5[[#This Row],[Is RTE Student]]="Yes",0,VLOOKUP(Table4[[#This Row],[Class]]&amp;"_"&amp;Table4[[#This Row],[Stream]]&amp;"_"&amp;Table4[[#This Row],[Medium]],total_fee,5,0)),0)</f>
        <v>18000</v>
      </c>
      <c r="V998" s="5" t="str">
        <f>IFERROR(IF(Table4[[#This Row],[Total fees]]=Table4[[#This Row],[Total]]=0,"",Table4[[#This Row],[Total fees]]-Table4[[#This Row],[Total]]),"")</f>
        <v/>
      </c>
    </row>
    <row r="999" spans="1:22">
      <c r="A999" s="18">
        <f>IF('Student''s Data'!A999=0,"",'Student''s Data'!A999)</f>
        <v>995</v>
      </c>
      <c r="B999" s="18">
        <f>IF('Student''s Data'!B999=0,"",'Student''s Data'!B999)</f>
        <v>6659</v>
      </c>
      <c r="C999" s="19" t="str">
        <f>IF('Student''s Data'!C999=0,"",'Student''s Data'!C999)</f>
        <v>Tenth</v>
      </c>
      <c r="D999" s="19" t="str">
        <f>IF('Student''s Data'!D999=0,"",'Student''s Data'!D999)</f>
        <v/>
      </c>
      <c r="E999" s="19" t="str">
        <f>IF('Student''s Data'!H999=0,"",'Student''s Data'!H999)</f>
        <v>Hindi</v>
      </c>
      <c r="F999" s="19" t="str">
        <f>IF('Student''s Data'!E999=0,"",'Student''s Data'!E999)</f>
        <v>SATYANDRA GURJAR</v>
      </c>
      <c r="G999" s="19" t="str">
        <f>IF('Student''s Data'!F999=0,"",'Student''s Data'!F999)</f>
        <v>GORDHAN RAM</v>
      </c>
      <c r="H999" s="17"/>
      <c r="I999" s="17"/>
      <c r="J999" s="17"/>
      <c r="K999" s="17"/>
      <c r="L999" s="17"/>
      <c r="M999" s="17"/>
      <c r="N999" s="17"/>
      <c r="O999" s="17"/>
      <c r="P999" s="17"/>
      <c r="Q999" s="17"/>
      <c r="R999" s="17"/>
      <c r="S999" s="17"/>
      <c r="T999" s="5" t="str">
        <f>IF(SUM(Table4[[#This Row],[Jan]:[Dec]])=0,"",(SUM(Table4[[#This Row],[Jan]:[Dec]])))</f>
        <v/>
      </c>
      <c r="U999" s="5">
        <f>IFERROR(IF(Table5[[#This Row],[Is RTE Student]]="Yes",0,VLOOKUP(Table4[[#This Row],[Class]]&amp;"_"&amp;Table4[[#This Row],[Stream]]&amp;"_"&amp;Table4[[#This Row],[Medium]],total_fee,5,0)),0)</f>
        <v>18000</v>
      </c>
      <c r="V999" s="5" t="str">
        <f>IFERROR(IF(Table4[[#This Row],[Total fees]]=Table4[[#This Row],[Total]]=0,"",Table4[[#This Row],[Total fees]]-Table4[[#This Row],[Total]]),"")</f>
        <v/>
      </c>
    </row>
    <row r="1000" spans="1:22">
      <c r="A1000" s="18">
        <f>IF('Student''s Data'!A1000=0,"",'Student''s Data'!A1000)</f>
        <v>996</v>
      </c>
      <c r="B1000" s="18">
        <f>IF('Student''s Data'!B1000=0,"",'Student''s Data'!B1000)</f>
        <v>6094</v>
      </c>
      <c r="C1000" s="19" t="str">
        <f>IF('Student''s Data'!C1000=0,"",'Student''s Data'!C1000)</f>
        <v>Tenth</v>
      </c>
      <c r="D1000" s="19" t="str">
        <f>IF('Student''s Data'!D1000=0,"",'Student''s Data'!D1000)</f>
        <v/>
      </c>
      <c r="E1000" s="19" t="str">
        <f>IF('Student''s Data'!H1000=0,"",'Student''s Data'!H1000)</f>
        <v>Hindi</v>
      </c>
      <c r="F1000" s="19" t="str">
        <f>IF('Student''s Data'!E1000=0,"",'Student''s Data'!E1000)</f>
        <v>SHABNOOR</v>
      </c>
      <c r="G1000" s="19" t="str">
        <f>IF('Student''s Data'!F1000=0,"",'Student''s Data'!F1000)</f>
        <v>IJJAT HUSSAIN</v>
      </c>
      <c r="H1000" s="17"/>
      <c r="I1000" s="17"/>
      <c r="J1000" s="17"/>
      <c r="K1000" s="17"/>
      <c r="L1000" s="17"/>
      <c r="M1000" s="17"/>
      <c r="N1000" s="17"/>
      <c r="O1000" s="17"/>
      <c r="P1000" s="17"/>
      <c r="Q1000" s="17"/>
      <c r="R1000" s="17"/>
      <c r="S1000" s="17"/>
      <c r="T1000" s="5" t="str">
        <f>IF(SUM(Table4[[#This Row],[Jan]:[Dec]])=0,"",(SUM(Table4[[#This Row],[Jan]:[Dec]])))</f>
        <v/>
      </c>
      <c r="U1000" s="5">
        <f>IFERROR(IF(Table5[[#This Row],[Is RTE Student]]="Yes",0,VLOOKUP(Table4[[#This Row],[Class]]&amp;"_"&amp;Table4[[#This Row],[Stream]]&amp;"_"&amp;Table4[[#This Row],[Medium]],total_fee,5,0)),0)</f>
        <v>18000</v>
      </c>
      <c r="V1000" s="5" t="str">
        <f>IFERROR(IF(Table4[[#This Row],[Total fees]]=Table4[[#This Row],[Total]]=0,"",Table4[[#This Row],[Total fees]]-Table4[[#This Row],[Total]]),"")</f>
        <v/>
      </c>
    </row>
    <row r="1001" spans="1:22">
      <c r="A1001" s="18">
        <f>IF('Student''s Data'!A1001=0,"",'Student''s Data'!A1001)</f>
        <v>997</v>
      </c>
      <c r="B1001" s="18">
        <f>IF('Student''s Data'!B1001=0,"",'Student''s Data'!B1001)</f>
        <v>6095</v>
      </c>
      <c r="C1001" s="19" t="str">
        <f>IF('Student''s Data'!C1001=0,"",'Student''s Data'!C1001)</f>
        <v>Tenth</v>
      </c>
      <c r="D1001" s="19" t="str">
        <f>IF('Student''s Data'!D1001=0,"",'Student''s Data'!D1001)</f>
        <v/>
      </c>
      <c r="E1001" s="19" t="str">
        <f>IF('Student''s Data'!H1001=0,"",'Student''s Data'!H1001)</f>
        <v>Hindi</v>
      </c>
      <c r="F1001" s="19" t="str">
        <f>IF('Student''s Data'!E1001=0,"",'Student''s Data'!E1001)</f>
        <v>SHAHIN KHAN</v>
      </c>
      <c r="G1001" s="19" t="str">
        <f>IF('Student''s Data'!F1001=0,"",'Student''s Data'!F1001)</f>
        <v>FIROJ KHAN</v>
      </c>
      <c r="H1001" s="17"/>
      <c r="I1001" s="17"/>
      <c r="J1001" s="17"/>
      <c r="K1001" s="17"/>
      <c r="L1001" s="17"/>
      <c r="M1001" s="17"/>
      <c r="N1001" s="17"/>
      <c r="O1001" s="17"/>
      <c r="P1001" s="17"/>
      <c r="Q1001" s="17"/>
      <c r="R1001" s="17"/>
      <c r="S1001" s="17"/>
      <c r="T1001" s="5" t="str">
        <f>IF(SUM(Table4[[#This Row],[Jan]:[Dec]])=0,"",(SUM(Table4[[#This Row],[Jan]:[Dec]])))</f>
        <v/>
      </c>
      <c r="U1001" s="5">
        <f>IFERROR(IF(Table5[[#This Row],[Is RTE Student]]="Yes",0,VLOOKUP(Table4[[#This Row],[Class]]&amp;"_"&amp;Table4[[#This Row],[Stream]]&amp;"_"&amp;Table4[[#This Row],[Medium]],total_fee,5,0)),0)</f>
        <v>18000</v>
      </c>
      <c r="V1001" s="5" t="str">
        <f>IFERROR(IF(Table4[[#This Row],[Total fees]]=Table4[[#This Row],[Total]]=0,"",Table4[[#This Row],[Total fees]]-Table4[[#This Row],[Total]]),"")</f>
        <v/>
      </c>
    </row>
    <row r="1002" spans="1:22">
      <c r="A1002" s="18">
        <f>IF('Student''s Data'!A1002=0,"",'Student''s Data'!A1002)</f>
        <v>998</v>
      </c>
      <c r="B1002" s="18">
        <f>IF('Student''s Data'!B1002=0,"",'Student''s Data'!B1002)</f>
        <v>6631</v>
      </c>
      <c r="C1002" s="19" t="str">
        <f>IF('Student''s Data'!C1002=0,"",'Student''s Data'!C1002)</f>
        <v>Tenth</v>
      </c>
      <c r="D1002" s="19" t="str">
        <f>IF('Student''s Data'!D1002=0,"",'Student''s Data'!D1002)</f>
        <v/>
      </c>
      <c r="E1002" s="19" t="str">
        <f>IF('Student''s Data'!H1002=0,"",'Student''s Data'!H1002)</f>
        <v>Hindi</v>
      </c>
      <c r="F1002" s="19" t="str">
        <f>IF('Student''s Data'!E1002=0,"",'Student''s Data'!E1002)</f>
        <v>SHITAL</v>
      </c>
      <c r="G1002" s="19" t="str">
        <f>IF('Student''s Data'!F1002=0,"",'Student''s Data'!F1002)</f>
        <v>BALDEV RAM</v>
      </c>
      <c r="H1002" s="17"/>
      <c r="I1002" s="17"/>
      <c r="J1002" s="17"/>
      <c r="K1002" s="17"/>
      <c r="L1002" s="17"/>
      <c r="M1002" s="17"/>
      <c r="N1002" s="17"/>
      <c r="O1002" s="17"/>
      <c r="P1002" s="17"/>
      <c r="Q1002" s="17"/>
      <c r="R1002" s="17"/>
      <c r="S1002" s="17"/>
      <c r="T1002" s="5" t="str">
        <f>IF(SUM(Table4[[#This Row],[Jan]:[Dec]])=0,"",(SUM(Table4[[#This Row],[Jan]:[Dec]])))</f>
        <v/>
      </c>
      <c r="U1002" s="5">
        <f>IFERROR(IF(Table5[[#This Row],[Is RTE Student]]="Yes",0,VLOOKUP(Table4[[#This Row],[Class]]&amp;"_"&amp;Table4[[#This Row],[Stream]]&amp;"_"&amp;Table4[[#This Row],[Medium]],total_fee,5,0)),0)</f>
        <v>18000</v>
      </c>
      <c r="V1002" s="5" t="str">
        <f>IFERROR(IF(Table4[[#This Row],[Total fees]]=Table4[[#This Row],[Total]]=0,"",Table4[[#This Row],[Total fees]]-Table4[[#This Row],[Total]]),"")</f>
        <v/>
      </c>
    </row>
    <row r="1003" spans="1:22">
      <c r="A1003" s="18">
        <f>IF('Student''s Data'!A1003=0,"",'Student''s Data'!A1003)</f>
        <v>999</v>
      </c>
      <c r="B1003" s="18">
        <f>IF('Student''s Data'!B1003=0,"",'Student''s Data'!B1003)</f>
        <v>5965</v>
      </c>
      <c r="C1003" s="19" t="str">
        <f>IF('Student''s Data'!C1003=0,"",'Student''s Data'!C1003)</f>
        <v>Tenth</v>
      </c>
      <c r="D1003" s="19" t="str">
        <f>IF('Student''s Data'!D1003=0,"",'Student''s Data'!D1003)</f>
        <v/>
      </c>
      <c r="E1003" s="19" t="str">
        <f>IF('Student''s Data'!H1003=0,"",'Student''s Data'!H1003)</f>
        <v>Hindi</v>
      </c>
      <c r="F1003" s="19" t="str">
        <f>IF('Student''s Data'!E1003=0,"",'Student''s Data'!E1003)</f>
        <v>SONU JANGID</v>
      </c>
      <c r="G1003" s="19" t="str">
        <f>IF('Student''s Data'!F1003=0,"",'Student''s Data'!F1003)</f>
        <v>SHANKAR LAL</v>
      </c>
      <c r="H1003" s="17"/>
      <c r="I1003" s="17"/>
      <c r="J1003" s="17"/>
      <c r="K1003" s="17"/>
      <c r="L1003" s="17"/>
      <c r="M1003" s="17"/>
      <c r="N1003" s="17"/>
      <c r="O1003" s="17"/>
      <c r="P1003" s="17"/>
      <c r="Q1003" s="17"/>
      <c r="R1003" s="17"/>
      <c r="S1003" s="17"/>
      <c r="T1003" s="5" t="str">
        <f>IF(SUM(Table4[[#This Row],[Jan]:[Dec]])=0,"",(SUM(Table4[[#This Row],[Jan]:[Dec]])))</f>
        <v/>
      </c>
      <c r="U1003" s="5">
        <f>IFERROR(IF(Table5[[#This Row],[Is RTE Student]]="Yes",0,VLOOKUP(Table4[[#This Row],[Class]]&amp;"_"&amp;Table4[[#This Row],[Stream]]&amp;"_"&amp;Table4[[#This Row],[Medium]],total_fee,5,0)),0)</f>
        <v>18000</v>
      </c>
      <c r="V1003" s="5" t="str">
        <f>IFERROR(IF(Table4[[#This Row],[Total fees]]=Table4[[#This Row],[Total]]=0,"",Table4[[#This Row],[Total fees]]-Table4[[#This Row],[Total]]),"")</f>
        <v/>
      </c>
    </row>
    <row r="1004" spans="1:22">
      <c r="A1004" s="18">
        <f>IF('Student''s Data'!A1004=0,"",'Student''s Data'!A1004)</f>
        <v>1000</v>
      </c>
      <c r="B1004" s="18">
        <f>IF('Student''s Data'!B1004=0,"",'Student''s Data'!B1004)</f>
        <v>5865</v>
      </c>
      <c r="C1004" s="19" t="str">
        <f>IF('Student''s Data'!C1004=0,"",'Student''s Data'!C1004)</f>
        <v>Tenth</v>
      </c>
      <c r="D1004" s="19" t="str">
        <f>IF('Student''s Data'!D1004=0,"",'Student''s Data'!D1004)</f>
        <v/>
      </c>
      <c r="E1004" s="19" t="str">
        <f>IF('Student''s Data'!H1004=0,"",'Student''s Data'!H1004)</f>
        <v>Hindi</v>
      </c>
      <c r="F1004" s="19" t="str">
        <f>IF('Student''s Data'!E1004=0,"",'Student''s Data'!E1004)</f>
        <v>SUKH RAM RAIKA</v>
      </c>
      <c r="G1004" s="19" t="str">
        <f>IF('Student''s Data'!F1004=0,"",'Student''s Data'!F1004)</f>
        <v>RATNA RAM</v>
      </c>
      <c r="H1004" s="17"/>
      <c r="I1004" s="17"/>
      <c r="J1004" s="17"/>
      <c r="K1004" s="17"/>
      <c r="L1004" s="17"/>
      <c r="M1004" s="17"/>
      <c r="N1004" s="17"/>
      <c r="O1004" s="17"/>
      <c r="P1004" s="17"/>
      <c r="Q1004" s="17"/>
      <c r="R1004" s="17"/>
      <c r="S1004" s="17"/>
      <c r="T1004" s="5" t="str">
        <f>IF(SUM(Table4[[#This Row],[Jan]:[Dec]])=0,"",(SUM(Table4[[#This Row],[Jan]:[Dec]])))</f>
        <v/>
      </c>
      <c r="U1004" s="5">
        <f>IFERROR(IF(Table5[[#This Row],[Is RTE Student]]="Yes",0,VLOOKUP(Table4[[#This Row],[Class]]&amp;"_"&amp;Table4[[#This Row],[Stream]]&amp;"_"&amp;Table4[[#This Row],[Medium]],total_fee,5,0)),0)</f>
        <v>18000</v>
      </c>
      <c r="V1004" s="5" t="str">
        <f>IFERROR(IF(Table4[[#This Row],[Total fees]]=Table4[[#This Row],[Total]]=0,"",Table4[[#This Row],[Total fees]]-Table4[[#This Row],[Total]]),"")</f>
        <v/>
      </c>
    </row>
    <row r="1005" spans="1:22">
      <c r="A1005" s="18">
        <f>IF('Student''s Data'!A1005=0,"",'Student''s Data'!A1005)</f>
        <v>1001</v>
      </c>
      <c r="B1005" s="18">
        <f>IF('Student''s Data'!B1005=0,"",'Student''s Data'!B1005)</f>
        <v>5966</v>
      </c>
      <c r="C1005" s="19" t="str">
        <f>IF('Student''s Data'!C1005=0,"",'Student''s Data'!C1005)</f>
        <v>Tenth</v>
      </c>
      <c r="D1005" s="19" t="str">
        <f>IF('Student''s Data'!D1005=0,"",'Student''s Data'!D1005)</f>
        <v/>
      </c>
      <c r="E1005" s="19" t="str">
        <f>IF('Student''s Data'!H1005=0,"",'Student''s Data'!H1005)</f>
        <v>Hindi</v>
      </c>
      <c r="F1005" s="19" t="str">
        <f>IF('Student''s Data'!E1005=0,"",'Student''s Data'!E1005)</f>
        <v>SUMITRA KARWA</v>
      </c>
      <c r="G1005" s="19" t="str">
        <f>IF('Student''s Data'!F1005=0,"",'Student''s Data'!F1005)</f>
        <v>BHOPAL RAM KARWA</v>
      </c>
      <c r="H1005" s="17"/>
      <c r="I1005" s="17"/>
      <c r="J1005" s="17"/>
      <c r="K1005" s="17"/>
      <c r="L1005" s="17"/>
      <c r="M1005" s="17"/>
      <c r="N1005" s="17"/>
      <c r="O1005" s="17"/>
      <c r="P1005" s="17"/>
      <c r="Q1005" s="17"/>
      <c r="R1005" s="17"/>
      <c r="S1005" s="17"/>
      <c r="T1005" s="5" t="str">
        <f>IF(SUM(Table4[[#This Row],[Jan]:[Dec]])=0,"",(SUM(Table4[[#This Row],[Jan]:[Dec]])))</f>
        <v/>
      </c>
      <c r="U1005" s="5">
        <f>IFERROR(IF(Table5[[#This Row],[Is RTE Student]]="Yes",0,VLOOKUP(Table4[[#This Row],[Class]]&amp;"_"&amp;Table4[[#This Row],[Stream]]&amp;"_"&amp;Table4[[#This Row],[Medium]],total_fee,5,0)),0)</f>
        <v>18000</v>
      </c>
      <c r="V1005" s="5" t="str">
        <f>IFERROR(IF(Table4[[#This Row],[Total fees]]=Table4[[#This Row],[Total]]=0,"",Table4[[#This Row],[Total fees]]-Table4[[#This Row],[Total]]),"")</f>
        <v/>
      </c>
    </row>
    <row r="1006" spans="1:22">
      <c r="A1006" s="18">
        <f>IF('Student''s Data'!A1006=0,"",'Student''s Data'!A1006)</f>
        <v>1002</v>
      </c>
      <c r="B1006" s="18">
        <f>IF('Student''s Data'!B1006=0,"",'Student''s Data'!B1006)</f>
        <v>5967</v>
      </c>
      <c r="C1006" s="19" t="str">
        <f>IF('Student''s Data'!C1006=0,"",'Student''s Data'!C1006)</f>
        <v>Tenth</v>
      </c>
      <c r="D1006" s="19" t="str">
        <f>IF('Student''s Data'!D1006=0,"",'Student''s Data'!D1006)</f>
        <v/>
      </c>
      <c r="E1006" s="19" t="str">
        <f>IF('Student''s Data'!H1006=0,"",'Student''s Data'!H1006)</f>
        <v>Hindi</v>
      </c>
      <c r="F1006" s="19" t="str">
        <f>IF('Student''s Data'!E1006=0,"",'Student''s Data'!E1006)</f>
        <v>SURENDRA SIYAK</v>
      </c>
      <c r="G1006" s="19" t="str">
        <f>IF('Student''s Data'!F1006=0,"",'Student''s Data'!F1006)</f>
        <v>KAISA RAM</v>
      </c>
      <c r="H1006" s="17"/>
      <c r="I1006" s="17"/>
      <c r="J1006" s="17"/>
      <c r="K1006" s="17"/>
      <c r="L1006" s="17"/>
      <c r="M1006" s="17"/>
      <c r="N1006" s="17"/>
      <c r="O1006" s="17"/>
      <c r="P1006" s="17"/>
      <c r="Q1006" s="17"/>
      <c r="R1006" s="17"/>
      <c r="S1006" s="17"/>
      <c r="T1006" s="5" t="str">
        <f>IF(SUM(Table4[[#This Row],[Jan]:[Dec]])=0,"",(SUM(Table4[[#This Row],[Jan]:[Dec]])))</f>
        <v/>
      </c>
      <c r="U1006" s="5">
        <f>IFERROR(IF(Table5[[#This Row],[Is RTE Student]]="Yes",0,VLOOKUP(Table4[[#This Row],[Class]]&amp;"_"&amp;Table4[[#This Row],[Stream]]&amp;"_"&amp;Table4[[#This Row],[Medium]],total_fee,5,0)),0)</f>
        <v>18000</v>
      </c>
      <c r="V1006" s="5" t="str">
        <f>IFERROR(IF(Table4[[#This Row],[Total fees]]=Table4[[#This Row],[Total]]=0,"",Table4[[#This Row],[Total fees]]-Table4[[#This Row],[Total]]),"")</f>
        <v/>
      </c>
    </row>
    <row r="1007" spans="1:22">
      <c r="A1007" s="18">
        <f>IF('Student''s Data'!A1007=0,"",'Student''s Data'!A1007)</f>
        <v>1003</v>
      </c>
      <c r="B1007" s="18">
        <f>IF('Student''s Data'!B1007=0,"",'Student''s Data'!B1007)</f>
        <v>6056</v>
      </c>
      <c r="C1007" s="19" t="str">
        <f>IF('Student''s Data'!C1007=0,"",'Student''s Data'!C1007)</f>
        <v>Tenth</v>
      </c>
      <c r="D1007" s="19" t="str">
        <f>IF('Student''s Data'!D1007=0,"",'Student''s Data'!D1007)</f>
        <v/>
      </c>
      <c r="E1007" s="19" t="str">
        <f>IF('Student''s Data'!H1007=0,"",'Student''s Data'!H1007)</f>
        <v>Hindi</v>
      </c>
      <c r="F1007" s="19" t="str">
        <f>IF('Student''s Data'!E1007=0,"",'Student''s Data'!E1007)</f>
        <v>TAPENDRA MALAWAT</v>
      </c>
      <c r="G1007" s="19" t="str">
        <f>IF('Student''s Data'!F1007=0,"",'Student''s Data'!F1007)</f>
        <v>BHERU LAL MALAWAT</v>
      </c>
      <c r="H1007" s="17"/>
      <c r="I1007" s="17"/>
      <c r="J1007" s="17"/>
      <c r="K1007" s="17"/>
      <c r="L1007" s="17"/>
      <c r="M1007" s="17"/>
      <c r="N1007" s="17"/>
      <c r="O1007" s="17"/>
      <c r="P1007" s="17"/>
      <c r="Q1007" s="17"/>
      <c r="R1007" s="17"/>
      <c r="S1007" s="17"/>
      <c r="T1007" s="5" t="str">
        <f>IF(SUM(Table4[[#This Row],[Jan]:[Dec]])=0,"",(SUM(Table4[[#This Row],[Jan]:[Dec]])))</f>
        <v/>
      </c>
      <c r="U1007" s="5">
        <f>IFERROR(IF(Table5[[#This Row],[Is RTE Student]]="Yes",0,VLOOKUP(Table4[[#This Row],[Class]]&amp;"_"&amp;Table4[[#This Row],[Stream]]&amp;"_"&amp;Table4[[#This Row],[Medium]],total_fee,5,0)),0)</f>
        <v>18000</v>
      </c>
      <c r="V1007" s="5" t="str">
        <f>IFERROR(IF(Table4[[#This Row],[Total fees]]=Table4[[#This Row],[Total]]=0,"",Table4[[#This Row],[Total fees]]-Table4[[#This Row],[Total]]),"")</f>
        <v/>
      </c>
    </row>
    <row r="1008" spans="1:22">
      <c r="A1008" s="18">
        <f>IF('Student''s Data'!A1008=0,"",'Student''s Data'!A1008)</f>
        <v>1004</v>
      </c>
      <c r="B1008" s="18">
        <f>IF('Student''s Data'!B1008=0,"",'Student''s Data'!B1008)</f>
        <v>6204</v>
      </c>
      <c r="C1008" s="19" t="str">
        <f>IF('Student''s Data'!C1008=0,"",'Student''s Data'!C1008)</f>
        <v>Tenth</v>
      </c>
      <c r="D1008" s="19" t="str">
        <f>IF('Student''s Data'!D1008=0,"",'Student''s Data'!D1008)</f>
        <v/>
      </c>
      <c r="E1008" s="19" t="str">
        <f>IF('Student''s Data'!H1008=0,"",'Student''s Data'!H1008)</f>
        <v>Hindi</v>
      </c>
      <c r="F1008" s="19" t="str">
        <f>IF('Student''s Data'!E1008=0,"",'Student''s Data'!E1008)</f>
        <v>TARUN RANKAWAT</v>
      </c>
      <c r="G1008" s="19" t="str">
        <f>IF('Student''s Data'!F1008=0,"",'Student''s Data'!F1008)</f>
        <v>JUGAL KISHOR</v>
      </c>
      <c r="H1008" s="17"/>
      <c r="I1008" s="17"/>
      <c r="J1008" s="17"/>
      <c r="K1008" s="17"/>
      <c r="L1008" s="17"/>
      <c r="M1008" s="17"/>
      <c r="N1008" s="17"/>
      <c r="O1008" s="17"/>
      <c r="P1008" s="17"/>
      <c r="Q1008" s="17"/>
      <c r="R1008" s="17"/>
      <c r="S1008" s="17"/>
      <c r="T1008" s="5" t="str">
        <f>IF(SUM(Table4[[#This Row],[Jan]:[Dec]])=0,"",(SUM(Table4[[#This Row],[Jan]:[Dec]])))</f>
        <v/>
      </c>
      <c r="U1008" s="5">
        <f>IFERROR(IF(Table5[[#This Row],[Is RTE Student]]="Yes",0,VLOOKUP(Table4[[#This Row],[Class]]&amp;"_"&amp;Table4[[#This Row],[Stream]]&amp;"_"&amp;Table4[[#This Row],[Medium]],total_fee,5,0)),0)</f>
        <v>18000</v>
      </c>
      <c r="V1008" s="5" t="str">
        <f>IFERROR(IF(Table4[[#This Row],[Total fees]]=Table4[[#This Row],[Total]]=0,"",Table4[[#This Row],[Total fees]]-Table4[[#This Row],[Total]]),"")</f>
        <v/>
      </c>
    </row>
    <row r="1009" spans="1:22">
      <c r="A1009" s="18">
        <f>IF('Student''s Data'!A1009=0,"",'Student''s Data'!A1009)</f>
        <v>1005</v>
      </c>
      <c r="B1009" s="18">
        <f>IF('Student''s Data'!B1009=0,"",'Student''s Data'!B1009)</f>
        <v>6661</v>
      </c>
      <c r="C1009" s="19" t="str">
        <f>IF('Student''s Data'!C1009=0,"",'Student''s Data'!C1009)</f>
        <v>Tenth</v>
      </c>
      <c r="D1009" s="19" t="str">
        <f>IF('Student''s Data'!D1009=0,"",'Student''s Data'!D1009)</f>
        <v/>
      </c>
      <c r="E1009" s="19" t="str">
        <f>IF('Student''s Data'!H1009=0,"",'Student''s Data'!H1009)</f>
        <v>Hindi</v>
      </c>
      <c r="F1009" s="19" t="str">
        <f>IF('Student''s Data'!E1009=0,"",'Student''s Data'!E1009)</f>
        <v>VIJAY KUMAR LUHAR</v>
      </c>
      <c r="G1009" s="19" t="str">
        <f>IF('Student''s Data'!F1009=0,"",'Student''s Data'!F1009)</f>
        <v>KAILASH CHAND LUHAR</v>
      </c>
      <c r="H1009" s="17"/>
      <c r="I1009" s="17"/>
      <c r="J1009" s="17"/>
      <c r="K1009" s="17"/>
      <c r="L1009" s="17"/>
      <c r="M1009" s="17"/>
      <c r="N1009" s="17"/>
      <c r="O1009" s="17"/>
      <c r="P1009" s="17"/>
      <c r="Q1009" s="17"/>
      <c r="R1009" s="17"/>
      <c r="S1009" s="17"/>
      <c r="T1009" s="5" t="str">
        <f>IF(SUM(Table4[[#This Row],[Jan]:[Dec]])=0,"",(SUM(Table4[[#This Row],[Jan]:[Dec]])))</f>
        <v/>
      </c>
      <c r="U1009" s="5">
        <f>IFERROR(IF(Table5[[#This Row],[Is RTE Student]]="Yes",0,VLOOKUP(Table4[[#This Row],[Class]]&amp;"_"&amp;Table4[[#This Row],[Stream]]&amp;"_"&amp;Table4[[#This Row],[Medium]],total_fee,5,0)),0)</f>
        <v>18000</v>
      </c>
      <c r="V1009" s="5" t="str">
        <f>IFERROR(IF(Table4[[#This Row],[Total fees]]=Table4[[#This Row],[Total]]=0,"",Table4[[#This Row],[Total fees]]-Table4[[#This Row],[Total]]),"")</f>
        <v/>
      </c>
    </row>
    <row r="1010" spans="1:22">
      <c r="A1010" s="18">
        <f>IF('Student''s Data'!A1010=0,"",'Student''s Data'!A1010)</f>
        <v>1006</v>
      </c>
      <c r="B1010" s="18">
        <f>IF('Student''s Data'!B1010=0,"",'Student''s Data'!B1010)</f>
        <v>6096</v>
      </c>
      <c r="C1010" s="19" t="str">
        <f>IF('Student''s Data'!C1010=0,"",'Student''s Data'!C1010)</f>
        <v>Tenth</v>
      </c>
      <c r="D1010" s="19" t="str">
        <f>IF('Student''s Data'!D1010=0,"",'Student''s Data'!D1010)</f>
        <v/>
      </c>
      <c r="E1010" s="19" t="str">
        <f>IF('Student''s Data'!H1010=0,"",'Student''s Data'!H1010)</f>
        <v>Hindi</v>
      </c>
      <c r="F1010" s="19" t="str">
        <f>IF('Student''s Data'!E1010=0,"",'Student''s Data'!E1010)</f>
        <v>VIKAS KUMAWAT</v>
      </c>
      <c r="G1010" s="19" t="str">
        <f>IF('Student''s Data'!F1010=0,"",'Student''s Data'!F1010)</f>
        <v>MEWA RAM</v>
      </c>
      <c r="H1010" s="17"/>
      <c r="I1010" s="17"/>
      <c r="J1010" s="17"/>
      <c r="K1010" s="17"/>
      <c r="L1010" s="17"/>
      <c r="M1010" s="17"/>
      <c r="N1010" s="17"/>
      <c r="O1010" s="17"/>
      <c r="P1010" s="17"/>
      <c r="Q1010" s="17"/>
      <c r="R1010" s="17"/>
      <c r="S1010" s="17"/>
      <c r="T1010" s="5" t="str">
        <f>IF(SUM(Table4[[#This Row],[Jan]:[Dec]])=0,"",(SUM(Table4[[#This Row],[Jan]:[Dec]])))</f>
        <v/>
      </c>
      <c r="U1010" s="5">
        <f>IFERROR(IF(Table5[[#This Row],[Is RTE Student]]="Yes",0,VLOOKUP(Table4[[#This Row],[Class]]&amp;"_"&amp;Table4[[#This Row],[Stream]]&amp;"_"&amp;Table4[[#This Row],[Medium]],total_fee,5,0)),0)</f>
        <v>18000</v>
      </c>
      <c r="V1010" s="5" t="str">
        <f>IFERROR(IF(Table4[[#This Row],[Total fees]]=Table4[[#This Row],[Total]]=0,"",Table4[[#This Row],[Total fees]]-Table4[[#This Row],[Total]]),"")</f>
        <v/>
      </c>
    </row>
    <row r="1011" spans="1:22">
      <c r="A1011" s="18">
        <f>IF('Student''s Data'!A1011=0,"",'Student''s Data'!A1011)</f>
        <v>1007</v>
      </c>
      <c r="B1011" s="18">
        <f>IF('Student''s Data'!B1011=0,"",'Student''s Data'!B1011)</f>
        <v>6728</v>
      </c>
      <c r="C1011" s="19" t="str">
        <f>IF('Student''s Data'!C1011=0,"",'Student''s Data'!C1011)</f>
        <v>Tenth</v>
      </c>
      <c r="D1011" s="19" t="str">
        <f>IF('Student''s Data'!D1011=0,"",'Student''s Data'!D1011)</f>
        <v/>
      </c>
      <c r="E1011" s="19" t="str">
        <f>IF('Student''s Data'!H1011=0,"",'Student''s Data'!H1011)</f>
        <v>Hindi</v>
      </c>
      <c r="F1011" s="19" t="str">
        <f>IF('Student''s Data'!E1011=0,"",'Student''s Data'!E1011)</f>
        <v>VIKAS TELI</v>
      </c>
      <c r="G1011" s="19" t="str">
        <f>IF('Student''s Data'!F1011=0,"",'Student''s Data'!F1011)</f>
        <v>PREM SHANKAR TELI</v>
      </c>
      <c r="H1011" s="17"/>
      <c r="I1011" s="17"/>
      <c r="J1011" s="17"/>
      <c r="K1011" s="17"/>
      <c r="L1011" s="17"/>
      <c r="M1011" s="17"/>
      <c r="N1011" s="17"/>
      <c r="O1011" s="17"/>
      <c r="P1011" s="17"/>
      <c r="Q1011" s="17"/>
      <c r="R1011" s="17"/>
      <c r="S1011" s="17"/>
      <c r="T1011" s="5" t="str">
        <f>IF(SUM(Table4[[#This Row],[Jan]:[Dec]])=0,"",(SUM(Table4[[#This Row],[Jan]:[Dec]])))</f>
        <v/>
      </c>
      <c r="U1011" s="5">
        <f>IFERROR(IF(Table5[[#This Row],[Is RTE Student]]="Yes",0,VLOOKUP(Table4[[#This Row],[Class]]&amp;"_"&amp;Table4[[#This Row],[Stream]]&amp;"_"&amp;Table4[[#This Row],[Medium]],total_fee,5,0)),0)</f>
        <v>18000</v>
      </c>
      <c r="V1011" s="5" t="str">
        <f>IFERROR(IF(Table4[[#This Row],[Total fees]]=Table4[[#This Row],[Total]]=0,"",Table4[[#This Row],[Total fees]]-Table4[[#This Row],[Total]]),"")</f>
        <v/>
      </c>
    </row>
    <row r="1012" spans="1:22">
      <c r="A1012" s="18">
        <f>IF('Student''s Data'!A1012=0,"",'Student''s Data'!A1012)</f>
        <v>1008</v>
      </c>
      <c r="B1012" s="18">
        <f>IF('Student''s Data'!B1012=0,"",'Student''s Data'!B1012)</f>
        <v>6579</v>
      </c>
      <c r="C1012" s="19" t="str">
        <f>IF('Student''s Data'!C1012=0,"",'Student''s Data'!C1012)</f>
        <v>Tenth</v>
      </c>
      <c r="D1012" s="19" t="str">
        <f>IF('Student''s Data'!D1012=0,"",'Student''s Data'!D1012)</f>
        <v/>
      </c>
      <c r="E1012" s="19" t="str">
        <f>IF('Student''s Data'!H1012=0,"",'Student''s Data'!H1012)</f>
        <v>Hindi</v>
      </c>
      <c r="F1012" s="19" t="str">
        <f>IF('Student''s Data'!E1012=0,"",'Student''s Data'!E1012)</f>
        <v>VIKASH REWAR</v>
      </c>
      <c r="G1012" s="19" t="str">
        <f>IF('Student''s Data'!F1012=0,"",'Student''s Data'!F1012)</f>
        <v>SUKHA RAM REWAR</v>
      </c>
      <c r="H1012" s="17"/>
      <c r="I1012" s="17"/>
      <c r="J1012" s="17"/>
      <c r="K1012" s="17"/>
      <c r="L1012" s="17"/>
      <c r="M1012" s="17"/>
      <c r="N1012" s="17"/>
      <c r="O1012" s="17"/>
      <c r="P1012" s="17"/>
      <c r="Q1012" s="17"/>
      <c r="R1012" s="17"/>
      <c r="S1012" s="17"/>
      <c r="T1012" s="5" t="str">
        <f>IF(SUM(Table4[[#This Row],[Jan]:[Dec]])=0,"",(SUM(Table4[[#This Row],[Jan]:[Dec]])))</f>
        <v/>
      </c>
      <c r="U1012" s="5">
        <f>IFERROR(IF(Table5[[#This Row],[Is RTE Student]]="Yes",0,VLOOKUP(Table4[[#This Row],[Class]]&amp;"_"&amp;Table4[[#This Row],[Stream]]&amp;"_"&amp;Table4[[#This Row],[Medium]],total_fee,5,0)),0)</f>
        <v>18000</v>
      </c>
      <c r="V1012" s="5" t="str">
        <f>IFERROR(IF(Table4[[#This Row],[Total fees]]=Table4[[#This Row],[Total]]=0,"",Table4[[#This Row],[Total fees]]-Table4[[#This Row],[Total]]),"")</f>
        <v/>
      </c>
    </row>
    <row r="1013" spans="1:22">
      <c r="A1013" s="18">
        <f>IF('Student''s Data'!A1013=0,"",'Student''s Data'!A1013)</f>
        <v>1009</v>
      </c>
      <c r="B1013" s="18">
        <f>IF('Student''s Data'!B1013=0,"",'Student''s Data'!B1013)</f>
        <v>6684</v>
      </c>
      <c r="C1013" s="19" t="str">
        <f>IF('Student''s Data'!C1013=0,"",'Student''s Data'!C1013)</f>
        <v>Tenth</v>
      </c>
      <c r="D1013" s="19" t="str">
        <f>IF('Student''s Data'!D1013=0,"",'Student''s Data'!D1013)</f>
        <v/>
      </c>
      <c r="E1013" s="19" t="str">
        <f>IF('Student''s Data'!H1013=0,"",'Student''s Data'!H1013)</f>
        <v>Hindi</v>
      </c>
      <c r="F1013" s="19" t="str">
        <f>IF('Student''s Data'!E1013=0,"",'Student''s Data'!E1013)</f>
        <v>VISAL SINGH</v>
      </c>
      <c r="G1013" s="19" t="str">
        <f>IF('Student''s Data'!F1013=0,"",'Student''s Data'!F1013)</f>
        <v>KANWRAJ SINGH</v>
      </c>
      <c r="H1013" s="17"/>
      <c r="I1013" s="17"/>
      <c r="J1013" s="17"/>
      <c r="K1013" s="17"/>
      <c r="L1013" s="17"/>
      <c r="M1013" s="17"/>
      <c r="N1013" s="17"/>
      <c r="O1013" s="17"/>
      <c r="P1013" s="17"/>
      <c r="Q1013" s="17"/>
      <c r="R1013" s="17"/>
      <c r="S1013" s="17"/>
      <c r="T1013" s="5" t="str">
        <f>IF(SUM(Table4[[#This Row],[Jan]:[Dec]])=0,"",(SUM(Table4[[#This Row],[Jan]:[Dec]])))</f>
        <v/>
      </c>
      <c r="U1013" s="5">
        <f>IFERROR(IF(Table5[[#This Row],[Is RTE Student]]="Yes",0,VLOOKUP(Table4[[#This Row],[Class]]&amp;"_"&amp;Table4[[#This Row],[Stream]]&amp;"_"&amp;Table4[[#This Row],[Medium]],total_fee,5,0)),0)</f>
        <v>18000</v>
      </c>
      <c r="V1013" s="5" t="str">
        <f>IFERROR(IF(Table4[[#This Row],[Total fees]]=Table4[[#This Row],[Total]]=0,"",Table4[[#This Row],[Total fees]]-Table4[[#This Row],[Total]]),"")</f>
        <v/>
      </c>
    </row>
    <row r="1014" spans="1:22">
      <c r="A1014" s="18">
        <f>IF('Student''s Data'!A1014=0,"",'Student''s Data'!A1014)</f>
        <v>1010</v>
      </c>
      <c r="B1014" s="18">
        <f>IF('Student''s Data'!B1014=0,"",'Student''s Data'!B1014)</f>
        <v>6715</v>
      </c>
      <c r="C1014" s="19" t="str">
        <f>IF('Student''s Data'!C1014=0,"",'Student''s Data'!C1014)</f>
        <v>Tenth</v>
      </c>
      <c r="D1014" s="19" t="str">
        <f>IF('Student''s Data'!D1014=0,"",'Student''s Data'!D1014)</f>
        <v/>
      </c>
      <c r="E1014" s="19" t="str">
        <f>IF('Student''s Data'!H1014=0,"",'Student''s Data'!H1014)</f>
        <v>Hindi</v>
      </c>
      <c r="F1014" s="19" t="str">
        <f>IF('Student''s Data'!E1014=0,"",'Student''s Data'!E1014)</f>
        <v>VISHNU KUMAR</v>
      </c>
      <c r="G1014" s="19" t="str">
        <f>IF('Student''s Data'!F1014=0,"",'Student''s Data'!F1014)</f>
        <v>MAL CHAND MOHANPURIYA</v>
      </c>
      <c r="H1014" s="17"/>
      <c r="I1014" s="17"/>
      <c r="J1014" s="17"/>
      <c r="K1014" s="17"/>
      <c r="L1014" s="17"/>
      <c r="M1014" s="17"/>
      <c r="N1014" s="17"/>
      <c r="O1014" s="17"/>
      <c r="P1014" s="17"/>
      <c r="Q1014" s="17"/>
      <c r="R1014" s="17"/>
      <c r="S1014" s="17"/>
      <c r="T1014" s="5" t="str">
        <f>IF(SUM(Table4[[#This Row],[Jan]:[Dec]])=0,"",(SUM(Table4[[#This Row],[Jan]:[Dec]])))</f>
        <v/>
      </c>
      <c r="U1014" s="5">
        <f>IFERROR(IF(Table5[[#This Row],[Is RTE Student]]="Yes",0,VLOOKUP(Table4[[#This Row],[Class]]&amp;"_"&amp;Table4[[#This Row],[Stream]]&amp;"_"&amp;Table4[[#This Row],[Medium]],total_fee,5,0)),0)</f>
        <v>18000</v>
      </c>
      <c r="V1014" s="5" t="str">
        <f>IFERROR(IF(Table4[[#This Row],[Total fees]]=Table4[[#This Row],[Total]]=0,"",Table4[[#This Row],[Total fees]]-Table4[[#This Row],[Total]]),"")</f>
        <v/>
      </c>
    </row>
    <row r="1015" spans="1:22">
      <c r="A1015" s="18">
        <f>IF('Student''s Data'!A1015=0,"",'Student''s Data'!A1015)</f>
        <v>1011</v>
      </c>
      <c r="B1015" s="18">
        <f>IF('Student''s Data'!B1015=0,"",'Student''s Data'!B1015)</f>
        <v>6420</v>
      </c>
      <c r="C1015" s="19" t="str">
        <f>IF('Student''s Data'!C1015=0,"",'Student''s Data'!C1015)</f>
        <v>Tenth</v>
      </c>
      <c r="D1015" s="19" t="str">
        <f>IF('Student''s Data'!D1015=0,"",'Student''s Data'!D1015)</f>
        <v/>
      </c>
      <c r="E1015" s="19" t="str">
        <f>IF('Student''s Data'!H1015=0,"",'Student''s Data'!H1015)</f>
        <v>Hindi</v>
      </c>
      <c r="F1015" s="19" t="str">
        <f>IF('Student''s Data'!E1015=0,"",'Student''s Data'!E1015)</f>
        <v>YASHWANT PRAJAPATI</v>
      </c>
      <c r="G1015" s="19" t="str">
        <f>IF('Student''s Data'!F1015=0,"",'Student''s Data'!F1015)</f>
        <v>GHEWAR CHAND PRAJAPATI</v>
      </c>
      <c r="H1015" s="17"/>
      <c r="I1015" s="17"/>
      <c r="J1015" s="17"/>
      <c r="K1015" s="17"/>
      <c r="L1015" s="17"/>
      <c r="M1015" s="17"/>
      <c r="N1015" s="17"/>
      <c r="O1015" s="17"/>
      <c r="P1015" s="17"/>
      <c r="Q1015" s="17"/>
      <c r="R1015" s="17"/>
      <c r="S1015" s="17"/>
      <c r="T1015" s="5" t="str">
        <f>IF(SUM(Table4[[#This Row],[Jan]:[Dec]])=0,"",(SUM(Table4[[#This Row],[Jan]:[Dec]])))</f>
        <v/>
      </c>
      <c r="U1015" s="5">
        <f>IFERROR(IF(Table5[[#This Row],[Is RTE Student]]="Yes",0,VLOOKUP(Table4[[#This Row],[Class]]&amp;"_"&amp;Table4[[#This Row],[Stream]]&amp;"_"&amp;Table4[[#This Row],[Medium]],total_fee,5,0)),0)</f>
        <v>18000</v>
      </c>
      <c r="V1015" s="5" t="str">
        <f>IFERROR(IF(Table4[[#This Row],[Total fees]]=Table4[[#This Row],[Total]]=0,"",Table4[[#This Row],[Total fees]]-Table4[[#This Row],[Total]]),"")</f>
        <v/>
      </c>
    </row>
    <row r="1016" spans="1:22">
      <c r="A1016" s="18">
        <f>IF('Student''s Data'!A1016=0,"",'Student''s Data'!A1016)</f>
        <v>1012</v>
      </c>
      <c r="B1016" s="18" t="str">
        <f>IF('Student''s Data'!B1016=0,"",'Student''s Data'!B1016)</f>
        <v>E1</v>
      </c>
      <c r="C1016" s="19" t="str">
        <f>IF('Student''s Data'!C1016=0,"",'Student''s Data'!C1016)</f>
        <v>Tenth</v>
      </c>
      <c r="D1016" s="19" t="str">
        <f>IF('Student''s Data'!D1016=0,"",'Student''s Data'!D1016)</f>
        <v/>
      </c>
      <c r="E1016" s="19" t="str">
        <f>IF('Student''s Data'!H1016=0,"",'Student''s Data'!H1016)</f>
        <v>English</v>
      </c>
      <c r="F1016" s="19" t="str">
        <f>IF('Student''s Data'!E1016=0,"",'Student''s Data'!E1016)</f>
        <v>YOGESH</v>
      </c>
      <c r="G1016" s="19" t="str">
        <f>IF('Student''s Data'!F1016=0,"",'Student''s Data'!F1016)</f>
        <v>MANOJ</v>
      </c>
      <c r="H1016" s="17"/>
      <c r="I1016" s="17"/>
      <c r="J1016" s="17"/>
      <c r="K1016" s="17"/>
      <c r="L1016" s="17"/>
      <c r="M1016" s="17"/>
      <c r="N1016" s="17"/>
      <c r="O1016" s="17"/>
      <c r="P1016" s="17"/>
      <c r="Q1016" s="17"/>
      <c r="R1016" s="17"/>
      <c r="S1016" s="17"/>
      <c r="T1016" s="5" t="str">
        <f>IF(SUM(Table4[[#This Row],[Jan]:[Dec]])=0,"",(SUM(Table4[[#This Row],[Jan]:[Dec]])))</f>
        <v/>
      </c>
      <c r="U1016" s="5">
        <f>IFERROR(IF(Table5[[#This Row],[Is RTE Student]]="Yes",0,VLOOKUP(Table4[[#This Row],[Class]]&amp;"_"&amp;Table4[[#This Row],[Stream]]&amp;"_"&amp;Table4[[#This Row],[Medium]],total_fee,5,0)),0)</f>
        <v>19000</v>
      </c>
      <c r="V1016" s="5" t="str">
        <f>IFERROR(IF(Table4[[#This Row],[Total fees]]=Table4[[#This Row],[Total]]=0,"",Table4[[#This Row],[Total fees]]-Table4[[#This Row],[Total]]),"")</f>
        <v/>
      </c>
    </row>
    <row r="1017" spans="1:22">
      <c r="A1017" s="18">
        <f>IF('Student''s Data'!A1017=0,"",'Student''s Data'!A1017)</f>
        <v>1013</v>
      </c>
      <c r="B1017" s="18">
        <f>IF('Student''s Data'!B1017=0,"",'Student''s Data'!B1017)</f>
        <v>6191</v>
      </c>
      <c r="C1017" s="19" t="str">
        <f>IF('Student''s Data'!C1017=0,"",'Student''s Data'!C1017)</f>
        <v>Tenth</v>
      </c>
      <c r="D1017" s="19" t="str">
        <f>IF('Student''s Data'!D1017=0,"",'Student''s Data'!D1017)</f>
        <v/>
      </c>
      <c r="E1017" s="19" t="str">
        <f>IF('Student''s Data'!H1017=0,"",'Student''s Data'!H1017)</f>
        <v>Hindi</v>
      </c>
      <c r="F1017" s="19" t="str">
        <f>IF('Student''s Data'!E1017=0,"",'Student''s Data'!E1017)</f>
        <v>YOGESH</v>
      </c>
      <c r="G1017" s="19" t="str">
        <f>IF('Student''s Data'!F1017=0,"",'Student''s Data'!F1017)</f>
        <v>SHIVDHAN</v>
      </c>
      <c r="H1017" s="17"/>
      <c r="I1017" s="17"/>
      <c r="J1017" s="17"/>
      <c r="K1017" s="17"/>
      <c r="L1017" s="17"/>
      <c r="M1017" s="17"/>
      <c r="N1017" s="17"/>
      <c r="O1017" s="17"/>
      <c r="P1017" s="17"/>
      <c r="Q1017" s="17"/>
      <c r="R1017" s="17"/>
      <c r="S1017" s="17"/>
      <c r="T1017" s="5" t="str">
        <f>IF(SUM(Table4[[#This Row],[Jan]:[Dec]])=0,"",(SUM(Table4[[#This Row],[Jan]:[Dec]])))</f>
        <v/>
      </c>
      <c r="U1017" s="5">
        <f>IFERROR(IF(Table5[[#This Row],[Is RTE Student]]="Yes",0,VLOOKUP(Table4[[#This Row],[Class]]&amp;"_"&amp;Table4[[#This Row],[Stream]]&amp;"_"&amp;Table4[[#This Row],[Medium]],total_fee,5,0)),0)</f>
        <v>18000</v>
      </c>
      <c r="V1017" s="5" t="str">
        <f>IFERROR(IF(Table4[[#This Row],[Total fees]]=Table4[[#This Row],[Total]]=0,"",Table4[[#This Row],[Total fees]]-Table4[[#This Row],[Total]]),"")</f>
        <v/>
      </c>
    </row>
    <row r="1018" spans="1:22">
      <c r="A1018" s="18">
        <f>IF('Student''s Data'!A1018=0,"",'Student''s Data'!A1018)</f>
        <v>1014</v>
      </c>
      <c r="B1018" s="18">
        <f>IF('Student''s Data'!B1018=0,"",'Student''s Data'!B1018)</f>
        <v>5427</v>
      </c>
      <c r="C1018" s="19" t="str">
        <f>IF('Student''s Data'!C1018=0,"",'Student''s Data'!C1018)</f>
        <v>Twelth</v>
      </c>
      <c r="D1018" s="19" t="str">
        <f>IF('Student''s Data'!D1018=0,"",'Student''s Data'!D1018)</f>
        <v>Commerce</v>
      </c>
      <c r="E1018" s="19" t="str">
        <f>IF('Student''s Data'!H1018=0,"",'Student''s Data'!H1018)</f>
        <v>Hindi</v>
      </c>
      <c r="F1018" s="19" t="str">
        <f>IF('Student''s Data'!E1018=0,"",'Student''s Data'!E1018)</f>
        <v>AADITYA SHARMA</v>
      </c>
      <c r="G1018" s="19" t="str">
        <f>IF('Student''s Data'!F1018=0,"",'Student''s Data'!F1018)</f>
        <v>SHRAWAN KUMAR SHARMA</v>
      </c>
      <c r="H1018" s="17"/>
      <c r="I1018" s="17"/>
      <c r="J1018" s="17"/>
      <c r="K1018" s="17"/>
      <c r="L1018" s="17"/>
      <c r="M1018" s="17"/>
      <c r="N1018" s="17"/>
      <c r="O1018" s="17"/>
      <c r="P1018" s="17"/>
      <c r="Q1018" s="17"/>
      <c r="R1018" s="17"/>
      <c r="S1018" s="17"/>
      <c r="T1018" s="5" t="str">
        <f>IF(SUM(Table4[[#This Row],[Jan]:[Dec]])=0,"",(SUM(Table4[[#This Row],[Jan]:[Dec]])))</f>
        <v/>
      </c>
      <c r="U1018" s="5">
        <f>IFERROR(IF(Table5[[#This Row],[Is RTE Student]]="Yes",0,VLOOKUP(Table4[[#This Row],[Class]]&amp;"_"&amp;Table4[[#This Row],[Stream]]&amp;"_"&amp;Table4[[#This Row],[Medium]],total_fee,5,0)),0)</f>
        <v>20000</v>
      </c>
      <c r="V1018" s="5" t="str">
        <f>IFERROR(IF(Table4[[#This Row],[Total fees]]=Table4[[#This Row],[Total]]=0,"",Table4[[#This Row],[Total fees]]-Table4[[#This Row],[Total]]),"")</f>
        <v/>
      </c>
    </row>
    <row r="1019" spans="1:22">
      <c r="A1019" s="18">
        <f>IF('Student''s Data'!A1019=0,"",'Student''s Data'!A1019)</f>
        <v>1015</v>
      </c>
      <c r="B1019" s="18">
        <f>IF('Student''s Data'!B1019=0,"",'Student''s Data'!B1019)</f>
        <v>4615</v>
      </c>
      <c r="C1019" s="19" t="str">
        <f>IF('Student''s Data'!C1019=0,"",'Student''s Data'!C1019)</f>
        <v>Twelth</v>
      </c>
      <c r="D1019" s="19" t="str">
        <f>IF('Student''s Data'!D1019=0,"",'Student''s Data'!D1019)</f>
        <v>Arts</v>
      </c>
      <c r="E1019" s="19" t="str">
        <f>IF('Student''s Data'!H1019=0,"",'Student''s Data'!H1019)</f>
        <v>Hindi</v>
      </c>
      <c r="F1019" s="19" t="str">
        <f>IF('Student''s Data'!E1019=0,"",'Student''s Data'!E1019)</f>
        <v>AANSHU DEVI</v>
      </c>
      <c r="G1019" s="19" t="str">
        <f>IF('Student''s Data'!F1019=0,"",'Student''s Data'!F1019)</f>
        <v>BHUWANA RAM</v>
      </c>
      <c r="H1019" s="17"/>
      <c r="I1019" s="17"/>
      <c r="J1019" s="17"/>
      <c r="K1019" s="17"/>
      <c r="L1019" s="17"/>
      <c r="M1019" s="17"/>
      <c r="N1019" s="17"/>
      <c r="O1019" s="17"/>
      <c r="P1019" s="17"/>
      <c r="Q1019" s="17"/>
      <c r="R1019" s="17"/>
      <c r="S1019" s="17"/>
      <c r="T1019" s="5" t="str">
        <f>IF(SUM(Table4[[#This Row],[Jan]:[Dec]])=0,"",(SUM(Table4[[#This Row],[Jan]:[Dec]])))</f>
        <v/>
      </c>
      <c r="U1019" s="5">
        <f>IFERROR(IF(Table5[[#This Row],[Is RTE Student]]="Yes",0,VLOOKUP(Table4[[#This Row],[Class]]&amp;"_"&amp;Table4[[#This Row],[Stream]]&amp;"_"&amp;Table4[[#This Row],[Medium]],total_fee,5,0)),0)</f>
        <v>21000</v>
      </c>
      <c r="V1019" s="5" t="str">
        <f>IFERROR(IF(Table4[[#This Row],[Total fees]]=Table4[[#This Row],[Total]]=0,"",Table4[[#This Row],[Total fees]]-Table4[[#This Row],[Total]]),"")</f>
        <v/>
      </c>
    </row>
    <row r="1020" spans="1:22">
      <c r="A1020" s="18">
        <f>IF('Student''s Data'!A1020=0,"",'Student''s Data'!A1020)</f>
        <v>1016</v>
      </c>
      <c r="B1020" s="18">
        <f>IF('Student''s Data'!B1020=0,"",'Student''s Data'!B1020)</f>
        <v>4613</v>
      </c>
      <c r="C1020" s="19" t="str">
        <f>IF('Student''s Data'!C1020=0,"",'Student''s Data'!C1020)</f>
        <v>Twelth</v>
      </c>
      <c r="D1020" s="19" t="str">
        <f>IF('Student''s Data'!D1020=0,"",'Student''s Data'!D1020)</f>
        <v>Arts</v>
      </c>
      <c r="E1020" s="19" t="str">
        <f>IF('Student''s Data'!H1020=0,"",'Student''s Data'!H1020)</f>
        <v>Hindi</v>
      </c>
      <c r="F1020" s="19" t="str">
        <f>IF('Student''s Data'!E1020=0,"",'Student''s Data'!E1020)</f>
        <v>AARTI</v>
      </c>
      <c r="G1020" s="19" t="str">
        <f>IF('Student''s Data'!F1020=0,"",'Student''s Data'!F1020)</f>
        <v>BHANWAR LAL</v>
      </c>
      <c r="H1020" s="17"/>
      <c r="I1020" s="17"/>
      <c r="J1020" s="17"/>
      <c r="K1020" s="17"/>
      <c r="L1020" s="17"/>
      <c r="M1020" s="17"/>
      <c r="N1020" s="17"/>
      <c r="O1020" s="17"/>
      <c r="P1020" s="17"/>
      <c r="Q1020" s="17"/>
      <c r="R1020" s="17"/>
      <c r="S1020" s="17"/>
      <c r="T1020" s="5" t="str">
        <f>IF(SUM(Table4[[#This Row],[Jan]:[Dec]])=0,"",(SUM(Table4[[#This Row],[Jan]:[Dec]])))</f>
        <v/>
      </c>
      <c r="U1020" s="5">
        <f>IFERROR(IF(Table5[[#This Row],[Is RTE Student]]="Yes",0,VLOOKUP(Table4[[#This Row],[Class]]&amp;"_"&amp;Table4[[#This Row],[Stream]]&amp;"_"&amp;Table4[[#This Row],[Medium]],total_fee,5,0)),0)</f>
        <v>21000</v>
      </c>
      <c r="V1020" s="5" t="str">
        <f>IFERROR(IF(Table4[[#This Row],[Total fees]]=Table4[[#This Row],[Total]]=0,"",Table4[[#This Row],[Total fees]]-Table4[[#This Row],[Total]]),"")</f>
        <v/>
      </c>
    </row>
    <row r="1021" spans="1:22">
      <c r="A1021" s="18">
        <f>IF('Student''s Data'!A1021=0,"",'Student''s Data'!A1021)</f>
        <v>1017</v>
      </c>
      <c r="B1021" s="18">
        <f>IF('Student''s Data'!B1021=0,"",'Student''s Data'!B1021)</f>
        <v>5691</v>
      </c>
      <c r="C1021" s="19" t="str">
        <f>IF('Student''s Data'!C1021=0,"",'Student''s Data'!C1021)</f>
        <v>Twelth</v>
      </c>
      <c r="D1021" s="19" t="str">
        <f>IF('Student''s Data'!D1021=0,"",'Student''s Data'!D1021)</f>
        <v>Commerce</v>
      </c>
      <c r="E1021" s="19" t="str">
        <f>IF('Student''s Data'!H1021=0,"",'Student''s Data'!H1021)</f>
        <v>Hindi</v>
      </c>
      <c r="F1021" s="19" t="str">
        <f>IF('Student''s Data'!E1021=0,"",'Student''s Data'!E1021)</f>
        <v>AASHISH SHARMA</v>
      </c>
      <c r="G1021" s="19" t="str">
        <f>IF('Student''s Data'!F1021=0,"",'Student''s Data'!F1021)</f>
        <v>SHIV BHAGWAN SHARMA</v>
      </c>
      <c r="H1021" s="17"/>
      <c r="I1021" s="17"/>
      <c r="J1021" s="17"/>
      <c r="K1021" s="17"/>
      <c r="L1021" s="17"/>
      <c r="M1021" s="17"/>
      <c r="N1021" s="17"/>
      <c r="O1021" s="17"/>
      <c r="P1021" s="17"/>
      <c r="Q1021" s="17"/>
      <c r="R1021" s="17"/>
      <c r="S1021" s="17"/>
      <c r="T1021" s="5" t="str">
        <f>IF(SUM(Table4[[#This Row],[Jan]:[Dec]])=0,"",(SUM(Table4[[#This Row],[Jan]:[Dec]])))</f>
        <v/>
      </c>
      <c r="U1021" s="5">
        <f>IFERROR(IF(Table5[[#This Row],[Is RTE Student]]="Yes",0,VLOOKUP(Table4[[#This Row],[Class]]&amp;"_"&amp;Table4[[#This Row],[Stream]]&amp;"_"&amp;Table4[[#This Row],[Medium]],total_fee,5,0)),0)</f>
        <v>20000</v>
      </c>
      <c r="V1021" s="5" t="str">
        <f>IFERROR(IF(Table4[[#This Row],[Total fees]]=Table4[[#This Row],[Total]]=0,"",Table4[[#This Row],[Total fees]]-Table4[[#This Row],[Total]]),"")</f>
        <v/>
      </c>
    </row>
    <row r="1022" spans="1:22">
      <c r="A1022" s="18">
        <f>IF('Student''s Data'!A1022=0,"",'Student''s Data'!A1022)</f>
        <v>1018</v>
      </c>
      <c r="B1022" s="18">
        <f>IF('Student''s Data'!B1022=0,"",'Student''s Data'!B1022)</f>
        <v>6373</v>
      </c>
      <c r="C1022" s="19" t="str">
        <f>IF('Student''s Data'!C1022=0,"",'Student''s Data'!C1022)</f>
        <v>Twelth</v>
      </c>
      <c r="D1022" s="19" t="str">
        <f>IF('Student''s Data'!D1022=0,"",'Student''s Data'!D1022)</f>
        <v>Agriculture</v>
      </c>
      <c r="E1022" s="19" t="str">
        <f>IF('Student''s Data'!H1022=0,"",'Student''s Data'!H1022)</f>
        <v>Hindi</v>
      </c>
      <c r="F1022" s="19" t="str">
        <f>IF('Student''s Data'!E1022=0,"",'Student''s Data'!E1022)</f>
        <v>AASISH</v>
      </c>
      <c r="G1022" s="19" t="str">
        <f>IF('Student''s Data'!F1022=0,"",'Student''s Data'!F1022)</f>
        <v>CHANDERPAL</v>
      </c>
      <c r="H1022" s="17"/>
      <c r="I1022" s="17"/>
      <c r="J1022" s="17"/>
      <c r="K1022" s="17"/>
      <c r="L1022" s="17"/>
      <c r="M1022" s="17"/>
      <c r="N1022" s="17"/>
      <c r="O1022" s="17"/>
      <c r="P1022" s="17"/>
      <c r="Q1022" s="17"/>
      <c r="R1022" s="17"/>
      <c r="S1022" s="17"/>
      <c r="T1022" s="5" t="str">
        <f>IF(SUM(Table4[[#This Row],[Jan]:[Dec]])=0,"",(SUM(Table4[[#This Row],[Jan]:[Dec]])))</f>
        <v/>
      </c>
      <c r="U1022" s="5">
        <f>IFERROR(IF(Table5[[#This Row],[Is RTE Student]]="Yes",0,VLOOKUP(Table4[[#This Row],[Class]]&amp;"_"&amp;Table4[[#This Row],[Stream]]&amp;"_"&amp;Table4[[#This Row],[Medium]],total_fee,5,0)),0)</f>
        <v>22000</v>
      </c>
      <c r="V1022" s="5" t="str">
        <f>IFERROR(IF(Table4[[#This Row],[Total fees]]=Table4[[#This Row],[Total]]=0,"",Table4[[#This Row],[Total fees]]-Table4[[#This Row],[Total]]),"")</f>
        <v/>
      </c>
    </row>
    <row r="1023" spans="1:22">
      <c r="A1023" s="18">
        <f>IF('Student''s Data'!A1023=0,"",'Student''s Data'!A1023)</f>
        <v>1019</v>
      </c>
      <c r="B1023" s="18">
        <f>IF('Student''s Data'!B1023=0,"",'Student''s Data'!B1023)</f>
        <v>6525</v>
      </c>
      <c r="C1023" s="19" t="str">
        <f>IF('Student''s Data'!C1023=0,"",'Student''s Data'!C1023)</f>
        <v>Twelth</v>
      </c>
      <c r="D1023" s="19" t="str">
        <f>IF('Student''s Data'!D1023=0,"",'Student''s Data'!D1023)</f>
        <v>Science</v>
      </c>
      <c r="E1023" s="19" t="str">
        <f>IF('Student''s Data'!H1023=0,"",'Student''s Data'!H1023)</f>
        <v>Hindi</v>
      </c>
      <c r="F1023" s="19" t="str">
        <f>IF('Student''s Data'!E1023=0,"",'Student''s Data'!E1023)</f>
        <v>ABDUL KADIR</v>
      </c>
      <c r="G1023" s="19" t="str">
        <f>IF('Student''s Data'!F1023=0,"",'Student''s Data'!F1023)</f>
        <v>MOHD SHARIF</v>
      </c>
      <c r="H1023" s="17"/>
      <c r="I1023" s="17"/>
      <c r="J1023" s="17"/>
      <c r="K1023" s="17"/>
      <c r="L1023" s="17"/>
      <c r="M1023" s="17"/>
      <c r="N1023" s="17"/>
      <c r="O1023" s="17"/>
      <c r="P1023" s="17"/>
      <c r="Q1023" s="17"/>
      <c r="R1023" s="17"/>
      <c r="S1023" s="17"/>
      <c r="T1023" s="5" t="str">
        <f>IF(SUM(Table4[[#This Row],[Jan]:[Dec]])=0,"",(SUM(Table4[[#This Row],[Jan]:[Dec]])))</f>
        <v/>
      </c>
      <c r="U1023" s="5">
        <f>IFERROR(IF(Table5[[#This Row],[Is RTE Student]]="Yes",0,VLOOKUP(Table4[[#This Row],[Class]]&amp;"_"&amp;Table4[[#This Row],[Stream]]&amp;"_"&amp;Table4[[#This Row],[Medium]],total_fee,5,0)),0)</f>
        <v>22000</v>
      </c>
      <c r="V1023" s="5" t="str">
        <f>IFERROR(IF(Table4[[#This Row],[Total fees]]=Table4[[#This Row],[Total]]=0,"",Table4[[#This Row],[Total fees]]-Table4[[#This Row],[Total]]),"")</f>
        <v/>
      </c>
    </row>
    <row r="1024" spans="1:22">
      <c r="A1024" s="18">
        <f>IF('Student''s Data'!A1024=0,"",'Student''s Data'!A1024)</f>
        <v>1020</v>
      </c>
      <c r="B1024" s="18">
        <f>IF('Student''s Data'!B1024=0,"",'Student''s Data'!B1024)</f>
        <v>6750</v>
      </c>
      <c r="C1024" s="19" t="str">
        <f>IF('Student''s Data'!C1024=0,"",'Student''s Data'!C1024)</f>
        <v>Twelth</v>
      </c>
      <c r="D1024" s="19" t="str">
        <f>IF('Student''s Data'!D1024=0,"",'Student''s Data'!D1024)</f>
        <v>Arts</v>
      </c>
      <c r="E1024" s="19" t="str">
        <f>IF('Student''s Data'!H1024=0,"",'Student''s Data'!H1024)</f>
        <v>Hindi</v>
      </c>
      <c r="F1024" s="19" t="str">
        <f>IF('Student''s Data'!E1024=0,"",'Student''s Data'!E1024)</f>
        <v>ADNAN QURESHI</v>
      </c>
      <c r="G1024" s="19" t="str">
        <f>IF('Student''s Data'!F1024=0,"",'Student''s Data'!F1024)</f>
        <v>ASLAM QURESHI</v>
      </c>
      <c r="H1024" s="17"/>
      <c r="I1024" s="17"/>
      <c r="J1024" s="17"/>
      <c r="K1024" s="17"/>
      <c r="L1024" s="17"/>
      <c r="M1024" s="17"/>
      <c r="N1024" s="17"/>
      <c r="O1024" s="17"/>
      <c r="P1024" s="17"/>
      <c r="Q1024" s="17"/>
      <c r="R1024" s="17"/>
      <c r="S1024" s="17"/>
      <c r="T1024" s="5" t="str">
        <f>IF(SUM(Table4[[#This Row],[Jan]:[Dec]])=0,"",(SUM(Table4[[#This Row],[Jan]:[Dec]])))</f>
        <v/>
      </c>
      <c r="U1024" s="5">
        <f>IFERROR(IF(Table5[[#This Row],[Is RTE Student]]="Yes",0,VLOOKUP(Table4[[#This Row],[Class]]&amp;"_"&amp;Table4[[#This Row],[Stream]]&amp;"_"&amp;Table4[[#This Row],[Medium]],total_fee,5,0)),0)</f>
        <v>21000</v>
      </c>
      <c r="V1024" s="5" t="str">
        <f>IFERROR(IF(Table4[[#This Row],[Total fees]]=Table4[[#This Row],[Total]]=0,"",Table4[[#This Row],[Total fees]]-Table4[[#This Row],[Total]]),"")</f>
        <v/>
      </c>
    </row>
    <row r="1025" spans="1:22">
      <c r="A1025" s="18">
        <f>IF('Student''s Data'!A1025=0,"",'Student''s Data'!A1025)</f>
        <v>1021</v>
      </c>
      <c r="B1025" s="18">
        <f>IF('Student''s Data'!B1025=0,"",'Student''s Data'!B1025)</f>
        <v>6063</v>
      </c>
      <c r="C1025" s="19" t="str">
        <f>IF('Student''s Data'!C1025=0,"",'Student''s Data'!C1025)</f>
        <v>Twelth</v>
      </c>
      <c r="D1025" s="19" t="str">
        <f>IF('Student''s Data'!D1025=0,"",'Student''s Data'!D1025)</f>
        <v>Commerce</v>
      </c>
      <c r="E1025" s="19" t="str">
        <f>IF('Student''s Data'!H1025=0,"",'Student''s Data'!H1025)</f>
        <v>Hindi</v>
      </c>
      <c r="F1025" s="19" t="str">
        <f>IF('Student''s Data'!E1025=0,"",'Student''s Data'!E1025)</f>
        <v>AKRAM</v>
      </c>
      <c r="G1025" s="19" t="str">
        <f>IF('Student''s Data'!F1025=0,"",'Student''s Data'!F1025)</f>
        <v>IBRAHIM</v>
      </c>
      <c r="H1025" s="17"/>
      <c r="I1025" s="17"/>
      <c r="J1025" s="17"/>
      <c r="K1025" s="17"/>
      <c r="L1025" s="17"/>
      <c r="M1025" s="17"/>
      <c r="N1025" s="17"/>
      <c r="O1025" s="17"/>
      <c r="P1025" s="17"/>
      <c r="Q1025" s="17"/>
      <c r="R1025" s="17"/>
      <c r="S1025" s="17"/>
      <c r="T1025" s="5" t="str">
        <f>IF(SUM(Table4[[#This Row],[Jan]:[Dec]])=0,"",(SUM(Table4[[#This Row],[Jan]:[Dec]])))</f>
        <v/>
      </c>
      <c r="U1025" s="5">
        <f>IFERROR(IF(Table5[[#This Row],[Is RTE Student]]="Yes",0,VLOOKUP(Table4[[#This Row],[Class]]&amp;"_"&amp;Table4[[#This Row],[Stream]]&amp;"_"&amp;Table4[[#This Row],[Medium]],total_fee,5,0)),0)</f>
        <v>20000</v>
      </c>
      <c r="V1025" s="5" t="str">
        <f>IFERROR(IF(Table4[[#This Row],[Total fees]]=Table4[[#This Row],[Total]]=0,"",Table4[[#This Row],[Total fees]]-Table4[[#This Row],[Total]]),"")</f>
        <v/>
      </c>
    </row>
    <row r="1026" spans="1:22">
      <c r="A1026" s="18">
        <f>IF('Student''s Data'!A1026=0,"",'Student''s Data'!A1026)</f>
        <v>1022</v>
      </c>
      <c r="B1026" s="18">
        <f>IF('Student''s Data'!B1026=0,"",'Student''s Data'!B1026)</f>
        <v>6182</v>
      </c>
      <c r="C1026" s="19" t="str">
        <f>IF('Student''s Data'!C1026=0,"",'Student''s Data'!C1026)</f>
        <v>Twelth</v>
      </c>
      <c r="D1026" s="19" t="str">
        <f>IF('Student''s Data'!D1026=0,"",'Student''s Data'!D1026)</f>
        <v>Agriculture</v>
      </c>
      <c r="E1026" s="19" t="str">
        <f>IF('Student''s Data'!H1026=0,"",'Student''s Data'!H1026)</f>
        <v>Hindi</v>
      </c>
      <c r="F1026" s="19" t="str">
        <f>IF('Student''s Data'!E1026=0,"",'Student''s Data'!E1026)</f>
        <v>AKSHAT BHOI</v>
      </c>
      <c r="G1026" s="19" t="str">
        <f>IF('Student''s Data'!F1026=0,"",'Student''s Data'!F1026)</f>
        <v>PREM PRAKASH BHOI</v>
      </c>
      <c r="H1026" s="17"/>
      <c r="I1026" s="17"/>
      <c r="J1026" s="17"/>
      <c r="K1026" s="17"/>
      <c r="L1026" s="17"/>
      <c r="M1026" s="17"/>
      <c r="N1026" s="17"/>
      <c r="O1026" s="17"/>
      <c r="P1026" s="17"/>
      <c r="Q1026" s="17"/>
      <c r="R1026" s="17"/>
      <c r="S1026" s="17"/>
      <c r="T1026" s="5" t="str">
        <f>IF(SUM(Table4[[#This Row],[Jan]:[Dec]])=0,"",(SUM(Table4[[#This Row],[Jan]:[Dec]])))</f>
        <v/>
      </c>
      <c r="U1026" s="5">
        <f>IFERROR(IF(Table5[[#This Row],[Is RTE Student]]="Yes",0,VLOOKUP(Table4[[#This Row],[Class]]&amp;"_"&amp;Table4[[#This Row],[Stream]]&amp;"_"&amp;Table4[[#This Row],[Medium]],total_fee,5,0)),0)</f>
        <v>22000</v>
      </c>
      <c r="V1026" s="5" t="str">
        <f>IFERROR(IF(Table4[[#This Row],[Total fees]]=Table4[[#This Row],[Total]]=0,"",Table4[[#This Row],[Total fees]]-Table4[[#This Row],[Total]]),"")</f>
        <v/>
      </c>
    </row>
    <row r="1027" spans="1:22">
      <c r="A1027" s="18">
        <f>IF('Student''s Data'!A1027=0,"",'Student''s Data'!A1027)</f>
        <v>1023</v>
      </c>
      <c r="B1027" s="18">
        <f>IF('Student''s Data'!B1027=0,"",'Student''s Data'!B1027)</f>
        <v>6418</v>
      </c>
      <c r="C1027" s="19" t="str">
        <f>IF('Student''s Data'!C1027=0,"",'Student''s Data'!C1027)</f>
        <v>Twelth</v>
      </c>
      <c r="D1027" s="19" t="str">
        <f>IF('Student''s Data'!D1027=0,"",'Student''s Data'!D1027)</f>
        <v>Science</v>
      </c>
      <c r="E1027" s="19" t="str">
        <f>IF('Student''s Data'!H1027=0,"",'Student''s Data'!H1027)</f>
        <v>Hindi</v>
      </c>
      <c r="F1027" s="19" t="str">
        <f>IF('Student''s Data'!E1027=0,"",'Student''s Data'!E1027)</f>
        <v>AKSHITA MOHANPURIYA</v>
      </c>
      <c r="G1027" s="19" t="str">
        <f>IF('Student''s Data'!F1027=0,"",'Student''s Data'!F1027)</f>
        <v>HANUMAN PRASAD</v>
      </c>
      <c r="H1027" s="17"/>
      <c r="I1027" s="17"/>
      <c r="J1027" s="17"/>
      <c r="K1027" s="17"/>
      <c r="L1027" s="17"/>
      <c r="M1027" s="17"/>
      <c r="N1027" s="17"/>
      <c r="O1027" s="17"/>
      <c r="P1027" s="17"/>
      <c r="Q1027" s="17"/>
      <c r="R1027" s="17"/>
      <c r="S1027" s="17"/>
      <c r="T1027" s="5" t="str">
        <f>IF(SUM(Table4[[#This Row],[Jan]:[Dec]])=0,"",(SUM(Table4[[#This Row],[Jan]:[Dec]])))</f>
        <v/>
      </c>
      <c r="U1027" s="5">
        <f>IFERROR(IF(Table5[[#This Row],[Is RTE Student]]="Yes",0,VLOOKUP(Table4[[#This Row],[Class]]&amp;"_"&amp;Table4[[#This Row],[Stream]]&amp;"_"&amp;Table4[[#This Row],[Medium]],total_fee,5,0)),0)</f>
        <v>22000</v>
      </c>
      <c r="V1027" s="5" t="str">
        <f>IFERROR(IF(Table4[[#This Row],[Total fees]]=Table4[[#This Row],[Total]]=0,"",Table4[[#This Row],[Total fees]]-Table4[[#This Row],[Total]]),"")</f>
        <v/>
      </c>
    </row>
    <row r="1028" spans="1:22">
      <c r="A1028" s="18">
        <f>IF('Student''s Data'!A1028=0,"",'Student''s Data'!A1028)</f>
        <v>1024</v>
      </c>
      <c r="B1028" s="18" t="str">
        <f>IF('Student''s Data'!B1028=0,"",'Student''s Data'!B1028)</f>
        <v>5926 A</v>
      </c>
      <c r="C1028" s="19" t="str">
        <f>IF('Student''s Data'!C1028=0,"",'Student''s Data'!C1028)</f>
        <v>Twelth</v>
      </c>
      <c r="D1028" s="19" t="str">
        <f>IF('Student''s Data'!D1028=0,"",'Student''s Data'!D1028)</f>
        <v>Arts</v>
      </c>
      <c r="E1028" s="19" t="str">
        <f>IF('Student''s Data'!H1028=0,"",'Student''s Data'!H1028)</f>
        <v>Hindi</v>
      </c>
      <c r="F1028" s="19" t="str">
        <f>IF('Student''s Data'!E1028=0,"",'Student''s Data'!E1028)</f>
        <v>ALAVKAS KHAN</v>
      </c>
      <c r="G1028" s="19" t="str">
        <f>IF('Student''s Data'!F1028=0,"",'Student''s Data'!F1028)</f>
        <v>SHOKAT ALI KHAN</v>
      </c>
      <c r="H1028" s="17"/>
      <c r="I1028" s="17"/>
      <c r="J1028" s="17"/>
      <c r="K1028" s="17"/>
      <c r="L1028" s="17"/>
      <c r="M1028" s="17"/>
      <c r="N1028" s="17"/>
      <c r="O1028" s="17"/>
      <c r="P1028" s="17"/>
      <c r="Q1028" s="17"/>
      <c r="R1028" s="17"/>
      <c r="S1028" s="17"/>
      <c r="T1028" s="5" t="str">
        <f>IF(SUM(Table4[[#This Row],[Jan]:[Dec]])=0,"",(SUM(Table4[[#This Row],[Jan]:[Dec]])))</f>
        <v/>
      </c>
      <c r="U1028" s="5">
        <f>IFERROR(IF(Table5[[#This Row],[Is RTE Student]]="Yes",0,VLOOKUP(Table4[[#This Row],[Class]]&amp;"_"&amp;Table4[[#This Row],[Stream]]&amp;"_"&amp;Table4[[#This Row],[Medium]],total_fee,5,0)),0)</f>
        <v>21000</v>
      </c>
      <c r="V1028" s="5" t="str">
        <f>IFERROR(IF(Table4[[#This Row],[Total fees]]=Table4[[#This Row],[Total]]=0,"",Table4[[#This Row],[Total fees]]-Table4[[#This Row],[Total]]),"")</f>
        <v/>
      </c>
    </row>
    <row r="1029" spans="1:22">
      <c r="A1029" s="18">
        <f>IF('Student''s Data'!A1029=0,"",'Student''s Data'!A1029)</f>
        <v>1025</v>
      </c>
      <c r="B1029" s="18">
        <f>IF('Student''s Data'!B1029=0,"",'Student''s Data'!B1029)</f>
        <v>6483</v>
      </c>
      <c r="C1029" s="19" t="str">
        <f>IF('Student''s Data'!C1029=0,"",'Student''s Data'!C1029)</f>
        <v>Twelth</v>
      </c>
      <c r="D1029" s="19" t="str">
        <f>IF('Student''s Data'!D1029=0,"",'Student''s Data'!D1029)</f>
        <v>Commerce</v>
      </c>
      <c r="E1029" s="19" t="str">
        <f>IF('Student''s Data'!H1029=0,"",'Student''s Data'!H1029)</f>
        <v>Hindi</v>
      </c>
      <c r="F1029" s="19" t="str">
        <f>IF('Student''s Data'!E1029=0,"",'Student''s Data'!E1029)</f>
        <v>ALTAB ALI</v>
      </c>
      <c r="G1029" s="19" t="str">
        <f>IF('Student''s Data'!F1029=0,"",'Student''s Data'!F1029)</f>
        <v>ISMAIL</v>
      </c>
      <c r="H1029" s="17"/>
      <c r="I1029" s="17"/>
      <c r="J1029" s="17"/>
      <c r="K1029" s="17"/>
      <c r="L1029" s="17"/>
      <c r="M1029" s="17"/>
      <c r="N1029" s="17"/>
      <c r="O1029" s="17"/>
      <c r="P1029" s="17"/>
      <c r="Q1029" s="17"/>
      <c r="R1029" s="17"/>
      <c r="S1029" s="17"/>
      <c r="T1029" s="5" t="str">
        <f>IF(SUM(Table4[[#This Row],[Jan]:[Dec]])=0,"",(SUM(Table4[[#This Row],[Jan]:[Dec]])))</f>
        <v/>
      </c>
      <c r="U1029" s="5">
        <f>IFERROR(IF(Table5[[#This Row],[Is RTE Student]]="Yes",0,VLOOKUP(Table4[[#This Row],[Class]]&amp;"_"&amp;Table4[[#This Row],[Stream]]&amp;"_"&amp;Table4[[#This Row],[Medium]],total_fee,5,0)),0)</f>
        <v>20000</v>
      </c>
      <c r="V1029" s="5" t="str">
        <f>IFERROR(IF(Table4[[#This Row],[Total fees]]=Table4[[#This Row],[Total]]=0,"",Table4[[#This Row],[Total fees]]-Table4[[#This Row],[Total]]),"")</f>
        <v/>
      </c>
    </row>
    <row r="1030" spans="1:22">
      <c r="A1030" s="18">
        <f>IF('Student''s Data'!A1030=0,"",'Student''s Data'!A1030)</f>
        <v>1026</v>
      </c>
      <c r="B1030" s="18" t="str">
        <f>IF('Student''s Data'!B1030=0,"",'Student''s Data'!B1030)</f>
        <v>E0114</v>
      </c>
      <c r="C1030" s="19" t="str">
        <f>IF('Student''s Data'!C1030=0,"",'Student''s Data'!C1030)</f>
        <v>Twelth</v>
      </c>
      <c r="D1030" s="19" t="str">
        <f>IF('Student''s Data'!D1030=0,"",'Student''s Data'!D1030)</f>
        <v>Agriculture</v>
      </c>
      <c r="E1030" s="19" t="str">
        <f>IF('Student''s Data'!H1030=0,"",'Student''s Data'!H1030)</f>
        <v>English</v>
      </c>
      <c r="F1030" s="19" t="str">
        <f>IF('Student''s Data'!E1030=0,"",'Student''s Data'!E1030)</f>
        <v>ANIL BABAL</v>
      </c>
      <c r="G1030" s="19" t="str">
        <f>IF('Student''s Data'!F1030=0,"",'Student''s Data'!F1030)</f>
        <v>ROOPA RAM</v>
      </c>
      <c r="H1030" s="17"/>
      <c r="I1030" s="17"/>
      <c r="J1030" s="17"/>
      <c r="K1030" s="17"/>
      <c r="L1030" s="17"/>
      <c r="M1030" s="17"/>
      <c r="N1030" s="17"/>
      <c r="O1030" s="17"/>
      <c r="P1030" s="17"/>
      <c r="Q1030" s="17"/>
      <c r="R1030" s="17"/>
      <c r="S1030" s="17"/>
      <c r="T1030" s="5" t="str">
        <f>IF(SUM(Table4[[#This Row],[Jan]:[Dec]])=0,"",(SUM(Table4[[#This Row],[Jan]:[Dec]])))</f>
        <v/>
      </c>
      <c r="U1030" s="5">
        <f>IFERROR(IF(Table5[[#This Row],[Is RTE Student]]="Yes",0,VLOOKUP(Table4[[#This Row],[Class]]&amp;"_"&amp;Table4[[#This Row],[Stream]]&amp;"_"&amp;Table4[[#This Row],[Medium]],total_fee,5,0)),0)</f>
        <v>23000</v>
      </c>
      <c r="V1030" s="5" t="str">
        <f>IFERROR(IF(Table4[[#This Row],[Total fees]]=Table4[[#This Row],[Total]]=0,"",Table4[[#This Row],[Total fees]]-Table4[[#This Row],[Total]]),"")</f>
        <v/>
      </c>
    </row>
    <row r="1031" spans="1:22">
      <c r="A1031" s="18">
        <f>IF('Student''s Data'!A1031=0,"",'Student''s Data'!A1031)</f>
        <v>1027</v>
      </c>
      <c r="B1031" s="18">
        <f>IF('Student''s Data'!B1031=0,"",'Student''s Data'!B1031)</f>
        <v>6355</v>
      </c>
      <c r="C1031" s="19" t="str">
        <f>IF('Student''s Data'!C1031=0,"",'Student''s Data'!C1031)</f>
        <v>Twelth</v>
      </c>
      <c r="D1031" s="19" t="str">
        <f>IF('Student''s Data'!D1031=0,"",'Student''s Data'!D1031)</f>
        <v>Science</v>
      </c>
      <c r="E1031" s="19" t="str">
        <f>IF('Student''s Data'!H1031=0,"",'Student''s Data'!H1031)</f>
        <v>Hindi</v>
      </c>
      <c r="F1031" s="19" t="str">
        <f>IF('Student''s Data'!E1031=0,"",'Student''s Data'!E1031)</f>
        <v>ANIL KUMAR</v>
      </c>
      <c r="G1031" s="19" t="str">
        <f>IF('Student''s Data'!F1031=0,"",'Student''s Data'!F1031)</f>
        <v>SHIVPAL</v>
      </c>
      <c r="H1031" s="17"/>
      <c r="I1031" s="17"/>
      <c r="J1031" s="17"/>
      <c r="K1031" s="17"/>
      <c r="L1031" s="17"/>
      <c r="M1031" s="17"/>
      <c r="N1031" s="17"/>
      <c r="O1031" s="17"/>
      <c r="P1031" s="17"/>
      <c r="Q1031" s="17"/>
      <c r="R1031" s="17"/>
      <c r="S1031" s="17"/>
      <c r="T1031" s="5" t="str">
        <f>IF(SUM(Table4[[#This Row],[Jan]:[Dec]])=0,"",(SUM(Table4[[#This Row],[Jan]:[Dec]])))</f>
        <v/>
      </c>
      <c r="U1031" s="5">
        <f>IFERROR(IF(Table5[[#This Row],[Is RTE Student]]="Yes",0,VLOOKUP(Table4[[#This Row],[Class]]&amp;"_"&amp;Table4[[#This Row],[Stream]]&amp;"_"&amp;Table4[[#This Row],[Medium]],total_fee,5,0)),0)</f>
        <v>22000</v>
      </c>
      <c r="V1031" s="5" t="str">
        <f>IFERROR(IF(Table4[[#This Row],[Total fees]]=Table4[[#This Row],[Total]]=0,"",Table4[[#This Row],[Total fees]]-Table4[[#This Row],[Total]]),"")</f>
        <v/>
      </c>
    </row>
    <row r="1032" spans="1:22">
      <c r="A1032" s="18">
        <f>IF('Student''s Data'!A1032=0,"",'Student''s Data'!A1032)</f>
        <v>1028</v>
      </c>
      <c r="B1032" s="18">
        <f>IF('Student''s Data'!B1032=0,"",'Student''s Data'!B1032)</f>
        <v>6446</v>
      </c>
      <c r="C1032" s="19" t="str">
        <f>IF('Student''s Data'!C1032=0,"",'Student''s Data'!C1032)</f>
        <v>Twelth</v>
      </c>
      <c r="D1032" s="19" t="str">
        <f>IF('Student''s Data'!D1032=0,"",'Student''s Data'!D1032)</f>
        <v>Arts</v>
      </c>
      <c r="E1032" s="19" t="str">
        <f>IF('Student''s Data'!H1032=0,"",'Student''s Data'!H1032)</f>
        <v>Hindi</v>
      </c>
      <c r="F1032" s="19" t="str">
        <f>IF('Student''s Data'!E1032=0,"",'Student''s Data'!E1032)</f>
        <v>ANITA KUMAWAT</v>
      </c>
      <c r="G1032" s="19" t="str">
        <f>IF('Student''s Data'!F1032=0,"",'Student''s Data'!F1032)</f>
        <v>BODU RAM</v>
      </c>
      <c r="H1032" s="17"/>
      <c r="I1032" s="17"/>
      <c r="J1032" s="17"/>
      <c r="K1032" s="17"/>
      <c r="L1032" s="17"/>
      <c r="M1032" s="17"/>
      <c r="N1032" s="17"/>
      <c r="O1032" s="17"/>
      <c r="P1032" s="17"/>
      <c r="Q1032" s="17"/>
      <c r="R1032" s="17"/>
      <c r="S1032" s="17"/>
      <c r="T1032" s="5" t="str">
        <f>IF(SUM(Table4[[#This Row],[Jan]:[Dec]])=0,"",(SUM(Table4[[#This Row],[Jan]:[Dec]])))</f>
        <v/>
      </c>
      <c r="U1032" s="5">
        <f>IFERROR(IF(Table5[[#This Row],[Is RTE Student]]="Yes",0,VLOOKUP(Table4[[#This Row],[Class]]&amp;"_"&amp;Table4[[#This Row],[Stream]]&amp;"_"&amp;Table4[[#This Row],[Medium]],total_fee,5,0)),0)</f>
        <v>21000</v>
      </c>
      <c r="V1032" s="5" t="str">
        <f>IFERROR(IF(Table4[[#This Row],[Total fees]]=Table4[[#This Row],[Total]]=0,"",Table4[[#This Row],[Total fees]]-Table4[[#This Row],[Total]]),"")</f>
        <v/>
      </c>
    </row>
    <row r="1033" spans="1:22">
      <c r="A1033" s="18">
        <f>IF('Student''s Data'!A1033=0,"",'Student''s Data'!A1033)</f>
        <v>1029</v>
      </c>
      <c r="B1033" s="18">
        <f>IF('Student''s Data'!B1033=0,"",'Student''s Data'!B1033)</f>
        <v>5851</v>
      </c>
      <c r="C1033" s="19" t="str">
        <f>IF('Student''s Data'!C1033=0,"",'Student''s Data'!C1033)</f>
        <v>Twelth</v>
      </c>
      <c r="D1033" s="19" t="str">
        <f>IF('Student''s Data'!D1033=0,"",'Student''s Data'!D1033)</f>
        <v>Commerce</v>
      </c>
      <c r="E1033" s="19" t="str">
        <f>IF('Student''s Data'!H1033=0,"",'Student''s Data'!H1033)</f>
        <v>Hindi</v>
      </c>
      <c r="F1033" s="19" t="str">
        <f>IF('Student''s Data'!E1033=0,"",'Student''s Data'!E1033)</f>
        <v>ANJU JAKHAR</v>
      </c>
      <c r="G1033" s="19" t="str">
        <f>IF('Student''s Data'!F1033=0,"",'Student''s Data'!F1033)</f>
        <v>SUWARAM JAKHAR</v>
      </c>
      <c r="H1033" s="17"/>
      <c r="I1033" s="17"/>
      <c r="J1033" s="17"/>
      <c r="K1033" s="17"/>
      <c r="L1033" s="17"/>
      <c r="M1033" s="17"/>
      <c r="N1033" s="17"/>
      <c r="O1033" s="17"/>
      <c r="P1033" s="17"/>
      <c r="Q1033" s="17"/>
      <c r="R1033" s="17"/>
      <c r="S1033" s="17"/>
      <c r="T1033" s="5" t="str">
        <f>IF(SUM(Table4[[#This Row],[Jan]:[Dec]])=0,"",(SUM(Table4[[#This Row],[Jan]:[Dec]])))</f>
        <v/>
      </c>
      <c r="U1033" s="5">
        <f>IFERROR(IF(Table5[[#This Row],[Is RTE Student]]="Yes",0,VLOOKUP(Table4[[#This Row],[Class]]&amp;"_"&amp;Table4[[#This Row],[Stream]]&amp;"_"&amp;Table4[[#This Row],[Medium]],total_fee,5,0)),0)</f>
        <v>20000</v>
      </c>
      <c r="V1033" s="5" t="str">
        <f>IFERROR(IF(Table4[[#This Row],[Total fees]]=Table4[[#This Row],[Total]]=0,"",Table4[[#This Row],[Total fees]]-Table4[[#This Row],[Total]]),"")</f>
        <v/>
      </c>
    </row>
    <row r="1034" spans="1:22">
      <c r="A1034" s="18">
        <f>IF('Student''s Data'!A1034=0,"",'Student''s Data'!A1034)</f>
        <v>1030</v>
      </c>
      <c r="B1034" s="18">
        <f>IF('Student''s Data'!B1034=0,"",'Student''s Data'!B1034)</f>
        <v>4618</v>
      </c>
      <c r="C1034" s="19" t="str">
        <f>IF('Student''s Data'!C1034=0,"",'Student''s Data'!C1034)</f>
        <v>Twelth</v>
      </c>
      <c r="D1034" s="19" t="str">
        <f>IF('Student''s Data'!D1034=0,"",'Student''s Data'!D1034)</f>
        <v>Agriculture</v>
      </c>
      <c r="E1034" s="19" t="str">
        <f>IF('Student''s Data'!H1034=0,"",'Student''s Data'!H1034)</f>
        <v>Hindi</v>
      </c>
      <c r="F1034" s="19" t="str">
        <f>IF('Student''s Data'!E1034=0,"",'Student''s Data'!E1034)</f>
        <v>ANKIT KARWA</v>
      </c>
      <c r="G1034" s="19" t="str">
        <f>IF('Student''s Data'!F1034=0,"",'Student''s Data'!F1034)</f>
        <v>RAMNIWAS KARWA</v>
      </c>
      <c r="H1034" s="17"/>
      <c r="I1034" s="17"/>
      <c r="J1034" s="17"/>
      <c r="K1034" s="17"/>
      <c r="L1034" s="17"/>
      <c r="M1034" s="17"/>
      <c r="N1034" s="17"/>
      <c r="O1034" s="17"/>
      <c r="P1034" s="17"/>
      <c r="Q1034" s="17"/>
      <c r="R1034" s="17"/>
      <c r="S1034" s="17"/>
      <c r="T1034" s="5" t="str">
        <f>IF(SUM(Table4[[#This Row],[Jan]:[Dec]])=0,"",(SUM(Table4[[#This Row],[Jan]:[Dec]])))</f>
        <v/>
      </c>
      <c r="U1034" s="5">
        <f>IFERROR(IF(Table5[[#This Row],[Is RTE Student]]="Yes",0,VLOOKUP(Table4[[#This Row],[Class]]&amp;"_"&amp;Table4[[#This Row],[Stream]]&amp;"_"&amp;Table4[[#This Row],[Medium]],total_fee,5,0)),0)</f>
        <v>22000</v>
      </c>
      <c r="V1034" s="5" t="str">
        <f>IFERROR(IF(Table4[[#This Row],[Total fees]]=Table4[[#This Row],[Total]]=0,"",Table4[[#This Row],[Total fees]]-Table4[[#This Row],[Total]]),"")</f>
        <v/>
      </c>
    </row>
    <row r="1035" spans="1:22">
      <c r="A1035" s="18">
        <f>IF('Student''s Data'!A1035=0,"",'Student''s Data'!A1035)</f>
        <v>1031</v>
      </c>
      <c r="B1035" s="18">
        <f>IF('Student''s Data'!B1035=0,"",'Student''s Data'!B1035)</f>
        <v>4652</v>
      </c>
      <c r="C1035" s="19" t="str">
        <f>IF('Student''s Data'!C1035=0,"",'Student''s Data'!C1035)</f>
        <v>Twelth</v>
      </c>
      <c r="D1035" s="19" t="str">
        <f>IF('Student''s Data'!D1035=0,"",'Student''s Data'!D1035)</f>
        <v>Science</v>
      </c>
      <c r="E1035" s="19" t="str">
        <f>IF('Student''s Data'!H1035=0,"",'Student''s Data'!H1035)</f>
        <v>Hindi</v>
      </c>
      <c r="F1035" s="19" t="str">
        <f>IF('Student''s Data'!E1035=0,"",'Student''s Data'!E1035)</f>
        <v>ANKIT KEELKA</v>
      </c>
      <c r="G1035" s="19" t="str">
        <f>IF('Student''s Data'!F1035=0,"",'Student''s Data'!F1035)</f>
        <v>DANARAM KEELKA</v>
      </c>
      <c r="H1035" s="17"/>
      <c r="I1035" s="17"/>
      <c r="J1035" s="17"/>
      <c r="K1035" s="17"/>
      <c r="L1035" s="17"/>
      <c r="M1035" s="17"/>
      <c r="N1035" s="17"/>
      <c r="O1035" s="17"/>
      <c r="P1035" s="17"/>
      <c r="Q1035" s="17"/>
      <c r="R1035" s="17"/>
      <c r="S1035" s="17"/>
      <c r="T1035" s="5" t="str">
        <f>IF(SUM(Table4[[#This Row],[Jan]:[Dec]])=0,"",(SUM(Table4[[#This Row],[Jan]:[Dec]])))</f>
        <v/>
      </c>
      <c r="U1035" s="5">
        <f>IFERROR(IF(Table5[[#This Row],[Is RTE Student]]="Yes",0,VLOOKUP(Table4[[#This Row],[Class]]&amp;"_"&amp;Table4[[#This Row],[Stream]]&amp;"_"&amp;Table4[[#This Row],[Medium]],total_fee,5,0)),0)</f>
        <v>22000</v>
      </c>
      <c r="V1035" s="5" t="str">
        <f>IFERROR(IF(Table4[[#This Row],[Total fees]]=Table4[[#This Row],[Total]]=0,"",Table4[[#This Row],[Total fees]]-Table4[[#This Row],[Total]]),"")</f>
        <v/>
      </c>
    </row>
    <row r="1036" spans="1:22">
      <c r="A1036" s="18">
        <f>IF('Student''s Data'!A1036=0,"",'Student''s Data'!A1036)</f>
        <v>1032</v>
      </c>
      <c r="B1036" s="18">
        <f>IF('Student''s Data'!B1036=0,"",'Student''s Data'!B1036)</f>
        <v>5420</v>
      </c>
      <c r="C1036" s="19" t="str">
        <f>IF('Student''s Data'!C1036=0,"",'Student''s Data'!C1036)</f>
        <v>Twelth</v>
      </c>
      <c r="D1036" s="19" t="str">
        <f>IF('Student''s Data'!D1036=0,"",'Student''s Data'!D1036)</f>
        <v>Arts</v>
      </c>
      <c r="E1036" s="19" t="str">
        <f>IF('Student''s Data'!H1036=0,"",'Student''s Data'!H1036)</f>
        <v>Hindi</v>
      </c>
      <c r="F1036" s="19" t="str">
        <f>IF('Student''s Data'!E1036=0,"",'Student''s Data'!E1036)</f>
        <v>ARBAJ KHAN</v>
      </c>
      <c r="G1036" s="19" t="str">
        <f>IF('Student''s Data'!F1036=0,"",'Student''s Data'!F1036)</f>
        <v>MEHMOOD KHAN</v>
      </c>
      <c r="H1036" s="17"/>
      <c r="I1036" s="17"/>
      <c r="J1036" s="17"/>
      <c r="K1036" s="17"/>
      <c r="L1036" s="17"/>
      <c r="M1036" s="17"/>
      <c r="N1036" s="17"/>
      <c r="O1036" s="17"/>
      <c r="P1036" s="17"/>
      <c r="Q1036" s="17"/>
      <c r="R1036" s="17"/>
      <c r="S1036" s="17"/>
      <c r="T1036" s="5" t="str">
        <f>IF(SUM(Table4[[#This Row],[Jan]:[Dec]])=0,"",(SUM(Table4[[#This Row],[Jan]:[Dec]])))</f>
        <v/>
      </c>
      <c r="U1036" s="5">
        <f>IFERROR(IF(Table5[[#This Row],[Is RTE Student]]="Yes",0,VLOOKUP(Table4[[#This Row],[Class]]&amp;"_"&amp;Table4[[#This Row],[Stream]]&amp;"_"&amp;Table4[[#This Row],[Medium]],total_fee,5,0)),0)</f>
        <v>21000</v>
      </c>
      <c r="V1036" s="5" t="str">
        <f>IFERROR(IF(Table4[[#This Row],[Total fees]]=Table4[[#This Row],[Total]]=0,"",Table4[[#This Row],[Total fees]]-Table4[[#This Row],[Total]]),"")</f>
        <v/>
      </c>
    </row>
    <row r="1037" spans="1:22">
      <c r="A1037" s="18">
        <f>IF('Student''s Data'!A1037=0,"",'Student''s Data'!A1037)</f>
        <v>1033</v>
      </c>
      <c r="B1037" s="18">
        <f>IF('Student''s Data'!B1037=0,"",'Student''s Data'!B1037)</f>
        <v>6331</v>
      </c>
      <c r="C1037" s="19" t="str">
        <f>IF('Student''s Data'!C1037=0,"",'Student''s Data'!C1037)</f>
        <v>Twelth</v>
      </c>
      <c r="D1037" s="19" t="str">
        <f>IF('Student''s Data'!D1037=0,"",'Student''s Data'!D1037)</f>
        <v>Commerce</v>
      </c>
      <c r="E1037" s="19" t="str">
        <f>IF('Student''s Data'!H1037=0,"",'Student''s Data'!H1037)</f>
        <v>Hindi</v>
      </c>
      <c r="F1037" s="19" t="str">
        <f>IF('Student''s Data'!E1037=0,"",'Student''s Data'!E1037)</f>
        <v>ARJUN DEPAN</v>
      </c>
      <c r="G1037" s="19" t="str">
        <f>IF('Student''s Data'!F1037=0,"",'Student''s Data'!F1037)</f>
        <v>ASHOK DEPAN</v>
      </c>
      <c r="H1037" s="17"/>
      <c r="I1037" s="17"/>
      <c r="J1037" s="17"/>
      <c r="K1037" s="17"/>
      <c r="L1037" s="17"/>
      <c r="M1037" s="17"/>
      <c r="N1037" s="17"/>
      <c r="O1037" s="17"/>
      <c r="P1037" s="17"/>
      <c r="Q1037" s="17"/>
      <c r="R1037" s="17"/>
      <c r="S1037" s="17"/>
      <c r="T1037" s="5" t="str">
        <f>IF(SUM(Table4[[#This Row],[Jan]:[Dec]])=0,"",(SUM(Table4[[#This Row],[Jan]:[Dec]])))</f>
        <v/>
      </c>
      <c r="U1037" s="5">
        <f>IFERROR(IF(Table5[[#This Row],[Is RTE Student]]="Yes",0,VLOOKUP(Table4[[#This Row],[Class]]&amp;"_"&amp;Table4[[#This Row],[Stream]]&amp;"_"&amp;Table4[[#This Row],[Medium]],total_fee,5,0)),0)</f>
        <v>20000</v>
      </c>
      <c r="V1037" s="5" t="str">
        <f>IFERROR(IF(Table4[[#This Row],[Total fees]]=Table4[[#This Row],[Total]]=0,"",Table4[[#This Row],[Total fees]]-Table4[[#This Row],[Total]]),"")</f>
        <v/>
      </c>
    </row>
    <row r="1038" spans="1:22">
      <c r="A1038" s="18">
        <f>IF('Student''s Data'!A1038=0,"",'Student''s Data'!A1038)</f>
        <v>1034</v>
      </c>
      <c r="B1038" s="18">
        <f>IF('Student''s Data'!B1038=0,"",'Student''s Data'!B1038)</f>
        <v>5829</v>
      </c>
      <c r="C1038" s="19" t="str">
        <f>IF('Student''s Data'!C1038=0,"",'Student''s Data'!C1038)</f>
        <v>Twelth</v>
      </c>
      <c r="D1038" s="19" t="str">
        <f>IF('Student''s Data'!D1038=0,"",'Student''s Data'!D1038)</f>
        <v>Agriculture</v>
      </c>
      <c r="E1038" s="19" t="str">
        <f>IF('Student''s Data'!H1038=0,"",'Student''s Data'!H1038)</f>
        <v>Hindi</v>
      </c>
      <c r="F1038" s="19" t="str">
        <f>IF('Student''s Data'!E1038=0,"",'Student''s Data'!E1038)</f>
        <v>ARJUN RAM GURJAR</v>
      </c>
      <c r="G1038" s="19" t="str">
        <f>IF('Student''s Data'!F1038=0,"",'Student''s Data'!F1038)</f>
        <v>DAYAL RAM GURJAR</v>
      </c>
      <c r="H1038" s="17"/>
      <c r="I1038" s="17"/>
      <c r="J1038" s="17"/>
      <c r="K1038" s="17"/>
      <c r="L1038" s="17"/>
      <c r="M1038" s="17"/>
      <c r="N1038" s="17"/>
      <c r="O1038" s="17"/>
      <c r="P1038" s="17"/>
      <c r="Q1038" s="17"/>
      <c r="R1038" s="17"/>
      <c r="S1038" s="17"/>
      <c r="T1038" s="5" t="str">
        <f>IF(SUM(Table4[[#This Row],[Jan]:[Dec]])=0,"",(SUM(Table4[[#This Row],[Jan]:[Dec]])))</f>
        <v/>
      </c>
      <c r="U1038" s="5">
        <f>IFERROR(IF(Table5[[#This Row],[Is RTE Student]]="Yes",0,VLOOKUP(Table4[[#This Row],[Class]]&amp;"_"&amp;Table4[[#This Row],[Stream]]&amp;"_"&amp;Table4[[#This Row],[Medium]],total_fee,5,0)),0)</f>
        <v>22000</v>
      </c>
      <c r="V1038" s="5" t="str">
        <f>IFERROR(IF(Table4[[#This Row],[Total fees]]=Table4[[#This Row],[Total]]=0,"",Table4[[#This Row],[Total fees]]-Table4[[#This Row],[Total]]),"")</f>
        <v/>
      </c>
    </row>
    <row r="1039" spans="1:22">
      <c r="A1039" s="18">
        <f>IF('Student''s Data'!A1039=0,"",'Student''s Data'!A1039)</f>
        <v>1035</v>
      </c>
      <c r="B1039" s="18">
        <f>IF('Student''s Data'!B1039=0,"",'Student''s Data'!B1039)</f>
        <v>6752</v>
      </c>
      <c r="C1039" s="19" t="str">
        <f>IF('Student''s Data'!C1039=0,"",'Student''s Data'!C1039)</f>
        <v>Twelth</v>
      </c>
      <c r="D1039" s="19" t="str">
        <f>IF('Student''s Data'!D1039=0,"",'Student''s Data'!D1039)</f>
        <v>Science</v>
      </c>
      <c r="E1039" s="19" t="str">
        <f>IF('Student''s Data'!H1039=0,"",'Student''s Data'!H1039)</f>
        <v>Hindi</v>
      </c>
      <c r="F1039" s="19" t="str">
        <f>IF('Student''s Data'!E1039=0,"",'Student''s Data'!E1039)</f>
        <v>ARMAN KHAN</v>
      </c>
      <c r="G1039" s="19" t="str">
        <f>IF('Student''s Data'!F1039=0,"",'Student''s Data'!F1039)</f>
        <v>IKRAM KHAN</v>
      </c>
      <c r="H1039" s="17"/>
      <c r="I1039" s="17"/>
      <c r="J1039" s="17"/>
      <c r="K1039" s="17"/>
      <c r="L1039" s="17"/>
      <c r="M1039" s="17"/>
      <c r="N1039" s="17"/>
      <c r="O1039" s="17"/>
      <c r="P1039" s="17"/>
      <c r="Q1039" s="17"/>
      <c r="R1039" s="17"/>
      <c r="S1039" s="17"/>
      <c r="T1039" s="5" t="str">
        <f>IF(SUM(Table4[[#This Row],[Jan]:[Dec]])=0,"",(SUM(Table4[[#This Row],[Jan]:[Dec]])))</f>
        <v/>
      </c>
      <c r="U1039" s="5">
        <f>IFERROR(IF(Table5[[#This Row],[Is RTE Student]]="Yes",0,VLOOKUP(Table4[[#This Row],[Class]]&amp;"_"&amp;Table4[[#This Row],[Stream]]&amp;"_"&amp;Table4[[#This Row],[Medium]],total_fee,5,0)),0)</f>
        <v>22000</v>
      </c>
      <c r="V1039" s="5" t="str">
        <f>IFERROR(IF(Table4[[#This Row],[Total fees]]=Table4[[#This Row],[Total]]=0,"",Table4[[#This Row],[Total fees]]-Table4[[#This Row],[Total]]),"")</f>
        <v/>
      </c>
    </row>
    <row r="1040" spans="1:22">
      <c r="A1040" s="18">
        <f>IF('Student''s Data'!A1040=0,"",'Student''s Data'!A1040)</f>
        <v>1036</v>
      </c>
      <c r="B1040" s="18">
        <f>IF('Student''s Data'!B1040=0,"",'Student''s Data'!B1040)</f>
        <v>6145</v>
      </c>
      <c r="C1040" s="19" t="str">
        <f>IF('Student''s Data'!C1040=0,"",'Student''s Data'!C1040)</f>
        <v>Twelth</v>
      </c>
      <c r="D1040" s="19" t="str">
        <f>IF('Student''s Data'!D1040=0,"",'Student''s Data'!D1040)</f>
        <v>Arts</v>
      </c>
      <c r="E1040" s="19" t="str">
        <f>IF('Student''s Data'!H1040=0,"",'Student''s Data'!H1040)</f>
        <v>Hindi</v>
      </c>
      <c r="F1040" s="19" t="str">
        <f>IF('Student''s Data'!E1040=0,"",'Student''s Data'!E1040)</f>
        <v>ASHA RAM JAT</v>
      </c>
      <c r="G1040" s="19" t="str">
        <f>IF('Student''s Data'!F1040=0,"",'Student''s Data'!F1040)</f>
        <v>HARKARAN JAT</v>
      </c>
      <c r="H1040" s="17"/>
      <c r="I1040" s="17"/>
      <c r="J1040" s="17"/>
      <c r="K1040" s="17"/>
      <c r="L1040" s="17"/>
      <c r="M1040" s="17"/>
      <c r="N1040" s="17"/>
      <c r="O1040" s="17"/>
      <c r="P1040" s="17"/>
      <c r="Q1040" s="17"/>
      <c r="R1040" s="17"/>
      <c r="S1040" s="17"/>
      <c r="T1040" s="5" t="str">
        <f>IF(SUM(Table4[[#This Row],[Jan]:[Dec]])=0,"",(SUM(Table4[[#This Row],[Jan]:[Dec]])))</f>
        <v/>
      </c>
      <c r="U1040" s="5">
        <f>IFERROR(IF(Table5[[#This Row],[Is RTE Student]]="Yes",0,VLOOKUP(Table4[[#This Row],[Class]]&amp;"_"&amp;Table4[[#This Row],[Stream]]&amp;"_"&amp;Table4[[#This Row],[Medium]],total_fee,5,0)),0)</f>
        <v>21000</v>
      </c>
      <c r="V1040" s="5" t="str">
        <f>IFERROR(IF(Table4[[#This Row],[Total fees]]=Table4[[#This Row],[Total]]=0,"",Table4[[#This Row],[Total fees]]-Table4[[#This Row],[Total]]),"")</f>
        <v/>
      </c>
    </row>
    <row r="1041" spans="1:22">
      <c r="A1041" s="18">
        <f>IF('Student''s Data'!A1041=0,"",'Student''s Data'!A1041)</f>
        <v>1037</v>
      </c>
      <c r="B1041" s="18">
        <f>IF('Student''s Data'!B1041=0,"",'Student''s Data'!B1041)</f>
        <v>6381</v>
      </c>
      <c r="C1041" s="19" t="str">
        <f>IF('Student''s Data'!C1041=0,"",'Student''s Data'!C1041)</f>
        <v>Twelth</v>
      </c>
      <c r="D1041" s="19" t="str">
        <f>IF('Student''s Data'!D1041=0,"",'Student''s Data'!D1041)</f>
        <v>Commerce</v>
      </c>
      <c r="E1041" s="19" t="str">
        <f>IF('Student''s Data'!H1041=0,"",'Student''s Data'!H1041)</f>
        <v>Hindi</v>
      </c>
      <c r="F1041" s="19" t="str">
        <f>IF('Student''s Data'!E1041=0,"",'Student''s Data'!E1041)</f>
        <v>ASHOK KUMAR</v>
      </c>
      <c r="G1041" s="19" t="str">
        <f>IF('Student''s Data'!F1041=0,"",'Student''s Data'!F1041)</f>
        <v>PEMARAM</v>
      </c>
      <c r="H1041" s="17"/>
      <c r="I1041" s="17"/>
      <c r="J1041" s="17"/>
      <c r="K1041" s="17"/>
      <c r="L1041" s="17"/>
      <c r="M1041" s="17"/>
      <c r="N1041" s="17"/>
      <c r="O1041" s="17"/>
      <c r="P1041" s="17"/>
      <c r="Q1041" s="17"/>
      <c r="R1041" s="17"/>
      <c r="S1041" s="17"/>
      <c r="T1041" s="5" t="str">
        <f>IF(SUM(Table4[[#This Row],[Jan]:[Dec]])=0,"",(SUM(Table4[[#This Row],[Jan]:[Dec]])))</f>
        <v/>
      </c>
      <c r="U1041" s="5">
        <f>IFERROR(IF(Table5[[#This Row],[Is RTE Student]]="Yes",0,VLOOKUP(Table4[[#This Row],[Class]]&amp;"_"&amp;Table4[[#This Row],[Stream]]&amp;"_"&amp;Table4[[#This Row],[Medium]],total_fee,5,0)),0)</f>
        <v>20000</v>
      </c>
      <c r="V1041" s="5" t="str">
        <f>IFERROR(IF(Table4[[#This Row],[Total fees]]=Table4[[#This Row],[Total]]=0,"",Table4[[#This Row],[Total fees]]-Table4[[#This Row],[Total]]),"")</f>
        <v/>
      </c>
    </row>
    <row r="1042" spans="1:22">
      <c r="A1042" s="18">
        <f>IF('Student''s Data'!A1042=0,"",'Student''s Data'!A1042)</f>
        <v>1038</v>
      </c>
      <c r="B1042" s="18">
        <f>IF('Student''s Data'!B1042=0,"",'Student''s Data'!B1042)</f>
        <v>6099</v>
      </c>
      <c r="C1042" s="19" t="str">
        <f>IF('Student''s Data'!C1042=0,"",'Student''s Data'!C1042)</f>
        <v>Twelth</v>
      </c>
      <c r="D1042" s="19" t="str">
        <f>IF('Student''s Data'!D1042=0,"",'Student''s Data'!D1042)</f>
        <v>Agriculture</v>
      </c>
      <c r="E1042" s="19" t="str">
        <f>IF('Student''s Data'!H1042=0,"",'Student''s Data'!H1042)</f>
        <v>Hindi</v>
      </c>
      <c r="F1042" s="19" t="str">
        <f>IF('Student''s Data'!E1042=0,"",'Student''s Data'!E1042)</f>
        <v>ASHOK KUMAR TAKHAR</v>
      </c>
      <c r="G1042" s="19" t="str">
        <f>IF('Student''s Data'!F1042=0,"",'Student''s Data'!F1042)</f>
        <v>SITA RAM THAKAR</v>
      </c>
      <c r="H1042" s="17"/>
      <c r="I1042" s="17"/>
      <c r="J1042" s="17"/>
      <c r="K1042" s="17"/>
      <c r="L1042" s="17"/>
      <c r="M1042" s="17"/>
      <c r="N1042" s="17"/>
      <c r="O1042" s="17"/>
      <c r="P1042" s="17"/>
      <c r="Q1042" s="17"/>
      <c r="R1042" s="17"/>
      <c r="S1042" s="17"/>
      <c r="T1042" s="5" t="str">
        <f>IF(SUM(Table4[[#This Row],[Jan]:[Dec]])=0,"",(SUM(Table4[[#This Row],[Jan]:[Dec]])))</f>
        <v/>
      </c>
      <c r="U1042" s="5">
        <f>IFERROR(IF(Table5[[#This Row],[Is RTE Student]]="Yes",0,VLOOKUP(Table4[[#This Row],[Class]]&amp;"_"&amp;Table4[[#This Row],[Stream]]&amp;"_"&amp;Table4[[#This Row],[Medium]],total_fee,5,0)),0)</f>
        <v>22000</v>
      </c>
      <c r="V1042" s="5" t="str">
        <f>IFERROR(IF(Table4[[#This Row],[Total fees]]=Table4[[#This Row],[Total]]=0,"",Table4[[#This Row],[Total fees]]-Table4[[#This Row],[Total]]),"")</f>
        <v/>
      </c>
    </row>
    <row r="1043" spans="1:22">
      <c r="A1043" s="18">
        <f>IF('Student''s Data'!A1043=0,"",'Student''s Data'!A1043)</f>
        <v>1039</v>
      </c>
      <c r="B1043" s="18">
        <f>IF('Student''s Data'!B1043=0,"",'Student''s Data'!B1043)</f>
        <v>6549</v>
      </c>
      <c r="C1043" s="19" t="str">
        <f>IF('Student''s Data'!C1043=0,"",'Student''s Data'!C1043)</f>
        <v>Twelth</v>
      </c>
      <c r="D1043" s="19" t="str">
        <f>IF('Student''s Data'!D1043=0,"",'Student''s Data'!D1043)</f>
        <v>Science</v>
      </c>
      <c r="E1043" s="19" t="str">
        <f>IF('Student''s Data'!H1043=0,"",'Student''s Data'!H1043)</f>
        <v>Hindi</v>
      </c>
      <c r="F1043" s="19" t="str">
        <f>IF('Student''s Data'!E1043=0,"",'Student''s Data'!E1043)</f>
        <v>BALRAM DHAKAR</v>
      </c>
      <c r="G1043" s="19" t="str">
        <f>IF('Student''s Data'!F1043=0,"",'Student''s Data'!F1043)</f>
        <v>KAJODMAL DHAKAR</v>
      </c>
      <c r="H1043" s="17"/>
      <c r="I1043" s="17"/>
      <c r="J1043" s="17"/>
      <c r="K1043" s="17"/>
      <c r="L1043" s="17"/>
      <c r="M1043" s="17"/>
      <c r="N1043" s="17"/>
      <c r="O1043" s="17"/>
      <c r="P1043" s="17"/>
      <c r="Q1043" s="17"/>
      <c r="R1043" s="17"/>
      <c r="S1043" s="17"/>
      <c r="T1043" s="5" t="str">
        <f>IF(SUM(Table4[[#This Row],[Jan]:[Dec]])=0,"",(SUM(Table4[[#This Row],[Jan]:[Dec]])))</f>
        <v/>
      </c>
      <c r="U1043" s="5">
        <f>IFERROR(IF(Table5[[#This Row],[Is RTE Student]]="Yes",0,VLOOKUP(Table4[[#This Row],[Class]]&amp;"_"&amp;Table4[[#This Row],[Stream]]&amp;"_"&amp;Table4[[#This Row],[Medium]],total_fee,5,0)),0)</f>
        <v>22000</v>
      </c>
      <c r="V1043" s="5" t="str">
        <f>IFERROR(IF(Table4[[#This Row],[Total fees]]=Table4[[#This Row],[Total]]=0,"",Table4[[#This Row],[Total fees]]-Table4[[#This Row],[Total]]),"")</f>
        <v/>
      </c>
    </row>
    <row r="1044" spans="1:22">
      <c r="A1044" s="18">
        <f>IF('Student''s Data'!A1044=0,"",'Student''s Data'!A1044)</f>
        <v>1040</v>
      </c>
      <c r="B1044" s="18">
        <f>IF('Student''s Data'!B1044=0,"",'Student''s Data'!B1044)</f>
        <v>6075</v>
      </c>
      <c r="C1044" s="19" t="str">
        <f>IF('Student''s Data'!C1044=0,"",'Student''s Data'!C1044)</f>
        <v>Twelth</v>
      </c>
      <c r="D1044" s="19" t="str">
        <f>IF('Student''s Data'!D1044=0,"",'Student''s Data'!D1044)</f>
        <v>Arts</v>
      </c>
      <c r="E1044" s="19" t="str">
        <f>IF('Student''s Data'!H1044=0,"",'Student''s Data'!H1044)</f>
        <v>Hindi</v>
      </c>
      <c r="F1044" s="19" t="str">
        <f>IF('Student''s Data'!E1044=0,"",'Student''s Data'!E1044)</f>
        <v>BHAGCHAND</v>
      </c>
      <c r="G1044" s="19" t="str">
        <f>IF('Student''s Data'!F1044=0,"",'Student''s Data'!F1044)</f>
        <v>CHHIGANA RAM</v>
      </c>
      <c r="H1044" s="17"/>
      <c r="I1044" s="17"/>
      <c r="J1044" s="17"/>
      <c r="K1044" s="17"/>
      <c r="L1044" s="17"/>
      <c r="M1044" s="17"/>
      <c r="N1044" s="17"/>
      <c r="O1044" s="17"/>
      <c r="P1044" s="17"/>
      <c r="Q1044" s="17"/>
      <c r="R1044" s="17"/>
      <c r="S1044" s="17"/>
      <c r="T1044" s="5" t="str">
        <f>IF(SUM(Table4[[#This Row],[Jan]:[Dec]])=0,"",(SUM(Table4[[#This Row],[Jan]:[Dec]])))</f>
        <v/>
      </c>
      <c r="U1044" s="5">
        <f>IFERROR(IF(Table5[[#This Row],[Is RTE Student]]="Yes",0,VLOOKUP(Table4[[#This Row],[Class]]&amp;"_"&amp;Table4[[#This Row],[Stream]]&amp;"_"&amp;Table4[[#This Row],[Medium]],total_fee,5,0)),0)</f>
        <v>21000</v>
      </c>
      <c r="V1044" s="5" t="str">
        <f>IFERROR(IF(Table4[[#This Row],[Total fees]]=Table4[[#This Row],[Total]]=0,"",Table4[[#This Row],[Total fees]]-Table4[[#This Row],[Total]]),"")</f>
        <v/>
      </c>
    </row>
    <row r="1045" spans="1:22">
      <c r="A1045" s="18">
        <f>IF('Student''s Data'!A1045=0,"",'Student''s Data'!A1045)</f>
        <v>1041</v>
      </c>
      <c r="B1045" s="18" t="str">
        <f>IF('Student''s Data'!B1045=0,"",'Student''s Data'!B1045)</f>
        <v>E0111</v>
      </c>
      <c r="C1045" s="19" t="str">
        <f>IF('Student''s Data'!C1045=0,"",'Student''s Data'!C1045)</f>
        <v>Twelth</v>
      </c>
      <c r="D1045" s="19" t="str">
        <f>IF('Student''s Data'!D1045=0,"",'Student''s Data'!D1045)</f>
        <v>Commerce</v>
      </c>
      <c r="E1045" s="19" t="str">
        <f>IF('Student''s Data'!H1045=0,"",'Student''s Data'!H1045)</f>
        <v>English</v>
      </c>
      <c r="F1045" s="19" t="str">
        <f>IF('Student''s Data'!E1045=0,"",'Student''s Data'!E1045)</f>
        <v>BHOOMI JAIN</v>
      </c>
      <c r="G1045" s="19" t="str">
        <f>IF('Student''s Data'!F1045=0,"",'Student''s Data'!F1045)</f>
        <v>NAGARMAL JAIN</v>
      </c>
      <c r="H1045" s="17"/>
      <c r="I1045" s="17"/>
      <c r="J1045" s="17"/>
      <c r="K1045" s="17"/>
      <c r="L1045" s="17"/>
      <c r="M1045" s="17"/>
      <c r="N1045" s="17"/>
      <c r="O1045" s="17"/>
      <c r="P1045" s="17"/>
      <c r="Q1045" s="17"/>
      <c r="R1045" s="17"/>
      <c r="S1045" s="17"/>
      <c r="T1045" s="5" t="str">
        <f>IF(SUM(Table4[[#This Row],[Jan]:[Dec]])=0,"",(SUM(Table4[[#This Row],[Jan]:[Dec]])))</f>
        <v/>
      </c>
      <c r="U1045" s="5">
        <f>IFERROR(IF(Table5[[#This Row],[Is RTE Student]]="Yes",0,VLOOKUP(Table4[[#This Row],[Class]]&amp;"_"&amp;Table4[[#This Row],[Stream]]&amp;"_"&amp;Table4[[#This Row],[Medium]],total_fee,5,0)),0)</f>
        <v>21000</v>
      </c>
      <c r="V1045" s="5" t="str">
        <f>IFERROR(IF(Table4[[#This Row],[Total fees]]=Table4[[#This Row],[Total]]=0,"",Table4[[#This Row],[Total fees]]-Table4[[#This Row],[Total]]),"")</f>
        <v/>
      </c>
    </row>
    <row r="1046" spans="1:22">
      <c r="A1046" s="18">
        <f>IF('Student''s Data'!A1046=0,"",'Student''s Data'!A1046)</f>
        <v>1042</v>
      </c>
      <c r="B1046" s="18">
        <f>IF('Student''s Data'!B1046=0,"",'Student''s Data'!B1046)</f>
        <v>6744</v>
      </c>
      <c r="C1046" s="19" t="str">
        <f>IF('Student''s Data'!C1046=0,"",'Student''s Data'!C1046)</f>
        <v>Twelth</v>
      </c>
      <c r="D1046" s="19" t="str">
        <f>IF('Student''s Data'!D1046=0,"",'Student''s Data'!D1046)</f>
        <v>Agriculture</v>
      </c>
      <c r="E1046" s="19" t="str">
        <f>IF('Student''s Data'!H1046=0,"",'Student''s Data'!H1046)</f>
        <v>Hindi</v>
      </c>
      <c r="F1046" s="19" t="str">
        <f>IF('Student''s Data'!E1046=0,"",'Student''s Data'!E1046)</f>
        <v>BIRMA RAM</v>
      </c>
      <c r="G1046" s="19" t="str">
        <f>IF('Student''s Data'!F1046=0,"",'Student''s Data'!F1046)</f>
        <v>LADU RAM</v>
      </c>
      <c r="H1046" s="17"/>
      <c r="I1046" s="17"/>
      <c r="J1046" s="17"/>
      <c r="K1046" s="17"/>
      <c r="L1046" s="17"/>
      <c r="M1046" s="17"/>
      <c r="N1046" s="17"/>
      <c r="O1046" s="17"/>
      <c r="P1046" s="17"/>
      <c r="Q1046" s="17"/>
      <c r="R1046" s="17"/>
      <c r="S1046" s="17"/>
      <c r="T1046" s="5" t="str">
        <f>IF(SUM(Table4[[#This Row],[Jan]:[Dec]])=0,"",(SUM(Table4[[#This Row],[Jan]:[Dec]])))</f>
        <v/>
      </c>
      <c r="U1046" s="5">
        <f>IFERROR(IF(Table5[[#This Row],[Is RTE Student]]="Yes",0,VLOOKUP(Table4[[#This Row],[Class]]&amp;"_"&amp;Table4[[#This Row],[Stream]]&amp;"_"&amp;Table4[[#This Row],[Medium]],total_fee,5,0)),0)</f>
        <v>22000</v>
      </c>
      <c r="V1046" s="5" t="str">
        <f>IFERROR(IF(Table4[[#This Row],[Total fees]]=Table4[[#This Row],[Total]]=0,"",Table4[[#This Row],[Total fees]]-Table4[[#This Row],[Total]]),"")</f>
        <v/>
      </c>
    </row>
    <row r="1047" spans="1:22">
      <c r="A1047" s="18">
        <f>IF('Student''s Data'!A1047=0,"",'Student''s Data'!A1047)</f>
        <v>1043</v>
      </c>
      <c r="B1047" s="18">
        <f>IF('Student''s Data'!B1047=0,"",'Student''s Data'!B1047)</f>
        <v>6568</v>
      </c>
      <c r="C1047" s="19" t="str">
        <f>IF('Student''s Data'!C1047=0,"",'Student''s Data'!C1047)</f>
        <v>Twelth</v>
      </c>
      <c r="D1047" s="19" t="str">
        <f>IF('Student''s Data'!D1047=0,"",'Student''s Data'!D1047)</f>
        <v>Science</v>
      </c>
      <c r="E1047" s="19" t="str">
        <f>IF('Student''s Data'!H1047=0,"",'Student''s Data'!H1047)</f>
        <v>Hindi</v>
      </c>
      <c r="F1047" s="19" t="str">
        <f>IF('Student''s Data'!E1047=0,"",'Student''s Data'!E1047)</f>
        <v>CHANDRAPAL</v>
      </c>
      <c r="G1047" s="19" t="str">
        <f>IF('Student''s Data'!F1047=0,"",'Student''s Data'!F1047)</f>
        <v>JHUMAR RAM</v>
      </c>
      <c r="H1047" s="17"/>
      <c r="I1047" s="17"/>
      <c r="J1047" s="17"/>
      <c r="K1047" s="17"/>
      <c r="L1047" s="17"/>
      <c r="M1047" s="17"/>
      <c r="N1047" s="17"/>
      <c r="O1047" s="17"/>
      <c r="P1047" s="17"/>
      <c r="Q1047" s="17"/>
      <c r="R1047" s="17"/>
      <c r="S1047" s="17"/>
      <c r="T1047" s="5" t="str">
        <f>IF(SUM(Table4[[#This Row],[Jan]:[Dec]])=0,"",(SUM(Table4[[#This Row],[Jan]:[Dec]])))</f>
        <v/>
      </c>
      <c r="U1047" s="5">
        <f>IFERROR(IF(Table5[[#This Row],[Is RTE Student]]="Yes",0,VLOOKUP(Table4[[#This Row],[Class]]&amp;"_"&amp;Table4[[#This Row],[Stream]]&amp;"_"&amp;Table4[[#This Row],[Medium]],total_fee,5,0)),0)</f>
        <v>22000</v>
      </c>
      <c r="V1047" s="5" t="str">
        <f>IFERROR(IF(Table4[[#This Row],[Total fees]]=Table4[[#This Row],[Total]]=0,"",Table4[[#This Row],[Total fees]]-Table4[[#This Row],[Total]]),"")</f>
        <v/>
      </c>
    </row>
    <row r="1048" spans="1:22">
      <c r="A1048" s="18">
        <f>IF('Student''s Data'!A1048=0,"",'Student''s Data'!A1048)</f>
        <v>1044</v>
      </c>
      <c r="B1048" s="18">
        <f>IF('Student''s Data'!B1048=0,"",'Student''s Data'!B1048)</f>
        <v>6492</v>
      </c>
      <c r="C1048" s="19" t="str">
        <f>IF('Student''s Data'!C1048=0,"",'Student''s Data'!C1048)</f>
        <v>Twelth</v>
      </c>
      <c r="D1048" s="19" t="str">
        <f>IF('Student''s Data'!D1048=0,"",'Student''s Data'!D1048)</f>
        <v>Arts</v>
      </c>
      <c r="E1048" s="19" t="str">
        <f>IF('Student''s Data'!H1048=0,"",'Student''s Data'!H1048)</f>
        <v>Hindi</v>
      </c>
      <c r="F1048" s="19" t="str">
        <f>IF('Student''s Data'!E1048=0,"",'Student''s Data'!E1048)</f>
        <v>DEEPAK DHAKAR</v>
      </c>
      <c r="G1048" s="19" t="str">
        <f>IF('Student''s Data'!F1048=0,"",'Student''s Data'!F1048)</f>
        <v>SATYANARAYAN DHAKAR</v>
      </c>
      <c r="H1048" s="17"/>
      <c r="I1048" s="17"/>
      <c r="J1048" s="17"/>
      <c r="K1048" s="17"/>
      <c r="L1048" s="17"/>
      <c r="M1048" s="17"/>
      <c r="N1048" s="17"/>
      <c r="O1048" s="17"/>
      <c r="P1048" s="17"/>
      <c r="Q1048" s="17"/>
      <c r="R1048" s="17"/>
      <c r="S1048" s="17"/>
      <c r="T1048" s="5" t="str">
        <f>IF(SUM(Table4[[#This Row],[Jan]:[Dec]])=0,"",(SUM(Table4[[#This Row],[Jan]:[Dec]])))</f>
        <v/>
      </c>
      <c r="U1048" s="5">
        <f>IFERROR(IF(Table5[[#This Row],[Is RTE Student]]="Yes",0,VLOOKUP(Table4[[#This Row],[Class]]&amp;"_"&amp;Table4[[#This Row],[Stream]]&amp;"_"&amp;Table4[[#This Row],[Medium]],total_fee,5,0)),0)</f>
        <v>21000</v>
      </c>
      <c r="V1048" s="5" t="str">
        <f>IFERROR(IF(Table4[[#This Row],[Total fees]]=Table4[[#This Row],[Total]]=0,"",Table4[[#This Row],[Total fees]]-Table4[[#This Row],[Total]]),"")</f>
        <v/>
      </c>
    </row>
    <row r="1049" spans="1:22">
      <c r="A1049" s="18">
        <f>IF('Student''s Data'!A1049=0,"",'Student''s Data'!A1049)</f>
        <v>1045</v>
      </c>
      <c r="B1049" s="18">
        <f>IF('Student''s Data'!B1049=0,"",'Student''s Data'!B1049)</f>
        <v>6503</v>
      </c>
      <c r="C1049" s="19" t="str">
        <f>IF('Student''s Data'!C1049=0,"",'Student''s Data'!C1049)</f>
        <v>Twelth</v>
      </c>
      <c r="D1049" s="19" t="str">
        <f>IF('Student''s Data'!D1049=0,"",'Student''s Data'!D1049)</f>
        <v>Commerce</v>
      </c>
      <c r="E1049" s="19" t="str">
        <f>IF('Student''s Data'!H1049=0,"",'Student''s Data'!H1049)</f>
        <v>Hindi</v>
      </c>
      <c r="F1049" s="19" t="str">
        <f>IF('Student''s Data'!E1049=0,"",'Student''s Data'!E1049)</f>
        <v>DEEPAK KUMAR DHAKAR</v>
      </c>
      <c r="G1049" s="19" t="str">
        <f>IF('Student''s Data'!F1049=0,"",'Student''s Data'!F1049)</f>
        <v>RAMAVTAR DHAKAR</v>
      </c>
      <c r="H1049" s="17"/>
      <c r="I1049" s="17"/>
      <c r="J1049" s="17"/>
      <c r="K1049" s="17"/>
      <c r="L1049" s="17"/>
      <c r="M1049" s="17"/>
      <c r="N1049" s="17"/>
      <c r="O1049" s="17"/>
      <c r="P1049" s="17"/>
      <c r="Q1049" s="17"/>
      <c r="R1049" s="17"/>
      <c r="S1049" s="17"/>
      <c r="T1049" s="5" t="str">
        <f>IF(SUM(Table4[[#This Row],[Jan]:[Dec]])=0,"",(SUM(Table4[[#This Row],[Jan]:[Dec]])))</f>
        <v/>
      </c>
      <c r="U1049" s="5">
        <f>IFERROR(IF(Table5[[#This Row],[Is RTE Student]]="Yes",0,VLOOKUP(Table4[[#This Row],[Class]]&amp;"_"&amp;Table4[[#This Row],[Stream]]&amp;"_"&amp;Table4[[#This Row],[Medium]],total_fee,5,0)),0)</f>
        <v>20000</v>
      </c>
      <c r="V1049" s="5" t="str">
        <f>IFERROR(IF(Table4[[#This Row],[Total fees]]=Table4[[#This Row],[Total]]=0,"",Table4[[#This Row],[Total fees]]-Table4[[#This Row],[Total]]),"")</f>
        <v/>
      </c>
    </row>
    <row r="1050" spans="1:22">
      <c r="A1050" s="18">
        <f>IF('Student''s Data'!A1050=0,"",'Student''s Data'!A1050)</f>
        <v>1046</v>
      </c>
      <c r="B1050" s="18" t="str">
        <f>IF('Student''s Data'!B1050=0,"",'Student''s Data'!B1050)</f>
        <v>E0112</v>
      </c>
      <c r="C1050" s="19" t="str">
        <f>IF('Student''s Data'!C1050=0,"",'Student''s Data'!C1050)</f>
        <v>Twelth</v>
      </c>
      <c r="D1050" s="19" t="str">
        <f>IF('Student''s Data'!D1050=0,"",'Student''s Data'!D1050)</f>
        <v>Agriculture</v>
      </c>
      <c r="E1050" s="19" t="str">
        <f>IF('Student''s Data'!H1050=0,"",'Student''s Data'!H1050)</f>
        <v>English</v>
      </c>
      <c r="F1050" s="19" t="str">
        <f>IF('Student''s Data'!E1050=0,"",'Student''s Data'!E1050)</f>
        <v>DEEPAK MAHALA</v>
      </c>
      <c r="G1050" s="19" t="str">
        <f>IF('Student''s Data'!F1050=0,"",'Student''s Data'!F1050)</f>
        <v>CHHOTU RAM MAHALA</v>
      </c>
      <c r="H1050" s="17"/>
      <c r="I1050" s="17"/>
      <c r="J1050" s="17"/>
      <c r="K1050" s="17"/>
      <c r="L1050" s="17"/>
      <c r="M1050" s="17"/>
      <c r="N1050" s="17"/>
      <c r="O1050" s="17"/>
      <c r="P1050" s="17"/>
      <c r="Q1050" s="17"/>
      <c r="R1050" s="17"/>
      <c r="S1050" s="17"/>
      <c r="T1050" s="5" t="str">
        <f>IF(SUM(Table4[[#This Row],[Jan]:[Dec]])=0,"",(SUM(Table4[[#This Row],[Jan]:[Dec]])))</f>
        <v/>
      </c>
      <c r="U1050" s="5">
        <f>IFERROR(IF(Table5[[#This Row],[Is RTE Student]]="Yes",0,VLOOKUP(Table4[[#This Row],[Class]]&amp;"_"&amp;Table4[[#This Row],[Stream]]&amp;"_"&amp;Table4[[#This Row],[Medium]],total_fee,5,0)),0)</f>
        <v>23000</v>
      </c>
      <c r="V1050" s="5" t="str">
        <f>IFERROR(IF(Table4[[#This Row],[Total fees]]=Table4[[#This Row],[Total]]=0,"",Table4[[#This Row],[Total fees]]-Table4[[#This Row],[Total]]),"")</f>
        <v/>
      </c>
    </row>
    <row r="1051" spans="1:22">
      <c r="A1051" s="18">
        <f>IF('Student''s Data'!A1051=0,"",'Student''s Data'!A1051)</f>
        <v>1047</v>
      </c>
      <c r="B1051" s="18">
        <f>IF('Student''s Data'!B1051=0,"",'Student''s Data'!B1051)</f>
        <v>6113</v>
      </c>
      <c r="C1051" s="19" t="str">
        <f>IF('Student''s Data'!C1051=0,"",'Student''s Data'!C1051)</f>
        <v>Twelth</v>
      </c>
      <c r="D1051" s="19" t="str">
        <f>IF('Student''s Data'!D1051=0,"",'Student''s Data'!D1051)</f>
        <v>Science</v>
      </c>
      <c r="E1051" s="19" t="str">
        <f>IF('Student''s Data'!H1051=0,"",'Student''s Data'!H1051)</f>
        <v>Hindi</v>
      </c>
      <c r="F1051" s="19" t="str">
        <f>IF('Student''s Data'!E1051=0,"",'Student''s Data'!E1051)</f>
        <v>DEEPENDRA KUMAR GURJAR</v>
      </c>
      <c r="G1051" s="19" t="str">
        <f>IF('Student''s Data'!F1051=0,"",'Student''s Data'!F1051)</f>
        <v>PUKHRAJ GURJAR</v>
      </c>
      <c r="H1051" s="17"/>
      <c r="I1051" s="17"/>
      <c r="J1051" s="17"/>
      <c r="K1051" s="17"/>
      <c r="L1051" s="17"/>
      <c r="M1051" s="17"/>
      <c r="N1051" s="17"/>
      <c r="O1051" s="17"/>
      <c r="P1051" s="17"/>
      <c r="Q1051" s="17"/>
      <c r="R1051" s="17"/>
      <c r="S1051" s="17"/>
      <c r="T1051" s="5" t="str">
        <f>IF(SUM(Table4[[#This Row],[Jan]:[Dec]])=0,"",(SUM(Table4[[#This Row],[Jan]:[Dec]])))</f>
        <v/>
      </c>
      <c r="U1051" s="5">
        <f>IFERROR(IF(Table5[[#This Row],[Is RTE Student]]="Yes",0,VLOOKUP(Table4[[#This Row],[Class]]&amp;"_"&amp;Table4[[#This Row],[Stream]]&amp;"_"&amp;Table4[[#This Row],[Medium]],total_fee,5,0)),0)</f>
        <v>22000</v>
      </c>
      <c r="V1051" s="5" t="str">
        <f>IFERROR(IF(Table4[[#This Row],[Total fees]]=Table4[[#This Row],[Total]]=0,"",Table4[[#This Row],[Total fees]]-Table4[[#This Row],[Total]]),"")</f>
        <v/>
      </c>
    </row>
    <row r="1052" spans="1:22">
      <c r="A1052" s="18">
        <f>IF('Student''s Data'!A1052=0,"",'Student''s Data'!A1052)</f>
        <v>1048</v>
      </c>
      <c r="B1052" s="18">
        <f>IF('Student''s Data'!B1052=0,"",'Student''s Data'!B1052)</f>
        <v>6417</v>
      </c>
      <c r="C1052" s="19" t="str">
        <f>IF('Student''s Data'!C1052=0,"",'Student''s Data'!C1052)</f>
        <v>Twelth</v>
      </c>
      <c r="D1052" s="19" t="str">
        <f>IF('Student''s Data'!D1052=0,"",'Student''s Data'!D1052)</f>
        <v>Arts</v>
      </c>
      <c r="E1052" s="19" t="str">
        <f>IF('Student''s Data'!H1052=0,"",'Student''s Data'!H1052)</f>
        <v>Hindi</v>
      </c>
      <c r="F1052" s="19" t="str">
        <f>IF('Student''s Data'!E1052=0,"",'Student''s Data'!E1052)</f>
        <v>DEEPENDRA SINGH CHOUHAN</v>
      </c>
      <c r="G1052" s="19" t="str">
        <f>IF('Student''s Data'!F1052=0,"",'Student''s Data'!F1052)</f>
        <v>BAJRANG SINGH</v>
      </c>
      <c r="H1052" s="17"/>
      <c r="I1052" s="17"/>
      <c r="J1052" s="17"/>
      <c r="K1052" s="17"/>
      <c r="L1052" s="17"/>
      <c r="M1052" s="17"/>
      <c r="N1052" s="17"/>
      <c r="O1052" s="17"/>
      <c r="P1052" s="17"/>
      <c r="Q1052" s="17"/>
      <c r="R1052" s="17"/>
      <c r="S1052" s="17"/>
      <c r="T1052" s="5" t="str">
        <f>IF(SUM(Table4[[#This Row],[Jan]:[Dec]])=0,"",(SUM(Table4[[#This Row],[Jan]:[Dec]])))</f>
        <v/>
      </c>
      <c r="U1052" s="5">
        <f>IFERROR(IF(Table5[[#This Row],[Is RTE Student]]="Yes",0,VLOOKUP(Table4[[#This Row],[Class]]&amp;"_"&amp;Table4[[#This Row],[Stream]]&amp;"_"&amp;Table4[[#This Row],[Medium]],total_fee,5,0)),0)</f>
        <v>21000</v>
      </c>
      <c r="V1052" s="5" t="str">
        <f>IFERROR(IF(Table4[[#This Row],[Total fees]]=Table4[[#This Row],[Total]]=0,"",Table4[[#This Row],[Total fees]]-Table4[[#This Row],[Total]]),"")</f>
        <v/>
      </c>
    </row>
    <row r="1053" spans="1:22">
      <c r="A1053" s="18">
        <f>IF('Student''s Data'!A1053=0,"",'Student''s Data'!A1053)</f>
        <v>1049</v>
      </c>
      <c r="B1053" s="18">
        <f>IF('Student''s Data'!B1053=0,"",'Student''s Data'!B1053)</f>
        <v>4651</v>
      </c>
      <c r="C1053" s="19" t="str">
        <f>IF('Student''s Data'!C1053=0,"",'Student''s Data'!C1053)</f>
        <v>Twelth</v>
      </c>
      <c r="D1053" s="19" t="str">
        <f>IF('Student''s Data'!D1053=0,"",'Student''s Data'!D1053)</f>
        <v>Commerce</v>
      </c>
      <c r="E1053" s="19" t="str">
        <f>IF('Student''s Data'!H1053=0,"",'Student''s Data'!H1053)</f>
        <v>Hindi</v>
      </c>
      <c r="F1053" s="19" t="str">
        <f>IF('Student''s Data'!E1053=0,"",'Student''s Data'!E1053)</f>
        <v>DHARA SINGH</v>
      </c>
      <c r="G1053" s="19" t="str">
        <f>IF('Student''s Data'!F1053=0,"",'Student''s Data'!F1053)</f>
        <v>SOHAN RAM</v>
      </c>
      <c r="H1053" s="17"/>
      <c r="I1053" s="17"/>
      <c r="J1053" s="17"/>
      <c r="K1053" s="17"/>
      <c r="L1053" s="17"/>
      <c r="M1053" s="17"/>
      <c r="N1053" s="17"/>
      <c r="O1053" s="17"/>
      <c r="P1053" s="17"/>
      <c r="Q1053" s="17"/>
      <c r="R1053" s="17"/>
      <c r="S1053" s="17"/>
      <c r="T1053" s="5" t="str">
        <f>IF(SUM(Table4[[#This Row],[Jan]:[Dec]])=0,"",(SUM(Table4[[#This Row],[Jan]:[Dec]])))</f>
        <v/>
      </c>
      <c r="U1053" s="5">
        <f>IFERROR(IF(Table5[[#This Row],[Is RTE Student]]="Yes",0,VLOOKUP(Table4[[#This Row],[Class]]&amp;"_"&amp;Table4[[#This Row],[Stream]]&amp;"_"&amp;Table4[[#This Row],[Medium]],total_fee,5,0)),0)</f>
        <v>20000</v>
      </c>
      <c r="V1053" s="5" t="str">
        <f>IFERROR(IF(Table4[[#This Row],[Total fees]]=Table4[[#This Row],[Total]]=0,"",Table4[[#This Row],[Total fees]]-Table4[[#This Row],[Total]]),"")</f>
        <v/>
      </c>
    </row>
    <row r="1054" spans="1:22">
      <c r="A1054" s="18">
        <f>IF('Student''s Data'!A1054=0,"",'Student''s Data'!A1054)</f>
        <v>1050</v>
      </c>
      <c r="B1054" s="18">
        <f>IF('Student''s Data'!B1054=0,"",'Student''s Data'!B1054)</f>
        <v>6547</v>
      </c>
      <c r="C1054" s="19" t="str">
        <f>IF('Student''s Data'!C1054=0,"",'Student''s Data'!C1054)</f>
        <v>Twelth</v>
      </c>
      <c r="D1054" s="19" t="str">
        <f>IF('Student''s Data'!D1054=0,"",'Student''s Data'!D1054)</f>
        <v>Agriculture</v>
      </c>
      <c r="E1054" s="19" t="str">
        <f>IF('Student''s Data'!H1054=0,"",'Student''s Data'!H1054)</f>
        <v>Hindi</v>
      </c>
      <c r="F1054" s="19" t="str">
        <f>IF('Student''s Data'!E1054=0,"",'Student''s Data'!E1054)</f>
        <v>DHARMENDRA KUMAR</v>
      </c>
      <c r="G1054" s="19" t="str">
        <f>IF('Student''s Data'!F1054=0,"",'Student''s Data'!F1054)</f>
        <v>DEEP CHAND</v>
      </c>
      <c r="H1054" s="17"/>
      <c r="I1054" s="17"/>
      <c r="J1054" s="17"/>
      <c r="K1054" s="17"/>
      <c r="L1054" s="17"/>
      <c r="M1054" s="17"/>
      <c r="N1054" s="17"/>
      <c r="O1054" s="17"/>
      <c r="P1054" s="17"/>
      <c r="Q1054" s="17"/>
      <c r="R1054" s="17"/>
      <c r="S1054" s="17"/>
      <c r="T1054" s="5" t="str">
        <f>IF(SUM(Table4[[#This Row],[Jan]:[Dec]])=0,"",(SUM(Table4[[#This Row],[Jan]:[Dec]])))</f>
        <v/>
      </c>
      <c r="U1054" s="5">
        <f>IFERROR(IF(Table5[[#This Row],[Is RTE Student]]="Yes",0,VLOOKUP(Table4[[#This Row],[Class]]&amp;"_"&amp;Table4[[#This Row],[Stream]]&amp;"_"&amp;Table4[[#This Row],[Medium]],total_fee,5,0)),0)</f>
        <v>22000</v>
      </c>
      <c r="V1054" s="5" t="str">
        <f>IFERROR(IF(Table4[[#This Row],[Total fees]]=Table4[[#This Row],[Total]]=0,"",Table4[[#This Row],[Total fees]]-Table4[[#This Row],[Total]]),"")</f>
        <v/>
      </c>
    </row>
    <row r="1055" spans="1:22">
      <c r="A1055" s="18">
        <f>IF('Student''s Data'!A1055=0,"",'Student''s Data'!A1055)</f>
        <v>1051</v>
      </c>
      <c r="B1055" s="18">
        <f>IF('Student''s Data'!B1055=0,"",'Student''s Data'!B1055)</f>
        <v>6467</v>
      </c>
      <c r="C1055" s="19" t="str">
        <f>IF('Student''s Data'!C1055=0,"",'Student''s Data'!C1055)</f>
        <v>Twelth</v>
      </c>
      <c r="D1055" s="19" t="str">
        <f>IF('Student''s Data'!D1055=0,"",'Student''s Data'!D1055)</f>
        <v>Science</v>
      </c>
      <c r="E1055" s="19" t="str">
        <f>IF('Student''s Data'!H1055=0,"",'Student''s Data'!H1055)</f>
        <v>Hindi</v>
      </c>
      <c r="F1055" s="19" t="str">
        <f>IF('Student''s Data'!E1055=0,"",'Student''s Data'!E1055)</f>
        <v>DILEEP KUMAR</v>
      </c>
      <c r="G1055" s="19" t="str">
        <f>IF('Student''s Data'!F1055=0,"",'Student''s Data'!F1055)</f>
        <v>BODU RAM</v>
      </c>
      <c r="H1055" s="17"/>
      <c r="I1055" s="17"/>
      <c r="J1055" s="17"/>
      <c r="K1055" s="17"/>
      <c r="L1055" s="17"/>
      <c r="M1055" s="17"/>
      <c r="N1055" s="17"/>
      <c r="O1055" s="17"/>
      <c r="P1055" s="17"/>
      <c r="Q1055" s="17"/>
      <c r="R1055" s="17"/>
      <c r="S1055" s="17"/>
      <c r="T1055" s="5" t="str">
        <f>IF(SUM(Table4[[#This Row],[Jan]:[Dec]])=0,"",(SUM(Table4[[#This Row],[Jan]:[Dec]])))</f>
        <v/>
      </c>
      <c r="U1055" s="5">
        <f>IFERROR(IF(Table5[[#This Row],[Is RTE Student]]="Yes",0,VLOOKUP(Table4[[#This Row],[Class]]&amp;"_"&amp;Table4[[#This Row],[Stream]]&amp;"_"&amp;Table4[[#This Row],[Medium]],total_fee,5,0)),0)</f>
        <v>22000</v>
      </c>
      <c r="V1055" s="5" t="str">
        <f>IFERROR(IF(Table4[[#This Row],[Total fees]]=Table4[[#This Row],[Total]]=0,"",Table4[[#This Row],[Total fees]]-Table4[[#This Row],[Total]]),"")</f>
        <v/>
      </c>
    </row>
    <row r="1056" spans="1:22">
      <c r="A1056" s="18">
        <f>IF('Student''s Data'!A1056=0,"",'Student''s Data'!A1056)</f>
        <v>1052</v>
      </c>
      <c r="B1056" s="18">
        <f>IF('Student''s Data'!B1056=0,"",'Student''s Data'!B1056)</f>
        <v>5892</v>
      </c>
      <c r="C1056" s="19" t="str">
        <f>IF('Student''s Data'!C1056=0,"",'Student''s Data'!C1056)</f>
        <v>Twelth</v>
      </c>
      <c r="D1056" s="19" t="str">
        <f>IF('Student''s Data'!D1056=0,"",'Student''s Data'!D1056)</f>
        <v>Arts</v>
      </c>
      <c r="E1056" s="19" t="str">
        <f>IF('Student''s Data'!H1056=0,"",'Student''s Data'!H1056)</f>
        <v>Hindi</v>
      </c>
      <c r="F1056" s="19" t="str">
        <f>IF('Student''s Data'!E1056=0,"",'Student''s Data'!E1056)</f>
        <v>DILRAJ DHAKAR</v>
      </c>
      <c r="G1056" s="19" t="str">
        <f>IF('Student''s Data'!F1056=0,"",'Student''s Data'!F1056)</f>
        <v>HEMRAJ DHAKAR</v>
      </c>
      <c r="H1056" s="17"/>
      <c r="I1056" s="17"/>
      <c r="J1056" s="17"/>
      <c r="K1056" s="17"/>
      <c r="L1056" s="17"/>
      <c r="M1056" s="17"/>
      <c r="N1056" s="17"/>
      <c r="O1056" s="17"/>
      <c r="P1056" s="17"/>
      <c r="Q1056" s="17"/>
      <c r="R1056" s="17"/>
      <c r="S1056" s="17"/>
      <c r="T1056" s="5" t="str">
        <f>IF(SUM(Table4[[#This Row],[Jan]:[Dec]])=0,"",(SUM(Table4[[#This Row],[Jan]:[Dec]])))</f>
        <v/>
      </c>
      <c r="U1056" s="5">
        <f>IFERROR(IF(Table5[[#This Row],[Is RTE Student]]="Yes",0,VLOOKUP(Table4[[#This Row],[Class]]&amp;"_"&amp;Table4[[#This Row],[Stream]]&amp;"_"&amp;Table4[[#This Row],[Medium]],total_fee,5,0)),0)</f>
        <v>21000</v>
      </c>
      <c r="V1056" s="5" t="str">
        <f>IFERROR(IF(Table4[[#This Row],[Total fees]]=Table4[[#This Row],[Total]]=0,"",Table4[[#This Row],[Total fees]]-Table4[[#This Row],[Total]]),"")</f>
        <v/>
      </c>
    </row>
    <row r="1057" spans="1:22">
      <c r="A1057" s="18">
        <f>IF('Student''s Data'!A1057=0,"",'Student''s Data'!A1057)</f>
        <v>1053</v>
      </c>
      <c r="B1057" s="18">
        <f>IF('Student''s Data'!B1057=0,"",'Student''s Data'!B1057)</f>
        <v>6611</v>
      </c>
      <c r="C1057" s="19" t="str">
        <f>IF('Student''s Data'!C1057=0,"",'Student''s Data'!C1057)</f>
        <v>Twelth</v>
      </c>
      <c r="D1057" s="19" t="str">
        <f>IF('Student''s Data'!D1057=0,"",'Student''s Data'!D1057)</f>
        <v>Commerce</v>
      </c>
      <c r="E1057" s="19" t="str">
        <f>IF('Student''s Data'!H1057=0,"",'Student''s Data'!H1057)</f>
        <v>Hindi</v>
      </c>
      <c r="F1057" s="19" t="str">
        <f>IF('Student''s Data'!E1057=0,"",'Student''s Data'!E1057)</f>
        <v>DINESH DODWARIYA</v>
      </c>
      <c r="G1057" s="19" t="str">
        <f>IF('Student''s Data'!F1057=0,"",'Student''s Data'!F1057)</f>
        <v>BAJRANG LAL</v>
      </c>
      <c r="H1057" s="17"/>
      <c r="I1057" s="17"/>
      <c r="J1057" s="17"/>
      <c r="K1057" s="17"/>
      <c r="L1057" s="17"/>
      <c r="M1057" s="17"/>
      <c r="N1057" s="17"/>
      <c r="O1057" s="17"/>
      <c r="P1057" s="17"/>
      <c r="Q1057" s="17"/>
      <c r="R1057" s="17"/>
      <c r="S1057" s="17"/>
      <c r="T1057" s="5" t="str">
        <f>IF(SUM(Table4[[#This Row],[Jan]:[Dec]])=0,"",(SUM(Table4[[#This Row],[Jan]:[Dec]])))</f>
        <v/>
      </c>
      <c r="U1057" s="5">
        <f>IFERROR(IF(Table5[[#This Row],[Is RTE Student]]="Yes",0,VLOOKUP(Table4[[#This Row],[Class]]&amp;"_"&amp;Table4[[#This Row],[Stream]]&amp;"_"&amp;Table4[[#This Row],[Medium]],total_fee,5,0)),0)</f>
        <v>20000</v>
      </c>
      <c r="V1057" s="5" t="str">
        <f>IFERROR(IF(Table4[[#This Row],[Total fees]]=Table4[[#This Row],[Total]]=0,"",Table4[[#This Row],[Total fees]]-Table4[[#This Row],[Total]]),"")</f>
        <v/>
      </c>
    </row>
    <row r="1058" spans="1:22">
      <c r="A1058" s="18">
        <f>IF('Student''s Data'!A1058=0,"",'Student''s Data'!A1058)</f>
        <v>1054</v>
      </c>
      <c r="B1058" s="18">
        <f>IF('Student''s Data'!B1058=0,"",'Student''s Data'!B1058)</f>
        <v>4617</v>
      </c>
      <c r="C1058" s="19" t="str">
        <f>IF('Student''s Data'!C1058=0,"",'Student''s Data'!C1058)</f>
        <v>Twelth</v>
      </c>
      <c r="D1058" s="19" t="str">
        <f>IF('Student''s Data'!D1058=0,"",'Student''s Data'!D1058)</f>
        <v>Agriculture</v>
      </c>
      <c r="E1058" s="19" t="str">
        <f>IF('Student''s Data'!H1058=0,"",'Student''s Data'!H1058)</f>
        <v>Hindi</v>
      </c>
      <c r="F1058" s="19" t="str">
        <f>IF('Student''s Data'!E1058=0,"",'Student''s Data'!E1058)</f>
        <v>DINESH KUMAR</v>
      </c>
      <c r="G1058" s="19" t="str">
        <f>IF('Student''s Data'!F1058=0,"",'Student''s Data'!F1058)</f>
        <v>DEVA RAM</v>
      </c>
      <c r="H1058" s="17"/>
      <c r="I1058" s="17"/>
      <c r="J1058" s="17"/>
      <c r="K1058" s="17"/>
      <c r="L1058" s="17"/>
      <c r="M1058" s="17"/>
      <c r="N1058" s="17"/>
      <c r="O1058" s="17"/>
      <c r="P1058" s="17"/>
      <c r="Q1058" s="17"/>
      <c r="R1058" s="17"/>
      <c r="S1058" s="17"/>
      <c r="T1058" s="5" t="str">
        <f>IF(SUM(Table4[[#This Row],[Jan]:[Dec]])=0,"",(SUM(Table4[[#This Row],[Jan]:[Dec]])))</f>
        <v/>
      </c>
      <c r="U1058" s="5">
        <f>IFERROR(IF(Table5[[#This Row],[Is RTE Student]]="Yes",0,VLOOKUP(Table4[[#This Row],[Class]]&amp;"_"&amp;Table4[[#This Row],[Stream]]&amp;"_"&amp;Table4[[#This Row],[Medium]],total_fee,5,0)),0)</f>
        <v>22000</v>
      </c>
      <c r="V1058" s="5" t="str">
        <f>IFERROR(IF(Table4[[#This Row],[Total fees]]=Table4[[#This Row],[Total]]=0,"",Table4[[#This Row],[Total fees]]-Table4[[#This Row],[Total]]),"")</f>
        <v/>
      </c>
    </row>
    <row r="1059" spans="1:22">
      <c r="A1059" s="18">
        <f>IF('Student''s Data'!A1059=0,"",'Student''s Data'!A1059)</f>
        <v>1055</v>
      </c>
      <c r="B1059" s="18">
        <f>IF('Student''s Data'!B1059=0,"",'Student''s Data'!B1059)</f>
        <v>6080</v>
      </c>
      <c r="C1059" s="19" t="str">
        <f>IF('Student''s Data'!C1059=0,"",'Student''s Data'!C1059)</f>
        <v>Twelth</v>
      </c>
      <c r="D1059" s="19" t="str">
        <f>IF('Student''s Data'!D1059=0,"",'Student''s Data'!D1059)</f>
        <v>Science</v>
      </c>
      <c r="E1059" s="19" t="str">
        <f>IF('Student''s Data'!H1059=0,"",'Student''s Data'!H1059)</f>
        <v>Hindi</v>
      </c>
      <c r="F1059" s="19" t="str">
        <f>IF('Student''s Data'!E1059=0,"",'Student''s Data'!E1059)</f>
        <v>DULICHAND</v>
      </c>
      <c r="G1059" s="19" t="str">
        <f>IF('Student''s Data'!F1059=0,"",'Student''s Data'!F1059)</f>
        <v>NEMARAM</v>
      </c>
      <c r="H1059" s="17"/>
      <c r="I1059" s="17"/>
      <c r="J1059" s="17"/>
      <c r="K1059" s="17"/>
      <c r="L1059" s="17"/>
      <c r="M1059" s="17"/>
      <c r="N1059" s="17"/>
      <c r="O1059" s="17"/>
      <c r="P1059" s="17"/>
      <c r="Q1059" s="17"/>
      <c r="R1059" s="17"/>
      <c r="S1059" s="17"/>
      <c r="T1059" s="5" t="str">
        <f>IF(SUM(Table4[[#This Row],[Jan]:[Dec]])=0,"",(SUM(Table4[[#This Row],[Jan]:[Dec]])))</f>
        <v/>
      </c>
      <c r="U1059" s="5">
        <f>IFERROR(IF(Table5[[#This Row],[Is RTE Student]]="Yes",0,VLOOKUP(Table4[[#This Row],[Class]]&amp;"_"&amp;Table4[[#This Row],[Stream]]&amp;"_"&amp;Table4[[#This Row],[Medium]],total_fee,5,0)),0)</f>
        <v>22000</v>
      </c>
      <c r="V1059" s="5" t="str">
        <f>IFERROR(IF(Table4[[#This Row],[Total fees]]=Table4[[#This Row],[Total]]=0,"",Table4[[#This Row],[Total fees]]-Table4[[#This Row],[Total]]),"")</f>
        <v/>
      </c>
    </row>
    <row r="1060" spans="1:22">
      <c r="A1060" s="18">
        <f>IF('Student''s Data'!A1060=0,"",'Student''s Data'!A1060)</f>
        <v>1056</v>
      </c>
      <c r="B1060" s="18">
        <f>IF('Student''s Data'!B1060=0,"",'Student''s Data'!B1060)</f>
        <v>5833</v>
      </c>
      <c r="C1060" s="19" t="str">
        <f>IF('Student''s Data'!C1060=0,"",'Student''s Data'!C1060)</f>
        <v>Twelth</v>
      </c>
      <c r="D1060" s="19" t="str">
        <f>IF('Student''s Data'!D1060=0,"",'Student''s Data'!D1060)</f>
        <v>Arts</v>
      </c>
      <c r="E1060" s="19" t="str">
        <f>IF('Student''s Data'!H1060=0,"",'Student''s Data'!H1060)</f>
        <v>Hindi</v>
      </c>
      <c r="F1060" s="19" t="str">
        <f>IF('Student''s Data'!E1060=0,"",'Student''s Data'!E1060)</f>
        <v>FATAMA</v>
      </c>
      <c r="G1060" s="19" t="str">
        <f>IF('Student''s Data'!F1060=0,"",'Student''s Data'!F1060)</f>
        <v>MOHAMMED ISMAIL</v>
      </c>
      <c r="H1060" s="17"/>
      <c r="I1060" s="17"/>
      <c r="J1060" s="17"/>
      <c r="K1060" s="17"/>
      <c r="L1060" s="17"/>
      <c r="M1060" s="17"/>
      <c r="N1060" s="17"/>
      <c r="O1060" s="17"/>
      <c r="P1060" s="17"/>
      <c r="Q1060" s="17"/>
      <c r="R1060" s="17"/>
      <c r="S1060" s="17"/>
      <c r="T1060" s="5" t="str">
        <f>IF(SUM(Table4[[#This Row],[Jan]:[Dec]])=0,"",(SUM(Table4[[#This Row],[Jan]:[Dec]])))</f>
        <v/>
      </c>
      <c r="U1060" s="5">
        <f>IFERROR(IF(Table5[[#This Row],[Is RTE Student]]="Yes",0,VLOOKUP(Table4[[#This Row],[Class]]&amp;"_"&amp;Table4[[#This Row],[Stream]]&amp;"_"&amp;Table4[[#This Row],[Medium]],total_fee,5,0)),0)</f>
        <v>21000</v>
      </c>
      <c r="V1060" s="5" t="str">
        <f>IFERROR(IF(Table4[[#This Row],[Total fees]]=Table4[[#This Row],[Total]]=0,"",Table4[[#This Row],[Total fees]]-Table4[[#This Row],[Total]]),"")</f>
        <v/>
      </c>
    </row>
    <row r="1061" spans="1:22">
      <c r="A1061" s="18">
        <f>IF('Student''s Data'!A1061=0,"",'Student''s Data'!A1061)</f>
        <v>1057</v>
      </c>
      <c r="B1061" s="18">
        <f>IF('Student''s Data'!B1061=0,"",'Student''s Data'!B1061)</f>
        <v>6696</v>
      </c>
      <c r="C1061" s="19" t="str">
        <f>IF('Student''s Data'!C1061=0,"",'Student''s Data'!C1061)</f>
        <v>Twelth</v>
      </c>
      <c r="D1061" s="19" t="str">
        <f>IF('Student''s Data'!D1061=0,"",'Student''s Data'!D1061)</f>
        <v>Commerce</v>
      </c>
      <c r="E1061" s="19" t="str">
        <f>IF('Student''s Data'!H1061=0,"",'Student''s Data'!H1061)</f>
        <v>Hindi</v>
      </c>
      <c r="F1061" s="19" t="str">
        <f>IF('Student''s Data'!E1061=0,"",'Student''s Data'!E1061)</f>
        <v>GANESH KEELKA</v>
      </c>
      <c r="G1061" s="19" t="str">
        <f>IF('Student''s Data'!F1061=0,"",'Student''s Data'!F1061)</f>
        <v>SURJA RAM</v>
      </c>
      <c r="H1061" s="17"/>
      <c r="I1061" s="17"/>
      <c r="J1061" s="17"/>
      <c r="K1061" s="17"/>
      <c r="L1061" s="17"/>
      <c r="M1061" s="17"/>
      <c r="N1061" s="17"/>
      <c r="O1061" s="17"/>
      <c r="P1061" s="17"/>
      <c r="Q1061" s="17"/>
      <c r="R1061" s="17"/>
      <c r="S1061" s="17"/>
      <c r="T1061" s="5" t="str">
        <f>IF(SUM(Table4[[#This Row],[Jan]:[Dec]])=0,"",(SUM(Table4[[#This Row],[Jan]:[Dec]])))</f>
        <v/>
      </c>
      <c r="U1061" s="5">
        <f>IFERROR(IF(Table5[[#This Row],[Is RTE Student]]="Yes",0,VLOOKUP(Table4[[#This Row],[Class]]&amp;"_"&amp;Table4[[#This Row],[Stream]]&amp;"_"&amp;Table4[[#This Row],[Medium]],total_fee,5,0)),0)</f>
        <v>20000</v>
      </c>
      <c r="V1061" s="5" t="str">
        <f>IFERROR(IF(Table4[[#This Row],[Total fees]]=Table4[[#This Row],[Total]]=0,"",Table4[[#This Row],[Total fees]]-Table4[[#This Row],[Total]]),"")</f>
        <v/>
      </c>
    </row>
    <row r="1062" spans="1:22">
      <c r="A1062" s="18">
        <f>IF('Student''s Data'!A1062=0,"",'Student''s Data'!A1062)</f>
        <v>1058</v>
      </c>
      <c r="B1062" s="18">
        <f>IF('Student''s Data'!B1062=0,"",'Student''s Data'!B1062)</f>
        <v>6401</v>
      </c>
      <c r="C1062" s="19" t="str">
        <f>IF('Student''s Data'!C1062=0,"",'Student''s Data'!C1062)</f>
        <v>Twelth</v>
      </c>
      <c r="D1062" s="19" t="str">
        <f>IF('Student''s Data'!D1062=0,"",'Student''s Data'!D1062)</f>
        <v>Agriculture</v>
      </c>
      <c r="E1062" s="19" t="str">
        <f>IF('Student''s Data'!H1062=0,"",'Student''s Data'!H1062)</f>
        <v>Hindi</v>
      </c>
      <c r="F1062" s="19" t="str">
        <f>IF('Student''s Data'!E1062=0,"",'Student''s Data'!E1062)</f>
        <v>GARIMA KANWAR</v>
      </c>
      <c r="G1062" s="19" t="str">
        <f>IF('Student''s Data'!F1062=0,"",'Student''s Data'!F1062)</f>
        <v>ARJUN SINGH</v>
      </c>
      <c r="H1062" s="17"/>
      <c r="I1062" s="17"/>
      <c r="J1062" s="17"/>
      <c r="K1062" s="17"/>
      <c r="L1062" s="17"/>
      <c r="M1062" s="17"/>
      <c r="N1062" s="17"/>
      <c r="O1062" s="17"/>
      <c r="P1062" s="17"/>
      <c r="Q1062" s="17"/>
      <c r="R1062" s="17"/>
      <c r="S1062" s="17"/>
      <c r="T1062" s="5" t="str">
        <f>IF(SUM(Table4[[#This Row],[Jan]:[Dec]])=0,"",(SUM(Table4[[#This Row],[Jan]:[Dec]])))</f>
        <v/>
      </c>
      <c r="U1062" s="5">
        <f>IFERROR(IF(Table5[[#This Row],[Is RTE Student]]="Yes",0,VLOOKUP(Table4[[#This Row],[Class]]&amp;"_"&amp;Table4[[#This Row],[Stream]]&amp;"_"&amp;Table4[[#This Row],[Medium]],total_fee,5,0)),0)</f>
        <v>22000</v>
      </c>
      <c r="V1062" s="5" t="str">
        <f>IFERROR(IF(Table4[[#This Row],[Total fees]]=Table4[[#This Row],[Total]]=0,"",Table4[[#This Row],[Total fees]]-Table4[[#This Row],[Total]]),"")</f>
        <v/>
      </c>
    </row>
    <row r="1063" spans="1:22">
      <c r="A1063" s="18">
        <f>IF('Student''s Data'!A1063=0,"",'Student''s Data'!A1063)</f>
        <v>1059</v>
      </c>
      <c r="B1063" s="18">
        <f>IF('Student''s Data'!B1063=0,"",'Student''s Data'!B1063)</f>
        <v>6007</v>
      </c>
      <c r="C1063" s="19" t="str">
        <f>IF('Student''s Data'!C1063=0,"",'Student''s Data'!C1063)</f>
        <v>Twelth</v>
      </c>
      <c r="D1063" s="19" t="str">
        <f>IF('Student''s Data'!D1063=0,"",'Student''s Data'!D1063)</f>
        <v>Science</v>
      </c>
      <c r="E1063" s="19" t="str">
        <f>IF('Student''s Data'!H1063=0,"",'Student''s Data'!H1063)</f>
        <v>Hindi</v>
      </c>
      <c r="F1063" s="19" t="str">
        <f>IF('Student''s Data'!E1063=0,"",'Student''s Data'!E1063)</f>
        <v>GAURAV KUMAR DHAKAR</v>
      </c>
      <c r="G1063" s="19" t="str">
        <f>IF('Student''s Data'!F1063=0,"",'Student''s Data'!F1063)</f>
        <v>BARDA RAM DHAKAR</v>
      </c>
      <c r="H1063" s="17"/>
      <c r="I1063" s="17"/>
      <c r="J1063" s="17"/>
      <c r="K1063" s="17"/>
      <c r="L1063" s="17"/>
      <c r="M1063" s="17"/>
      <c r="N1063" s="17"/>
      <c r="O1063" s="17"/>
      <c r="P1063" s="17"/>
      <c r="Q1063" s="17"/>
      <c r="R1063" s="17"/>
      <c r="S1063" s="17"/>
      <c r="T1063" s="5" t="str">
        <f>IF(SUM(Table4[[#This Row],[Jan]:[Dec]])=0,"",(SUM(Table4[[#This Row],[Jan]:[Dec]])))</f>
        <v/>
      </c>
      <c r="U1063" s="5">
        <f>IFERROR(IF(Table5[[#This Row],[Is RTE Student]]="Yes",0,VLOOKUP(Table4[[#This Row],[Class]]&amp;"_"&amp;Table4[[#This Row],[Stream]]&amp;"_"&amp;Table4[[#This Row],[Medium]],total_fee,5,0)),0)</f>
        <v>22000</v>
      </c>
      <c r="V1063" s="5" t="str">
        <f>IFERROR(IF(Table4[[#This Row],[Total fees]]=Table4[[#This Row],[Total]]=0,"",Table4[[#This Row],[Total fees]]-Table4[[#This Row],[Total]]),"")</f>
        <v/>
      </c>
    </row>
    <row r="1064" spans="1:22">
      <c r="A1064" s="18">
        <f>IF('Student''s Data'!A1064=0,"",'Student''s Data'!A1064)</f>
        <v>1060</v>
      </c>
      <c r="B1064" s="18">
        <f>IF('Student''s Data'!B1064=0,"",'Student''s Data'!B1064)</f>
        <v>4255</v>
      </c>
      <c r="C1064" s="19" t="str">
        <f>IF('Student''s Data'!C1064=0,"",'Student''s Data'!C1064)</f>
        <v>Twelth</v>
      </c>
      <c r="D1064" s="19" t="str">
        <f>IF('Student''s Data'!D1064=0,"",'Student''s Data'!D1064)</f>
        <v>Arts</v>
      </c>
      <c r="E1064" s="19" t="str">
        <f>IF('Student''s Data'!H1064=0,"",'Student''s Data'!H1064)</f>
        <v>Hindi</v>
      </c>
      <c r="F1064" s="19" t="str">
        <f>IF('Student''s Data'!E1064=0,"",'Student''s Data'!E1064)</f>
        <v>GAUTAM MAHALA</v>
      </c>
      <c r="G1064" s="19" t="str">
        <f>IF('Student''s Data'!F1064=0,"",'Student''s Data'!F1064)</f>
        <v>DHARA SINGH MAHALA</v>
      </c>
      <c r="H1064" s="17"/>
      <c r="I1064" s="17"/>
      <c r="J1064" s="17"/>
      <c r="K1064" s="17"/>
      <c r="L1064" s="17"/>
      <c r="M1064" s="17"/>
      <c r="N1064" s="17"/>
      <c r="O1064" s="17"/>
      <c r="P1064" s="17"/>
      <c r="Q1064" s="17"/>
      <c r="R1064" s="17"/>
      <c r="S1064" s="17"/>
      <c r="T1064" s="5" t="str">
        <f>IF(SUM(Table4[[#This Row],[Jan]:[Dec]])=0,"",(SUM(Table4[[#This Row],[Jan]:[Dec]])))</f>
        <v/>
      </c>
      <c r="U1064" s="5">
        <f>IFERROR(IF(Table5[[#This Row],[Is RTE Student]]="Yes",0,VLOOKUP(Table4[[#This Row],[Class]]&amp;"_"&amp;Table4[[#This Row],[Stream]]&amp;"_"&amp;Table4[[#This Row],[Medium]],total_fee,5,0)),0)</f>
        <v>21000</v>
      </c>
      <c r="V1064" s="5" t="str">
        <f>IFERROR(IF(Table4[[#This Row],[Total fees]]=Table4[[#This Row],[Total]]=0,"",Table4[[#This Row],[Total fees]]-Table4[[#This Row],[Total]]),"")</f>
        <v/>
      </c>
    </row>
    <row r="1065" spans="1:22">
      <c r="A1065" s="18">
        <f>IF('Student''s Data'!A1065=0,"",'Student''s Data'!A1065)</f>
        <v>1061</v>
      </c>
      <c r="B1065" s="18">
        <f>IF('Student''s Data'!B1065=0,"",'Student''s Data'!B1065)</f>
        <v>6408</v>
      </c>
      <c r="C1065" s="19" t="str">
        <f>IF('Student''s Data'!C1065=0,"",'Student''s Data'!C1065)</f>
        <v>Twelth</v>
      </c>
      <c r="D1065" s="19" t="str">
        <f>IF('Student''s Data'!D1065=0,"",'Student''s Data'!D1065)</f>
        <v>Commerce</v>
      </c>
      <c r="E1065" s="19" t="str">
        <f>IF('Student''s Data'!H1065=0,"",'Student''s Data'!H1065)</f>
        <v>Hindi</v>
      </c>
      <c r="F1065" s="19" t="str">
        <f>IF('Student''s Data'!E1065=0,"",'Student''s Data'!E1065)</f>
        <v>GEETA BIJARNIYA</v>
      </c>
      <c r="G1065" s="19" t="str">
        <f>IF('Student''s Data'!F1065=0,"",'Student''s Data'!F1065)</f>
        <v>CHAINA RAM BIJARNIYA</v>
      </c>
      <c r="H1065" s="17"/>
      <c r="I1065" s="17"/>
      <c r="J1065" s="17"/>
      <c r="K1065" s="17"/>
      <c r="L1065" s="17"/>
      <c r="M1065" s="17"/>
      <c r="N1065" s="17"/>
      <c r="O1065" s="17"/>
      <c r="P1065" s="17"/>
      <c r="Q1065" s="17"/>
      <c r="R1065" s="17"/>
      <c r="S1065" s="17"/>
      <c r="T1065" s="5" t="str">
        <f>IF(SUM(Table4[[#This Row],[Jan]:[Dec]])=0,"",(SUM(Table4[[#This Row],[Jan]:[Dec]])))</f>
        <v/>
      </c>
      <c r="U1065" s="5">
        <f>IFERROR(IF(Table5[[#This Row],[Is RTE Student]]="Yes",0,VLOOKUP(Table4[[#This Row],[Class]]&amp;"_"&amp;Table4[[#This Row],[Stream]]&amp;"_"&amp;Table4[[#This Row],[Medium]],total_fee,5,0)),0)</f>
        <v>20000</v>
      </c>
      <c r="V1065" s="5" t="str">
        <f>IFERROR(IF(Table4[[#This Row],[Total fees]]=Table4[[#This Row],[Total]]=0,"",Table4[[#This Row],[Total fees]]-Table4[[#This Row],[Total]]),"")</f>
        <v/>
      </c>
    </row>
    <row r="1066" spans="1:22">
      <c r="A1066" s="18">
        <f>IF('Student''s Data'!A1066=0,"",'Student''s Data'!A1066)</f>
        <v>1062</v>
      </c>
      <c r="B1066" s="18">
        <f>IF('Student''s Data'!B1066=0,"",'Student''s Data'!B1066)</f>
        <v>6435</v>
      </c>
      <c r="C1066" s="19" t="str">
        <f>IF('Student''s Data'!C1066=0,"",'Student''s Data'!C1066)</f>
        <v>Twelth</v>
      </c>
      <c r="D1066" s="19" t="str">
        <f>IF('Student''s Data'!D1066=0,"",'Student''s Data'!D1066)</f>
        <v>Agriculture</v>
      </c>
      <c r="E1066" s="19" t="str">
        <f>IF('Student''s Data'!H1066=0,"",'Student''s Data'!H1066)</f>
        <v>Hindi</v>
      </c>
      <c r="F1066" s="19" t="str">
        <f>IF('Student''s Data'!E1066=0,"",'Student''s Data'!E1066)</f>
        <v>GHANSHYAM GURJAR</v>
      </c>
      <c r="G1066" s="19" t="str">
        <f>IF('Student''s Data'!F1066=0,"",'Student''s Data'!F1066)</f>
        <v>MOHAN RAM</v>
      </c>
      <c r="H1066" s="17"/>
      <c r="I1066" s="17"/>
      <c r="J1066" s="17"/>
      <c r="K1066" s="17"/>
      <c r="L1066" s="17"/>
      <c r="M1066" s="17"/>
      <c r="N1066" s="17"/>
      <c r="O1066" s="17"/>
      <c r="P1066" s="17"/>
      <c r="Q1066" s="17"/>
      <c r="R1066" s="17"/>
      <c r="S1066" s="17"/>
      <c r="T1066" s="5" t="str">
        <f>IF(SUM(Table4[[#This Row],[Jan]:[Dec]])=0,"",(SUM(Table4[[#This Row],[Jan]:[Dec]])))</f>
        <v/>
      </c>
      <c r="U1066" s="5">
        <f>IFERROR(IF(Table5[[#This Row],[Is RTE Student]]="Yes",0,VLOOKUP(Table4[[#This Row],[Class]]&amp;"_"&amp;Table4[[#This Row],[Stream]]&amp;"_"&amp;Table4[[#This Row],[Medium]],total_fee,5,0)),0)</f>
        <v>22000</v>
      </c>
      <c r="V1066" s="5" t="str">
        <f>IFERROR(IF(Table4[[#This Row],[Total fees]]=Table4[[#This Row],[Total]]=0,"",Table4[[#This Row],[Total fees]]-Table4[[#This Row],[Total]]),"")</f>
        <v/>
      </c>
    </row>
    <row r="1067" spans="1:22">
      <c r="A1067" s="18">
        <f>IF('Student''s Data'!A1067=0,"",'Student''s Data'!A1067)</f>
        <v>1063</v>
      </c>
      <c r="B1067" s="18">
        <f>IF('Student''s Data'!B1067=0,"",'Student''s Data'!B1067)</f>
        <v>4610</v>
      </c>
      <c r="C1067" s="19" t="str">
        <f>IF('Student''s Data'!C1067=0,"",'Student''s Data'!C1067)</f>
        <v>Twelth</v>
      </c>
      <c r="D1067" s="19" t="str">
        <f>IF('Student''s Data'!D1067=0,"",'Student''s Data'!D1067)</f>
        <v>Science</v>
      </c>
      <c r="E1067" s="19" t="str">
        <f>IF('Student''s Data'!H1067=0,"",'Student''s Data'!H1067)</f>
        <v>Hindi</v>
      </c>
      <c r="F1067" s="19" t="str">
        <f>IF('Student''s Data'!E1067=0,"",'Student''s Data'!E1067)</f>
        <v>GOMA RAM</v>
      </c>
      <c r="G1067" s="19" t="str">
        <f>IF('Student''s Data'!F1067=0,"",'Student''s Data'!F1067)</f>
        <v>RAGHUNATH RAM</v>
      </c>
      <c r="H1067" s="17"/>
      <c r="I1067" s="17"/>
      <c r="J1067" s="17"/>
      <c r="K1067" s="17"/>
      <c r="L1067" s="17"/>
      <c r="M1067" s="17"/>
      <c r="N1067" s="17"/>
      <c r="O1067" s="17"/>
      <c r="P1067" s="17"/>
      <c r="Q1067" s="17"/>
      <c r="R1067" s="17"/>
      <c r="S1067" s="17"/>
      <c r="T1067" s="5" t="str">
        <f>IF(SUM(Table4[[#This Row],[Jan]:[Dec]])=0,"",(SUM(Table4[[#This Row],[Jan]:[Dec]])))</f>
        <v/>
      </c>
      <c r="U1067" s="5">
        <f>IFERROR(IF(Table5[[#This Row],[Is RTE Student]]="Yes",0,VLOOKUP(Table4[[#This Row],[Class]]&amp;"_"&amp;Table4[[#This Row],[Stream]]&amp;"_"&amp;Table4[[#This Row],[Medium]],total_fee,5,0)),0)</f>
        <v>22000</v>
      </c>
      <c r="V1067" s="5" t="str">
        <f>IFERROR(IF(Table4[[#This Row],[Total fees]]=Table4[[#This Row],[Total]]=0,"",Table4[[#This Row],[Total fees]]-Table4[[#This Row],[Total]]),"")</f>
        <v/>
      </c>
    </row>
    <row r="1068" spans="1:22">
      <c r="A1068" s="18">
        <f>IF('Student''s Data'!A1068=0,"",'Student''s Data'!A1068)</f>
        <v>1064</v>
      </c>
      <c r="B1068" s="18">
        <f>IF('Student''s Data'!B1068=0,"",'Student''s Data'!B1068)</f>
        <v>6040</v>
      </c>
      <c r="C1068" s="19" t="str">
        <f>IF('Student''s Data'!C1068=0,"",'Student''s Data'!C1068)</f>
        <v>Twelth</v>
      </c>
      <c r="D1068" s="19" t="str">
        <f>IF('Student''s Data'!D1068=0,"",'Student''s Data'!D1068)</f>
        <v>Arts</v>
      </c>
      <c r="E1068" s="19" t="str">
        <f>IF('Student''s Data'!H1068=0,"",'Student''s Data'!H1068)</f>
        <v>Hindi</v>
      </c>
      <c r="F1068" s="19" t="str">
        <f>IF('Student''s Data'!E1068=0,"",'Student''s Data'!E1068)</f>
        <v>GOPAL RAM</v>
      </c>
      <c r="G1068" s="19" t="str">
        <f>IF('Student''s Data'!F1068=0,"",'Student''s Data'!F1068)</f>
        <v>HANAMANA RAM</v>
      </c>
      <c r="H1068" s="17"/>
      <c r="I1068" s="17"/>
      <c r="J1068" s="17"/>
      <c r="K1068" s="17"/>
      <c r="L1068" s="17"/>
      <c r="M1068" s="17"/>
      <c r="N1068" s="17"/>
      <c r="O1068" s="17"/>
      <c r="P1068" s="17"/>
      <c r="Q1068" s="17"/>
      <c r="R1068" s="17"/>
      <c r="S1068" s="17"/>
      <c r="T1068" s="5" t="str">
        <f>IF(SUM(Table4[[#This Row],[Jan]:[Dec]])=0,"",(SUM(Table4[[#This Row],[Jan]:[Dec]])))</f>
        <v/>
      </c>
      <c r="U1068" s="5">
        <f>IFERROR(IF(Table5[[#This Row],[Is RTE Student]]="Yes",0,VLOOKUP(Table4[[#This Row],[Class]]&amp;"_"&amp;Table4[[#This Row],[Stream]]&amp;"_"&amp;Table4[[#This Row],[Medium]],total_fee,5,0)),0)</f>
        <v>21000</v>
      </c>
      <c r="V1068" s="5" t="str">
        <f>IFERROR(IF(Table4[[#This Row],[Total fees]]=Table4[[#This Row],[Total]]=0,"",Table4[[#This Row],[Total fees]]-Table4[[#This Row],[Total]]),"")</f>
        <v/>
      </c>
    </row>
    <row r="1069" spans="1:22">
      <c r="A1069" s="18">
        <f>IF('Student''s Data'!A1069=0,"",'Student''s Data'!A1069)</f>
        <v>1065</v>
      </c>
      <c r="B1069" s="18">
        <f>IF('Student''s Data'!B1069=0,"",'Student''s Data'!B1069)</f>
        <v>5787</v>
      </c>
      <c r="C1069" s="19" t="str">
        <f>IF('Student''s Data'!C1069=0,"",'Student''s Data'!C1069)</f>
        <v>Twelth</v>
      </c>
      <c r="D1069" s="19" t="str">
        <f>IF('Student''s Data'!D1069=0,"",'Student''s Data'!D1069)</f>
        <v>Commerce</v>
      </c>
      <c r="E1069" s="19" t="str">
        <f>IF('Student''s Data'!H1069=0,"",'Student''s Data'!H1069)</f>
        <v>Hindi</v>
      </c>
      <c r="F1069" s="19" t="str">
        <f>IF('Student''s Data'!E1069=0,"",'Student''s Data'!E1069)</f>
        <v>GORDHAN SINGH</v>
      </c>
      <c r="G1069" s="19" t="str">
        <f>IF('Student''s Data'!F1069=0,"",'Student''s Data'!F1069)</f>
        <v>RANVEER SINGH</v>
      </c>
      <c r="H1069" s="17"/>
      <c r="I1069" s="17"/>
      <c r="J1069" s="17"/>
      <c r="K1069" s="17"/>
      <c r="L1069" s="17"/>
      <c r="M1069" s="17"/>
      <c r="N1069" s="17"/>
      <c r="O1069" s="17"/>
      <c r="P1069" s="17"/>
      <c r="Q1069" s="17"/>
      <c r="R1069" s="17"/>
      <c r="S1069" s="17"/>
      <c r="T1069" s="5" t="str">
        <f>IF(SUM(Table4[[#This Row],[Jan]:[Dec]])=0,"",(SUM(Table4[[#This Row],[Jan]:[Dec]])))</f>
        <v/>
      </c>
      <c r="U1069" s="5">
        <f>IFERROR(IF(Table5[[#This Row],[Is RTE Student]]="Yes",0,VLOOKUP(Table4[[#This Row],[Class]]&amp;"_"&amp;Table4[[#This Row],[Stream]]&amp;"_"&amp;Table4[[#This Row],[Medium]],total_fee,5,0)),0)</f>
        <v>20000</v>
      </c>
      <c r="V1069" s="5" t="str">
        <f>IFERROR(IF(Table4[[#This Row],[Total fees]]=Table4[[#This Row],[Total]]=0,"",Table4[[#This Row],[Total fees]]-Table4[[#This Row],[Total]]),"")</f>
        <v/>
      </c>
    </row>
    <row r="1070" spans="1:22">
      <c r="A1070" s="18">
        <f>IF('Student''s Data'!A1070=0,"",'Student''s Data'!A1070)</f>
        <v>1066</v>
      </c>
      <c r="B1070" s="18">
        <f>IF('Student''s Data'!B1070=0,"",'Student''s Data'!B1070)</f>
        <v>6555</v>
      </c>
      <c r="C1070" s="19" t="str">
        <f>IF('Student''s Data'!C1070=0,"",'Student''s Data'!C1070)</f>
        <v>Twelth</v>
      </c>
      <c r="D1070" s="19" t="str">
        <f>IF('Student''s Data'!D1070=0,"",'Student''s Data'!D1070)</f>
        <v>Agriculture</v>
      </c>
      <c r="E1070" s="19" t="str">
        <f>IF('Student''s Data'!H1070=0,"",'Student''s Data'!H1070)</f>
        <v>Hindi</v>
      </c>
      <c r="F1070" s="19" t="str">
        <f>IF('Student''s Data'!E1070=0,"",'Student''s Data'!E1070)</f>
        <v>GOUTAM SINGH RATHORE</v>
      </c>
      <c r="G1070" s="19" t="str">
        <f>IF('Student''s Data'!F1070=0,"",'Student''s Data'!F1070)</f>
        <v>DILIP SINGH RATHORE</v>
      </c>
      <c r="H1070" s="17"/>
      <c r="I1070" s="17"/>
      <c r="J1070" s="17"/>
      <c r="K1070" s="17"/>
      <c r="L1070" s="17"/>
      <c r="M1070" s="17"/>
      <c r="N1070" s="17"/>
      <c r="O1070" s="17"/>
      <c r="P1070" s="17"/>
      <c r="Q1070" s="17"/>
      <c r="R1070" s="17"/>
      <c r="S1070" s="17"/>
      <c r="T1070" s="5" t="str">
        <f>IF(SUM(Table4[[#This Row],[Jan]:[Dec]])=0,"",(SUM(Table4[[#This Row],[Jan]:[Dec]])))</f>
        <v/>
      </c>
      <c r="U1070" s="5">
        <f>IFERROR(IF(Table5[[#This Row],[Is RTE Student]]="Yes",0,VLOOKUP(Table4[[#This Row],[Class]]&amp;"_"&amp;Table4[[#This Row],[Stream]]&amp;"_"&amp;Table4[[#This Row],[Medium]],total_fee,5,0)),0)</f>
        <v>22000</v>
      </c>
      <c r="V1070" s="5" t="str">
        <f>IFERROR(IF(Table4[[#This Row],[Total fees]]=Table4[[#This Row],[Total]]=0,"",Table4[[#This Row],[Total fees]]-Table4[[#This Row],[Total]]),"")</f>
        <v/>
      </c>
    </row>
    <row r="1071" spans="1:22">
      <c r="A1071" s="18">
        <f>IF('Student''s Data'!A1071=0,"",'Student''s Data'!A1071)</f>
        <v>1067</v>
      </c>
      <c r="B1071" s="18">
        <f>IF('Student''s Data'!B1071=0,"",'Student''s Data'!B1071)</f>
        <v>6620</v>
      </c>
      <c r="C1071" s="19" t="str">
        <f>IF('Student''s Data'!C1071=0,"",'Student''s Data'!C1071)</f>
        <v>Twelth</v>
      </c>
      <c r="D1071" s="19" t="str">
        <f>IF('Student''s Data'!D1071=0,"",'Student''s Data'!D1071)</f>
        <v>Science</v>
      </c>
      <c r="E1071" s="19" t="str">
        <f>IF('Student''s Data'!H1071=0,"",'Student''s Data'!H1071)</f>
        <v>Hindi</v>
      </c>
      <c r="F1071" s="19" t="str">
        <f>IF('Student''s Data'!E1071=0,"",'Student''s Data'!E1071)</f>
        <v>GOVIND RAM</v>
      </c>
      <c r="G1071" s="19" t="str">
        <f>IF('Student''s Data'!F1071=0,"",'Student''s Data'!F1071)</f>
        <v>KISHAN LAL GURJAR</v>
      </c>
      <c r="H1071" s="17"/>
      <c r="I1071" s="17"/>
      <c r="J1071" s="17"/>
      <c r="K1071" s="17"/>
      <c r="L1071" s="17"/>
      <c r="M1071" s="17"/>
      <c r="N1071" s="17"/>
      <c r="O1071" s="17"/>
      <c r="P1071" s="17"/>
      <c r="Q1071" s="17"/>
      <c r="R1071" s="17"/>
      <c r="S1071" s="17"/>
      <c r="T1071" s="5" t="str">
        <f>IF(SUM(Table4[[#This Row],[Jan]:[Dec]])=0,"",(SUM(Table4[[#This Row],[Jan]:[Dec]])))</f>
        <v/>
      </c>
      <c r="U1071" s="5">
        <f>IFERROR(IF(Table5[[#This Row],[Is RTE Student]]="Yes",0,VLOOKUP(Table4[[#This Row],[Class]]&amp;"_"&amp;Table4[[#This Row],[Stream]]&amp;"_"&amp;Table4[[#This Row],[Medium]],total_fee,5,0)),0)</f>
        <v>22000</v>
      </c>
      <c r="V1071" s="5" t="str">
        <f>IFERROR(IF(Table4[[#This Row],[Total fees]]=Table4[[#This Row],[Total]]=0,"",Table4[[#This Row],[Total fees]]-Table4[[#This Row],[Total]]),"")</f>
        <v/>
      </c>
    </row>
    <row r="1072" spans="1:22">
      <c r="A1072" s="18">
        <f>IF('Student''s Data'!A1072=0,"",'Student''s Data'!A1072)</f>
        <v>1068</v>
      </c>
      <c r="B1072" s="18">
        <f>IF('Student''s Data'!B1072=0,"",'Student''s Data'!B1072)</f>
        <v>6563</v>
      </c>
      <c r="C1072" s="19" t="str">
        <f>IF('Student''s Data'!C1072=0,"",'Student''s Data'!C1072)</f>
        <v>Twelth</v>
      </c>
      <c r="D1072" s="19" t="str">
        <f>IF('Student''s Data'!D1072=0,"",'Student''s Data'!D1072)</f>
        <v>Arts</v>
      </c>
      <c r="E1072" s="19" t="str">
        <f>IF('Student''s Data'!H1072=0,"",'Student''s Data'!H1072)</f>
        <v>Hindi</v>
      </c>
      <c r="F1072" s="19" t="str">
        <f>IF('Student''s Data'!E1072=0,"",'Student''s Data'!E1072)</f>
        <v>HANUTA RAM</v>
      </c>
      <c r="G1072" s="19" t="str">
        <f>IF('Student''s Data'!F1072=0,"",'Student''s Data'!F1072)</f>
        <v>MALLA RAM</v>
      </c>
      <c r="H1072" s="17"/>
      <c r="I1072" s="17"/>
      <c r="J1072" s="17"/>
      <c r="K1072" s="17"/>
      <c r="L1072" s="17"/>
      <c r="M1072" s="17"/>
      <c r="N1072" s="17"/>
      <c r="O1072" s="17"/>
      <c r="P1072" s="17"/>
      <c r="Q1072" s="17"/>
      <c r="R1072" s="17"/>
      <c r="S1072" s="17"/>
      <c r="T1072" s="5" t="str">
        <f>IF(SUM(Table4[[#This Row],[Jan]:[Dec]])=0,"",(SUM(Table4[[#This Row],[Jan]:[Dec]])))</f>
        <v/>
      </c>
      <c r="U1072" s="5">
        <f>IFERROR(IF(Table5[[#This Row],[Is RTE Student]]="Yes",0,VLOOKUP(Table4[[#This Row],[Class]]&amp;"_"&amp;Table4[[#This Row],[Stream]]&amp;"_"&amp;Table4[[#This Row],[Medium]],total_fee,5,0)),0)</f>
        <v>21000</v>
      </c>
      <c r="V1072" s="5" t="str">
        <f>IFERROR(IF(Table4[[#This Row],[Total fees]]=Table4[[#This Row],[Total]]=0,"",Table4[[#This Row],[Total fees]]-Table4[[#This Row],[Total]]),"")</f>
        <v/>
      </c>
    </row>
    <row r="1073" spans="1:22">
      <c r="A1073" s="18">
        <f>IF('Student''s Data'!A1073=0,"",'Student''s Data'!A1073)</f>
        <v>1069</v>
      </c>
      <c r="B1073" s="18">
        <f>IF('Student''s Data'!B1073=0,"",'Student''s Data'!B1073)</f>
        <v>5009</v>
      </c>
      <c r="C1073" s="19" t="str">
        <f>IF('Student''s Data'!C1073=0,"",'Student''s Data'!C1073)</f>
        <v>Twelth</v>
      </c>
      <c r="D1073" s="19" t="str">
        <f>IF('Student''s Data'!D1073=0,"",'Student''s Data'!D1073)</f>
        <v>Commerce</v>
      </c>
      <c r="E1073" s="19" t="str">
        <f>IF('Student''s Data'!H1073=0,"",'Student''s Data'!H1073)</f>
        <v>Hindi</v>
      </c>
      <c r="F1073" s="19" t="str">
        <f>IF('Student''s Data'!E1073=0,"",'Student''s Data'!E1073)</f>
        <v>HARENDRA KUMAR</v>
      </c>
      <c r="G1073" s="19" t="str">
        <f>IF('Student''s Data'!F1073=0,"",'Student''s Data'!F1073)</f>
        <v>KHEMA RAM</v>
      </c>
      <c r="H1073" s="17"/>
      <c r="I1073" s="17"/>
      <c r="J1073" s="17"/>
      <c r="K1073" s="17"/>
      <c r="L1073" s="17"/>
      <c r="M1073" s="17"/>
      <c r="N1073" s="17"/>
      <c r="O1073" s="17"/>
      <c r="P1073" s="17"/>
      <c r="Q1073" s="17"/>
      <c r="R1073" s="17"/>
      <c r="S1073" s="17"/>
      <c r="T1073" s="5" t="str">
        <f>IF(SUM(Table4[[#This Row],[Jan]:[Dec]])=0,"",(SUM(Table4[[#This Row],[Jan]:[Dec]])))</f>
        <v/>
      </c>
      <c r="U1073" s="5">
        <f>IFERROR(IF(Table5[[#This Row],[Is RTE Student]]="Yes",0,VLOOKUP(Table4[[#This Row],[Class]]&amp;"_"&amp;Table4[[#This Row],[Stream]]&amp;"_"&amp;Table4[[#This Row],[Medium]],total_fee,5,0)),0)</f>
        <v>20000</v>
      </c>
      <c r="V1073" s="5" t="str">
        <f>IFERROR(IF(Table4[[#This Row],[Total fees]]=Table4[[#This Row],[Total]]=0,"",Table4[[#This Row],[Total fees]]-Table4[[#This Row],[Total]]),"")</f>
        <v/>
      </c>
    </row>
    <row r="1074" spans="1:22">
      <c r="A1074" s="18">
        <f>IF('Student''s Data'!A1074=0,"",'Student''s Data'!A1074)</f>
        <v>1070</v>
      </c>
      <c r="B1074" s="18">
        <f>IF('Student''s Data'!B1074=0,"",'Student''s Data'!B1074)</f>
        <v>5721</v>
      </c>
      <c r="C1074" s="19" t="str">
        <f>IF('Student''s Data'!C1074=0,"",'Student''s Data'!C1074)</f>
        <v>Twelth</v>
      </c>
      <c r="D1074" s="19" t="str">
        <f>IF('Student''s Data'!D1074=0,"",'Student''s Data'!D1074)</f>
        <v>Agriculture</v>
      </c>
      <c r="E1074" s="19" t="str">
        <f>IF('Student''s Data'!H1074=0,"",'Student''s Data'!H1074)</f>
        <v>Hindi</v>
      </c>
      <c r="F1074" s="19" t="str">
        <f>IF('Student''s Data'!E1074=0,"",'Student''s Data'!E1074)</f>
        <v>HARSH PRATAP SINGH</v>
      </c>
      <c r="G1074" s="19" t="str">
        <f>IF('Student''s Data'!F1074=0,"",'Student''s Data'!F1074)</f>
        <v>NARAYAN SINGH</v>
      </c>
      <c r="H1074" s="17"/>
      <c r="I1074" s="17"/>
      <c r="J1074" s="17"/>
      <c r="K1074" s="17"/>
      <c r="L1074" s="17"/>
      <c r="M1074" s="17"/>
      <c r="N1074" s="17"/>
      <c r="O1074" s="17"/>
      <c r="P1074" s="17"/>
      <c r="Q1074" s="17"/>
      <c r="R1074" s="17"/>
      <c r="S1074" s="17"/>
      <c r="T1074" s="5" t="str">
        <f>IF(SUM(Table4[[#This Row],[Jan]:[Dec]])=0,"",(SUM(Table4[[#This Row],[Jan]:[Dec]])))</f>
        <v/>
      </c>
      <c r="U1074" s="5">
        <f>IFERROR(IF(Table5[[#This Row],[Is RTE Student]]="Yes",0,VLOOKUP(Table4[[#This Row],[Class]]&amp;"_"&amp;Table4[[#This Row],[Stream]]&amp;"_"&amp;Table4[[#This Row],[Medium]],total_fee,5,0)),0)</f>
        <v>22000</v>
      </c>
      <c r="V1074" s="5" t="str">
        <f>IFERROR(IF(Table4[[#This Row],[Total fees]]=Table4[[#This Row],[Total]]=0,"",Table4[[#This Row],[Total fees]]-Table4[[#This Row],[Total]]),"")</f>
        <v/>
      </c>
    </row>
    <row r="1075" spans="1:22">
      <c r="A1075" s="18">
        <f>IF('Student''s Data'!A1075=0,"",'Student''s Data'!A1075)</f>
        <v>1071</v>
      </c>
      <c r="B1075" s="18" t="str">
        <f>IF('Student''s Data'!B1075=0,"",'Student''s Data'!B1075)</f>
        <v>E0110</v>
      </c>
      <c r="C1075" s="19" t="str">
        <f>IF('Student''s Data'!C1075=0,"",'Student''s Data'!C1075)</f>
        <v>Twelth</v>
      </c>
      <c r="D1075" s="19" t="str">
        <f>IF('Student''s Data'!D1075=0,"",'Student''s Data'!D1075)</f>
        <v>Science</v>
      </c>
      <c r="E1075" s="19" t="str">
        <f>IF('Student''s Data'!H1075=0,"",'Student''s Data'!H1075)</f>
        <v>English</v>
      </c>
      <c r="F1075" s="19" t="str">
        <f>IF('Student''s Data'!E1075=0,"",'Student''s Data'!E1075)</f>
        <v>HEENA RANGREJ</v>
      </c>
      <c r="G1075" s="19" t="str">
        <f>IF('Student''s Data'!F1075=0,"",'Student''s Data'!F1075)</f>
        <v>MOHAMMED IQBAL</v>
      </c>
      <c r="H1075" s="17"/>
      <c r="I1075" s="17"/>
      <c r="J1075" s="17"/>
      <c r="K1075" s="17"/>
      <c r="L1075" s="17"/>
      <c r="M1075" s="17"/>
      <c r="N1075" s="17"/>
      <c r="O1075" s="17"/>
      <c r="P1075" s="17"/>
      <c r="Q1075" s="17"/>
      <c r="R1075" s="17"/>
      <c r="S1075" s="17"/>
      <c r="T1075" s="5" t="str">
        <f>IF(SUM(Table4[[#This Row],[Jan]:[Dec]])=0,"",(SUM(Table4[[#This Row],[Jan]:[Dec]])))</f>
        <v/>
      </c>
      <c r="U1075" s="5">
        <f>IFERROR(IF(Table5[[#This Row],[Is RTE Student]]="Yes",0,VLOOKUP(Table4[[#This Row],[Class]]&amp;"_"&amp;Table4[[#This Row],[Stream]]&amp;"_"&amp;Table4[[#This Row],[Medium]],total_fee,5,0)),0)</f>
        <v>23000</v>
      </c>
      <c r="V1075" s="5" t="str">
        <f>IFERROR(IF(Table4[[#This Row],[Total fees]]=Table4[[#This Row],[Total]]=0,"",Table4[[#This Row],[Total fees]]-Table4[[#This Row],[Total]]),"")</f>
        <v/>
      </c>
    </row>
    <row r="1076" spans="1:22">
      <c r="A1076" s="18">
        <f>IF('Student''s Data'!A1076=0,"",'Student''s Data'!A1076)</f>
        <v>1072</v>
      </c>
      <c r="B1076" s="18">
        <f>IF('Student''s Data'!B1076=0,"",'Student''s Data'!B1076)</f>
        <v>5875</v>
      </c>
      <c r="C1076" s="19" t="str">
        <f>IF('Student''s Data'!C1076=0,"",'Student''s Data'!C1076)</f>
        <v>Twelth</v>
      </c>
      <c r="D1076" s="19" t="str">
        <f>IF('Student''s Data'!D1076=0,"",'Student''s Data'!D1076)</f>
        <v>Arts</v>
      </c>
      <c r="E1076" s="19" t="str">
        <f>IF('Student''s Data'!H1076=0,"",'Student''s Data'!H1076)</f>
        <v>Hindi</v>
      </c>
      <c r="F1076" s="19" t="str">
        <f>IF('Student''s Data'!E1076=0,"",'Student''s Data'!E1076)</f>
        <v>HEMA RAM</v>
      </c>
      <c r="G1076" s="19" t="str">
        <f>IF('Student''s Data'!F1076=0,"",'Student''s Data'!F1076)</f>
        <v>PARBHU RAM</v>
      </c>
      <c r="H1076" s="17"/>
      <c r="I1076" s="17"/>
      <c r="J1076" s="17"/>
      <c r="K1076" s="17"/>
      <c r="L1076" s="17"/>
      <c r="M1076" s="17"/>
      <c r="N1076" s="17"/>
      <c r="O1076" s="17"/>
      <c r="P1076" s="17"/>
      <c r="Q1076" s="17"/>
      <c r="R1076" s="17"/>
      <c r="S1076" s="17"/>
      <c r="T1076" s="5" t="str">
        <f>IF(SUM(Table4[[#This Row],[Jan]:[Dec]])=0,"",(SUM(Table4[[#This Row],[Jan]:[Dec]])))</f>
        <v/>
      </c>
      <c r="U1076" s="5">
        <f>IFERROR(IF(Table5[[#This Row],[Is RTE Student]]="Yes",0,VLOOKUP(Table4[[#This Row],[Class]]&amp;"_"&amp;Table4[[#This Row],[Stream]]&amp;"_"&amp;Table4[[#This Row],[Medium]],total_fee,5,0)),0)</f>
        <v>21000</v>
      </c>
      <c r="V1076" s="5" t="str">
        <f>IFERROR(IF(Table4[[#This Row],[Total fees]]=Table4[[#This Row],[Total]]=0,"",Table4[[#This Row],[Total fees]]-Table4[[#This Row],[Total]]),"")</f>
        <v/>
      </c>
    </row>
    <row r="1077" spans="1:22">
      <c r="A1077" s="18">
        <f>IF('Student''s Data'!A1077=0,"",'Student''s Data'!A1077)</f>
        <v>1073</v>
      </c>
      <c r="B1077" s="18">
        <f>IF('Student''s Data'!B1077=0,"",'Student''s Data'!B1077)</f>
        <v>6345</v>
      </c>
      <c r="C1077" s="19" t="str">
        <f>IF('Student''s Data'!C1077=0,"",'Student''s Data'!C1077)</f>
        <v>Twelth</v>
      </c>
      <c r="D1077" s="19" t="str">
        <f>IF('Student''s Data'!D1077=0,"",'Student''s Data'!D1077)</f>
        <v>Commerce</v>
      </c>
      <c r="E1077" s="19" t="str">
        <f>IF('Student''s Data'!H1077=0,"",'Student''s Data'!H1077)</f>
        <v>Hindi</v>
      </c>
      <c r="F1077" s="19" t="str">
        <f>IF('Student''s Data'!E1077=0,"",'Student''s Data'!E1077)</f>
        <v>JAHAAN SARWAL</v>
      </c>
      <c r="G1077" s="19" t="str">
        <f>IF('Student''s Data'!F1077=0,"",'Student''s Data'!F1077)</f>
        <v>DEVENDRA KUMAR SARWAL</v>
      </c>
      <c r="H1077" s="17"/>
      <c r="I1077" s="17"/>
      <c r="J1077" s="17"/>
      <c r="K1077" s="17"/>
      <c r="L1077" s="17"/>
      <c r="M1077" s="17"/>
      <c r="N1077" s="17"/>
      <c r="O1077" s="17"/>
      <c r="P1077" s="17"/>
      <c r="Q1077" s="17"/>
      <c r="R1077" s="17"/>
      <c r="S1077" s="17"/>
      <c r="T1077" s="5" t="str">
        <f>IF(SUM(Table4[[#This Row],[Jan]:[Dec]])=0,"",(SUM(Table4[[#This Row],[Jan]:[Dec]])))</f>
        <v/>
      </c>
      <c r="U1077" s="5">
        <f>IFERROR(IF(Table5[[#This Row],[Is RTE Student]]="Yes",0,VLOOKUP(Table4[[#This Row],[Class]]&amp;"_"&amp;Table4[[#This Row],[Stream]]&amp;"_"&amp;Table4[[#This Row],[Medium]],total_fee,5,0)),0)</f>
        <v>20000</v>
      </c>
      <c r="V1077" s="5" t="str">
        <f>IFERROR(IF(Table4[[#This Row],[Total fees]]=Table4[[#This Row],[Total]]=0,"",Table4[[#This Row],[Total fees]]-Table4[[#This Row],[Total]]),"")</f>
        <v/>
      </c>
    </row>
    <row r="1078" spans="1:22">
      <c r="A1078" s="18">
        <f>IF('Student''s Data'!A1078=0,"",'Student''s Data'!A1078)</f>
        <v>1074</v>
      </c>
      <c r="B1078" s="18" t="str">
        <f>IF('Student''s Data'!B1078=0,"",'Student''s Data'!B1078)</f>
        <v>E0109</v>
      </c>
      <c r="C1078" s="19" t="str">
        <f>IF('Student''s Data'!C1078=0,"",'Student''s Data'!C1078)</f>
        <v>Twelth</v>
      </c>
      <c r="D1078" s="19" t="str">
        <f>IF('Student''s Data'!D1078=0,"",'Student''s Data'!D1078)</f>
        <v>Agriculture</v>
      </c>
      <c r="E1078" s="19" t="str">
        <f>IF('Student''s Data'!H1078=0,"",'Student''s Data'!H1078)</f>
        <v>English</v>
      </c>
      <c r="F1078" s="19" t="str">
        <f>IF('Student''s Data'!E1078=0,"",'Student''s Data'!E1078)</f>
        <v>JITENDRA</v>
      </c>
      <c r="G1078" s="19" t="str">
        <f>IF('Student''s Data'!F1078=0,"",'Student''s Data'!F1078)</f>
        <v>SHIVRAJ RAWAT</v>
      </c>
      <c r="H1078" s="17"/>
      <c r="I1078" s="17"/>
      <c r="J1078" s="17"/>
      <c r="K1078" s="17"/>
      <c r="L1078" s="17"/>
      <c r="M1078" s="17"/>
      <c r="N1078" s="17"/>
      <c r="O1078" s="17"/>
      <c r="P1078" s="17"/>
      <c r="Q1078" s="17"/>
      <c r="R1078" s="17"/>
      <c r="S1078" s="17"/>
      <c r="T1078" s="5" t="str">
        <f>IF(SUM(Table4[[#This Row],[Jan]:[Dec]])=0,"",(SUM(Table4[[#This Row],[Jan]:[Dec]])))</f>
        <v/>
      </c>
      <c r="U1078" s="5">
        <f>IFERROR(IF(Table5[[#This Row],[Is RTE Student]]="Yes",0,VLOOKUP(Table4[[#This Row],[Class]]&amp;"_"&amp;Table4[[#This Row],[Stream]]&amp;"_"&amp;Table4[[#This Row],[Medium]],total_fee,5,0)),0)</f>
        <v>23000</v>
      </c>
      <c r="V1078" s="5" t="str">
        <f>IFERROR(IF(Table4[[#This Row],[Total fees]]=Table4[[#This Row],[Total]]=0,"",Table4[[#This Row],[Total fees]]-Table4[[#This Row],[Total]]),"")</f>
        <v/>
      </c>
    </row>
    <row r="1079" spans="1:22">
      <c r="A1079" s="18">
        <f>IF('Student''s Data'!A1079=0,"",'Student''s Data'!A1079)</f>
        <v>1075</v>
      </c>
      <c r="B1079" s="18">
        <f>IF('Student''s Data'!B1079=0,"",'Student''s Data'!B1079)</f>
        <v>6150</v>
      </c>
      <c r="C1079" s="19" t="str">
        <f>IF('Student''s Data'!C1079=0,"",'Student''s Data'!C1079)</f>
        <v>Twelth</v>
      </c>
      <c r="D1079" s="19" t="str">
        <f>IF('Student''s Data'!D1079=0,"",'Student''s Data'!D1079)</f>
        <v>Science</v>
      </c>
      <c r="E1079" s="19" t="str">
        <f>IF('Student''s Data'!H1079=0,"",'Student''s Data'!H1079)</f>
        <v>Hindi</v>
      </c>
      <c r="F1079" s="19" t="str">
        <f>IF('Student''s Data'!E1079=0,"",'Student''s Data'!E1079)</f>
        <v>JITENDRA CHOUDHARY</v>
      </c>
      <c r="G1079" s="19" t="str">
        <f>IF('Student''s Data'!F1079=0,"",'Student''s Data'!F1079)</f>
        <v>SUKHPAL CHOUDHARY</v>
      </c>
      <c r="H1079" s="17"/>
      <c r="I1079" s="17"/>
      <c r="J1079" s="17"/>
      <c r="K1079" s="17"/>
      <c r="L1079" s="17"/>
      <c r="M1079" s="17"/>
      <c r="N1079" s="17"/>
      <c r="O1079" s="17"/>
      <c r="P1079" s="17"/>
      <c r="Q1079" s="17"/>
      <c r="R1079" s="17"/>
      <c r="S1079" s="17"/>
      <c r="T1079" s="5" t="str">
        <f>IF(SUM(Table4[[#This Row],[Jan]:[Dec]])=0,"",(SUM(Table4[[#This Row],[Jan]:[Dec]])))</f>
        <v/>
      </c>
      <c r="U1079" s="5">
        <f>IFERROR(IF(Table5[[#This Row],[Is RTE Student]]="Yes",0,VLOOKUP(Table4[[#This Row],[Class]]&amp;"_"&amp;Table4[[#This Row],[Stream]]&amp;"_"&amp;Table4[[#This Row],[Medium]],total_fee,5,0)),0)</f>
        <v>22000</v>
      </c>
      <c r="V1079" s="5" t="str">
        <f>IFERROR(IF(Table4[[#This Row],[Total fees]]=Table4[[#This Row],[Total]]=0,"",Table4[[#This Row],[Total fees]]-Table4[[#This Row],[Total]]),"")</f>
        <v/>
      </c>
    </row>
    <row r="1080" spans="1:22">
      <c r="A1080" s="18">
        <f>IF('Student''s Data'!A1080=0,"",'Student''s Data'!A1080)</f>
        <v>1076</v>
      </c>
      <c r="B1080" s="18">
        <f>IF('Student''s Data'!B1080=0,"",'Student''s Data'!B1080)</f>
        <v>6388</v>
      </c>
      <c r="C1080" s="19" t="str">
        <f>IF('Student''s Data'!C1080=0,"",'Student''s Data'!C1080)</f>
        <v>Twelth</v>
      </c>
      <c r="D1080" s="19" t="str">
        <f>IF('Student''s Data'!D1080=0,"",'Student''s Data'!D1080)</f>
        <v>Arts</v>
      </c>
      <c r="E1080" s="19" t="str">
        <f>IF('Student''s Data'!H1080=0,"",'Student''s Data'!H1080)</f>
        <v>Hindi</v>
      </c>
      <c r="F1080" s="19" t="str">
        <f>IF('Student''s Data'!E1080=0,"",'Student''s Data'!E1080)</f>
        <v>JITENDRA MEGHWANSHI</v>
      </c>
      <c r="G1080" s="19" t="str">
        <f>IF('Student''s Data'!F1080=0,"",'Student''s Data'!F1080)</f>
        <v>MAHENDRA</v>
      </c>
      <c r="H1080" s="17"/>
      <c r="I1080" s="17"/>
      <c r="J1080" s="17"/>
      <c r="K1080" s="17"/>
      <c r="L1080" s="17"/>
      <c r="M1080" s="17"/>
      <c r="N1080" s="17"/>
      <c r="O1080" s="17"/>
      <c r="P1080" s="17"/>
      <c r="Q1080" s="17"/>
      <c r="R1080" s="17"/>
      <c r="S1080" s="17"/>
      <c r="T1080" s="5" t="str">
        <f>IF(SUM(Table4[[#This Row],[Jan]:[Dec]])=0,"",(SUM(Table4[[#This Row],[Jan]:[Dec]])))</f>
        <v/>
      </c>
      <c r="U1080" s="5">
        <f>IFERROR(IF(Table5[[#This Row],[Is RTE Student]]="Yes",0,VLOOKUP(Table4[[#This Row],[Class]]&amp;"_"&amp;Table4[[#This Row],[Stream]]&amp;"_"&amp;Table4[[#This Row],[Medium]],total_fee,5,0)),0)</f>
        <v>21000</v>
      </c>
      <c r="V1080" s="5" t="str">
        <f>IFERROR(IF(Table4[[#This Row],[Total fees]]=Table4[[#This Row],[Total]]=0,"",Table4[[#This Row],[Total fees]]-Table4[[#This Row],[Total]]),"")</f>
        <v/>
      </c>
    </row>
    <row r="1081" spans="1:22">
      <c r="A1081" s="18">
        <f>IF('Student''s Data'!A1081=0,"",'Student''s Data'!A1081)</f>
        <v>1077</v>
      </c>
      <c r="B1081" s="18">
        <f>IF('Student''s Data'!B1081=0,"",'Student''s Data'!B1081)</f>
        <v>6471</v>
      </c>
      <c r="C1081" s="19" t="str">
        <f>IF('Student''s Data'!C1081=0,"",'Student''s Data'!C1081)</f>
        <v>Twelth</v>
      </c>
      <c r="D1081" s="19" t="str">
        <f>IF('Student''s Data'!D1081=0,"",'Student''s Data'!D1081)</f>
        <v>Commerce</v>
      </c>
      <c r="E1081" s="19" t="str">
        <f>IF('Student''s Data'!H1081=0,"",'Student''s Data'!H1081)</f>
        <v>Hindi</v>
      </c>
      <c r="F1081" s="19" t="str">
        <f>IF('Student''s Data'!E1081=0,"",'Student''s Data'!E1081)</f>
        <v>JITENDRA NATH</v>
      </c>
      <c r="G1081" s="19" t="str">
        <f>IF('Student''s Data'!F1081=0,"",'Student''s Data'!F1081)</f>
        <v>SHRWAN NATH</v>
      </c>
      <c r="H1081" s="17"/>
      <c r="I1081" s="17"/>
      <c r="J1081" s="17"/>
      <c r="K1081" s="17"/>
      <c r="L1081" s="17"/>
      <c r="M1081" s="17"/>
      <c r="N1081" s="17"/>
      <c r="O1081" s="17"/>
      <c r="P1081" s="17"/>
      <c r="Q1081" s="17"/>
      <c r="R1081" s="17"/>
      <c r="S1081" s="17"/>
      <c r="T1081" s="5" t="str">
        <f>IF(SUM(Table4[[#This Row],[Jan]:[Dec]])=0,"",(SUM(Table4[[#This Row],[Jan]:[Dec]])))</f>
        <v/>
      </c>
      <c r="U1081" s="5">
        <f>IFERROR(IF(Table5[[#This Row],[Is RTE Student]]="Yes",0,VLOOKUP(Table4[[#This Row],[Class]]&amp;"_"&amp;Table4[[#This Row],[Stream]]&amp;"_"&amp;Table4[[#This Row],[Medium]],total_fee,5,0)),0)</f>
        <v>20000</v>
      </c>
      <c r="V1081" s="5" t="str">
        <f>IFERROR(IF(Table4[[#This Row],[Total fees]]=Table4[[#This Row],[Total]]=0,"",Table4[[#This Row],[Total fees]]-Table4[[#This Row],[Total]]),"")</f>
        <v/>
      </c>
    </row>
    <row r="1082" spans="1:22">
      <c r="A1082" s="18">
        <f>IF('Student''s Data'!A1082=0,"",'Student''s Data'!A1082)</f>
        <v>1078</v>
      </c>
      <c r="B1082" s="18">
        <f>IF('Student''s Data'!B1082=0,"",'Student''s Data'!B1082)</f>
        <v>6518</v>
      </c>
      <c r="C1082" s="19" t="str">
        <f>IF('Student''s Data'!C1082=0,"",'Student''s Data'!C1082)</f>
        <v>Twelth</v>
      </c>
      <c r="D1082" s="19" t="str">
        <f>IF('Student''s Data'!D1082=0,"",'Student''s Data'!D1082)</f>
        <v>Agriculture</v>
      </c>
      <c r="E1082" s="19" t="str">
        <f>IF('Student''s Data'!H1082=0,"",'Student''s Data'!H1082)</f>
        <v>Hindi</v>
      </c>
      <c r="F1082" s="19" t="str">
        <f>IF('Student''s Data'!E1082=0,"",'Student''s Data'!E1082)</f>
        <v>JYOTI SUNDA</v>
      </c>
      <c r="G1082" s="19" t="str">
        <f>IF('Student''s Data'!F1082=0,"",'Student''s Data'!F1082)</f>
        <v>BHAGU RAM</v>
      </c>
      <c r="H1082" s="17"/>
      <c r="I1082" s="17"/>
      <c r="J1082" s="17"/>
      <c r="K1082" s="17"/>
      <c r="L1082" s="17"/>
      <c r="M1082" s="17"/>
      <c r="N1082" s="17"/>
      <c r="O1082" s="17"/>
      <c r="P1082" s="17"/>
      <c r="Q1082" s="17"/>
      <c r="R1082" s="17"/>
      <c r="S1082" s="17"/>
      <c r="T1082" s="5" t="str">
        <f>IF(SUM(Table4[[#This Row],[Jan]:[Dec]])=0,"",(SUM(Table4[[#This Row],[Jan]:[Dec]])))</f>
        <v/>
      </c>
      <c r="U1082" s="5">
        <f>IFERROR(IF(Table5[[#This Row],[Is RTE Student]]="Yes",0,VLOOKUP(Table4[[#This Row],[Class]]&amp;"_"&amp;Table4[[#This Row],[Stream]]&amp;"_"&amp;Table4[[#This Row],[Medium]],total_fee,5,0)),0)</f>
        <v>22000</v>
      </c>
      <c r="V1082" s="5" t="str">
        <f>IFERROR(IF(Table4[[#This Row],[Total fees]]=Table4[[#This Row],[Total]]=0,"",Table4[[#This Row],[Total fees]]-Table4[[#This Row],[Total]]),"")</f>
        <v/>
      </c>
    </row>
    <row r="1083" spans="1:22">
      <c r="A1083" s="18">
        <f>IF('Student''s Data'!A1083=0,"",'Student''s Data'!A1083)</f>
        <v>1079</v>
      </c>
      <c r="B1083" s="18">
        <f>IF('Student''s Data'!B1083=0,"",'Student''s Data'!B1083)</f>
        <v>4646</v>
      </c>
      <c r="C1083" s="19" t="str">
        <f>IF('Student''s Data'!C1083=0,"",'Student''s Data'!C1083)</f>
        <v>Twelth</v>
      </c>
      <c r="D1083" s="19" t="str">
        <f>IF('Student''s Data'!D1083=0,"",'Student''s Data'!D1083)</f>
        <v>Science</v>
      </c>
      <c r="E1083" s="19" t="str">
        <f>IF('Student''s Data'!H1083=0,"",'Student''s Data'!H1083)</f>
        <v>Hindi</v>
      </c>
      <c r="F1083" s="19" t="str">
        <f>IF('Student''s Data'!E1083=0,"",'Student''s Data'!E1083)</f>
        <v>KAILASH CHAND</v>
      </c>
      <c r="G1083" s="19" t="str">
        <f>IF('Student''s Data'!F1083=0,"",'Student''s Data'!F1083)</f>
        <v>HANUMAN PRASAD</v>
      </c>
      <c r="H1083" s="17"/>
      <c r="I1083" s="17"/>
      <c r="J1083" s="17"/>
      <c r="K1083" s="17"/>
      <c r="L1083" s="17"/>
      <c r="M1083" s="17"/>
      <c r="N1083" s="17"/>
      <c r="O1083" s="17"/>
      <c r="P1083" s="17"/>
      <c r="Q1083" s="17"/>
      <c r="R1083" s="17"/>
      <c r="S1083" s="17"/>
      <c r="T1083" s="5" t="str">
        <f>IF(SUM(Table4[[#This Row],[Jan]:[Dec]])=0,"",(SUM(Table4[[#This Row],[Jan]:[Dec]])))</f>
        <v/>
      </c>
      <c r="U1083" s="5">
        <f>IFERROR(IF(Table5[[#This Row],[Is RTE Student]]="Yes",0,VLOOKUP(Table4[[#This Row],[Class]]&amp;"_"&amp;Table4[[#This Row],[Stream]]&amp;"_"&amp;Table4[[#This Row],[Medium]],total_fee,5,0)),0)</f>
        <v>22000</v>
      </c>
      <c r="V1083" s="5" t="str">
        <f>IFERROR(IF(Table4[[#This Row],[Total fees]]=Table4[[#This Row],[Total]]=0,"",Table4[[#This Row],[Total fees]]-Table4[[#This Row],[Total]]),"")</f>
        <v/>
      </c>
    </row>
    <row r="1084" spans="1:22">
      <c r="A1084" s="18">
        <f>IF('Student''s Data'!A1084=0,"",'Student''s Data'!A1084)</f>
        <v>1080</v>
      </c>
      <c r="B1084" s="18">
        <f>IF('Student''s Data'!B1084=0,"",'Student''s Data'!B1084)</f>
        <v>4650</v>
      </c>
      <c r="C1084" s="19" t="str">
        <f>IF('Student''s Data'!C1084=0,"",'Student''s Data'!C1084)</f>
        <v>Twelth</v>
      </c>
      <c r="D1084" s="19" t="str">
        <f>IF('Student''s Data'!D1084=0,"",'Student''s Data'!D1084)</f>
        <v>Arts</v>
      </c>
      <c r="E1084" s="19" t="str">
        <f>IF('Student''s Data'!H1084=0,"",'Student''s Data'!H1084)</f>
        <v>Hindi</v>
      </c>
      <c r="F1084" s="19" t="str">
        <f>IF('Student''s Data'!E1084=0,"",'Student''s Data'!E1084)</f>
        <v>KANA RAM</v>
      </c>
      <c r="G1084" s="19" t="str">
        <f>IF('Student''s Data'!F1084=0,"",'Student''s Data'!F1084)</f>
        <v>NANU RAM</v>
      </c>
      <c r="H1084" s="17"/>
      <c r="I1084" s="17"/>
      <c r="J1084" s="17"/>
      <c r="K1084" s="17"/>
      <c r="L1084" s="17"/>
      <c r="M1084" s="17"/>
      <c r="N1084" s="17"/>
      <c r="O1084" s="17"/>
      <c r="P1084" s="17"/>
      <c r="Q1084" s="17"/>
      <c r="R1084" s="17"/>
      <c r="S1084" s="17"/>
      <c r="T1084" s="5" t="str">
        <f>IF(SUM(Table4[[#This Row],[Jan]:[Dec]])=0,"",(SUM(Table4[[#This Row],[Jan]:[Dec]])))</f>
        <v/>
      </c>
      <c r="U1084" s="5">
        <f>IFERROR(IF(Table5[[#This Row],[Is RTE Student]]="Yes",0,VLOOKUP(Table4[[#This Row],[Class]]&amp;"_"&amp;Table4[[#This Row],[Stream]]&amp;"_"&amp;Table4[[#This Row],[Medium]],total_fee,5,0)),0)</f>
        <v>21000</v>
      </c>
      <c r="V1084" s="5" t="str">
        <f>IFERROR(IF(Table4[[#This Row],[Total fees]]=Table4[[#This Row],[Total]]=0,"",Table4[[#This Row],[Total fees]]-Table4[[#This Row],[Total]]),"")</f>
        <v/>
      </c>
    </row>
    <row r="1085" spans="1:22">
      <c r="A1085" s="18">
        <f>IF('Student''s Data'!A1085=0,"",'Student''s Data'!A1085)</f>
        <v>1081</v>
      </c>
      <c r="B1085" s="18">
        <f>IF('Student''s Data'!B1085=0,"",'Student''s Data'!B1085)</f>
        <v>6532</v>
      </c>
      <c r="C1085" s="19" t="str">
        <f>IF('Student''s Data'!C1085=0,"",'Student''s Data'!C1085)</f>
        <v>Twelth</v>
      </c>
      <c r="D1085" s="19" t="str">
        <f>IF('Student''s Data'!D1085=0,"",'Student''s Data'!D1085)</f>
        <v>Commerce</v>
      </c>
      <c r="E1085" s="19" t="str">
        <f>IF('Student''s Data'!H1085=0,"",'Student''s Data'!H1085)</f>
        <v>Hindi</v>
      </c>
      <c r="F1085" s="19" t="str">
        <f>IF('Student''s Data'!E1085=0,"",'Student''s Data'!E1085)</f>
        <v>KANCHAN KUMAWAT</v>
      </c>
      <c r="G1085" s="19" t="str">
        <f>IF('Student''s Data'!F1085=0,"",'Student''s Data'!F1085)</f>
        <v>CHHOTU RAM</v>
      </c>
      <c r="H1085" s="17"/>
      <c r="I1085" s="17"/>
      <c r="J1085" s="17"/>
      <c r="K1085" s="17"/>
      <c r="L1085" s="17"/>
      <c r="M1085" s="17"/>
      <c r="N1085" s="17"/>
      <c r="O1085" s="17"/>
      <c r="P1085" s="17"/>
      <c r="Q1085" s="17"/>
      <c r="R1085" s="17"/>
      <c r="S1085" s="17"/>
      <c r="T1085" s="5" t="str">
        <f>IF(SUM(Table4[[#This Row],[Jan]:[Dec]])=0,"",(SUM(Table4[[#This Row],[Jan]:[Dec]])))</f>
        <v/>
      </c>
      <c r="U1085" s="5">
        <f>IFERROR(IF(Table5[[#This Row],[Is RTE Student]]="Yes",0,VLOOKUP(Table4[[#This Row],[Class]]&amp;"_"&amp;Table4[[#This Row],[Stream]]&amp;"_"&amp;Table4[[#This Row],[Medium]],total_fee,5,0)),0)</f>
        <v>20000</v>
      </c>
      <c r="V1085" s="5" t="str">
        <f>IFERROR(IF(Table4[[#This Row],[Total fees]]=Table4[[#This Row],[Total]]=0,"",Table4[[#This Row],[Total fees]]-Table4[[#This Row],[Total]]),"")</f>
        <v/>
      </c>
    </row>
    <row r="1086" spans="1:22">
      <c r="A1086" s="18">
        <f>IF('Student''s Data'!A1086=0,"",'Student''s Data'!A1086)</f>
        <v>1082</v>
      </c>
      <c r="B1086" s="18">
        <f>IF('Student''s Data'!B1086=0,"",'Student''s Data'!B1086)</f>
        <v>5907</v>
      </c>
      <c r="C1086" s="19" t="str">
        <f>IF('Student''s Data'!C1086=0,"",'Student''s Data'!C1086)</f>
        <v>Twelth</v>
      </c>
      <c r="D1086" s="19" t="str">
        <f>IF('Student''s Data'!D1086=0,"",'Student''s Data'!D1086)</f>
        <v>Agriculture</v>
      </c>
      <c r="E1086" s="19" t="str">
        <f>IF('Student''s Data'!H1086=0,"",'Student''s Data'!H1086)</f>
        <v>Hindi</v>
      </c>
      <c r="F1086" s="19" t="str">
        <f>IF('Student''s Data'!E1086=0,"",'Student''s Data'!E1086)</f>
        <v>KANHAIYA LAL RAJORA</v>
      </c>
      <c r="G1086" s="19" t="str">
        <f>IF('Student''s Data'!F1086=0,"",'Student''s Data'!F1086)</f>
        <v>PEMA RAM RAJORA</v>
      </c>
      <c r="H1086" s="17"/>
      <c r="I1086" s="17"/>
      <c r="J1086" s="17"/>
      <c r="K1086" s="17"/>
      <c r="L1086" s="17"/>
      <c r="M1086" s="17"/>
      <c r="N1086" s="17"/>
      <c r="O1086" s="17"/>
      <c r="P1086" s="17"/>
      <c r="Q1086" s="17"/>
      <c r="R1086" s="17"/>
      <c r="S1086" s="17"/>
      <c r="T1086" s="5" t="str">
        <f>IF(SUM(Table4[[#This Row],[Jan]:[Dec]])=0,"",(SUM(Table4[[#This Row],[Jan]:[Dec]])))</f>
        <v/>
      </c>
      <c r="U1086" s="5">
        <f>IFERROR(IF(Table5[[#This Row],[Is RTE Student]]="Yes",0,VLOOKUP(Table4[[#This Row],[Class]]&amp;"_"&amp;Table4[[#This Row],[Stream]]&amp;"_"&amp;Table4[[#This Row],[Medium]],total_fee,5,0)),0)</f>
        <v>22000</v>
      </c>
      <c r="V1086" s="5" t="str">
        <f>IFERROR(IF(Table4[[#This Row],[Total fees]]=Table4[[#This Row],[Total]]=0,"",Table4[[#This Row],[Total fees]]-Table4[[#This Row],[Total]]),"")</f>
        <v/>
      </c>
    </row>
    <row r="1087" spans="1:22">
      <c r="A1087" s="18">
        <f>IF('Student''s Data'!A1087=0,"",'Student''s Data'!A1087)</f>
        <v>1083</v>
      </c>
      <c r="B1087" s="18">
        <f>IF('Student''s Data'!B1087=0,"",'Student''s Data'!B1087)</f>
        <v>6676</v>
      </c>
      <c r="C1087" s="19" t="str">
        <f>IF('Student''s Data'!C1087=0,"",'Student''s Data'!C1087)</f>
        <v>Twelth</v>
      </c>
      <c r="D1087" s="19" t="str">
        <f>IF('Student''s Data'!D1087=0,"",'Student''s Data'!D1087)</f>
        <v>Science</v>
      </c>
      <c r="E1087" s="19" t="str">
        <f>IF('Student''s Data'!H1087=0,"",'Student''s Data'!H1087)</f>
        <v>Hindi</v>
      </c>
      <c r="F1087" s="19" t="str">
        <f>IF('Student''s Data'!E1087=0,"",'Student''s Data'!E1087)</f>
        <v>KARISHMA KUMAWAT</v>
      </c>
      <c r="G1087" s="19" t="str">
        <f>IF('Student''s Data'!F1087=0,"",'Student''s Data'!F1087)</f>
        <v>LALA RAM KUMAWAT</v>
      </c>
      <c r="H1087" s="17"/>
      <c r="I1087" s="17"/>
      <c r="J1087" s="17"/>
      <c r="K1087" s="17"/>
      <c r="L1087" s="17"/>
      <c r="M1087" s="17"/>
      <c r="N1087" s="17"/>
      <c r="O1087" s="17"/>
      <c r="P1087" s="17"/>
      <c r="Q1087" s="17"/>
      <c r="R1087" s="17"/>
      <c r="S1087" s="17"/>
      <c r="T1087" s="5" t="str">
        <f>IF(SUM(Table4[[#This Row],[Jan]:[Dec]])=0,"",(SUM(Table4[[#This Row],[Jan]:[Dec]])))</f>
        <v/>
      </c>
      <c r="U1087" s="5">
        <f>IFERROR(IF(Table5[[#This Row],[Is RTE Student]]="Yes",0,VLOOKUP(Table4[[#This Row],[Class]]&amp;"_"&amp;Table4[[#This Row],[Stream]]&amp;"_"&amp;Table4[[#This Row],[Medium]],total_fee,5,0)),0)</f>
        <v>22000</v>
      </c>
      <c r="V1087" s="5" t="str">
        <f>IFERROR(IF(Table4[[#This Row],[Total fees]]=Table4[[#This Row],[Total]]=0,"",Table4[[#This Row],[Total fees]]-Table4[[#This Row],[Total]]),"")</f>
        <v/>
      </c>
    </row>
    <row r="1088" spans="1:22">
      <c r="A1088" s="18">
        <f>IF('Student''s Data'!A1088=0,"",'Student''s Data'!A1088)</f>
        <v>1084</v>
      </c>
      <c r="B1088" s="18">
        <f>IF('Student''s Data'!B1088=0,"",'Student''s Data'!B1088)</f>
        <v>6632</v>
      </c>
      <c r="C1088" s="19" t="str">
        <f>IF('Student''s Data'!C1088=0,"",'Student''s Data'!C1088)</f>
        <v>Twelth</v>
      </c>
      <c r="D1088" s="19" t="str">
        <f>IF('Student''s Data'!D1088=0,"",'Student''s Data'!D1088)</f>
        <v>Arts</v>
      </c>
      <c r="E1088" s="19" t="str">
        <f>IF('Student''s Data'!H1088=0,"",'Student''s Data'!H1088)</f>
        <v>Hindi</v>
      </c>
      <c r="F1088" s="19" t="str">
        <f>IF('Student''s Data'!E1088=0,"",'Student''s Data'!E1088)</f>
        <v>KHUSHI</v>
      </c>
      <c r="G1088" s="19" t="str">
        <f>IF('Student''s Data'!F1088=0,"",'Student''s Data'!F1088)</f>
        <v>MUL CHAND</v>
      </c>
      <c r="H1088" s="17"/>
      <c r="I1088" s="17"/>
      <c r="J1088" s="17"/>
      <c r="K1088" s="17"/>
      <c r="L1088" s="17"/>
      <c r="M1088" s="17"/>
      <c r="N1088" s="17"/>
      <c r="O1088" s="17"/>
      <c r="P1088" s="17"/>
      <c r="Q1088" s="17"/>
      <c r="R1088" s="17"/>
      <c r="S1088" s="17"/>
      <c r="T1088" s="5" t="str">
        <f>IF(SUM(Table4[[#This Row],[Jan]:[Dec]])=0,"",(SUM(Table4[[#This Row],[Jan]:[Dec]])))</f>
        <v/>
      </c>
      <c r="U1088" s="5">
        <f>IFERROR(IF(Table5[[#This Row],[Is RTE Student]]="Yes",0,VLOOKUP(Table4[[#This Row],[Class]]&amp;"_"&amp;Table4[[#This Row],[Stream]]&amp;"_"&amp;Table4[[#This Row],[Medium]],total_fee,5,0)),0)</f>
        <v>21000</v>
      </c>
      <c r="V1088" s="5" t="str">
        <f>IFERROR(IF(Table4[[#This Row],[Total fees]]=Table4[[#This Row],[Total]]=0,"",Table4[[#This Row],[Total fees]]-Table4[[#This Row],[Total]]),"")</f>
        <v/>
      </c>
    </row>
    <row r="1089" spans="1:22">
      <c r="A1089" s="18">
        <f>IF('Student''s Data'!A1089=0,"",'Student''s Data'!A1089)</f>
        <v>1085</v>
      </c>
      <c r="B1089" s="18" t="str">
        <f>IF('Student''s Data'!B1089=0,"",'Student''s Data'!B1089)</f>
        <v>E0201</v>
      </c>
      <c r="C1089" s="19" t="str">
        <f>IF('Student''s Data'!C1089=0,"",'Student''s Data'!C1089)</f>
        <v>Twelth</v>
      </c>
      <c r="D1089" s="19" t="str">
        <f>IF('Student''s Data'!D1089=0,"",'Student''s Data'!D1089)</f>
        <v>Commerce</v>
      </c>
      <c r="E1089" s="19" t="str">
        <f>IF('Student''s Data'!H1089=0,"",'Student''s Data'!H1089)</f>
        <v>English</v>
      </c>
      <c r="F1089" s="19" t="str">
        <f>IF('Student''s Data'!E1089=0,"",'Student''s Data'!E1089)</f>
        <v>KIRAN</v>
      </c>
      <c r="G1089" s="19" t="str">
        <f>IF('Student''s Data'!F1089=0,"",'Student''s Data'!F1089)</f>
        <v>SHARWAN KUMAR</v>
      </c>
      <c r="H1089" s="17"/>
      <c r="I1089" s="17"/>
      <c r="J1089" s="17"/>
      <c r="K1089" s="17"/>
      <c r="L1089" s="17"/>
      <c r="M1089" s="17"/>
      <c r="N1089" s="17"/>
      <c r="O1089" s="17"/>
      <c r="P1089" s="17"/>
      <c r="Q1089" s="17"/>
      <c r="R1089" s="17"/>
      <c r="S1089" s="17"/>
      <c r="T1089" s="5" t="str">
        <f>IF(SUM(Table4[[#This Row],[Jan]:[Dec]])=0,"",(SUM(Table4[[#This Row],[Jan]:[Dec]])))</f>
        <v/>
      </c>
      <c r="U1089" s="5">
        <f>IFERROR(IF(Table5[[#This Row],[Is RTE Student]]="Yes",0,VLOOKUP(Table4[[#This Row],[Class]]&amp;"_"&amp;Table4[[#This Row],[Stream]]&amp;"_"&amp;Table4[[#This Row],[Medium]],total_fee,5,0)),0)</f>
        <v>21000</v>
      </c>
      <c r="V1089" s="5" t="str">
        <f>IFERROR(IF(Table4[[#This Row],[Total fees]]=Table4[[#This Row],[Total]]=0,"",Table4[[#This Row],[Total fees]]-Table4[[#This Row],[Total]]),"")</f>
        <v/>
      </c>
    </row>
    <row r="1090" spans="1:22">
      <c r="A1090" s="18">
        <f>IF('Student''s Data'!A1090=0,"",'Student''s Data'!A1090)</f>
        <v>1086</v>
      </c>
      <c r="B1090" s="18" t="str">
        <f>IF('Student''s Data'!B1090=0,"",'Student''s Data'!B1090)</f>
        <v>E0107</v>
      </c>
      <c r="C1090" s="19" t="str">
        <f>IF('Student''s Data'!C1090=0,"",'Student''s Data'!C1090)</f>
        <v>Twelth</v>
      </c>
      <c r="D1090" s="19" t="str">
        <f>IF('Student''s Data'!D1090=0,"",'Student''s Data'!D1090)</f>
        <v>Agriculture</v>
      </c>
      <c r="E1090" s="19" t="str">
        <f>IF('Student''s Data'!H1090=0,"",'Student''s Data'!H1090)</f>
        <v>English</v>
      </c>
      <c r="F1090" s="19" t="str">
        <f>IF('Student''s Data'!E1090=0,"",'Student''s Data'!E1090)</f>
        <v>KIRAN BIJARNIYA</v>
      </c>
      <c r="G1090" s="19" t="str">
        <f>IF('Student''s Data'!F1090=0,"",'Student''s Data'!F1090)</f>
        <v>GYANA RAM</v>
      </c>
      <c r="H1090" s="17"/>
      <c r="I1090" s="17"/>
      <c r="J1090" s="17"/>
      <c r="K1090" s="17"/>
      <c r="L1090" s="17"/>
      <c r="M1090" s="17"/>
      <c r="N1090" s="17"/>
      <c r="O1090" s="17"/>
      <c r="P1090" s="17"/>
      <c r="Q1090" s="17"/>
      <c r="R1090" s="17"/>
      <c r="S1090" s="17"/>
      <c r="T1090" s="5" t="str">
        <f>IF(SUM(Table4[[#This Row],[Jan]:[Dec]])=0,"",(SUM(Table4[[#This Row],[Jan]:[Dec]])))</f>
        <v/>
      </c>
      <c r="U1090" s="5">
        <f>IFERROR(IF(Table5[[#This Row],[Is RTE Student]]="Yes",0,VLOOKUP(Table4[[#This Row],[Class]]&amp;"_"&amp;Table4[[#This Row],[Stream]]&amp;"_"&amp;Table4[[#This Row],[Medium]],total_fee,5,0)),0)</f>
        <v>23000</v>
      </c>
      <c r="V1090" s="5" t="str">
        <f>IFERROR(IF(Table4[[#This Row],[Total fees]]=Table4[[#This Row],[Total]]=0,"",Table4[[#This Row],[Total fees]]-Table4[[#This Row],[Total]]),"")</f>
        <v/>
      </c>
    </row>
    <row r="1091" spans="1:22">
      <c r="A1091" s="18">
        <f>IF('Student''s Data'!A1091=0,"",'Student''s Data'!A1091)</f>
        <v>1087</v>
      </c>
      <c r="B1091" s="18">
        <f>IF('Student''s Data'!B1091=0,"",'Student''s Data'!B1091)</f>
        <v>4645</v>
      </c>
      <c r="C1091" s="19" t="str">
        <f>IF('Student''s Data'!C1091=0,"",'Student''s Data'!C1091)</f>
        <v>Twelth</v>
      </c>
      <c r="D1091" s="19" t="str">
        <f>IF('Student''s Data'!D1091=0,"",'Student''s Data'!D1091)</f>
        <v>Science</v>
      </c>
      <c r="E1091" s="19" t="str">
        <f>IF('Student''s Data'!H1091=0,"",'Student''s Data'!H1091)</f>
        <v>Hindi</v>
      </c>
      <c r="F1091" s="19" t="str">
        <f>IF('Student''s Data'!E1091=0,"",'Student''s Data'!E1091)</f>
        <v>KIRAN MOHANPURIYA</v>
      </c>
      <c r="G1091" s="19" t="str">
        <f>IF('Student''s Data'!F1091=0,"",'Student''s Data'!F1091)</f>
        <v>OMPRAKASH MOHANPURIYA</v>
      </c>
      <c r="H1091" s="17"/>
      <c r="I1091" s="17"/>
      <c r="J1091" s="17"/>
      <c r="K1091" s="17"/>
      <c r="L1091" s="17"/>
      <c r="M1091" s="17"/>
      <c r="N1091" s="17"/>
      <c r="O1091" s="17"/>
      <c r="P1091" s="17"/>
      <c r="Q1091" s="17"/>
      <c r="R1091" s="17"/>
      <c r="S1091" s="17"/>
      <c r="T1091" s="5" t="str">
        <f>IF(SUM(Table4[[#This Row],[Jan]:[Dec]])=0,"",(SUM(Table4[[#This Row],[Jan]:[Dec]])))</f>
        <v/>
      </c>
      <c r="U1091" s="5">
        <f>IFERROR(IF(Table5[[#This Row],[Is RTE Student]]="Yes",0,VLOOKUP(Table4[[#This Row],[Class]]&amp;"_"&amp;Table4[[#This Row],[Stream]]&amp;"_"&amp;Table4[[#This Row],[Medium]],total_fee,5,0)),0)</f>
        <v>22000</v>
      </c>
      <c r="V1091" s="5" t="str">
        <f>IFERROR(IF(Table4[[#This Row],[Total fees]]=Table4[[#This Row],[Total]]=0,"",Table4[[#This Row],[Total fees]]-Table4[[#This Row],[Total]]),"")</f>
        <v/>
      </c>
    </row>
    <row r="1092" spans="1:22">
      <c r="A1092" s="18">
        <f>IF('Student''s Data'!A1092=0,"",'Student''s Data'!A1092)</f>
        <v>1088</v>
      </c>
      <c r="B1092" s="18">
        <f>IF('Student''s Data'!B1092=0,"",'Student''s Data'!B1092)</f>
        <v>6717</v>
      </c>
      <c r="C1092" s="19" t="str">
        <f>IF('Student''s Data'!C1092=0,"",'Student''s Data'!C1092)</f>
        <v>Twelth</v>
      </c>
      <c r="D1092" s="19" t="str">
        <f>IF('Student''s Data'!D1092=0,"",'Student''s Data'!D1092)</f>
        <v>Arts</v>
      </c>
      <c r="E1092" s="19" t="str">
        <f>IF('Student''s Data'!H1092=0,"",'Student''s Data'!H1092)</f>
        <v>Hindi</v>
      </c>
      <c r="F1092" s="19" t="str">
        <f>IF('Student''s Data'!E1092=0,"",'Student''s Data'!E1092)</f>
        <v>KOMAL CHOUDHARY</v>
      </c>
      <c r="G1092" s="19" t="str">
        <f>IF('Student''s Data'!F1092=0,"",'Student''s Data'!F1092)</f>
        <v>BHOMA RAM</v>
      </c>
      <c r="H1092" s="17"/>
      <c r="I1092" s="17"/>
      <c r="J1092" s="17"/>
      <c r="K1092" s="17"/>
      <c r="L1092" s="17"/>
      <c r="M1092" s="17"/>
      <c r="N1092" s="17"/>
      <c r="O1092" s="17"/>
      <c r="P1092" s="17"/>
      <c r="Q1092" s="17"/>
      <c r="R1092" s="17"/>
      <c r="S1092" s="17"/>
      <c r="T1092" s="5" t="str">
        <f>IF(SUM(Table4[[#This Row],[Jan]:[Dec]])=0,"",(SUM(Table4[[#This Row],[Jan]:[Dec]])))</f>
        <v/>
      </c>
      <c r="U1092" s="5">
        <f>IFERROR(IF(Table5[[#This Row],[Is RTE Student]]="Yes",0,VLOOKUP(Table4[[#This Row],[Class]]&amp;"_"&amp;Table4[[#This Row],[Stream]]&amp;"_"&amp;Table4[[#This Row],[Medium]],total_fee,5,0)),0)</f>
        <v>21000</v>
      </c>
      <c r="V1092" s="5" t="str">
        <f>IFERROR(IF(Table4[[#This Row],[Total fees]]=Table4[[#This Row],[Total]]=0,"",Table4[[#This Row],[Total fees]]-Table4[[#This Row],[Total]]),"")</f>
        <v/>
      </c>
    </row>
    <row r="1093" spans="1:22">
      <c r="A1093" s="18">
        <f>IF('Student''s Data'!A1093=0,"",'Student''s Data'!A1093)</f>
        <v>1089</v>
      </c>
      <c r="B1093" s="18">
        <f>IF('Student''s Data'!B1093=0,"",'Student''s Data'!B1093)</f>
        <v>4644</v>
      </c>
      <c r="C1093" s="19" t="str">
        <f>IF('Student''s Data'!C1093=0,"",'Student''s Data'!C1093)</f>
        <v>Twelth</v>
      </c>
      <c r="D1093" s="19" t="str">
        <f>IF('Student''s Data'!D1093=0,"",'Student''s Data'!D1093)</f>
        <v>Commerce</v>
      </c>
      <c r="E1093" s="19" t="str">
        <f>IF('Student''s Data'!H1093=0,"",'Student''s Data'!H1093)</f>
        <v>Hindi</v>
      </c>
      <c r="F1093" s="19" t="str">
        <f>IF('Student''s Data'!E1093=0,"",'Student''s Data'!E1093)</f>
        <v>KOMAL MOHANPURIYA</v>
      </c>
      <c r="G1093" s="19" t="str">
        <f>IF('Student''s Data'!F1093=0,"",'Student''s Data'!F1093)</f>
        <v>SITA RAM</v>
      </c>
      <c r="H1093" s="17"/>
      <c r="I1093" s="17"/>
      <c r="J1093" s="17"/>
      <c r="K1093" s="17"/>
      <c r="L1093" s="17"/>
      <c r="M1093" s="17"/>
      <c r="N1093" s="17"/>
      <c r="O1093" s="17"/>
      <c r="P1093" s="17"/>
      <c r="Q1093" s="17"/>
      <c r="R1093" s="17"/>
      <c r="S1093" s="17"/>
      <c r="T1093" s="5" t="str">
        <f>IF(SUM(Table4[[#This Row],[Jan]:[Dec]])=0,"",(SUM(Table4[[#This Row],[Jan]:[Dec]])))</f>
        <v/>
      </c>
      <c r="U1093" s="5">
        <f>IFERROR(IF(Table5[[#This Row],[Is RTE Student]]="Yes",0,VLOOKUP(Table4[[#This Row],[Class]]&amp;"_"&amp;Table4[[#This Row],[Stream]]&amp;"_"&amp;Table4[[#This Row],[Medium]],total_fee,5,0)),0)</f>
        <v>20000</v>
      </c>
      <c r="V1093" s="5" t="str">
        <f>IFERROR(IF(Table4[[#This Row],[Total fees]]=Table4[[#This Row],[Total]]=0,"",Table4[[#This Row],[Total fees]]-Table4[[#This Row],[Total]]),"")</f>
        <v/>
      </c>
    </row>
    <row r="1094" spans="1:22">
      <c r="A1094" s="18">
        <f>IF('Student''s Data'!A1094=0,"",'Student''s Data'!A1094)</f>
        <v>1090</v>
      </c>
      <c r="B1094" s="18">
        <f>IF('Student''s Data'!B1094=0,"",'Student''s Data'!B1094)</f>
        <v>6753</v>
      </c>
      <c r="C1094" s="19" t="str">
        <f>IF('Student''s Data'!C1094=0,"",'Student''s Data'!C1094)</f>
        <v>Twelth</v>
      </c>
      <c r="D1094" s="19" t="str">
        <f>IF('Student''s Data'!D1094=0,"",'Student''s Data'!D1094)</f>
        <v>Agriculture</v>
      </c>
      <c r="E1094" s="19" t="str">
        <f>IF('Student''s Data'!H1094=0,"",'Student''s Data'!H1094)</f>
        <v>Hindi</v>
      </c>
      <c r="F1094" s="19" t="str">
        <f>IF('Student''s Data'!E1094=0,"",'Student''s Data'!E1094)</f>
        <v>KRISHNA</v>
      </c>
      <c r="G1094" s="19" t="str">
        <f>IF('Student''s Data'!F1094=0,"",'Student''s Data'!F1094)</f>
        <v>CHHOTU RAM</v>
      </c>
      <c r="H1094" s="17"/>
      <c r="I1094" s="17"/>
      <c r="J1094" s="17"/>
      <c r="K1094" s="17"/>
      <c r="L1094" s="17"/>
      <c r="M1094" s="17"/>
      <c r="N1094" s="17"/>
      <c r="O1094" s="17"/>
      <c r="P1094" s="17"/>
      <c r="Q1094" s="17"/>
      <c r="R1094" s="17"/>
      <c r="S1094" s="17"/>
      <c r="T1094" s="5" t="str">
        <f>IF(SUM(Table4[[#This Row],[Jan]:[Dec]])=0,"",(SUM(Table4[[#This Row],[Jan]:[Dec]])))</f>
        <v/>
      </c>
      <c r="U1094" s="5">
        <f>IFERROR(IF(Table5[[#This Row],[Is RTE Student]]="Yes",0,VLOOKUP(Table4[[#This Row],[Class]]&amp;"_"&amp;Table4[[#This Row],[Stream]]&amp;"_"&amp;Table4[[#This Row],[Medium]],total_fee,5,0)),0)</f>
        <v>22000</v>
      </c>
      <c r="V1094" s="5" t="str">
        <f>IFERROR(IF(Table4[[#This Row],[Total fees]]=Table4[[#This Row],[Total]]=0,"",Table4[[#This Row],[Total fees]]-Table4[[#This Row],[Total]]),"")</f>
        <v/>
      </c>
    </row>
    <row r="1095" spans="1:22">
      <c r="A1095" s="18">
        <f>IF('Student''s Data'!A1095=0,"",'Student''s Data'!A1095)</f>
        <v>1091</v>
      </c>
      <c r="B1095" s="18">
        <f>IF('Student''s Data'!B1095=0,"",'Student''s Data'!B1095)</f>
        <v>6398</v>
      </c>
      <c r="C1095" s="19" t="str">
        <f>IF('Student''s Data'!C1095=0,"",'Student''s Data'!C1095)</f>
        <v>Twelth</v>
      </c>
      <c r="D1095" s="19" t="str">
        <f>IF('Student''s Data'!D1095=0,"",'Student''s Data'!D1095)</f>
        <v>Science</v>
      </c>
      <c r="E1095" s="19" t="str">
        <f>IF('Student''s Data'!H1095=0,"",'Student''s Data'!H1095)</f>
        <v>Hindi</v>
      </c>
      <c r="F1095" s="19" t="str">
        <f>IF('Student''s Data'!E1095=0,"",'Student''s Data'!E1095)</f>
        <v>KRISHNA SHARMA</v>
      </c>
      <c r="G1095" s="19" t="str">
        <f>IF('Student''s Data'!F1095=0,"",'Student''s Data'!F1095)</f>
        <v>NATWAR LAL SHARMA</v>
      </c>
      <c r="H1095" s="17"/>
      <c r="I1095" s="17"/>
      <c r="J1095" s="17"/>
      <c r="K1095" s="17"/>
      <c r="L1095" s="17"/>
      <c r="M1095" s="17"/>
      <c r="N1095" s="17"/>
      <c r="O1095" s="17"/>
      <c r="P1095" s="17"/>
      <c r="Q1095" s="17"/>
      <c r="R1095" s="17"/>
      <c r="S1095" s="17"/>
      <c r="T1095" s="5" t="str">
        <f>IF(SUM(Table4[[#This Row],[Jan]:[Dec]])=0,"",(SUM(Table4[[#This Row],[Jan]:[Dec]])))</f>
        <v/>
      </c>
      <c r="U1095" s="5">
        <f>IFERROR(IF(Table5[[#This Row],[Is RTE Student]]="Yes",0,VLOOKUP(Table4[[#This Row],[Class]]&amp;"_"&amp;Table4[[#This Row],[Stream]]&amp;"_"&amp;Table4[[#This Row],[Medium]],total_fee,5,0)),0)</f>
        <v>22000</v>
      </c>
      <c r="V1095" s="5" t="str">
        <f>IFERROR(IF(Table4[[#This Row],[Total fees]]=Table4[[#This Row],[Total]]=0,"",Table4[[#This Row],[Total fees]]-Table4[[#This Row],[Total]]),"")</f>
        <v/>
      </c>
    </row>
    <row r="1096" spans="1:22">
      <c r="A1096" s="18">
        <f>IF('Student''s Data'!A1096=0,"",'Student''s Data'!A1096)</f>
        <v>1092</v>
      </c>
      <c r="B1096" s="18">
        <f>IF('Student''s Data'!B1096=0,"",'Student''s Data'!B1096)</f>
        <v>5832</v>
      </c>
      <c r="C1096" s="19" t="str">
        <f>IF('Student''s Data'!C1096=0,"",'Student''s Data'!C1096)</f>
        <v>Twelth</v>
      </c>
      <c r="D1096" s="19" t="str">
        <f>IF('Student''s Data'!D1096=0,"",'Student''s Data'!D1096)</f>
        <v>Arts</v>
      </c>
      <c r="E1096" s="19" t="str">
        <f>IF('Student''s Data'!H1096=0,"",'Student''s Data'!H1096)</f>
        <v>Hindi</v>
      </c>
      <c r="F1096" s="19" t="str">
        <f>IF('Student''s Data'!E1096=0,"",'Student''s Data'!E1096)</f>
        <v>KULDEEP GURJAR</v>
      </c>
      <c r="G1096" s="19" t="str">
        <f>IF('Student''s Data'!F1096=0,"",'Student''s Data'!F1096)</f>
        <v>GHEESA LAL</v>
      </c>
      <c r="H1096" s="17"/>
      <c r="I1096" s="17"/>
      <c r="J1096" s="17"/>
      <c r="K1096" s="17"/>
      <c r="L1096" s="17"/>
      <c r="M1096" s="17"/>
      <c r="N1096" s="17"/>
      <c r="O1096" s="17"/>
      <c r="P1096" s="17"/>
      <c r="Q1096" s="17"/>
      <c r="R1096" s="17"/>
      <c r="S1096" s="17"/>
      <c r="T1096" s="5" t="str">
        <f>IF(SUM(Table4[[#This Row],[Jan]:[Dec]])=0,"",(SUM(Table4[[#This Row],[Jan]:[Dec]])))</f>
        <v/>
      </c>
      <c r="U1096" s="5">
        <f>IFERROR(IF(Table5[[#This Row],[Is RTE Student]]="Yes",0,VLOOKUP(Table4[[#This Row],[Class]]&amp;"_"&amp;Table4[[#This Row],[Stream]]&amp;"_"&amp;Table4[[#This Row],[Medium]],total_fee,5,0)),0)</f>
        <v>21000</v>
      </c>
      <c r="V1096" s="5" t="str">
        <f>IFERROR(IF(Table4[[#This Row],[Total fees]]=Table4[[#This Row],[Total]]=0,"",Table4[[#This Row],[Total fees]]-Table4[[#This Row],[Total]]),"")</f>
        <v/>
      </c>
    </row>
    <row r="1097" spans="1:22">
      <c r="A1097" s="18">
        <f>IF('Student''s Data'!A1097=0,"",'Student''s Data'!A1097)</f>
        <v>1093</v>
      </c>
      <c r="B1097" s="18">
        <f>IF('Student''s Data'!B1097=0,"",'Student''s Data'!B1097)</f>
        <v>6655</v>
      </c>
      <c r="C1097" s="19" t="str">
        <f>IF('Student''s Data'!C1097=0,"",'Student''s Data'!C1097)</f>
        <v>Twelth</v>
      </c>
      <c r="D1097" s="19" t="str">
        <f>IF('Student''s Data'!D1097=0,"",'Student''s Data'!D1097)</f>
        <v>Commerce</v>
      </c>
      <c r="E1097" s="19" t="str">
        <f>IF('Student''s Data'!H1097=0,"",'Student''s Data'!H1097)</f>
        <v>Hindi</v>
      </c>
      <c r="F1097" s="19" t="str">
        <f>IF('Student''s Data'!E1097=0,"",'Student''s Data'!E1097)</f>
        <v>KULDEEP KUMAR</v>
      </c>
      <c r="G1097" s="19" t="str">
        <f>IF('Student''s Data'!F1097=0,"",'Student''s Data'!F1097)</f>
        <v>KHETA RAM PRAJAPAT</v>
      </c>
      <c r="H1097" s="17"/>
      <c r="I1097" s="17"/>
      <c r="J1097" s="17"/>
      <c r="K1097" s="17"/>
      <c r="L1097" s="17"/>
      <c r="M1097" s="17"/>
      <c r="N1097" s="17"/>
      <c r="O1097" s="17"/>
      <c r="P1097" s="17"/>
      <c r="Q1097" s="17"/>
      <c r="R1097" s="17"/>
      <c r="S1097" s="17"/>
      <c r="T1097" s="5" t="str">
        <f>IF(SUM(Table4[[#This Row],[Jan]:[Dec]])=0,"",(SUM(Table4[[#This Row],[Jan]:[Dec]])))</f>
        <v/>
      </c>
      <c r="U1097" s="5">
        <f>IFERROR(IF(Table5[[#This Row],[Is RTE Student]]="Yes",0,VLOOKUP(Table4[[#This Row],[Class]]&amp;"_"&amp;Table4[[#This Row],[Stream]]&amp;"_"&amp;Table4[[#This Row],[Medium]],total_fee,5,0)),0)</f>
        <v>20000</v>
      </c>
      <c r="V1097" s="5" t="str">
        <f>IFERROR(IF(Table4[[#This Row],[Total fees]]=Table4[[#This Row],[Total]]=0,"",Table4[[#This Row],[Total fees]]-Table4[[#This Row],[Total]]),"")</f>
        <v/>
      </c>
    </row>
    <row r="1098" spans="1:22">
      <c r="A1098" s="18">
        <f>IF('Student''s Data'!A1098=0,"",'Student''s Data'!A1098)</f>
        <v>1094</v>
      </c>
      <c r="B1098" s="18">
        <f>IF('Student''s Data'!B1098=0,"",'Student''s Data'!B1098)</f>
        <v>6015</v>
      </c>
      <c r="C1098" s="19" t="str">
        <f>IF('Student''s Data'!C1098=0,"",'Student''s Data'!C1098)</f>
        <v>Twelth</v>
      </c>
      <c r="D1098" s="19" t="str">
        <f>IF('Student''s Data'!D1098=0,"",'Student''s Data'!D1098)</f>
        <v>Agriculture</v>
      </c>
      <c r="E1098" s="19" t="str">
        <f>IF('Student''s Data'!H1098=0,"",'Student''s Data'!H1098)</f>
        <v>Hindi</v>
      </c>
      <c r="F1098" s="19" t="str">
        <f>IF('Student''s Data'!E1098=0,"",'Student''s Data'!E1098)</f>
        <v>KULDEEP SINGH RAJAWAT</v>
      </c>
      <c r="G1098" s="19" t="str">
        <f>IF('Student''s Data'!F1098=0,"",'Student''s Data'!F1098)</f>
        <v>BRIJRAJ SINGH RAJAWAT</v>
      </c>
      <c r="H1098" s="17"/>
      <c r="I1098" s="17"/>
      <c r="J1098" s="17"/>
      <c r="K1098" s="17"/>
      <c r="L1098" s="17"/>
      <c r="M1098" s="17"/>
      <c r="N1098" s="17"/>
      <c r="O1098" s="17"/>
      <c r="P1098" s="17"/>
      <c r="Q1098" s="17"/>
      <c r="R1098" s="17"/>
      <c r="S1098" s="17"/>
      <c r="T1098" s="5" t="str">
        <f>IF(SUM(Table4[[#This Row],[Jan]:[Dec]])=0,"",(SUM(Table4[[#This Row],[Jan]:[Dec]])))</f>
        <v/>
      </c>
      <c r="U1098" s="5">
        <f>IFERROR(IF(Table5[[#This Row],[Is RTE Student]]="Yes",0,VLOOKUP(Table4[[#This Row],[Class]]&amp;"_"&amp;Table4[[#This Row],[Stream]]&amp;"_"&amp;Table4[[#This Row],[Medium]],total_fee,5,0)),0)</f>
        <v>22000</v>
      </c>
      <c r="V1098" s="5" t="str">
        <f>IFERROR(IF(Table4[[#This Row],[Total fees]]=Table4[[#This Row],[Total]]=0,"",Table4[[#This Row],[Total fees]]-Table4[[#This Row],[Total]]),"")</f>
        <v/>
      </c>
    </row>
    <row r="1099" spans="1:22">
      <c r="A1099" s="18">
        <f>IF('Student''s Data'!A1099=0,"",'Student''s Data'!A1099)</f>
        <v>1095</v>
      </c>
      <c r="B1099" s="18">
        <f>IF('Student''s Data'!B1099=0,"",'Student''s Data'!B1099)</f>
        <v>6486</v>
      </c>
      <c r="C1099" s="19" t="str">
        <f>IF('Student''s Data'!C1099=0,"",'Student''s Data'!C1099)</f>
        <v>Twelth</v>
      </c>
      <c r="D1099" s="19" t="str">
        <f>IF('Student''s Data'!D1099=0,"",'Student''s Data'!D1099)</f>
        <v>Science</v>
      </c>
      <c r="E1099" s="19" t="str">
        <f>IF('Student''s Data'!H1099=0,"",'Student''s Data'!H1099)</f>
        <v>Hindi</v>
      </c>
      <c r="F1099" s="19" t="str">
        <f>IF('Student''s Data'!E1099=0,"",'Student''s Data'!E1099)</f>
        <v>KULVEER SINGH RATHORE</v>
      </c>
      <c r="G1099" s="19" t="str">
        <f>IF('Student''s Data'!F1099=0,"",'Student''s Data'!F1099)</f>
        <v>TEJ SINGH RATHORE</v>
      </c>
      <c r="H1099" s="17"/>
      <c r="I1099" s="17"/>
      <c r="J1099" s="17"/>
      <c r="K1099" s="17"/>
      <c r="L1099" s="17"/>
      <c r="M1099" s="17"/>
      <c r="N1099" s="17"/>
      <c r="O1099" s="17"/>
      <c r="P1099" s="17"/>
      <c r="Q1099" s="17"/>
      <c r="R1099" s="17"/>
      <c r="S1099" s="17"/>
      <c r="T1099" s="5" t="str">
        <f>IF(SUM(Table4[[#This Row],[Jan]:[Dec]])=0,"",(SUM(Table4[[#This Row],[Jan]:[Dec]])))</f>
        <v/>
      </c>
      <c r="U1099" s="5">
        <f>IFERROR(IF(Table5[[#This Row],[Is RTE Student]]="Yes",0,VLOOKUP(Table4[[#This Row],[Class]]&amp;"_"&amp;Table4[[#This Row],[Stream]]&amp;"_"&amp;Table4[[#This Row],[Medium]],total_fee,5,0)),0)</f>
        <v>22000</v>
      </c>
      <c r="V1099" s="5" t="str">
        <f>IFERROR(IF(Table4[[#This Row],[Total fees]]=Table4[[#This Row],[Total]]=0,"",Table4[[#This Row],[Total fees]]-Table4[[#This Row],[Total]]),"")</f>
        <v/>
      </c>
    </row>
    <row r="1100" spans="1:22">
      <c r="A1100" s="18">
        <f>IF('Student''s Data'!A1100=0,"",'Student''s Data'!A1100)</f>
        <v>1096</v>
      </c>
      <c r="B1100" s="18">
        <f>IF('Student''s Data'!B1100=0,"",'Student''s Data'!B1100)</f>
        <v>6400</v>
      </c>
      <c r="C1100" s="19" t="str">
        <f>IF('Student''s Data'!C1100=0,"",'Student''s Data'!C1100)</f>
        <v>Twelth</v>
      </c>
      <c r="D1100" s="19" t="str">
        <f>IF('Student''s Data'!D1100=0,"",'Student''s Data'!D1100)</f>
        <v>Arts</v>
      </c>
      <c r="E1100" s="19" t="str">
        <f>IF('Student''s Data'!H1100=0,"",'Student''s Data'!H1100)</f>
        <v>Hindi</v>
      </c>
      <c r="F1100" s="19" t="str">
        <f>IF('Student''s Data'!E1100=0,"",'Student''s Data'!E1100)</f>
        <v>LAKHAN CHOUDHARY</v>
      </c>
      <c r="G1100" s="19" t="str">
        <f>IF('Student''s Data'!F1100=0,"",'Student''s Data'!F1100)</f>
        <v>SHANKAR CHOUDHARY</v>
      </c>
      <c r="H1100" s="17"/>
      <c r="I1100" s="17"/>
      <c r="J1100" s="17"/>
      <c r="K1100" s="17"/>
      <c r="L1100" s="17"/>
      <c r="M1100" s="17"/>
      <c r="N1100" s="17"/>
      <c r="O1100" s="17"/>
      <c r="P1100" s="17"/>
      <c r="Q1100" s="17"/>
      <c r="R1100" s="17"/>
      <c r="S1100" s="17"/>
      <c r="T1100" s="5" t="str">
        <f>IF(SUM(Table4[[#This Row],[Jan]:[Dec]])=0,"",(SUM(Table4[[#This Row],[Jan]:[Dec]])))</f>
        <v/>
      </c>
      <c r="U1100" s="5">
        <f>IFERROR(IF(Table5[[#This Row],[Is RTE Student]]="Yes",0,VLOOKUP(Table4[[#This Row],[Class]]&amp;"_"&amp;Table4[[#This Row],[Stream]]&amp;"_"&amp;Table4[[#This Row],[Medium]],total_fee,5,0)),0)</f>
        <v>21000</v>
      </c>
      <c r="V1100" s="5" t="str">
        <f>IFERROR(IF(Table4[[#This Row],[Total fees]]=Table4[[#This Row],[Total]]=0,"",Table4[[#This Row],[Total fees]]-Table4[[#This Row],[Total]]),"")</f>
        <v/>
      </c>
    </row>
    <row r="1101" spans="1:22">
      <c r="A1101" s="18">
        <f>IF('Student''s Data'!A1101=0,"",'Student''s Data'!A1101)</f>
        <v>1097</v>
      </c>
      <c r="B1101" s="18">
        <f>IF('Student''s Data'!B1101=0,"",'Student''s Data'!B1101)</f>
        <v>5457</v>
      </c>
      <c r="C1101" s="19" t="str">
        <f>IF('Student''s Data'!C1101=0,"",'Student''s Data'!C1101)</f>
        <v>Twelth</v>
      </c>
      <c r="D1101" s="19" t="str">
        <f>IF('Student''s Data'!D1101=0,"",'Student''s Data'!D1101)</f>
        <v>Commerce</v>
      </c>
      <c r="E1101" s="19" t="str">
        <f>IF('Student''s Data'!H1101=0,"",'Student''s Data'!H1101)</f>
        <v>Hindi</v>
      </c>
      <c r="F1101" s="19" t="str">
        <f>IF('Student''s Data'!E1101=0,"",'Student''s Data'!E1101)</f>
        <v>LAXMAN SINGH</v>
      </c>
      <c r="G1101" s="19" t="str">
        <f>IF('Student''s Data'!F1101=0,"",'Student''s Data'!F1101)</f>
        <v>BHANWAR SINGH</v>
      </c>
      <c r="H1101" s="17"/>
      <c r="I1101" s="17"/>
      <c r="J1101" s="17"/>
      <c r="K1101" s="17"/>
      <c r="L1101" s="17"/>
      <c r="M1101" s="17"/>
      <c r="N1101" s="17"/>
      <c r="O1101" s="17"/>
      <c r="P1101" s="17"/>
      <c r="Q1101" s="17"/>
      <c r="R1101" s="17"/>
      <c r="S1101" s="17"/>
      <c r="T1101" s="5" t="str">
        <f>IF(SUM(Table4[[#This Row],[Jan]:[Dec]])=0,"",(SUM(Table4[[#This Row],[Jan]:[Dec]])))</f>
        <v/>
      </c>
      <c r="U1101" s="5">
        <f>IFERROR(IF(Table5[[#This Row],[Is RTE Student]]="Yes",0,VLOOKUP(Table4[[#This Row],[Class]]&amp;"_"&amp;Table4[[#This Row],[Stream]]&amp;"_"&amp;Table4[[#This Row],[Medium]],total_fee,5,0)),0)</f>
        <v>20000</v>
      </c>
      <c r="V1101" s="5" t="str">
        <f>IFERROR(IF(Table4[[#This Row],[Total fees]]=Table4[[#This Row],[Total]]=0,"",Table4[[#This Row],[Total fees]]-Table4[[#This Row],[Total]]),"")</f>
        <v/>
      </c>
    </row>
    <row r="1102" spans="1:22">
      <c r="A1102" s="18">
        <f>IF('Student''s Data'!A1102=0,"",'Student''s Data'!A1102)</f>
        <v>1098</v>
      </c>
      <c r="B1102" s="18">
        <f>IF('Student''s Data'!B1102=0,"",'Student''s Data'!B1102)</f>
        <v>5077</v>
      </c>
      <c r="C1102" s="19" t="str">
        <f>IF('Student''s Data'!C1102=0,"",'Student''s Data'!C1102)</f>
        <v>Twelth</v>
      </c>
      <c r="D1102" s="19" t="str">
        <f>IF('Student''s Data'!D1102=0,"",'Student''s Data'!D1102)</f>
        <v>Agriculture</v>
      </c>
      <c r="E1102" s="19" t="str">
        <f>IF('Student''s Data'!H1102=0,"",'Student''s Data'!H1102)</f>
        <v>Hindi</v>
      </c>
      <c r="F1102" s="19" t="str">
        <f>IF('Student''s Data'!E1102=0,"",'Student''s Data'!E1102)</f>
        <v>MAENUDEEN</v>
      </c>
      <c r="G1102" s="19" t="str">
        <f>IF('Student''s Data'!F1102=0,"",'Student''s Data'!F1102)</f>
        <v>ISLAMUDEEN</v>
      </c>
      <c r="H1102" s="17"/>
      <c r="I1102" s="17"/>
      <c r="J1102" s="17"/>
      <c r="K1102" s="17"/>
      <c r="L1102" s="17"/>
      <c r="M1102" s="17"/>
      <c r="N1102" s="17"/>
      <c r="O1102" s="17"/>
      <c r="P1102" s="17"/>
      <c r="Q1102" s="17"/>
      <c r="R1102" s="17"/>
      <c r="S1102" s="17"/>
      <c r="T1102" s="5" t="str">
        <f>IF(SUM(Table4[[#This Row],[Jan]:[Dec]])=0,"",(SUM(Table4[[#This Row],[Jan]:[Dec]])))</f>
        <v/>
      </c>
      <c r="U1102" s="5">
        <f>IFERROR(IF(Table5[[#This Row],[Is RTE Student]]="Yes",0,VLOOKUP(Table4[[#This Row],[Class]]&amp;"_"&amp;Table4[[#This Row],[Stream]]&amp;"_"&amp;Table4[[#This Row],[Medium]],total_fee,5,0)),0)</f>
        <v>22000</v>
      </c>
      <c r="V1102" s="5" t="str">
        <f>IFERROR(IF(Table4[[#This Row],[Total fees]]=Table4[[#This Row],[Total]]=0,"",Table4[[#This Row],[Total fees]]-Table4[[#This Row],[Total]]),"")</f>
        <v/>
      </c>
    </row>
    <row r="1103" spans="1:22">
      <c r="A1103" s="18">
        <f>IF('Student''s Data'!A1103=0,"",'Student''s Data'!A1103)</f>
        <v>1099</v>
      </c>
      <c r="B1103" s="18">
        <f>IF('Student''s Data'!B1103=0,"",'Student''s Data'!B1103)</f>
        <v>4647</v>
      </c>
      <c r="C1103" s="19" t="str">
        <f>IF('Student''s Data'!C1103=0,"",'Student''s Data'!C1103)</f>
        <v>Twelth</v>
      </c>
      <c r="D1103" s="19" t="str">
        <f>IF('Student''s Data'!D1103=0,"",'Student''s Data'!D1103)</f>
        <v>Science</v>
      </c>
      <c r="E1103" s="19" t="str">
        <f>IF('Student''s Data'!H1103=0,"",'Student''s Data'!H1103)</f>
        <v>Hindi</v>
      </c>
      <c r="F1103" s="19" t="str">
        <f>IF('Student''s Data'!E1103=0,"",'Student''s Data'!E1103)</f>
        <v>MAHENDRA BUGALIYA</v>
      </c>
      <c r="G1103" s="19" t="str">
        <f>IF('Student''s Data'!F1103=0,"",'Student''s Data'!F1103)</f>
        <v>CHHIGNA RAM</v>
      </c>
      <c r="H1103" s="17"/>
      <c r="I1103" s="17"/>
      <c r="J1103" s="17"/>
      <c r="K1103" s="17"/>
      <c r="L1103" s="17"/>
      <c r="M1103" s="17"/>
      <c r="N1103" s="17"/>
      <c r="O1103" s="17"/>
      <c r="P1103" s="17"/>
      <c r="Q1103" s="17"/>
      <c r="R1103" s="17"/>
      <c r="S1103" s="17"/>
      <c r="T1103" s="5" t="str">
        <f>IF(SUM(Table4[[#This Row],[Jan]:[Dec]])=0,"",(SUM(Table4[[#This Row],[Jan]:[Dec]])))</f>
        <v/>
      </c>
      <c r="U1103" s="5">
        <f>IFERROR(IF(Table5[[#This Row],[Is RTE Student]]="Yes",0,VLOOKUP(Table4[[#This Row],[Class]]&amp;"_"&amp;Table4[[#This Row],[Stream]]&amp;"_"&amp;Table4[[#This Row],[Medium]],total_fee,5,0)),0)</f>
        <v>22000</v>
      </c>
      <c r="V1103" s="5" t="str">
        <f>IFERROR(IF(Table4[[#This Row],[Total fees]]=Table4[[#This Row],[Total]]=0,"",Table4[[#This Row],[Total fees]]-Table4[[#This Row],[Total]]),"")</f>
        <v/>
      </c>
    </row>
    <row r="1104" spans="1:22">
      <c r="A1104" s="18">
        <f>IF('Student''s Data'!A1104=0,"",'Student''s Data'!A1104)</f>
        <v>1100</v>
      </c>
      <c r="B1104" s="18">
        <f>IF('Student''s Data'!B1104=0,"",'Student''s Data'!B1104)</f>
        <v>5796</v>
      </c>
      <c r="C1104" s="19" t="str">
        <f>IF('Student''s Data'!C1104=0,"",'Student''s Data'!C1104)</f>
        <v>Twelth</v>
      </c>
      <c r="D1104" s="19" t="str">
        <f>IF('Student''s Data'!D1104=0,"",'Student''s Data'!D1104)</f>
        <v>Arts</v>
      </c>
      <c r="E1104" s="19" t="str">
        <f>IF('Student''s Data'!H1104=0,"",'Student''s Data'!H1104)</f>
        <v>Hindi</v>
      </c>
      <c r="F1104" s="19" t="str">
        <f>IF('Student''s Data'!E1104=0,"",'Student''s Data'!E1104)</f>
        <v>MAHENDRA CHOUDHARY</v>
      </c>
      <c r="G1104" s="19" t="str">
        <f>IF('Student''s Data'!F1104=0,"",'Student''s Data'!F1104)</f>
        <v>SUKHPAL CHOUDHARY</v>
      </c>
      <c r="H1104" s="17"/>
      <c r="I1104" s="17"/>
      <c r="J1104" s="17"/>
      <c r="K1104" s="17"/>
      <c r="L1104" s="17"/>
      <c r="M1104" s="17"/>
      <c r="N1104" s="17"/>
      <c r="O1104" s="17"/>
      <c r="P1104" s="17"/>
      <c r="Q1104" s="17"/>
      <c r="R1104" s="17"/>
      <c r="S1104" s="17"/>
      <c r="T1104" s="5" t="str">
        <f>IF(SUM(Table4[[#This Row],[Jan]:[Dec]])=0,"",(SUM(Table4[[#This Row],[Jan]:[Dec]])))</f>
        <v/>
      </c>
      <c r="U1104" s="5">
        <f>IFERROR(IF(Table5[[#This Row],[Is RTE Student]]="Yes",0,VLOOKUP(Table4[[#This Row],[Class]]&amp;"_"&amp;Table4[[#This Row],[Stream]]&amp;"_"&amp;Table4[[#This Row],[Medium]],total_fee,5,0)),0)</f>
        <v>21000</v>
      </c>
      <c r="V1104" s="5" t="str">
        <f>IFERROR(IF(Table4[[#This Row],[Total fees]]=Table4[[#This Row],[Total]]=0,"",Table4[[#This Row],[Total fees]]-Table4[[#This Row],[Total]]),"")</f>
        <v/>
      </c>
    </row>
    <row r="1105" spans="1:22">
      <c r="A1105" s="18">
        <f>IF('Student''s Data'!A1105=0,"",'Student''s Data'!A1105)</f>
        <v>1101</v>
      </c>
      <c r="B1105" s="18">
        <f>IF('Student''s Data'!B1105=0,"",'Student''s Data'!B1105)</f>
        <v>6707</v>
      </c>
      <c r="C1105" s="19" t="str">
        <f>IF('Student''s Data'!C1105=0,"",'Student''s Data'!C1105)</f>
        <v>Twelth</v>
      </c>
      <c r="D1105" s="19" t="str">
        <f>IF('Student''s Data'!D1105=0,"",'Student''s Data'!D1105)</f>
        <v>Commerce</v>
      </c>
      <c r="E1105" s="19" t="str">
        <f>IF('Student''s Data'!H1105=0,"",'Student''s Data'!H1105)</f>
        <v>Hindi</v>
      </c>
      <c r="F1105" s="19" t="str">
        <f>IF('Student''s Data'!E1105=0,"",'Student''s Data'!E1105)</f>
        <v>MAHENDRA JARAWATA</v>
      </c>
      <c r="G1105" s="19" t="str">
        <f>IF('Student''s Data'!F1105=0,"",'Student''s Data'!F1105)</f>
        <v>MANGI LAL</v>
      </c>
      <c r="H1105" s="17"/>
      <c r="I1105" s="17"/>
      <c r="J1105" s="17"/>
      <c r="K1105" s="17"/>
      <c r="L1105" s="17"/>
      <c r="M1105" s="17"/>
      <c r="N1105" s="17"/>
      <c r="O1105" s="17"/>
      <c r="P1105" s="17"/>
      <c r="Q1105" s="17"/>
      <c r="R1105" s="17"/>
      <c r="S1105" s="17"/>
      <c r="T1105" s="5" t="str">
        <f>IF(SUM(Table4[[#This Row],[Jan]:[Dec]])=0,"",(SUM(Table4[[#This Row],[Jan]:[Dec]])))</f>
        <v/>
      </c>
      <c r="U1105" s="5">
        <f>IFERROR(IF(Table5[[#This Row],[Is RTE Student]]="Yes",0,VLOOKUP(Table4[[#This Row],[Class]]&amp;"_"&amp;Table4[[#This Row],[Stream]]&amp;"_"&amp;Table4[[#This Row],[Medium]],total_fee,5,0)),0)</f>
        <v>20000</v>
      </c>
      <c r="V1105" s="5" t="str">
        <f>IFERROR(IF(Table4[[#This Row],[Total fees]]=Table4[[#This Row],[Total]]=0,"",Table4[[#This Row],[Total fees]]-Table4[[#This Row],[Total]]),"")</f>
        <v/>
      </c>
    </row>
    <row r="1106" spans="1:22">
      <c r="A1106" s="18">
        <f>IF('Student''s Data'!A1106=0,"",'Student''s Data'!A1106)</f>
        <v>1102</v>
      </c>
      <c r="B1106" s="18">
        <f>IF('Student''s Data'!B1106=0,"",'Student''s Data'!B1106)</f>
        <v>5693</v>
      </c>
      <c r="C1106" s="19" t="str">
        <f>IF('Student''s Data'!C1106=0,"",'Student''s Data'!C1106)</f>
        <v>Twelth</v>
      </c>
      <c r="D1106" s="19" t="str">
        <f>IF('Student''s Data'!D1106=0,"",'Student''s Data'!D1106)</f>
        <v>Agriculture</v>
      </c>
      <c r="E1106" s="19" t="str">
        <f>IF('Student''s Data'!H1106=0,"",'Student''s Data'!H1106)</f>
        <v>Hindi</v>
      </c>
      <c r="F1106" s="19" t="str">
        <f>IF('Student''s Data'!E1106=0,"",'Student''s Data'!E1106)</f>
        <v>MAHENDRA KUMAR</v>
      </c>
      <c r="G1106" s="19" t="str">
        <f>IF('Student''s Data'!F1106=0,"",'Student''s Data'!F1106)</f>
        <v>MOHAN LAL</v>
      </c>
      <c r="H1106" s="17"/>
      <c r="I1106" s="17"/>
      <c r="J1106" s="17"/>
      <c r="K1106" s="17"/>
      <c r="L1106" s="17"/>
      <c r="M1106" s="17"/>
      <c r="N1106" s="17"/>
      <c r="O1106" s="17"/>
      <c r="P1106" s="17"/>
      <c r="Q1106" s="17"/>
      <c r="R1106" s="17"/>
      <c r="S1106" s="17"/>
      <c r="T1106" s="5" t="str">
        <f>IF(SUM(Table4[[#This Row],[Jan]:[Dec]])=0,"",(SUM(Table4[[#This Row],[Jan]:[Dec]])))</f>
        <v/>
      </c>
      <c r="U1106" s="5">
        <f>IFERROR(IF(Table5[[#This Row],[Is RTE Student]]="Yes",0,VLOOKUP(Table4[[#This Row],[Class]]&amp;"_"&amp;Table4[[#This Row],[Stream]]&amp;"_"&amp;Table4[[#This Row],[Medium]],total_fee,5,0)),0)</f>
        <v>22000</v>
      </c>
      <c r="V1106" s="5" t="str">
        <f>IFERROR(IF(Table4[[#This Row],[Total fees]]=Table4[[#This Row],[Total]]=0,"",Table4[[#This Row],[Total fees]]-Table4[[#This Row],[Total]]),"")</f>
        <v/>
      </c>
    </row>
    <row r="1107" spans="1:22">
      <c r="A1107" s="18">
        <f>IF('Student''s Data'!A1107=0,"",'Student''s Data'!A1107)</f>
        <v>1103</v>
      </c>
      <c r="B1107" s="18">
        <f>IF('Student''s Data'!B1107=0,"",'Student''s Data'!B1107)</f>
        <v>6689</v>
      </c>
      <c r="C1107" s="19" t="str">
        <f>IF('Student''s Data'!C1107=0,"",'Student''s Data'!C1107)</f>
        <v>Twelth</v>
      </c>
      <c r="D1107" s="19" t="str">
        <f>IF('Student''s Data'!D1107=0,"",'Student''s Data'!D1107)</f>
        <v>Science</v>
      </c>
      <c r="E1107" s="19" t="str">
        <f>IF('Student''s Data'!H1107=0,"",'Student''s Data'!H1107)</f>
        <v>Hindi</v>
      </c>
      <c r="F1107" s="19" t="str">
        <f>IF('Student''s Data'!E1107=0,"",'Student''s Data'!E1107)</f>
        <v>MAINA DEVI</v>
      </c>
      <c r="G1107" s="19" t="str">
        <f>IF('Student''s Data'!F1107=0,"",'Student''s Data'!F1107)</f>
        <v>CHHOTU RAM</v>
      </c>
      <c r="H1107" s="17"/>
      <c r="I1107" s="17"/>
      <c r="J1107" s="17"/>
      <c r="K1107" s="17"/>
      <c r="L1107" s="17"/>
      <c r="M1107" s="17"/>
      <c r="N1107" s="17"/>
      <c r="O1107" s="17"/>
      <c r="P1107" s="17"/>
      <c r="Q1107" s="17"/>
      <c r="R1107" s="17"/>
      <c r="S1107" s="17"/>
      <c r="T1107" s="5" t="str">
        <f>IF(SUM(Table4[[#This Row],[Jan]:[Dec]])=0,"",(SUM(Table4[[#This Row],[Jan]:[Dec]])))</f>
        <v/>
      </c>
      <c r="U1107" s="5">
        <f>IFERROR(IF(Table5[[#This Row],[Is RTE Student]]="Yes",0,VLOOKUP(Table4[[#This Row],[Class]]&amp;"_"&amp;Table4[[#This Row],[Stream]]&amp;"_"&amp;Table4[[#This Row],[Medium]],total_fee,5,0)),0)</f>
        <v>22000</v>
      </c>
      <c r="V1107" s="5" t="str">
        <f>IFERROR(IF(Table4[[#This Row],[Total fees]]=Table4[[#This Row],[Total]]=0,"",Table4[[#This Row],[Total fees]]-Table4[[#This Row],[Total]]),"")</f>
        <v/>
      </c>
    </row>
    <row r="1108" spans="1:22">
      <c r="A1108" s="18">
        <f>IF('Student''s Data'!A1108=0,"",'Student''s Data'!A1108)</f>
        <v>1104</v>
      </c>
      <c r="B1108" s="18" t="str">
        <f>IF('Student''s Data'!B1108=0,"",'Student''s Data'!B1108)</f>
        <v>E0012</v>
      </c>
      <c r="C1108" s="19" t="str">
        <f>IF('Student''s Data'!C1108=0,"",'Student''s Data'!C1108)</f>
        <v>Twelth</v>
      </c>
      <c r="D1108" s="19" t="str">
        <f>IF('Student''s Data'!D1108=0,"",'Student''s Data'!D1108)</f>
        <v>Arts</v>
      </c>
      <c r="E1108" s="19" t="str">
        <f>IF('Student''s Data'!H1108=0,"",'Student''s Data'!H1108)</f>
        <v>English</v>
      </c>
      <c r="F1108" s="19" t="str">
        <f>IF('Student''s Data'!E1108=0,"",'Student''s Data'!E1108)</f>
        <v>MAINA KUMAWAT</v>
      </c>
      <c r="G1108" s="19" t="str">
        <f>IF('Student''s Data'!F1108=0,"",'Student''s Data'!F1108)</f>
        <v>PREMA RAM KUMAWAT</v>
      </c>
      <c r="H1108" s="17"/>
      <c r="I1108" s="17"/>
      <c r="J1108" s="17"/>
      <c r="K1108" s="17"/>
      <c r="L1108" s="17"/>
      <c r="M1108" s="17"/>
      <c r="N1108" s="17"/>
      <c r="O1108" s="17"/>
      <c r="P1108" s="17"/>
      <c r="Q1108" s="17"/>
      <c r="R1108" s="17"/>
      <c r="S1108" s="17"/>
      <c r="T1108" s="5" t="str">
        <f>IF(SUM(Table4[[#This Row],[Jan]:[Dec]])=0,"",(SUM(Table4[[#This Row],[Jan]:[Dec]])))</f>
        <v/>
      </c>
      <c r="U1108" s="5">
        <f>IFERROR(IF(Table5[[#This Row],[Is RTE Student]]="Yes",0,VLOOKUP(Table4[[#This Row],[Class]]&amp;"_"&amp;Table4[[#This Row],[Stream]]&amp;"_"&amp;Table4[[#This Row],[Medium]],total_fee,5,0)),0)</f>
        <v>22000</v>
      </c>
      <c r="V1108" s="5" t="str">
        <f>IFERROR(IF(Table4[[#This Row],[Total fees]]=Table4[[#This Row],[Total]]=0,"",Table4[[#This Row],[Total fees]]-Table4[[#This Row],[Total]]),"")</f>
        <v/>
      </c>
    </row>
    <row r="1109" spans="1:22">
      <c r="A1109" s="18">
        <f>IF('Student''s Data'!A1109=0,"",'Student''s Data'!A1109)</f>
        <v>1105</v>
      </c>
      <c r="B1109" s="18">
        <f>IF('Student''s Data'!B1109=0,"",'Student''s Data'!B1109)</f>
        <v>6591</v>
      </c>
      <c r="C1109" s="19" t="str">
        <f>IF('Student''s Data'!C1109=0,"",'Student''s Data'!C1109)</f>
        <v>Twelth</v>
      </c>
      <c r="D1109" s="19" t="str">
        <f>IF('Student''s Data'!D1109=0,"",'Student''s Data'!D1109)</f>
        <v>Commerce</v>
      </c>
      <c r="E1109" s="19" t="str">
        <f>IF('Student''s Data'!H1109=0,"",'Student''s Data'!H1109)</f>
        <v>Hindi</v>
      </c>
      <c r="F1109" s="19" t="str">
        <f>IF('Student''s Data'!E1109=0,"",'Student''s Data'!E1109)</f>
        <v>MANISH</v>
      </c>
      <c r="G1109" s="19" t="str">
        <f>IF('Student''s Data'!F1109=0,"",'Student''s Data'!F1109)</f>
        <v>PRABHU RAM</v>
      </c>
      <c r="H1109" s="17"/>
      <c r="I1109" s="17"/>
      <c r="J1109" s="17"/>
      <c r="K1109" s="17"/>
      <c r="L1109" s="17"/>
      <c r="M1109" s="17"/>
      <c r="N1109" s="17"/>
      <c r="O1109" s="17"/>
      <c r="P1109" s="17"/>
      <c r="Q1109" s="17"/>
      <c r="R1109" s="17"/>
      <c r="S1109" s="17"/>
      <c r="T1109" s="5" t="str">
        <f>IF(SUM(Table4[[#This Row],[Jan]:[Dec]])=0,"",(SUM(Table4[[#This Row],[Jan]:[Dec]])))</f>
        <v/>
      </c>
      <c r="U1109" s="5">
        <f>IFERROR(IF(Table5[[#This Row],[Is RTE Student]]="Yes",0,VLOOKUP(Table4[[#This Row],[Class]]&amp;"_"&amp;Table4[[#This Row],[Stream]]&amp;"_"&amp;Table4[[#This Row],[Medium]],total_fee,5,0)),0)</f>
        <v>20000</v>
      </c>
      <c r="V1109" s="5" t="str">
        <f>IFERROR(IF(Table4[[#This Row],[Total fees]]=Table4[[#This Row],[Total]]=0,"",Table4[[#This Row],[Total fees]]-Table4[[#This Row],[Total]]),"")</f>
        <v/>
      </c>
    </row>
    <row r="1110" spans="1:22">
      <c r="A1110" s="18">
        <f>IF('Student''s Data'!A1110=0,"",'Student''s Data'!A1110)</f>
        <v>1106</v>
      </c>
      <c r="B1110" s="18">
        <f>IF('Student''s Data'!B1110=0,"",'Student''s Data'!B1110)</f>
        <v>6627</v>
      </c>
      <c r="C1110" s="19" t="str">
        <f>IF('Student''s Data'!C1110=0,"",'Student''s Data'!C1110)</f>
        <v>Twelth</v>
      </c>
      <c r="D1110" s="19" t="str">
        <f>IF('Student''s Data'!D1110=0,"",'Student''s Data'!D1110)</f>
        <v>Agriculture</v>
      </c>
      <c r="E1110" s="19" t="str">
        <f>IF('Student''s Data'!H1110=0,"",'Student''s Data'!H1110)</f>
        <v>Hindi</v>
      </c>
      <c r="F1110" s="19" t="str">
        <f>IF('Student''s Data'!E1110=0,"",'Student''s Data'!E1110)</f>
        <v>MANISHA</v>
      </c>
      <c r="G1110" s="19" t="str">
        <f>IF('Student''s Data'!F1110=0,"",'Student''s Data'!F1110)</f>
        <v>RAM NIWASH</v>
      </c>
      <c r="H1110" s="17"/>
      <c r="I1110" s="17"/>
      <c r="J1110" s="17"/>
      <c r="K1110" s="17"/>
      <c r="L1110" s="17"/>
      <c r="M1110" s="17"/>
      <c r="N1110" s="17"/>
      <c r="O1110" s="17"/>
      <c r="P1110" s="17"/>
      <c r="Q1110" s="17"/>
      <c r="R1110" s="17"/>
      <c r="S1110" s="17"/>
      <c r="T1110" s="5" t="str">
        <f>IF(SUM(Table4[[#This Row],[Jan]:[Dec]])=0,"",(SUM(Table4[[#This Row],[Jan]:[Dec]])))</f>
        <v/>
      </c>
      <c r="U1110" s="5">
        <f>IFERROR(IF(Table5[[#This Row],[Is RTE Student]]="Yes",0,VLOOKUP(Table4[[#This Row],[Class]]&amp;"_"&amp;Table4[[#This Row],[Stream]]&amp;"_"&amp;Table4[[#This Row],[Medium]],total_fee,5,0)),0)</f>
        <v>22000</v>
      </c>
      <c r="V1110" s="5" t="str">
        <f>IFERROR(IF(Table4[[#This Row],[Total fees]]=Table4[[#This Row],[Total]]=0,"",Table4[[#This Row],[Total fees]]-Table4[[#This Row],[Total]]),"")</f>
        <v/>
      </c>
    </row>
    <row r="1111" spans="1:22">
      <c r="A1111" s="18">
        <f>IF('Student''s Data'!A1111=0,"",'Student''s Data'!A1111)</f>
        <v>1107</v>
      </c>
      <c r="B1111" s="18">
        <f>IF('Student''s Data'!B1111=0,"",'Student''s Data'!B1111)</f>
        <v>6367</v>
      </c>
      <c r="C1111" s="19" t="str">
        <f>IF('Student''s Data'!C1111=0,"",'Student''s Data'!C1111)</f>
        <v>Twelth</v>
      </c>
      <c r="D1111" s="19" t="str">
        <f>IF('Student''s Data'!D1111=0,"",'Student''s Data'!D1111)</f>
        <v>Science</v>
      </c>
      <c r="E1111" s="19" t="str">
        <f>IF('Student''s Data'!H1111=0,"",'Student''s Data'!H1111)</f>
        <v>Hindi</v>
      </c>
      <c r="F1111" s="19" t="str">
        <f>IF('Student''s Data'!E1111=0,"",'Student''s Data'!E1111)</f>
        <v>MANISHA CHOUDHARY</v>
      </c>
      <c r="G1111" s="19" t="str">
        <f>IF('Student''s Data'!F1111=0,"",'Student''s Data'!F1111)</f>
        <v>SHARWAN RAM</v>
      </c>
      <c r="H1111" s="17"/>
      <c r="I1111" s="17"/>
      <c r="J1111" s="17"/>
      <c r="K1111" s="17"/>
      <c r="L1111" s="17"/>
      <c r="M1111" s="17"/>
      <c r="N1111" s="17"/>
      <c r="O1111" s="17"/>
      <c r="P1111" s="17"/>
      <c r="Q1111" s="17"/>
      <c r="R1111" s="17"/>
      <c r="S1111" s="17"/>
      <c r="T1111" s="5" t="str">
        <f>IF(SUM(Table4[[#This Row],[Jan]:[Dec]])=0,"",(SUM(Table4[[#This Row],[Jan]:[Dec]])))</f>
        <v/>
      </c>
      <c r="U1111" s="5">
        <f>IFERROR(IF(Table5[[#This Row],[Is RTE Student]]="Yes",0,VLOOKUP(Table4[[#This Row],[Class]]&amp;"_"&amp;Table4[[#This Row],[Stream]]&amp;"_"&amp;Table4[[#This Row],[Medium]],total_fee,5,0)),0)</f>
        <v>22000</v>
      </c>
      <c r="V1111" s="5" t="str">
        <f>IFERROR(IF(Table4[[#This Row],[Total fees]]=Table4[[#This Row],[Total]]=0,"",Table4[[#This Row],[Total fees]]-Table4[[#This Row],[Total]]),"")</f>
        <v/>
      </c>
    </row>
    <row r="1112" spans="1:22">
      <c r="A1112" s="18">
        <f>IF('Student''s Data'!A1112=0,"",'Student''s Data'!A1112)</f>
        <v>1108</v>
      </c>
      <c r="B1112" s="18">
        <f>IF('Student''s Data'!B1112=0,"",'Student''s Data'!B1112)</f>
        <v>6713</v>
      </c>
      <c r="C1112" s="19" t="str">
        <f>IF('Student''s Data'!C1112=0,"",'Student''s Data'!C1112)</f>
        <v>Twelth</v>
      </c>
      <c r="D1112" s="19" t="str">
        <f>IF('Student''s Data'!D1112=0,"",'Student''s Data'!D1112)</f>
        <v>Arts</v>
      </c>
      <c r="E1112" s="19" t="str">
        <f>IF('Student''s Data'!H1112=0,"",'Student''s Data'!H1112)</f>
        <v>Hindi</v>
      </c>
      <c r="F1112" s="19" t="str">
        <f>IF('Student''s Data'!E1112=0,"",'Student''s Data'!E1112)</f>
        <v>MANOHAR LAL</v>
      </c>
      <c r="G1112" s="19" t="str">
        <f>IF('Student''s Data'!F1112=0,"",'Student''s Data'!F1112)</f>
        <v>TEJA RAM</v>
      </c>
      <c r="H1112" s="17"/>
      <c r="I1112" s="17"/>
      <c r="J1112" s="17"/>
      <c r="K1112" s="17"/>
      <c r="L1112" s="17"/>
      <c r="M1112" s="17"/>
      <c r="N1112" s="17"/>
      <c r="O1112" s="17"/>
      <c r="P1112" s="17"/>
      <c r="Q1112" s="17"/>
      <c r="R1112" s="17"/>
      <c r="S1112" s="17"/>
      <c r="T1112" s="5" t="str">
        <f>IF(SUM(Table4[[#This Row],[Jan]:[Dec]])=0,"",(SUM(Table4[[#This Row],[Jan]:[Dec]])))</f>
        <v/>
      </c>
      <c r="U1112" s="5">
        <f>IFERROR(IF(Table5[[#This Row],[Is RTE Student]]="Yes",0,VLOOKUP(Table4[[#This Row],[Class]]&amp;"_"&amp;Table4[[#This Row],[Stream]]&amp;"_"&amp;Table4[[#This Row],[Medium]],total_fee,5,0)),0)</f>
        <v>21000</v>
      </c>
      <c r="V1112" s="5" t="str">
        <f>IFERROR(IF(Table4[[#This Row],[Total fees]]=Table4[[#This Row],[Total]]=0,"",Table4[[#This Row],[Total fees]]-Table4[[#This Row],[Total]]),"")</f>
        <v/>
      </c>
    </row>
    <row r="1113" spans="1:22">
      <c r="A1113" s="18">
        <f>IF('Student''s Data'!A1113=0,"",'Student''s Data'!A1113)</f>
        <v>1109</v>
      </c>
      <c r="B1113" s="18">
        <f>IF('Student''s Data'!B1113=0,"",'Student''s Data'!B1113)</f>
        <v>4649</v>
      </c>
      <c r="C1113" s="19" t="str">
        <f>IF('Student''s Data'!C1113=0,"",'Student''s Data'!C1113)</f>
        <v>Twelth</v>
      </c>
      <c r="D1113" s="19" t="str">
        <f>IF('Student''s Data'!D1113=0,"",'Student''s Data'!D1113)</f>
        <v>Commerce</v>
      </c>
      <c r="E1113" s="19" t="str">
        <f>IF('Student''s Data'!H1113=0,"",'Student''s Data'!H1113)</f>
        <v>Hindi</v>
      </c>
      <c r="F1113" s="19" t="str">
        <f>IF('Student''s Data'!E1113=0,"",'Student''s Data'!E1113)</f>
        <v>MANOJ KUMARI</v>
      </c>
      <c r="G1113" s="19" t="str">
        <f>IF('Student''s Data'!F1113=0,"",'Student''s Data'!F1113)</f>
        <v>RAMNIWAS</v>
      </c>
      <c r="H1113" s="17"/>
      <c r="I1113" s="17"/>
      <c r="J1113" s="17"/>
      <c r="K1113" s="17"/>
      <c r="L1113" s="17"/>
      <c r="M1113" s="17"/>
      <c r="N1113" s="17"/>
      <c r="O1113" s="17"/>
      <c r="P1113" s="17"/>
      <c r="Q1113" s="17"/>
      <c r="R1113" s="17"/>
      <c r="S1113" s="17"/>
      <c r="T1113" s="5" t="str">
        <f>IF(SUM(Table4[[#This Row],[Jan]:[Dec]])=0,"",(SUM(Table4[[#This Row],[Jan]:[Dec]])))</f>
        <v/>
      </c>
      <c r="U1113" s="5">
        <f>IFERROR(IF(Table5[[#This Row],[Is RTE Student]]="Yes",0,VLOOKUP(Table4[[#This Row],[Class]]&amp;"_"&amp;Table4[[#This Row],[Stream]]&amp;"_"&amp;Table4[[#This Row],[Medium]],total_fee,5,0)),0)</f>
        <v>20000</v>
      </c>
      <c r="V1113" s="5" t="str">
        <f>IFERROR(IF(Table4[[#This Row],[Total fees]]=Table4[[#This Row],[Total]]=0,"",Table4[[#This Row],[Total fees]]-Table4[[#This Row],[Total]]),"")</f>
        <v/>
      </c>
    </row>
    <row r="1114" spans="1:22">
      <c r="A1114" s="18">
        <f>IF('Student''s Data'!A1114=0,"",'Student''s Data'!A1114)</f>
        <v>1110</v>
      </c>
      <c r="B1114" s="18">
        <f>IF('Student''s Data'!B1114=0,"",'Student''s Data'!B1114)</f>
        <v>6541</v>
      </c>
      <c r="C1114" s="19" t="str">
        <f>IF('Student''s Data'!C1114=0,"",'Student''s Data'!C1114)</f>
        <v>Twelth</v>
      </c>
      <c r="D1114" s="19" t="str">
        <f>IF('Student''s Data'!D1114=0,"",'Student''s Data'!D1114)</f>
        <v>Agriculture</v>
      </c>
      <c r="E1114" s="19" t="str">
        <f>IF('Student''s Data'!H1114=0,"",'Student''s Data'!H1114)</f>
        <v>Hindi</v>
      </c>
      <c r="F1114" s="19" t="str">
        <f>IF('Student''s Data'!E1114=0,"",'Student''s Data'!E1114)</f>
        <v>MAYA KUMAWAT</v>
      </c>
      <c r="G1114" s="19" t="str">
        <f>IF('Student''s Data'!F1114=0,"",'Student''s Data'!F1114)</f>
        <v>LAL CHAND KUMAWAT</v>
      </c>
      <c r="H1114" s="17"/>
      <c r="I1114" s="17"/>
      <c r="J1114" s="17"/>
      <c r="K1114" s="17"/>
      <c r="L1114" s="17"/>
      <c r="M1114" s="17"/>
      <c r="N1114" s="17"/>
      <c r="O1114" s="17"/>
      <c r="P1114" s="17"/>
      <c r="Q1114" s="17"/>
      <c r="R1114" s="17"/>
      <c r="S1114" s="17"/>
      <c r="T1114" s="5" t="str">
        <f>IF(SUM(Table4[[#This Row],[Jan]:[Dec]])=0,"",(SUM(Table4[[#This Row],[Jan]:[Dec]])))</f>
        <v/>
      </c>
      <c r="U1114" s="5">
        <f>IFERROR(IF(Table5[[#This Row],[Is RTE Student]]="Yes",0,VLOOKUP(Table4[[#This Row],[Class]]&amp;"_"&amp;Table4[[#This Row],[Stream]]&amp;"_"&amp;Table4[[#This Row],[Medium]],total_fee,5,0)),0)</f>
        <v>22000</v>
      </c>
      <c r="V1114" s="5" t="str">
        <f>IFERROR(IF(Table4[[#This Row],[Total fees]]=Table4[[#This Row],[Total]]=0,"",Table4[[#This Row],[Total fees]]-Table4[[#This Row],[Total]]),"")</f>
        <v/>
      </c>
    </row>
    <row r="1115" spans="1:22">
      <c r="A1115" s="18">
        <f>IF('Student''s Data'!A1115=0,"",'Student''s Data'!A1115)</f>
        <v>1111</v>
      </c>
      <c r="B1115" s="18">
        <f>IF('Student''s Data'!B1115=0,"",'Student''s Data'!B1115)</f>
        <v>6106</v>
      </c>
      <c r="C1115" s="19" t="str">
        <f>IF('Student''s Data'!C1115=0,"",'Student''s Data'!C1115)</f>
        <v>Twelth</v>
      </c>
      <c r="D1115" s="19" t="str">
        <f>IF('Student''s Data'!D1115=0,"",'Student''s Data'!D1115)</f>
        <v>Science</v>
      </c>
      <c r="E1115" s="19" t="str">
        <f>IF('Student''s Data'!H1115=0,"",'Student''s Data'!H1115)</f>
        <v>Hindi</v>
      </c>
      <c r="F1115" s="19" t="str">
        <f>IF('Student''s Data'!E1115=0,"",'Student''s Data'!E1115)</f>
        <v>MAYANK</v>
      </c>
      <c r="G1115" s="19" t="str">
        <f>IF('Student''s Data'!F1115=0,"",'Student''s Data'!F1115)</f>
        <v>HEMANT KUMAR</v>
      </c>
      <c r="H1115" s="17"/>
      <c r="I1115" s="17"/>
      <c r="J1115" s="17"/>
      <c r="K1115" s="17"/>
      <c r="L1115" s="17"/>
      <c r="M1115" s="17"/>
      <c r="N1115" s="17"/>
      <c r="O1115" s="17"/>
      <c r="P1115" s="17"/>
      <c r="Q1115" s="17"/>
      <c r="R1115" s="17"/>
      <c r="S1115" s="17"/>
      <c r="T1115" s="5" t="str">
        <f>IF(SUM(Table4[[#This Row],[Jan]:[Dec]])=0,"",(SUM(Table4[[#This Row],[Jan]:[Dec]])))</f>
        <v/>
      </c>
      <c r="U1115" s="5">
        <f>IFERROR(IF(Table5[[#This Row],[Is RTE Student]]="Yes",0,VLOOKUP(Table4[[#This Row],[Class]]&amp;"_"&amp;Table4[[#This Row],[Stream]]&amp;"_"&amp;Table4[[#This Row],[Medium]],total_fee,5,0)),0)</f>
        <v>22000</v>
      </c>
      <c r="V1115" s="5" t="str">
        <f>IFERROR(IF(Table4[[#This Row],[Total fees]]=Table4[[#This Row],[Total]]=0,"",Table4[[#This Row],[Total fees]]-Table4[[#This Row],[Total]]),"")</f>
        <v/>
      </c>
    </row>
    <row r="1116" spans="1:22">
      <c r="A1116" s="18">
        <f>IF('Student''s Data'!A1116=0,"",'Student''s Data'!A1116)</f>
        <v>1112</v>
      </c>
      <c r="B1116" s="18">
        <f>IF('Student''s Data'!B1116=0,"",'Student''s Data'!B1116)</f>
        <v>6386</v>
      </c>
      <c r="C1116" s="19" t="str">
        <f>IF('Student''s Data'!C1116=0,"",'Student''s Data'!C1116)</f>
        <v>Twelth</v>
      </c>
      <c r="D1116" s="19" t="str">
        <f>IF('Student''s Data'!D1116=0,"",'Student''s Data'!D1116)</f>
        <v>Arts</v>
      </c>
      <c r="E1116" s="19" t="str">
        <f>IF('Student''s Data'!H1116=0,"",'Student''s Data'!H1116)</f>
        <v>Hindi</v>
      </c>
      <c r="F1116" s="19" t="str">
        <f>IF('Student''s Data'!E1116=0,"",'Student''s Data'!E1116)</f>
        <v>MOHAMMAD AMAN</v>
      </c>
      <c r="G1116" s="19" t="str">
        <f>IF('Student''s Data'!F1116=0,"",'Student''s Data'!F1116)</f>
        <v>IQUABAL KARIGAR</v>
      </c>
      <c r="H1116" s="17"/>
      <c r="I1116" s="17"/>
      <c r="J1116" s="17"/>
      <c r="K1116" s="17"/>
      <c r="L1116" s="17"/>
      <c r="M1116" s="17"/>
      <c r="N1116" s="17"/>
      <c r="O1116" s="17"/>
      <c r="P1116" s="17"/>
      <c r="Q1116" s="17"/>
      <c r="R1116" s="17"/>
      <c r="S1116" s="17"/>
      <c r="T1116" s="5" t="str">
        <f>IF(SUM(Table4[[#This Row],[Jan]:[Dec]])=0,"",(SUM(Table4[[#This Row],[Jan]:[Dec]])))</f>
        <v/>
      </c>
      <c r="U1116" s="5">
        <f>IFERROR(IF(Table5[[#This Row],[Is RTE Student]]="Yes",0,VLOOKUP(Table4[[#This Row],[Class]]&amp;"_"&amp;Table4[[#This Row],[Stream]]&amp;"_"&amp;Table4[[#This Row],[Medium]],total_fee,5,0)),0)</f>
        <v>21000</v>
      </c>
      <c r="V1116" s="5" t="str">
        <f>IFERROR(IF(Table4[[#This Row],[Total fees]]=Table4[[#This Row],[Total]]=0,"",Table4[[#This Row],[Total fees]]-Table4[[#This Row],[Total]]),"")</f>
        <v/>
      </c>
    </row>
    <row r="1117" spans="1:22">
      <c r="A1117" s="18">
        <f>IF('Student''s Data'!A1117=0,"",'Student''s Data'!A1117)</f>
        <v>1113</v>
      </c>
      <c r="B1117" s="18">
        <f>IF('Student''s Data'!B1117=0,"",'Student''s Data'!B1117)</f>
        <v>5279</v>
      </c>
      <c r="C1117" s="19" t="str">
        <f>IF('Student''s Data'!C1117=0,"",'Student''s Data'!C1117)</f>
        <v>Twelth</v>
      </c>
      <c r="D1117" s="19" t="str">
        <f>IF('Student''s Data'!D1117=0,"",'Student''s Data'!D1117)</f>
        <v>Commerce</v>
      </c>
      <c r="E1117" s="19" t="str">
        <f>IF('Student''s Data'!H1117=0,"",'Student''s Data'!H1117)</f>
        <v>Hindi</v>
      </c>
      <c r="F1117" s="19" t="str">
        <f>IF('Student''s Data'!E1117=0,"",'Student''s Data'!E1117)</f>
        <v>MOHAMMED AASIF</v>
      </c>
      <c r="G1117" s="19" t="str">
        <f>IF('Student''s Data'!F1117=0,"",'Student''s Data'!F1117)</f>
        <v>SHAHADAT ALI</v>
      </c>
      <c r="H1117" s="17"/>
      <c r="I1117" s="17"/>
      <c r="J1117" s="17"/>
      <c r="K1117" s="17"/>
      <c r="L1117" s="17"/>
      <c r="M1117" s="17"/>
      <c r="N1117" s="17"/>
      <c r="O1117" s="17"/>
      <c r="P1117" s="17"/>
      <c r="Q1117" s="17"/>
      <c r="R1117" s="17"/>
      <c r="S1117" s="17"/>
      <c r="T1117" s="5" t="str">
        <f>IF(SUM(Table4[[#This Row],[Jan]:[Dec]])=0,"",(SUM(Table4[[#This Row],[Jan]:[Dec]])))</f>
        <v/>
      </c>
      <c r="U1117" s="5">
        <f>IFERROR(IF(Table5[[#This Row],[Is RTE Student]]="Yes",0,VLOOKUP(Table4[[#This Row],[Class]]&amp;"_"&amp;Table4[[#This Row],[Stream]]&amp;"_"&amp;Table4[[#This Row],[Medium]],total_fee,5,0)),0)</f>
        <v>20000</v>
      </c>
      <c r="V1117" s="5" t="str">
        <f>IFERROR(IF(Table4[[#This Row],[Total fees]]=Table4[[#This Row],[Total]]=0,"",Table4[[#This Row],[Total fees]]-Table4[[#This Row],[Total]]),"")</f>
        <v/>
      </c>
    </row>
    <row r="1118" spans="1:22">
      <c r="A1118" s="18">
        <f>IF('Student''s Data'!A1118=0,"",'Student''s Data'!A1118)</f>
        <v>1114</v>
      </c>
      <c r="B1118" s="18" t="str">
        <f>IF('Student''s Data'!B1118=0,"",'Student''s Data'!B1118)</f>
        <v>E0108</v>
      </c>
      <c r="C1118" s="19" t="str">
        <f>IF('Student''s Data'!C1118=0,"",'Student''s Data'!C1118)</f>
        <v>Twelth</v>
      </c>
      <c r="D1118" s="19" t="str">
        <f>IF('Student''s Data'!D1118=0,"",'Student''s Data'!D1118)</f>
        <v>Agriculture</v>
      </c>
      <c r="E1118" s="19" t="str">
        <f>IF('Student''s Data'!H1118=0,"",'Student''s Data'!H1118)</f>
        <v>English</v>
      </c>
      <c r="F1118" s="19" t="str">
        <f>IF('Student''s Data'!E1118=0,"",'Student''s Data'!E1118)</f>
        <v>MOHAMMED ALI HUSSAIN</v>
      </c>
      <c r="G1118" s="19" t="str">
        <f>IF('Student''s Data'!F1118=0,"",'Student''s Data'!F1118)</f>
        <v>SALIM FATEH MOHAMMED</v>
      </c>
      <c r="H1118" s="17"/>
      <c r="I1118" s="17"/>
      <c r="J1118" s="17"/>
      <c r="K1118" s="17"/>
      <c r="L1118" s="17"/>
      <c r="M1118" s="17"/>
      <c r="N1118" s="17"/>
      <c r="O1118" s="17"/>
      <c r="P1118" s="17"/>
      <c r="Q1118" s="17"/>
      <c r="R1118" s="17"/>
      <c r="S1118" s="17"/>
      <c r="T1118" s="5" t="str">
        <f>IF(SUM(Table4[[#This Row],[Jan]:[Dec]])=0,"",(SUM(Table4[[#This Row],[Jan]:[Dec]])))</f>
        <v/>
      </c>
      <c r="U1118" s="5">
        <f>IFERROR(IF(Table5[[#This Row],[Is RTE Student]]="Yes",0,VLOOKUP(Table4[[#This Row],[Class]]&amp;"_"&amp;Table4[[#This Row],[Stream]]&amp;"_"&amp;Table4[[#This Row],[Medium]],total_fee,5,0)),0)</f>
        <v>23000</v>
      </c>
      <c r="V1118" s="5" t="str">
        <f>IFERROR(IF(Table4[[#This Row],[Total fees]]=Table4[[#This Row],[Total]]=0,"",Table4[[#This Row],[Total fees]]-Table4[[#This Row],[Total]]),"")</f>
        <v/>
      </c>
    </row>
    <row r="1119" spans="1:22">
      <c r="A1119" s="18">
        <f>IF('Student''s Data'!A1119=0,"",'Student''s Data'!A1119)</f>
        <v>1115</v>
      </c>
      <c r="B1119" s="18">
        <f>IF('Student''s Data'!B1119=0,"",'Student''s Data'!B1119)</f>
        <v>5006</v>
      </c>
      <c r="C1119" s="19" t="str">
        <f>IF('Student''s Data'!C1119=0,"",'Student''s Data'!C1119)</f>
        <v>Twelth</v>
      </c>
      <c r="D1119" s="19" t="str">
        <f>IF('Student''s Data'!D1119=0,"",'Student''s Data'!D1119)</f>
        <v>Science</v>
      </c>
      <c r="E1119" s="19" t="str">
        <f>IF('Student''s Data'!H1119=0,"",'Student''s Data'!H1119)</f>
        <v>Hindi</v>
      </c>
      <c r="F1119" s="19" t="str">
        <f>IF('Student''s Data'!E1119=0,"",'Student''s Data'!E1119)</f>
        <v>MOHAMMED ARSHAD KURESHI</v>
      </c>
      <c r="G1119" s="19" t="str">
        <f>IF('Student''s Data'!F1119=0,"",'Student''s Data'!F1119)</f>
        <v>MOHAMMED ANWAR</v>
      </c>
      <c r="H1119" s="17"/>
      <c r="I1119" s="17"/>
      <c r="J1119" s="17"/>
      <c r="K1119" s="17"/>
      <c r="L1119" s="17"/>
      <c r="M1119" s="17"/>
      <c r="N1119" s="17"/>
      <c r="O1119" s="17"/>
      <c r="P1119" s="17"/>
      <c r="Q1119" s="17"/>
      <c r="R1119" s="17"/>
      <c r="S1119" s="17"/>
      <c r="T1119" s="5" t="str">
        <f>IF(SUM(Table4[[#This Row],[Jan]:[Dec]])=0,"",(SUM(Table4[[#This Row],[Jan]:[Dec]])))</f>
        <v/>
      </c>
      <c r="U1119" s="5">
        <f>IFERROR(IF(Table5[[#This Row],[Is RTE Student]]="Yes",0,VLOOKUP(Table4[[#This Row],[Class]]&amp;"_"&amp;Table4[[#This Row],[Stream]]&amp;"_"&amp;Table4[[#This Row],[Medium]],total_fee,5,0)),0)</f>
        <v>22000</v>
      </c>
      <c r="V1119" s="5" t="str">
        <f>IFERROR(IF(Table4[[#This Row],[Total fees]]=Table4[[#This Row],[Total]]=0,"",Table4[[#This Row],[Total fees]]-Table4[[#This Row],[Total]]),"")</f>
        <v/>
      </c>
    </row>
    <row r="1120" spans="1:22">
      <c r="A1120" s="18">
        <f>IF('Student''s Data'!A1120=0,"",'Student''s Data'!A1120)</f>
        <v>1116</v>
      </c>
      <c r="B1120" s="18">
        <f>IF('Student''s Data'!B1120=0,"",'Student''s Data'!B1120)</f>
        <v>5192</v>
      </c>
      <c r="C1120" s="19" t="str">
        <f>IF('Student''s Data'!C1120=0,"",'Student''s Data'!C1120)</f>
        <v>Twelth</v>
      </c>
      <c r="D1120" s="19" t="str">
        <f>IF('Student''s Data'!D1120=0,"",'Student''s Data'!D1120)</f>
        <v>Arts</v>
      </c>
      <c r="E1120" s="19" t="str">
        <f>IF('Student''s Data'!H1120=0,"",'Student''s Data'!H1120)</f>
        <v>Hindi</v>
      </c>
      <c r="F1120" s="19" t="str">
        <f>IF('Student''s Data'!E1120=0,"",'Student''s Data'!E1120)</f>
        <v>MOHAMMED SAFIK TAK</v>
      </c>
      <c r="G1120" s="19" t="str">
        <f>IF('Student''s Data'!F1120=0,"",'Student''s Data'!F1120)</f>
        <v>MOHAMMED SALIM TAK</v>
      </c>
      <c r="H1120" s="17"/>
      <c r="I1120" s="17"/>
      <c r="J1120" s="17"/>
      <c r="K1120" s="17"/>
      <c r="L1120" s="17"/>
      <c r="M1120" s="17"/>
      <c r="N1120" s="17"/>
      <c r="O1120" s="17"/>
      <c r="P1120" s="17"/>
      <c r="Q1120" s="17"/>
      <c r="R1120" s="17"/>
      <c r="S1120" s="17"/>
      <c r="T1120" s="5" t="str">
        <f>IF(SUM(Table4[[#This Row],[Jan]:[Dec]])=0,"",(SUM(Table4[[#This Row],[Jan]:[Dec]])))</f>
        <v/>
      </c>
      <c r="U1120" s="5">
        <f>IFERROR(IF(Table5[[#This Row],[Is RTE Student]]="Yes",0,VLOOKUP(Table4[[#This Row],[Class]]&amp;"_"&amp;Table4[[#This Row],[Stream]]&amp;"_"&amp;Table4[[#This Row],[Medium]],total_fee,5,0)),0)</f>
        <v>21000</v>
      </c>
      <c r="V1120" s="5" t="str">
        <f>IFERROR(IF(Table4[[#This Row],[Total fees]]=Table4[[#This Row],[Total]]=0,"",Table4[[#This Row],[Total fees]]-Table4[[#This Row],[Total]]),"")</f>
        <v/>
      </c>
    </row>
    <row r="1121" spans="1:22">
      <c r="A1121" s="18">
        <f>IF('Student''s Data'!A1121=0,"",'Student''s Data'!A1121)</f>
        <v>1117</v>
      </c>
      <c r="B1121" s="18">
        <f>IF('Student''s Data'!B1121=0,"",'Student''s Data'!B1121)</f>
        <v>5876</v>
      </c>
      <c r="C1121" s="19" t="str">
        <f>IF('Student''s Data'!C1121=0,"",'Student''s Data'!C1121)</f>
        <v>Twelth</v>
      </c>
      <c r="D1121" s="19" t="str">
        <f>IF('Student''s Data'!D1121=0,"",'Student''s Data'!D1121)</f>
        <v>Commerce</v>
      </c>
      <c r="E1121" s="19" t="str">
        <f>IF('Student''s Data'!H1121=0,"",'Student''s Data'!H1121)</f>
        <v>Hindi</v>
      </c>
      <c r="F1121" s="19" t="str">
        <f>IF('Student''s Data'!E1121=0,"",'Student''s Data'!E1121)</f>
        <v>MOHAMMED VASIM</v>
      </c>
      <c r="G1121" s="19" t="str">
        <f>IF('Student''s Data'!F1121=0,"",'Student''s Data'!F1121)</f>
        <v>MUMTAJ ALI</v>
      </c>
      <c r="H1121" s="17"/>
      <c r="I1121" s="17"/>
      <c r="J1121" s="17"/>
      <c r="K1121" s="17"/>
      <c r="L1121" s="17"/>
      <c r="M1121" s="17"/>
      <c r="N1121" s="17"/>
      <c r="O1121" s="17"/>
      <c r="P1121" s="17"/>
      <c r="Q1121" s="17"/>
      <c r="R1121" s="17"/>
      <c r="S1121" s="17"/>
      <c r="T1121" s="5" t="str">
        <f>IF(SUM(Table4[[#This Row],[Jan]:[Dec]])=0,"",(SUM(Table4[[#This Row],[Jan]:[Dec]])))</f>
        <v/>
      </c>
      <c r="U1121" s="5">
        <f>IFERROR(IF(Table5[[#This Row],[Is RTE Student]]="Yes",0,VLOOKUP(Table4[[#This Row],[Class]]&amp;"_"&amp;Table4[[#This Row],[Stream]]&amp;"_"&amp;Table4[[#This Row],[Medium]],total_fee,5,0)),0)</f>
        <v>20000</v>
      </c>
      <c r="V1121" s="5" t="str">
        <f>IFERROR(IF(Table4[[#This Row],[Total fees]]=Table4[[#This Row],[Total]]=0,"",Table4[[#This Row],[Total fees]]-Table4[[#This Row],[Total]]),"")</f>
        <v/>
      </c>
    </row>
    <row r="1122" spans="1:22">
      <c r="A1122" s="18">
        <f>IF('Student''s Data'!A1122=0,"",'Student''s Data'!A1122)</f>
        <v>1118</v>
      </c>
      <c r="B1122" s="18">
        <f>IF('Student''s Data'!B1122=0,"",'Student''s Data'!B1122)</f>
        <v>6725</v>
      </c>
      <c r="C1122" s="19" t="str">
        <f>IF('Student''s Data'!C1122=0,"",'Student''s Data'!C1122)</f>
        <v>Twelth</v>
      </c>
      <c r="D1122" s="19" t="str">
        <f>IF('Student''s Data'!D1122=0,"",'Student''s Data'!D1122)</f>
        <v>Agriculture</v>
      </c>
      <c r="E1122" s="19" t="str">
        <f>IF('Student''s Data'!H1122=0,"",'Student''s Data'!H1122)</f>
        <v>Hindi</v>
      </c>
      <c r="F1122" s="19" t="str">
        <f>IF('Student''s Data'!E1122=0,"",'Student''s Data'!E1122)</f>
        <v>MOHD AADIL</v>
      </c>
      <c r="G1122" s="19" t="str">
        <f>IF('Student''s Data'!F1122=0,"",'Student''s Data'!F1122)</f>
        <v>NOOR MOHD KHAN</v>
      </c>
      <c r="H1122" s="17"/>
      <c r="I1122" s="17"/>
      <c r="J1122" s="17"/>
      <c r="K1122" s="17"/>
      <c r="L1122" s="17"/>
      <c r="M1122" s="17"/>
      <c r="N1122" s="17"/>
      <c r="O1122" s="17"/>
      <c r="P1122" s="17"/>
      <c r="Q1122" s="17"/>
      <c r="R1122" s="17"/>
      <c r="S1122" s="17"/>
      <c r="T1122" s="5" t="str">
        <f>IF(SUM(Table4[[#This Row],[Jan]:[Dec]])=0,"",(SUM(Table4[[#This Row],[Jan]:[Dec]])))</f>
        <v/>
      </c>
      <c r="U1122" s="5">
        <f>IFERROR(IF(Table5[[#This Row],[Is RTE Student]]="Yes",0,VLOOKUP(Table4[[#This Row],[Class]]&amp;"_"&amp;Table4[[#This Row],[Stream]]&amp;"_"&amp;Table4[[#This Row],[Medium]],total_fee,5,0)),0)</f>
        <v>22000</v>
      </c>
      <c r="V1122" s="5" t="str">
        <f>IFERROR(IF(Table4[[#This Row],[Total fees]]=Table4[[#This Row],[Total]]=0,"",Table4[[#This Row],[Total fees]]-Table4[[#This Row],[Total]]),"")</f>
        <v/>
      </c>
    </row>
    <row r="1123" spans="1:22">
      <c r="A1123" s="18">
        <f>IF('Student''s Data'!A1123=0,"",'Student''s Data'!A1123)</f>
        <v>1119</v>
      </c>
      <c r="B1123" s="18">
        <f>IF('Student''s Data'!B1123=0,"",'Student''s Data'!B1123)</f>
        <v>6629</v>
      </c>
      <c r="C1123" s="19" t="str">
        <f>IF('Student''s Data'!C1123=0,"",'Student''s Data'!C1123)</f>
        <v>Twelth</v>
      </c>
      <c r="D1123" s="19" t="str">
        <f>IF('Student''s Data'!D1123=0,"",'Student''s Data'!D1123)</f>
        <v>Science</v>
      </c>
      <c r="E1123" s="19" t="str">
        <f>IF('Student''s Data'!H1123=0,"",'Student''s Data'!H1123)</f>
        <v>Hindi</v>
      </c>
      <c r="F1123" s="19" t="str">
        <f>IF('Student''s Data'!E1123=0,"",'Student''s Data'!E1123)</f>
        <v>MOHIT</v>
      </c>
      <c r="G1123" s="19" t="str">
        <f>IF('Student''s Data'!F1123=0,"",'Student''s Data'!F1123)</f>
        <v>OM PRAKASH</v>
      </c>
      <c r="H1123" s="17"/>
      <c r="I1123" s="17"/>
      <c r="J1123" s="17"/>
      <c r="K1123" s="17"/>
      <c r="L1123" s="17"/>
      <c r="M1123" s="17"/>
      <c r="N1123" s="17"/>
      <c r="O1123" s="17"/>
      <c r="P1123" s="17"/>
      <c r="Q1123" s="17"/>
      <c r="R1123" s="17"/>
      <c r="S1123" s="17"/>
      <c r="T1123" s="5" t="str">
        <f>IF(SUM(Table4[[#This Row],[Jan]:[Dec]])=0,"",(SUM(Table4[[#This Row],[Jan]:[Dec]])))</f>
        <v/>
      </c>
      <c r="U1123" s="5">
        <f>IFERROR(IF(Table5[[#This Row],[Is RTE Student]]="Yes",0,VLOOKUP(Table4[[#This Row],[Class]]&amp;"_"&amp;Table4[[#This Row],[Stream]]&amp;"_"&amp;Table4[[#This Row],[Medium]],total_fee,5,0)),0)</f>
        <v>22000</v>
      </c>
      <c r="V1123" s="5" t="str">
        <f>IFERROR(IF(Table4[[#This Row],[Total fees]]=Table4[[#This Row],[Total]]=0,"",Table4[[#This Row],[Total fees]]-Table4[[#This Row],[Total]]),"")</f>
        <v/>
      </c>
    </row>
    <row r="1124" spans="1:22">
      <c r="A1124" s="18">
        <f>IF('Student''s Data'!A1124=0,"",'Student''s Data'!A1124)</f>
        <v>1120</v>
      </c>
      <c r="B1124" s="18">
        <f>IF('Student''s Data'!B1124=0,"",'Student''s Data'!B1124)</f>
        <v>6397</v>
      </c>
      <c r="C1124" s="19" t="str">
        <f>IF('Student''s Data'!C1124=0,"",'Student''s Data'!C1124)</f>
        <v>Twelth</v>
      </c>
      <c r="D1124" s="19" t="str">
        <f>IF('Student''s Data'!D1124=0,"",'Student''s Data'!D1124)</f>
        <v>Arts</v>
      </c>
      <c r="E1124" s="19" t="str">
        <f>IF('Student''s Data'!H1124=0,"",'Student''s Data'!H1124)</f>
        <v>Hindi</v>
      </c>
      <c r="F1124" s="19" t="str">
        <f>IF('Student''s Data'!E1124=0,"",'Student''s Data'!E1124)</f>
        <v>MONU SHARMA</v>
      </c>
      <c r="G1124" s="19" t="str">
        <f>IF('Student''s Data'!F1124=0,"",'Student''s Data'!F1124)</f>
        <v>BANKAT LAL SHARMA</v>
      </c>
      <c r="H1124" s="17"/>
      <c r="I1124" s="17"/>
      <c r="J1124" s="17"/>
      <c r="K1124" s="17"/>
      <c r="L1124" s="17"/>
      <c r="M1124" s="17"/>
      <c r="N1124" s="17"/>
      <c r="O1124" s="17"/>
      <c r="P1124" s="17"/>
      <c r="Q1124" s="17"/>
      <c r="R1124" s="17"/>
      <c r="S1124" s="17"/>
      <c r="T1124" s="5" t="str">
        <f>IF(SUM(Table4[[#This Row],[Jan]:[Dec]])=0,"",(SUM(Table4[[#This Row],[Jan]:[Dec]])))</f>
        <v/>
      </c>
      <c r="U1124" s="5">
        <f>IFERROR(IF(Table5[[#This Row],[Is RTE Student]]="Yes",0,VLOOKUP(Table4[[#This Row],[Class]]&amp;"_"&amp;Table4[[#This Row],[Stream]]&amp;"_"&amp;Table4[[#This Row],[Medium]],total_fee,5,0)),0)</f>
        <v>21000</v>
      </c>
      <c r="V1124" s="5" t="str">
        <f>IFERROR(IF(Table4[[#This Row],[Total fees]]=Table4[[#This Row],[Total]]=0,"",Table4[[#This Row],[Total fees]]-Table4[[#This Row],[Total]]),"")</f>
        <v/>
      </c>
    </row>
    <row r="1125" spans="1:22">
      <c r="A1125" s="18">
        <f>IF('Student''s Data'!A1125=0,"",'Student''s Data'!A1125)</f>
        <v>1121</v>
      </c>
      <c r="B1125" s="18">
        <f>IF('Student''s Data'!B1125=0,"",'Student''s Data'!B1125)</f>
        <v>6329</v>
      </c>
      <c r="C1125" s="19" t="str">
        <f>IF('Student''s Data'!C1125=0,"",'Student''s Data'!C1125)</f>
        <v>Twelth</v>
      </c>
      <c r="D1125" s="19" t="str">
        <f>IF('Student''s Data'!D1125=0,"",'Student''s Data'!D1125)</f>
        <v>Commerce</v>
      </c>
      <c r="E1125" s="19" t="str">
        <f>IF('Student''s Data'!H1125=0,"",'Student''s Data'!H1125)</f>
        <v>Hindi</v>
      </c>
      <c r="F1125" s="19" t="str">
        <f>IF('Student''s Data'!E1125=0,"",'Student''s Data'!E1125)</f>
        <v>MUKESH</v>
      </c>
      <c r="G1125" s="19" t="str">
        <f>IF('Student''s Data'!F1125=0,"",'Student''s Data'!F1125)</f>
        <v>HANUMAN</v>
      </c>
      <c r="H1125" s="17"/>
      <c r="I1125" s="17"/>
      <c r="J1125" s="17"/>
      <c r="K1125" s="17"/>
      <c r="L1125" s="17"/>
      <c r="M1125" s="17"/>
      <c r="N1125" s="17"/>
      <c r="O1125" s="17"/>
      <c r="P1125" s="17"/>
      <c r="Q1125" s="17"/>
      <c r="R1125" s="17"/>
      <c r="S1125" s="17"/>
      <c r="T1125" s="5" t="str">
        <f>IF(SUM(Table4[[#This Row],[Jan]:[Dec]])=0,"",(SUM(Table4[[#This Row],[Jan]:[Dec]])))</f>
        <v/>
      </c>
      <c r="U1125" s="5">
        <f>IFERROR(IF(Table5[[#This Row],[Is RTE Student]]="Yes",0,VLOOKUP(Table4[[#This Row],[Class]]&amp;"_"&amp;Table4[[#This Row],[Stream]]&amp;"_"&amp;Table4[[#This Row],[Medium]],total_fee,5,0)),0)</f>
        <v>20000</v>
      </c>
      <c r="V1125" s="5" t="str">
        <f>IFERROR(IF(Table4[[#This Row],[Total fees]]=Table4[[#This Row],[Total]]=0,"",Table4[[#This Row],[Total fees]]-Table4[[#This Row],[Total]]),"")</f>
        <v/>
      </c>
    </row>
    <row r="1126" spans="1:22">
      <c r="A1126" s="18">
        <f>IF('Student''s Data'!A1126=0,"",'Student''s Data'!A1126)</f>
        <v>1122</v>
      </c>
      <c r="B1126" s="18">
        <f>IF('Student''s Data'!B1126=0,"",'Student''s Data'!B1126)</f>
        <v>6574</v>
      </c>
      <c r="C1126" s="19" t="str">
        <f>IF('Student''s Data'!C1126=0,"",'Student''s Data'!C1126)</f>
        <v>Twelth</v>
      </c>
      <c r="D1126" s="19" t="str">
        <f>IF('Student''s Data'!D1126=0,"",'Student''s Data'!D1126)</f>
        <v>Agriculture</v>
      </c>
      <c r="E1126" s="19" t="str">
        <f>IF('Student''s Data'!H1126=0,"",'Student''s Data'!H1126)</f>
        <v>Hindi</v>
      </c>
      <c r="F1126" s="19" t="str">
        <f>IF('Student''s Data'!E1126=0,"",'Student''s Data'!E1126)</f>
        <v>MUKESH CHOUKIDAR</v>
      </c>
      <c r="G1126" s="19" t="str">
        <f>IF('Student''s Data'!F1126=0,"",'Student''s Data'!F1126)</f>
        <v>BHEESTA RAM</v>
      </c>
      <c r="H1126" s="17"/>
      <c r="I1126" s="17"/>
      <c r="J1126" s="17"/>
      <c r="K1126" s="17"/>
      <c r="L1126" s="17"/>
      <c r="M1126" s="17"/>
      <c r="N1126" s="17"/>
      <c r="O1126" s="17"/>
      <c r="P1126" s="17"/>
      <c r="Q1126" s="17"/>
      <c r="R1126" s="17"/>
      <c r="S1126" s="17"/>
      <c r="T1126" s="5" t="str">
        <f>IF(SUM(Table4[[#This Row],[Jan]:[Dec]])=0,"",(SUM(Table4[[#This Row],[Jan]:[Dec]])))</f>
        <v/>
      </c>
      <c r="U1126" s="5">
        <f>IFERROR(IF(Table5[[#This Row],[Is RTE Student]]="Yes",0,VLOOKUP(Table4[[#This Row],[Class]]&amp;"_"&amp;Table4[[#This Row],[Stream]]&amp;"_"&amp;Table4[[#This Row],[Medium]],total_fee,5,0)),0)</f>
        <v>22000</v>
      </c>
      <c r="V1126" s="5" t="str">
        <f>IFERROR(IF(Table4[[#This Row],[Total fees]]=Table4[[#This Row],[Total]]=0,"",Table4[[#This Row],[Total fees]]-Table4[[#This Row],[Total]]),"")</f>
        <v/>
      </c>
    </row>
    <row r="1127" spans="1:22">
      <c r="A1127" s="18">
        <f>IF('Student''s Data'!A1127=0,"",'Student''s Data'!A1127)</f>
        <v>1123</v>
      </c>
      <c r="B1127" s="18">
        <f>IF('Student''s Data'!B1127=0,"",'Student''s Data'!B1127)</f>
        <v>6047</v>
      </c>
      <c r="C1127" s="19" t="str">
        <f>IF('Student''s Data'!C1127=0,"",'Student''s Data'!C1127)</f>
        <v>Twelth</v>
      </c>
      <c r="D1127" s="19" t="str">
        <f>IF('Student''s Data'!D1127=0,"",'Student''s Data'!D1127)</f>
        <v>Science</v>
      </c>
      <c r="E1127" s="19" t="str">
        <f>IF('Student''s Data'!H1127=0,"",'Student''s Data'!H1127)</f>
        <v>Hindi</v>
      </c>
      <c r="F1127" s="19" t="str">
        <f>IF('Student''s Data'!E1127=0,"",'Student''s Data'!E1127)</f>
        <v>MUKESH GADHWAL</v>
      </c>
      <c r="G1127" s="19" t="str">
        <f>IF('Student''s Data'!F1127=0,"",'Student''s Data'!F1127)</f>
        <v>BHAIRA RAM GADHWAL</v>
      </c>
      <c r="H1127" s="17"/>
      <c r="I1127" s="17"/>
      <c r="J1127" s="17"/>
      <c r="K1127" s="17"/>
      <c r="L1127" s="17"/>
      <c r="M1127" s="17"/>
      <c r="N1127" s="17"/>
      <c r="O1127" s="17"/>
      <c r="P1127" s="17"/>
      <c r="Q1127" s="17"/>
      <c r="R1127" s="17"/>
      <c r="S1127" s="17"/>
      <c r="T1127" s="5" t="str">
        <f>IF(SUM(Table4[[#This Row],[Jan]:[Dec]])=0,"",(SUM(Table4[[#This Row],[Jan]:[Dec]])))</f>
        <v/>
      </c>
      <c r="U1127" s="5">
        <f>IFERROR(IF(Table5[[#This Row],[Is RTE Student]]="Yes",0,VLOOKUP(Table4[[#This Row],[Class]]&amp;"_"&amp;Table4[[#This Row],[Stream]]&amp;"_"&amp;Table4[[#This Row],[Medium]],total_fee,5,0)),0)</f>
        <v>22000</v>
      </c>
      <c r="V1127" s="5" t="str">
        <f>IFERROR(IF(Table4[[#This Row],[Total fees]]=Table4[[#This Row],[Total]]=0,"",Table4[[#This Row],[Total fees]]-Table4[[#This Row],[Total]]),"")</f>
        <v/>
      </c>
    </row>
    <row r="1128" spans="1:22">
      <c r="A1128" s="18">
        <f>IF('Student''s Data'!A1128=0,"",'Student''s Data'!A1128)</f>
        <v>1124</v>
      </c>
      <c r="B1128" s="18">
        <f>IF('Student''s Data'!B1128=0,"",'Student''s Data'!B1128)</f>
        <v>6638</v>
      </c>
      <c r="C1128" s="19" t="str">
        <f>IF('Student''s Data'!C1128=0,"",'Student''s Data'!C1128)</f>
        <v>Twelth</v>
      </c>
      <c r="D1128" s="19" t="str">
        <f>IF('Student''s Data'!D1128=0,"",'Student''s Data'!D1128)</f>
        <v>Arts</v>
      </c>
      <c r="E1128" s="19" t="str">
        <f>IF('Student''s Data'!H1128=0,"",'Student''s Data'!H1128)</f>
        <v>Hindi</v>
      </c>
      <c r="F1128" s="19" t="str">
        <f>IF('Student''s Data'!E1128=0,"",'Student''s Data'!E1128)</f>
        <v>MUKESH GURJAR</v>
      </c>
      <c r="G1128" s="19" t="str">
        <f>IF('Student''s Data'!F1128=0,"",'Student''s Data'!F1128)</f>
        <v>MALU RAM</v>
      </c>
      <c r="H1128" s="17"/>
      <c r="I1128" s="17"/>
      <c r="J1128" s="17"/>
      <c r="K1128" s="17"/>
      <c r="L1128" s="17"/>
      <c r="M1128" s="17"/>
      <c r="N1128" s="17"/>
      <c r="O1128" s="17"/>
      <c r="P1128" s="17"/>
      <c r="Q1128" s="17"/>
      <c r="R1128" s="17"/>
      <c r="S1128" s="17"/>
      <c r="T1128" s="5" t="str">
        <f>IF(SUM(Table4[[#This Row],[Jan]:[Dec]])=0,"",(SUM(Table4[[#This Row],[Jan]:[Dec]])))</f>
        <v/>
      </c>
      <c r="U1128" s="5">
        <f>IFERROR(IF(Table5[[#This Row],[Is RTE Student]]="Yes",0,VLOOKUP(Table4[[#This Row],[Class]]&amp;"_"&amp;Table4[[#This Row],[Stream]]&amp;"_"&amp;Table4[[#This Row],[Medium]],total_fee,5,0)),0)</f>
        <v>21000</v>
      </c>
      <c r="V1128" s="5" t="str">
        <f>IFERROR(IF(Table4[[#This Row],[Total fees]]=Table4[[#This Row],[Total]]=0,"",Table4[[#This Row],[Total fees]]-Table4[[#This Row],[Total]]),"")</f>
        <v/>
      </c>
    </row>
    <row r="1129" spans="1:22">
      <c r="A1129" s="18">
        <f>IF('Student''s Data'!A1129=0,"",'Student''s Data'!A1129)</f>
        <v>1125</v>
      </c>
      <c r="B1129" s="18">
        <f>IF('Student''s Data'!B1129=0,"",'Student''s Data'!B1129)</f>
        <v>6387</v>
      </c>
      <c r="C1129" s="19" t="str">
        <f>IF('Student''s Data'!C1129=0,"",'Student''s Data'!C1129)</f>
        <v>Twelth</v>
      </c>
      <c r="D1129" s="19" t="str">
        <f>IF('Student''s Data'!D1129=0,"",'Student''s Data'!D1129)</f>
        <v>Commerce</v>
      </c>
      <c r="E1129" s="19" t="str">
        <f>IF('Student''s Data'!H1129=0,"",'Student''s Data'!H1129)</f>
        <v>Hindi</v>
      </c>
      <c r="F1129" s="19" t="str">
        <f>IF('Student''s Data'!E1129=0,"",'Student''s Data'!E1129)</f>
        <v>MUKESH KUMAR PANWAR</v>
      </c>
      <c r="G1129" s="19" t="str">
        <f>IF('Student''s Data'!F1129=0,"",'Student''s Data'!F1129)</f>
        <v>RAM KARAN PANWAR</v>
      </c>
      <c r="H1129" s="17"/>
      <c r="I1129" s="17"/>
      <c r="J1129" s="17"/>
      <c r="K1129" s="17"/>
      <c r="L1129" s="17"/>
      <c r="M1129" s="17"/>
      <c r="N1129" s="17"/>
      <c r="O1129" s="17"/>
      <c r="P1129" s="17"/>
      <c r="Q1129" s="17"/>
      <c r="R1129" s="17"/>
      <c r="S1129" s="17"/>
      <c r="T1129" s="5" t="str">
        <f>IF(SUM(Table4[[#This Row],[Jan]:[Dec]])=0,"",(SUM(Table4[[#This Row],[Jan]:[Dec]])))</f>
        <v/>
      </c>
      <c r="U1129" s="5">
        <f>IFERROR(IF(Table5[[#This Row],[Is RTE Student]]="Yes",0,VLOOKUP(Table4[[#This Row],[Class]]&amp;"_"&amp;Table4[[#This Row],[Stream]]&amp;"_"&amp;Table4[[#This Row],[Medium]],total_fee,5,0)),0)</f>
        <v>20000</v>
      </c>
      <c r="V1129" s="5" t="str">
        <f>IFERROR(IF(Table4[[#This Row],[Total fees]]=Table4[[#This Row],[Total]]=0,"",Table4[[#This Row],[Total fees]]-Table4[[#This Row],[Total]]),"")</f>
        <v/>
      </c>
    </row>
    <row r="1130" spans="1:22">
      <c r="A1130" s="18">
        <f>IF('Student''s Data'!A1130=0,"",'Student''s Data'!A1130)</f>
        <v>1126</v>
      </c>
      <c r="B1130" s="18">
        <f>IF('Student''s Data'!B1130=0,"",'Student''s Data'!B1130)</f>
        <v>6512</v>
      </c>
      <c r="C1130" s="19" t="str">
        <f>IF('Student''s Data'!C1130=0,"",'Student''s Data'!C1130)</f>
        <v>Twelth</v>
      </c>
      <c r="D1130" s="19" t="str">
        <f>IF('Student''s Data'!D1130=0,"",'Student''s Data'!D1130)</f>
        <v>Agriculture</v>
      </c>
      <c r="E1130" s="19" t="str">
        <f>IF('Student''s Data'!H1130=0,"",'Student''s Data'!H1130)</f>
        <v>Hindi</v>
      </c>
      <c r="F1130" s="19" t="str">
        <f>IF('Student''s Data'!E1130=0,"",'Student''s Data'!E1130)</f>
        <v>MUKESH POSHAK</v>
      </c>
      <c r="G1130" s="19" t="str">
        <f>IF('Student''s Data'!F1130=0,"",'Student''s Data'!F1130)</f>
        <v>HEERA RAM</v>
      </c>
      <c r="H1130" s="17"/>
      <c r="I1130" s="17"/>
      <c r="J1130" s="17"/>
      <c r="K1130" s="17"/>
      <c r="L1130" s="17"/>
      <c r="M1130" s="17"/>
      <c r="N1130" s="17"/>
      <c r="O1130" s="17"/>
      <c r="P1130" s="17"/>
      <c r="Q1130" s="17"/>
      <c r="R1130" s="17"/>
      <c r="S1130" s="17"/>
      <c r="T1130" s="5" t="str">
        <f>IF(SUM(Table4[[#This Row],[Jan]:[Dec]])=0,"",(SUM(Table4[[#This Row],[Jan]:[Dec]])))</f>
        <v/>
      </c>
      <c r="U1130" s="5">
        <f>IFERROR(IF(Table5[[#This Row],[Is RTE Student]]="Yes",0,VLOOKUP(Table4[[#This Row],[Class]]&amp;"_"&amp;Table4[[#This Row],[Stream]]&amp;"_"&amp;Table4[[#This Row],[Medium]],total_fee,5,0)),0)</f>
        <v>22000</v>
      </c>
      <c r="V1130" s="5" t="str">
        <f>IFERROR(IF(Table4[[#This Row],[Total fees]]=Table4[[#This Row],[Total]]=0,"",Table4[[#This Row],[Total fees]]-Table4[[#This Row],[Total]]),"")</f>
        <v/>
      </c>
    </row>
    <row r="1131" spans="1:22">
      <c r="A1131" s="18">
        <f>IF('Student''s Data'!A1131=0,"",'Student''s Data'!A1131)</f>
        <v>1127</v>
      </c>
      <c r="B1131" s="18">
        <f>IF('Student''s Data'!B1131=0,"",'Student''s Data'!B1131)</f>
        <v>4624</v>
      </c>
      <c r="C1131" s="19" t="str">
        <f>IF('Student''s Data'!C1131=0,"",'Student''s Data'!C1131)</f>
        <v>Twelth</v>
      </c>
      <c r="D1131" s="19" t="str">
        <f>IF('Student''s Data'!D1131=0,"",'Student''s Data'!D1131)</f>
        <v>Science</v>
      </c>
      <c r="E1131" s="19" t="str">
        <f>IF('Student''s Data'!H1131=0,"",'Student''s Data'!H1131)</f>
        <v>Hindi</v>
      </c>
      <c r="F1131" s="19" t="str">
        <f>IF('Student''s Data'!E1131=0,"",'Student''s Data'!E1131)</f>
        <v>MUKESH POSHAK</v>
      </c>
      <c r="G1131" s="19" t="str">
        <f>IF('Student''s Data'!F1131=0,"",'Student''s Data'!F1131)</f>
        <v>LALU RAM</v>
      </c>
      <c r="H1131" s="17"/>
      <c r="I1131" s="17"/>
      <c r="J1131" s="17"/>
      <c r="K1131" s="17"/>
      <c r="L1131" s="17"/>
      <c r="M1131" s="17"/>
      <c r="N1131" s="17"/>
      <c r="O1131" s="17"/>
      <c r="P1131" s="17"/>
      <c r="Q1131" s="17"/>
      <c r="R1131" s="17"/>
      <c r="S1131" s="17"/>
      <c r="T1131" s="5" t="str">
        <f>IF(SUM(Table4[[#This Row],[Jan]:[Dec]])=0,"",(SUM(Table4[[#This Row],[Jan]:[Dec]])))</f>
        <v/>
      </c>
      <c r="U1131" s="5">
        <f>IFERROR(IF(Table5[[#This Row],[Is RTE Student]]="Yes",0,VLOOKUP(Table4[[#This Row],[Class]]&amp;"_"&amp;Table4[[#This Row],[Stream]]&amp;"_"&amp;Table4[[#This Row],[Medium]],total_fee,5,0)),0)</f>
        <v>22000</v>
      </c>
      <c r="V1131" s="5" t="str">
        <f>IFERROR(IF(Table4[[#This Row],[Total fees]]=Table4[[#This Row],[Total]]=0,"",Table4[[#This Row],[Total fees]]-Table4[[#This Row],[Total]]),"")</f>
        <v/>
      </c>
    </row>
    <row r="1132" spans="1:22">
      <c r="A1132" s="18">
        <f>IF('Student''s Data'!A1132=0,"",'Student''s Data'!A1132)</f>
        <v>1128</v>
      </c>
      <c r="B1132" s="18">
        <f>IF('Student''s Data'!B1132=0,"",'Student''s Data'!B1132)</f>
        <v>5855</v>
      </c>
      <c r="C1132" s="19" t="str">
        <f>IF('Student''s Data'!C1132=0,"",'Student''s Data'!C1132)</f>
        <v>Twelth</v>
      </c>
      <c r="D1132" s="19" t="str">
        <f>IF('Student''s Data'!D1132=0,"",'Student''s Data'!D1132)</f>
        <v>Arts</v>
      </c>
      <c r="E1132" s="19" t="str">
        <f>IF('Student''s Data'!H1132=0,"",'Student''s Data'!H1132)</f>
        <v>Hindi</v>
      </c>
      <c r="F1132" s="19" t="str">
        <f>IF('Student''s Data'!E1132=0,"",'Student''s Data'!E1132)</f>
        <v>MUSKAN BANO</v>
      </c>
      <c r="G1132" s="19" t="str">
        <f>IF('Student''s Data'!F1132=0,"",'Student''s Data'!F1132)</f>
        <v>IBRAHIM</v>
      </c>
      <c r="H1132" s="17"/>
      <c r="I1132" s="17"/>
      <c r="J1132" s="17"/>
      <c r="K1132" s="17"/>
      <c r="L1132" s="17"/>
      <c r="M1132" s="17"/>
      <c r="N1132" s="17"/>
      <c r="O1132" s="17"/>
      <c r="P1132" s="17"/>
      <c r="Q1132" s="17"/>
      <c r="R1132" s="17"/>
      <c r="S1132" s="17"/>
      <c r="T1132" s="5" t="str">
        <f>IF(SUM(Table4[[#This Row],[Jan]:[Dec]])=0,"",(SUM(Table4[[#This Row],[Jan]:[Dec]])))</f>
        <v/>
      </c>
      <c r="U1132" s="5">
        <f>IFERROR(IF(Table5[[#This Row],[Is RTE Student]]="Yes",0,VLOOKUP(Table4[[#This Row],[Class]]&amp;"_"&amp;Table4[[#This Row],[Stream]]&amp;"_"&amp;Table4[[#This Row],[Medium]],total_fee,5,0)),0)</f>
        <v>21000</v>
      </c>
      <c r="V1132" s="5" t="str">
        <f>IFERROR(IF(Table4[[#This Row],[Total fees]]=Table4[[#This Row],[Total]]=0,"",Table4[[#This Row],[Total fees]]-Table4[[#This Row],[Total]]),"")</f>
        <v/>
      </c>
    </row>
    <row r="1133" spans="1:22">
      <c r="A1133" s="18">
        <f>IF('Student''s Data'!A1133=0,"",'Student''s Data'!A1133)</f>
        <v>1129</v>
      </c>
      <c r="B1133" s="18">
        <f>IF('Student''s Data'!B1133=0,"",'Student''s Data'!B1133)</f>
        <v>6019</v>
      </c>
      <c r="C1133" s="19" t="str">
        <f>IF('Student''s Data'!C1133=0,"",'Student''s Data'!C1133)</f>
        <v>Twelth</v>
      </c>
      <c r="D1133" s="19" t="str">
        <f>IF('Student''s Data'!D1133=0,"",'Student''s Data'!D1133)</f>
        <v>Commerce</v>
      </c>
      <c r="E1133" s="19" t="str">
        <f>IF('Student''s Data'!H1133=0,"",'Student''s Data'!H1133)</f>
        <v>Hindi</v>
      </c>
      <c r="F1133" s="19" t="str">
        <f>IF('Student''s Data'!E1133=0,"",'Student''s Data'!E1133)</f>
        <v>NAMONARAYAN</v>
      </c>
      <c r="G1133" s="19" t="str">
        <f>IF('Student''s Data'!F1133=0,"",'Student''s Data'!F1133)</f>
        <v>SHRI NARAYAN</v>
      </c>
      <c r="H1133" s="17"/>
      <c r="I1133" s="17"/>
      <c r="J1133" s="17"/>
      <c r="K1133" s="17"/>
      <c r="L1133" s="17"/>
      <c r="M1133" s="17"/>
      <c r="N1133" s="17"/>
      <c r="O1133" s="17"/>
      <c r="P1133" s="17"/>
      <c r="Q1133" s="17"/>
      <c r="R1133" s="17"/>
      <c r="S1133" s="17"/>
      <c r="T1133" s="5" t="str">
        <f>IF(SUM(Table4[[#This Row],[Jan]:[Dec]])=0,"",(SUM(Table4[[#This Row],[Jan]:[Dec]])))</f>
        <v/>
      </c>
      <c r="U1133" s="5">
        <f>IFERROR(IF(Table5[[#This Row],[Is RTE Student]]="Yes",0,VLOOKUP(Table4[[#This Row],[Class]]&amp;"_"&amp;Table4[[#This Row],[Stream]]&amp;"_"&amp;Table4[[#This Row],[Medium]],total_fee,5,0)),0)</f>
        <v>20000</v>
      </c>
      <c r="V1133" s="5" t="str">
        <f>IFERROR(IF(Table4[[#This Row],[Total fees]]=Table4[[#This Row],[Total]]=0,"",Table4[[#This Row],[Total fees]]-Table4[[#This Row],[Total]]),"")</f>
        <v/>
      </c>
    </row>
    <row r="1134" spans="1:22">
      <c r="A1134" s="18">
        <f>IF('Student''s Data'!A1134=0,"",'Student''s Data'!A1134)</f>
        <v>1130</v>
      </c>
      <c r="B1134" s="18">
        <f>IF('Student''s Data'!B1134=0,"",'Student''s Data'!B1134)</f>
        <v>5372</v>
      </c>
      <c r="C1134" s="19" t="str">
        <f>IF('Student''s Data'!C1134=0,"",'Student''s Data'!C1134)</f>
        <v>Twelth</v>
      </c>
      <c r="D1134" s="19" t="str">
        <f>IF('Student''s Data'!D1134=0,"",'Student''s Data'!D1134)</f>
        <v>Agriculture</v>
      </c>
      <c r="E1134" s="19" t="str">
        <f>IF('Student''s Data'!H1134=0,"",'Student''s Data'!H1134)</f>
        <v>Hindi</v>
      </c>
      <c r="F1134" s="19" t="str">
        <f>IF('Student''s Data'!E1134=0,"",'Student''s Data'!E1134)</f>
        <v>NARENDRA CHOUDHARY</v>
      </c>
      <c r="G1134" s="19" t="str">
        <f>IF('Student''s Data'!F1134=0,"",'Student''s Data'!F1134)</f>
        <v>KAILASH CHAND CHOUDHARY</v>
      </c>
      <c r="H1134" s="17"/>
      <c r="I1134" s="17"/>
      <c r="J1134" s="17"/>
      <c r="K1134" s="17"/>
      <c r="L1134" s="17"/>
      <c r="M1134" s="17"/>
      <c r="N1134" s="17"/>
      <c r="O1134" s="17"/>
      <c r="P1134" s="17"/>
      <c r="Q1134" s="17"/>
      <c r="R1134" s="17"/>
      <c r="S1134" s="17"/>
      <c r="T1134" s="5" t="str">
        <f>IF(SUM(Table4[[#This Row],[Jan]:[Dec]])=0,"",(SUM(Table4[[#This Row],[Jan]:[Dec]])))</f>
        <v/>
      </c>
      <c r="U1134" s="5">
        <f>IFERROR(IF(Table5[[#This Row],[Is RTE Student]]="Yes",0,VLOOKUP(Table4[[#This Row],[Class]]&amp;"_"&amp;Table4[[#This Row],[Stream]]&amp;"_"&amp;Table4[[#This Row],[Medium]],total_fee,5,0)),0)</f>
        <v>22000</v>
      </c>
      <c r="V1134" s="5" t="str">
        <f>IFERROR(IF(Table4[[#This Row],[Total fees]]=Table4[[#This Row],[Total]]=0,"",Table4[[#This Row],[Total fees]]-Table4[[#This Row],[Total]]),"")</f>
        <v/>
      </c>
    </row>
    <row r="1135" spans="1:22">
      <c r="A1135" s="18">
        <f>IF('Student''s Data'!A1135=0,"",'Student''s Data'!A1135)</f>
        <v>1131</v>
      </c>
      <c r="B1135" s="18" t="str">
        <f>IF('Student''s Data'!B1135=0,"",'Student''s Data'!B1135)</f>
        <v>E0105</v>
      </c>
      <c r="C1135" s="19" t="str">
        <f>IF('Student''s Data'!C1135=0,"",'Student''s Data'!C1135)</f>
        <v>Twelth</v>
      </c>
      <c r="D1135" s="19" t="str">
        <f>IF('Student''s Data'!D1135=0,"",'Student''s Data'!D1135)</f>
        <v>Science</v>
      </c>
      <c r="E1135" s="19" t="str">
        <f>IF('Student''s Data'!H1135=0,"",'Student''s Data'!H1135)</f>
        <v>English</v>
      </c>
      <c r="F1135" s="19" t="str">
        <f>IF('Student''s Data'!E1135=0,"",'Student''s Data'!E1135)</f>
        <v>NARENDRA KALER</v>
      </c>
      <c r="G1135" s="19" t="str">
        <f>IF('Student''s Data'!F1135=0,"",'Student''s Data'!F1135)</f>
        <v>LALA RAM</v>
      </c>
      <c r="H1135" s="17"/>
      <c r="I1135" s="17"/>
      <c r="J1135" s="17"/>
      <c r="K1135" s="17"/>
      <c r="L1135" s="17"/>
      <c r="M1135" s="17"/>
      <c r="N1135" s="17"/>
      <c r="O1135" s="17"/>
      <c r="P1135" s="17"/>
      <c r="Q1135" s="17"/>
      <c r="R1135" s="17"/>
      <c r="S1135" s="17"/>
      <c r="T1135" s="5" t="str">
        <f>IF(SUM(Table4[[#This Row],[Jan]:[Dec]])=0,"",(SUM(Table4[[#This Row],[Jan]:[Dec]])))</f>
        <v/>
      </c>
      <c r="U1135" s="5">
        <f>IFERROR(IF(Table5[[#This Row],[Is RTE Student]]="Yes",0,VLOOKUP(Table4[[#This Row],[Class]]&amp;"_"&amp;Table4[[#This Row],[Stream]]&amp;"_"&amp;Table4[[#This Row],[Medium]],total_fee,5,0)),0)</f>
        <v>23000</v>
      </c>
      <c r="V1135" s="5" t="str">
        <f>IFERROR(IF(Table4[[#This Row],[Total fees]]=Table4[[#This Row],[Total]]=0,"",Table4[[#This Row],[Total fees]]-Table4[[#This Row],[Total]]),"")</f>
        <v/>
      </c>
    </row>
    <row r="1136" spans="1:22">
      <c r="A1136" s="18">
        <f>IF('Student''s Data'!A1136=0,"",'Student''s Data'!A1136)</f>
        <v>1132</v>
      </c>
      <c r="B1136" s="18">
        <f>IF('Student''s Data'!B1136=0,"",'Student''s Data'!B1136)</f>
        <v>5834</v>
      </c>
      <c r="C1136" s="19" t="str">
        <f>IF('Student''s Data'!C1136=0,"",'Student''s Data'!C1136)</f>
        <v>Twelth</v>
      </c>
      <c r="D1136" s="19" t="str">
        <f>IF('Student''s Data'!D1136=0,"",'Student''s Data'!D1136)</f>
        <v>Arts</v>
      </c>
      <c r="E1136" s="19" t="str">
        <f>IF('Student''s Data'!H1136=0,"",'Student''s Data'!H1136)</f>
        <v>Hindi</v>
      </c>
      <c r="F1136" s="19" t="str">
        <f>IF('Student''s Data'!E1136=0,"",'Student''s Data'!E1136)</f>
        <v>NARESH KUMAR</v>
      </c>
      <c r="G1136" s="19" t="str">
        <f>IF('Student''s Data'!F1136=0,"",'Student''s Data'!F1136)</f>
        <v>GOMA RAM RANWA</v>
      </c>
      <c r="H1136" s="17"/>
      <c r="I1136" s="17"/>
      <c r="J1136" s="17"/>
      <c r="K1136" s="17"/>
      <c r="L1136" s="17"/>
      <c r="M1136" s="17"/>
      <c r="N1136" s="17"/>
      <c r="O1136" s="17"/>
      <c r="P1136" s="17"/>
      <c r="Q1136" s="17"/>
      <c r="R1136" s="17"/>
      <c r="S1136" s="17"/>
      <c r="T1136" s="5" t="str">
        <f>IF(SUM(Table4[[#This Row],[Jan]:[Dec]])=0,"",(SUM(Table4[[#This Row],[Jan]:[Dec]])))</f>
        <v/>
      </c>
      <c r="U1136" s="5">
        <f>IFERROR(IF(Table5[[#This Row],[Is RTE Student]]="Yes",0,VLOOKUP(Table4[[#This Row],[Class]]&amp;"_"&amp;Table4[[#This Row],[Stream]]&amp;"_"&amp;Table4[[#This Row],[Medium]],total_fee,5,0)),0)</f>
        <v>21000</v>
      </c>
      <c r="V1136" s="5" t="str">
        <f>IFERROR(IF(Table4[[#This Row],[Total fees]]=Table4[[#This Row],[Total]]=0,"",Table4[[#This Row],[Total fees]]-Table4[[#This Row],[Total]]),"")</f>
        <v/>
      </c>
    </row>
    <row r="1137" spans="1:22">
      <c r="A1137" s="18">
        <f>IF('Student''s Data'!A1137=0,"",'Student''s Data'!A1137)</f>
        <v>1133</v>
      </c>
      <c r="B1137" s="18" t="str">
        <f>IF('Student''s Data'!B1137=0,"",'Student''s Data'!B1137)</f>
        <v>E0104</v>
      </c>
      <c r="C1137" s="19" t="str">
        <f>IF('Student''s Data'!C1137=0,"",'Student''s Data'!C1137)</f>
        <v>Twelth</v>
      </c>
      <c r="D1137" s="19" t="str">
        <f>IF('Student''s Data'!D1137=0,"",'Student''s Data'!D1137)</f>
        <v>Commerce</v>
      </c>
      <c r="E1137" s="19" t="str">
        <f>IF('Student''s Data'!H1137=0,"",'Student''s Data'!H1137)</f>
        <v>English</v>
      </c>
      <c r="F1137" s="19" t="str">
        <f>IF('Student''s Data'!E1137=0,"",'Student''s Data'!E1137)</f>
        <v>NARESH SHESHMA</v>
      </c>
      <c r="G1137" s="19" t="str">
        <f>IF('Student''s Data'!F1137=0,"",'Student''s Data'!F1137)</f>
        <v>PRABHU RAM</v>
      </c>
      <c r="H1137" s="17"/>
      <c r="I1137" s="17"/>
      <c r="J1137" s="17"/>
      <c r="K1137" s="17"/>
      <c r="L1137" s="17"/>
      <c r="M1137" s="17"/>
      <c r="N1137" s="17"/>
      <c r="O1137" s="17"/>
      <c r="P1137" s="17"/>
      <c r="Q1137" s="17"/>
      <c r="R1137" s="17"/>
      <c r="S1137" s="17"/>
      <c r="T1137" s="5" t="str">
        <f>IF(SUM(Table4[[#This Row],[Jan]:[Dec]])=0,"",(SUM(Table4[[#This Row],[Jan]:[Dec]])))</f>
        <v/>
      </c>
      <c r="U1137" s="5">
        <f>IFERROR(IF(Table5[[#This Row],[Is RTE Student]]="Yes",0,VLOOKUP(Table4[[#This Row],[Class]]&amp;"_"&amp;Table4[[#This Row],[Stream]]&amp;"_"&amp;Table4[[#This Row],[Medium]],total_fee,5,0)),0)</f>
        <v>21000</v>
      </c>
      <c r="V1137" s="5" t="str">
        <f>IFERROR(IF(Table4[[#This Row],[Total fees]]=Table4[[#This Row],[Total]]=0,"",Table4[[#This Row],[Total fees]]-Table4[[#This Row],[Total]]),"")</f>
        <v/>
      </c>
    </row>
    <row r="1138" spans="1:22">
      <c r="A1138" s="18">
        <f>IF('Student''s Data'!A1138=0,"",'Student''s Data'!A1138)</f>
        <v>1134</v>
      </c>
      <c r="B1138" s="18">
        <f>IF('Student''s Data'!B1138=0,"",'Student''s Data'!B1138)</f>
        <v>6028</v>
      </c>
      <c r="C1138" s="19" t="str">
        <f>IF('Student''s Data'!C1138=0,"",'Student''s Data'!C1138)</f>
        <v>Twelth</v>
      </c>
      <c r="D1138" s="19" t="str">
        <f>IF('Student''s Data'!D1138=0,"",'Student''s Data'!D1138)</f>
        <v>Agriculture</v>
      </c>
      <c r="E1138" s="19" t="str">
        <f>IF('Student''s Data'!H1138=0,"",'Student''s Data'!H1138)</f>
        <v>Hindi</v>
      </c>
      <c r="F1138" s="19" t="str">
        <f>IF('Student''s Data'!E1138=0,"",'Student''s Data'!E1138)</f>
        <v>NIKITA</v>
      </c>
      <c r="G1138" s="19" t="str">
        <f>IF('Student''s Data'!F1138=0,"",'Student''s Data'!F1138)</f>
        <v>HANUMAN RAM</v>
      </c>
      <c r="H1138" s="17"/>
      <c r="I1138" s="17"/>
      <c r="J1138" s="17"/>
      <c r="K1138" s="17"/>
      <c r="L1138" s="17"/>
      <c r="M1138" s="17"/>
      <c r="N1138" s="17"/>
      <c r="O1138" s="17"/>
      <c r="P1138" s="17"/>
      <c r="Q1138" s="17"/>
      <c r="R1138" s="17"/>
      <c r="S1138" s="17"/>
      <c r="T1138" s="5" t="str">
        <f>IF(SUM(Table4[[#This Row],[Jan]:[Dec]])=0,"",(SUM(Table4[[#This Row],[Jan]:[Dec]])))</f>
        <v/>
      </c>
      <c r="U1138" s="5">
        <f>IFERROR(IF(Table5[[#This Row],[Is RTE Student]]="Yes",0,VLOOKUP(Table4[[#This Row],[Class]]&amp;"_"&amp;Table4[[#This Row],[Stream]]&amp;"_"&amp;Table4[[#This Row],[Medium]],total_fee,5,0)),0)</f>
        <v>22000</v>
      </c>
      <c r="V1138" s="5" t="str">
        <f>IFERROR(IF(Table4[[#This Row],[Total fees]]=Table4[[#This Row],[Total]]=0,"",Table4[[#This Row],[Total fees]]-Table4[[#This Row],[Total]]),"")</f>
        <v/>
      </c>
    </row>
    <row r="1139" spans="1:22">
      <c r="A1139" s="18">
        <f>IF('Student''s Data'!A1139=0,"",'Student''s Data'!A1139)</f>
        <v>1135</v>
      </c>
      <c r="B1139" s="18">
        <f>IF('Student''s Data'!B1139=0,"",'Student''s Data'!B1139)</f>
        <v>6451</v>
      </c>
      <c r="C1139" s="19" t="str">
        <f>IF('Student''s Data'!C1139=0,"",'Student''s Data'!C1139)</f>
        <v>Twelth</v>
      </c>
      <c r="D1139" s="19" t="str">
        <f>IF('Student''s Data'!D1139=0,"",'Student''s Data'!D1139)</f>
        <v>Science</v>
      </c>
      <c r="E1139" s="19" t="str">
        <f>IF('Student''s Data'!H1139=0,"",'Student''s Data'!H1139)</f>
        <v>Hindi</v>
      </c>
      <c r="F1139" s="19" t="str">
        <f>IF('Student''s Data'!E1139=0,"",'Student''s Data'!E1139)</f>
        <v>NIKITA DODWADIYA</v>
      </c>
      <c r="G1139" s="19" t="str">
        <f>IF('Student''s Data'!F1139=0,"",'Student''s Data'!F1139)</f>
        <v>DALLA RAM</v>
      </c>
      <c r="H1139" s="17"/>
      <c r="I1139" s="17"/>
      <c r="J1139" s="17"/>
      <c r="K1139" s="17"/>
      <c r="L1139" s="17"/>
      <c r="M1139" s="17"/>
      <c r="N1139" s="17"/>
      <c r="O1139" s="17"/>
      <c r="P1139" s="17"/>
      <c r="Q1139" s="17"/>
      <c r="R1139" s="17"/>
      <c r="S1139" s="17"/>
      <c r="T1139" s="5" t="str">
        <f>IF(SUM(Table4[[#This Row],[Jan]:[Dec]])=0,"",(SUM(Table4[[#This Row],[Jan]:[Dec]])))</f>
        <v/>
      </c>
      <c r="U1139" s="5">
        <f>IFERROR(IF(Table5[[#This Row],[Is RTE Student]]="Yes",0,VLOOKUP(Table4[[#This Row],[Class]]&amp;"_"&amp;Table4[[#This Row],[Stream]]&amp;"_"&amp;Table4[[#This Row],[Medium]],total_fee,5,0)),0)</f>
        <v>22000</v>
      </c>
      <c r="V1139" s="5" t="str">
        <f>IFERROR(IF(Table4[[#This Row],[Total fees]]=Table4[[#This Row],[Total]]=0,"",Table4[[#This Row],[Total fees]]-Table4[[#This Row],[Total]]),"")</f>
        <v/>
      </c>
    </row>
    <row r="1140" spans="1:22">
      <c r="A1140" s="18">
        <f>IF('Student''s Data'!A1140=0,"",'Student''s Data'!A1140)</f>
        <v>1136</v>
      </c>
      <c r="B1140" s="18">
        <f>IF('Student''s Data'!B1140=0,"",'Student''s Data'!B1140)</f>
        <v>6012</v>
      </c>
      <c r="C1140" s="19" t="str">
        <f>IF('Student''s Data'!C1140=0,"",'Student''s Data'!C1140)</f>
        <v>Twelth</v>
      </c>
      <c r="D1140" s="19" t="str">
        <f>IF('Student''s Data'!D1140=0,"",'Student''s Data'!D1140)</f>
        <v>Arts</v>
      </c>
      <c r="E1140" s="19" t="str">
        <f>IF('Student''s Data'!H1140=0,"",'Student''s Data'!H1140)</f>
        <v>Hindi</v>
      </c>
      <c r="F1140" s="19" t="str">
        <f>IF('Student''s Data'!E1140=0,"",'Student''s Data'!E1140)</f>
        <v>NIKITA MOHANPURIYA</v>
      </c>
      <c r="G1140" s="19" t="str">
        <f>IF('Student''s Data'!F1140=0,"",'Student''s Data'!F1140)</f>
        <v>LUNA RAM</v>
      </c>
      <c r="H1140" s="17"/>
      <c r="I1140" s="17"/>
      <c r="J1140" s="17"/>
      <c r="K1140" s="17"/>
      <c r="L1140" s="17"/>
      <c r="M1140" s="17"/>
      <c r="N1140" s="17"/>
      <c r="O1140" s="17"/>
      <c r="P1140" s="17"/>
      <c r="Q1140" s="17"/>
      <c r="R1140" s="17"/>
      <c r="S1140" s="17"/>
      <c r="T1140" s="5" t="str">
        <f>IF(SUM(Table4[[#This Row],[Jan]:[Dec]])=0,"",(SUM(Table4[[#This Row],[Jan]:[Dec]])))</f>
        <v/>
      </c>
      <c r="U1140" s="5">
        <f>IFERROR(IF(Table5[[#This Row],[Is RTE Student]]="Yes",0,VLOOKUP(Table4[[#This Row],[Class]]&amp;"_"&amp;Table4[[#This Row],[Stream]]&amp;"_"&amp;Table4[[#This Row],[Medium]],total_fee,5,0)),0)</f>
        <v>21000</v>
      </c>
      <c r="V1140" s="5" t="str">
        <f>IFERROR(IF(Table4[[#This Row],[Total fees]]=Table4[[#This Row],[Total]]=0,"",Table4[[#This Row],[Total fees]]-Table4[[#This Row],[Total]]),"")</f>
        <v/>
      </c>
    </row>
    <row r="1141" spans="1:22">
      <c r="A1141" s="18">
        <f>IF('Student''s Data'!A1141=0,"",'Student''s Data'!A1141)</f>
        <v>1137</v>
      </c>
      <c r="B1141" s="18">
        <f>IF('Student''s Data'!B1141=0,"",'Student''s Data'!B1141)</f>
        <v>6410</v>
      </c>
      <c r="C1141" s="19" t="str">
        <f>IF('Student''s Data'!C1141=0,"",'Student''s Data'!C1141)</f>
        <v>Twelth</v>
      </c>
      <c r="D1141" s="19" t="str">
        <f>IF('Student''s Data'!D1141=0,"",'Student''s Data'!D1141)</f>
        <v>Commerce</v>
      </c>
      <c r="E1141" s="19" t="str">
        <f>IF('Student''s Data'!H1141=0,"",'Student''s Data'!H1141)</f>
        <v>Hindi</v>
      </c>
      <c r="F1141" s="19" t="str">
        <f>IF('Student''s Data'!E1141=0,"",'Student''s Data'!E1141)</f>
        <v>NIRMAL SINGH</v>
      </c>
      <c r="G1141" s="19" t="str">
        <f>IF('Student''s Data'!F1141=0,"",'Student''s Data'!F1141)</f>
        <v>MUKESH SINGH</v>
      </c>
      <c r="H1141" s="17"/>
      <c r="I1141" s="17"/>
      <c r="J1141" s="17"/>
      <c r="K1141" s="17"/>
      <c r="L1141" s="17"/>
      <c r="M1141" s="17"/>
      <c r="N1141" s="17"/>
      <c r="O1141" s="17"/>
      <c r="P1141" s="17"/>
      <c r="Q1141" s="17"/>
      <c r="R1141" s="17"/>
      <c r="S1141" s="17"/>
      <c r="T1141" s="5" t="str">
        <f>IF(SUM(Table4[[#This Row],[Jan]:[Dec]])=0,"",(SUM(Table4[[#This Row],[Jan]:[Dec]])))</f>
        <v/>
      </c>
      <c r="U1141" s="5">
        <f>IFERROR(IF(Table5[[#This Row],[Is RTE Student]]="Yes",0,VLOOKUP(Table4[[#This Row],[Class]]&amp;"_"&amp;Table4[[#This Row],[Stream]]&amp;"_"&amp;Table4[[#This Row],[Medium]],total_fee,5,0)),0)</f>
        <v>20000</v>
      </c>
      <c r="V1141" s="5" t="str">
        <f>IFERROR(IF(Table4[[#This Row],[Total fees]]=Table4[[#This Row],[Total]]=0,"",Table4[[#This Row],[Total fees]]-Table4[[#This Row],[Total]]),"")</f>
        <v/>
      </c>
    </row>
    <row r="1142" spans="1:22">
      <c r="A1142" s="18">
        <f>IF('Student''s Data'!A1142=0,"",'Student''s Data'!A1142)</f>
        <v>1138</v>
      </c>
      <c r="B1142" s="18">
        <f>IF('Student''s Data'!B1142=0,"",'Student''s Data'!B1142)</f>
        <v>6570</v>
      </c>
      <c r="C1142" s="19" t="str">
        <f>IF('Student''s Data'!C1142=0,"",'Student''s Data'!C1142)</f>
        <v>Twelth</v>
      </c>
      <c r="D1142" s="19" t="str">
        <f>IF('Student''s Data'!D1142=0,"",'Student''s Data'!D1142)</f>
        <v>Agriculture</v>
      </c>
      <c r="E1142" s="19" t="str">
        <f>IF('Student''s Data'!H1142=0,"",'Student''s Data'!H1142)</f>
        <v>Hindi</v>
      </c>
      <c r="F1142" s="19" t="str">
        <f>IF('Student''s Data'!E1142=0,"",'Student''s Data'!E1142)</f>
        <v>NIRMALA</v>
      </c>
      <c r="G1142" s="19" t="str">
        <f>IF('Student''s Data'!F1142=0,"",'Student''s Data'!F1142)</f>
        <v>GIRDHARI RAM BIJARNIYA</v>
      </c>
      <c r="H1142" s="17"/>
      <c r="I1142" s="17"/>
      <c r="J1142" s="17"/>
      <c r="K1142" s="17"/>
      <c r="L1142" s="17"/>
      <c r="M1142" s="17"/>
      <c r="N1142" s="17"/>
      <c r="O1142" s="17"/>
      <c r="P1142" s="17"/>
      <c r="Q1142" s="17"/>
      <c r="R1142" s="17"/>
      <c r="S1142" s="17"/>
      <c r="T1142" s="5" t="str">
        <f>IF(SUM(Table4[[#This Row],[Jan]:[Dec]])=0,"",(SUM(Table4[[#This Row],[Jan]:[Dec]])))</f>
        <v/>
      </c>
      <c r="U1142" s="5">
        <f>IFERROR(IF(Table5[[#This Row],[Is RTE Student]]="Yes",0,VLOOKUP(Table4[[#This Row],[Class]]&amp;"_"&amp;Table4[[#This Row],[Stream]]&amp;"_"&amp;Table4[[#This Row],[Medium]],total_fee,5,0)),0)</f>
        <v>22000</v>
      </c>
      <c r="V1142" s="5" t="str">
        <f>IFERROR(IF(Table4[[#This Row],[Total fees]]=Table4[[#This Row],[Total]]=0,"",Table4[[#This Row],[Total fees]]-Table4[[#This Row],[Total]]),"")</f>
        <v/>
      </c>
    </row>
    <row r="1143" spans="1:22">
      <c r="A1143" s="18">
        <f>IF('Student''s Data'!A1143=0,"",'Student''s Data'!A1143)</f>
        <v>1139</v>
      </c>
      <c r="B1143" s="18" t="str">
        <f>IF('Student''s Data'!B1143=0,"",'Student''s Data'!B1143)</f>
        <v>E0081</v>
      </c>
      <c r="C1143" s="19" t="str">
        <f>IF('Student''s Data'!C1143=0,"",'Student''s Data'!C1143)</f>
        <v>Twelth</v>
      </c>
      <c r="D1143" s="19" t="str">
        <f>IF('Student''s Data'!D1143=0,"",'Student''s Data'!D1143)</f>
        <v>Science</v>
      </c>
      <c r="E1143" s="19" t="str">
        <f>IF('Student''s Data'!H1143=0,"",'Student''s Data'!H1143)</f>
        <v>English</v>
      </c>
      <c r="F1143" s="19" t="str">
        <f>IF('Student''s Data'!E1143=0,"",'Student''s Data'!E1143)</f>
        <v>NISHA KUMAWAT</v>
      </c>
      <c r="G1143" s="19" t="str">
        <f>IF('Student''s Data'!F1143=0,"",'Student''s Data'!F1143)</f>
        <v>KISHAN LAL KUMAWAT</v>
      </c>
      <c r="H1143" s="17"/>
      <c r="I1143" s="17"/>
      <c r="J1143" s="17"/>
      <c r="K1143" s="17"/>
      <c r="L1143" s="17"/>
      <c r="M1143" s="17"/>
      <c r="N1143" s="17"/>
      <c r="O1143" s="17"/>
      <c r="P1143" s="17"/>
      <c r="Q1143" s="17"/>
      <c r="R1143" s="17"/>
      <c r="S1143" s="17"/>
      <c r="T1143" s="5" t="str">
        <f>IF(SUM(Table4[[#This Row],[Jan]:[Dec]])=0,"",(SUM(Table4[[#This Row],[Jan]:[Dec]])))</f>
        <v/>
      </c>
      <c r="U1143" s="5">
        <f>IFERROR(IF(Table5[[#This Row],[Is RTE Student]]="Yes",0,VLOOKUP(Table4[[#This Row],[Class]]&amp;"_"&amp;Table4[[#This Row],[Stream]]&amp;"_"&amp;Table4[[#This Row],[Medium]],total_fee,5,0)),0)</f>
        <v>23000</v>
      </c>
      <c r="V1143" s="5" t="str">
        <f>IFERROR(IF(Table4[[#This Row],[Total fees]]=Table4[[#This Row],[Total]]=0,"",Table4[[#This Row],[Total fees]]-Table4[[#This Row],[Total]]),"")</f>
        <v/>
      </c>
    </row>
    <row r="1144" spans="1:22">
      <c r="A1144" s="18">
        <f>IF('Student''s Data'!A1144=0,"",'Student''s Data'!A1144)</f>
        <v>1140</v>
      </c>
      <c r="B1144" s="18" t="str">
        <f>IF('Student''s Data'!B1144=0,"",'Student''s Data'!B1144)</f>
        <v>E0095</v>
      </c>
      <c r="C1144" s="19" t="str">
        <f>IF('Student''s Data'!C1144=0,"",'Student''s Data'!C1144)</f>
        <v>Twelth</v>
      </c>
      <c r="D1144" s="19" t="str">
        <f>IF('Student''s Data'!D1144=0,"",'Student''s Data'!D1144)</f>
        <v>Arts</v>
      </c>
      <c r="E1144" s="19" t="str">
        <f>IF('Student''s Data'!H1144=0,"",'Student''s Data'!H1144)</f>
        <v>English</v>
      </c>
      <c r="F1144" s="19" t="str">
        <f>IF('Student''s Data'!E1144=0,"",'Student''s Data'!E1144)</f>
        <v>NOMAN HASAN</v>
      </c>
      <c r="G1144" s="19" t="str">
        <f>IF('Student''s Data'!F1144=0,"",'Student''s Data'!F1144)</f>
        <v>MOHD ARIF DEORA</v>
      </c>
      <c r="H1144" s="17"/>
      <c r="I1144" s="17"/>
      <c r="J1144" s="17"/>
      <c r="K1144" s="17"/>
      <c r="L1144" s="17"/>
      <c r="M1144" s="17"/>
      <c r="N1144" s="17"/>
      <c r="O1144" s="17"/>
      <c r="P1144" s="17"/>
      <c r="Q1144" s="17"/>
      <c r="R1144" s="17"/>
      <c r="S1144" s="17"/>
      <c r="T1144" s="5" t="str">
        <f>IF(SUM(Table4[[#This Row],[Jan]:[Dec]])=0,"",(SUM(Table4[[#This Row],[Jan]:[Dec]])))</f>
        <v/>
      </c>
      <c r="U1144" s="5">
        <f>IFERROR(IF(Table5[[#This Row],[Is RTE Student]]="Yes",0,VLOOKUP(Table4[[#This Row],[Class]]&amp;"_"&amp;Table4[[#This Row],[Stream]]&amp;"_"&amp;Table4[[#This Row],[Medium]],total_fee,5,0)),0)</f>
        <v>22000</v>
      </c>
      <c r="V1144" s="5" t="str">
        <f>IFERROR(IF(Table4[[#This Row],[Total fees]]=Table4[[#This Row],[Total]]=0,"",Table4[[#This Row],[Total fees]]-Table4[[#This Row],[Total]]),"")</f>
        <v/>
      </c>
    </row>
    <row r="1145" spans="1:22">
      <c r="A1145" s="18">
        <f>IF('Student''s Data'!A1145=0,"",'Student''s Data'!A1145)</f>
        <v>1141</v>
      </c>
      <c r="B1145" s="18">
        <f>IF('Student''s Data'!B1145=0,"",'Student''s Data'!B1145)</f>
        <v>6688</v>
      </c>
      <c r="C1145" s="19" t="str">
        <f>IF('Student''s Data'!C1145=0,"",'Student''s Data'!C1145)</f>
        <v>Twelth</v>
      </c>
      <c r="D1145" s="19" t="str">
        <f>IF('Student''s Data'!D1145=0,"",'Student''s Data'!D1145)</f>
        <v>Commerce</v>
      </c>
      <c r="E1145" s="19" t="str">
        <f>IF('Student''s Data'!H1145=0,"",'Student''s Data'!H1145)</f>
        <v>Hindi</v>
      </c>
      <c r="F1145" s="19" t="str">
        <f>IF('Student''s Data'!E1145=0,"",'Student''s Data'!E1145)</f>
        <v>ONKAR JARAWATA</v>
      </c>
      <c r="G1145" s="19" t="str">
        <f>IF('Student''s Data'!F1145=0,"",'Student''s Data'!F1145)</f>
        <v>BHAG CHAND JARAWATA</v>
      </c>
      <c r="H1145" s="17"/>
      <c r="I1145" s="17"/>
      <c r="J1145" s="17"/>
      <c r="K1145" s="17"/>
      <c r="L1145" s="17"/>
      <c r="M1145" s="17"/>
      <c r="N1145" s="17"/>
      <c r="O1145" s="17"/>
      <c r="P1145" s="17"/>
      <c r="Q1145" s="17"/>
      <c r="R1145" s="17"/>
      <c r="S1145" s="17"/>
      <c r="T1145" s="5" t="str">
        <f>IF(SUM(Table4[[#This Row],[Jan]:[Dec]])=0,"",(SUM(Table4[[#This Row],[Jan]:[Dec]])))</f>
        <v/>
      </c>
      <c r="U1145" s="5">
        <f>IFERROR(IF(Table5[[#This Row],[Is RTE Student]]="Yes",0,VLOOKUP(Table4[[#This Row],[Class]]&amp;"_"&amp;Table4[[#This Row],[Stream]]&amp;"_"&amp;Table4[[#This Row],[Medium]],total_fee,5,0)),0)</f>
        <v>20000</v>
      </c>
      <c r="V1145" s="5" t="str">
        <f>IFERROR(IF(Table4[[#This Row],[Total fees]]=Table4[[#This Row],[Total]]=0,"",Table4[[#This Row],[Total fees]]-Table4[[#This Row],[Total]]),"")</f>
        <v/>
      </c>
    </row>
    <row r="1146" spans="1:22">
      <c r="A1146" s="18">
        <f>IF('Student''s Data'!A1146=0,"",'Student''s Data'!A1146)</f>
        <v>1142</v>
      </c>
      <c r="B1146" s="18">
        <f>IF('Student''s Data'!B1146=0,"",'Student''s Data'!B1146)</f>
        <v>6429</v>
      </c>
      <c r="C1146" s="19" t="str">
        <f>IF('Student''s Data'!C1146=0,"",'Student''s Data'!C1146)</f>
        <v>Twelth</v>
      </c>
      <c r="D1146" s="19" t="str">
        <f>IF('Student''s Data'!D1146=0,"",'Student''s Data'!D1146)</f>
        <v>Agriculture</v>
      </c>
      <c r="E1146" s="19" t="str">
        <f>IF('Student''s Data'!H1146=0,"",'Student''s Data'!H1146)</f>
        <v>Hindi</v>
      </c>
      <c r="F1146" s="19" t="str">
        <f>IF('Student''s Data'!E1146=0,"",'Student''s Data'!E1146)</f>
        <v>PAPITA</v>
      </c>
      <c r="G1146" s="19" t="str">
        <f>IF('Student''s Data'!F1146=0,"",'Student''s Data'!F1146)</f>
        <v>RAJU RAM JHAJHRA</v>
      </c>
      <c r="H1146" s="17"/>
      <c r="I1146" s="17"/>
      <c r="J1146" s="17"/>
      <c r="K1146" s="17"/>
      <c r="L1146" s="17"/>
      <c r="M1146" s="17"/>
      <c r="N1146" s="17"/>
      <c r="O1146" s="17"/>
      <c r="P1146" s="17"/>
      <c r="Q1146" s="17"/>
      <c r="R1146" s="17"/>
      <c r="S1146" s="17"/>
      <c r="T1146" s="5" t="str">
        <f>IF(SUM(Table4[[#This Row],[Jan]:[Dec]])=0,"",(SUM(Table4[[#This Row],[Jan]:[Dec]])))</f>
        <v/>
      </c>
      <c r="U1146" s="5">
        <f>IFERROR(IF(Table5[[#This Row],[Is RTE Student]]="Yes",0,VLOOKUP(Table4[[#This Row],[Class]]&amp;"_"&amp;Table4[[#This Row],[Stream]]&amp;"_"&amp;Table4[[#This Row],[Medium]],total_fee,5,0)),0)</f>
        <v>22000</v>
      </c>
      <c r="V1146" s="5" t="str">
        <f>IFERROR(IF(Table4[[#This Row],[Total fees]]=Table4[[#This Row],[Total]]=0,"",Table4[[#This Row],[Total fees]]-Table4[[#This Row],[Total]]),"")</f>
        <v/>
      </c>
    </row>
    <row r="1147" spans="1:22">
      <c r="A1147" s="18">
        <f>IF('Student''s Data'!A1147=0,"",'Student''s Data'!A1147)</f>
        <v>1143</v>
      </c>
      <c r="B1147" s="18">
        <f>IF('Student''s Data'!B1147=0,"",'Student''s Data'!B1147)</f>
        <v>6482</v>
      </c>
      <c r="C1147" s="19" t="str">
        <f>IF('Student''s Data'!C1147=0,"",'Student''s Data'!C1147)</f>
        <v>Twelth</v>
      </c>
      <c r="D1147" s="19" t="str">
        <f>IF('Student''s Data'!D1147=0,"",'Student''s Data'!D1147)</f>
        <v>Science</v>
      </c>
      <c r="E1147" s="19" t="str">
        <f>IF('Student''s Data'!H1147=0,"",'Student''s Data'!H1147)</f>
        <v>Hindi</v>
      </c>
      <c r="F1147" s="19" t="str">
        <f>IF('Student''s Data'!E1147=0,"",'Student''s Data'!E1147)</f>
        <v>PAWAN</v>
      </c>
      <c r="G1147" s="19" t="str">
        <f>IF('Student''s Data'!F1147=0,"",'Student''s Data'!F1147)</f>
        <v>LAL CHAND</v>
      </c>
      <c r="H1147" s="17"/>
      <c r="I1147" s="17"/>
      <c r="J1147" s="17"/>
      <c r="K1147" s="17"/>
      <c r="L1147" s="17"/>
      <c r="M1147" s="17"/>
      <c r="N1147" s="17"/>
      <c r="O1147" s="17"/>
      <c r="P1147" s="17"/>
      <c r="Q1147" s="17"/>
      <c r="R1147" s="17"/>
      <c r="S1147" s="17"/>
      <c r="T1147" s="5" t="str">
        <f>IF(SUM(Table4[[#This Row],[Jan]:[Dec]])=0,"",(SUM(Table4[[#This Row],[Jan]:[Dec]])))</f>
        <v/>
      </c>
      <c r="U1147" s="5">
        <f>IFERROR(IF(Table5[[#This Row],[Is RTE Student]]="Yes",0,VLOOKUP(Table4[[#This Row],[Class]]&amp;"_"&amp;Table4[[#This Row],[Stream]]&amp;"_"&amp;Table4[[#This Row],[Medium]],total_fee,5,0)),0)</f>
        <v>22000</v>
      </c>
      <c r="V1147" s="5" t="str">
        <f>IFERROR(IF(Table4[[#This Row],[Total fees]]=Table4[[#This Row],[Total]]=0,"",Table4[[#This Row],[Total fees]]-Table4[[#This Row],[Total]]),"")</f>
        <v/>
      </c>
    </row>
    <row r="1148" spans="1:22">
      <c r="A1148" s="18">
        <f>IF('Student''s Data'!A1148=0,"",'Student''s Data'!A1148)</f>
        <v>1144</v>
      </c>
      <c r="B1148" s="18">
        <f>IF('Student''s Data'!B1148=0,"",'Student''s Data'!B1148)</f>
        <v>6491</v>
      </c>
      <c r="C1148" s="19" t="str">
        <f>IF('Student''s Data'!C1148=0,"",'Student''s Data'!C1148)</f>
        <v>Twelth</v>
      </c>
      <c r="D1148" s="19" t="str">
        <f>IF('Student''s Data'!D1148=0,"",'Student''s Data'!D1148)</f>
        <v>Arts</v>
      </c>
      <c r="E1148" s="19" t="str">
        <f>IF('Student''s Data'!H1148=0,"",'Student''s Data'!H1148)</f>
        <v>Hindi</v>
      </c>
      <c r="F1148" s="19" t="str">
        <f>IF('Student''s Data'!E1148=0,"",'Student''s Data'!E1148)</f>
        <v>PAWAN KUMAR</v>
      </c>
      <c r="G1148" s="19" t="str">
        <f>IF('Student''s Data'!F1148=0,"",'Student''s Data'!F1148)</f>
        <v>SHYOJI RAM</v>
      </c>
      <c r="H1148" s="17"/>
      <c r="I1148" s="17"/>
      <c r="J1148" s="17"/>
      <c r="K1148" s="17"/>
      <c r="L1148" s="17"/>
      <c r="M1148" s="17"/>
      <c r="N1148" s="17"/>
      <c r="O1148" s="17"/>
      <c r="P1148" s="17"/>
      <c r="Q1148" s="17"/>
      <c r="R1148" s="17"/>
      <c r="S1148" s="17"/>
      <c r="T1148" s="5" t="str">
        <f>IF(SUM(Table4[[#This Row],[Jan]:[Dec]])=0,"",(SUM(Table4[[#This Row],[Jan]:[Dec]])))</f>
        <v/>
      </c>
      <c r="U1148" s="5">
        <f>IFERROR(IF(Table5[[#This Row],[Is RTE Student]]="Yes",0,VLOOKUP(Table4[[#This Row],[Class]]&amp;"_"&amp;Table4[[#This Row],[Stream]]&amp;"_"&amp;Table4[[#This Row],[Medium]],total_fee,5,0)),0)</f>
        <v>21000</v>
      </c>
      <c r="V1148" s="5" t="str">
        <f>IFERROR(IF(Table4[[#This Row],[Total fees]]=Table4[[#This Row],[Total]]=0,"",Table4[[#This Row],[Total fees]]-Table4[[#This Row],[Total]]),"")</f>
        <v/>
      </c>
    </row>
    <row r="1149" spans="1:22">
      <c r="A1149" s="18">
        <f>IF('Student''s Data'!A1149=0,"",'Student''s Data'!A1149)</f>
        <v>1145</v>
      </c>
      <c r="B1149" s="18">
        <f>IF('Student''s Data'!B1149=0,"",'Student''s Data'!B1149)</f>
        <v>5445</v>
      </c>
      <c r="C1149" s="19" t="str">
        <f>IF('Student''s Data'!C1149=0,"",'Student''s Data'!C1149)</f>
        <v>Twelth</v>
      </c>
      <c r="D1149" s="19" t="str">
        <f>IF('Student''s Data'!D1149=0,"",'Student''s Data'!D1149)</f>
        <v>Commerce</v>
      </c>
      <c r="E1149" s="19" t="str">
        <f>IF('Student''s Data'!H1149=0,"",'Student''s Data'!H1149)</f>
        <v>Hindi</v>
      </c>
      <c r="F1149" s="19" t="str">
        <f>IF('Student''s Data'!E1149=0,"",'Student''s Data'!E1149)</f>
        <v>PAYAL KANWAR</v>
      </c>
      <c r="G1149" s="19" t="str">
        <f>IF('Student''s Data'!F1149=0,"",'Student''s Data'!F1149)</f>
        <v>BALVEER SINGH</v>
      </c>
      <c r="H1149" s="17"/>
      <c r="I1149" s="17"/>
      <c r="J1149" s="17"/>
      <c r="K1149" s="17"/>
      <c r="L1149" s="17"/>
      <c r="M1149" s="17"/>
      <c r="N1149" s="17"/>
      <c r="O1149" s="17"/>
      <c r="P1149" s="17"/>
      <c r="Q1149" s="17"/>
      <c r="R1149" s="17"/>
      <c r="S1149" s="17"/>
      <c r="T1149" s="5" t="str">
        <f>IF(SUM(Table4[[#This Row],[Jan]:[Dec]])=0,"",(SUM(Table4[[#This Row],[Jan]:[Dec]])))</f>
        <v/>
      </c>
      <c r="U1149" s="5">
        <f>IFERROR(IF(Table5[[#This Row],[Is RTE Student]]="Yes",0,VLOOKUP(Table4[[#This Row],[Class]]&amp;"_"&amp;Table4[[#This Row],[Stream]]&amp;"_"&amp;Table4[[#This Row],[Medium]],total_fee,5,0)),0)</f>
        <v>20000</v>
      </c>
      <c r="V1149" s="5" t="str">
        <f>IFERROR(IF(Table4[[#This Row],[Total fees]]=Table4[[#This Row],[Total]]=0,"",Table4[[#This Row],[Total fees]]-Table4[[#This Row],[Total]]),"")</f>
        <v/>
      </c>
    </row>
    <row r="1150" spans="1:22">
      <c r="A1150" s="18">
        <f>IF('Student''s Data'!A1150=0,"",'Student''s Data'!A1150)</f>
        <v>1146</v>
      </c>
      <c r="B1150" s="18">
        <f>IF('Student''s Data'!B1150=0,"",'Student''s Data'!B1150)</f>
        <v>6427</v>
      </c>
      <c r="C1150" s="19" t="str">
        <f>IF('Student''s Data'!C1150=0,"",'Student''s Data'!C1150)</f>
        <v>Twelth</v>
      </c>
      <c r="D1150" s="19" t="str">
        <f>IF('Student''s Data'!D1150=0,"",'Student''s Data'!D1150)</f>
        <v>Agriculture</v>
      </c>
      <c r="E1150" s="19" t="str">
        <f>IF('Student''s Data'!H1150=0,"",'Student''s Data'!H1150)</f>
        <v>Hindi</v>
      </c>
      <c r="F1150" s="19" t="str">
        <f>IF('Student''s Data'!E1150=0,"",'Student''s Data'!E1150)</f>
        <v>PINKI SHARMA</v>
      </c>
      <c r="G1150" s="19" t="str">
        <f>IF('Student''s Data'!F1150=0,"",'Student''s Data'!F1150)</f>
        <v>RAJU LAL SHARMA</v>
      </c>
      <c r="H1150" s="17"/>
      <c r="I1150" s="17"/>
      <c r="J1150" s="17"/>
      <c r="K1150" s="17"/>
      <c r="L1150" s="17"/>
      <c r="M1150" s="17"/>
      <c r="N1150" s="17"/>
      <c r="O1150" s="17"/>
      <c r="P1150" s="17"/>
      <c r="Q1150" s="17"/>
      <c r="R1150" s="17"/>
      <c r="S1150" s="17"/>
      <c r="T1150" s="5" t="str">
        <f>IF(SUM(Table4[[#This Row],[Jan]:[Dec]])=0,"",(SUM(Table4[[#This Row],[Jan]:[Dec]])))</f>
        <v/>
      </c>
      <c r="U1150" s="5">
        <f>IFERROR(IF(Table5[[#This Row],[Is RTE Student]]="Yes",0,VLOOKUP(Table4[[#This Row],[Class]]&amp;"_"&amp;Table4[[#This Row],[Stream]]&amp;"_"&amp;Table4[[#This Row],[Medium]],total_fee,5,0)),0)</f>
        <v>22000</v>
      </c>
      <c r="V1150" s="5" t="str">
        <f>IFERROR(IF(Table4[[#This Row],[Total fees]]=Table4[[#This Row],[Total]]=0,"",Table4[[#This Row],[Total fees]]-Table4[[#This Row],[Total]]),"")</f>
        <v/>
      </c>
    </row>
    <row r="1151" spans="1:22">
      <c r="A1151" s="18">
        <f>IF('Student''s Data'!A1151=0,"",'Student''s Data'!A1151)</f>
        <v>1147</v>
      </c>
      <c r="B1151" s="18" t="str">
        <f>IF('Student''s Data'!B1151=0,"",'Student''s Data'!B1151)</f>
        <v>E0106</v>
      </c>
      <c r="C1151" s="19" t="str">
        <f>IF('Student''s Data'!C1151=0,"",'Student''s Data'!C1151)</f>
        <v>Twelth</v>
      </c>
      <c r="D1151" s="19" t="str">
        <f>IF('Student''s Data'!D1151=0,"",'Student''s Data'!D1151)</f>
        <v>Science</v>
      </c>
      <c r="E1151" s="19" t="str">
        <f>IF('Student''s Data'!H1151=0,"",'Student''s Data'!H1151)</f>
        <v>English</v>
      </c>
      <c r="F1151" s="19" t="str">
        <f>IF('Student''s Data'!E1151=0,"",'Student''s Data'!E1151)</f>
        <v>PIYUSH KARWA</v>
      </c>
      <c r="G1151" s="19" t="str">
        <f>IF('Student''s Data'!F1151=0,"",'Student''s Data'!F1151)</f>
        <v>SHIVPAL KARWA</v>
      </c>
      <c r="H1151" s="17"/>
      <c r="I1151" s="17"/>
      <c r="J1151" s="17"/>
      <c r="K1151" s="17"/>
      <c r="L1151" s="17"/>
      <c r="M1151" s="17"/>
      <c r="N1151" s="17"/>
      <c r="O1151" s="17"/>
      <c r="P1151" s="17"/>
      <c r="Q1151" s="17"/>
      <c r="R1151" s="17"/>
      <c r="S1151" s="17"/>
      <c r="T1151" s="5" t="str">
        <f>IF(SUM(Table4[[#This Row],[Jan]:[Dec]])=0,"",(SUM(Table4[[#This Row],[Jan]:[Dec]])))</f>
        <v/>
      </c>
      <c r="U1151" s="5">
        <f>IFERROR(IF(Table5[[#This Row],[Is RTE Student]]="Yes",0,VLOOKUP(Table4[[#This Row],[Class]]&amp;"_"&amp;Table4[[#This Row],[Stream]]&amp;"_"&amp;Table4[[#This Row],[Medium]],total_fee,5,0)),0)</f>
        <v>23000</v>
      </c>
      <c r="V1151" s="5" t="str">
        <f>IFERROR(IF(Table4[[#This Row],[Total fees]]=Table4[[#This Row],[Total]]=0,"",Table4[[#This Row],[Total fees]]-Table4[[#This Row],[Total]]),"")</f>
        <v/>
      </c>
    </row>
    <row r="1152" spans="1:22">
      <c r="A1152" s="18">
        <f>IF('Student''s Data'!A1152=0,"",'Student''s Data'!A1152)</f>
        <v>1148</v>
      </c>
      <c r="B1152" s="18">
        <f>IF('Student''s Data'!B1152=0,"",'Student''s Data'!B1152)</f>
        <v>6648</v>
      </c>
      <c r="C1152" s="19" t="str">
        <f>IF('Student''s Data'!C1152=0,"",'Student''s Data'!C1152)</f>
        <v>Twelth</v>
      </c>
      <c r="D1152" s="19" t="str">
        <f>IF('Student''s Data'!D1152=0,"",'Student''s Data'!D1152)</f>
        <v>Arts</v>
      </c>
      <c r="E1152" s="19" t="str">
        <f>IF('Student''s Data'!H1152=0,"",'Student''s Data'!H1152)</f>
        <v>Hindi</v>
      </c>
      <c r="F1152" s="19" t="str">
        <f>IF('Student''s Data'!E1152=0,"",'Student''s Data'!E1152)</f>
        <v>POOJA</v>
      </c>
      <c r="G1152" s="19" t="str">
        <f>IF('Student''s Data'!F1152=0,"",'Student''s Data'!F1152)</f>
        <v>BABU LAL</v>
      </c>
      <c r="H1152" s="17"/>
      <c r="I1152" s="17"/>
      <c r="J1152" s="17"/>
      <c r="K1152" s="17"/>
      <c r="L1152" s="17"/>
      <c r="M1152" s="17"/>
      <c r="N1152" s="17"/>
      <c r="O1152" s="17"/>
      <c r="P1152" s="17"/>
      <c r="Q1152" s="17"/>
      <c r="R1152" s="17"/>
      <c r="S1152" s="17"/>
      <c r="T1152" s="5" t="str">
        <f>IF(SUM(Table4[[#This Row],[Jan]:[Dec]])=0,"",(SUM(Table4[[#This Row],[Jan]:[Dec]])))</f>
        <v/>
      </c>
      <c r="U1152" s="5">
        <f>IFERROR(IF(Table5[[#This Row],[Is RTE Student]]="Yes",0,VLOOKUP(Table4[[#This Row],[Class]]&amp;"_"&amp;Table4[[#This Row],[Stream]]&amp;"_"&amp;Table4[[#This Row],[Medium]],total_fee,5,0)),0)</f>
        <v>21000</v>
      </c>
      <c r="V1152" s="5" t="str">
        <f>IFERROR(IF(Table4[[#This Row],[Total fees]]=Table4[[#This Row],[Total]]=0,"",Table4[[#This Row],[Total fees]]-Table4[[#This Row],[Total]]),"")</f>
        <v/>
      </c>
    </row>
    <row r="1153" spans="1:22">
      <c r="A1153" s="18">
        <f>IF('Student''s Data'!A1153=0,"",'Student''s Data'!A1153)</f>
        <v>1149</v>
      </c>
      <c r="B1153" s="18" t="str">
        <f>IF('Student''s Data'!B1153=0,"",'Student''s Data'!B1153)</f>
        <v>E0132</v>
      </c>
      <c r="C1153" s="19" t="str">
        <f>IF('Student''s Data'!C1153=0,"",'Student''s Data'!C1153)</f>
        <v>Twelth</v>
      </c>
      <c r="D1153" s="19" t="str">
        <f>IF('Student''s Data'!D1153=0,"",'Student''s Data'!D1153)</f>
        <v>Commerce</v>
      </c>
      <c r="E1153" s="19" t="str">
        <f>IF('Student''s Data'!H1153=0,"",'Student''s Data'!H1153)</f>
        <v>English</v>
      </c>
      <c r="F1153" s="19" t="str">
        <f>IF('Student''s Data'!E1153=0,"",'Student''s Data'!E1153)</f>
        <v>POOJA</v>
      </c>
      <c r="G1153" s="19" t="str">
        <f>IF('Student''s Data'!F1153=0,"",'Student''s Data'!F1153)</f>
        <v>CHANDRA RAM</v>
      </c>
      <c r="H1153" s="17"/>
      <c r="I1153" s="17"/>
      <c r="J1153" s="17"/>
      <c r="K1153" s="17"/>
      <c r="L1153" s="17"/>
      <c r="M1153" s="17"/>
      <c r="N1153" s="17"/>
      <c r="O1153" s="17"/>
      <c r="P1153" s="17"/>
      <c r="Q1153" s="17"/>
      <c r="R1153" s="17"/>
      <c r="S1153" s="17"/>
      <c r="T1153" s="5" t="str">
        <f>IF(SUM(Table4[[#This Row],[Jan]:[Dec]])=0,"",(SUM(Table4[[#This Row],[Jan]:[Dec]])))</f>
        <v/>
      </c>
      <c r="U1153" s="5">
        <f>IFERROR(IF(Table5[[#This Row],[Is RTE Student]]="Yes",0,VLOOKUP(Table4[[#This Row],[Class]]&amp;"_"&amp;Table4[[#This Row],[Stream]]&amp;"_"&amp;Table4[[#This Row],[Medium]],total_fee,5,0)),0)</f>
        <v>21000</v>
      </c>
      <c r="V1153" s="5" t="str">
        <f>IFERROR(IF(Table4[[#This Row],[Total fees]]=Table4[[#This Row],[Total]]=0,"",Table4[[#This Row],[Total fees]]-Table4[[#This Row],[Total]]),"")</f>
        <v/>
      </c>
    </row>
    <row r="1154" spans="1:22">
      <c r="A1154" s="18">
        <f>IF('Student''s Data'!A1154=0,"",'Student''s Data'!A1154)</f>
        <v>1150</v>
      </c>
      <c r="B1154" s="18">
        <f>IF('Student''s Data'!B1154=0,"",'Student''s Data'!B1154)</f>
        <v>4640</v>
      </c>
      <c r="C1154" s="19" t="str">
        <f>IF('Student''s Data'!C1154=0,"",'Student''s Data'!C1154)</f>
        <v>Twelth</v>
      </c>
      <c r="D1154" s="19" t="str">
        <f>IF('Student''s Data'!D1154=0,"",'Student''s Data'!D1154)</f>
        <v>Agriculture</v>
      </c>
      <c r="E1154" s="19" t="str">
        <f>IF('Student''s Data'!H1154=0,"",'Student''s Data'!H1154)</f>
        <v>Hindi</v>
      </c>
      <c r="F1154" s="19" t="str">
        <f>IF('Student''s Data'!E1154=0,"",'Student''s Data'!E1154)</f>
        <v>POOJA CHOUDHARY</v>
      </c>
      <c r="G1154" s="19" t="str">
        <f>IF('Student''s Data'!F1154=0,"",'Student''s Data'!F1154)</f>
        <v>MOHANA RAM</v>
      </c>
      <c r="H1154" s="17"/>
      <c r="I1154" s="17"/>
      <c r="J1154" s="17"/>
      <c r="K1154" s="17"/>
      <c r="L1154" s="17"/>
      <c r="M1154" s="17"/>
      <c r="N1154" s="17"/>
      <c r="O1154" s="17"/>
      <c r="P1154" s="17"/>
      <c r="Q1154" s="17"/>
      <c r="R1154" s="17"/>
      <c r="S1154" s="17"/>
      <c r="T1154" s="5" t="str">
        <f>IF(SUM(Table4[[#This Row],[Jan]:[Dec]])=0,"",(SUM(Table4[[#This Row],[Jan]:[Dec]])))</f>
        <v/>
      </c>
      <c r="U1154" s="5">
        <f>IFERROR(IF(Table5[[#This Row],[Is RTE Student]]="Yes",0,VLOOKUP(Table4[[#This Row],[Class]]&amp;"_"&amp;Table4[[#This Row],[Stream]]&amp;"_"&amp;Table4[[#This Row],[Medium]],total_fee,5,0)),0)</f>
        <v>22000</v>
      </c>
      <c r="V1154" s="5" t="str">
        <f>IFERROR(IF(Table4[[#This Row],[Total fees]]=Table4[[#This Row],[Total]]=0,"",Table4[[#This Row],[Total fees]]-Table4[[#This Row],[Total]]),"")</f>
        <v/>
      </c>
    </row>
    <row r="1155" spans="1:22">
      <c r="A1155" s="18">
        <f>IF('Student''s Data'!A1155=0,"",'Student''s Data'!A1155)</f>
        <v>1151</v>
      </c>
      <c r="B1155" s="18">
        <f>IF('Student''s Data'!B1155=0,"",'Student''s Data'!B1155)</f>
        <v>6156</v>
      </c>
      <c r="C1155" s="19" t="str">
        <f>IF('Student''s Data'!C1155=0,"",'Student''s Data'!C1155)</f>
        <v>Twelth</v>
      </c>
      <c r="D1155" s="19" t="str">
        <f>IF('Student''s Data'!D1155=0,"",'Student''s Data'!D1155)</f>
        <v>Science</v>
      </c>
      <c r="E1155" s="19" t="str">
        <f>IF('Student''s Data'!H1155=0,"",'Student''s Data'!H1155)</f>
        <v>Hindi</v>
      </c>
      <c r="F1155" s="19" t="str">
        <f>IF('Student''s Data'!E1155=0,"",'Student''s Data'!E1155)</f>
        <v>PRADHAN JAT</v>
      </c>
      <c r="G1155" s="19" t="str">
        <f>IF('Student''s Data'!F1155=0,"",'Student''s Data'!F1155)</f>
        <v>BHAGCHAND JAT</v>
      </c>
      <c r="H1155" s="17"/>
      <c r="I1155" s="17"/>
      <c r="J1155" s="17"/>
      <c r="K1155" s="17"/>
      <c r="L1155" s="17"/>
      <c r="M1155" s="17"/>
      <c r="N1155" s="17"/>
      <c r="O1155" s="17"/>
      <c r="P1155" s="17"/>
      <c r="Q1155" s="17"/>
      <c r="R1155" s="17"/>
      <c r="S1155" s="17"/>
      <c r="T1155" s="5" t="str">
        <f>IF(SUM(Table4[[#This Row],[Jan]:[Dec]])=0,"",(SUM(Table4[[#This Row],[Jan]:[Dec]])))</f>
        <v/>
      </c>
      <c r="U1155" s="5">
        <f>IFERROR(IF(Table5[[#This Row],[Is RTE Student]]="Yes",0,VLOOKUP(Table4[[#This Row],[Class]]&amp;"_"&amp;Table4[[#This Row],[Stream]]&amp;"_"&amp;Table4[[#This Row],[Medium]],total_fee,5,0)),0)</f>
        <v>22000</v>
      </c>
      <c r="V1155" s="5" t="str">
        <f>IFERROR(IF(Table4[[#This Row],[Total fees]]=Table4[[#This Row],[Total]]=0,"",Table4[[#This Row],[Total fees]]-Table4[[#This Row],[Total]]),"")</f>
        <v/>
      </c>
    </row>
    <row r="1156" spans="1:22">
      <c r="A1156" s="18">
        <f>IF('Student''s Data'!A1156=0,"",'Student''s Data'!A1156)</f>
        <v>1152</v>
      </c>
      <c r="B1156" s="18">
        <f>IF('Student''s Data'!B1156=0,"",'Student''s Data'!B1156)</f>
        <v>5778</v>
      </c>
      <c r="C1156" s="19" t="str">
        <f>IF('Student''s Data'!C1156=0,"",'Student''s Data'!C1156)</f>
        <v>Twelth</v>
      </c>
      <c r="D1156" s="19" t="str">
        <f>IF('Student''s Data'!D1156=0,"",'Student''s Data'!D1156)</f>
        <v>Arts</v>
      </c>
      <c r="E1156" s="19" t="str">
        <f>IF('Student''s Data'!H1156=0,"",'Student''s Data'!H1156)</f>
        <v>Hindi</v>
      </c>
      <c r="F1156" s="19" t="str">
        <f>IF('Student''s Data'!E1156=0,"",'Student''s Data'!E1156)</f>
        <v>PRAKASH RAM</v>
      </c>
      <c r="G1156" s="19" t="str">
        <f>IF('Student''s Data'!F1156=0,"",'Student''s Data'!F1156)</f>
        <v>LICHAMAN RAM</v>
      </c>
      <c r="H1156" s="17"/>
      <c r="I1156" s="17"/>
      <c r="J1156" s="17"/>
      <c r="K1156" s="17"/>
      <c r="L1156" s="17"/>
      <c r="M1156" s="17"/>
      <c r="N1156" s="17"/>
      <c r="O1156" s="17"/>
      <c r="P1156" s="17"/>
      <c r="Q1156" s="17"/>
      <c r="R1156" s="17"/>
      <c r="S1156" s="17"/>
      <c r="T1156" s="5" t="str">
        <f>IF(SUM(Table4[[#This Row],[Jan]:[Dec]])=0,"",(SUM(Table4[[#This Row],[Jan]:[Dec]])))</f>
        <v/>
      </c>
      <c r="U1156" s="5">
        <f>IFERROR(IF(Table5[[#This Row],[Is RTE Student]]="Yes",0,VLOOKUP(Table4[[#This Row],[Class]]&amp;"_"&amp;Table4[[#This Row],[Stream]]&amp;"_"&amp;Table4[[#This Row],[Medium]],total_fee,5,0)),0)</f>
        <v>21000</v>
      </c>
      <c r="V1156" s="5" t="str">
        <f>IFERROR(IF(Table4[[#This Row],[Total fees]]=Table4[[#This Row],[Total]]=0,"",Table4[[#This Row],[Total fees]]-Table4[[#This Row],[Total]]),"")</f>
        <v/>
      </c>
    </row>
    <row r="1157" spans="1:22">
      <c r="A1157" s="18">
        <f>IF('Student''s Data'!A1157=0,"",'Student''s Data'!A1157)</f>
        <v>1153</v>
      </c>
      <c r="B1157" s="18">
        <f>IF('Student''s Data'!B1157=0,"",'Student''s Data'!B1157)</f>
        <v>6052</v>
      </c>
      <c r="C1157" s="19" t="str">
        <f>IF('Student''s Data'!C1157=0,"",'Student''s Data'!C1157)</f>
        <v>Twelth</v>
      </c>
      <c r="D1157" s="19" t="str">
        <f>IF('Student''s Data'!D1157=0,"",'Student''s Data'!D1157)</f>
        <v>Commerce</v>
      </c>
      <c r="E1157" s="19" t="str">
        <f>IF('Student''s Data'!H1157=0,"",'Student''s Data'!H1157)</f>
        <v>Hindi</v>
      </c>
      <c r="F1157" s="19" t="str">
        <f>IF('Student''s Data'!E1157=0,"",'Student''s Data'!E1157)</f>
        <v>PRATIK PAREEK</v>
      </c>
      <c r="G1157" s="19" t="str">
        <f>IF('Student''s Data'!F1157=0,"",'Student''s Data'!F1157)</f>
        <v>KAILASH CHAND PAREEK</v>
      </c>
      <c r="H1157" s="17"/>
      <c r="I1157" s="17"/>
      <c r="J1157" s="17"/>
      <c r="K1157" s="17"/>
      <c r="L1157" s="17"/>
      <c r="M1157" s="17"/>
      <c r="N1157" s="17"/>
      <c r="O1157" s="17"/>
      <c r="P1157" s="17"/>
      <c r="Q1157" s="17"/>
      <c r="R1157" s="17"/>
      <c r="S1157" s="17"/>
      <c r="T1157" s="5" t="str">
        <f>IF(SUM(Table4[[#This Row],[Jan]:[Dec]])=0,"",(SUM(Table4[[#This Row],[Jan]:[Dec]])))</f>
        <v/>
      </c>
      <c r="U1157" s="5">
        <f>IFERROR(IF(Table5[[#This Row],[Is RTE Student]]="Yes",0,VLOOKUP(Table4[[#This Row],[Class]]&amp;"_"&amp;Table4[[#This Row],[Stream]]&amp;"_"&amp;Table4[[#This Row],[Medium]],total_fee,5,0)),0)</f>
        <v>20000</v>
      </c>
      <c r="V1157" s="5" t="str">
        <f>IFERROR(IF(Table4[[#This Row],[Total fees]]=Table4[[#This Row],[Total]]=0,"",Table4[[#This Row],[Total fees]]-Table4[[#This Row],[Total]]),"")</f>
        <v/>
      </c>
    </row>
    <row r="1158" spans="1:22">
      <c r="A1158" s="18">
        <f>IF('Student''s Data'!A1158=0,"",'Student''s Data'!A1158)</f>
        <v>1154</v>
      </c>
      <c r="B1158" s="18">
        <f>IF('Student''s Data'!B1158=0,"",'Student''s Data'!B1158)</f>
        <v>4639</v>
      </c>
      <c r="C1158" s="19" t="str">
        <f>IF('Student''s Data'!C1158=0,"",'Student''s Data'!C1158)</f>
        <v>Twelth</v>
      </c>
      <c r="D1158" s="19" t="str">
        <f>IF('Student''s Data'!D1158=0,"",'Student''s Data'!D1158)</f>
        <v>Agriculture</v>
      </c>
      <c r="E1158" s="19" t="str">
        <f>IF('Student''s Data'!H1158=0,"",'Student''s Data'!H1158)</f>
        <v>Hindi</v>
      </c>
      <c r="F1158" s="19" t="str">
        <f>IF('Student''s Data'!E1158=0,"",'Student''s Data'!E1158)</f>
        <v>PREM CHOUDHARY</v>
      </c>
      <c r="G1158" s="19" t="str">
        <f>IF('Student''s Data'!F1158=0,"",'Student''s Data'!F1158)</f>
        <v>LT. RATNA RAM CHOUDHARY</v>
      </c>
      <c r="H1158" s="17"/>
      <c r="I1158" s="17"/>
      <c r="J1158" s="17"/>
      <c r="K1158" s="17"/>
      <c r="L1158" s="17"/>
      <c r="M1158" s="17"/>
      <c r="N1158" s="17"/>
      <c r="O1158" s="17"/>
      <c r="P1158" s="17"/>
      <c r="Q1158" s="17"/>
      <c r="R1158" s="17"/>
      <c r="S1158" s="17"/>
      <c r="T1158" s="5" t="str">
        <f>IF(SUM(Table4[[#This Row],[Jan]:[Dec]])=0,"",(SUM(Table4[[#This Row],[Jan]:[Dec]])))</f>
        <v/>
      </c>
      <c r="U1158" s="5">
        <f>IFERROR(IF(Table5[[#This Row],[Is RTE Student]]="Yes",0,VLOOKUP(Table4[[#This Row],[Class]]&amp;"_"&amp;Table4[[#This Row],[Stream]]&amp;"_"&amp;Table4[[#This Row],[Medium]],total_fee,5,0)),0)</f>
        <v>22000</v>
      </c>
      <c r="V1158" s="5" t="str">
        <f>IFERROR(IF(Table4[[#This Row],[Total fees]]=Table4[[#This Row],[Total]]=0,"",Table4[[#This Row],[Total fees]]-Table4[[#This Row],[Total]]),"")</f>
        <v/>
      </c>
    </row>
    <row r="1159" spans="1:22">
      <c r="A1159" s="18">
        <f>IF('Student''s Data'!A1159=0,"",'Student''s Data'!A1159)</f>
        <v>1155</v>
      </c>
      <c r="B1159" s="18">
        <f>IF('Student''s Data'!B1159=0,"",'Student''s Data'!B1159)</f>
        <v>6058</v>
      </c>
      <c r="C1159" s="19" t="str">
        <f>IF('Student''s Data'!C1159=0,"",'Student''s Data'!C1159)</f>
        <v>Twelth</v>
      </c>
      <c r="D1159" s="19" t="str">
        <f>IF('Student''s Data'!D1159=0,"",'Student''s Data'!D1159)</f>
        <v>Science</v>
      </c>
      <c r="E1159" s="19" t="str">
        <f>IF('Student''s Data'!H1159=0,"",'Student''s Data'!H1159)</f>
        <v>Hindi</v>
      </c>
      <c r="F1159" s="19" t="str">
        <f>IF('Student''s Data'!E1159=0,"",'Student''s Data'!E1159)</f>
        <v>PRIYA JANGID</v>
      </c>
      <c r="G1159" s="19" t="str">
        <f>IF('Student''s Data'!F1159=0,"",'Student''s Data'!F1159)</f>
        <v>NAND KISHOR JANGID</v>
      </c>
      <c r="H1159" s="17"/>
      <c r="I1159" s="17"/>
      <c r="J1159" s="17"/>
      <c r="K1159" s="17"/>
      <c r="L1159" s="17"/>
      <c r="M1159" s="17"/>
      <c r="N1159" s="17"/>
      <c r="O1159" s="17"/>
      <c r="P1159" s="17"/>
      <c r="Q1159" s="17"/>
      <c r="R1159" s="17"/>
      <c r="S1159" s="17"/>
      <c r="T1159" s="5" t="str">
        <f>IF(SUM(Table4[[#This Row],[Jan]:[Dec]])=0,"",(SUM(Table4[[#This Row],[Jan]:[Dec]])))</f>
        <v/>
      </c>
      <c r="U1159" s="5">
        <f>IFERROR(IF(Table5[[#This Row],[Is RTE Student]]="Yes",0,VLOOKUP(Table4[[#This Row],[Class]]&amp;"_"&amp;Table4[[#This Row],[Stream]]&amp;"_"&amp;Table4[[#This Row],[Medium]],total_fee,5,0)),0)</f>
        <v>22000</v>
      </c>
      <c r="V1159" s="5" t="str">
        <f>IFERROR(IF(Table4[[#This Row],[Total fees]]=Table4[[#This Row],[Total]]=0,"",Table4[[#This Row],[Total fees]]-Table4[[#This Row],[Total]]),"")</f>
        <v/>
      </c>
    </row>
    <row r="1160" spans="1:22">
      <c r="A1160" s="18">
        <f>IF('Student''s Data'!A1160=0,"",'Student''s Data'!A1160)</f>
        <v>1156</v>
      </c>
      <c r="B1160" s="18">
        <f>IF('Student''s Data'!B1160=0,"",'Student''s Data'!B1160)</f>
        <v>5495</v>
      </c>
      <c r="C1160" s="19" t="str">
        <f>IF('Student''s Data'!C1160=0,"",'Student''s Data'!C1160)</f>
        <v>Twelth</v>
      </c>
      <c r="D1160" s="19" t="str">
        <f>IF('Student''s Data'!D1160=0,"",'Student''s Data'!D1160)</f>
        <v>Arts</v>
      </c>
      <c r="E1160" s="19" t="str">
        <f>IF('Student''s Data'!H1160=0,"",'Student''s Data'!H1160)</f>
        <v>Hindi</v>
      </c>
      <c r="F1160" s="19" t="str">
        <f>IF('Student''s Data'!E1160=0,"",'Student''s Data'!E1160)</f>
        <v>PRIYANKA CHOUDHARY</v>
      </c>
      <c r="G1160" s="19" t="str">
        <f>IF('Student''s Data'!F1160=0,"",'Student''s Data'!F1160)</f>
        <v>MOHAN LAL</v>
      </c>
      <c r="H1160" s="17"/>
      <c r="I1160" s="17"/>
      <c r="J1160" s="17"/>
      <c r="K1160" s="17"/>
      <c r="L1160" s="17"/>
      <c r="M1160" s="17"/>
      <c r="N1160" s="17"/>
      <c r="O1160" s="17"/>
      <c r="P1160" s="17"/>
      <c r="Q1160" s="17"/>
      <c r="R1160" s="17"/>
      <c r="S1160" s="17"/>
      <c r="T1160" s="5" t="str">
        <f>IF(SUM(Table4[[#This Row],[Jan]:[Dec]])=0,"",(SUM(Table4[[#This Row],[Jan]:[Dec]])))</f>
        <v/>
      </c>
      <c r="U1160" s="5">
        <f>IFERROR(IF(Table5[[#This Row],[Is RTE Student]]="Yes",0,VLOOKUP(Table4[[#This Row],[Class]]&amp;"_"&amp;Table4[[#This Row],[Stream]]&amp;"_"&amp;Table4[[#This Row],[Medium]],total_fee,5,0)),0)</f>
        <v>21000</v>
      </c>
      <c r="V1160" s="5" t="str">
        <f>IFERROR(IF(Table4[[#This Row],[Total fees]]=Table4[[#This Row],[Total]]=0,"",Table4[[#This Row],[Total fees]]-Table4[[#This Row],[Total]]),"")</f>
        <v/>
      </c>
    </row>
    <row r="1161" spans="1:22">
      <c r="A1161" s="18">
        <f>IF('Student''s Data'!A1161=0,"",'Student''s Data'!A1161)</f>
        <v>1157</v>
      </c>
      <c r="B1161" s="18">
        <f>IF('Student''s Data'!B1161=0,"",'Student''s Data'!B1161)</f>
        <v>6498</v>
      </c>
      <c r="C1161" s="19" t="str">
        <f>IF('Student''s Data'!C1161=0,"",'Student''s Data'!C1161)</f>
        <v>Twelth</v>
      </c>
      <c r="D1161" s="19" t="str">
        <f>IF('Student''s Data'!D1161=0,"",'Student''s Data'!D1161)</f>
        <v>Commerce</v>
      </c>
      <c r="E1161" s="19" t="str">
        <f>IF('Student''s Data'!H1161=0,"",'Student''s Data'!H1161)</f>
        <v>Hindi</v>
      </c>
      <c r="F1161" s="19" t="str">
        <f>IF('Student''s Data'!E1161=0,"",'Student''s Data'!E1161)</f>
        <v>PRIYANKA KUMARI</v>
      </c>
      <c r="G1161" s="19" t="str">
        <f>IF('Student''s Data'!F1161=0,"",'Student''s Data'!F1161)</f>
        <v>BHANWAR LAL</v>
      </c>
      <c r="H1161" s="17"/>
      <c r="I1161" s="17"/>
      <c r="J1161" s="17"/>
      <c r="K1161" s="17"/>
      <c r="L1161" s="17"/>
      <c r="M1161" s="17"/>
      <c r="N1161" s="17"/>
      <c r="O1161" s="17"/>
      <c r="P1161" s="17"/>
      <c r="Q1161" s="17"/>
      <c r="R1161" s="17"/>
      <c r="S1161" s="17"/>
      <c r="T1161" s="5" t="str">
        <f>IF(SUM(Table4[[#This Row],[Jan]:[Dec]])=0,"",(SUM(Table4[[#This Row],[Jan]:[Dec]])))</f>
        <v/>
      </c>
      <c r="U1161" s="5">
        <f>IFERROR(IF(Table5[[#This Row],[Is RTE Student]]="Yes",0,VLOOKUP(Table4[[#This Row],[Class]]&amp;"_"&amp;Table4[[#This Row],[Stream]]&amp;"_"&amp;Table4[[#This Row],[Medium]],total_fee,5,0)),0)</f>
        <v>20000</v>
      </c>
      <c r="V1161" s="5" t="str">
        <f>IFERROR(IF(Table4[[#This Row],[Total fees]]=Table4[[#This Row],[Total]]=0,"",Table4[[#This Row],[Total fees]]-Table4[[#This Row],[Total]]),"")</f>
        <v/>
      </c>
    </row>
    <row r="1162" spans="1:22">
      <c r="A1162" s="18">
        <f>IF('Student''s Data'!A1162=0,"",'Student''s Data'!A1162)</f>
        <v>1158</v>
      </c>
      <c r="B1162" s="18">
        <f>IF('Student''s Data'!B1162=0,"",'Student''s Data'!B1162)</f>
        <v>6511</v>
      </c>
      <c r="C1162" s="19" t="str">
        <f>IF('Student''s Data'!C1162=0,"",'Student''s Data'!C1162)</f>
        <v>Twelth</v>
      </c>
      <c r="D1162" s="19" t="str">
        <f>IF('Student''s Data'!D1162=0,"",'Student''s Data'!D1162)</f>
        <v>Agriculture</v>
      </c>
      <c r="E1162" s="19" t="str">
        <f>IF('Student''s Data'!H1162=0,"",'Student''s Data'!H1162)</f>
        <v>Hindi</v>
      </c>
      <c r="F1162" s="19" t="str">
        <f>IF('Student''s Data'!E1162=0,"",'Student''s Data'!E1162)</f>
        <v>PRIYANKA MEEL</v>
      </c>
      <c r="G1162" s="19" t="str">
        <f>IF('Student''s Data'!F1162=0,"",'Student''s Data'!F1162)</f>
        <v>UMA RAM MEEL</v>
      </c>
      <c r="H1162" s="17"/>
      <c r="I1162" s="17"/>
      <c r="J1162" s="17"/>
      <c r="K1162" s="17"/>
      <c r="L1162" s="17"/>
      <c r="M1162" s="17"/>
      <c r="N1162" s="17"/>
      <c r="O1162" s="17"/>
      <c r="P1162" s="17"/>
      <c r="Q1162" s="17"/>
      <c r="R1162" s="17"/>
      <c r="S1162" s="17"/>
      <c r="T1162" s="5" t="str">
        <f>IF(SUM(Table4[[#This Row],[Jan]:[Dec]])=0,"",(SUM(Table4[[#This Row],[Jan]:[Dec]])))</f>
        <v/>
      </c>
      <c r="U1162" s="5">
        <f>IFERROR(IF(Table5[[#This Row],[Is RTE Student]]="Yes",0,VLOOKUP(Table4[[#This Row],[Class]]&amp;"_"&amp;Table4[[#This Row],[Stream]]&amp;"_"&amp;Table4[[#This Row],[Medium]],total_fee,5,0)),0)</f>
        <v>22000</v>
      </c>
      <c r="V1162" s="5" t="str">
        <f>IFERROR(IF(Table4[[#This Row],[Total fees]]=Table4[[#This Row],[Total]]=0,"",Table4[[#This Row],[Total fees]]-Table4[[#This Row],[Total]]),"")</f>
        <v/>
      </c>
    </row>
    <row r="1163" spans="1:22">
      <c r="A1163" s="18">
        <f>IF('Student''s Data'!A1163=0,"",'Student''s Data'!A1163)</f>
        <v>1159</v>
      </c>
      <c r="B1163" s="18">
        <f>IF('Student''s Data'!B1163=0,"",'Student''s Data'!B1163)</f>
        <v>6515</v>
      </c>
      <c r="C1163" s="19" t="str">
        <f>IF('Student''s Data'!C1163=0,"",'Student''s Data'!C1163)</f>
        <v>Twelth</v>
      </c>
      <c r="D1163" s="19" t="str">
        <f>IF('Student''s Data'!D1163=0,"",'Student''s Data'!D1163)</f>
        <v>Science</v>
      </c>
      <c r="E1163" s="19" t="str">
        <f>IF('Student''s Data'!H1163=0,"",'Student''s Data'!H1163)</f>
        <v>Hindi</v>
      </c>
      <c r="F1163" s="19" t="str">
        <f>IF('Student''s Data'!E1163=0,"",'Student''s Data'!E1163)</f>
        <v>RACHNA</v>
      </c>
      <c r="G1163" s="19" t="str">
        <f>IF('Student''s Data'!F1163=0,"",'Student''s Data'!F1163)</f>
        <v>POORAN RAM</v>
      </c>
      <c r="H1163" s="17"/>
      <c r="I1163" s="17"/>
      <c r="J1163" s="17"/>
      <c r="K1163" s="17"/>
      <c r="L1163" s="17"/>
      <c r="M1163" s="17"/>
      <c r="N1163" s="17"/>
      <c r="O1163" s="17"/>
      <c r="P1163" s="17"/>
      <c r="Q1163" s="17"/>
      <c r="R1163" s="17"/>
      <c r="S1163" s="17"/>
      <c r="T1163" s="5" t="str">
        <f>IF(SUM(Table4[[#This Row],[Jan]:[Dec]])=0,"",(SUM(Table4[[#This Row],[Jan]:[Dec]])))</f>
        <v/>
      </c>
      <c r="U1163" s="5">
        <f>IFERROR(IF(Table5[[#This Row],[Is RTE Student]]="Yes",0,VLOOKUP(Table4[[#This Row],[Class]]&amp;"_"&amp;Table4[[#This Row],[Stream]]&amp;"_"&amp;Table4[[#This Row],[Medium]],total_fee,5,0)),0)</f>
        <v>22000</v>
      </c>
      <c r="V1163" s="5" t="str">
        <f>IFERROR(IF(Table4[[#This Row],[Total fees]]=Table4[[#This Row],[Total]]=0,"",Table4[[#This Row],[Total fees]]-Table4[[#This Row],[Total]]),"")</f>
        <v/>
      </c>
    </row>
    <row r="1164" spans="1:22">
      <c r="A1164" s="18">
        <f>IF('Student''s Data'!A1164=0,"",'Student''s Data'!A1164)</f>
        <v>1160</v>
      </c>
      <c r="B1164" s="18" t="str">
        <f>IF('Student''s Data'!B1164=0,"",'Student''s Data'!B1164)</f>
        <v>E0103</v>
      </c>
      <c r="C1164" s="19" t="str">
        <f>IF('Student''s Data'!C1164=0,"",'Student''s Data'!C1164)</f>
        <v>Twelth</v>
      </c>
      <c r="D1164" s="19" t="str">
        <f>IF('Student''s Data'!D1164=0,"",'Student''s Data'!D1164)</f>
        <v>Arts</v>
      </c>
      <c r="E1164" s="19" t="str">
        <f>IF('Student''s Data'!H1164=0,"",'Student''s Data'!H1164)</f>
        <v>English</v>
      </c>
      <c r="F1164" s="19" t="str">
        <f>IF('Student''s Data'!E1164=0,"",'Student''s Data'!E1164)</f>
        <v>RAHUL</v>
      </c>
      <c r="G1164" s="19" t="str">
        <f>IF('Student''s Data'!F1164=0,"",'Student''s Data'!F1164)</f>
        <v>SHRAWAN RAM</v>
      </c>
      <c r="H1164" s="17"/>
      <c r="I1164" s="17"/>
      <c r="J1164" s="17"/>
      <c r="K1164" s="17"/>
      <c r="L1164" s="17"/>
      <c r="M1164" s="17"/>
      <c r="N1164" s="17"/>
      <c r="O1164" s="17"/>
      <c r="P1164" s="17"/>
      <c r="Q1164" s="17"/>
      <c r="R1164" s="17"/>
      <c r="S1164" s="17"/>
      <c r="T1164" s="5" t="str">
        <f>IF(SUM(Table4[[#This Row],[Jan]:[Dec]])=0,"",(SUM(Table4[[#This Row],[Jan]:[Dec]])))</f>
        <v/>
      </c>
      <c r="U1164" s="5">
        <f>IFERROR(IF(Table5[[#This Row],[Is RTE Student]]="Yes",0,VLOOKUP(Table4[[#This Row],[Class]]&amp;"_"&amp;Table4[[#This Row],[Stream]]&amp;"_"&amp;Table4[[#This Row],[Medium]],total_fee,5,0)),0)</f>
        <v>22000</v>
      </c>
      <c r="V1164" s="5" t="str">
        <f>IFERROR(IF(Table4[[#This Row],[Total fees]]=Table4[[#This Row],[Total]]=0,"",Table4[[#This Row],[Total fees]]-Table4[[#This Row],[Total]]),"")</f>
        <v/>
      </c>
    </row>
    <row r="1165" spans="1:22">
      <c r="A1165" s="18">
        <f>IF('Student''s Data'!A1165=0,"",'Student''s Data'!A1165)</f>
        <v>1161</v>
      </c>
      <c r="B1165" s="18">
        <f>IF('Student''s Data'!B1165=0,"",'Student''s Data'!B1165)</f>
        <v>6240</v>
      </c>
      <c r="C1165" s="19" t="str">
        <f>IF('Student''s Data'!C1165=0,"",'Student''s Data'!C1165)</f>
        <v>Twelth</v>
      </c>
      <c r="D1165" s="19" t="str">
        <f>IF('Student''s Data'!D1165=0,"",'Student''s Data'!D1165)</f>
        <v>Commerce</v>
      </c>
      <c r="E1165" s="19" t="str">
        <f>IF('Student''s Data'!H1165=0,"",'Student''s Data'!H1165)</f>
        <v>Hindi</v>
      </c>
      <c r="F1165" s="19" t="str">
        <f>IF('Student''s Data'!E1165=0,"",'Student''s Data'!E1165)</f>
        <v>RAHUL CHOUDHARY</v>
      </c>
      <c r="G1165" s="19" t="str">
        <f>IF('Student''s Data'!F1165=0,"",'Student''s Data'!F1165)</f>
        <v>LADURAM CHOUDHARY</v>
      </c>
      <c r="H1165" s="17"/>
      <c r="I1165" s="17"/>
      <c r="J1165" s="17"/>
      <c r="K1165" s="17"/>
      <c r="L1165" s="17"/>
      <c r="M1165" s="17"/>
      <c r="N1165" s="17"/>
      <c r="O1165" s="17"/>
      <c r="P1165" s="17"/>
      <c r="Q1165" s="17"/>
      <c r="R1165" s="17"/>
      <c r="S1165" s="17"/>
      <c r="T1165" s="5" t="str">
        <f>IF(SUM(Table4[[#This Row],[Jan]:[Dec]])=0,"",(SUM(Table4[[#This Row],[Jan]:[Dec]])))</f>
        <v/>
      </c>
      <c r="U1165" s="5">
        <f>IFERROR(IF(Table5[[#This Row],[Is RTE Student]]="Yes",0,VLOOKUP(Table4[[#This Row],[Class]]&amp;"_"&amp;Table4[[#This Row],[Stream]]&amp;"_"&amp;Table4[[#This Row],[Medium]],total_fee,5,0)),0)</f>
        <v>20000</v>
      </c>
      <c r="V1165" s="5" t="str">
        <f>IFERROR(IF(Table4[[#This Row],[Total fees]]=Table4[[#This Row],[Total]]=0,"",Table4[[#This Row],[Total fees]]-Table4[[#This Row],[Total]]),"")</f>
        <v/>
      </c>
    </row>
    <row r="1166" spans="1:22">
      <c r="A1166" s="18">
        <f>IF('Student''s Data'!A1166=0,"",'Student''s Data'!A1166)</f>
        <v>1162</v>
      </c>
      <c r="B1166" s="18">
        <f>IF('Student''s Data'!B1166=0,"",'Student''s Data'!B1166)</f>
        <v>4638</v>
      </c>
      <c r="C1166" s="19" t="str">
        <f>IF('Student''s Data'!C1166=0,"",'Student''s Data'!C1166)</f>
        <v>Twelth</v>
      </c>
      <c r="D1166" s="19" t="str">
        <f>IF('Student''s Data'!D1166=0,"",'Student''s Data'!D1166)</f>
        <v>Agriculture</v>
      </c>
      <c r="E1166" s="19" t="str">
        <f>IF('Student''s Data'!H1166=0,"",'Student''s Data'!H1166)</f>
        <v>Hindi</v>
      </c>
      <c r="F1166" s="19" t="str">
        <f>IF('Student''s Data'!E1166=0,"",'Student''s Data'!E1166)</f>
        <v>RAHUL KUMAWAT</v>
      </c>
      <c r="G1166" s="19" t="str">
        <f>IF('Student''s Data'!F1166=0,"",'Student''s Data'!F1166)</f>
        <v>GYANA RAM KUMAWAT</v>
      </c>
      <c r="H1166" s="17"/>
      <c r="I1166" s="17"/>
      <c r="J1166" s="17"/>
      <c r="K1166" s="17"/>
      <c r="L1166" s="17"/>
      <c r="M1166" s="17"/>
      <c r="N1166" s="17"/>
      <c r="O1166" s="17"/>
      <c r="P1166" s="17"/>
      <c r="Q1166" s="17"/>
      <c r="R1166" s="17"/>
      <c r="S1166" s="17"/>
      <c r="T1166" s="5" t="str">
        <f>IF(SUM(Table4[[#This Row],[Jan]:[Dec]])=0,"",(SUM(Table4[[#This Row],[Jan]:[Dec]])))</f>
        <v/>
      </c>
      <c r="U1166" s="5">
        <f>IFERROR(IF(Table5[[#This Row],[Is RTE Student]]="Yes",0,VLOOKUP(Table4[[#This Row],[Class]]&amp;"_"&amp;Table4[[#This Row],[Stream]]&amp;"_"&amp;Table4[[#This Row],[Medium]],total_fee,5,0)),0)</f>
        <v>22000</v>
      </c>
      <c r="V1166" s="5" t="str">
        <f>IFERROR(IF(Table4[[#This Row],[Total fees]]=Table4[[#This Row],[Total]]=0,"",Table4[[#This Row],[Total fees]]-Table4[[#This Row],[Total]]),"")</f>
        <v/>
      </c>
    </row>
    <row r="1167" spans="1:22">
      <c r="A1167" s="18">
        <f>IF('Student''s Data'!A1167=0,"",'Student''s Data'!A1167)</f>
        <v>1163</v>
      </c>
      <c r="B1167" s="18">
        <f>IF('Student''s Data'!B1167=0,"",'Student''s Data'!B1167)</f>
        <v>6517</v>
      </c>
      <c r="C1167" s="19" t="str">
        <f>IF('Student''s Data'!C1167=0,"",'Student''s Data'!C1167)</f>
        <v>Twelth</v>
      </c>
      <c r="D1167" s="19" t="str">
        <f>IF('Student''s Data'!D1167=0,"",'Student''s Data'!D1167)</f>
        <v>Science</v>
      </c>
      <c r="E1167" s="19" t="str">
        <f>IF('Student''s Data'!H1167=0,"",'Student''s Data'!H1167)</f>
        <v>Hindi</v>
      </c>
      <c r="F1167" s="19" t="str">
        <f>IF('Student''s Data'!E1167=0,"",'Student''s Data'!E1167)</f>
        <v>RAHUL SAINI</v>
      </c>
      <c r="G1167" s="19" t="str">
        <f>IF('Student''s Data'!F1167=0,"",'Student''s Data'!F1167)</f>
        <v>KAILASH SAINI</v>
      </c>
      <c r="H1167" s="17"/>
      <c r="I1167" s="17"/>
      <c r="J1167" s="17"/>
      <c r="K1167" s="17"/>
      <c r="L1167" s="17"/>
      <c r="M1167" s="17"/>
      <c r="N1167" s="17"/>
      <c r="O1167" s="17"/>
      <c r="P1167" s="17"/>
      <c r="Q1167" s="17"/>
      <c r="R1167" s="17"/>
      <c r="S1167" s="17"/>
      <c r="T1167" s="5" t="str">
        <f>IF(SUM(Table4[[#This Row],[Jan]:[Dec]])=0,"",(SUM(Table4[[#This Row],[Jan]:[Dec]])))</f>
        <v/>
      </c>
      <c r="U1167" s="5">
        <f>IFERROR(IF(Table5[[#This Row],[Is RTE Student]]="Yes",0,VLOOKUP(Table4[[#This Row],[Class]]&amp;"_"&amp;Table4[[#This Row],[Stream]]&amp;"_"&amp;Table4[[#This Row],[Medium]],total_fee,5,0)),0)</f>
        <v>22000</v>
      </c>
      <c r="V1167" s="5" t="str">
        <f>IFERROR(IF(Table4[[#This Row],[Total fees]]=Table4[[#This Row],[Total]]=0,"",Table4[[#This Row],[Total fees]]-Table4[[#This Row],[Total]]),"")</f>
        <v/>
      </c>
    </row>
    <row r="1168" spans="1:22">
      <c r="A1168" s="18">
        <f>IF('Student''s Data'!A1168=0,"",'Student''s Data'!A1168)</f>
        <v>1164</v>
      </c>
      <c r="B1168" s="18" t="str">
        <f>IF('Student''s Data'!B1168=0,"",'Student''s Data'!B1168)</f>
        <v>E0128</v>
      </c>
      <c r="C1168" s="19" t="str">
        <f>IF('Student''s Data'!C1168=0,"",'Student''s Data'!C1168)</f>
        <v>Twelth</v>
      </c>
      <c r="D1168" s="19" t="str">
        <f>IF('Student''s Data'!D1168=0,"",'Student''s Data'!D1168)</f>
        <v>Arts</v>
      </c>
      <c r="E1168" s="19" t="str">
        <f>IF('Student''s Data'!H1168=0,"",'Student''s Data'!H1168)</f>
        <v>English</v>
      </c>
      <c r="F1168" s="19" t="str">
        <f>IF('Student''s Data'!E1168=0,"",'Student''s Data'!E1168)</f>
        <v>RAHUL TANDI</v>
      </c>
      <c r="G1168" s="19" t="str">
        <f>IF('Student''s Data'!F1168=0,"",'Student''s Data'!F1168)</f>
        <v>SUKHA RAM TANDI</v>
      </c>
      <c r="H1168" s="17"/>
      <c r="I1168" s="17"/>
      <c r="J1168" s="17"/>
      <c r="K1168" s="17"/>
      <c r="L1168" s="17"/>
      <c r="M1168" s="17"/>
      <c r="N1168" s="17"/>
      <c r="O1168" s="17"/>
      <c r="P1168" s="17"/>
      <c r="Q1168" s="17"/>
      <c r="R1168" s="17"/>
      <c r="S1168" s="17"/>
      <c r="T1168" s="5" t="str">
        <f>IF(SUM(Table4[[#This Row],[Jan]:[Dec]])=0,"",(SUM(Table4[[#This Row],[Jan]:[Dec]])))</f>
        <v/>
      </c>
      <c r="U1168" s="5">
        <f>IFERROR(IF(Table5[[#This Row],[Is RTE Student]]="Yes",0,VLOOKUP(Table4[[#This Row],[Class]]&amp;"_"&amp;Table4[[#This Row],[Stream]]&amp;"_"&amp;Table4[[#This Row],[Medium]],total_fee,5,0)),0)</f>
        <v>22000</v>
      </c>
      <c r="V1168" s="5" t="str">
        <f>IFERROR(IF(Table4[[#This Row],[Total fees]]=Table4[[#This Row],[Total]]=0,"",Table4[[#This Row],[Total fees]]-Table4[[#This Row],[Total]]),"")</f>
        <v/>
      </c>
    </row>
    <row r="1169" spans="1:22">
      <c r="A1169" s="18">
        <f>IF('Student''s Data'!A1169=0,"",'Student''s Data'!A1169)</f>
        <v>1165</v>
      </c>
      <c r="B1169" s="18">
        <f>IF('Student''s Data'!B1169=0,"",'Student''s Data'!B1169)</f>
        <v>4656</v>
      </c>
      <c r="C1169" s="19" t="str">
        <f>IF('Student''s Data'!C1169=0,"",'Student''s Data'!C1169)</f>
        <v>Twelth</v>
      </c>
      <c r="D1169" s="19" t="str">
        <f>IF('Student''s Data'!D1169=0,"",'Student''s Data'!D1169)</f>
        <v>Commerce</v>
      </c>
      <c r="E1169" s="19" t="str">
        <f>IF('Student''s Data'!H1169=0,"",'Student''s Data'!H1169)</f>
        <v>Hindi</v>
      </c>
      <c r="F1169" s="19" t="str">
        <f>IF('Student''s Data'!E1169=0,"",'Student''s Data'!E1169)</f>
        <v>RAJENDRA KUMAR</v>
      </c>
      <c r="G1169" s="19" t="str">
        <f>IF('Student''s Data'!F1169=0,"",'Student''s Data'!F1169)</f>
        <v>DULI CHAND</v>
      </c>
      <c r="H1169" s="17"/>
      <c r="I1169" s="17"/>
      <c r="J1169" s="17"/>
      <c r="K1169" s="17"/>
      <c r="L1169" s="17"/>
      <c r="M1169" s="17"/>
      <c r="N1169" s="17"/>
      <c r="O1169" s="17"/>
      <c r="P1169" s="17"/>
      <c r="Q1169" s="17"/>
      <c r="R1169" s="17"/>
      <c r="S1169" s="17"/>
      <c r="T1169" s="5" t="str">
        <f>IF(SUM(Table4[[#This Row],[Jan]:[Dec]])=0,"",(SUM(Table4[[#This Row],[Jan]:[Dec]])))</f>
        <v/>
      </c>
      <c r="U1169" s="5">
        <f>IFERROR(IF(Table5[[#This Row],[Is RTE Student]]="Yes",0,VLOOKUP(Table4[[#This Row],[Class]]&amp;"_"&amp;Table4[[#This Row],[Stream]]&amp;"_"&amp;Table4[[#This Row],[Medium]],total_fee,5,0)),0)</f>
        <v>20000</v>
      </c>
      <c r="V1169" s="5" t="str">
        <f>IFERROR(IF(Table4[[#This Row],[Total fees]]=Table4[[#This Row],[Total]]=0,"",Table4[[#This Row],[Total fees]]-Table4[[#This Row],[Total]]),"")</f>
        <v/>
      </c>
    </row>
    <row r="1170" spans="1:22">
      <c r="A1170" s="18">
        <f>IF('Student''s Data'!A1170=0,"",'Student''s Data'!A1170)</f>
        <v>1166</v>
      </c>
      <c r="B1170" s="18">
        <f>IF('Student''s Data'!B1170=0,"",'Student''s Data'!B1170)</f>
        <v>6730</v>
      </c>
      <c r="C1170" s="19" t="str">
        <f>IF('Student''s Data'!C1170=0,"",'Student''s Data'!C1170)</f>
        <v>Twelth</v>
      </c>
      <c r="D1170" s="19" t="str">
        <f>IF('Student''s Data'!D1170=0,"",'Student''s Data'!D1170)</f>
        <v>Agriculture</v>
      </c>
      <c r="E1170" s="19" t="str">
        <f>IF('Student''s Data'!H1170=0,"",'Student''s Data'!H1170)</f>
        <v>Hindi</v>
      </c>
      <c r="F1170" s="19" t="str">
        <f>IF('Student''s Data'!E1170=0,"",'Student''s Data'!E1170)</f>
        <v>RAJESH KUMAR</v>
      </c>
      <c r="G1170" s="19" t="str">
        <f>IF('Student''s Data'!F1170=0,"",'Student''s Data'!F1170)</f>
        <v>LCHHMAN RAM</v>
      </c>
      <c r="H1170" s="17"/>
      <c r="I1170" s="17"/>
      <c r="J1170" s="17"/>
      <c r="K1170" s="17"/>
      <c r="L1170" s="17"/>
      <c r="M1170" s="17"/>
      <c r="N1170" s="17"/>
      <c r="O1170" s="17"/>
      <c r="P1170" s="17"/>
      <c r="Q1170" s="17"/>
      <c r="R1170" s="17"/>
      <c r="S1170" s="17"/>
      <c r="T1170" s="5" t="str">
        <f>IF(SUM(Table4[[#This Row],[Jan]:[Dec]])=0,"",(SUM(Table4[[#This Row],[Jan]:[Dec]])))</f>
        <v/>
      </c>
      <c r="U1170" s="5">
        <f>IFERROR(IF(Table5[[#This Row],[Is RTE Student]]="Yes",0,VLOOKUP(Table4[[#This Row],[Class]]&amp;"_"&amp;Table4[[#This Row],[Stream]]&amp;"_"&amp;Table4[[#This Row],[Medium]],total_fee,5,0)),0)</f>
        <v>22000</v>
      </c>
      <c r="V1170" s="5" t="str">
        <f>IFERROR(IF(Table4[[#This Row],[Total fees]]=Table4[[#This Row],[Total]]=0,"",Table4[[#This Row],[Total fees]]-Table4[[#This Row],[Total]]),"")</f>
        <v/>
      </c>
    </row>
    <row r="1171" spans="1:22">
      <c r="A1171" s="18">
        <f>IF('Student''s Data'!A1171=0,"",'Student''s Data'!A1171)</f>
        <v>1167</v>
      </c>
      <c r="B1171" s="18">
        <f>IF('Student''s Data'!B1171=0,"",'Student''s Data'!B1171)</f>
        <v>6504</v>
      </c>
      <c r="C1171" s="19" t="str">
        <f>IF('Student''s Data'!C1171=0,"",'Student''s Data'!C1171)</f>
        <v>Twelth</v>
      </c>
      <c r="D1171" s="19" t="str">
        <f>IF('Student''s Data'!D1171=0,"",'Student''s Data'!D1171)</f>
        <v>Science</v>
      </c>
      <c r="E1171" s="19" t="str">
        <f>IF('Student''s Data'!H1171=0,"",'Student''s Data'!H1171)</f>
        <v>Hindi</v>
      </c>
      <c r="F1171" s="19" t="str">
        <f>IF('Student''s Data'!E1171=0,"",'Student''s Data'!E1171)</f>
        <v>RAJU RAM</v>
      </c>
      <c r="G1171" s="19" t="str">
        <f>IF('Student''s Data'!F1171=0,"",'Student''s Data'!F1171)</f>
        <v>GORDHAN RAM</v>
      </c>
      <c r="H1171" s="17"/>
      <c r="I1171" s="17"/>
      <c r="J1171" s="17"/>
      <c r="K1171" s="17"/>
      <c r="L1171" s="17"/>
      <c r="M1171" s="17"/>
      <c r="N1171" s="17"/>
      <c r="O1171" s="17"/>
      <c r="P1171" s="17"/>
      <c r="Q1171" s="17"/>
      <c r="R1171" s="17"/>
      <c r="S1171" s="17"/>
      <c r="T1171" s="5" t="str">
        <f>IF(SUM(Table4[[#This Row],[Jan]:[Dec]])=0,"",(SUM(Table4[[#This Row],[Jan]:[Dec]])))</f>
        <v/>
      </c>
      <c r="U1171" s="5">
        <f>IFERROR(IF(Table5[[#This Row],[Is RTE Student]]="Yes",0,VLOOKUP(Table4[[#This Row],[Class]]&amp;"_"&amp;Table4[[#This Row],[Stream]]&amp;"_"&amp;Table4[[#This Row],[Medium]],total_fee,5,0)),0)</f>
        <v>22000</v>
      </c>
      <c r="V1171" s="5" t="str">
        <f>IFERROR(IF(Table4[[#This Row],[Total fees]]=Table4[[#This Row],[Total]]=0,"",Table4[[#This Row],[Total fees]]-Table4[[#This Row],[Total]]),"")</f>
        <v/>
      </c>
    </row>
    <row r="1172" spans="1:22">
      <c r="A1172" s="18">
        <f>IF('Student''s Data'!A1172=0,"",'Student''s Data'!A1172)</f>
        <v>1168</v>
      </c>
      <c r="B1172" s="18">
        <f>IF('Student''s Data'!B1172=0,"",'Student''s Data'!B1172)</f>
        <v>6488</v>
      </c>
      <c r="C1172" s="19" t="str">
        <f>IF('Student''s Data'!C1172=0,"",'Student''s Data'!C1172)</f>
        <v>Twelth</v>
      </c>
      <c r="D1172" s="19" t="str">
        <f>IF('Student''s Data'!D1172=0,"",'Student''s Data'!D1172)</f>
        <v>Arts</v>
      </c>
      <c r="E1172" s="19" t="str">
        <f>IF('Student''s Data'!H1172=0,"",'Student''s Data'!H1172)</f>
        <v>Hindi</v>
      </c>
      <c r="F1172" s="19" t="str">
        <f>IF('Student''s Data'!E1172=0,"",'Student''s Data'!E1172)</f>
        <v>RAKESH KUMAR</v>
      </c>
      <c r="G1172" s="19" t="str">
        <f>IF('Student''s Data'!F1172=0,"",'Student''s Data'!F1172)</f>
        <v>PRAKASHCHAND</v>
      </c>
      <c r="H1172" s="17"/>
      <c r="I1172" s="17"/>
      <c r="J1172" s="17"/>
      <c r="K1172" s="17"/>
      <c r="L1172" s="17"/>
      <c r="M1172" s="17"/>
      <c r="N1172" s="17"/>
      <c r="O1172" s="17"/>
      <c r="P1172" s="17"/>
      <c r="Q1172" s="17"/>
      <c r="R1172" s="17"/>
      <c r="S1172" s="17"/>
      <c r="T1172" s="5" t="str">
        <f>IF(SUM(Table4[[#This Row],[Jan]:[Dec]])=0,"",(SUM(Table4[[#This Row],[Jan]:[Dec]])))</f>
        <v/>
      </c>
      <c r="U1172" s="5">
        <f>IFERROR(IF(Table5[[#This Row],[Is RTE Student]]="Yes",0,VLOOKUP(Table4[[#This Row],[Class]]&amp;"_"&amp;Table4[[#This Row],[Stream]]&amp;"_"&amp;Table4[[#This Row],[Medium]],total_fee,5,0)),0)</f>
        <v>21000</v>
      </c>
      <c r="V1172" s="5" t="str">
        <f>IFERROR(IF(Table4[[#This Row],[Total fees]]=Table4[[#This Row],[Total]]=0,"",Table4[[#This Row],[Total fees]]-Table4[[#This Row],[Total]]),"")</f>
        <v/>
      </c>
    </row>
    <row r="1173" spans="1:22">
      <c r="A1173" s="18">
        <f>IF('Student''s Data'!A1173=0,"",'Student''s Data'!A1173)</f>
        <v>1169</v>
      </c>
      <c r="B1173" s="18">
        <f>IF('Student''s Data'!B1173=0,"",'Student''s Data'!B1173)</f>
        <v>6042</v>
      </c>
      <c r="C1173" s="19" t="str">
        <f>IF('Student''s Data'!C1173=0,"",'Student''s Data'!C1173)</f>
        <v>Twelth</v>
      </c>
      <c r="D1173" s="19" t="str">
        <f>IF('Student''s Data'!D1173=0,"",'Student''s Data'!D1173)</f>
        <v>Commerce</v>
      </c>
      <c r="E1173" s="19" t="str">
        <f>IF('Student''s Data'!H1173=0,"",'Student''s Data'!H1173)</f>
        <v>Hindi</v>
      </c>
      <c r="F1173" s="19" t="str">
        <f>IF('Student''s Data'!E1173=0,"",'Student''s Data'!E1173)</f>
        <v>RAKESH MANDA</v>
      </c>
      <c r="G1173" s="19" t="str">
        <f>IF('Student''s Data'!F1173=0,"",'Student''s Data'!F1173)</f>
        <v>KAILASH</v>
      </c>
      <c r="H1173" s="17"/>
      <c r="I1173" s="17"/>
      <c r="J1173" s="17"/>
      <c r="K1173" s="17"/>
      <c r="L1173" s="17"/>
      <c r="M1173" s="17"/>
      <c r="N1173" s="17"/>
      <c r="O1173" s="17"/>
      <c r="P1173" s="17"/>
      <c r="Q1173" s="17"/>
      <c r="R1173" s="17"/>
      <c r="S1173" s="17"/>
      <c r="T1173" s="5" t="str">
        <f>IF(SUM(Table4[[#This Row],[Jan]:[Dec]])=0,"",(SUM(Table4[[#This Row],[Jan]:[Dec]])))</f>
        <v/>
      </c>
      <c r="U1173" s="5">
        <f>IFERROR(IF(Table5[[#This Row],[Is RTE Student]]="Yes",0,VLOOKUP(Table4[[#This Row],[Class]]&amp;"_"&amp;Table4[[#This Row],[Stream]]&amp;"_"&amp;Table4[[#This Row],[Medium]],total_fee,5,0)),0)</f>
        <v>20000</v>
      </c>
      <c r="V1173" s="5" t="str">
        <f>IFERROR(IF(Table4[[#This Row],[Total fees]]=Table4[[#This Row],[Total]]=0,"",Table4[[#This Row],[Total fees]]-Table4[[#This Row],[Total]]),"")</f>
        <v/>
      </c>
    </row>
    <row r="1174" spans="1:22">
      <c r="A1174" s="18">
        <f>IF('Student''s Data'!A1174=0,"",'Student''s Data'!A1174)</f>
        <v>1170</v>
      </c>
      <c r="B1174" s="18">
        <f>IF('Student''s Data'!B1174=0,"",'Student''s Data'!B1174)</f>
        <v>6558</v>
      </c>
      <c r="C1174" s="19" t="str">
        <f>IF('Student''s Data'!C1174=0,"",'Student''s Data'!C1174)</f>
        <v>Twelth</v>
      </c>
      <c r="D1174" s="19" t="str">
        <f>IF('Student''s Data'!D1174=0,"",'Student''s Data'!D1174)</f>
        <v>Agriculture</v>
      </c>
      <c r="E1174" s="19" t="str">
        <f>IF('Student''s Data'!H1174=0,"",'Student''s Data'!H1174)</f>
        <v>Hindi</v>
      </c>
      <c r="F1174" s="19" t="str">
        <f>IF('Student''s Data'!E1174=0,"",'Student''s Data'!E1174)</f>
        <v>RAMESH YADAV</v>
      </c>
      <c r="G1174" s="19" t="str">
        <f>IF('Student''s Data'!F1174=0,"",'Student''s Data'!F1174)</f>
        <v>RAJURAM</v>
      </c>
      <c r="H1174" s="17"/>
      <c r="I1174" s="17"/>
      <c r="J1174" s="17"/>
      <c r="K1174" s="17"/>
      <c r="L1174" s="17"/>
      <c r="M1174" s="17"/>
      <c r="N1174" s="17"/>
      <c r="O1174" s="17"/>
      <c r="P1174" s="17"/>
      <c r="Q1174" s="17"/>
      <c r="R1174" s="17"/>
      <c r="S1174" s="17"/>
      <c r="T1174" s="5" t="str">
        <f>IF(SUM(Table4[[#This Row],[Jan]:[Dec]])=0,"",(SUM(Table4[[#This Row],[Jan]:[Dec]])))</f>
        <v/>
      </c>
      <c r="U1174" s="5">
        <f>IFERROR(IF(Table5[[#This Row],[Is RTE Student]]="Yes",0,VLOOKUP(Table4[[#This Row],[Class]]&amp;"_"&amp;Table4[[#This Row],[Stream]]&amp;"_"&amp;Table4[[#This Row],[Medium]],total_fee,5,0)),0)</f>
        <v>22000</v>
      </c>
      <c r="V1174" s="5" t="str">
        <f>IFERROR(IF(Table4[[#This Row],[Total fees]]=Table4[[#This Row],[Total]]=0,"",Table4[[#This Row],[Total fees]]-Table4[[#This Row],[Total]]),"")</f>
        <v/>
      </c>
    </row>
    <row r="1175" spans="1:22">
      <c r="A1175" s="18">
        <f>IF('Student''s Data'!A1175=0,"",'Student''s Data'!A1175)</f>
        <v>1171</v>
      </c>
      <c r="B1175" s="18">
        <f>IF('Student''s Data'!B1175=0,"",'Student''s Data'!B1175)</f>
        <v>6573</v>
      </c>
      <c r="C1175" s="19" t="str">
        <f>IF('Student''s Data'!C1175=0,"",'Student''s Data'!C1175)</f>
        <v>Twelth</v>
      </c>
      <c r="D1175" s="19" t="str">
        <f>IF('Student''s Data'!D1175=0,"",'Student''s Data'!D1175)</f>
        <v>Science</v>
      </c>
      <c r="E1175" s="19" t="str">
        <f>IF('Student''s Data'!H1175=0,"",'Student''s Data'!H1175)</f>
        <v>Hindi</v>
      </c>
      <c r="F1175" s="19" t="str">
        <f>IF('Student''s Data'!E1175=0,"",'Student''s Data'!E1175)</f>
        <v>RAMKISHOR</v>
      </c>
      <c r="G1175" s="19" t="str">
        <f>IF('Student''s Data'!F1175=0,"",'Student''s Data'!F1175)</f>
        <v>RAJU RAM</v>
      </c>
      <c r="H1175" s="17"/>
      <c r="I1175" s="17"/>
      <c r="J1175" s="17"/>
      <c r="K1175" s="17"/>
      <c r="L1175" s="17"/>
      <c r="M1175" s="17"/>
      <c r="N1175" s="17"/>
      <c r="O1175" s="17"/>
      <c r="P1175" s="17"/>
      <c r="Q1175" s="17"/>
      <c r="R1175" s="17"/>
      <c r="S1175" s="17"/>
      <c r="T1175" s="5" t="str">
        <f>IF(SUM(Table4[[#This Row],[Jan]:[Dec]])=0,"",(SUM(Table4[[#This Row],[Jan]:[Dec]])))</f>
        <v/>
      </c>
      <c r="U1175" s="5">
        <f>IFERROR(IF(Table5[[#This Row],[Is RTE Student]]="Yes",0,VLOOKUP(Table4[[#This Row],[Class]]&amp;"_"&amp;Table4[[#This Row],[Stream]]&amp;"_"&amp;Table4[[#This Row],[Medium]],total_fee,5,0)),0)</f>
        <v>22000</v>
      </c>
      <c r="V1175" s="5" t="str">
        <f>IFERROR(IF(Table4[[#This Row],[Total fees]]=Table4[[#This Row],[Total]]=0,"",Table4[[#This Row],[Total fees]]-Table4[[#This Row],[Total]]),"")</f>
        <v/>
      </c>
    </row>
    <row r="1176" spans="1:22">
      <c r="A1176" s="18">
        <f>IF('Student''s Data'!A1176=0,"",'Student''s Data'!A1176)</f>
        <v>1172</v>
      </c>
      <c r="B1176" s="18">
        <f>IF('Student''s Data'!B1176=0,"",'Student''s Data'!B1176)</f>
        <v>6021</v>
      </c>
      <c r="C1176" s="19" t="str">
        <f>IF('Student''s Data'!C1176=0,"",'Student''s Data'!C1176)</f>
        <v>Twelth</v>
      </c>
      <c r="D1176" s="19" t="str">
        <f>IF('Student''s Data'!D1176=0,"",'Student''s Data'!D1176)</f>
        <v>Arts</v>
      </c>
      <c r="E1176" s="19" t="str">
        <f>IF('Student''s Data'!H1176=0,"",'Student''s Data'!H1176)</f>
        <v>Hindi</v>
      </c>
      <c r="F1176" s="19" t="str">
        <f>IF('Student''s Data'!E1176=0,"",'Student''s Data'!E1176)</f>
        <v>RAMKISHOR PRAJAPAT</v>
      </c>
      <c r="G1176" s="19" t="str">
        <f>IF('Student''s Data'!F1176=0,"",'Student''s Data'!F1176)</f>
        <v>SEETA RAM PRAJAPAT</v>
      </c>
      <c r="H1176" s="17"/>
      <c r="I1176" s="17"/>
      <c r="J1176" s="17"/>
      <c r="K1176" s="17"/>
      <c r="L1176" s="17"/>
      <c r="M1176" s="17"/>
      <c r="N1176" s="17"/>
      <c r="O1176" s="17"/>
      <c r="P1176" s="17"/>
      <c r="Q1176" s="17"/>
      <c r="R1176" s="17"/>
      <c r="S1176" s="17"/>
      <c r="T1176" s="5" t="str">
        <f>IF(SUM(Table4[[#This Row],[Jan]:[Dec]])=0,"",(SUM(Table4[[#This Row],[Jan]:[Dec]])))</f>
        <v/>
      </c>
      <c r="U1176" s="5">
        <f>IFERROR(IF(Table5[[#This Row],[Is RTE Student]]="Yes",0,VLOOKUP(Table4[[#This Row],[Class]]&amp;"_"&amp;Table4[[#This Row],[Stream]]&amp;"_"&amp;Table4[[#This Row],[Medium]],total_fee,5,0)),0)</f>
        <v>21000</v>
      </c>
      <c r="V1176" s="5" t="str">
        <f>IFERROR(IF(Table4[[#This Row],[Total fees]]=Table4[[#This Row],[Total]]=0,"",Table4[[#This Row],[Total fees]]-Table4[[#This Row],[Total]]),"")</f>
        <v/>
      </c>
    </row>
    <row r="1177" spans="1:22">
      <c r="A1177" s="18">
        <f>IF('Student''s Data'!A1177=0,"",'Student''s Data'!A1177)</f>
        <v>1173</v>
      </c>
      <c r="B1177" s="18">
        <f>IF('Student''s Data'!B1177=0,"",'Student''s Data'!B1177)</f>
        <v>6639</v>
      </c>
      <c r="C1177" s="19" t="str">
        <f>IF('Student''s Data'!C1177=0,"",'Student''s Data'!C1177)</f>
        <v>Twelth</v>
      </c>
      <c r="D1177" s="19" t="str">
        <f>IF('Student''s Data'!D1177=0,"",'Student''s Data'!D1177)</f>
        <v>Commerce</v>
      </c>
      <c r="E1177" s="19" t="str">
        <f>IF('Student''s Data'!H1177=0,"",'Student''s Data'!H1177)</f>
        <v>Hindi</v>
      </c>
      <c r="F1177" s="19" t="str">
        <f>IF('Student''s Data'!E1177=0,"",'Student''s Data'!E1177)</f>
        <v>RANJANA</v>
      </c>
      <c r="G1177" s="19" t="str">
        <f>IF('Student''s Data'!F1177=0,"",'Student''s Data'!F1177)</f>
        <v>MOHAN RAM</v>
      </c>
      <c r="H1177" s="17"/>
      <c r="I1177" s="17"/>
      <c r="J1177" s="17"/>
      <c r="K1177" s="17"/>
      <c r="L1177" s="17"/>
      <c r="M1177" s="17"/>
      <c r="N1177" s="17"/>
      <c r="O1177" s="17"/>
      <c r="P1177" s="17"/>
      <c r="Q1177" s="17"/>
      <c r="R1177" s="17"/>
      <c r="S1177" s="17"/>
      <c r="T1177" s="5" t="str">
        <f>IF(SUM(Table4[[#This Row],[Jan]:[Dec]])=0,"",(SUM(Table4[[#This Row],[Jan]:[Dec]])))</f>
        <v/>
      </c>
      <c r="U1177" s="5">
        <f>IFERROR(IF(Table5[[#This Row],[Is RTE Student]]="Yes",0,VLOOKUP(Table4[[#This Row],[Class]]&amp;"_"&amp;Table4[[#This Row],[Stream]]&amp;"_"&amp;Table4[[#This Row],[Medium]],total_fee,5,0)),0)</f>
        <v>20000</v>
      </c>
      <c r="V1177" s="5" t="str">
        <f>IFERROR(IF(Table4[[#This Row],[Total fees]]=Table4[[#This Row],[Total]]=0,"",Table4[[#This Row],[Total fees]]-Table4[[#This Row],[Total]]),"")</f>
        <v/>
      </c>
    </row>
    <row r="1178" spans="1:22">
      <c r="A1178" s="18">
        <f>IF('Student''s Data'!A1178=0,"",'Student''s Data'!A1178)</f>
        <v>1174</v>
      </c>
      <c r="B1178" s="18">
        <f>IF('Student''s Data'!B1178=0,"",'Student''s Data'!B1178)</f>
        <v>6136</v>
      </c>
      <c r="C1178" s="19" t="str">
        <f>IF('Student''s Data'!C1178=0,"",'Student''s Data'!C1178)</f>
        <v>Twelth</v>
      </c>
      <c r="D1178" s="19" t="str">
        <f>IF('Student''s Data'!D1178=0,"",'Student''s Data'!D1178)</f>
        <v>Agriculture</v>
      </c>
      <c r="E1178" s="19" t="str">
        <f>IF('Student''s Data'!H1178=0,"",'Student''s Data'!H1178)</f>
        <v>Hindi</v>
      </c>
      <c r="F1178" s="19" t="str">
        <f>IF('Student''s Data'!E1178=0,"",'Student''s Data'!E1178)</f>
        <v>RAVI GURJAR</v>
      </c>
      <c r="G1178" s="19" t="str">
        <f>IF('Student''s Data'!F1178=0,"",'Student''s Data'!F1178)</f>
        <v>KALU RAM GURJAR</v>
      </c>
      <c r="H1178" s="17"/>
      <c r="I1178" s="17"/>
      <c r="J1178" s="17"/>
      <c r="K1178" s="17"/>
      <c r="L1178" s="17"/>
      <c r="M1178" s="17"/>
      <c r="N1178" s="17"/>
      <c r="O1178" s="17"/>
      <c r="P1178" s="17"/>
      <c r="Q1178" s="17"/>
      <c r="R1178" s="17"/>
      <c r="S1178" s="17"/>
      <c r="T1178" s="5" t="str">
        <f>IF(SUM(Table4[[#This Row],[Jan]:[Dec]])=0,"",(SUM(Table4[[#This Row],[Jan]:[Dec]])))</f>
        <v/>
      </c>
      <c r="U1178" s="5">
        <f>IFERROR(IF(Table5[[#This Row],[Is RTE Student]]="Yes",0,VLOOKUP(Table4[[#This Row],[Class]]&amp;"_"&amp;Table4[[#This Row],[Stream]]&amp;"_"&amp;Table4[[#This Row],[Medium]],total_fee,5,0)),0)</f>
        <v>22000</v>
      </c>
      <c r="V1178" s="5" t="str">
        <f>IFERROR(IF(Table4[[#This Row],[Total fees]]=Table4[[#This Row],[Total]]=0,"",Table4[[#This Row],[Total fees]]-Table4[[#This Row],[Total]]),"")</f>
        <v/>
      </c>
    </row>
    <row r="1179" spans="1:22">
      <c r="A1179" s="18">
        <f>IF('Student''s Data'!A1179=0,"",'Student''s Data'!A1179)</f>
        <v>1175</v>
      </c>
      <c r="B1179" s="18">
        <f>IF('Student''s Data'!B1179=0,"",'Student''s Data'!B1179)</f>
        <v>6366</v>
      </c>
      <c r="C1179" s="19" t="str">
        <f>IF('Student''s Data'!C1179=0,"",'Student''s Data'!C1179)</f>
        <v>Twelth</v>
      </c>
      <c r="D1179" s="19" t="str">
        <f>IF('Student''s Data'!D1179=0,"",'Student''s Data'!D1179)</f>
        <v>Science</v>
      </c>
      <c r="E1179" s="19" t="str">
        <f>IF('Student''s Data'!H1179=0,"",'Student''s Data'!H1179)</f>
        <v>Hindi</v>
      </c>
      <c r="F1179" s="19" t="str">
        <f>IF('Student''s Data'!E1179=0,"",'Student''s Data'!E1179)</f>
        <v>RAVINA CHOUDHARY</v>
      </c>
      <c r="G1179" s="19" t="str">
        <f>IF('Student''s Data'!F1179=0,"",'Student''s Data'!F1179)</f>
        <v>GIRDHARI RAM</v>
      </c>
      <c r="H1179" s="17"/>
      <c r="I1179" s="17"/>
      <c r="J1179" s="17"/>
      <c r="K1179" s="17"/>
      <c r="L1179" s="17"/>
      <c r="M1179" s="17"/>
      <c r="N1179" s="17"/>
      <c r="O1179" s="17"/>
      <c r="P1179" s="17"/>
      <c r="Q1179" s="17"/>
      <c r="R1179" s="17"/>
      <c r="S1179" s="17"/>
      <c r="T1179" s="5" t="str">
        <f>IF(SUM(Table4[[#This Row],[Jan]:[Dec]])=0,"",(SUM(Table4[[#This Row],[Jan]:[Dec]])))</f>
        <v/>
      </c>
      <c r="U1179" s="5">
        <f>IFERROR(IF(Table5[[#This Row],[Is RTE Student]]="Yes",0,VLOOKUP(Table4[[#This Row],[Class]]&amp;"_"&amp;Table4[[#This Row],[Stream]]&amp;"_"&amp;Table4[[#This Row],[Medium]],total_fee,5,0)),0)</f>
        <v>22000</v>
      </c>
      <c r="V1179" s="5" t="str">
        <f>IFERROR(IF(Table4[[#This Row],[Total fees]]=Table4[[#This Row],[Total]]=0,"",Table4[[#This Row],[Total fees]]-Table4[[#This Row],[Total]]),"")</f>
        <v/>
      </c>
    </row>
    <row r="1180" spans="1:22">
      <c r="A1180" s="18">
        <f>IF('Student''s Data'!A1180=0,"",'Student''s Data'!A1180)</f>
        <v>1176</v>
      </c>
      <c r="B1180" s="18">
        <f>IF('Student''s Data'!B1180=0,"",'Student''s Data'!B1180)</f>
        <v>6005</v>
      </c>
      <c r="C1180" s="19" t="str">
        <f>IF('Student''s Data'!C1180=0,"",'Student''s Data'!C1180)</f>
        <v>Twelth</v>
      </c>
      <c r="D1180" s="19" t="str">
        <f>IF('Student''s Data'!D1180=0,"",'Student''s Data'!D1180)</f>
        <v>Arts</v>
      </c>
      <c r="E1180" s="19" t="str">
        <f>IF('Student''s Data'!H1180=0,"",'Student''s Data'!H1180)</f>
        <v>Hindi</v>
      </c>
      <c r="F1180" s="19" t="str">
        <f>IF('Student''s Data'!E1180=0,"",'Student''s Data'!E1180)</f>
        <v>RAVINDRA GWALA</v>
      </c>
      <c r="G1180" s="19" t="str">
        <f>IF('Student''s Data'!F1180=0,"",'Student''s Data'!F1180)</f>
        <v>RAMNIWAS</v>
      </c>
      <c r="H1180" s="17"/>
      <c r="I1180" s="17"/>
      <c r="J1180" s="17"/>
      <c r="K1180" s="17"/>
      <c r="L1180" s="17"/>
      <c r="M1180" s="17"/>
      <c r="N1180" s="17"/>
      <c r="O1180" s="17"/>
      <c r="P1180" s="17"/>
      <c r="Q1180" s="17"/>
      <c r="R1180" s="17"/>
      <c r="S1180" s="17"/>
      <c r="T1180" s="5" t="str">
        <f>IF(SUM(Table4[[#This Row],[Jan]:[Dec]])=0,"",(SUM(Table4[[#This Row],[Jan]:[Dec]])))</f>
        <v/>
      </c>
      <c r="U1180" s="5">
        <f>IFERROR(IF(Table5[[#This Row],[Is RTE Student]]="Yes",0,VLOOKUP(Table4[[#This Row],[Class]]&amp;"_"&amp;Table4[[#This Row],[Stream]]&amp;"_"&amp;Table4[[#This Row],[Medium]],total_fee,5,0)),0)</f>
        <v>21000</v>
      </c>
      <c r="V1180" s="5" t="str">
        <f>IFERROR(IF(Table4[[#This Row],[Total fees]]=Table4[[#This Row],[Total]]=0,"",Table4[[#This Row],[Total fees]]-Table4[[#This Row],[Total]]),"")</f>
        <v/>
      </c>
    </row>
    <row r="1181" spans="1:22">
      <c r="A1181" s="18">
        <f>IF('Student''s Data'!A1181=0,"",'Student''s Data'!A1181)</f>
        <v>1177</v>
      </c>
      <c r="B1181" s="18">
        <f>IF('Student''s Data'!B1181=0,"",'Student''s Data'!B1181)</f>
        <v>6017</v>
      </c>
      <c r="C1181" s="19" t="str">
        <f>IF('Student''s Data'!C1181=0,"",'Student''s Data'!C1181)</f>
        <v>Twelth</v>
      </c>
      <c r="D1181" s="19" t="str">
        <f>IF('Student''s Data'!D1181=0,"",'Student''s Data'!D1181)</f>
        <v>Commerce</v>
      </c>
      <c r="E1181" s="19" t="str">
        <f>IF('Student''s Data'!H1181=0,"",'Student''s Data'!H1181)</f>
        <v>Hindi</v>
      </c>
      <c r="F1181" s="19" t="str">
        <f>IF('Student''s Data'!E1181=0,"",'Student''s Data'!E1181)</f>
        <v>RICHHPAL JAJRA</v>
      </c>
      <c r="G1181" s="19" t="str">
        <f>IF('Student''s Data'!F1181=0,"",'Student''s Data'!F1181)</f>
        <v>GOGA RAM</v>
      </c>
      <c r="H1181" s="17"/>
      <c r="I1181" s="17"/>
      <c r="J1181" s="17"/>
      <c r="K1181" s="17"/>
      <c r="L1181" s="17"/>
      <c r="M1181" s="17"/>
      <c r="N1181" s="17"/>
      <c r="O1181" s="17"/>
      <c r="P1181" s="17"/>
      <c r="Q1181" s="17"/>
      <c r="R1181" s="17"/>
      <c r="S1181" s="17"/>
      <c r="T1181" s="5" t="str">
        <f>IF(SUM(Table4[[#This Row],[Jan]:[Dec]])=0,"",(SUM(Table4[[#This Row],[Jan]:[Dec]])))</f>
        <v/>
      </c>
      <c r="U1181" s="5">
        <f>IFERROR(IF(Table5[[#This Row],[Is RTE Student]]="Yes",0,VLOOKUP(Table4[[#This Row],[Class]]&amp;"_"&amp;Table4[[#This Row],[Stream]]&amp;"_"&amp;Table4[[#This Row],[Medium]],total_fee,5,0)),0)</f>
        <v>20000</v>
      </c>
      <c r="V1181" s="5" t="str">
        <f>IFERROR(IF(Table4[[#This Row],[Total fees]]=Table4[[#This Row],[Total]]=0,"",Table4[[#This Row],[Total fees]]-Table4[[#This Row],[Total]]),"")</f>
        <v/>
      </c>
    </row>
    <row r="1182" spans="1:22">
      <c r="A1182" s="18">
        <f>IF('Student''s Data'!A1182=0,"",'Student''s Data'!A1182)</f>
        <v>1178</v>
      </c>
      <c r="B1182" s="18">
        <f>IF('Student''s Data'!B1182=0,"",'Student''s Data'!B1182)</f>
        <v>6543</v>
      </c>
      <c r="C1182" s="19" t="str">
        <f>IF('Student''s Data'!C1182=0,"",'Student''s Data'!C1182)</f>
        <v>Twelth</v>
      </c>
      <c r="D1182" s="19" t="str">
        <f>IF('Student''s Data'!D1182=0,"",'Student''s Data'!D1182)</f>
        <v>Agriculture</v>
      </c>
      <c r="E1182" s="19" t="str">
        <f>IF('Student''s Data'!H1182=0,"",'Student''s Data'!H1182)</f>
        <v>Hindi</v>
      </c>
      <c r="F1182" s="19" t="str">
        <f>IF('Student''s Data'!E1182=0,"",'Student''s Data'!E1182)</f>
        <v>RINKU</v>
      </c>
      <c r="G1182" s="19" t="str">
        <f>IF('Student''s Data'!F1182=0,"",'Student''s Data'!F1182)</f>
        <v>GANGADHAR RALIYA</v>
      </c>
      <c r="H1182" s="17"/>
      <c r="I1182" s="17"/>
      <c r="J1182" s="17"/>
      <c r="K1182" s="17"/>
      <c r="L1182" s="17"/>
      <c r="M1182" s="17"/>
      <c r="N1182" s="17"/>
      <c r="O1182" s="17"/>
      <c r="P1182" s="17"/>
      <c r="Q1182" s="17"/>
      <c r="R1182" s="17"/>
      <c r="S1182" s="17"/>
      <c r="T1182" s="5" t="str">
        <f>IF(SUM(Table4[[#This Row],[Jan]:[Dec]])=0,"",(SUM(Table4[[#This Row],[Jan]:[Dec]])))</f>
        <v/>
      </c>
      <c r="U1182" s="5">
        <f>IFERROR(IF(Table5[[#This Row],[Is RTE Student]]="Yes",0,VLOOKUP(Table4[[#This Row],[Class]]&amp;"_"&amp;Table4[[#This Row],[Stream]]&amp;"_"&amp;Table4[[#This Row],[Medium]],total_fee,5,0)),0)</f>
        <v>22000</v>
      </c>
      <c r="V1182" s="5" t="str">
        <f>IFERROR(IF(Table4[[#This Row],[Total fees]]=Table4[[#This Row],[Total]]=0,"",Table4[[#This Row],[Total fees]]-Table4[[#This Row],[Total]]),"")</f>
        <v/>
      </c>
    </row>
    <row r="1183" spans="1:22">
      <c r="A1183" s="18">
        <f>IF('Student''s Data'!A1183=0,"",'Student''s Data'!A1183)</f>
        <v>1179</v>
      </c>
      <c r="B1183" s="18">
        <f>IF('Student''s Data'!B1183=0,"",'Student''s Data'!B1183)</f>
        <v>6561</v>
      </c>
      <c r="C1183" s="19" t="str">
        <f>IF('Student''s Data'!C1183=0,"",'Student''s Data'!C1183)</f>
        <v>Twelth</v>
      </c>
      <c r="D1183" s="19" t="str">
        <f>IF('Student''s Data'!D1183=0,"",'Student''s Data'!D1183)</f>
        <v>Science</v>
      </c>
      <c r="E1183" s="19" t="str">
        <f>IF('Student''s Data'!H1183=0,"",'Student''s Data'!H1183)</f>
        <v>Hindi</v>
      </c>
      <c r="F1183" s="19" t="str">
        <f>IF('Student''s Data'!E1183=0,"",'Student''s Data'!E1183)</f>
        <v>RITESH NAWAL</v>
      </c>
      <c r="G1183" s="19" t="str">
        <f>IF('Student''s Data'!F1183=0,"",'Student''s Data'!F1183)</f>
        <v>DHARMA RAM</v>
      </c>
      <c r="H1183" s="17"/>
      <c r="I1183" s="17"/>
      <c r="J1183" s="17"/>
      <c r="K1183" s="17"/>
      <c r="L1183" s="17"/>
      <c r="M1183" s="17"/>
      <c r="N1183" s="17"/>
      <c r="O1183" s="17"/>
      <c r="P1183" s="17"/>
      <c r="Q1183" s="17"/>
      <c r="R1183" s="17"/>
      <c r="S1183" s="17"/>
      <c r="T1183" s="5" t="str">
        <f>IF(SUM(Table4[[#This Row],[Jan]:[Dec]])=0,"",(SUM(Table4[[#This Row],[Jan]:[Dec]])))</f>
        <v/>
      </c>
      <c r="U1183" s="5">
        <f>IFERROR(IF(Table5[[#This Row],[Is RTE Student]]="Yes",0,VLOOKUP(Table4[[#This Row],[Class]]&amp;"_"&amp;Table4[[#This Row],[Stream]]&amp;"_"&amp;Table4[[#This Row],[Medium]],total_fee,5,0)),0)</f>
        <v>22000</v>
      </c>
      <c r="V1183" s="5" t="str">
        <f>IFERROR(IF(Table4[[#This Row],[Total fees]]=Table4[[#This Row],[Total]]=0,"",Table4[[#This Row],[Total fees]]-Table4[[#This Row],[Total]]),"")</f>
        <v/>
      </c>
    </row>
    <row r="1184" spans="1:22">
      <c r="A1184" s="18">
        <f>IF('Student''s Data'!A1184=0,"",'Student''s Data'!A1184)</f>
        <v>1180</v>
      </c>
      <c r="B1184" s="18">
        <f>IF('Student''s Data'!B1184=0,"",'Student''s Data'!B1184)</f>
        <v>6375</v>
      </c>
      <c r="C1184" s="19" t="str">
        <f>IF('Student''s Data'!C1184=0,"",'Student''s Data'!C1184)</f>
        <v>Twelth</v>
      </c>
      <c r="D1184" s="19" t="str">
        <f>IF('Student''s Data'!D1184=0,"",'Student''s Data'!D1184)</f>
        <v>Arts</v>
      </c>
      <c r="E1184" s="19" t="str">
        <f>IF('Student''s Data'!H1184=0,"",'Student''s Data'!H1184)</f>
        <v>Hindi</v>
      </c>
      <c r="F1184" s="19" t="str">
        <f>IF('Student''s Data'!E1184=0,"",'Student''s Data'!E1184)</f>
        <v>RUKMANI</v>
      </c>
      <c r="G1184" s="19" t="str">
        <f>IF('Student''s Data'!F1184=0,"",'Student''s Data'!F1184)</f>
        <v>KHETA RAM</v>
      </c>
      <c r="H1184" s="17"/>
      <c r="I1184" s="17"/>
      <c r="J1184" s="17"/>
      <c r="K1184" s="17"/>
      <c r="L1184" s="17"/>
      <c r="M1184" s="17"/>
      <c r="N1184" s="17"/>
      <c r="O1184" s="17"/>
      <c r="P1184" s="17"/>
      <c r="Q1184" s="17"/>
      <c r="R1184" s="17"/>
      <c r="S1184" s="17"/>
      <c r="T1184" s="5" t="str">
        <f>IF(SUM(Table4[[#This Row],[Jan]:[Dec]])=0,"",(SUM(Table4[[#This Row],[Jan]:[Dec]])))</f>
        <v/>
      </c>
      <c r="U1184" s="5">
        <f>IFERROR(IF(Table5[[#This Row],[Is RTE Student]]="Yes",0,VLOOKUP(Table4[[#This Row],[Class]]&amp;"_"&amp;Table4[[#This Row],[Stream]]&amp;"_"&amp;Table4[[#This Row],[Medium]],total_fee,5,0)),0)</f>
        <v>21000</v>
      </c>
      <c r="V1184" s="5" t="str">
        <f>IFERROR(IF(Table4[[#This Row],[Total fees]]=Table4[[#This Row],[Total]]=0,"",Table4[[#This Row],[Total fees]]-Table4[[#This Row],[Total]]),"")</f>
        <v/>
      </c>
    </row>
    <row r="1185" spans="1:22">
      <c r="A1185" s="18">
        <f>IF('Student''s Data'!A1185=0,"",'Student''s Data'!A1185)</f>
        <v>1181</v>
      </c>
      <c r="B1185" s="18" t="str">
        <f>IF('Student''s Data'!B1185=0,"",'Student''s Data'!B1185)</f>
        <v>E0101</v>
      </c>
      <c r="C1185" s="19" t="str">
        <f>IF('Student''s Data'!C1185=0,"",'Student''s Data'!C1185)</f>
        <v>Twelth</v>
      </c>
      <c r="D1185" s="19" t="str">
        <f>IF('Student''s Data'!D1185=0,"",'Student''s Data'!D1185)</f>
        <v>Commerce</v>
      </c>
      <c r="E1185" s="19" t="str">
        <f>IF('Student''s Data'!H1185=0,"",'Student''s Data'!H1185)</f>
        <v>English</v>
      </c>
      <c r="F1185" s="19" t="str">
        <f>IF('Student''s Data'!E1185=0,"",'Student''s Data'!E1185)</f>
        <v>SAFA RANGREJ</v>
      </c>
      <c r="G1185" s="19" t="str">
        <f>IF('Student''s Data'!F1185=0,"",'Student''s Data'!F1185)</f>
        <v>AADIL PARVEJ</v>
      </c>
      <c r="H1185" s="17"/>
      <c r="I1185" s="17"/>
      <c r="J1185" s="17"/>
      <c r="K1185" s="17"/>
      <c r="L1185" s="17"/>
      <c r="M1185" s="17"/>
      <c r="N1185" s="17"/>
      <c r="O1185" s="17"/>
      <c r="P1185" s="17"/>
      <c r="Q1185" s="17"/>
      <c r="R1185" s="17"/>
      <c r="S1185" s="17"/>
      <c r="T1185" s="5" t="str">
        <f>IF(SUM(Table4[[#This Row],[Jan]:[Dec]])=0,"",(SUM(Table4[[#This Row],[Jan]:[Dec]])))</f>
        <v/>
      </c>
      <c r="U1185" s="5">
        <f>IFERROR(IF(Table5[[#This Row],[Is RTE Student]]="Yes",0,VLOOKUP(Table4[[#This Row],[Class]]&amp;"_"&amp;Table4[[#This Row],[Stream]]&amp;"_"&amp;Table4[[#This Row],[Medium]],total_fee,5,0)),0)</f>
        <v>21000</v>
      </c>
      <c r="V1185" s="5" t="str">
        <f>IFERROR(IF(Table4[[#This Row],[Total fees]]=Table4[[#This Row],[Total]]=0,"",Table4[[#This Row],[Total fees]]-Table4[[#This Row],[Total]]),"")</f>
        <v/>
      </c>
    </row>
    <row r="1186" spans="1:22">
      <c r="A1186" s="18">
        <f>IF('Student''s Data'!A1186=0,"",'Student''s Data'!A1186)</f>
        <v>1182</v>
      </c>
      <c r="B1186" s="18">
        <f>IF('Student''s Data'!B1186=0,"",'Student''s Data'!B1186)</f>
        <v>6510</v>
      </c>
      <c r="C1186" s="19" t="str">
        <f>IF('Student''s Data'!C1186=0,"",'Student''s Data'!C1186)</f>
        <v>Twelth</v>
      </c>
      <c r="D1186" s="19" t="str">
        <f>IF('Student''s Data'!D1186=0,"",'Student''s Data'!D1186)</f>
        <v>Agriculture</v>
      </c>
      <c r="E1186" s="19" t="str">
        <f>IF('Student''s Data'!H1186=0,"",'Student''s Data'!H1186)</f>
        <v>Hindi</v>
      </c>
      <c r="F1186" s="19" t="str">
        <f>IF('Student''s Data'!E1186=0,"",'Student''s Data'!E1186)</f>
        <v>SALEEM KHAN</v>
      </c>
      <c r="G1186" s="19" t="str">
        <f>IF('Student''s Data'!F1186=0,"",'Student''s Data'!F1186)</f>
        <v>MOHD ALI KHAN</v>
      </c>
      <c r="H1186" s="17"/>
      <c r="I1186" s="17"/>
      <c r="J1186" s="17"/>
      <c r="K1186" s="17"/>
      <c r="L1186" s="17"/>
      <c r="M1186" s="17"/>
      <c r="N1186" s="17"/>
      <c r="O1186" s="17"/>
      <c r="P1186" s="17"/>
      <c r="Q1186" s="17"/>
      <c r="R1186" s="17"/>
      <c r="S1186" s="17"/>
      <c r="T1186" s="5" t="str">
        <f>IF(SUM(Table4[[#This Row],[Jan]:[Dec]])=0,"",(SUM(Table4[[#This Row],[Jan]:[Dec]])))</f>
        <v/>
      </c>
      <c r="U1186" s="5">
        <f>IFERROR(IF(Table5[[#This Row],[Is RTE Student]]="Yes",0,VLOOKUP(Table4[[#This Row],[Class]]&amp;"_"&amp;Table4[[#This Row],[Stream]]&amp;"_"&amp;Table4[[#This Row],[Medium]],total_fee,5,0)),0)</f>
        <v>22000</v>
      </c>
      <c r="V1186" s="5" t="str">
        <f>IFERROR(IF(Table4[[#This Row],[Total fees]]=Table4[[#This Row],[Total]]=0,"",Table4[[#This Row],[Total fees]]-Table4[[#This Row],[Total]]),"")</f>
        <v/>
      </c>
    </row>
    <row r="1187" spans="1:22">
      <c r="A1187" s="18">
        <f>IF('Student''s Data'!A1187=0,"",'Student''s Data'!A1187)</f>
        <v>1183</v>
      </c>
      <c r="B1187" s="18">
        <f>IF('Student''s Data'!B1187=0,"",'Student''s Data'!B1187)</f>
        <v>6535</v>
      </c>
      <c r="C1187" s="19" t="str">
        <f>IF('Student''s Data'!C1187=0,"",'Student''s Data'!C1187)</f>
        <v>Twelth</v>
      </c>
      <c r="D1187" s="19" t="str">
        <f>IF('Student''s Data'!D1187=0,"",'Student''s Data'!D1187)</f>
        <v>Science</v>
      </c>
      <c r="E1187" s="19" t="str">
        <f>IF('Student''s Data'!H1187=0,"",'Student''s Data'!H1187)</f>
        <v>Hindi</v>
      </c>
      <c r="F1187" s="19" t="str">
        <f>IF('Student''s Data'!E1187=0,"",'Student''s Data'!E1187)</f>
        <v>SANGEETA SEN</v>
      </c>
      <c r="G1187" s="19" t="str">
        <f>IF('Student''s Data'!F1187=0,"",'Student''s Data'!F1187)</f>
        <v>MUKESH KUMAR SEN</v>
      </c>
      <c r="H1187" s="17"/>
      <c r="I1187" s="17"/>
      <c r="J1187" s="17"/>
      <c r="K1187" s="17"/>
      <c r="L1187" s="17"/>
      <c r="M1187" s="17"/>
      <c r="N1187" s="17"/>
      <c r="O1187" s="17"/>
      <c r="P1187" s="17"/>
      <c r="Q1187" s="17"/>
      <c r="R1187" s="17"/>
      <c r="S1187" s="17"/>
      <c r="T1187" s="5" t="str">
        <f>IF(SUM(Table4[[#This Row],[Jan]:[Dec]])=0,"",(SUM(Table4[[#This Row],[Jan]:[Dec]])))</f>
        <v/>
      </c>
      <c r="U1187" s="5">
        <f>IFERROR(IF(Table5[[#This Row],[Is RTE Student]]="Yes",0,VLOOKUP(Table4[[#This Row],[Class]]&amp;"_"&amp;Table4[[#This Row],[Stream]]&amp;"_"&amp;Table4[[#This Row],[Medium]],total_fee,5,0)),0)</f>
        <v>22000</v>
      </c>
      <c r="V1187" s="5" t="str">
        <f>IFERROR(IF(Table4[[#This Row],[Total fees]]=Table4[[#This Row],[Total]]=0,"",Table4[[#This Row],[Total fees]]-Table4[[#This Row],[Total]]),"")</f>
        <v/>
      </c>
    </row>
    <row r="1188" spans="1:22">
      <c r="A1188" s="18">
        <f>IF('Student''s Data'!A1188=0,"",'Student''s Data'!A1188)</f>
        <v>1184</v>
      </c>
      <c r="B1188" s="18">
        <f>IF('Student''s Data'!B1188=0,"",'Student''s Data'!B1188)</f>
        <v>6351</v>
      </c>
      <c r="C1188" s="19" t="str">
        <f>IF('Student''s Data'!C1188=0,"",'Student''s Data'!C1188)</f>
        <v>Twelth</v>
      </c>
      <c r="D1188" s="19" t="str">
        <f>IF('Student''s Data'!D1188=0,"",'Student''s Data'!D1188)</f>
        <v>Arts</v>
      </c>
      <c r="E1188" s="19" t="str">
        <f>IF('Student''s Data'!H1188=0,"",'Student''s Data'!H1188)</f>
        <v>Hindi</v>
      </c>
      <c r="F1188" s="19" t="str">
        <f>IF('Student''s Data'!E1188=0,"",'Student''s Data'!E1188)</f>
        <v>SANJAY BANA</v>
      </c>
      <c r="G1188" s="19" t="str">
        <f>IF('Student''s Data'!F1188=0,"",'Student''s Data'!F1188)</f>
        <v>NORAT MAL JAT</v>
      </c>
      <c r="H1188" s="17"/>
      <c r="I1188" s="17"/>
      <c r="J1188" s="17"/>
      <c r="K1188" s="17"/>
      <c r="L1188" s="17"/>
      <c r="M1188" s="17"/>
      <c r="N1188" s="17"/>
      <c r="O1188" s="17"/>
      <c r="P1188" s="17"/>
      <c r="Q1188" s="17"/>
      <c r="R1188" s="17"/>
      <c r="S1188" s="17"/>
      <c r="T1188" s="5" t="str">
        <f>IF(SUM(Table4[[#This Row],[Jan]:[Dec]])=0,"",(SUM(Table4[[#This Row],[Jan]:[Dec]])))</f>
        <v/>
      </c>
      <c r="U1188" s="5">
        <f>IFERROR(IF(Table5[[#This Row],[Is RTE Student]]="Yes",0,VLOOKUP(Table4[[#This Row],[Class]]&amp;"_"&amp;Table4[[#This Row],[Stream]]&amp;"_"&amp;Table4[[#This Row],[Medium]],total_fee,5,0)),0)</f>
        <v>21000</v>
      </c>
      <c r="V1188" s="5" t="str">
        <f>IFERROR(IF(Table4[[#This Row],[Total fees]]=Table4[[#This Row],[Total]]=0,"",Table4[[#This Row],[Total fees]]-Table4[[#This Row],[Total]]),"")</f>
        <v/>
      </c>
    </row>
    <row r="1189" spans="1:22">
      <c r="A1189" s="18">
        <f>IF('Student''s Data'!A1189=0,"",'Student''s Data'!A1189)</f>
        <v>1185</v>
      </c>
      <c r="B1189" s="18">
        <f>IF('Student''s Data'!B1189=0,"",'Student''s Data'!B1189)</f>
        <v>4633</v>
      </c>
      <c r="C1189" s="19" t="str">
        <f>IF('Student''s Data'!C1189=0,"",'Student''s Data'!C1189)</f>
        <v>Twelth</v>
      </c>
      <c r="D1189" s="19" t="str">
        <f>IF('Student''s Data'!D1189=0,"",'Student''s Data'!D1189)</f>
        <v>Commerce</v>
      </c>
      <c r="E1189" s="19" t="str">
        <f>IF('Student''s Data'!H1189=0,"",'Student''s Data'!H1189)</f>
        <v>Hindi</v>
      </c>
      <c r="F1189" s="19" t="str">
        <f>IF('Student''s Data'!E1189=0,"",'Student''s Data'!E1189)</f>
        <v>SANJU</v>
      </c>
      <c r="G1189" s="19" t="str">
        <f>IF('Student''s Data'!F1189=0,"",'Student''s Data'!F1189)</f>
        <v>OMPRAKASH</v>
      </c>
      <c r="H1189" s="17"/>
      <c r="I1189" s="17"/>
      <c r="J1189" s="17"/>
      <c r="K1189" s="17"/>
      <c r="L1189" s="17"/>
      <c r="M1189" s="17"/>
      <c r="N1189" s="17"/>
      <c r="O1189" s="17"/>
      <c r="P1189" s="17"/>
      <c r="Q1189" s="17"/>
      <c r="R1189" s="17"/>
      <c r="S1189" s="17"/>
      <c r="T1189" s="5" t="str">
        <f>IF(SUM(Table4[[#This Row],[Jan]:[Dec]])=0,"",(SUM(Table4[[#This Row],[Jan]:[Dec]])))</f>
        <v/>
      </c>
      <c r="U1189" s="5">
        <f>IFERROR(IF(Table5[[#This Row],[Is RTE Student]]="Yes",0,VLOOKUP(Table4[[#This Row],[Class]]&amp;"_"&amp;Table4[[#This Row],[Stream]]&amp;"_"&amp;Table4[[#This Row],[Medium]],total_fee,5,0)),0)</f>
        <v>20000</v>
      </c>
      <c r="V1189" s="5" t="str">
        <f>IFERROR(IF(Table4[[#This Row],[Total fees]]=Table4[[#This Row],[Total]]=0,"",Table4[[#This Row],[Total fees]]-Table4[[#This Row],[Total]]),"")</f>
        <v/>
      </c>
    </row>
    <row r="1190" spans="1:22">
      <c r="A1190" s="18">
        <f>IF('Student''s Data'!A1190=0,"",'Student''s Data'!A1190)</f>
        <v>1186</v>
      </c>
      <c r="B1190" s="18">
        <f>IF('Student''s Data'!B1190=0,"",'Student''s Data'!B1190)</f>
        <v>4628</v>
      </c>
      <c r="C1190" s="19" t="str">
        <f>IF('Student''s Data'!C1190=0,"",'Student''s Data'!C1190)</f>
        <v>Twelth</v>
      </c>
      <c r="D1190" s="19" t="str">
        <f>IF('Student''s Data'!D1190=0,"",'Student''s Data'!D1190)</f>
        <v>Agriculture</v>
      </c>
      <c r="E1190" s="19" t="str">
        <f>IF('Student''s Data'!H1190=0,"",'Student''s Data'!H1190)</f>
        <v>Hindi</v>
      </c>
      <c r="F1190" s="19" t="str">
        <f>IF('Student''s Data'!E1190=0,"",'Student''s Data'!E1190)</f>
        <v>SANJU</v>
      </c>
      <c r="G1190" s="19" t="str">
        <f>IF('Student''s Data'!F1190=0,"",'Student''s Data'!F1190)</f>
        <v>ONKAR RAM</v>
      </c>
      <c r="H1190" s="17"/>
      <c r="I1190" s="17"/>
      <c r="J1190" s="17"/>
      <c r="K1190" s="17"/>
      <c r="L1190" s="17"/>
      <c r="M1190" s="17"/>
      <c r="N1190" s="17"/>
      <c r="O1190" s="17"/>
      <c r="P1190" s="17"/>
      <c r="Q1190" s="17"/>
      <c r="R1190" s="17"/>
      <c r="S1190" s="17"/>
      <c r="T1190" s="5" t="str">
        <f>IF(SUM(Table4[[#This Row],[Jan]:[Dec]])=0,"",(SUM(Table4[[#This Row],[Jan]:[Dec]])))</f>
        <v/>
      </c>
      <c r="U1190" s="5">
        <f>IFERROR(IF(Table5[[#This Row],[Is RTE Student]]="Yes",0,VLOOKUP(Table4[[#This Row],[Class]]&amp;"_"&amp;Table4[[#This Row],[Stream]]&amp;"_"&amp;Table4[[#This Row],[Medium]],total_fee,5,0)),0)</f>
        <v>22000</v>
      </c>
      <c r="V1190" s="5" t="str">
        <f>IFERROR(IF(Table4[[#This Row],[Total fees]]=Table4[[#This Row],[Total]]=0,"",Table4[[#This Row],[Total fees]]-Table4[[#This Row],[Total]]),"")</f>
        <v/>
      </c>
    </row>
    <row r="1191" spans="1:22">
      <c r="A1191" s="18">
        <f>IF('Student''s Data'!A1191=0,"",'Student''s Data'!A1191)</f>
        <v>1187</v>
      </c>
      <c r="B1191" s="18">
        <f>IF('Student''s Data'!B1191=0,"",'Student''s Data'!B1191)</f>
        <v>4630</v>
      </c>
      <c r="C1191" s="19" t="str">
        <f>IF('Student''s Data'!C1191=0,"",'Student''s Data'!C1191)</f>
        <v>Twelth</v>
      </c>
      <c r="D1191" s="19" t="str">
        <f>IF('Student''s Data'!D1191=0,"",'Student''s Data'!D1191)</f>
        <v>Science</v>
      </c>
      <c r="E1191" s="19" t="str">
        <f>IF('Student''s Data'!H1191=0,"",'Student''s Data'!H1191)</f>
        <v>Hindi</v>
      </c>
      <c r="F1191" s="19" t="str">
        <f>IF('Student''s Data'!E1191=0,"",'Student''s Data'!E1191)</f>
        <v>SAPNA CHOUDHARY</v>
      </c>
      <c r="G1191" s="19" t="str">
        <f>IF('Student''s Data'!F1191=0,"",'Student''s Data'!F1191)</f>
        <v>MAHAVEER CHOUDHARY</v>
      </c>
      <c r="H1191" s="17"/>
      <c r="I1191" s="17"/>
      <c r="J1191" s="17"/>
      <c r="K1191" s="17"/>
      <c r="L1191" s="17"/>
      <c r="M1191" s="17"/>
      <c r="N1191" s="17"/>
      <c r="O1191" s="17"/>
      <c r="P1191" s="17"/>
      <c r="Q1191" s="17"/>
      <c r="R1191" s="17"/>
      <c r="S1191" s="17"/>
      <c r="T1191" s="5" t="str">
        <f>IF(SUM(Table4[[#This Row],[Jan]:[Dec]])=0,"",(SUM(Table4[[#This Row],[Jan]:[Dec]])))</f>
        <v/>
      </c>
      <c r="U1191" s="5">
        <f>IFERROR(IF(Table5[[#This Row],[Is RTE Student]]="Yes",0,VLOOKUP(Table4[[#This Row],[Class]]&amp;"_"&amp;Table4[[#This Row],[Stream]]&amp;"_"&amp;Table4[[#This Row],[Medium]],total_fee,5,0)),0)</f>
        <v>22000</v>
      </c>
      <c r="V1191" s="5" t="str">
        <f>IFERROR(IF(Table4[[#This Row],[Total fees]]=Table4[[#This Row],[Total]]=0,"",Table4[[#This Row],[Total fees]]-Table4[[#This Row],[Total]]),"")</f>
        <v/>
      </c>
    </row>
    <row r="1192" spans="1:22">
      <c r="A1192" s="18">
        <f>IF('Student''s Data'!A1192=0,"",'Student''s Data'!A1192)</f>
        <v>1188</v>
      </c>
      <c r="B1192" s="18">
        <f>IF('Student''s Data'!B1192=0,"",'Student''s Data'!B1192)</f>
        <v>6384</v>
      </c>
      <c r="C1192" s="19" t="str">
        <f>IF('Student''s Data'!C1192=0,"",'Student''s Data'!C1192)</f>
        <v>Twelth</v>
      </c>
      <c r="D1192" s="19" t="str">
        <f>IF('Student''s Data'!D1192=0,"",'Student''s Data'!D1192)</f>
        <v>Arts</v>
      </c>
      <c r="E1192" s="19" t="str">
        <f>IF('Student''s Data'!H1192=0,"",'Student''s Data'!H1192)</f>
        <v>Hindi</v>
      </c>
      <c r="F1192" s="19" t="str">
        <f>IF('Student''s Data'!E1192=0,"",'Student''s Data'!E1192)</f>
        <v>SAPNA YOGI</v>
      </c>
      <c r="G1192" s="19" t="str">
        <f>IF('Student''s Data'!F1192=0,"",'Student''s Data'!F1192)</f>
        <v>SHIVBHAGWAN</v>
      </c>
      <c r="H1192" s="17"/>
      <c r="I1192" s="17"/>
      <c r="J1192" s="17"/>
      <c r="K1192" s="17"/>
      <c r="L1192" s="17"/>
      <c r="M1192" s="17"/>
      <c r="N1192" s="17"/>
      <c r="O1192" s="17"/>
      <c r="P1192" s="17"/>
      <c r="Q1192" s="17"/>
      <c r="R1192" s="17"/>
      <c r="S1192" s="17"/>
      <c r="T1192" s="5" t="str">
        <f>IF(SUM(Table4[[#This Row],[Jan]:[Dec]])=0,"",(SUM(Table4[[#This Row],[Jan]:[Dec]])))</f>
        <v/>
      </c>
      <c r="U1192" s="5">
        <f>IFERROR(IF(Table5[[#This Row],[Is RTE Student]]="Yes",0,VLOOKUP(Table4[[#This Row],[Class]]&amp;"_"&amp;Table4[[#This Row],[Stream]]&amp;"_"&amp;Table4[[#This Row],[Medium]],total_fee,5,0)),0)</f>
        <v>21000</v>
      </c>
      <c r="V1192" s="5" t="str">
        <f>IFERROR(IF(Table4[[#This Row],[Total fees]]=Table4[[#This Row],[Total]]=0,"",Table4[[#This Row],[Total fees]]-Table4[[#This Row],[Total]]),"")</f>
        <v/>
      </c>
    </row>
    <row r="1193" spans="1:22">
      <c r="A1193" s="18">
        <f>IF('Student''s Data'!A1193=0,"",'Student''s Data'!A1193)</f>
        <v>1189</v>
      </c>
      <c r="B1193" s="18">
        <f>IF('Student''s Data'!B1193=0,"",'Student''s Data'!B1193)</f>
        <v>6572</v>
      </c>
      <c r="C1193" s="19" t="str">
        <f>IF('Student''s Data'!C1193=0,"",'Student''s Data'!C1193)</f>
        <v>Twelth</v>
      </c>
      <c r="D1193" s="19" t="str">
        <f>IF('Student''s Data'!D1193=0,"",'Student''s Data'!D1193)</f>
        <v>Commerce</v>
      </c>
      <c r="E1193" s="19" t="str">
        <f>IF('Student''s Data'!H1193=0,"",'Student''s Data'!H1193)</f>
        <v>Hindi</v>
      </c>
      <c r="F1193" s="19" t="str">
        <f>IF('Student''s Data'!E1193=0,"",'Student''s Data'!E1193)</f>
        <v>SAVITRI</v>
      </c>
      <c r="G1193" s="19" t="str">
        <f>IF('Student''s Data'!F1193=0,"",'Student''s Data'!F1193)</f>
        <v>SURENDRA RANA</v>
      </c>
      <c r="H1193" s="17"/>
      <c r="I1193" s="17"/>
      <c r="J1193" s="17"/>
      <c r="K1193" s="17"/>
      <c r="L1193" s="17"/>
      <c r="M1193" s="17"/>
      <c r="N1193" s="17"/>
      <c r="O1193" s="17"/>
      <c r="P1193" s="17"/>
      <c r="Q1193" s="17"/>
      <c r="R1193" s="17"/>
      <c r="S1193" s="17"/>
      <c r="T1193" s="5" t="str">
        <f>IF(SUM(Table4[[#This Row],[Jan]:[Dec]])=0,"",(SUM(Table4[[#This Row],[Jan]:[Dec]])))</f>
        <v/>
      </c>
      <c r="U1193" s="5">
        <f>IFERROR(IF(Table5[[#This Row],[Is RTE Student]]="Yes",0,VLOOKUP(Table4[[#This Row],[Class]]&amp;"_"&amp;Table4[[#This Row],[Stream]]&amp;"_"&amp;Table4[[#This Row],[Medium]],total_fee,5,0)),0)</f>
        <v>20000</v>
      </c>
      <c r="V1193" s="5" t="str">
        <f>IFERROR(IF(Table4[[#This Row],[Total fees]]=Table4[[#This Row],[Total]]=0,"",Table4[[#This Row],[Total fees]]-Table4[[#This Row],[Total]]),"")</f>
        <v/>
      </c>
    </row>
    <row r="1194" spans="1:22">
      <c r="A1194" s="18">
        <f>IF('Student''s Data'!A1194=0,"",'Student''s Data'!A1194)</f>
        <v>1190</v>
      </c>
      <c r="B1194" s="18">
        <f>IF('Student''s Data'!B1194=0,"",'Student''s Data'!B1194)</f>
        <v>6365</v>
      </c>
      <c r="C1194" s="19" t="str">
        <f>IF('Student''s Data'!C1194=0,"",'Student''s Data'!C1194)</f>
        <v>Twelth</v>
      </c>
      <c r="D1194" s="19" t="str">
        <f>IF('Student''s Data'!D1194=0,"",'Student''s Data'!D1194)</f>
        <v>Agriculture</v>
      </c>
      <c r="E1194" s="19" t="str">
        <f>IF('Student''s Data'!H1194=0,"",'Student''s Data'!H1194)</f>
        <v>Hindi</v>
      </c>
      <c r="F1194" s="19" t="str">
        <f>IF('Student''s Data'!E1194=0,"",'Student''s Data'!E1194)</f>
        <v>SEEMA CHOUDHARY</v>
      </c>
      <c r="G1194" s="19" t="str">
        <f>IF('Student''s Data'!F1194=0,"",'Student''s Data'!F1194)</f>
        <v>SANWTA RAM</v>
      </c>
      <c r="H1194" s="17"/>
      <c r="I1194" s="17"/>
      <c r="J1194" s="17"/>
      <c r="K1194" s="17"/>
      <c r="L1194" s="17"/>
      <c r="M1194" s="17"/>
      <c r="N1194" s="17"/>
      <c r="O1194" s="17"/>
      <c r="P1194" s="17"/>
      <c r="Q1194" s="17"/>
      <c r="R1194" s="17"/>
      <c r="S1194" s="17"/>
      <c r="T1194" s="5" t="str">
        <f>IF(SUM(Table4[[#This Row],[Jan]:[Dec]])=0,"",(SUM(Table4[[#This Row],[Jan]:[Dec]])))</f>
        <v/>
      </c>
      <c r="U1194" s="5">
        <f>IFERROR(IF(Table5[[#This Row],[Is RTE Student]]="Yes",0,VLOOKUP(Table4[[#This Row],[Class]]&amp;"_"&amp;Table4[[#This Row],[Stream]]&amp;"_"&amp;Table4[[#This Row],[Medium]],total_fee,5,0)),0)</f>
        <v>22000</v>
      </c>
      <c r="V1194" s="5" t="str">
        <f>IFERROR(IF(Table4[[#This Row],[Total fees]]=Table4[[#This Row],[Total]]=0,"",Table4[[#This Row],[Total fees]]-Table4[[#This Row],[Total]]),"")</f>
        <v/>
      </c>
    </row>
    <row r="1195" spans="1:22">
      <c r="A1195" s="18">
        <f>IF('Student''s Data'!A1195=0,"",'Student''s Data'!A1195)</f>
        <v>1191</v>
      </c>
      <c r="B1195" s="18">
        <f>IF('Student''s Data'!B1195=0,"",'Student''s Data'!B1195)</f>
        <v>6003</v>
      </c>
      <c r="C1195" s="19" t="str">
        <f>IF('Student''s Data'!C1195=0,"",'Student''s Data'!C1195)</f>
        <v>Twelth</v>
      </c>
      <c r="D1195" s="19" t="str">
        <f>IF('Student''s Data'!D1195=0,"",'Student''s Data'!D1195)</f>
        <v>Science</v>
      </c>
      <c r="E1195" s="19" t="str">
        <f>IF('Student''s Data'!H1195=0,"",'Student''s Data'!H1195)</f>
        <v>Hindi</v>
      </c>
      <c r="F1195" s="19" t="str">
        <f>IF('Student''s Data'!E1195=0,"",'Student''s Data'!E1195)</f>
        <v>SHAHIN</v>
      </c>
      <c r="G1195" s="19" t="str">
        <f>IF('Student''s Data'!F1195=0,"",'Student''s Data'!F1195)</f>
        <v>VASIM DEVRA</v>
      </c>
      <c r="H1195" s="17"/>
      <c r="I1195" s="17"/>
      <c r="J1195" s="17"/>
      <c r="K1195" s="17"/>
      <c r="L1195" s="17"/>
      <c r="M1195" s="17"/>
      <c r="N1195" s="17"/>
      <c r="O1195" s="17"/>
      <c r="P1195" s="17"/>
      <c r="Q1195" s="17"/>
      <c r="R1195" s="17"/>
      <c r="S1195" s="17"/>
      <c r="T1195" s="5" t="str">
        <f>IF(SUM(Table4[[#This Row],[Jan]:[Dec]])=0,"",(SUM(Table4[[#This Row],[Jan]:[Dec]])))</f>
        <v/>
      </c>
      <c r="U1195" s="5">
        <f>IFERROR(IF(Table5[[#This Row],[Is RTE Student]]="Yes",0,VLOOKUP(Table4[[#This Row],[Class]]&amp;"_"&amp;Table4[[#This Row],[Stream]]&amp;"_"&amp;Table4[[#This Row],[Medium]],total_fee,5,0)),0)</f>
        <v>22000</v>
      </c>
      <c r="V1195" s="5" t="str">
        <f>IFERROR(IF(Table4[[#This Row],[Total fees]]=Table4[[#This Row],[Total]]=0,"",Table4[[#This Row],[Total fees]]-Table4[[#This Row],[Total]]),"")</f>
        <v/>
      </c>
    </row>
    <row r="1196" spans="1:22">
      <c r="A1196" s="18">
        <f>IF('Student''s Data'!A1196=0,"",'Student''s Data'!A1196)</f>
        <v>1192</v>
      </c>
      <c r="B1196" s="18">
        <f>IF('Student''s Data'!B1196=0,"",'Student''s Data'!B1196)</f>
        <v>5877</v>
      </c>
      <c r="C1196" s="19" t="str">
        <f>IF('Student''s Data'!C1196=0,"",'Student''s Data'!C1196)</f>
        <v>Twelth</v>
      </c>
      <c r="D1196" s="19" t="str">
        <f>IF('Student''s Data'!D1196=0,"",'Student''s Data'!D1196)</f>
        <v>Arts</v>
      </c>
      <c r="E1196" s="19" t="str">
        <f>IF('Student''s Data'!H1196=0,"",'Student''s Data'!H1196)</f>
        <v>Hindi</v>
      </c>
      <c r="F1196" s="19" t="str">
        <f>IF('Student''s Data'!E1196=0,"",'Student''s Data'!E1196)</f>
        <v>SHAHIN BHATI</v>
      </c>
      <c r="G1196" s="19" t="str">
        <f>IF('Student''s Data'!F1196=0,"",'Student''s Data'!F1196)</f>
        <v>IBARHIM BHATI</v>
      </c>
      <c r="H1196" s="17"/>
      <c r="I1196" s="17"/>
      <c r="J1196" s="17"/>
      <c r="K1196" s="17"/>
      <c r="L1196" s="17"/>
      <c r="M1196" s="17"/>
      <c r="N1196" s="17"/>
      <c r="O1196" s="17"/>
      <c r="P1196" s="17"/>
      <c r="Q1196" s="17"/>
      <c r="R1196" s="17"/>
      <c r="S1196" s="17"/>
      <c r="T1196" s="5" t="str">
        <f>IF(SUM(Table4[[#This Row],[Jan]:[Dec]])=0,"",(SUM(Table4[[#This Row],[Jan]:[Dec]])))</f>
        <v/>
      </c>
      <c r="U1196" s="5">
        <f>IFERROR(IF(Table5[[#This Row],[Is RTE Student]]="Yes",0,VLOOKUP(Table4[[#This Row],[Class]]&amp;"_"&amp;Table4[[#This Row],[Stream]]&amp;"_"&amp;Table4[[#This Row],[Medium]],total_fee,5,0)),0)</f>
        <v>21000</v>
      </c>
      <c r="V1196" s="5" t="str">
        <f>IFERROR(IF(Table4[[#This Row],[Total fees]]=Table4[[#This Row],[Total]]=0,"",Table4[[#This Row],[Total fees]]-Table4[[#This Row],[Total]]),"")</f>
        <v/>
      </c>
    </row>
    <row r="1197" spans="1:22">
      <c r="A1197" s="18">
        <f>IF('Student''s Data'!A1197=0,"",'Student''s Data'!A1197)</f>
        <v>1193</v>
      </c>
      <c r="B1197" s="18">
        <f>IF('Student''s Data'!B1197=0,"",'Student''s Data'!B1197)</f>
        <v>5013</v>
      </c>
      <c r="C1197" s="19" t="str">
        <f>IF('Student''s Data'!C1197=0,"",'Student''s Data'!C1197)</f>
        <v>Twelth</v>
      </c>
      <c r="D1197" s="19" t="str">
        <f>IF('Student''s Data'!D1197=0,"",'Student''s Data'!D1197)</f>
        <v>Commerce</v>
      </c>
      <c r="E1197" s="19" t="str">
        <f>IF('Student''s Data'!H1197=0,"",'Student''s Data'!H1197)</f>
        <v>Hindi</v>
      </c>
      <c r="F1197" s="19" t="str">
        <f>IF('Student''s Data'!E1197=0,"",'Student''s Data'!E1197)</f>
        <v>SHAHINA BANO</v>
      </c>
      <c r="G1197" s="19" t="str">
        <f>IF('Student''s Data'!F1197=0,"",'Student''s Data'!F1197)</f>
        <v>MOHAMMED HUSSAIN</v>
      </c>
      <c r="H1197" s="17"/>
      <c r="I1197" s="17"/>
      <c r="J1197" s="17"/>
      <c r="K1197" s="17"/>
      <c r="L1197" s="17"/>
      <c r="M1197" s="17"/>
      <c r="N1197" s="17"/>
      <c r="O1197" s="17"/>
      <c r="P1197" s="17"/>
      <c r="Q1197" s="17"/>
      <c r="R1197" s="17"/>
      <c r="S1197" s="17"/>
      <c r="T1197" s="5" t="str">
        <f>IF(SUM(Table4[[#This Row],[Jan]:[Dec]])=0,"",(SUM(Table4[[#This Row],[Jan]:[Dec]])))</f>
        <v/>
      </c>
      <c r="U1197" s="5">
        <f>IFERROR(IF(Table5[[#This Row],[Is RTE Student]]="Yes",0,VLOOKUP(Table4[[#This Row],[Class]]&amp;"_"&amp;Table4[[#This Row],[Stream]]&amp;"_"&amp;Table4[[#This Row],[Medium]],total_fee,5,0)),0)</f>
        <v>20000</v>
      </c>
      <c r="V1197" s="5" t="str">
        <f>IFERROR(IF(Table4[[#This Row],[Total fees]]=Table4[[#This Row],[Total]]=0,"",Table4[[#This Row],[Total fees]]-Table4[[#This Row],[Total]]),"")</f>
        <v/>
      </c>
    </row>
    <row r="1198" spans="1:22">
      <c r="A1198" s="18">
        <f>IF('Student''s Data'!A1198=0,"",'Student''s Data'!A1198)</f>
        <v>1194</v>
      </c>
      <c r="B1198" s="18">
        <f>IF('Student''s Data'!B1198=0,"",'Student''s Data'!B1198)</f>
        <v>4629</v>
      </c>
      <c r="C1198" s="19" t="str">
        <f>IF('Student''s Data'!C1198=0,"",'Student''s Data'!C1198)</f>
        <v>Twelth</v>
      </c>
      <c r="D1198" s="19" t="str">
        <f>IF('Student''s Data'!D1198=0,"",'Student''s Data'!D1198)</f>
        <v>Agriculture</v>
      </c>
      <c r="E1198" s="19" t="str">
        <f>IF('Student''s Data'!H1198=0,"",'Student''s Data'!H1198)</f>
        <v>Hindi</v>
      </c>
      <c r="F1198" s="19" t="str">
        <f>IF('Student''s Data'!E1198=0,"",'Student''s Data'!E1198)</f>
        <v>SHAHINA BANO</v>
      </c>
      <c r="G1198" s="19" t="str">
        <f>IF('Student''s Data'!F1198=0,"",'Student''s Data'!F1198)</f>
        <v>VALI MOHMMED DEORA</v>
      </c>
      <c r="H1198" s="17"/>
      <c r="I1198" s="17"/>
      <c r="J1198" s="17"/>
      <c r="K1198" s="17"/>
      <c r="L1198" s="17"/>
      <c r="M1198" s="17"/>
      <c r="N1198" s="17"/>
      <c r="O1198" s="17"/>
      <c r="P1198" s="17"/>
      <c r="Q1198" s="17"/>
      <c r="R1198" s="17"/>
      <c r="S1198" s="17"/>
      <c r="T1198" s="5" t="str">
        <f>IF(SUM(Table4[[#This Row],[Jan]:[Dec]])=0,"",(SUM(Table4[[#This Row],[Jan]:[Dec]])))</f>
        <v/>
      </c>
      <c r="U1198" s="5">
        <f>IFERROR(IF(Table5[[#This Row],[Is RTE Student]]="Yes",0,VLOOKUP(Table4[[#This Row],[Class]]&amp;"_"&amp;Table4[[#This Row],[Stream]]&amp;"_"&amp;Table4[[#This Row],[Medium]],total_fee,5,0)),0)</f>
        <v>22000</v>
      </c>
      <c r="V1198" s="5" t="str">
        <f>IFERROR(IF(Table4[[#This Row],[Total fees]]=Table4[[#This Row],[Total]]=0,"",Table4[[#This Row],[Total fees]]-Table4[[#This Row],[Total]]),"")</f>
        <v/>
      </c>
    </row>
    <row r="1199" spans="1:22">
      <c r="A1199" s="18">
        <f>IF('Student''s Data'!A1199=0,"",'Student''s Data'!A1199)</f>
        <v>1195</v>
      </c>
      <c r="B1199" s="18">
        <f>IF('Student''s Data'!B1199=0,"",'Student''s Data'!B1199)</f>
        <v>6590</v>
      </c>
      <c r="C1199" s="19" t="str">
        <f>IF('Student''s Data'!C1199=0,"",'Student''s Data'!C1199)</f>
        <v>Twelth</v>
      </c>
      <c r="D1199" s="19" t="str">
        <f>IF('Student''s Data'!D1199=0,"",'Student''s Data'!D1199)</f>
        <v>Science</v>
      </c>
      <c r="E1199" s="19" t="str">
        <f>IF('Student''s Data'!H1199=0,"",'Student''s Data'!H1199)</f>
        <v>Hindi</v>
      </c>
      <c r="F1199" s="19" t="str">
        <f>IF('Student''s Data'!E1199=0,"",'Student''s Data'!E1199)</f>
        <v>SHARDA</v>
      </c>
      <c r="G1199" s="19" t="str">
        <f>IF('Student''s Data'!F1199=0,"",'Student''s Data'!F1199)</f>
        <v>BODU RAM</v>
      </c>
      <c r="H1199" s="17"/>
      <c r="I1199" s="17"/>
      <c r="J1199" s="17"/>
      <c r="K1199" s="17"/>
      <c r="L1199" s="17"/>
      <c r="M1199" s="17"/>
      <c r="N1199" s="17"/>
      <c r="O1199" s="17"/>
      <c r="P1199" s="17"/>
      <c r="Q1199" s="17"/>
      <c r="R1199" s="17"/>
      <c r="S1199" s="17"/>
      <c r="T1199" s="5" t="str">
        <f>IF(SUM(Table4[[#This Row],[Jan]:[Dec]])=0,"",(SUM(Table4[[#This Row],[Jan]:[Dec]])))</f>
        <v/>
      </c>
      <c r="U1199" s="5">
        <f>IFERROR(IF(Table5[[#This Row],[Is RTE Student]]="Yes",0,VLOOKUP(Table4[[#This Row],[Class]]&amp;"_"&amp;Table4[[#This Row],[Stream]]&amp;"_"&amp;Table4[[#This Row],[Medium]],total_fee,5,0)),0)</f>
        <v>22000</v>
      </c>
      <c r="V1199" s="5" t="str">
        <f>IFERROR(IF(Table4[[#This Row],[Total fees]]=Table4[[#This Row],[Total]]=0,"",Table4[[#This Row],[Total fees]]-Table4[[#This Row],[Total]]),"")</f>
        <v/>
      </c>
    </row>
    <row r="1200" spans="1:22">
      <c r="A1200" s="18">
        <f>IF('Student''s Data'!A1200=0,"",'Student''s Data'!A1200)</f>
        <v>1196</v>
      </c>
      <c r="B1200" s="18">
        <f>IF('Student''s Data'!B1200=0,"",'Student''s Data'!B1200)</f>
        <v>6576</v>
      </c>
      <c r="C1200" s="19" t="str">
        <f>IF('Student''s Data'!C1200=0,"",'Student''s Data'!C1200)</f>
        <v>Twelth</v>
      </c>
      <c r="D1200" s="19" t="str">
        <f>IF('Student''s Data'!D1200=0,"",'Student''s Data'!D1200)</f>
        <v>Arts</v>
      </c>
      <c r="E1200" s="19" t="str">
        <f>IF('Student''s Data'!H1200=0,"",'Student''s Data'!H1200)</f>
        <v>Hindi</v>
      </c>
      <c r="F1200" s="19" t="str">
        <f>IF('Student''s Data'!E1200=0,"",'Student''s Data'!E1200)</f>
        <v>SHARDA DODWARIYA</v>
      </c>
      <c r="G1200" s="19" t="str">
        <f>IF('Student''s Data'!F1200=0,"",'Student''s Data'!F1200)</f>
        <v>DAYALARAM</v>
      </c>
      <c r="H1200" s="17"/>
      <c r="I1200" s="17"/>
      <c r="J1200" s="17"/>
      <c r="K1200" s="17"/>
      <c r="L1200" s="17"/>
      <c r="M1200" s="17"/>
      <c r="N1200" s="17"/>
      <c r="O1200" s="17"/>
      <c r="P1200" s="17"/>
      <c r="Q1200" s="17"/>
      <c r="R1200" s="17"/>
      <c r="S1200" s="17"/>
      <c r="T1200" s="5" t="str">
        <f>IF(SUM(Table4[[#This Row],[Jan]:[Dec]])=0,"",(SUM(Table4[[#This Row],[Jan]:[Dec]])))</f>
        <v/>
      </c>
      <c r="U1200" s="5">
        <f>IFERROR(IF(Table5[[#This Row],[Is RTE Student]]="Yes",0,VLOOKUP(Table4[[#This Row],[Class]]&amp;"_"&amp;Table4[[#This Row],[Stream]]&amp;"_"&amp;Table4[[#This Row],[Medium]],total_fee,5,0)),0)</f>
        <v>21000</v>
      </c>
      <c r="V1200" s="5" t="str">
        <f>IFERROR(IF(Table4[[#This Row],[Total fees]]=Table4[[#This Row],[Total]]=0,"",Table4[[#This Row],[Total fees]]-Table4[[#This Row],[Total]]),"")</f>
        <v/>
      </c>
    </row>
    <row r="1201" spans="1:22">
      <c r="A1201" s="18">
        <f>IF('Student''s Data'!A1201=0,"",'Student''s Data'!A1201)</f>
        <v>1197</v>
      </c>
      <c r="B1201" s="18">
        <f>IF('Student''s Data'!B1201=0,"",'Student''s Data'!B1201)</f>
        <v>6550</v>
      </c>
      <c r="C1201" s="19" t="str">
        <f>IF('Student''s Data'!C1201=0,"",'Student''s Data'!C1201)</f>
        <v>Twelth</v>
      </c>
      <c r="D1201" s="19" t="str">
        <f>IF('Student''s Data'!D1201=0,"",'Student''s Data'!D1201)</f>
        <v>Commerce</v>
      </c>
      <c r="E1201" s="19" t="str">
        <f>IF('Student''s Data'!H1201=0,"",'Student''s Data'!H1201)</f>
        <v>Hindi</v>
      </c>
      <c r="F1201" s="19" t="str">
        <f>IF('Student''s Data'!E1201=0,"",'Student''s Data'!E1201)</f>
        <v>SHER SINGH</v>
      </c>
      <c r="G1201" s="19" t="str">
        <f>IF('Student''s Data'!F1201=0,"",'Student''s Data'!F1201)</f>
        <v>RAMU RAM</v>
      </c>
      <c r="H1201" s="17"/>
      <c r="I1201" s="17"/>
      <c r="J1201" s="17"/>
      <c r="K1201" s="17"/>
      <c r="L1201" s="17"/>
      <c r="M1201" s="17"/>
      <c r="N1201" s="17"/>
      <c r="O1201" s="17"/>
      <c r="P1201" s="17"/>
      <c r="Q1201" s="17"/>
      <c r="R1201" s="17"/>
      <c r="S1201" s="17"/>
      <c r="T1201" s="5" t="str">
        <f>IF(SUM(Table4[[#This Row],[Jan]:[Dec]])=0,"",(SUM(Table4[[#This Row],[Jan]:[Dec]])))</f>
        <v/>
      </c>
      <c r="U1201" s="5">
        <f>IFERROR(IF(Table5[[#This Row],[Is RTE Student]]="Yes",0,VLOOKUP(Table4[[#This Row],[Class]]&amp;"_"&amp;Table4[[#This Row],[Stream]]&amp;"_"&amp;Table4[[#This Row],[Medium]],total_fee,5,0)),0)</f>
        <v>20000</v>
      </c>
      <c r="V1201" s="5" t="str">
        <f>IFERROR(IF(Table4[[#This Row],[Total fees]]=Table4[[#This Row],[Total]]=0,"",Table4[[#This Row],[Total fees]]-Table4[[#This Row],[Total]]),"")</f>
        <v/>
      </c>
    </row>
    <row r="1202" spans="1:22">
      <c r="A1202" s="18">
        <f>IF('Student''s Data'!A1202=0,"",'Student''s Data'!A1202)</f>
        <v>1198</v>
      </c>
      <c r="B1202" s="18">
        <f>IF('Student''s Data'!B1202=0,"",'Student''s Data'!B1202)</f>
        <v>6053</v>
      </c>
      <c r="C1202" s="19" t="str">
        <f>IF('Student''s Data'!C1202=0,"",'Student''s Data'!C1202)</f>
        <v>Twelth</v>
      </c>
      <c r="D1202" s="19" t="str">
        <f>IF('Student''s Data'!D1202=0,"",'Student''s Data'!D1202)</f>
        <v>Agriculture</v>
      </c>
      <c r="E1202" s="19" t="str">
        <f>IF('Student''s Data'!H1202=0,"",'Student''s Data'!H1202)</f>
        <v>Hindi</v>
      </c>
      <c r="F1202" s="19" t="str">
        <f>IF('Student''s Data'!E1202=0,"",'Student''s Data'!E1202)</f>
        <v>SHIVRAJ BERA</v>
      </c>
      <c r="G1202" s="19" t="str">
        <f>IF('Student''s Data'!F1202=0,"",'Student''s Data'!F1202)</f>
        <v>DEVA RAM</v>
      </c>
      <c r="H1202" s="17"/>
      <c r="I1202" s="17"/>
      <c r="J1202" s="17"/>
      <c r="K1202" s="17"/>
      <c r="L1202" s="17"/>
      <c r="M1202" s="17"/>
      <c r="N1202" s="17"/>
      <c r="O1202" s="17"/>
      <c r="P1202" s="17"/>
      <c r="Q1202" s="17"/>
      <c r="R1202" s="17"/>
      <c r="S1202" s="17"/>
      <c r="T1202" s="5" t="str">
        <f>IF(SUM(Table4[[#This Row],[Jan]:[Dec]])=0,"",(SUM(Table4[[#This Row],[Jan]:[Dec]])))</f>
        <v/>
      </c>
      <c r="U1202" s="5">
        <f>IFERROR(IF(Table5[[#This Row],[Is RTE Student]]="Yes",0,VLOOKUP(Table4[[#This Row],[Class]]&amp;"_"&amp;Table4[[#This Row],[Stream]]&amp;"_"&amp;Table4[[#This Row],[Medium]],total_fee,5,0)),0)</f>
        <v>22000</v>
      </c>
      <c r="V1202" s="5" t="str">
        <f>IFERROR(IF(Table4[[#This Row],[Total fees]]=Table4[[#This Row],[Total]]=0,"",Table4[[#This Row],[Total fees]]-Table4[[#This Row],[Total]]),"")</f>
        <v/>
      </c>
    </row>
    <row r="1203" spans="1:22">
      <c r="A1203" s="18">
        <f>IF('Student''s Data'!A1203=0,"",'Student''s Data'!A1203)</f>
        <v>1199</v>
      </c>
      <c r="B1203" s="18">
        <f>IF('Student''s Data'!B1203=0,"",'Student''s Data'!B1203)</f>
        <v>6592</v>
      </c>
      <c r="C1203" s="19" t="str">
        <f>IF('Student''s Data'!C1203=0,"",'Student''s Data'!C1203)</f>
        <v>Twelth</v>
      </c>
      <c r="D1203" s="19" t="str">
        <f>IF('Student''s Data'!D1203=0,"",'Student''s Data'!D1203)</f>
        <v>Science</v>
      </c>
      <c r="E1203" s="19" t="str">
        <f>IF('Student''s Data'!H1203=0,"",'Student''s Data'!H1203)</f>
        <v>Hindi</v>
      </c>
      <c r="F1203" s="19" t="str">
        <f>IF('Student''s Data'!E1203=0,"",'Student''s Data'!E1203)</f>
        <v>SHREERAM PRAJAPAT</v>
      </c>
      <c r="G1203" s="19" t="str">
        <f>IF('Student''s Data'!F1203=0,"",'Student''s Data'!F1203)</f>
        <v>BANSHI LAL</v>
      </c>
      <c r="H1203" s="17"/>
      <c r="I1203" s="17"/>
      <c r="J1203" s="17"/>
      <c r="K1203" s="17"/>
      <c r="L1203" s="17"/>
      <c r="M1203" s="17"/>
      <c r="N1203" s="17"/>
      <c r="O1203" s="17"/>
      <c r="P1203" s="17"/>
      <c r="Q1203" s="17"/>
      <c r="R1203" s="17"/>
      <c r="S1203" s="17"/>
      <c r="T1203" s="5" t="str">
        <f>IF(SUM(Table4[[#This Row],[Jan]:[Dec]])=0,"",(SUM(Table4[[#This Row],[Jan]:[Dec]])))</f>
        <v/>
      </c>
      <c r="U1203" s="5">
        <f>IFERROR(IF(Table5[[#This Row],[Is RTE Student]]="Yes",0,VLOOKUP(Table4[[#This Row],[Class]]&amp;"_"&amp;Table4[[#This Row],[Stream]]&amp;"_"&amp;Table4[[#This Row],[Medium]],total_fee,5,0)),0)</f>
        <v>22000</v>
      </c>
      <c r="V1203" s="5" t="str">
        <f>IFERROR(IF(Table4[[#This Row],[Total fees]]=Table4[[#This Row],[Total]]=0,"",Table4[[#This Row],[Total fees]]-Table4[[#This Row],[Total]]),"")</f>
        <v/>
      </c>
    </row>
    <row r="1204" spans="1:22">
      <c r="A1204" s="18">
        <f>IF('Student''s Data'!A1204=0,"",'Student''s Data'!A1204)</f>
        <v>1200</v>
      </c>
      <c r="B1204" s="18">
        <f>IF('Student''s Data'!B1204=0,"",'Student''s Data'!B1204)</f>
        <v>6151</v>
      </c>
      <c r="C1204" s="19" t="str">
        <f>IF('Student''s Data'!C1204=0,"",'Student''s Data'!C1204)</f>
        <v>Twelth</v>
      </c>
      <c r="D1204" s="19" t="str">
        <f>IF('Student''s Data'!D1204=0,"",'Student''s Data'!D1204)</f>
        <v>Arts</v>
      </c>
      <c r="E1204" s="19" t="str">
        <f>IF('Student''s Data'!H1204=0,"",'Student''s Data'!H1204)</f>
        <v>Hindi</v>
      </c>
      <c r="F1204" s="19" t="str">
        <f>IF('Student''s Data'!E1204=0,"",'Student''s Data'!E1204)</f>
        <v>SHRIYANSHI VARMA</v>
      </c>
      <c r="G1204" s="19" t="str">
        <f>IF('Student''s Data'!F1204=0,"",'Student''s Data'!F1204)</f>
        <v>VISHNU KUMAR VARMA</v>
      </c>
      <c r="H1204" s="17"/>
      <c r="I1204" s="17"/>
      <c r="J1204" s="17"/>
      <c r="K1204" s="17"/>
      <c r="L1204" s="17"/>
      <c r="M1204" s="17"/>
      <c r="N1204" s="17"/>
      <c r="O1204" s="17"/>
      <c r="P1204" s="17"/>
      <c r="Q1204" s="17"/>
      <c r="R1204" s="17"/>
      <c r="S1204" s="17"/>
      <c r="T1204" s="5" t="str">
        <f>IF(SUM(Table4[[#This Row],[Jan]:[Dec]])=0,"",(SUM(Table4[[#This Row],[Jan]:[Dec]])))</f>
        <v/>
      </c>
      <c r="U1204" s="5">
        <f>IFERROR(IF(Table5[[#This Row],[Is RTE Student]]="Yes",0,VLOOKUP(Table4[[#This Row],[Class]]&amp;"_"&amp;Table4[[#This Row],[Stream]]&amp;"_"&amp;Table4[[#This Row],[Medium]],total_fee,5,0)),0)</f>
        <v>21000</v>
      </c>
      <c r="V1204" s="5" t="str">
        <f>IFERROR(IF(Table4[[#This Row],[Total fees]]=Table4[[#This Row],[Total]]=0,"",Table4[[#This Row],[Total fees]]-Table4[[#This Row],[Total]]),"")</f>
        <v/>
      </c>
    </row>
    <row r="1205" spans="1:22">
      <c r="A1205" s="18">
        <f>IF('Student''s Data'!A1205=0,"",'Student''s Data'!A1205)</f>
        <v>1201</v>
      </c>
      <c r="B1205" s="18">
        <f>IF('Student''s Data'!B1205=0,"",'Student''s Data'!B1205)</f>
        <v>6162</v>
      </c>
      <c r="C1205" s="19" t="str">
        <f>IF('Student''s Data'!C1205=0,"",'Student''s Data'!C1205)</f>
        <v>Twelth</v>
      </c>
      <c r="D1205" s="19" t="str">
        <f>IF('Student''s Data'!D1205=0,"",'Student''s Data'!D1205)</f>
        <v>Commerce</v>
      </c>
      <c r="E1205" s="19" t="str">
        <f>IF('Student''s Data'!H1205=0,"",'Student''s Data'!H1205)</f>
        <v>Hindi</v>
      </c>
      <c r="F1205" s="19" t="str">
        <f>IF('Student''s Data'!E1205=0,"",'Student''s Data'!E1205)</f>
        <v>SHUBHAM BAGRI</v>
      </c>
      <c r="G1205" s="19" t="str">
        <f>IF('Student''s Data'!F1205=0,"",'Student''s Data'!F1205)</f>
        <v>PRAMOD KUMAR BAGRI</v>
      </c>
      <c r="H1205" s="17"/>
      <c r="I1205" s="17"/>
      <c r="J1205" s="17"/>
      <c r="K1205" s="17"/>
      <c r="L1205" s="17"/>
      <c r="M1205" s="17"/>
      <c r="N1205" s="17"/>
      <c r="O1205" s="17"/>
      <c r="P1205" s="17"/>
      <c r="Q1205" s="17"/>
      <c r="R1205" s="17"/>
      <c r="S1205" s="17"/>
      <c r="T1205" s="5" t="str">
        <f>IF(SUM(Table4[[#This Row],[Jan]:[Dec]])=0,"",(SUM(Table4[[#This Row],[Jan]:[Dec]])))</f>
        <v/>
      </c>
      <c r="U1205" s="5">
        <f>IFERROR(IF(Table5[[#This Row],[Is RTE Student]]="Yes",0,VLOOKUP(Table4[[#This Row],[Class]]&amp;"_"&amp;Table4[[#This Row],[Stream]]&amp;"_"&amp;Table4[[#This Row],[Medium]],total_fee,5,0)),0)</f>
        <v>20000</v>
      </c>
      <c r="V1205" s="5" t="str">
        <f>IFERROR(IF(Table4[[#This Row],[Total fees]]=Table4[[#This Row],[Total]]=0,"",Table4[[#This Row],[Total fees]]-Table4[[#This Row],[Total]]),"")</f>
        <v/>
      </c>
    </row>
    <row r="1206" spans="1:22">
      <c r="A1206" s="18">
        <f>IF('Student''s Data'!A1206=0,"",'Student''s Data'!A1206)</f>
        <v>1202</v>
      </c>
      <c r="B1206" s="18">
        <f>IF('Student''s Data'!B1206=0,"",'Student''s Data'!B1206)</f>
        <v>6362</v>
      </c>
      <c r="C1206" s="19" t="str">
        <f>IF('Student''s Data'!C1206=0,"",'Student''s Data'!C1206)</f>
        <v>Twelth</v>
      </c>
      <c r="D1206" s="19" t="str">
        <f>IF('Student''s Data'!D1206=0,"",'Student''s Data'!D1206)</f>
        <v>Agriculture</v>
      </c>
      <c r="E1206" s="19" t="str">
        <f>IF('Student''s Data'!H1206=0,"",'Student''s Data'!H1206)</f>
        <v>Hindi</v>
      </c>
      <c r="F1206" s="19" t="str">
        <f>IF('Student''s Data'!E1206=0,"",'Student''s Data'!E1206)</f>
        <v>SOHIL KHAN</v>
      </c>
      <c r="G1206" s="19" t="str">
        <f>IF('Student''s Data'!F1206=0,"",'Student''s Data'!F1206)</f>
        <v>MOHARDEEN KHAN</v>
      </c>
      <c r="H1206" s="17"/>
      <c r="I1206" s="17"/>
      <c r="J1206" s="17"/>
      <c r="K1206" s="17"/>
      <c r="L1206" s="17"/>
      <c r="M1206" s="17"/>
      <c r="N1206" s="17"/>
      <c r="O1206" s="17"/>
      <c r="P1206" s="17"/>
      <c r="Q1206" s="17"/>
      <c r="R1206" s="17"/>
      <c r="S1206" s="17"/>
      <c r="T1206" s="5" t="str">
        <f>IF(SUM(Table4[[#This Row],[Jan]:[Dec]])=0,"",(SUM(Table4[[#This Row],[Jan]:[Dec]])))</f>
        <v/>
      </c>
      <c r="U1206" s="5">
        <f>IFERROR(IF(Table5[[#This Row],[Is RTE Student]]="Yes",0,VLOOKUP(Table4[[#This Row],[Class]]&amp;"_"&amp;Table4[[#This Row],[Stream]]&amp;"_"&amp;Table4[[#This Row],[Medium]],total_fee,5,0)),0)</f>
        <v>22000</v>
      </c>
      <c r="V1206" s="5" t="str">
        <f>IFERROR(IF(Table4[[#This Row],[Total fees]]=Table4[[#This Row],[Total]]=0,"",Table4[[#This Row],[Total fees]]-Table4[[#This Row],[Total]]),"")</f>
        <v/>
      </c>
    </row>
    <row r="1207" spans="1:22">
      <c r="A1207" s="18">
        <f>IF('Student''s Data'!A1207=0,"",'Student''s Data'!A1207)</f>
        <v>1203</v>
      </c>
      <c r="B1207" s="18">
        <f>IF('Student''s Data'!B1207=0,"",'Student''s Data'!B1207)</f>
        <v>6403</v>
      </c>
      <c r="C1207" s="19" t="str">
        <f>IF('Student''s Data'!C1207=0,"",'Student''s Data'!C1207)</f>
        <v>Twelth</v>
      </c>
      <c r="D1207" s="19" t="str">
        <f>IF('Student''s Data'!D1207=0,"",'Student''s Data'!D1207)</f>
        <v>Science</v>
      </c>
      <c r="E1207" s="19" t="str">
        <f>IF('Student''s Data'!H1207=0,"",'Student''s Data'!H1207)</f>
        <v>Hindi</v>
      </c>
      <c r="F1207" s="19" t="str">
        <f>IF('Student''s Data'!E1207=0,"",'Student''s Data'!E1207)</f>
        <v>SONU SHARMA</v>
      </c>
      <c r="G1207" s="19" t="str">
        <f>IF('Student''s Data'!F1207=0,"",'Student''s Data'!F1207)</f>
        <v>BANKAT LAL SHARMA</v>
      </c>
      <c r="H1207" s="17"/>
      <c r="I1207" s="17"/>
      <c r="J1207" s="17"/>
      <c r="K1207" s="17"/>
      <c r="L1207" s="17"/>
      <c r="M1207" s="17"/>
      <c r="N1207" s="17"/>
      <c r="O1207" s="17"/>
      <c r="P1207" s="17"/>
      <c r="Q1207" s="17"/>
      <c r="R1207" s="17"/>
      <c r="S1207" s="17"/>
      <c r="T1207" s="5" t="str">
        <f>IF(SUM(Table4[[#This Row],[Jan]:[Dec]])=0,"",(SUM(Table4[[#This Row],[Jan]:[Dec]])))</f>
        <v/>
      </c>
      <c r="U1207" s="5">
        <f>IFERROR(IF(Table5[[#This Row],[Is RTE Student]]="Yes",0,VLOOKUP(Table4[[#This Row],[Class]]&amp;"_"&amp;Table4[[#This Row],[Stream]]&amp;"_"&amp;Table4[[#This Row],[Medium]],total_fee,5,0)),0)</f>
        <v>22000</v>
      </c>
      <c r="V1207" s="5" t="str">
        <f>IFERROR(IF(Table4[[#This Row],[Total fees]]=Table4[[#This Row],[Total]]=0,"",Table4[[#This Row],[Total fees]]-Table4[[#This Row],[Total]]),"")</f>
        <v/>
      </c>
    </row>
    <row r="1208" spans="1:22">
      <c r="A1208" s="18">
        <f>IF('Student''s Data'!A1208=0,"",'Student''s Data'!A1208)</f>
        <v>1204</v>
      </c>
      <c r="B1208" s="18" t="str">
        <f>IF('Student''s Data'!B1208=0,"",'Student''s Data'!B1208)</f>
        <v>E0102</v>
      </c>
      <c r="C1208" s="19" t="str">
        <f>IF('Student''s Data'!C1208=0,"",'Student''s Data'!C1208)</f>
        <v>Twelth</v>
      </c>
      <c r="D1208" s="19" t="str">
        <f>IF('Student''s Data'!D1208=0,"",'Student''s Data'!D1208)</f>
        <v>Arts</v>
      </c>
      <c r="E1208" s="19" t="str">
        <f>IF('Student''s Data'!H1208=0,"",'Student''s Data'!H1208)</f>
        <v>English</v>
      </c>
      <c r="F1208" s="19" t="str">
        <f>IF('Student''s Data'!E1208=0,"",'Student''s Data'!E1208)</f>
        <v>SOYAB ALI</v>
      </c>
      <c r="G1208" s="19" t="str">
        <f>IF('Student''s Data'!F1208=0,"",'Student''s Data'!F1208)</f>
        <v>ABDUL AJIJ</v>
      </c>
      <c r="H1208" s="17"/>
      <c r="I1208" s="17"/>
      <c r="J1208" s="17"/>
      <c r="K1208" s="17"/>
      <c r="L1208" s="17"/>
      <c r="M1208" s="17"/>
      <c r="N1208" s="17"/>
      <c r="O1208" s="17"/>
      <c r="P1208" s="17"/>
      <c r="Q1208" s="17"/>
      <c r="R1208" s="17"/>
      <c r="S1208" s="17"/>
      <c r="T1208" s="5" t="str">
        <f>IF(SUM(Table4[[#This Row],[Jan]:[Dec]])=0,"",(SUM(Table4[[#This Row],[Jan]:[Dec]])))</f>
        <v/>
      </c>
      <c r="U1208" s="5">
        <f>IFERROR(IF(Table5[[#This Row],[Is RTE Student]]="Yes",0,VLOOKUP(Table4[[#This Row],[Class]]&amp;"_"&amp;Table4[[#This Row],[Stream]]&amp;"_"&amp;Table4[[#This Row],[Medium]],total_fee,5,0)),0)</f>
        <v>22000</v>
      </c>
      <c r="V1208" s="5" t="str">
        <f>IFERROR(IF(Table4[[#This Row],[Total fees]]=Table4[[#This Row],[Total]]=0,"",Table4[[#This Row],[Total fees]]-Table4[[#This Row],[Total]]),"")</f>
        <v/>
      </c>
    </row>
    <row r="1209" spans="1:22">
      <c r="A1209" s="18">
        <f>IF('Student''s Data'!A1209=0,"",'Student''s Data'!A1209)</f>
        <v>1205</v>
      </c>
      <c r="B1209" s="18">
        <f>IF('Student''s Data'!B1209=0,"",'Student''s Data'!B1209)</f>
        <v>6354</v>
      </c>
      <c r="C1209" s="19" t="str">
        <f>IF('Student''s Data'!C1209=0,"",'Student''s Data'!C1209)</f>
        <v>Twelth</v>
      </c>
      <c r="D1209" s="19" t="str">
        <f>IF('Student''s Data'!D1209=0,"",'Student''s Data'!D1209)</f>
        <v>Commerce</v>
      </c>
      <c r="E1209" s="19" t="str">
        <f>IF('Student''s Data'!H1209=0,"",'Student''s Data'!H1209)</f>
        <v>Hindi</v>
      </c>
      <c r="F1209" s="19" t="str">
        <f>IF('Student''s Data'!E1209=0,"",'Student''s Data'!E1209)</f>
        <v>SOYAB KHAN</v>
      </c>
      <c r="G1209" s="19" t="str">
        <f>IF('Student''s Data'!F1209=0,"",'Student''s Data'!F1209)</f>
        <v>SANJAY KHAN</v>
      </c>
      <c r="H1209" s="17"/>
      <c r="I1209" s="17"/>
      <c r="J1209" s="17"/>
      <c r="K1209" s="17"/>
      <c r="L1209" s="17"/>
      <c r="M1209" s="17"/>
      <c r="N1209" s="17"/>
      <c r="O1209" s="17"/>
      <c r="P1209" s="17"/>
      <c r="Q1209" s="17"/>
      <c r="R1209" s="17"/>
      <c r="S1209" s="17"/>
      <c r="T1209" s="5" t="str">
        <f>IF(SUM(Table4[[#This Row],[Jan]:[Dec]])=0,"",(SUM(Table4[[#This Row],[Jan]:[Dec]])))</f>
        <v/>
      </c>
      <c r="U1209" s="5">
        <f>IFERROR(IF(Table5[[#This Row],[Is RTE Student]]="Yes",0,VLOOKUP(Table4[[#This Row],[Class]]&amp;"_"&amp;Table4[[#This Row],[Stream]]&amp;"_"&amp;Table4[[#This Row],[Medium]],total_fee,5,0)),0)</f>
        <v>20000</v>
      </c>
      <c r="V1209" s="5" t="str">
        <f>IFERROR(IF(Table4[[#This Row],[Total fees]]=Table4[[#This Row],[Total]]=0,"",Table4[[#This Row],[Total fees]]-Table4[[#This Row],[Total]]),"")</f>
        <v/>
      </c>
    </row>
    <row r="1210" spans="1:22">
      <c r="A1210" s="18">
        <f>IF('Student''s Data'!A1210=0,"",'Student''s Data'!A1210)</f>
        <v>1206</v>
      </c>
      <c r="B1210" s="18">
        <f>IF('Student''s Data'!B1210=0,"",'Student''s Data'!B1210)</f>
        <v>6538</v>
      </c>
      <c r="C1210" s="19" t="str">
        <f>IF('Student''s Data'!C1210=0,"",'Student''s Data'!C1210)</f>
        <v>Twelth</v>
      </c>
      <c r="D1210" s="19" t="str">
        <f>IF('Student''s Data'!D1210=0,"",'Student''s Data'!D1210)</f>
        <v>Agriculture</v>
      </c>
      <c r="E1210" s="19" t="str">
        <f>IF('Student''s Data'!H1210=0,"",'Student''s Data'!H1210)</f>
        <v>Hindi</v>
      </c>
      <c r="F1210" s="19" t="str">
        <f>IF('Student''s Data'!E1210=0,"",'Student''s Data'!E1210)</f>
        <v>SOYAL MOLANI</v>
      </c>
      <c r="G1210" s="19" t="str">
        <f>IF('Student''s Data'!F1210=0,"",'Student''s Data'!F1210)</f>
        <v>ANWAR ALI MOLANI</v>
      </c>
      <c r="H1210" s="17"/>
      <c r="I1210" s="17"/>
      <c r="J1210" s="17"/>
      <c r="K1210" s="17"/>
      <c r="L1210" s="17"/>
      <c r="M1210" s="17"/>
      <c r="N1210" s="17"/>
      <c r="O1210" s="17"/>
      <c r="P1210" s="17"/>
      <c r="Q1210" s="17"/>
      <c r="R1210" s="17"/>
      <c r="S1210" s="17"/>
      <c r="T1210" s="5" t="str">
        <f>IF(SUM(Table4[[#This Row],[Jan]:[Dec]])=0,"",(SUM(Table4[[#This Row],[Jan]:[Dec]])))</f>
        <v/>
      </c>
      <c r="U1210" s="5">
        <f>IFERROR(IF(Table5[[#This Row],[Is RTE Student]]="Yes",0,VLOOKUP(Table4[[#This Row],[Class]]&amp;"_"&amp;Table4[[#This Row],[Stream]]&amp;"_"&amp;Table4[[#This Row],[Medium]],total_fee,5,0)),0)</f>
        <v>22000</v>
      </c>
      <c r="V1210" s="5" t="str">
        <f>IFERROR(IF(Table4[[#This Row],[Total fees]]=Table4[[#This Row],[Total]]=0,"",Table4[[#This Row],[Total fees]]-Table4[[#This Row],[Total]]),"")</f>
        <v/>
      </c>
    </row>
    <row r="1211" spans="1:22">
      <c r="A1211" s="18">
        <f>IF('Student''s Data'!A1211=0,"",'Student''s Data'!A1211)</f>
        <v>1207</v>
      </c>
      <c r="B1211" s="18">
        <f>IF('Student''s Data'!B1211=0,"",'Student''s Data'!B1211)</f>
        <v>6571</v>
      </c>
      <c r="C1211" s="19" t="str">
        <f>IF('Student''s Data'!C1211=0,"",'Student''s Data'!C1211)</f>
        <v>Twelth</v>
      </c>
      <c r="D1211" s="19" t="str">
        <f>IF('Student''s Data'!D1211=0,"",'Student''s Data'!D1211)</f>
        <v>Science</v>
      </c>
      <c r="E1211" s="19" t="str">
        <f>IF('Student''s Data'!H1211=0,"",'Student''s Data'!H1211)</f>
        <v>Hindi</v>
      </c>
      <c r="F1211" s="19" t="str">
        <f>IF('Student''s Data'!E1211=0,"",'Student''s Data'!E1211)</f>
        <v>SUGNA</v>
      </c>
      <c r="G1211" s="19" t="str">
        <f>IF('Student''s Data'!F1211=0,"",'Student''s Data'!F1211)</f>
        <v>SUNDA RAM</v>
      </c>
      <c r="H1211" s="17"/>
      <c r="I1211" s="17"/>
      <c r="J1211" s="17"/>
      <c r="K1211" s="17"/>
      <c r="L1211" s="17"/>
      <c r="M1211" s="17"/>
      <c r="N1211" s="17"/>
      <c r="O1211" s="17"/>
      <c r="P1211" s="17"/>
      <c r="Q1211" s="17"/>
      <c r="R1211" s="17"/>
      <c r="S1211" s="17"/>
      <c r="T1211" s="5" t="str">
        <f>IF(SUM(Table4[[#This Row],[Jan]:[Dec]])=0,"",(SUM(Table4[[#This Row],[Jan]:[Dec]])))</f>
        <v/>
      </c>
      <c r="U1211" s="5">
        <f>IFERROR(IF(Table5[[#This Row],[Is RTE Student]]="Yes",0,VLOOKUP(Table4[[#This Row],[Class]]&amp;"_"&amp;Table4[[#This Row],[Stream]]&amp;"_"&amp;Table4[[#This Row],[Medium]],total_fee,5,0)),0)</f>
        <v>22000</v>
      </c>
      <c r="V1211" s="5" t="str">
        <f>IFERROR(IF(Table4[[#This Row],[Total fees]]=Table4[[#This Row],[Total]]=0,"",Table4[[#This Row],[Total fees]]-Table4[[#This Row],[Total]]),"")</f>
        <v/>
      </c>
    </row>
    <row r="1212" spans="1:22">
      <c r="A1212" s="18">
        <f>IF('Student''s Data'!A1212=0,"",'Student''s Data'!A1212)</f>
        <v>1208</v>
      </c>
      <c r="B1212" s="18">
        <f>IF('Student''s Data'!B1212=0,"",'Student''s Data'!B1212)</f>
        <v>5842</v>
      </c>
      <c r="C1212" s="19" t="str">
        <f>IF('Student''s Data'!C1212=0,"",'Student''s Data'!C1212)</f>
        <v>Twelth</v>
      </c>
      <c r="D1212" s="19" t="str">
        <f>IF('Student''s Data'!D1212=0,"",'Student''s Data'!D1212)</f>
        <v>Arts</v>
      </c>
      <c r="E1212" s="19" t="str">
        <f>IF('Student''s Data'!H1212=0,"",'Student''s Data'!H1212)</f>
        <v>Hindi</v>
      </c>
      <c r="F1212" s="19" t="str">
        <f>IF('Student''s Data'!E1212=0,"",'Student''s Data'!E1212)</f>
        <v>SUNIL BAJIYA</v>
      </c>
      <c r="G1212" s="19" t="str">
        <f>IF('Student''s Data'!F1212=0,"",'Student''s Data'!F1212)</f>
        <v>CHENA RAM</v>
      </c>
      <c r="H1212" s="17"/>
      <c r="I1212" s="17"/>
      <c r="J1212" s="17"/>
      <c r="K1212" s="17"/>
      <c r="L1212" s="17"/>
      <c r="M1212" s="17"/>
      <c r="N1212" s="17"/>
      <c r="O1212" s="17"/>
      <c r="P1212" s="17"/>
      <c r="Q1212" s="17"/>
      <c r="R1212" s="17"/>
      <c r="S1212" s="17"/>
      <c r="T1212" s="5" t="str">
        <f>IF(SUM(Table4[[#This Row],[Jan]:[Dec]])=0,"",(SUM(Table4[[#This Row],[Jan]:[Dec]])))</f>
        <v/>
      </c>
      <c r="U1212" s="5">
        <f>IFERROR(IF(Table5[[#This Row],[Is RTE Student]]="Yes",0,VLOOKUP(Table4[[#This Row],[Class]]&amp;"_"&amp;Table4[[#This Row],[Stream]]&amp;"_"&amp;Table4[[#This Row],[Medium]],total_fee,5,0)),0)</f>
        <v>21000</v>
      </c>
      <c r="V1212" s="5" t="str">
        <f>IFERROR(IF(Table4[[#This Row],[Total fees]]=Table4[[#This Row],[Total]]=0,"",Table4[[#This Row],[Total fees]]-Table4[[#This Row],[Total]]),"")</f>
        <v/>
      </c>
    </row>
    <row r="1213" spans="1:22">
      <c r="A1213" s="18">
        <f>IF('Student''s Data'!A1213=0,"",'Student''s Data'!A1213)</f>
        <v>1209</v>
      </c>
      <c r="B1213" s="18">
        <f>IF('Student''s Data'!B1213=0,"",'Student''s Data'!B1213)</f>
        <v>6520</v>
      </c>
      <c r="C1213" s="19" t="str">
        <f>IF('Student''s Data'!C1213=0,"",'Student''s Data'!C1213)</f>
        <v>Twelth</v>
      </c>
      <c r="D1213" s="19" t="str">
        <f>IF('Student''s Data'!D1213=0,"",'Student''s Data'!D1213)</f>
        <v>Commerce</v>
      </c>
      <c r="E1213" s="19" t="str">
        <f>IF('Student''s Data'!H1213=0,"",'Student''s Data'!H1213)</f>
        <v>Hindi</v>
      </c>
      <c r="F1213" s="19" t="str">
        <f>IF('Student''s Data'!E1213=0,"",'Student''s Data'!E1213)</f>
        <v>SUNIL KUMAR</v>
      </c>
      <c r="G1213" s="19" t="str">
        <f>IF('Student''s Data'!F1213=0,"",'Student''s Data'!F1213)</f>
        <v>BABU LAL REGAR</v>
      </c>
      <c r="H1213" s="17"/>
      <c r="I1213" s="17"/>
      <c r="J1213" s="17"/>
      <c r="K1213" s="17"/>
      <c r="L1213" s="17"/>
      <c r="M1213" s="17"/>
      <c r="N1213" s="17"/>
      <c r="O1213" s="17"/>
      <c r="P1213" s="17"/>
      <c r="Q1213" s="17"/>
      <c r="R1213" s="17"/>
      <c r="S1213" s="17"/>
      <c r="T1213" s="5" t="str">
        <f>IF(SUM(Table4[[#This Row],[Jan]:[Dec]])=0,"",(SUM(Table4[[#This Row],[Jan]:[Dec]])))</f>
        <v/>
      </c>
      <c r="U1213" s="5">
        <f>IFERROR(IF(Table5[[#This Row],[Is RTE Student]]="Yes",0,VLOOKUP(Table4[[#This Row],[Class]]&amp;"_"&amp;Table4[[#This Row],[Stream]]&amp;"_"&amp;Table4[[#This Row],[Medium]],total_fee,5,0)),0)</f>
        <v>20000</v>
      </c>
      <c r="V1213" s="5" t="str">
        <f>IFERROR(IF(Table4[[#This Row],[Total fees]]=Table4[[#This Row],[Total]]=0,"",Table4[[#This Row],[Total fees]]-Table4[[#This Row],[Total]]),"")</f>
        <v/>
      </c>
    </row>
    <row r="1214" spans="1:22">
      <c r="A1214" s="18">
        <f>IF('Student''s Data'!A1214=0,"",'Student''s Data'!A1214)</f>
        <v>1210</v>
      </c>
      <c r="B1214" s="18">
        <f>IF('Student''s Data'!B1214=0,"",'Student''s Data'!B1214)</f>
        <v>5715</v>
      </c>
      <c r="C1214" s="19" t="str">
        <f>IF('Student''s Data'!C1214=0,"",'Student''s Data'!C1214)</f>
        <v>Twelth</v>
      </c>
      <c r="D1214" s="19" t="str">
        <f>IF('Student''s Data'!D1214=0,"",'Student''s Data'!D1214)</f>
        <v>Agriculture</v>
      </c>
      <c r="E1214" s="19" t="str">
        <f>IF('Student''s Data'!H1214=0,"",'Student''s Data'!H1214)</f>
        <v>Hindi</v>
      </c>
      <c r="F1214" s="19" t="str">
        <f>IF('Student''s Data'!E1214=0,"",'Student''s Data'!E1214)</f>
        <v>SUNIL KUMAR</v>
      </c>
      <c r="G1214" s="19" t="str">
        <f>IF('Student''s Data'!F1214=0,"",'Student''s Data'!F1214)</f>
        <v>GHISA LAL DHAKAR</v>
      </c>
      <c r="H1214" s="17"/>
      <c r="I1214" s="17"/>
      <c r="J1214" s="17"/>
      <c r="K1214" s="17"/>
      <c r="L1214" s="17"/>
      <c r="M1214" s="17"/>
      <c r="N1214" s="17"/>
      <c r="O1214" s="17"/>
      <c r="P1214" s="17"/>
      <c r="Q1214" s="17"/>
      <c r="R1214" s="17"/>
      <c r="S1214" s="17"/>
      <c r="T1214" s="5" t="str">
        <f>IF(SUM(Table4[[#This Row],[Jan]:[Dec]])=0,"",(SUM(Table4[[#This Row],[Jan]:[Dec]])))</f>
        <v/>
      </c>
      <c r="U1214" s="5">
        <f>IFERROR(IF(Table5[[#This Row],[Is RTE Student]]="Yes",0,VLOOKUP(Table4[[#This Row],[Class]]&amp;"_"&amp;Table4[[#This Row],[Stream]]&amp;"_"&amp;Table4[[#This Row],[Medium]],total_fee,5,0)),0)</f>
        <v>22000</v>
      </c>
      <c r="V1214" s="5" t="str">
        <f>IFERROR(IF(Table4[[#This Row],[Total fees]]=Table4[[#This Row],[Total]]=0,"",Table4[[#This Row],[Total fees]]-Table4[[#This Row],[Total]]),"")</f>
        <v/>
      </c>
    </row>
    <row r="1215" spans="1:22">
      <c r="A1215" s="18">
        <f>IF('Student''s Data'!A1215=0,"",'Student''s Data'!A1215)</f>
        <v>1211</v>
      </c>
      <c r="B1215" s="18">
        <f>IF('Student''s Data'!B1215=0,"",'Student''s Data'!B1215)</f>
        <v>6542</v>
      </c>
      <c r="C1215" s="19" t="str">
        <f>IF('Student''s Data'!C1215=0,"",'Student''s Data'!C1215)</f>
        <v>Twelth</v>
      </c>
      <c r="D1215" s="19" t="str">
        <f>IF('Student''s Data'!D1215=0,"",'Student''s Data'!D1215)</f>
        <v>Science</v>
      </c>
      <c r="E1215" s="19" t="str">
        <f>IF('Student''s Data'!H1215=0,"",'Student''s Data'!H1215)</f>
        <v>Hindi</v>
      </c>
      <c r="F1215" s="19" t="str">
        <f>IF('Student''s Data'!E1215=0,"",'Student''s Data'!E1215)</f>
        <v>SUNIL KUMAR</v>
      </c>
      <c r="G1215" s="19" t="str">
        <f>IF('Student''s Data'!F1215=0,"",'Student''s Data'!F1215)</f>
        <v>POKAR RAM</v>
      </c>
      <c r="H1215" s="17"/>
      <c r="I1215" s="17"/>
      <c r="J1215" s="17"/>
      <c r="K1215" s="17"/>
      <c r="L1215" s="17"/>
      <c r="M1215" s="17"/>
      <c r="N1215" s="17"/>
      <c r="O1215" s="17"/>
      <c r="P1215" s="17"/>
      <c r="Q1215" s="17"/>
      <c r="R1215" s="17"/>
      <c r="S1215" s="17"/>
      <c r="T1215" s="5" t="str">
        <f>IF(SUM(Table4[[#This Row],[Jan]:[Dec]])=0,"",(SUM(Table4[[#This Row],[Jan]:[Dec]])))</f>
        <v/>
      </c>
      <c r="U1215" s="5">
        <f>IFERROR(IF(Table5[[#This Row],[Is RTE Student]]="Yes",0,VLOOKUP(Table4[[#This Row],[Class]]&amp;"_"&amp;Table4[[#This Row],[Stream]]&amp;"_"&amp;Table4[[#This Row],[Medium]],total_fee,5,0)),0)</f>
        <v>22000</v>
      </c>
      <c r="V1215" s="5" t="str">
        <f>IFERROR(IF(Table4[[#This Row],[Total fees]]=Table4[[#This Row],[Total]]=0,"",Table4[[#This Row],[Total fees]]-Table4[[#This Row],[Total]]),"")</f>
        <v/>
      </c>
    </row>
    <row r="1216" spans="1:22">
      <c r="A1216" s="18">
        <f>IF('Student''s Data'!A1216=0,"",'Student''s Data'!A1216)</f>
        <v>1212</v>
      </c>
      <c r="B1216" s="18">
        <f>IF('Student''s Data'!B1216=0,"",'Student''s Data'!B1216)</f>
        <v>6680</v>
      </c>
      <c r="C1216" s="19" t="str">
        <f>IF('Student''s Data'!C1216=0,"",'Student''s Data'!C1216)</f>
        <v>Twelth</v>
      </c>
      <c r="D1216" s="19" t="str">
        <f>IF('Student''s Data'!D1216=0,"",'Student''s Data'!D1216)</f>
        <v>Arts</v>
      </c>
      <c r="E1216" s="19" t="str">
        <f>IF('Student''s Data'!H1216=0,"",'Student''s Data'!H1216)</f>
        <v>Hindi</v>
      </c>
      <c r="F1216" s="19" t="str">
        <f>IF('Student''s Data'!E1216=0,"",'Student''s Data'!E1216)</f>
        <v>SUNIL KUMAR DHAKAR</v>
      </c>
      <c r="G1216" s="19" t="str">
        <f>IF('Student''s Data'!F1216=0,"",'Student''s Data'!F1216)</f>
        <v>BHERU LAL DHAKAR</v>
      </c>
      <c r="H1216" s="17"/>
      <c r="I1216" s="17"/>
      <c r="J1216" s="17"/>
      <c r="K1216" s="17"/>
      <c r="L1216" s="17"/>
      <c r="M1216" s="17"/>
      <c r="N1216" s="17"/>
      <c r="O1216" s="17"/>
      <c r="P1216" s="17"/>
      <c r="Q1216" s="17"/>
      <c r="R1216" s="17"/>
      <c r="S1216" s="17"/>
      <c r="T1216" s="5" t="str">
        <f>IF(SUM(Table4[[#This Row],[Jan]:[Dec]])=0,"",(SUM(Table4[[#This Row],[Jan]:[Dec]])))</f>
        <v/>
      </c>
      <c r="U1216" s="5">
        <f>IFERROR(IF(Table5[[#This Row],[Is RTE Student]]="Yes",0,VLOOKUP(Table4[[#This Row],[Class]]&amp;"_"&amp;Table4[[#This Row],[Stream]]&amp;"_"&amp;Table4[[#This Row],[Medium]],total_fee,5,0)),0)</f>
        <v>21000</v>
      </c>
      <c r="V1216" s="5" t="str">
        <f>IFERROR(IF(Table4[[#This Row],[Total fees]]=Table4[[#This Row],[Total]]=0,"",Table4[[#This Row],[Total fees]]-Table4[[#This Row],[Total]]),"")</f>
        <v/>
      </c>
    </row>
    <row r="1217" spans="1:22">
      <c r="A1217" s="18">
        <f>IF('Student''s Data'!A1217=0,"",'Student''s Data'!A1217)</f>
        <v>1213</v>
      </c>
      <c r="B1217" s="18">
        <f>IF('Student''s Data'!B1217=0,"",'Student''s Data'!B1217)</f>
        <v>6623</v>
      </c>
      <c r="C1217" s="19" t="str">
        <f>IF('Student''s Data'!C1217=0,"",'Student''s Data'!C1217)</f>
        <v>Twelth</v>
      </c>
      <c r="D1217" s="19" t="str">
        <f>IF('Student''s Data'!D1217=0,"",'Student''s Data'!D1217)</f>
        <v>Commerce</v>
      </c>
      <c r="E1217" s="19" t="str">
        <f>IF('Student''s Data'!H1217=0,"",'Student''s Data'!H1217)</f>
        <v>Hindi</v>
      </c>
      <c r="F1217" s="19" t="str">
        <f>IF('Student''s Data'!E1217=0,"",'Student''s Data'!E1217)</f>
        <v>SUNITA CHOUDHARY</v>
      </c>
      <c r="G1217" s="19" t="str">
        <f>IF('Student''s Data'!F1217=0,"",'Student''s Data'!F1217)</f>
        <v>RAMESHWARB LAL</v>
      </c>
      <c r="H1217" s="17"/>
      <c r="I1217" s="17"/>
      <c r="J1217" s="17"/>
      <c r="K1217" s="17"/>
      <c r="L1217" s="17"/>
      <c r="M1217" s="17"/>
      <c r="N1217" s="17"/>
      <c r="O1217" s="17"/>
      <c r="P1217" s="17"/>
      <c r="Q1217" s="17"/>
      <c r="R1217" s="17"/>
      <c r="S1217" s="17"/>
      <c r="T1217" s="5" t="str">
        <f>IF(SUM(Table4[[#This Row],[Jan]:[Dec]])=0,"",(SUM(Table4[[#This Row],[Jan]:[Dec]])))</f>
        <v/>
      </c>
      <c r="U1217" s="5">
        <f>IFERROR(IF(Table5[[#This Row],[Is RTE Student]]="Yes",0,VLOOKUP(Table4[[#This Row],[Class]]&amp;"_"&amp;Table4[[#This Row],[Stream]]&amp;"_"&amp;Table4[[#This Row],[Medium]],total_fee,5,0)),0)</f>
        <v>20000</v>
      </c>
      <c r="V1217" s="5" t="str">
        <f>IFERROR(IF(Table4[[#This Row],[Total fees]]=Table4[[#This Row],[Total]]=0,"",Table4[[#This Row],[Total fees]]-Table4[[#This Row],[Total]]),"")</f>
        <v/>
      </c>
    </row>
    <row r="1218" spans="1:22">
      <c r="A1218" s="18">
        <f>IF('Student''s Data'!A1218=0,"",'Student''s Data'!A1218)</f>
        <v>1214</v>
      </c>
      <c r="B1218" s="18">
        <f>IF('Student''s Data'!B1218=0,"",'Student''s Data'!B1218)</f>
        <v>6489</v>
      </c>
      <c r="C1218" s="19" t="str">
        <f>IF('Student''s Data'!C1218=0,"",'Student''s Data'!C1218)</f>
        <v>Twelth</v>
      </c>
      <c r="D1218" s="19" t="str">
        <f>IF('Student''s Data'!D1218=0,"",'Student''s Data'!D1218)</f>
        <v>Agriculture</v>
      </c>
      <c r="E1218" s="19" t="str">
        <f>IF('Student''s Data'!H1218=0,"",'Student''s Data'!H1218)</f>
        <v>Hindi</v>
      </c>
      <c r="F1218" s="19" t="str">
        <f>IF('Student''s Data'!E1218=0,"",'Student''s Data'!E1218)</f>
        <v>SUNITA DEVI</v>
      </c>
      <c r="G1218" s="19" t="str">
        <f>IF('Student''s Data'!F1218=0,"",'Student''s Data'!F1218)</f>
        <v>GANPAT LAL KUMAWAT</v>
      </c>
      <c r="H1218" s="17"/>
      <c r="I1218" s="17"/>
      <c r="J1218" s="17"/>
      <c r="K1218" s="17"/>
      <c r="L1218" s="17"/>
      <c r="M1218" s="17"/>
      <c r="N1218" s="17"/>
      <c r="O1218" s="17"/>
      <c r="P1218" s="17"/>
      <c r="Q1218" s="17"/>
      <c r="R1218" s="17"/>
      <c r="S1218" s="17"/>
      <c r="T1218" s="5" t="str">
        <f>IF(SUM(Table4[[#This Row],[Jan]:[Dec]])=0,"",(SUM(Table4[[#This Row],[Jan]:[Dec]])))</f>
        <v/>
      </c>
      <c r="U1218" s="5">
        <f>IFERROR(IF(Table5[[#This Row],[Is RTE Student]]="Yes",0,VLOOKUP(Table4[[#This Row],[Class]]&amp;"_"&amp;Table4[[#This Row],[Stream]]&amp;"_"&amp;Table4[[#This Row],[Medium]],total_fee,5,0)),0)</f>
        <v>22000</v>
      </c>
      <c r="V1218" s="5" t="str">
        <f>IFERROR(IF(Table4[[#This Row],[Total fees]]=Table4[[#This Row],[Total]]=0,"",Table4[[#This Row],[Total fees]]-Table4[[#This Row],[Total]]),"")</f>
        <v/>
      </c>
    </row>
    <row r="1219" spans="1:22">
      <c r="A1219" s="18">
        <f>IF('Student''s Data'!A1219=0,"",'Student''s Data'!A1219)</f>
        <v>1215</v>
      </c>
      <c r="B1219" s="18">
        <f>IF('Student''s Data'!B1219=0,"",'Student''s Data'!B1219)</f>
        <v>5866</v>
      </c>
      <c r="C1219" s="19" t="str">
        <f>IF('Student''s Data'!C1219=0,"",'Student''s Data'!C1219)</f>
        <v>Twelth</v>
      </c>
      <c r="D1219" s="19" t="str">
        <f>IF('Student''s Data'!D1219=0,"",'Student''s Data'!D1219)</f>
        <v>Science</v>
      </c>
      <c r="E1219" s="19" t="str">
        <f>IF('Student''s Data'!H1219=0,"",'Student''s Data'!H1219)</f>
        <v>Hindi</v>
      </c>
      <c r="F1219" s="19" t="str">
        <f>IF('Student''s Data'!E1219=0,"",'Student''s Data'!E1219)</f>
        <v>SUNITA SAIN</v>
      </c>
      <c r="G1219" s="19" t="str">
        <f>IF('Student''s Data'!F1219=0,"",'Student''s Data'!F1219)</f>
        <v>JHUMAR MAL SAIN</v>
      </c>
      <c r="H1219" s="17"/>
      <c r="I1219" s="17"/>
      <c r="J1219" s="17"/>
      <c r="K1219" s="17"/>
      <c r="L1219" s="17"/>
      <c r="M1219" s="17"/>
      <c r="N1219" s="17"/>
      <c r="O1219" s="17"/>
      <c r="P1219" s="17"/>
      <c r="Q1219" s="17"/>
      <c r="R1219" s="17"/>
      <c r="S1219" s="17"/>
      <c r="T1219" s="5" t="str">
        <f>IF(SUM(Table4[[#This Row],[Jan]:[Dec]])=0,"",(SUM(Table4[[#This Row],[Jan]:[Dec]])))</f>
        <v/>
      </c>
      <c r="U1219" s="5">
        <f>IFERROR(IF(Table5[[#This Row],[Is RTE Student]]="Yes",0,VLOOKUP(Table4[[#This Row],[Class]]&amp;"_"&amp;Table4[[#This Row],[Stream]]&amp;"_"&amp;Table4[[#This Row],[Medium]],total_fee,5,0)),0)</f>
        <v>22000</v>
      </c>
      <c r="V1219" s="5" t="str">
        <f>IFERROR(IF(Table4[[#This Row],[Total fees]]=Table4[[#This Row],[Total]]=0,"",Table4[[#This Row],[Total fees]]-Table4[[#This Row],[Total]]),"")</f>
        <v/>
      </c>
    </row>
    <row r="1220" spans="1:22">
      <c r="A1220" s="18">
        <f>IF('Student''s Data'!A1220=0,"",'Student''s Data'!A1220)</f>
        <v>1216</v>
      </c>
      <c r="B1220" s="18">
        <f>IF('Student''s Data'!B1220=0,"",'Student''s Data'!B1220)</f>
        <v>6654</v>
      </c>
      <c r="C1220" s="19" t="str">
        <f>IF('Student''s Data'!C1220=0,"",'Student''s Data'!C1220)</f>
        <v>Twelth</v>
      </c>
      <c r="D1220" s="19" t="str">
        <f>IF('Student''s Data'!D1220=0,"",'Student''s Data'!D1220)</f>
        <v>Arts</v>
      </c>
      <c r="E1220" s="19" t="str">
        <f>IF('Student''s Data'!H1220=0,"",'Student''s Data'!H1220)</f>
        <v>Hindi</v>
      </c>
      <c r="F1220" s="19" t="str">
        <f>IF('Student''s Data'!E1220=0,"",'Student''s Data'!E1220)</f>
        <v>SURAJ VAISHNAV</v>
      </c>
      <c r="G1220" s="19" t="str">
        <f>IF('Student''s Data'!F1220=0,"",'Student''s Data'!F1220)</f>
        <v>MADAN LAL VAISHNAV</v>
      </c>
      <c r="H1220" s="17"/>
      <c r="I1220" s="17"/>
      <c r="J1220" s="17"/>
      <c r="K1220" s="17"/>
      <c r="L1220" s="17"/>
      <c r="M1220" s="17"/>
      <c r="N1220" s="17"/>
      <c r="O1220" s="17"/>
      <c r="P1220" s="17"/>
      <c r="Q1220" s="17"/>
      <c r="R1220" s="17"/>
      <c r="S1220" s="17"/>
      <c r="T1220" s="5" t="str">
        <f>IF(SUM(Table4[[#This Row],[Jan]:[Dec]])=0,"",(SUM(Table4[[#This Row],[Jan]:[Dec]])))</f>
        <v/>
      </c>
      <c r="U1220" s="5">
        <f>IFERROR(IF(Table5[[#This Row],[Is RTE Student]]="Yes",0,VLOOKUP(Table4[[#This Row],[Class]]&amp;"_"&amp;Table4[[#This Row],[Stream]]&amp;"_"&amp;Table4[[#This Row],[Medium]],total_fee,5,0)),0)</f>
        <v>21000</v>
      </c>
      <c r="V1220" s="5" t="str">
        <f>IFERROR(IF(Table4[[#This Row],[Total fees]]=Table4[[#This Row],[Total]]=0,"",Table4[[#This Row],[Total fees]]-Table4[[#This Row],[Total]]),"")</f>
        <v/>
      </c>
    </row>
    <row r="1221" spans="1:22">
      <c r="A1221" s="18">
        <f>IF('Student''s Data'!A1221=0,"",'Student''s Data'!A1221)</f>
        <v>1217</v>
      </c>
      <c r="B1221" s="18">
        <f>IF('Student''s Data'!B1221=0,"",'Student''s Data'!B1221)</f>
        <v>6394</v>
      </c>
      <c r="C1221" s="19" t="str">
        <f>IF('Student''s Data'!C1221=0,"",'Student''s Data'!C1221)</f>
        <v>Twelth</v>
      </c>
      <c r="D1221" s="19" t="str">
        <f>IF('Student''s Data'!D1221=0,"",'Student''s Data'!D1221)</f>
        <v>Commerce</v>
      </c>
      <c r="E1221" s="19" t="str">
        <f>IF('Student''s Data'!H1221=0,"",'Student''s Data'!H1221)</f>
        <v>Hindi</v>
      </c>
      <c r="F1221" s="19" t="str">
        <f>IF('Student''s Data'!E1221=0,"",'Student''s Data'!E1221)</f>
        <v>SURENDRA</v>
      </c>
      <c r="G1221" s="19" t="str">
        <f>IF('Student''s Data'!F1221=0,"",'Student''s Data'!F1221)</f>
        <v>NARSI RAM</v>
      </c>
      <c r="H1221" s="17"/>
      <c r="I1221" s="17"/>
      <c r="J1221" s="17"/>
      <c r="K1221" s="17"/>
      <c r="L1221" s="17"/>
      <c r="M1221" s="17"/>
      <c r="N1221" s="17"/>
      <c r="O1221" s="17"/>
      <c r="P1221" s="17"/>
      <c r="Q1221" s="17"/>
      <c r="R1221" s="17"/>
      <c r="S1221" s="17"/>
      <c r="T1221" s="5" t="str">
        <f>IF(SUM(Table4[[#This Row],[Jan]:[Dec]])=0,"",(SUM(Table4[[#This Row],[Jan]:[Dec]])))</f>
        <v/>
      </c>
      <c r="U1221" s="5">
        <f>IFERROR(IF(Table5[[#This Row],[Is RTE Student]]="Yes",0,VLOOKUP(Table4[[#This Row],[Class]]&amp;"_"&amp;Table4[[#This Row],[Stream]]&amp;"_"&amp;Table4[[#This Row],[Medium]],total_fee,5,0)),0)</f>
        <v>20000</v>
      </c>
      <c r="V1221" s="5" t="str">
        <f>IFERROR(IF(Table4[[#This Row],[Total fees]]=Table4[[#This Row],[Total]]=0,"",Table4[[#This Row],[Total fees]]-Table4[[#This Row],[Total]]),"")</f>
        <v/>
      </c>
    </row>
    <row r="1222" spans="1:22">
      <c r="A1222" s="18">
        <f>IF('Student''s Data'!A1222=0,"",'Student''s Data'!A1222)</f>
        <v>1218</v>
      </c>
      <c r="B1222" s="18">
        <f>IF('Student''s Data'!B1222=0,"",'Student''s Data'!B1222)</f>
        <v>6350</v>
      </c>
      <c r="C1222" s="19" t="str">
        <f>IF('Student''s Data'!C1222=0,"",'Student''s Data'!C1222)</f>
        <v>Twelth</v>
      </c>
      <c r="D1222" s="19" t="str">
        <f>IF('Student''s Data'!D1222=0,"",'Student''s Data'!D1222)</f>
        <v>Agriculture</v>
      </c>
      <c r="E1222" s="19" t="str">
        <f>IF('Student''s Data'!H1222=0,"",'Student''s Data'!H1222)</f>
        <v>Hindi</v>
      </c>
      <c r="F1222" s="19" t="str">
        <f>IF('Student''s Data'!E1222=0,"",'Student''s Data'!E1222)</f>
        <v>SURENDRA CHOUDHARY</v>
      </c>
      <c r="G1222" s="19" t="str">
        <f>IF('Student''s Data'!F1222=0,"",'Student''s Data'!F1222)</f>
        <v>RAMNARAYAN CHOUDHARY</v>
      </c>
      <c r="H1222" s="17"/>
      <c r="I1222" s="17"/>
      <c r="J1222" s="17"/>
      <c r="K1222" s="17"/>
      <c r="L1222" s="17"/>
      <c r="M1222" s="17"/>
      <c r="N1222" s="17"/>
      <c r="O1222" s="17"/>
      <c r="P1222" s="17"/>
      <c r="Q1222" s="17"/>
      <c r="R1222" s="17"/>
      <c r="S1222" s="17"/>
      <c r="T1222" s="5" t="str">
        <f>IF(SUM(Table4[[#This Row],[Jan]:[Dec]])=0,"",(SUM(Table4[[#This Row],[Jan]:[Dec]])))</f>
        <v/>
      </c>
      <c r="U1222" s="5">
        <f>IFERROR(IF(Table5[[#This Row],[Is RTE Student]]="Yes",0,VLOOKUP(Table4[[#This Row],[Class]]&amp;"_"&amp;Table4[[#This Row],[Stream]]&amp;"_"&amp;Table4[[#This Row],[Medium]],total_fee,5,0)),0)</f>
        <v>22000</v>
      </c>
      <c r="V1222" s="5" t="str">
        <f>IFERROR(IF(Table4[[#This Row],[Total fees]]=Table4[[#This Row],[Total]]=0,"",Table4[[#This Row],[Total fees]]-Table4[[#This Row],[Total]]),"")</f>
        <v/>
      </c>
    </row>
    <row r="1223" spans="1:22">
      <c r="A1223" s="18">
        <f>IF('Student''s Data'!A1223=0,"",'Student''s Data'!A1223)</f>
        <v>1219</v>
      </c>
      <c r="B1223" s="18">
        <f>IF('Student''s Data'!B1223=0,"",'Student''s Data'!B1223)</f>
        <v>6374</v>
      </c>
      <c r="C1223" s="19" t="str">
        <f>IF('Student''s Data'!C1223=0,"",'Student''s Data'!C1223)</f>
        <v>Twelth</v>
      </c>
      <c r="D1223" s="19" t="str">
        <f>IF('Student''s Data'!D1223=0,"",'Student''s Data'!D1223)</f>
        <v>Science</v>
      </c>
      <c r="E1223" s="19" t="str">
        <f>IF('Student''s Data'!H1223=0,"",'Student''s Data'!H1223)</f>
        <v>Hindi</v>
      </c>
      <c r="F1223" s="19" t="str">
        <f>IF('Student''s Data'!E1223=0,"",'Student''s Data'!E1223)</f>
        <v>SURYAPRATAP SINGH RATHORE</v>
      </c>
      <c r="G1223" s="19" t="str">
        <f>IF('Student''s Data'!F1223=0,"",'Student''s Data'!F1223)</f>
        <v>DATAR SINGH RATHORE</v>
      </c>
      <c r="H1223" s="17"/>
      <c r="I1223" s="17"/>
      <c r="J1223" s="17"/>
      <c r="K1223" s="17"/>
      <c r="L1223" s="17"/>
      <c r="M1223" s="17"/>
      <c r="N1223" s="17"/>
      <c r="O1223" s="17"/>
      <c r="P1223" s="17"/>
      <c r="Q1223" s="17"/>
      <c r="R1223" s="17"/>
      <c r="S1223" s="17"/>
      <c r="T1223" s="5" t="str">
        <f>IF(SUM(Table4[[#This Row],[Jan]:[Dec]])=0,"",(SUM(Table4[[#This Row],[Jan]:[Dec]])))</f>
        <v/>
      </c>
      <c r="U1223" s="5">
        <f>IFERROR(IF(Table5[[#This Row],[Is RTE Student]]="Yes",0,VLOOKUP(Table4[[#This Row],[Class]]&amp;"_"&amp;Table4[[#This Row],[Stream]]&amp;"_"&amp;Table4[[#This Row],[Medium]],total_fee,5,0)),0)</f>
        <v>22000</v>
      </c>
      <c r="V1223" s="5" t="str">
        <f>IFERROR(IF(Table4[[#This Row],[Total fees]]=Table4[[#This Row],[Total]]=0,"",Table4[[#This Row],[Total fees]]-Table4[[#This Row],[Total]]),"")</f>
        <v/>
      </c>
    </row>
    <row r="1224" spans="1:22">
      <c r="A1224" s="18">
        <f>IF('Student''s Data'!A1224=0,"",'Student''s Data'!A1224)</f>
        <v>1220</v>
      </c>
      <c r="B1224" s="18">
        <f>IF('Student''s Data'!B1224=0,"",'Student''s Data'!B1224)</f>
        <v>4634</v>
      </c>
      <c r="C1224" s="19" t="str">
        <f>IF('Student''s Data'!C1224=0,"",'Student''s Data'!C1224)</f>
        <v>Twelth</v>
      </c>
      <c r="D1224" s="19" t="str">
        <f>IF('Student''s Data'!D1224=0,"",'Student''s Data'!D1224)</f>
        <v>Arts</v>
      </c>
      <c r="E1224" s="19" t="str">
        <f>IF('Student''s Data'!H1224=0,"",'Student''s Data'!H1224)</f>
        <v>Hindi</v>
      </c>
      <c r="F1224" s="19" t="str">
        <f>IF('Student''s Data'!E1224=0,"",'Student''s Data'!E1224)</f>
        <v>TASLEEM BANO</v>
      </c>
      <c r="G1224" s="19" t="str">
        <f>IF('Student''s Data'!F1224=0,"",'Student''s Data'!F1224)</f>
        <v>MOHAMMED SALIM</v>
      </c>
      <c r="H1224" s="17"/>
      <c r="I1224" s="17"/>
      <c r="J1224" s="17"/>
      <c r="K1224" s="17"/>
      <c r="L1224" s="17"/>
      <c r="M1224" s="17"/>
      <c r="N1224" s="17"/>
      <c r="O1224" s="17"/>
      <c r="P1224" s="17"/>
      <c r="Q1224" s="17"/>
      <c r="R1224" s="17"/>
      <c r="S1224" s="17"/>
      <c r="T1224" s="5" t="str">
        <f>IF(SUM(Table4[[#This Row],[Jan]:[Dec]])=0,"",(SUM(Table4[[#This Row],[Jan]:[Dec]])))</f>
        <v/>
      </c>
      <c r="U1224" s="5">
        <f>IFERROR(IF(Table5[[#This Row],[Is RTE Student]]="Yes",0,VLOOKUP(Table4[[#This Row],[Class]]&amp;"_"&amp;Table4[[#This Row],[Stream]]&amp;"_"&amp;Table4[[#This Row],[Medium]],total_fee,5,0)),0)</f>
        <v>21000</v>
      </c>
      <c r="V1224" s="5" t="str">
        <f>IFERROR(IF(Table4[[#This Row],[Total fees]]=Table4[[#This Row],[Total]]=0,"",Table4[[#This Row],[Total fees]]-Table4[[#This Row],[Total]]),"")</f>
        <v/>
      </c>
    </row>
    <row r="1225" spans="1:22">
      <c r="A1225" s="18">
        <f>IF('Student''s Data'!A1225=0,"",'Student''s Data'!A1225)</f>
        <v>1221</v>
      </c>
      <c r="B1225" s="18">
        <f>IF('Student''s Data'!B1225=0,"",'Student''s Data'!B1225)</f>
        <v>6514</v>
      </c>
      <c r="C1225" s="19" t="str">
        <f>IF('Student''s Data'!C1225=0,"",'Student''s Data'!C1225)</f>
        <v>Twelth</v>
      </c>
      <c r="D1225" s="19" t="str">
        <f>IF('Student''s Data'!D1225=0,"",'Student''s Data'!D1225)</f>
        <v>Commerce</v>
      </c>
      <c r="E1225" s="19" t="str">
        <f>IF('Student''s Data'!H1225=0,"",'Student''s Data'!H1225)</f>
        <v>Hindi</v>
      </c>
      <c r="F1225" s="19" t="str">
        <f>IF('Student''s Data'!E1225=0,"",'Student''s Data'!E1225)</f>
        <v>TEJPAL SINGH</v>
      </c>
      <c r="G1225" s="19" t="str">
        <f>IF('Student''s Data'!F1225=0,"",'Student''s Data'!F1225)</f>
        <v>SHRAWAN SINGH</v>
      </c>
      <c r="H1225" s="17"/>
      <c r="I1225" s="17"/>
      <c r="J1225" s="17"/>
      <c r="K1225" s="17"/>
      <c r="L1225" s="17"/>
      <c r="M1225" s="17"/>
      <c r="N1225" s="17"/>
      <c r="O1225" s="17"/>
      <c r="P1225" s="17"/>
      <c r="Q1225" s="17"/>
      <c r="R1225" s="17"/>
      <c r="S1225" s="17"/>
      <c r="T1225" s="5" t="str">
        <f>IF(SUM(Table4[[#This Row],[Jan]:[Dec]])=0,"",(SUM(Table4[[#This Row],[Jan]:[Dec]])))</f>
        <v/>
      </c>
      <c r="U1225" s="5">
        <f>IFERROR(IF(Table5[[#This Row],[Is RTE Student]]="Yes",0,VLOOKUP(Table4[[#This Row],[Class]]&amp;"_"&amp;Table4[[#This Row],[Stream]]&amp;"_"&amp;Table4[[#This Row],[Medium]],total_fee,5,0)),0)</f>
        <v>20000</v>
      </c>
      <c r="V1225" s="5" t="str">
        <f>IFERROR(IF(Table4[[#This Row],[Total fees]]=Table4[[#This Row],[Total]]=0,"",Table4[[#This Row],[Total fees]]-Table4[[#This Row],[Total]]),"")</f>
        <v/>
      </c>
    </row>
    <row r="1226" spans="1:22">
      <c r="A1226" s="18">
        <f>IF('Student''s Data'!A1226=0,"",'Student''s Data'!A1226)</f>
        <v>1222</v>
      </c>
      <c r="B1226" s="18">
        <f>IF('Student''s Data'!B1226=0,"",'Student''s Data'!B1226)</f>
        <v>5067</v>
      </c>
      <c r="C1226" s="19" t="str">
        <f>IF('Student''s Data'!C1226=0,"",'Student''s Data'!C1226)</f>
        <v>Twelth</v>
      </c>
      <c r="D1226" s="19" t="str">
        <f>IF('Student''s Data'!D1226=0,"",'Student''s Data'!D1226)</f>
        <v>Agriculture</v>
      </c>
      <c r="E1226" s="19" t="str">
        <f>IF('Student''s Data'!H1226=0,"",'Student''s Data'!H1226)</f>
        <v>Hindi</v>
      </c>
      <c r="F1226" s="19" t="str">
        <f>IF('Student''s Data'!E1226=0,"",'Student''s Data'!E1226)</f>
        <v>TILOK CHAND KUMAWAT</v>
      </c>
      <c r="G1226" s="19" t="str">
        <f>IF('Student''s Data'!F1226=0,"",'Student''s Data'!F1226)</f>
        <v>DULI CHAND</v>
      </c>
      <c r="H1226" s="17"/>
      <c r="I1226" s="17"/>
      <c r="J1226" s="17"/>
      <c r="K1226" s="17"/>
      <c r="L1226" s="17"/>
      <c r="M1226" s="17"/>
      <c r="N1226" s="17"/>
      <c r="O1226" s="17"/>
      <c r="P1226" s="17"/>
      <c r="Q1226" s="17"/>
      <c r="R1226" s="17"/>
      <c r="S1226" s="17"/>
      <c r="T1226" s="5" t="str">
        <f>IF(SUM(Table4[[#This Row],[Jan]:[Dec]])=0,"",(SUM(Table4[[#This Row],[Jan]:[Dec]])))</f>
        <v/>
      </c>
      <c r="U1226" s="5">
        <f>IFERROR(IF(Table5[[#This Row],[Is RTE Student]]="Yes",0,VLOOKUP(Table4[[#This Row],[Class]]&amp;"_"&amp;Table4[[#This Row],[Stream]]&amp;"_"&amp;Table4[[#This Row],[Medium]],total_fee,5,0)),0)</f>
        <v>22000</v>
      </c>
      <c r="V1226" s="5" t="str">
        <f>IFERROR(IF(Table4[[#This Row],[Total fees]]=Table4[[#This Row],[Total]]=0,"",Table4[[#This Row],[Total fees]]-Table4[[#This Row],[Total]]),"")</f>
        <v/>
      </c>
    </row>
    <row r="1227" spans="1:22">
      <c r="A1227" s="18">
        <f>IF('Student''s Data'!A1227=0,"",'Student''s Data'!A1227)</f>
        <v>1223</v>
      </c>
      <c r="B1227" s="18">
        <f>IF('Student''s Data'!B1227=0,"",'Student''s Data'!B1227)</f>
        <v>5822</v>
      </c>
      <c r="C1227" s="19" t="str">
        <f>IF('Student''s Data'!C1227=0,"",'Student''s Data'!C1227)</f>
        <v>Twelth</v>
      </c>
      <c r="D1227" s="19" t="str">
        <f>IF('Student''s Data'!D1227=0,"",'Student''s Data'!D1227)</f>
        <v>Science</v>
      </c>
      <c r="E1227" s="19" t="str">
        <f>IF('Student''s Data'!H1227=0,"",'Student''s Data'!H1227)</f>
        <v>Hindi</v>
      </c>
      <c r="F1227" s="19" t="str">
        <f>IF('Student''s Data'!E1227=0,"",'Student''s Data'!E1227)</f>
        <v>TOFIK</v>
      </c>
      <c r="G1227" s="19" t="str">
        <f>IF('Student''s Data'!F1227=0,"",'Student''s Data'!F1227)</f>
        <v>MOHAMMAD FHARUKH</v>
      </c>
      <c r="H1227" s="17"/>
      <c r="I1227" s="17"/>
      <c r="J1227" s="17"/>
      <c r="K1227" s="17"/>
      <c r="L1227" s="17"/>
      <c r="M1227" s="17"/>
      <c r="N1227" s="17"/>
      <c r="O1227" s="17"/>
      <c r="P1227" s="17"/>
      <c r="Q1227" s="17"/>
      <c r="R1227" s="17"/>
      <c r="S1227" s="17"/>
      <c r="T1227" s="5" t="str">
        <f>IF(SUM(Table4[[#This Row],[Jan]:[Dec]])=0,"",(SUM(Table4[[#This Row],[Jan]:[Dec]])))</f>
        <v/>
      </c>
      <c r="U1227" s="5">
        <f>IFERROR(IF(Table5[[#This Row],[Is RTE Student]]="Yes",0,VLOOKUP(Table4[[#This Row],[Class]]&amp;"_"&amp;Table4[[#This Row],[Stream]]&amp;"_"&amp;Table4[[#This Row],[Medium]],total_fee,5,0)),0)</f>
        <v>22000</v>
      </c>
      <c r="V1227" s="5" t="str">
        <f>IFERROR(IF(Table4[[#This Row],[Total fees]]=Table4[[#This Row],[Total]]=0,"",Table4[[#This Row],[Total fees]]-Table4[[#This Row],[Total]]),"")</f>
        <v/>
      </c>
    </row>
    <row r="1228" spans="1:22">
      <c r="A1228" s="18">
        <f>IF('Student''s Data'!A1228=0,"",'Student''s Data'!A1228)</f>
        <v>1224</v>
      </c>
      <c r="B1228" s="18">
        <f>IF('Student''s Data'!B1228=0,"",'Student''s Data'!B1228)</f>
        <v>5663</v>
      </c>
      <c r="C1228" s="19" t="str">
        <f>IF('Student''s Data'!C1228=0,"",'Student''s Data'!C1228)</f>
        <v>Twelth</v>
      </c>
      <c r="D1228" s="19" t="str">
        <f>IF('Student''s Data'!D1228=0,"",'Student''s Data'!D1228)</f>
        <v>Arts</v>
      </c>
      <c r="E1228" s="19" t="str">
        <f>IF('Student''s Data'!H1228=0,"",'Student''s Data'!H1228)</f>
        <v>Hindi</v>
      </c>
      <c r="F1228" s="19" t="str">
        <f>IF('Student''s Data'!E1228=0,"",'Student''s Data'!E1228)</f>
        <v>TOSIF</v>
      </c>
      <c r="G1228" s="19" t="str">
        <f>IF('Student''s Data'!F1228=0,"",'Student''s Data'!F1228)</f>
        <v>MOHAMMED MUNEER</v>
      </c>
      <c r="H1228" s="17"/>
      <c r="I1228" s="17"/>
      <c r="J1228" s="17"/>
      <c r="K1228" s="17"/>
      <c r="L1228" s="17"/>
      <c r="M1228" s="17"/>
      <c r="N1228" s="17"/>
      <c r="O1228" s="17"/>
      <c r="P1228" s="17"/>
      <c r="Q1228" s="17"/>
      <c r="R1228" s="17"/>
      <c r="S1228" s="17"/>
      <c r="T1228" s="5" t="str">
        <f>IF(SUM(Table4[[#This Row],[Jan]:[Dec]])=0,"",(SUM(Table4[[#This Row],[Jan]:[Dec]])))</f>
        <v/>
      </c>
      <c r="U1228" s="5">
        <f>IFERROR(IF(Table5[[#This Row],[Is RTE Student]]="Yes",0,VLOOKUP(Table4[[#This Row],[Class]]&amp;"_"&amp;Table4[[#This Row],[Stream]]&amp;"_"&amp;Table4[[#This Row],[Medium]],total_fee,5,0)),0)</f>
        <v>21000</v>
      </c>
      <c r="V1228" s="5" t="str">
        <f>IFERROR(IF(Table4[[#This Row],[Total fees]]=Table4[[#This Row],[Total]]=0,"",Table4[[#This Row],[Total fees]]-Table4[[#This Row],[Total]]),"")</f>
        <v/>
      </c>
    </row>
    <row r="1229" spans="1:22">
      <c r="A1229" s="18">
        <f>IF('Student''s Data'!A1229=0,"",'Student''s Data'!A1229)</f>
        <v>1225</v>
      </c>
      <c r="B1229" s="18">
        <f>IF('Student''s Data'!B1229=0,"",'Student''s Data'!B1229)</f>
        <v>6372</v>
      </c>
      <c r="C1229" s="19" t="str">
        <f>IF('Student''s Data'!C1229=0,"",'Student''s Data'!C1229)</f>
        <v>Twelth</v>
      </c>
      <c r="D1229" s="19" t="str">
        <f>IF('Student''s Data'!D1229=0,"",'Student''s Data'!D1229)</f>
        <v>Commerce</v>
      </c>
      <c r="E1229" s="19" t="str">
        <f>IF('Student''s Data'!H1229=0,"",'Student''s Data'!H1229)</f>
        <v>Hindi</v>
      </c>
      <c r="F1229" s="19" t="str">
        <f>IF('Student''s Data'!E1229=0,"",'Student''s Data'!E1229)</f>
        <v>UPASANA CHOYAL</v>
      </c>
      <c r="G1229" s="19" t="str">
        <f>IF('Student''s Data'!F1229=0,"",'Student''s Data'!F1229)</f>
        <v>KISHANA RAM CHOYAL</v>
      </c>
      <c r="H1229" s="17"/>
      <c r="I1229" s="17"/>
      <c r="J1229" s="17"/>
      <c r="K1229" s="17"/>
      <c r="L1229" s="17"/>
      <c r="M1229" s="17"/>
      <c r="N1229" s="17"/>
      <c r="O1229" s="17"/>
      <c r="P1229" s="17"/>
      <c r="Q1229" s="17"/>
      <c r="R1229" s="17"/>
      <c r="S1229" s="17"/>
      <c r="T1229" s="5" t="str">
        <f>IF(SUM(Table4[[#This Row],[Jan]:[Dec]])=0,"",(SUM(Table4[[#This Row],[Jan]:[Dec]])))</f>
        <v/>
      </c>
      <c r="U1229" s="5">
        <f>IFERROR(IF(Table5[[#This Row],[Is RTE Student]]="Yes",0,VLOOKUP(Table4[[#This Row],[Class]]&amp;"_"&amp;Table4[[#This Row],[Stream]]&amp;"_"&amp;Table4[[#This Row],[Medium]],total_fee,5,0)),0)</f>
        <v>20000</v>
      </c>
      <c r="V1229" s="5" t="str">
        <f>IFERROR(IF(Table4[[#This Row],[Total fees]]=Table4[[#This Row],[Total]]=0,"",Table4[[#This Row],[Total fees]]-Table4[[#This Row],[Total]]),"")</f>
        <v/>
      </c>
    </row>
    <row r="1230" spans="1:22">
      <c r="A1230" s="18">
        <f>IF('Student''s Data'!A1230=0,"",'Student''s Data'!A1230)</f>
        <v>1226</v>
      </c>
      <c r="B1230" s="18">
        <f>IF('Student''s Data'!B1230=0,"",'Student''s Data'!B1230)</f>
        <v>4771</v>
      </c>
      <c r="C1230" s="19" t="str">
        <f>IF('Student''s Data'!C1230=0,"",'Student''s Data'!C1230)</f>
        <v>Twelth</v>
      </c>
      <c r="D1230" s="19" t="str">
        <f>IF('Student''s Data'!D1230=0,"",'Student''s Data'!D1230)</f>
        <v>Agriculture</v>
      </c>
      <c r="E1230" s="19" t="str">
        <f>IF('Student''s Data'!H1230=0,"",'Student''s Data'!H1230)</f>
        <v>Hindi</v>
      </c>
      <c r="F1230" s="19" t="str">
        <f>IF('Student''s Data'!E1230=0,"",'Student''s Data'!E1230)</f>
        <v>UPENDRA JAKHAR</v>
      </c>
      <c r="G1230" s="19" t="str">
        <f>IF('Student''s Data'!F1230=0,"",'Student''s Data'!F1230)</f>
        <v>PREMA RAM JAKHAR</v>
      </c>
      <c r="H1230" s="17"/>
      <c r="I1230" s="17"/>
      <c r="J1230" s="17"/>
      <c r="K1230" s="17"/>
      <c r="L1230" s="17"/>
      <c r="M1230" s="17"/>
      <c r="N1230" s="17"/>
      <c r="O1230" s="17"/>
      <c r="P1230" s="17"/>
      <c r="Q1230" s="17"/>
      <c r="R1230" s="17"/>
      <c r="S1230" s="17"/>
      <c r="T1230" s="5" t="str">
        <f>IF(SUM(Table4[[#This Row],[Jan]:[Dec]])=0,"",(SUM(Table4[[#This Row],[Jan]:[Dec]])))</f>
        <v/>
      </c>
      <c r="U1230" s="5">
        <f>IFERROR(IF(Table5[[#This Row],[Is RTE Student]]="Yes",0,VLOOKUP(Table4[[#This Row],[Class]]&amp;"_"&amp;Table4[[#This Row],[Stream]]&amp;"_"&amp;Table4[[#This Row],[Medium]],total_fee,5,0)),0)</f>
        <v>22000</v>
      </c>
      <c r="V1230" s="5" t="str">
        <f>IFERROR(IF(Table4[[#This Row],[Total fees]]=Table4[[#This Row],[Total]]=0,"",Table4[[#This Row],[Total fees]]-Table4[[#This Row],[Total]]),"")</f>
        <v/>
      </c>
    </row>
    <row r="1231" spans="1:22">
      <c r="A1231" s="18">
        <f>IF('Student''s Data'!A1231=0,"",'Student''s Data'!A1231)</f>
        <v>1227</v>
      </c>
      <c r="B1231" s="18">
        <f>IF('Student''s Data'!B1231=0,"",'Student''s Data'!B1231)</f>
        <v>6649</v>
      </c>
      <c r="C1231" s="19" t="str">
        <f>IF('Student''s Data'!C1231=0,"",'Student''s Data'!C1231)</f>
        <v>Twelth</v>
      </c>
      <c r="D1231" s="19" t="str">
        <f>IF('Student''s Data'!D1231=0,"",'Student''s Data'!D1231)</f>
        <v>Science</v>
      </c>
      <c r="E1231" s="19" t="str">
        <f>IF('Student''s Data'!H1231=0,"",'Student''s Data'!H1231)</f>
        <v>Hindi</v>
      </c>
      <c r="F1231" s="19" t="str">
        <f>IF('Student''s Data'!E1231=0,"",'Student''s Data'!E1231)</f>
        <v>VIDRA JARAWATA</v>
      </c>
      <c r="G1231" s="19" t="str">
        <f>IF('Student''s Data'!F1231=0,"",'Student''s Data'!F1231)</f>
        <v>PREMA RAM</v>
      </c>
      <c r="H1231" s="17"/>
      <c r="I1231" s="17"/>
      <c r="J1231" s="17"/>
      <c r="K1231" s="17"/>
      <c r="L1231" s="17"/>
      <c r="M1231" s="17"/>
      <c r="N1231" s="17"/>
      <c r="O1231" s="17"/>
      <c r="P1231" s="17"/>
      <c r="Q1231" s="17"/>
      <c r="R1231" s="17"/>
      <c r="S1231" s="17"/>
      <c r="T1231" s="5" t="str">
        <f>IF(SUM(Table4[[#This Row],[Jan]:[Dec]])=0,"",(SUM(Table4[[#This Row],[Jan]:[Dec]])))</f>
        <v/>
      </c>
      <c r="U1231" s="5">
        <f>IFERROR(IF(Table5[[#This Row],[Is RTE Student]]="Yes",0,VLOOKUP(Table4[[#This Row],[Class]]&amp;"_"&amp;Table4[[#This Row],[Stream]]&amp;"_"&amp;Table4[[#This Row],[Medium]],total_fee,5,0)),0)</f>
        <v>22000</v>
      </c>
      <c r="V1231" s="5" t="str">
        <f>IFERROR(IF(Table4[[#This Row],[Total fees]]=Table4[[#This Row],[Total]]=0,"",Table4[[#This Row],[Total fees]]-Table4[[#This Row],[Total]]),"")</f>
        <v/>
      </c>
    </row>
    <row r="1232" spans="1:22">
      <c r="A1232" s="18">
        <f>IF('Student''s Data'!A1232=0,"",'Student''s Data'!A1232)</f>
        <v>1228</v>
      </c>
      <c r="B1232" s="18">
        <f>IF('Student''s Data'!B1232=0,"",'Student''s Data'!B1232)</f>
        <v>4635</v>
      </c>
      <c r="C1232" s="19" t="str">
        <f>IF('Student''s Data'!C1232=0,"",'Student''s Data'!C1232)</f>
        <v>Twelth</v>
      </c>
      <c r="D1232" s="19" t="str">
        <f>IF('Student''s Data'!D1232=0,"",'Student''s Data'!D1232)</f>
        <v>Arts</v>
      </c>
      <c r="E1232" s="19" t="str">
        <f>IF('Student''s Data'!H1232=0,"",'Student''s Data'!H1232)</f>
        <v>Hindi</v>
      </c>
      <c r="F1232" s="19" t="str">
        <f>IF('Student''s Data'!E1232=0,"",'Student''s Data'!E1232)</f>
        <v>VIKAS</v>
      </c>
      <c r="G1232" s="19" t="str">
        <f>IF('Student''s Data'!F1232=0,"",'Student''s Data'!F1232)</f>
        <v>MOHAN RAM</v>
      </c>
      <c r="H1232" s="17"/>
      <c r="I1232" s="17"/>
      <c r="J1232" s="17"/>
      <c r="K1232" s="17"/>
      <c r="L1232" s="17"/>
      <c r="M1232" s="17"/>
      <c r="N1232" s="17"/>
      <c r="O1232" s="17"/>
      <c r="P1232" s="17"/>
      <c r="Q1232" s="17"/>
      <c r="R1232" s="17"/>
      <c r="S1232" s="17"/>
      <c r="T1232" s="5" t="str">
        <f>IF(SUM(Table4[[#This Row],[Jan]:[Dec]])=0,"",(SUM(Table4[[#This Row],[Jan]:[Dec]])))</f>
        <v/>
      </c>
      <c r="U1232" s="5">
        <f>IFERROR(IF(Table5[[#This Row],[Is RTE Student]]="Yes",0,VLOOKUP(Table4[[#This Row],[Class]]&amp;"_"&amp;Table4[[#This Row],[Stream]]&amp;"_"&amp;Table4[[#This Row],[Medium]],total_fee,5,0)),0)</f>
        <v>21000</v>
      </c>
      <c r="V1232" s="5" t="str">
        <f>IFERROR(IF(Table4[[#This Row],[Total fees]]=Table4[[#This Row],[Total]]=0,"",Table4[[#This Row],[Total fees]]-Table4[[#This Row],[Total]]),"")</f>
        <v/>
      </c>
    </row>
    <row r="1233" spans="1:22">
      <c r="A1233" s="18">
        <f>IF('Student''s Data'!A1233=0,"",'Student''s Data'!A1233)</f>
        <v>1229</v>
      </c>
      <c r="B1233" s="18">
        <f>IF('Student''s Data'!B1233=0,"",'Student''s Data'!B1233)</f>
        <v>4833</v>
      </c>
      <c r="C1233" s="19" t="str">
        <f>IF('Student''s Data'!C1233=0,"",'Student''s Data'!C1233)</f>
        <v>Twelth</v>
      </c>
      <c r="D1233" s="19" t="str">
        <f>IF('Student''s Data'!D1233=0,"",'Student''s Data'!D1233)</f>
        <v>Commerce</v>
      </c>
      <c r="E1233" s="19" t="str">
        <f>IF('Student''s Data'!H1233=0,"",'Student''s Data'!H1233)</f>
        <v>Hindi</v>
      </c>
      <c r="F1233" s="19" t="str">
        <f>IF('Student''s Data'!E1233=0,"",'Student''s Data'!E1233)</f>
        <v>VIKAS</v>
      </c>
      <c r="G1233" s="19" t="str">
        <f>IF('Student''s Data'!F1233=0,"",'Student''s Data'!F1233)</f>
        <v>PURA RAM</v>
      </c>
      <c r="H1233" s="17"/>
      <c r="I1233" s="17"/>
      <c r="J1233" s="17"/>
      <c r="K1233" s="17"/>
      <c r="L1233" s="17"/>
      <c r="M1233" s="17"/>
      <c r="N1233" s="17"/>
      <c r="O1233" s="17"/>
      <c r="P1233" s="17"/>
      <c r="Q1233" s="17"/>
      <c r="R1233" s="17"/>
      <c r="S1233" s="17"/>
      <c r="T1233" s="5" t="str">
        <f>IF(SUM(Table4[[#This Row],[Jan]:[Dec]])=0,"",(SUM(Table4[[#This Row],[Jan]:[Dec]])))</f>
        <v/>
      </c>
      <c r="U1233" s="5">
        <f>IFERROR(IF(Table5[[#This Row],[Is RTE Student]]="Yes",0,VLOOKUP(Table4[[#This Row],[Class]]&amp;"_"&amp;Table4[[#This Row],[Stream]]&amp;"_"&amp;Table4[[#This Row],[Medium]],total_fee,5,0)),0)</f>
        <v>20000</v>
      </c>
      <c r="V1233" s="5" t="str">
        <f>IFERROR(IF(Table4[[#This Row],[Total fees]]=Table4[[#This Row],[Total]]=0,"",Table4[[#This Row],[Total fees]]-Table4[[#This Row],[Total]]),"")</f>
        <v/>
      </c>
    </row>
    <row r="1234" spans="1:22">
      <c r="A1234" s="18">
        <f>IF('Student''s Data'!A1234=0,"",'Student''s Data'!A1234)</f>
        <v>1230</v>
      </c>
      <c r="B1234" s="18">
        <f>IF('Student''s Data'!B1234=0,"",'Student''s Data'!B1234)</f>
        <v>6134</v>
      </c>
      <c r="C1234" s="19" t="str">
        <f>IF('Student''s Data'!C1234=0,"",'Student''s Data'!C1234)</f>
        <v>Twelth</v>
      </c>
      <c r="D1234" s="19" t="str">
        <f>IF('Student''s Data'!D1234=0,"",'Student''s Data'!D1234)</f>
        <v>Agriculture</v>
      </c>
      <c r="E1234" s="19" t="str">
        <f>IF('Student''s Data'!H1234=0,"",'Student''s Data'!H1234)</f>
        <v>Hindi</v>
      </c>
      <c r="F1234" s="19" t="str">
        <f>IF('Student''s Data'!E1234=0,"",'Student''s Data'!E1234)</f>
        <v>VIKAS KARWA</v>
      </c>
      <c r="G1234" s="19" t="str">
        <f>IF('Student''s Data'!F1234=0,"",'Student''s Data'!F1234)</f>
        <v>BHANWAR LAL KARWA</v>
      </c>
      <c r="H1234" s="17"/>
      <c r="I1234" s="17"/>
      <c r="J1234" s="17"/>
      <c r="K1234" s="17"/>
      <c r="L1234" s="17"/>
      <c r="M1234" s="17"/>
      <c r="N1234" s="17"/>
      <c r="O1234" s="17"/>
      <c r="P1234" s="17"/>
      <c r="Q1234" s="17"/>
      <c r="R1234" s="17"/>
      <c r="S1234" s="17"/>
      <c r="T1234" s="5" t="str">
        <f>IF(SUM(Table4[[#This Row],[Jan]:[Dec]])=0,"",(SUM(Table4[[#This Row],[Jan]:[Dec]])))</f>
        <v/>
      </c>
      <c r="U1234" s="5">
        <f>IFERROR(IF(Table5[[#This Row],[Is RTE Student]]="Yes",0,VLOOKUP(Table4[[#This Row],[Class]]&amp;"_"&amp;Table4[[#This Row],[Stream]]&amp;"_"&amp;Table4[[#This Row],[Medium]],total_fee,5,0)),0)</f>
        <v>22000</v>
      </c>
      <c r="V1234" s="5" t="str">
        <f>IFERROR(IF(Table4[[#This Row],[Total fees]]=Table4[[#This Row],[Total]]=0,"",Table4[[#This Row],[Total fees]]-Table4[[#This Row],[Total]]),"")</f>
        <v/>
      </c>
    </row>
    <row r="1235" spans="1:22">
      <c r="A1235" s="18">
        <f>IF('Student''s Data'!A1235=0,"",'Student''s Data'!A1235)</f>
        <v>1231</v>
      </c>
      <c r="B1235" s="18">
        <f>IF('Student''s Data'!B1235=0,"",'Student''s Data'!B1235)</f>
        <v>6548</v>
      </c>
      <c r="C1235" s="19" t="str">
        <f>IF('Student''s Data'!C1235=0,"",'Student''s Data'!C1235)</f>
        <v>Twelth</v>
      </c>
      <c r="D1235" s="19" t="str">
        <f>IF('Student''s Data'!D1235=0,"",'Student''s Data'!D1235)</f>
        <v>Science</v>
      </c>
      <c r="E1235" s="19" t="str">
        <f>IF('Student''s Data'!H1235=0,"",'Student''s Data'!H1235)</f>
        <v>Hindi</v>
      </c>
      <c r="F1235" s="19" t="str">
        <f>IF('Student''s Data'!E1235=0,"",'Student''s Data'!E1235)</f>
        <v>VINOD DHAKAR</v>
      </c>
      <c r="G1235" s="19" t="str">
        <f>IF('Student''s Data'!F1235=0,"",'Student''s Data'!F1235)</f>
        <v>HARI RAM DHAKAR</v>
      </c>
      <c r="H1235" s="17"/>
      <c r="I1235" s="17"/>
      <c r="J1235" s="17"/>
      <c r="K1235" s="17"/>
      <c r="L1235" s="17"/>
      <c r="M1235" s="17"/>
      <c r="N1235" s="17"/>
      <c r="O1235" s="17"/>
      <c r="P1235" s="17"/>
      <c r="Q1235" s="17"/>
      <c r="R1235" s="17"/>
      <c r="S1235" s="17"/>
      <c r="T1235" s="5" t="str">
        <f>IF(SUM(Table4[[#This Row],[Jan]:[Dec]])=0,"",(SUM(Table4[[#This Row],[Jan]:[Dec]])))</f>
        <v/>
      </c>
      <c r="U1235" s="5">
        <f>IFERROR(IF(Table5[[#This Row],[Is RTE Student]]="Yes",0,VLOOKUP(Table4[[#This Row],[Class]]&amp;"_"&amp;Table4[[#This Row],[Stream]]&amp;"_"&amp;Table4[[#This Row],[Medium]],total_fee,5,0)),0)</f>
        <v>22000</v>
      </c>
      <c r="V1235" s="5" t="str">
        <f>IFERROR(IF(Table4[[#This Row],[Total fees]]=Table4[[#This Row],[Total]]=0,"",Table4[[#This Row],[Total fees]]-Table4[[#This Row],[Total]]),"")</f>
        <v/>
      </c>
    </row>
    <row r="1236" spans="1:22">
      <c r="A1236" s="18">
        <f>IF('Student''s Data'!A1236=0,"",'Student''s Data'!A1236)</f>
        <v>1232</v>
      </c>
      <c r="B1236" s="18">
        <f>IF('Student''s Data'!B1236=0,"",'Student''s Data'!B1236)</f>
        <v>6656</v>
      </c>
      <c r="C1236" s="19" t="str">
        <f>IF('Student''s Data'!C1236=0,"",'Student''s Data'!C1236)</f>
        <v>Twelth</v>
      </c>
      <c r="D1236" s="19" t="str">
        <f>IF('Student''s Data'!D1236=0,"",'Student''s Data'!D1236)</f>
        <v>Arts</v>
      </c>
      <c r="E1236" s="19" t="str">
        <f>IF('Student''s Data'!H1236=0,"",'Student''s Data'!H1236)</f>
        <v>Hindi</v>
      </c>
      <c r="F1236" s="19" t="str">
        <f>IF('Student''s Data'!E1236=0,"",'Student''s Data'!E1236)</f>
        <v>VISHNU JAT</v>
      </c>
      <c r="G1236" s="19" t="str">
        <f>IF('Student''s Data'!F1236=0,"",'Student''s Data'!F1236)</f>
        <v>RAMVEER JAT</v>
      </c>
      <c r="H1236" s="17"/>
      <c r="I1236" s="17"/>
      <c r="J1236" s="17"/>
      <c r="K1236" s="17"/>
      <c r="L1236" s="17"/>
      <c r="M1236" s="17"/>
      <c r="N1236" s="17"/>
      <c r="O1236" s="17"/>
      <c r="P1236" s="17"/>
      <c r="Q1236" s="17"/>
      <c r="R1236" s="17"/>
      <c r="S1236" s="17"/>
      <c r="T1236" s="5" t="str">
        <f>IF(SUM(Table4[[#This Row],[Jan]:[Dec]])=0,"",(SUM(Table4[[#This Row],[Jan]:[Dec]])))</f>
        <v/>
      </c>
      <c r="U1236" s="5">
        <f>IFERROR(IF(Table5[[#This Row],[Is RTE Student]]="Yes",0,VLOOKUP(Table4[[#This Row],[Class]]&amp;"_"&amp;Table4[[#This Row],[Stream]]&amp;"_"&amp;Table4[[#This Row],[Medium]],total_fee,5,0)),0)</f>
        <v>21000</v>
      </c>
      <c r="V1236" s="5" t="str">
        <f>IFERROR(IF(Table4[[#This Row],[Total fees]]=Table4[[#This Row],[Total]]=0,"",Table4[[#This Row],[Total fees]]-Table4[[#This Row],[Total]]),"")</f>
        <v/>
      </c>
    </row>
    <row r="1237" spans="1:22">
      <c r="A1237" s="18">
        <f>IF('Student''s Data'!A1237=0,"",'Student''s Data'!A1237)</f>
        <v>1233</v>
      </c>
      <c r="B1237" s="18">
        <f>IF('Student''s Data'!B1237=0,"",'Student''s Data'!B1237)</f>
        <v>6415</v>
      </c>
      <c r="C1237" s="19" t="str">
        <f>IF('Student''s Data'!C1237=0,"",'Student''s Data'!C1237)</f>
        <v>Twelth</v>
      </c>
      <c r="D1237" s="19" t="str">
        <f>IF('Student''s Data'!D1237=0,"",'Student''s Data'!D1237)</f>
        <v>Commerce</v>
      </c>
      <c r="E1237" s="19" t="str">
        <f>IF('Student''s Data'!H1237=0,"",'Student''s Data'!H1237)</f>
        <v>Hindi</v>
      </c>
      <c r="F1237" s="19" t="str">
        <f>IF('Student''s Data'!E1237=0,"",'Student''s Data'!E1237)</f>
        <v>YAJWENDRA SINGH</v>
      </c>
      <c r="G1237" s="19" t="str">
        <f>IF('Student''s Data'!F1237=0,"",'Student''s Data'!F1237)</f>
        <v>JAI SINGH</v>
      </c>
      <c r="H1237" s="17"/>
      <c r="I1237" s="17"/>
      <c r="J1237" s="17"/>
      <c r="K1237" s="17"/>
      <c r="L1237" s="17"/>
      <c r="M1237" s="17"/>
      <c r="N1237" s="17"/>
      <c r="O1237" s="17"/>
      <c r="P1237" s="17"/>
      <c r="Q1237" s="17"/>
      <c r="R1237" s="17"/>
      <c r="S1237" s="17"/>
      <c r="T1237" s="5" t="str">
        <f>IF(SUM(Table4[[#This Row],[Jan]:[Dec]])=0,"",(SUM(Table4[[#This Row],[Jan]:[Dec]])))</f>
        <v/>
      </c>
      <c r="U1237" s="5">
        <f>IFERROR(IF(Table5[[#This Row],[Is RTE Student]]="Yes",0,VLOOKUP(Table4[[#This Row],[Class]]&amp;"_"&amp;Table4[[#This Row],[Stream]]&amp;"_"&amp;Table4[[#This Row],[Medium]],total_fee,5,0)),0)</f>
        <v>20000</v>
      </c>
      <c r="V1237" s="5" t="str">
        <f>IFERROR(IF(Table4[[#This Row],[Total fees]]=Table4[[#This Row],[Total]]=0,"",Table4[[#This Row],[Total fees]]-Table4[[#This Row],[Total]]),"")</f>
        <v/>
      </c>
    </row>
    <row r="1238" spans="1:22">
      <c r="A1238" s="18">
        <f>IF('Student''s Data'!A1238=0,"",'Student''s Data'!A1238)</f>
        <v>1234</v>
      </c>
      <c r="B1238" s="18">
        <f>IF('Student''s Data'!B1238=0,"",'Student''s Data'!B1238)</f>
        <v>6390</v>
      </c>
      <c r="C1238" s="19" t="str">
        <f>IF('Student''s Data'!C1238=0,"",'Student''s Data'!C1238)</f>
        <v>Twelth</v>
      </c>
      <c r="D1238" s="19" t="str">
        <f>IF('Student''s Data'!D1238=0,"",'Student''s Data'!D1238)</f>
        <v>Agriculture</v>
      </c>
      <c r="E1238" s="19" t="str">
        <f>IF('Student''s Data'!H1238=0,"",'Student''s Data'!H1238)</f>
        <v>Hindi</v>
      </c>
      <c r="F1238" s="19" t="str">
        <f>IF('Student''s Data'!E1238=0,"",'Student''s Data'!E1238)</f>
        <v>YASHPAL DARA</v>
      </c>
      <c r="G1238" s="19" t="str">
        <f>IF('Student''s Data'!F1238=0,"",'Student''s Data'!F1238)</f>
        <v>JEEVAN RAM DARA</v>
      </c>
      <c r="H1238" s="17"/>
      <c r="I1238" s="17"/>
      <c r="J1238" s="17"/>
      <c r="K1238" s="17"/>
      <c r="L1238" s="17"/>
      <c r="M1238" s="17"/>
      <c r="N1238" s="17"/>
      <c r="O1238" s="17"/>
      <c r="P1238" s="17"/>
      <c r="Q1238" s="17"/>
      <c r="R1238" s="17"/>
      <c r="S1238" s="17"/>
      <c r="T1238" s="5" t="str">
        <f>IF(SUM(Table4[[#This Row],[Jan]:[Dec]])=0,"",(SUM(Table4[[#This Row],[Jan]:[Dec]])))</f>
        <v/>
      </c>
      <c r="U1238" s="5">
        <f>IFERROR(IF(Table5[[#This Row],[Is RTE Student]]="Yes",0,VLOOKUP(Table4[[#This Row],[Class]]&amp;"_"&amp;Table4[[#This Row],[Stream]]&amp;"_"&amp;Table4[[#This Row],[Medium]],total_fee,5,0)),0)</f>
        <v>22000</v>
      </c>
      <c r="V1238" s="5" t="str">
        <f>IFERROR(IF(Table4[[#This Row],[Total fees]]=Table4[[#This Row],[Total]]=0,"",Table4[[#This Row],[Total fees]]-Table4[[#This Row],[Total]]),"")</f>
        <v/>
      </c>
    </row>
    <row r="1239" spans="1:22">
      <c r="A1239" s="18">
        <f>IF('Student''s Data'!A1239=0,"",'Student''s Data'!A1239)</f>
        <v>1235</v>
      </c>
      <c r="B1239" s="18">
        <f>IF('Student''s Data'!B1239=0,"",'Student''s Data'!B1239)</f>
        <v>4636</v>
      </c>
      <c r="C1239" s="19" t="str">
        <f>IF('Student''s Data'!C1239=0,"",'Student''s Data'!C1239)</f>
        <v>Twelth</v>
      </c>
      <c r="D1239" s="19" t="str">
        <f>IF('Student''s Data'!D1239=0,"",'Student''s Data'!D1239)</f>
        <v>Science</v>
      </c>
      <c r="E1239" s="19" t="str">
        <f>IF('Student''s Data'!H1239=0,"",'Student''s Data'!H1239)</f>
        <v>Hindi</v>
      </c>
      <c r="F1239" s="19" t="str">
        <f>IF('Student''s Data'!E1239=0,"",'Student''s Data'!E1239)</f>
        <v>YOGESH</v>
      </c>
      <c r="G1239" s="19" t="str">
        <f>IF('Student''s Data'!F1239=0,"",'Student''s Data'!F1239)</f>
        <v>BANSHI LAL</v>
      </c>
      <c r="H1239" s="17"/>
      <c r="I1239" s="17"/>
      <c r="J1239" s="17"/>
      <c r="K1239" s="17"/>
      <c r="L1239" s="17"/>
      <c r="M1239" s="17"/>
      <c r="N1239" s="17"/>
      <c r="O1239" s="17"/>
      <c r="P1239" s="17"/>
      <c r="Q1239" s="17"/>
      <c r="R1239" s="17"/>
      <c r="S1239" s="17"/>
      <c r="T1239" s="5" t="str">
        <f>IF(SUM(Table4[[#This Row],[Jan]:[Dec]])=0,"",(SUM(Table4[[#This Row],[Jan]:[Dec]])))</f>
        <v/>
      </c>
      <c r="U1239" s="5">
        <f>IFERROR(IF(Table5[[#This Row],[Is RTE Student]]="Yes",0,VLOOKUP(Table4[[#This Row],[Class]]&amp;"_"&amp;Table4[[#This Row],[Stream]]&amp;"_"&amp;Table4[[#This Row],[Medium]],total_fee,5,0)),0)</f>
        <v>22000</v>
      </c>
      <c r="V1239" s="5" t="str">
        <f>IFERROR(IF(Table4[[#This Row],[Total fees]]=Table4[[#This Row],[Total]]=0,"",Table4[[#This Row],[Total fees]]-Table4[[#This Row],[Total]]),"")</f>
        <v/>
      </c>
    </row>
    <row r="1240" spans="1:22">
      <c r="A1240" s="18">
        <f>IF('Student''s Data'!A1240=0,"",'Student''s Data'!A1240)</f>
        <v>1236</v>
      </c>
      <c r="B1240" s="18">
        <f>IF('Student''s Data'!B1240=0,"",'Student''s Data'!B1240)</f>
        <v>6556</v>
      </c>
      <c r="C1240" s="19" t="str">
        <f>IF('Student''s Data'!C1240=0,"",'Student''s Data'!C1240)</f>
        <v>Twelth</v>
      </c>
      <c r="D1240" s="19" t="str">
        <f>IF('Student''s Data'!D1240=0,"",'Student''s Data'!D1240)</f>
        <v>Arts</v>
      </c>
      <c r="E1240" s="19" t="str">
        <f>IF('Student''s Data'!H1240=0,"",'Student''s Data'!H1240)</f>
        <v>Hindi</v>
      </c>
      <c r="F1240" s="19" t="str">
        <f>IF('Student''s Data'!E1240=0,"",'Student''s Data'!E1240)</f>
        <v>YOGESH BIJARNIYA</v>
      </c>
      <c r="G1240" s="19" t="str">
        <f>IF('Student''s Data'!F1240=0,"",'Student''s Data'!F1240)</f>
        <v>BHANWAR LAL</v>
      </c>
      <c r="H1240" s="17"/>
      <c r="I1240" s="17"/>
      <c r="J1240" s="17"/>
      <c r="K1240" s="17"/>
      <c r="L1240" s="17"/>
      <c r="M1240" s="17"/>
      <c r="N1240" s="17"/>
      <c r="O1240" s="17"/>
      <c r="P1240" s="17"/>
      <c r="Q1240" s="17"/>
      <c r="R1240" s="17"/>
      <c r="S1240" s="17"/>
      <c r="T1240" s="5" t="str">
        <f>IF(SUM(Table4[[#This Row],[Jan]:[Dec]])=0,"",(SUM(Table4[[#This Row],[Jan]:[Dec]])))</f>
        <v/>
      </c>
      <c r="U1240" s="5">
        <f>IFERROR(IF(Table5[[#This Row],[Is RTE Student]]="Yes",0,VLOOKUP(Table4[[#This Row],[Class]]&amp;"_"&amp;Table4[[#This Row],[Stream]]&amp;"_"&amp;Table4[[#This Row],[Medium]],total_fee,5,0)),0)</f>
        <v>21000</v>
      </c>
      <c r="V1240" s="5" t="str">
        <f>IFERROR(IF(Table4[[#This Row],[Total fees]]=Table4[[#This Row],[Total]]=0,"",Table4[[#This Row],[Total fees]]-Table4[[#This Row],[Total]]),"")</f>
        <v/>
      </c>
    </row>
    <row r="1241" spans="1:22">
      <c r="A1241" s="18">
        <f>IF('Student''s Data'!A1241=0,"",'Student''s Data'!A1241)</f>
        <v>1237</v>
      </c>
      <c r="B1241" s="18">
        <f>IF('Student''s Data'!B1241=0,"",'Student''s Data'!B1241)</f>
        <v>6651</v>
      </c>
      <c r="C1241" s="19" t="str">
        <f>IF('Student''s Data'!C1241=0,"",'Student''s Data'!C1241)</f>
        <v>Twelth</v>
      </c>
      <c r="D1241" s="19" t="str">
        <f>IF('Student''s Data'!D1241=0,"",'Student''s Data'!D1241)</f>
        <v>Commerce</v>
      </c>
      <c r="E1241" s="19" t="str">
        <f>IF('Student''s Data'!H1241=0,"",'Student''s Data'!H1241)</f>
        <v>Hindi</v>
      </c>
      <c r="F1241" s="19" t="str">
        <f>IF('Student''s Data'!E1241=0,"",'Student''s Data'!E1241)</f>
        <v>YOGESH KUMAR</v>
      </c>
      <c r="G1241" s="19" t="str">
        <f>IF('Student''s Data'!F1241=0,"",'Student''s Data'!F1241)</f>
        <v>BHANWARA RAM</v>
      </c>
      <c r="H1241" s="17"/>
      <c r="I1241" s="17"/>
      <c r="J1241" s="17"/>
      <c r="K1241" s="17"/>
      <c r="L1241" s="17"/>
      <c r="M1241" s="17"/>
      <c r="N1241" s="17"/>
      <c r="O1241" s="17"/>
      <c r="P1241" s="17"/>
      <c r="Q1241" s="17"/>
      <c r="R1241" s="17"/>
      <c r="S1241" s="17"/>
      <c r="T1241" s="5" t="str">
        <f>IF(SUM(Table4[[#This Row],[Jan]:[Dec]])=0,"",(SUM(Table4[[#This Row],[Jan]:[Dec]])))</f>
        <v/>
      </c>
      <c r="U1241" s="5">
        <f>IFERROR(IF(Table5[[#This Row],[Is RTE Student]]="Yes",0,VLOOKUP(Table4[[#This Row],[Class]]&amp;"_"&amp;Table4[[#This Row],[Stream]]&amp;"_"&amp;Table4[[#This Row],[Medium]],total_fee,5,0)),0)</f>
        <v>20000</v>
      </c>
      <c r="V1241" s="5" t="str">
        <f>IFERROR(IF(Table4[[#This Row],[Total fees]]=Table4[[#This Row],[Total]]=0,"",Table4[[#This Row],[Total fees]]-Table4[[#This Row],[Total]]),"")</f>
        <v/>
      </c>
    </row>
    <row r="1242" spans="1:22">
      <c r="A1242" s="18">
        <f>IF('Student''s Data'!A1242=0,"",'Student''s Data'!A1242)</f>
        <v>1238</v>
      </c>
      <c r="B1242" s="18">
        <f>IF('Student''s Data'!B1242=0,"",'Student''s Data'!B1242)</f>
        <v>4272</v>
      </c>
      <c r="C1242" s="19" t="str">
        <f>IF('Student''s Data'!C1242=0,"",'Student''s Data'!C1242)</f>
        <v>Twelth</v>
      </c>
      <c r="D1242" s="19" t="str">
        <f>IF('Student''s Data'!D1242=0,"",'Student''s Data'!D1242)</f>
        <v>Agriculture</v>
      </c>
      <c r="E1242" s="19" t="str">
        <f>IF('Student''s Data'!H1242=0,"",'Student''s Data'!H1242)</f>
        <v>Hindi</v>
      </c>
      <c r="F1242" s="19" t="str">
        <f>IF('Student''s Data'!E1242=0,"",'Student''s Data'!E1242)</f>
        <v>AAMIR ALI TAK</v>
      </c>
      <c r="G1242" s="19" t="str">
        <f>IF('Student''s Data'!F1242=0,"",'Student''s Data'!F1242)</f>
        <v>MOHD AARIF TAK</v>
      </c>
      <c r="H1242" s="17"/>
      <c r="I1242" s="17"/>
      <c r="J1242" s="17"/>
      <c r="K1242" s="17"/>
      <c r="L1242" s="17"/>
      <c r="M1242" s="17"/>
      <c r="N1242" s="17"/>
      <c r="O1242" s="17"/>
      <c r="P1242" s="17"/>
      <c r="Q1242" s="17"/>
      <c r="R1242" s="17"/>
      <c r="S1242" s="17"/>
      <c r="T1242" s="5" t="str">
        <f>IF(SUM(Table4[[#This Row],[Jan]:[Dec]])=0,"",(SUM(Table4[[#This Row],[Jan]:[Dec]])))</f>
        <v/>
      </c>
      <c r="U1242" s="5">
        <f>IFERROR(IF(Table5[[#This Row],[Is RTE Student]]="Yes",0,VLOOKUP(Table4[[#This Row],[Class]]&amp;"_"&amp;Table4[[#This Row],[Stream]]&amp;"_"&amp;Table4[[#This Row],[Medium]],total_fee,5,0)),0)</f>
        <v>22000</v>
      </c>
      <c r="V1242" s="5" t="str">
        <f>IFERROR(IF(Table4[[#This Row],[Total fees]]=Table4[[#This Row],[Total]]=0,"",Table4[[#This Row],[Total fees]]-Table4[[#This Row],[Total]]),"")</f>
        <v/>
      </c>
    </row>
    <row r="1243" spans="1:22">
      <c r="A1243" s="18">
        <f>IF('Student''s Data'!A1243=0,"",'Student''s Data'!A1243)</f>
        <v>1239</v>
      </c>
      <c r="B1243" s="18">
        <f>IF('Student''s Data'!B1243=0,"",'Student''s Data'!B1243)</f>
        <v>6115</v>
      </c>
      <c r="C1243" s="19" t="str">
        <f>IF('Student''s Data'!C1243=0,"",'Student''s Data'!C1243)</f>
        <v>Twelth</v>
      </c>
      <c r="D1243" s="19" t="str">
        <f>IF('Student''s Data'!D1243=0,"",'Student''s Data'!D1243)</f>
        <v>Science</v>
      </c>
      <c r="E1243" s="19" t="str">
        <f>IF('Student''s Data'!H1243=0,"",'Student''s Data'!H1243)</f>
        <v>Hindi</v>
      </c>
      <c r="F1243" s="19" t="str">
        <f>IF('Student''s Data'!E1243=0,"",'Student''s Data'!E1243)</f>
        <v>AANAND NAYAK</v>
      </c>
      <c r="G1243" s="19" t="str">
        <f>IF('Student''s Data'!F1243=0,"",'Student''s Data'!F1243)</f>
        <v>NAND LAL NAYAK</v>
      </c>
      <c r="H1243" s="17"/>
      <c r="I1243" s="17"/>
      <c r="J1243" s="17"/>
      <c r="K1243" s="17"/>
      <c r="L1243" s="17"/>
      <c r="M1243" s="17"/>
      <c r="N1243" s="17"/>
      <c r="O1243" s="17"/>
      <c r="P1243" s="17"/>
      <c r="Q1243" s="17"/>
      <c r="R1243" s="17"/>
      <c r="S1243" s="17"/>
      <c r="T1243" s="5" t="str">
        <f>IF(SUM(Table4[[#This Row],[Jan]:[Dec]])=0,"",(SUM(Table4[[#This Row],[Jan]:[Dec]])))</f>
        <v/>
      </c>
      <c r="U1243" s="5">
        <f>IFERROR(IF(Table5[[#This Row],[Is RTE Student]]="Yes",0,VLOOKUP(Table4[[#This Row],[Class]]&amp;"_"&amp;Table4[[#This Row],[Stream]]&amp;"_"&amp;Table4[[#This Row],[Medium]],total_fee,5,0)),0)</f>
        <v>22000</v>
      </c>
      <c r="V1243" s="5" t="str">
        <f>IFERROR(IF(Table4[[#This Row],[Total fees]]=Table4[[#This Row],[Total]]=0,"",Table4[[#This Row],[Total fees]]-Table4[[#This Row],[Total]]),"")</f>
        <v/>
      </c>
    </row>
    <row r="1244" spans="1:22">
      <c r="A1244" s="18">
        <f>IF('Student''s Data'!A1244=0,"",'Student''s Data'!A1244)</f>
        <v>1240</v>
      </c>
      <c r="B1244" s="18">
        <f>IF('Student''s Data'!B1244=0,"",'Student''s Data'!B1244)</f>
        <v>6114</v>
      </c>
      <c r="C1244" s="19" t="str">
        <f>IF('Student''s Data'!C1244=0,"",'Student''s Data'!C1244)</f>
        <v>Twelth</v>
      </c>
      <c r="D1244" s="19" t="str">
        <f>IF('Student''s Data'!D1244=0,"",'Student''s Data'!D1244)</f>
        <v>Arts</v>
      </c>
      <c r="E1244" s="19" t="str">
        <f>IF('Student''s Data'!H1244=0,"",'Student''s Data'!H1244)</f>
        <v>Hindi</v>
      </c>
      <c r="F1244" s="19" t="str">
        <f>IF('Student''s Data'!E1244=0,"",'Student''s Data'!E1244)</f>
        <v>AAYCHUKA</v>
      </c>
      <c r="G1244" s="19" t="str">
        <f>IF('Student''s Data'!F1244=0,"",'Student''s Data'!F1244)</f>
        <v>NEMA RAM BHUWAL</v>
      </c>
      <c r="H1244" s="17"/>
      <c r="I1244" s="17"/>
      <c r="J1244" s="17"/>
      <c r="K1244" s="17"/>
      <c r="L1244" s="17"/>
      <c r="M1244" s="17"/>
      <c r="N1244" s="17"/>
      <c r="O1244" s="17"/>
      <c r="P1244" s="17"/>
      <c r="Q1244" s="17"/>
      <c r="R1244" s="17"/>
      <c r="S1244" s="17"/>
      <c r="T1244" s="5" t="str">
        <f>IF(SUM(Table4[[#This Row],[Jan]:[Dec]])=0,"",(SUM(Table4[[#This Row],[Jan]:[Dec]])))</f>
        <v/>
      </c>
      <c r="U1244" s="5">
        <f>IFERROR(IF(Table5[[#This Row],[Is RTE Student]]="Yes",0,VLOOKUP(Table4[[#This Row],[Class]]&amp;"_"&amp;Table4[[#This Row],[Stream]]&amp;"_"&amp;Table4[[#This Row],[Medium]],total_fee,5,0)),0)</f>
        <v>21000</v>
      </c>
      <c r="V1244" s="5" t="str">
        <f>IFERROR(IF(Table4[[#This Row],[Total fees]]=Table4[[#This Row],[Total]]=0,"",Table4[[#This Row],[Total fees]]-Table4[[#This Row],[Total]]),"")</f>
        <v/>
      </c>
    </row>
    <row r="1245" spans="1:22">
      <c r="A1245" s="18">
        <f>IF('Student''s Data'!A1245=0,"",'Student''s Data'!A1245)</f>
        <v>1241</v>
      </c>
      <c r="B1245" s="18">
        <f>IF('Student''s Data'!B1245=0,"",'Student''s Data'!B1245)</f>
        <v>6125</v>
      </c>
      <c r="C1245" s="19" t="str">
        <f>IF('Student''s Data'!C1245=0,"",'Student''s Data'!C1245)</f>
        <v>Twelth</v>
      </c>
      <c r="D1245" s="19" t="str">
        <f>IF('Student''s Data'!D1245=0,"",'Student''s Data'!D1245)</f>
        <v>Commerce</v>
      </c>
      <c r="E1245" s="19" t="str">
        <f>IF('Student''s Data'!H1245=0,"",'Student''s Data'!H1245)</f>
        <v>Hindi</v>
      </c>
      <c r="F1245" s="19" t="str">
        <f>IF('Student''s Data'!E1245=0,"",'Student''s Data'!E1245)</f>
        <v>ABHAY SINGH PANWAR</v>
      </c>
      <c r="G1245" s="19" t="str">
        <f>IF('Student''s Data'!F1245=0,"",'Student''s Data'!F1245)</f>
        <v>PAWAN SINGH</v>
      </c>
      <c r="H1245" s="17"/>
      <c r="I1245" s="17"/>
      <c r="J1245" s="17"/>
      <c r="K1245" s="17"/>
      <c r="L1245" s="17"/>
      <c r="M1245" s="17"/>
      <c r="N1245" s="17"/>
      <c r="O1245" s="17"/>
      <c r="P1245" s="17"/>
      <c r="Q1245" s="17"/>
      <c r="R1245" s="17"/>
      <c r="S1245" s="17"/>
      <c r="T1245" s="5" t="str">
        <f>IF(SUM(Table4[[#This Row],[Jan]:[Dec]])=0,"",(SUM(Table4[[#This Row],[Jan]:[Dec]])))</f>
        <v/>
      </c>
      <c r="U1245" s="5">
        <f>IFERROR(IF(Table5[[#This Row],[Is RTE Student]]="Yes",0,VLOOKUP(Table4[[#This Row],[Class]]&amp;"_"&amp;Table4[[#This Row],[Stream]]&amp;"_"&amp;Table4[[#This Row],[Medium]],total_fee,5,0)),0)</f>
        <v>20000</v>
      </c>
      <c r="V1245" s="5" t="str">
        <f>IFERROR(IF(Table4[[#This Row],[Total fees]]=Table4[[#This Row],[Total]]=0,"",Table4[[#This Row],[Total fees]]-Table4[[#This Row],[Total]]),"")</f>
        <v/>
      </c>
    </row>
    <row r="1246" spans="1:22">
      <c r="A1246" s="18">
        <f>IF('Student''s Data'!A1246=0,"",'Student''s Data'!A1246)</f>
        <v>1242</v>
      </c>
      <c r="B1246" s="18">
        <f>IF('Student''s Data'!B1246=0,"",'Student''s Data'!B1246)</f>
        <v>5542</v>
      </c>
      <c r="C1246" s="19" t="str">
        <f>IF('Student''s Data'!C1246=0,"",'Student''s Data'!C1246)</f>
        <v>Twelth</v>
      </c>
      <c r="D1246" s="19" t="str">
        <f>IF('Student''s Data'!D1246=0,"",'Student''s Data'!D1246)</f>
        <v>Agriculture</v>
      </c>
      <c r="E1246" s="19" t="str">
        <f>IF('Student''s Data'!H1246=0,"",'Student''s Data'!H1246)</f>
        <v>Hindi</v>
      </c>
      <c r="F1246" s="19" t="str">
        <f>IF('Student''s Data'!E1246=0,"",'Student''s Data'!E1246)</f>
        <v>ABHISHEK KATHAT</v>
      </c>
      <c r="G1246" s="19" t="str">
        <f>IF('Student''s Data'!F1246=0,"",'Student''s Data'!F1246)</f>
        <v>ROSHAN KATHAT</v>
      </c>
      <c r="H1246" s="17"/>
      <c r="I1246" s="17"/>
      <c r="J1246" s="17"/>
      <c r="K1246" s="17"/>
      <c r="L1246" s="17"/>
      <c r="M1246" s="17"/>
      <c r="N1246" s="17"/>
      <c r="O1246" s="17"/>
      <c r="P1246" s="17"/>
      <c r="Q1246" s="17"/>
      <c r="R1246" s="17"/>
      <c r="S1246" s="17"/>
      <c r="T1246" s="5" t="str">
        <f>IF(SUM(Table4[[#This Row],[Jan]:[Dec]])=0,"",(SUM(Table4[[#This Row],[Jan]:[Dec]])))</f>
        <v/>
      </c>
      <c r="U1246" s="5">
        <f>IFERROR(IF(Table5[[#This Row],[Is RTE Student]]="Yes",0,VLOOKUP(Table4[[#This Row],[Class]]&amp;"_"&amp;Table4[[#This Row],[Stream]]&amp;"_"&amp;Table4[[#This Row],[Medium]],total_fee,5,0)),0)</f>
        <v>22000</v>
      </c>
      <c r="V1246" s="5" t="str">
        <f>IFERROR(IF(Table4[[#This Row],[Total fees]]=Table4[[#This Row],[Total]]=0,"",Table4[[#This Row],[Total fees]]-Table4[[#This Row],[Total]]),"")</f>
        <v/>
      </c>
    </row>
    <row r="1247" spans="1:22">
      <c r="A1247" s="18">
        <f>IF('Student''s Data'!A1247=0,"",'Student''s Data'!A1247)</f>
        <v>1243</v>
      </c>
      <c r="B1247" s="18">
        <f>IF('Student''s Data'!B1247=0,"",'Student''s Data'!B1247)</f>
        <v>6061</v>
      </c>
      <c r="C1247" s="19" t="str">
        <f>IF('Student''s Data'!C1247=0,"",'Student''s Data'!C1247)</f>
        <v>Twelth</v>
      </c>
      <c r="D1247" s="19" t="str">
        <f>IF('Student''s Data'!D1247=0,"",'Student''s Data'!D1247)</f>
        <v>Science</v>
      </c>
      <c r="E1247" s="19" t="str">
        <f>IF('Student''s Data'!H1247=0,"",'Student''s Data'!H1247)</f>
        <v>Hindi</v>
      </c>
      <c r="F1247" s="19" t="str">
        <f>IF('Student''s Data'!E1247=0,"",'Student''s Data'!E1247)</f>
        <v>ADITYA DADHICH</v>
      </c>
      <c r="G1247" s="19" t="str">
        <f>IF('Student''s Data'!F1247=0,"",'Student''s Data'!F1247)</f>
        <v>MAHAVEER SHARMA</v>
      </c>
      <c r="H1247" s="17"/>
      <c r="I1247" s="17"/>
      <c r="J1247" s="17"/>
      <c r="K1247" s="17"/>
      <c r="L1247" s="17"/>
      <c r="M1247" s="17"/>
      <c r="N1247" s="17"/>
      <c r="O1247" s="17"/>
      <c r="P1247" s="17"/>
      <c r="Q1247" s="17"/>
      <c r="R1247" s="17"/>
      <c r="S1247" s="17"/>
      <c r="T1247" s="5" t="str">
        <f>IF(SUM(Table4[[#This Row],[Jan]:[Dec]])=0,"",(SUM(Table4[[#This Row],[Jan]:[Dec]])))</f>
        <v/>
      </c>
      <c r="U1247" s="5">
        <f>IFERROR(IF(Table5[[#This Row],[Is RTE Student]]="Yes",0,VLOOKUP(Table4[[#This Row],[Class]]&amp;"_"&amp;Table4[[#This Row],[Stream]]&amp;"_"&amp;Table4[[#This Row],[Medium]],total_fee,5,0)),0)</f>
        <v>22000</v>
      </c>
      <c r="V1247" s="5" t="str">
        <f>IFERROR(IF(Table4[[#This Row],[Total fees]]=Table4[[#This Row],[Total]]=0,"",Table4[[#This Row],[Total fees]]-Table4[[#This Row],[Total]]),"")</f>
        <v/>
      </c>
    </row>
    <row r="1248" spans="1:22">
      <c r="A1248" s="18">
        <f>IF('Student''s Data'!A1248=0,"",'Student''s Data'!A1248)</f>
        <v>1244</v>
      </c>
      <c r="B1248" s="18">
        <f>IF('Student''s Data'!B1248=0,"",'Student''s Data'!B1248)</f>
        <v>5743</v>
      </c>
      <c r="C1248" s="19" t="str">
        <f>IF('Student''s Data'!C1248=0,"",'Student''s Data'!C1248)</f>
        <v>Twelth</v>
      </c>
      <c r="D1248" s="19" t="str">
        <f>IF('Student''s Data'!D1248=0,"",'Student''s Data'!D1248)</f>
        <v>Arts</v>
      </c>
      <c r="E1248" s="19" t="str">
        <f>IF('Student''s Data'!H1248=0,"",'Student''s Data'!H1248)</f>
        <v>Hindi</v>
      </c>
      <c r="F1248" s="19" t="str">
        <f>IF('Student''s Data'!E1248=0,"",'Student''s Data'!E1248)</f>
        <v>AKRAM</v>
      </c>
      <c r="G1248" s="19" t="str">
        <f>IF('Student''s Data'!F1248=0,"",'Student''s Data'!F1248)</f>
        <v>MOHD YUSUF RAO</v>
      </c>
      <c r="H1248" s="17"/>
      <c r="I1248" s="17"/>
      <c r="J1248" s="17"/>
      <c r="K1248" s="17"/>
      <c r="L1248" s="17"/>
      <c r="M1248" s="17"/>
      <c r="N1248" s="17"/>
      <c r="O1248" s="17"/>
      <c r="P1248" s="17"/>
      <c r="Q1248" s="17"/>
      <c r="R1248" s="17"/>
      <c r="S1248" s="17"/>
      <c r="T1248" s="5" t="str">
        <f>IF(SUM(Table4[[#This Row],[Jan]:[Dec]])=0,"",(SUM(Table4[[#This Row],[Jan]:[Dec]])))</f>
        <v/>
      </c>
      <c r="U1248" s="5">
        <f>IFERROR(IF(Table5[[#This Row],[Is RTE Student]]="Yes",0,VLOOKUP(Table4[[#This Row],[Class]]&amp;"_"&amp;Table4[[#This Row],[Stream]]&amp;"_"&amp;Table4[[#This Row],[Medium]],total_fee,5,0)),0)</f>
        <v>21000</v>
      </c>
      <c r="V1248" s="5" t="str">
        <f>IFERROR(IF(Table4[[#This Row],[Total fees]]=Table4[[#This Row],[Total]]=0,"",Table4[[#This Row],[Total fees]]-Table4[[#This Row],[Total]]),"")</f>
        <v/>
      </c>
    </row>
    <row r="1249" spans="1:22">
      <c r="A1249" s="18">
        <f>IF('Student''s Data'!A1249=0,"",'Student''s Data'!A1249)</f>
        <v>1245</v>
      </c>
      <c r="B1249" s="18">
        <f>IF('Student''s Data'!B1249=0,"",'Student''s Data'!B1249)</f>
        <v>5913</v>
      </c>
      <c r="C1249" s="19" t="str">
        <f>IF('Student''s Data'!C1249=0,"",'Student''s Data'!C1249)</f>
        <v>Twelth</v>
      </c>
      <c r="D1249" s="19" t="str">
        <f>IF('Student''s Data'!D1249=0,"",'Student''s Data'!D1249)</f>
        <v>Commerce</v>
      </c>
      <c r="E1249" s="19" t="str">
        <f>IF('Student''s Data'!H1249=0,"",'Student''s Data'!H1249)</f>
        <v>Hindi</v>
      </c>
      <c r="F1249" s="19" t="str">
        <f>IF('Student''s Data'!E1249=0,"",'Student''s Data'!E1249)</f>
        <v>AMIT JANGID</v>
      </c>
      <c r="G1249" s="19" t="str">
        <f>IF('Student''s Data'!F1249=0,"",'Student''s Data'!F1249)</f>
        <v>OMPRAKASH JANGID</v>
      </c>
      <c r="H1249" s="17"/>
      <c r="I1249" s="17"/>
      <c r="J1249" s="17"/>
      <c r="K1249" s="17"/>
      <c r="L1249" s="17"/>
      <c r="M1249" s="17"/>
      <c r="N1249" s="17"/>
      <c r="O1249" s="17"/>
      <c r="P1249" s="17"/>
      <c r="Q1249" s="17"/>
      <c r="R1249" s="17"/>
      <c r="S1249" s="17"/>
      <c r="T1249" s="5" t="str">
        <f>IF(SUM(Table4[[#This Row],[Jan]:[Dec]])=0,"",(SUM(Table4[[#This Row],[Jan]:[Dec]])))</f>
        <v/>
      </c>
      <c r="U1249" s="5">
        <f>IFERROR(IF(Table5[[#This Row],[Is RTE Student]]="Yes",0,VLOOKUP(Table4[[#This Row],[Class]]&amp;"_"&amp;Table4[[#This Row],[Stream]]&amp;"_"&amp;Table4[[#This Row],[Medium]],total_fee,5,0)),0)</f>
        <v>20000</v>
      </c>
      <c r="V1249" s="5" t="str">
        <f>IFERROR(IF(Table4[[#This Row],[Total fees]]=Table4[[#This Row],[Total]]=0,"",Table4[[#This Row],[Total fees]]-Table4[[#This Row],[Total]]),"")</f>
        <v/>
      </c>
    </row>
    <row r="1250" spans="1:22">
      <c r="A1250" s="18">
        <f>IF('Student''s Data'!A1250=0,"",'Student''s Data'!A1250)</f>
        <v>1246</v>
      </c>
      <c r="B1250" s="18">
        <f>IF('Student''s Data'!B1250=0,"",'Student''s Data'!B1250)</f>
        <v>6081</v>
      </c>
      <c r="C1250" s="19" t="str">
        <f>IF('Student''s Data'!C1250=0,"",'Student''s Data'!C1250)</f>
        <v>Twelth</v>
      </c>
      <c r="D1250" s="19" t="str">
        <f>IF('Student''s Data'!D1250=0,"",'Student''s Data'!D1250)</f>
        <v>Agriculture</v>
      </c>
      <c r="E1250" s="19" t="str">
        <f>IF('Student''s Data'!H1250=0,"",'Student''s Data'!H1250)</f>
        <v>Hindi</v>
      </c>
      <c r="F1250" s="19" t="str">
        <f>IF('Student''s Data'!E1250=0,"",'Student''s Data'!E1250)</f>
        <v>ANIL KUMAR</v>
      </c>
      <c r="G1250" s="19" t="str">
        <f>IF('Student''s Data'!F1250=0,"",'Student''s Data'!F1250)</f>
        <v>PAPPU RAM</v>
      </c>
      <c r="H1250" s="17"/>
      <c r="I1250" s="17"/>
      <c r="J1250" s="17"/>
      <c r="K1250" s="17"/>
      <c r="L1250" s="17"/>
      <c r="M1250" s="17"/>
      <c r="N1250" s="17"/>
      <c r="O1250" s="17"/>
      <c r="P1250" s="17"/>
      <c r="Q1250" s="17"/>
      <c r="R1250" s="17"/>
      <c r="S1250" s="17"/>
      <c r="T1250" s="5" t="str">
        <f>IF(SUM(Table4[[#This Row],[Jan]:[Dec]])=0,"",(SUM(Table4[[#This Row],[Jan]:[Dec]])))</f>
        <v/>
      </c>
      <c r="U1250" s="5">
        <f>IFERROR(IF(Table5[[#This Row],[Is RTE Student]]="Yes",0,VLOOKUP(Table4[[#This Row],[Class]]&amp;"_"&amp;Table4[[#This Row],[Stream]]&amp;"_"&amp;Table4[[#This Row],[Medium]],total_fee,5,0)),0)</f>
        <v>22000</v>
      </c>
      <c r="V1250" s="5" t="str">
        <f>IFERROR(IF(Table4[[#This Row],[Total fees]]=Table4[[#This Row],[Total]]=0,"",Table4[[#This Row],[Total fees]]-Table4[[#This Row],[Total]]),"")</f>
        <v/>
      </c>
    </row>
    <row r="1251" spans="1:22">
      <c r="A1251" s="18">
        <f>IF('Student''s Data'!A1251=0,"",'Student''s Data'!A1251)</f>
        <v>1247</v>
      </c>
      <c r="B1251" s="18">
        <f>IF('Student''s Data'!B1251=0,"",'Student''s Data'!B1251)</f>
        <v>6112</v>
      </c>
      <c r="C1251" s="19" t="str">
        <f>IF('Student''s Data'!C1251=0,"",'Student''s Data'!C1251)</f>
        <v>Twelth</v>
      </c>
      <c r="D1251" s="19" t="str">
        <f>IF('Student''s Data'!D1251=0,"",'Student''s Data'!D1251)</f>
        <v>Science</v>
      </c>
      <c r="E1251" s="19" t="str">
        <f>IF('Student''s Data'!H1251=0,"",'Student''s Data'!H1251)</f>
        <v>Hindi</v>
      </c>
      <c r="F1251" s="19" t="str">
        <f>IF('Student''s Data'!E1251=0,"",'Student''s Data'!E1251)</f>
        <v>ANIL SINGH</v>
      </c>
      <c r="G1251" s="19" t="str">
        <f>IF('Student''s Data'!F1251=0,"",'Student''s Data'!F1251)</f>
        <v>LAXMAN SINGH</v>
      </c>
      <c r="H1251" s="17"/>
      <c r="I1251" s="17"/>
      <c r="J1251" s="17"/>
      <c r="K1251" s="17"/>
      <c r="L1251" s="17"/>
      <c r="M1251" s="17"/>
      <c r="N1251" s="17"/>
      <c r="O1251" s="17"/>
      <c r="P1251" s="17"/>
      <c r="Q1251" s="17"/>
      <c r="R1251" s="17"/>
      <c r="S1251" s="17"/>
      <c r="T1251" s="5" t="str">
        <f>IF(SUM(Table4[[#This Row],[Jan]:[Dec]])=0,"",(SUM(Table4[[#This Row],[Jan]:[Dec]])))</f>
        <v/>
      </c>
      <c r="U1251" s="5">
        <f>IFERROR(IF(Table5[[#This Row],[Is RTE Student]]="Yes",0,VLOOKUP(Table4[[#This Row],[Class]]&amp;"_"&amp;Table4[[#This Row],[Stream]]&amp;"_"&amp;Table4[[#This Row],[Medium]],total_fee,5,0)),0)</f>
        <v>22000</v>
      </c>
      <c r="V1251" s="5" t="str">
        <f>IFERROR(IF(Table4[[#This Row],[Total fees]]=Table4[[#This Row],[Total]]=0,"",Table4[[#This Row],[Total fees]]-Table4[[#This Row],[Total]]),"")</f>
        <v/>
      </c>
    </row>
    <row r="1252" spans="1:22">
      <c r="A1252" s="18">
        <f>IF('Student''s Data'!A1252=0,"",'Student''s Data'!A1252)</f>
        <v>1248</v>
      </c>
      <c r="B1252" s="18">
        <f>IF('Student''s Data'!B1252=0,"",'Student''s Data'!B1252)</f>
        <v>6123</v>
      </c>
      <c r="C1252" s="19" t="str">
        <f>IF('Student''s Data'!C1252=0,"",'Student''s Data'!C1252)</f>
        <v>Twelth</v>
      </c>
      <c r="D1252" s="19" t="str">
        <f>IF('Student''s Data'!D1252=0,"",'Student''s Data'!D1252)</f>
        <v>Arts</v>
      </c>
      <c r="E1252" s="19" t="str">
        <f>IF('Student''s Data'!H1252=0,"",'Student''s Data'!H1252)</f>
        <v>Hindi</v>
      </c>
      <c r="F1252" s="19" t="str">
        <f>IF('Student''s Data'!E1252=0,"",'Student''s Data'!E1252)</f>
        <v>ANJALI</v>
      </c>
      <c r="G1252" s="19" t="str">
        <f>IF('Student''s Data'!F1252=0,"",'Student''s Data'!F1252)</f>
        <v>BHANWAR LAL</v>
      </c>
      <c r="H1252" s="17"/>
      <c r="I1252" s="17"/>
      <c r="J1252" s="17"/>
      <c r="K1252" s="17"/>
      <c r="L1252" s="17"/>
      <c r="M1252" s="17"/>
      <c r="N1252" s="17"/>
      <c r="O1252" s="17"/>
      <c r="P1252" s="17"/>
      <c r="Q1252" s="17"/>
      <c r="R1252" s="17"/>
      <c r="S1252" s="17"/>
      <c r="T1252" s="5" t="str">
        <f>IF(SUM(Table4[[#This Row],[Jan]:[Dec]])=0,"",(SUM(Table4[[#This Row],[Jan]:[Dec]])))</f>
        <v/>
      </c>
      <c r="U1252" s="5">
        <f>IFERROR(IF(Table5[[#This Row],[Is RTE Student]]="Yes",0,VLOOKUP(Table4[[#This Row],[Class]]&amp;"_"&amp;Table4[[#This Row],[Stream]]&amp;"_"&amp;Table4[[#This Row],[Medium]],total_fee,5,0)),0)</f>
        <v>21000</v>
      </c>
      <c r="V1252" s="5" t="str">
        <f>IFERROR(IF(Table4[[#This Row],[Total fees]]=Table4[[#This Row],[Total]]=0,"",Table4[[#This Row],[Total fees]]-Table4[[#This Row],[Total]]),"")</f>
        <v/>
      </c>
    </row>
    <row r="1253" spans="1:22">
      <c r="A1253" s="18">
        <f>IF('Student''s Data'!A1253=0,"",'Student''s Data'!A1253)</f>
        <v>1249</v>
      </c>
      <c r="B1253" s="18">
        <f>IF('Student''s Data'!B1253=0,"",'Student''s Data'!B1253)</f>
        <v>4677</v>
      </c>
      <c r="C1253" s="19" t="str">
        <f>IF('Student''s Data'!C1253=0,"",'Student''s Data'!C1253)</f>
        <v>Twelth</v>
      </c>
      <c r="D1253" s="19" t="str">
        <f>IF('Student''s Data'!D1253=0,"",'Student''s Data'!D1253)</f>
        <v>Commerce</v>
      </c>
      <c r="E1253" s="19" t="str">
        <f>IF('Student''s Data'!H1253=0,"",'Student''s Data'!H1253)</f>
        <v>Hindi</v>
      </c>
      <c r="F1253" s="19" t="str">
        <f>IF('Student''s Data'!E1253=0,"",'Student''s Data'!E1253)</f>
        <v>ANKIT MATWA</v>
      </c>
      <c r="G1253" s="19" t="str">
        <f>IF('Student''s Data'!F1253=0,"",'Student''s Data'!F1253)</f>
        <v>RAM LAL</v>
      </c>
      <c r="H1253" s="17"/>
      <c r="I1253" s="17"/>
      <c r="J1253" s="17"/>
      <c r="K1253" s="17"/>
      <c r="L1253" s="17"/>
      <c r="M1253" s="17"/>
      <c r="N1253" s="17"/>
      <c r="O1253" s="17"/>
      <c r="P1253" s="17"/>
      <c r="Q1253" s="17"/>
      <c r="R1253" s="17"/>
      <c r="S1253" s="17"/>
      <c r="T1253" s="5" t="str">
        <f>IF(SUM(Table4[[#This Row],[Jan]:[Dec]])=0,"",(SUM(Table4[[#This Row],[Jan]:[Dec]])))</f>
        <v/>
      </c>
      <c r="U1253" s="5">
        <f>IFERROR(IF(Table5[[#This Row],[Is RTE Student]]="Yes",0,VLOOKUP(Table4[[#This Row],[Class]]&amp;"_"&amp;Table4[[#This Row],[Stream]]&amp;"_"&amp;Table4[[#This Row],[Medium]],total_fee,5,0)),0)</f>
        <v>20000</v>
      </c>
      <c r="V1253" s="5" t="str">
        <f>IFERROR(IF(Table4[[#This Row],[Total fees]]=Table4[[#This Row],[Total]]=0,"",Table4[[#This Row],[Total fees]]-Table4[[#This Row],[Total]]),"")</f>
        <v/>
      </c>
    </row>
    <row r="1254" spans="1:22">
      <c r="A1254" s="18">
        <f>IF('Student''s Data'!A1254=0,"",'Student''s Data'!A1254)</f>
        <v>1250</v>
      </c>
      <c r="B1254" s="18">
        <f>IF('Student''s Data'!B1254=0,"",'Student''s Data'!B1254)</f>
        <v>5863</v>
      </c>
      <c r="C1254" s="19" t="str">
        <f>IF('Student''s Data'!C1254=0,"",'Student''s Data'!C1254)</f>
        <v>Twelth</v>
      </c>
      <c r="D1254" s="19" t="str">
        <f>IF('Student''s Data'!D1254=0,"",'Student''s Data'!D1254)</f>
        <v>Agriculture</v>
      </c>
      <c r="E1254" s="19" t="str">
        <f>IF('Student''s Data'!H1254=0,"",'Student''s Data'!H1254)</f>
        <v>Hindi</v>
      </c>
      <c r="F1254" s="19" t="str">
        <f>IF('Student''s Data'!E1254=0,"",'Student''s Data'!E1254)</f>
        <v>ANWAR ALI GOURI</v>
      </c>
      <c r="G1254" s="19" t="str">
        <f>IF('Student''s Data'!F1254=0,"",'Student''s Data'!F1254)</f>
        <v>LIYAKAT ALI GOURI</v>
      </c>
      <c r="H1254" s="17"/>
      <c r="I1254" s="17"/>
      <c r="J1254" s="17"/>
      <c r="K1254" s="17"/>
      <c r="L1254" s="17"/>
      <c r="M1254" s="17"/>
      <c r="N1254" s="17"/>
      <c r="O1254" s="17"/>
      <c r="P1254" s="17"/>
      <c r="Q1254" s="17"/>
      <c r="R1254" s="17"/>
      <c r="S1254" s="17"/>
      <c r="T1254" s="5" t="str">
        <f>IF(SUM(Table4[[#This Row],[Jan]:[Dec]])=0,"",(SUM(Table4[[#This Row],[Jan]:[Dec]])))</f>
        <v/>
      </c>
      <c r="U1254" s="5">
        <f>IFERROR(IF(Table5[[#This Row],[Is RTE Student]]="Yes",0,VLOOKUP(Table4[[#This Row],[Class]]&amp;"_"&amp;Table4[[#This Row],[Stream]]&amp;"_"&amp;Table4[[#This Row],[Medium]],total_fee,5,0)),0)</f>
        <v>22000</v>
      </c>
      <c r="V1254" s="5" t="str">
        <f>IFERROR(IF(Table4[[#This Row],[Total fees]]=Table4[[#This Row],[Total]]=0,"",Table4[[#This Row],[Total fees]]-Table4[[#This Row],[Total]]),"")</f>
        <v/>
      </c>
    </row>
    <row r="1255" spans="1:22">
      <c r="A1255" s="18">
        <f>IF('Student''s Data'!A1255=0,"",'Student''s Data'!A1255)</f>
        <v>1251</v>
      </c>
      <c r="B1255" s="18">
        <f>IF('Student''s Data'!B1255=0,"",'Student''s Data'!B1255)</f>
        <v>6698</v>
      </c>
      <c r="C1255" s="19" t="str">
        <f>IF('Student''s Data'!C1255=0,"",'Student''s Data'!C1255)</f>
        <v>Twelth</v>
      </c>
      <c r="D1255" s="19" t="str">
        <f>IF('Student''s Data'!D1255=0,"",'Student''s Data'!D1255)</f>
        <v>Science</v>
      </c>
      <c r="E1255" s="19" t="str">
        <f>IF('Student''s Data'!H1255=0,"",'Student''s Data'!H1255)</f>
        <v>Hindi</v>
      </c>
      <c r="F1255" s="19" t="str">
        <f>IF('Student''s Data'!E1255=0,"",'Student''s Data'!E1255)</f>
        <v>ASHA RAM DHAKAR</v>
      </c>
      <c r="G1255" s="19" t="str">
        <f>IF('Student''s Data'!F1255=0,"",'Student''s Data'!F1255)</f>
        <v>RAMRAJ DHAKAR</v>
      </c>
      <c r="H1255" s="17"/>
      <c r="I1255" s="17"/>
      <c r="J1255" s="17"/>
      <c r="K1255" s="17"/>
      <c r="L1255" s="17"/>
      <c r="M1255" s="17"/>
      <c r="N1255" s="17"/>
      <c r="O1255" s="17"/>
      <c r="P1255" s="17"/>
      <c r="Q1255" s="17"/>
      <c r="R1255" s="17"/>
      <c r="S1255" s="17"/>
      <c r="T1255" s="5" t="str">
        <f>IF(SUM(Table4[[#This Row],[Jan]:[Dec]])=0,"",(SUM(Table4[[#This Row],[Jan]:[Dec]])))</f>
        <v/>
      </c>
      <c r="U1255" s="5">
        <f>IFERROR(IF(Table5[[#This Row],[Is RTE Student]]="Yes",0,VLOOKUP(Table4[[#This Row],[Class]]&amp;"_"&amp;Table4[[#This Row],[Stream]]&amp;"_"&amp;Table4[[#This Row],[Medium]],total_fee,5,0)),0)</f>
        <v>22000</v>
      </c>
      <c r="V1255" s="5" t="str">
        <f>IFERROR(IF(Table4[[#This Row],[Total fees]]=Table4[[#This Row],[Total]]=0,"",Table4[[#This Row],[Total fees]]-Table4[[#This Row],[Total]]),"")</f>
        <v/>
      </c>
    </row>
    <row r="1256" spans="1:22">
      <c r="A1256" s="18">
        <f>IF('Student''s Data'!A1256=0,"",'Student''s Data'!A1256)</f>
        <v>1252</v>
      </c>
      <c r="B1256" s="18">
        <f>IF('Student''s Data'!B1256=0,"",'Student''s Data'!B1256)</f>
        <v>6188</v>
      </c>
      <c r="C1256" s="19" t="str">
        <f>IF('Student''s Data'!C1256=0,"",'Student''s Data'!C1256)</f>
        <v>Twelth</v>
      </c>
      <c r="D1256" s="19" t="str">
        <f>IF('Student''s Data'!D1256=0,"",'Student''s Data'!D1256)</f>
        <v>Arts</v>
      </c>
      <c r="E1256" s="19" t="str">
        <f>IF('Student''s Data'!H1256=0,"",'Student''s Data'!H1256)</f>
        <v>Hindi</v>
      </c>
      <c r="F1256" s="19" t="str">
        <f>IF('Student''s Data'!E1256=0,"",'Student''s Data'!E1256)</f>
        <v>ASIF GAURI</v>
      </c>
      <c r="G1256" s="19" t="str">
        <f>IF('Student''s Data'!F1256=0,"",'Student''s Data'!F1256)</f>
        <v>MOHD MUNIR GAURI</v>
      </c>
      <c r="H1256" s="17"/>
      <c r="I1256" s="17"/>
      <c r="J1256" s="17"/>
      <c r="K1256" s="17"/>
      <c r="L1256" s="17"/>
      <c r="M1256" s="17"/>
      <c r="N1256" s="17"/>
      <c r="O1256" s="17"/>
      <c r="P1256" s="17"/>
      <c r="Q1256" s="17"/>
      <c r="R1256" s="17"/>
      <c r="S1256" s="17"/>
      <c r="T1256" s="5" t="str">
        <f>IF(SUM(Table4[[#This Row],[Jan]:[Dec]])=0,"",(SUM(Table4[[#This Row],[Jan]:[Dec]])))</f>
        <v/>
      </c>
      <c r="U1256" s="5">
        <f>IFERROR(IF(Table5[[#This Row],[Is RTE Student]]="Yes",0,VLOOKUP(Table4[[#This Row],[Class]]&amp;"_"&amp;Table4[[#This Row],[Stream]]&amp;"_"&amp;Table4[[#This Row],[Medium]],total_fee,5,0)),0)</f>
        <v>21000</v>
      </c>
      <c r="V1256" s="5" t="str">
        <f>IFERROR(IF(Table4[[#This Row],[Total fees]]=Table4[[#This Row],[Total]]=0,"",Table4[[#This Row],[Total fees]]-Table4[[#This Row],[Total]]),"")</f>
        <v/>
      </c>
    </row>
    <row r="1257" spans="1:22">
      <c r="A1257" s="18">
        <f>IF('Student''s Data'!A1257=0,"",'Student''s Data'!A1257)</f>
        <v>1253</v>
      </c>
      <c r="B1257" s="18">
        <f>IF('Student''s Data'!B1257=0,"",'Student''s Data'!B1257)</f>
        <v>4557</v>
      </c>
      <c r="C1257" s="19" t="str">
        <f>IF('Student''s Data'!C1257=0,"",'Student''s Data'!C1257)</f>
        <v>Twelth</v>
      </c>
      <c r="D1257" s="19" t="str">
        <f>IF('Student''s Data'!D1257=0,"",'Student''s Data'!D1257)</f>
        <v>Commerce</v>
      </c>
      <c r="E1257" s="19" t="str">
        <f>IF('Student''s Data'!H1257=0,"",'Student''s Data'!H1257)</f>
        <v>Hindi</v>
      </c>
      <c r="F1257" s="19" t="str">
        <f>IF('Student''s Data'!E1257=0,"",'Student''s Data'!E1257)</f>
        <v>BALU RAM</v>
      </c>
      <c r="G1257" s="19" t="str">
        <f>IF('Student''s Data'!F1257=0,"",'Student''s Data'!F1257)</f>
        <v>GANPAT RAM</v>
      </c>
      <c r="H1257" s="17"/>
      <c r="I1257" s="17"/>
      <c r="J1257" s="17"/>
      <c r="K1257" s="17"/>
      <c r="L1257" s="17"/>
      <c r="M1257" s="17"/>
      <c r="N1257" s="17"/>
      <c r="O1257" s="17"/>
      <c r="P1257" s="17"/>
      <c r="Q1257" s="17"/>
      <c r="R1257" s="17"/>
      <c r="S1257" s="17"/>
      <c r="T1257" s="5" t="str">
        <f>IF(SUM(Table4[[#This Row],[Jan]:[Dec]])=0,"",(SUM(Table4[[#This Row],[Jan]:[Dec]])))</f>
        <v/>
      </c>
      <c r="U1257" s="5">
        <f>IFERROR(IF(Table5[[#This Row],[Is RTE Student]]="Yes",0,VLOOKUP(Table4[[#This Row],[Class]]&amp;"_"&amp;Table4[[#This Row],[Stream]]&amp;"_"&amp;Table4[[#This Row],[Medium]],total_fee,5,0)),0)</f>
        <v>20000</v>
      </c>
      <c r="V1257" s="5" t="str">
        <f>IFERROR(IF(Table4[[#This Row],[Total fees]]=Table4[[#This Row],[Total]]=0,"",Table4[[#This Row],[Total fees]]-Table4[[#This Row],[Total]]),"")</f>
        <v/>
      </c>
    </row>
    <row r="1258" spans="1:22">
      <c r="A1258" s="18">
        <f>IF('Student''s Data'!A1258=0,"",'Student''s Data'!A1258)</f>
        <v>1254</v>
      </c>
      <c r="B1258" s="18">
        <f>IF('Student''s Data'!B1258=0,"",'Student''s Data'!B1258)</f>
        <v>6377</v>
      </c>
      <c r="C1258" s="19" t="str">
        <f>IF('Student''s Data'!C1258=0,"",'Student''s Data'!C1258)</f>
        <v>Twelth</v>
      </c>
      <c r="D1258" s="19" t="str">
        <f>IF('Student''s Data'!D1258=0,"",'Student''s Data'!D1258)</f>
        <v>Agriculture</v>
      </c>
      <c r="E1258" s="19" t="str">
        <f>IF('Student''s Data'!H1258=0,"",'Student''s Data'!H1258)</f>
        <v>Hindi</v>
      </c>
      <c r="F1258" s="19" t="str">
        <f>IF('Student''s Data'!E1258=0,"",'Student''s Data'!E1258)</f>
        <v>CHAINA RAM</v>
      </c>
      <c r="G1258" s="19" t="str">
        <f>IF('Student''s Data'!F1258=0,"",'Student''s Data'!F1258)</f>
        <v>BHURA RAM</v>
      </c>
      <c r="H1258" s="17"/>
      <c r="I1258" s="17"/>
      <c r="J1258" s="17"/>
      <c r="K1258" s="17"/>
      <c r="L1258" s="17"/>
      <c r="M1258" s="17"/>
      <c r="N1258" s="17"/>
      <c r="O1258" s="17"/>
      <c r="P1258" s="17"/>
      <c r="Q1258" s="17"/>
      <c r="R1258" s="17"/>
      <c r="S1258" s="17"/>
      <c r="T1258" s="5" t="str">
        <f>IF(SUM(Table4[[#This Row],[Jan]:[Dec]])=0,"",(SUM(Table4[[#This Row],[Jan]:[Dec]])))</f>
        <v/>
      </c>
      <c r="U1258" s="5">
        <f>IFERROR(IF(Table5[[#This Row],[Is RTE Student]]="Yes",0,VLOOKUP(Table4[[#This Row],[Class]]&amp;"_"&amp;Table4[[#This Row],[Stream]]&amp;"_"&amp;Table4[[#This Row],[Medium]],total_fee,5,0)),0)</f>
        <v>22000</v>
      </c>
      <c r="V1258" s="5" t="str">
        <f>IFERROR(IF(Table4[[#This Row],[Total fees]]=Table4[[#This Row],[Total]]=0,"",Table4[[#This Row],[Total fees]]-Table4[[#This Row],[Total]]),"")</f>
        <v/>
      </c>
    </row>
    <row r="1259" spans="1:22">
      <c r="A1259" s="18">
        <f>IF('Student''s Data'!A1259=0,"",'Student''s Data'!A1259)</f>
        <v>1255</v>
      </c>
      <c r="B1259" s="18">
        <f>IF('Student''s Data'!B1259=0,"",'Student''s Data'!B1259)</f>
        <v>6195</v>
      </c>
      <c r="C1259" s="19" t="str">
        <f>IF('Student''s Data'!C1259=0,"",'Student''s Data'!C1259)</f>
        <v>Twelth</v>
      </c>
      <c r="D1259" s="19" t="str">
        <f>IF('Student''s Data'!D1259=0,"",'Student''s Data'!D1259)</f>
        <v>Science</v>
      </c>
      <c r="E1259" s="19" t="str">
        <f>IF('Student''s Data'!H1259=0,"",'Student''s Data'!H1259)</f>
        <v>Hindi</v>
      </c>
      <c r="F1259" s="19" t="str">
        <f>IF('Student''s Data'!E1259=0,"",'Student''s Data'!E1259)</f>
        <v>DEEPANSHU</v>
      </c>
      <c r="G1259" s="19" t="str">
        <f>IF('Student''s Data'!F1259=0,"",'Student''s Data'!F1259)</f>
        <v>PAWAN KUMAR</v>
      </c>
      <c r="H1259" s="17"/>
      <c r="I1259" s="17"/>
      <c r="J1259" s="17"/>
      <c r="K1259" s="17"/>
      <c r="L1259" s="17"/>
      <c r="M1259" s="17"/>
      <c r="N1259" s="17"/>
      <c r="O1259" s="17"/>
      <c r="P1259" s="17"/>
      <c r="Q1259" s="17"/>
      <c r="R1259" s="17"/>
      <c r="S1259" s="17"/>
      <c r="T1259" s="5" t="str">
        <f>IF(SUM(Table4[[#This Row],[Jan]:[Dec]])=0,"",(SUM(Table4[[#This Row],[Jan]:[Dec]])))</f>
        <v/>
      </c>
      <c r="U1259" s="5">
        <f>IFERROR(IF(Table5[[#This Row],[Is RTE Student]]="Yes",0,VLOOKUP(Table4[[#This Row],[Class]]&amp;"_"&amp;Table4[[#This Row],[Stream]]&amp;"_"&amp;Table4[[#This Row],[Medium]],total_fee,5,0)),0)</f>
        <v>22000</v>
      </c>
      <c r="V1259" s="5" t="str">
        <f>IFERROR(IF(Table4[[#This Row],[Total fees]]=Table4[[#This Row],[Total]]=0,"",Table4[[#This Row],[Total fees]]-Table4[[#This Row],[Total]]),"")</f>
        <v/>
      </c>
    </row>
    <row r="1260" spans="1:22">
      <c r="A1260" s="18">
        <f>IF('Student''s Data'!A1260=0,"",'Student''s Data'!A1260)</f>
        <v>1256</v>
      </c>
      <c r="B1260" s="18">
        <f>IF('Student''s Data'!B1260=0,"",'Student''s Data'!B1260)</f>
        <v>6074</v>
      </c>
      <c r="C1260" s="19" t="str">
        <f>IF('Student''s Data'!C1260=0,"",'Student''s Data'!C1260)</f>
        <v>Twelth</v>
      </c>
      <c r="D1260" s="19" t="str">
        <f>IF('Student''s Data'!D1260=0,"",'Student''s Data'!D1260)</f>
        <v>Arts</v>
      </c>
      <c r="E1260" s="19" t="str">
        <f>IF('Student''s Data'!H1260=0,"",'Student''s Data'!H1260)</f>
        <v>Hindi</v>
      </c>
      <c r="F1260" s="19" t="str">
        <f>IF('Student''s Data'!E1260=0,"",'Student''s Data'!E1260)</f>
        <v>DEVDUTT PAREEK</v>
      </c>
      <c r="G1260" s="19" t="str">
        <f>IF('Student''s Data'!F1260=0,"",'Student''s Data'!F1260)</f>
        <v>RADHESHYAM PAREEK</v>
      </c>
      <c r="H1260" s="17"/>
      <c r="I1260" s="17"/>
      <c r="J1260" s="17"/>
      <c r="K1260" s="17"/>
      <c r="L1260" s="17"/>
      <c r="M1260" s="17"/>
      <c r="N1260" s="17"/>
      <c r="O1260" s="17"/>
      <c r="P1260" s="17"/>
      <c r="Q1260" s="17"/>
      <c r="R1260" s="17"/>
      <c r="S1260" s="17"/>
      <c r="T1260" s="5" t="str">
        <f>IF(SUM(Table4[[#This Row],[Jan]:[Dec]])=0,"",(SUM(Table4[[#This Row],[Jan]:[Dec]])))</f>
        <v/>
      </c>
      <c r="U1260" s="5">
        <f>IFERROR(IF(Table5[[#This Row],[Is RTE Student]]="Yes",0,VLOOKUP(Table4[[#This Row],[Class]]&amp;"_"&amp;Table4[[#This Row],[Stream]]&amp;"_"&amp;Table4[[#This Row],[Medium]],total_fee,5,0)),0)</f>
        <v>21000</v>
      </c>
      <c r="V1260" s="5" t="str">
        <f>IFERROR(IF(Table4[[#This Row],[Total fees]]=Table4[[#This Row],[Total]]=0,"",Table4[[#This Row],[Total fees]]-Table4[[#This Row],[Total]]),"")</f>
        <v/>
      </c>
    </row>
    <row r="1261" spans="1:22">
      <c r="A1261" s="18">
        <f>IF('Student''s Data'!A1261=0,"",'Student''s Data'!A1261)</f>
        <v>1257</v>
      </c>
      <c r="B1261" s="18">
        <f>IF('Student''s Data'!B1261=0,"",'Student''s Data'!B1261)</f>
        <v>5692</v>
      </c>
      <c r="C1261" s="19" t="str">
        <f>IF('Student''s Data'!C1261=0,"",'Student''s Data'!C1261)</f>
        <v>Twelth</v>
      </c>
      <c r="D1261" s="19" t="str">
        <f>IF('Student''s Data'!D1261=0,"",'Student''s Data'!D1261)</f>
        <v>Commerce</v>
      </c>
      <c r="E1261" s="19" t="str">
        <f>IF('Student''s Data'!H1261=0,"",'Student''s Data'!H1261)</f>
        <v>Hindi</v>
      </c>
      <c r="F1261" s="19" t="str">
        <f>IF('Student''s Data'!E1261=0,"",'Student''s Data'!E1261)</f>
        <v>DEVENDRA</v>
      </c>
      <c r="G1261" s="19" t="str">
        <f>IF('Student''s Data'!F1261=0,"",'Student''s Data'!F1261)</f>
        <v>MITHU LAL</v>
      </c>
      <c r="H1261" s="17"/>
      <c r="I1261" s="17"/>
      <c r="J1261" s="17"/>
      <c r="K1261" s="17"/>
      <c r="L1261" s="17"/>
      <c r="M1261" s="17"/>
      <c r="N1261" s="17"/>
      <c r="O1261" s="17"/>
      <c r="P1261" s="17"/>
      <c r="Q1261" s="17"/>
      <c r="R1261" s="17"/>
      <c r="S1261" s="17"/>
      <c r="T1261" s="5" t="str">
        <f>IF(SUM(Table4[[#This Row],[Jan]:[Dec]])=0,"",(SUM(Table4[[#This Row],[Jan]:[Dec]])))</f>
        <v/>
      </c>
      <c r="U1261" s="5">
        <f>IFERROR(IF(Table5[[#This Row],[Is RTE Student]]="Yes",0,VLOOKUP(Table4[[#This Row],[Class]]&amp;"_"&amp;Table4[[#This Row],[Stream]]&amp;"_"&amp;Table4[[#This Row],[Medium]],total_fee,5,0)),0)</f>
        <v>20000</v>
      </c>
      <c r="V1261" s="5" t="str">
        <f>IFERROR(IF(Table4[[#This Row],[Total fees]]=Table4[[#This Row],[Total]]=0,"",Table4[[#This Row],[Total fees]]-Table4[[#This Row],[Total]]),"")</f>
        <v/>
      </c>
    </row>
    <row r="1262" spans="1:22">
      <c r="A1262" s="18">
        <f>IF('Student''s Data'!A1262=0,"",'Student''s Data'!A1262)</f>
        <v>1258</v>
      </c>
      <c r="B1262" s="18">
        <f>IF('Student''s Data'!B1262=0,"",'Student''s Data'!B1262)</f>
        <v>6683</v>
      </c>
      <c r="C1262" s="19" t="str">
        <f>IF('Student''s Data'!C1262=0,"",'Student''s Data'!C1262)</f>
        <v>Twelth</v>
      </c>
      <c r="D1262" s="19" t="str">
        <f>IF('Student''s Data'!D1262=0,"",'Student''s Data'!D1262)</f>
        <v>Agriculture</v>
      </c>
      <c r="E1262" s="19" t="str">
        <f>IF('Student''s Data'!H1262=0,"",'Student''s Data'!H1262)</f>
        <v>Hindi</v>
      </c>
      <c r="F1262" s="19" t="str">
        <f>IF('Student''s Data'!E1262=0,"",'Student''s Data'!E1262)</f>
        <v>DEVENDRA KATHAT</v>
      </c>
      <c r="G1262" s="19" t="str">
        <f>IF('Student''s Data'!F1262=0,"",'Student''s Data'!F1262)</f>
        <v>PRABHU KATHAT</v>
      </c>
      <c r="H1262" s="17"/>
      <c r="I1262" s="17"/>
      <c r="J1262" s="17"/>
      <c r="K1262" s="17"/>
      <c r="L1262" s="17"/>
      <c r="M1262" s="17"/>
      <c r="N1262" s="17"/>
      <c r="O1262" s="17"/>
      <c r="P1262" s="17"/>
      <c r="Q1262" s="17"/>
      <c r="R1262" s="17"/>
      <c r="S1262" s="17"/>
      <c r="T1262" s="5" t="str">
        <f>IF(SUM(Table4[[#This Row],[Jan]:[Dec]])=0,"",(SUM(Table4[[#This Row],[Jan]:[Dec]])))</f>
        <v/>
      </c>
      <c r="U1262" s="5">
        <f>IFERROR(IF(Table5[[#This Row],[Is RTE Student]]="Yes",0,VLOOKUP(Table4[[#This Row],[Class]]&amp;"_"&amp;Table4[[#This Row],[Stream]]&amp;"_"&amp;Table4[[#This Row],[Medium]],total_fee,5,0)),0)</f>
        <v>22000</v>
      </c>
      <c r="V1262" s="5" t="str">
        <f>IFERROR(IF(Table4[[#This Row],[Total fees]]=Table4[[#This Row],[Total]]=0,"",Table4[[#This Row],[Total fees]]-Table4[[#This Row],[Total]]),"")</f>
        <v/>
      </c>
    </row>
    <row r="1263" spans="1:22">
      <c r="A1263" s="18">
        <f>IF('Student''s Data'!A1263=0,"",'Student''s Data'!A1263)</f>
        <v>1259</v>
      </c>
      <c r="B1263" s="18">
        <f>IF('Student''s Data'!B1263=0,"",'Student''s Data'!B1263)</f>
        <v>4269</v>
      </c>
      <c r="C1263" s="19" t="str">
        <f>IF('Student''s Data'!C1263=0,"",'Student''s Data'!C1263)</f>
        <v>Twelth</v>
      </c>
      <c r="D1263" s="19" t="str">
        <f>IF('Student''s Data'!D1263=0,"",'Student''s Data'!D1263)</f>
        <v>Science</v>
      </c>
      <c r="E1263" s="19" t="str">
        <f>IF('Student''s Data'!H1263=0,"",'Student''s Data'!H1263)</f>
        <v>Hindi</v>
      </c>
      <c r="F1263" s="19" t="str">
        <f>IF('Student''s Data'!E1263=0,"",'Student''s Data'!E1263)</f>
        <v>DHANRAJ GHASWA</v>
      </c>
      <c r="G1263" s="19" t="str">
        <f>IF('Student''s Data'!F1263=0,"",'Student''s Data'!F1263)</f>
        <v>RANJEET SINGH</v>
      </c>
      <c r="H1263" s="17"/>
      <c r="I1263" s="17"/>
      <c r="J1263" s="17"/>
      <c r="K1263" s="17"/>
      <c r="L1263" s="17"/>
      <c r="M1263" s="17"/>
      <c r="N1263" s="17"/>
      <c r="O1263" s="17"/>
      <c r="P1263" s="17"/>
      <c r="Q1263" s="17"/>
      <c r="R1263" s="17"/>
      <c r="S1263" s="17"/>
      <c r="T1263" s="5" t="str">
        <f>IF(SUM(Table4[[#This Row],[Jan]:[Dec]])=0,"",(SUM(Table4[[#This Row],[Jan]:[Dec]])))</f>
        <v/>
      </c>
      <c r="U1263" s="5">
        <f>IFERROR(IF(Table5[[#This Row],[Is RTE Student]]="Yes",0,VLOOKUP(Table4[[#This Row],[Class]]&amp;"_"&amp;Table4[[#This Row],[Stream]]&amp;"_"&amp;Table4[[#This Row],[Medium]],total_fee,5,0)),0)</f>
        <v>22000</v>
      </c>
      <c r="V1263" s="5" t="str">
        <f>IFERROR(IF(Table4[[#This Row],[Total fees]]=Table4[[#This Row],[Total]]=0,"",Table4[[#This Row],[Total fees]]-Table4[[#This Row],[Total]]),"")</f>
        <v/>
      </c>
    </row>
    <row r="1264" spans="1:22">
      <c r="A1264" s="18">
        <f>IF('Student''s Data'!A1264=0,"",'Student''s Data'!A1264)</f>
        <v>1260</v>
      </c>
      <c r="B1264" s="18">
        <f>IF('Student''s Data'!B1264=0,"",'Student''s Data'!B1264)</f>
        <v>6069</v>
      </c>
      <c r="C1264" s="19" t="str">
        <f>IF('Student''s Data'!C1264=0,"",'Student''s Data'!C1264)</f>
        <v>Twelth</v>
      </c>
      <c r="D1264" s="19" t="str">
        <f>IF('Student''s Data'!D1264=0,"",'Student''s Data'!D1264)</f>
        <v>Arts</v>
      </c>
      <c r="E1264" s="19" t="str">
        <f>IF('Student''s Data'!H1264=0,"",'Student''s Data'!H1264)</f>
        <v>Hindi</v>
      </c>
      <c r="F1264" s="19" t="str">
        <f>IF('Student''s Data'!E1264=0,"",'Student''s Data'!E1264)</f>
        <v>DILEEP</v>
      </c>
      <c r="G1264" s="19" t="str">
        <f>IF('Student''s Data'!F1264=0,"",'Student''s Data'!F1264)</f>
        <v>HUKAMA RAM</v>
      </c>
      <c r="H1264" s="17"/>
      <c r="I1264" s="17"/>
      <c r="J1264" s="17"/>
      <c r="K1264" s="17"/>
      <c r="L1264" s="17"/>
      <c r="M1264" s="17"/>
      <c r="N1264" s="17"/>
      <c r="O1264" s="17"/>
      <c r="P1264" s="17"/>
      <c r="Q1264" s="17"/>
      <c r="R1264" s="17"/>
      <c r="S1264" s="17"/>
      <c r="T1264" s="5" t="str">
        <f>IF(SUM(Table4[[#This Row],[Jan]:[Dec]])=0,"",(SUM(Table4[[#This Row],[Jan]:[Dec]])))</f>
        <v/>
      </c>
      <c r="U1264" s="5">
        <f>IFERROR(IF(Table5[[#This Row],[Is RTE Student]]="Yes",0,VLOOKUP(Table4[[#This Row],[Class]]&amp;"_"&amp;Table4[[#This Row],[Stream]]&amp;"_"&amp;Table4[[#This Row],[Medium]],total_fee,5,0)),0)</f>
        <v>21000</v>
      </c>
      <c r="V1264" s="5" t="str">
        <f>IFERROR(IF(Table4[[#This Row],[Total fees]]=Table4[[#This Row],[Total]]=0,"",Table4[[#This Row],[Total fees]]-Table4[[#This Row],[Total]]),"")</f>
        <v/>
      </c>
    </row>
    <row r="1265" spans="1:22">
      <c r="A1265" s="18">
        <f>IF('Student''s Data'!A1265=0,"",'Student''s Data'!A1265)</f>
        <v>1261</v>
      </c>
      <c r="B1265" s="18">
        <f>IF('Student''s Data'!B1265=0,"",'Student''s Data'!B1265)</f>
        <v>5716</v>
      </c>
      <c r="C1265" s="19" t="str">
        <f>IF('Student''s Data'!C1265=0,"",'Student''s Data'!C1265)</f>
        <v>Twelth</v>
      </c>
      <c r="D1265" s="19" t="str">
        <f>IF('Student''s Data'!D1265=0,"",'Student''s Data'!D1265)</f>
        <v>Commerce</v>
      </c>
      <c r="E1265" s="19" t="str">
        <f>IF('Student''s Data'!H1265=0,"",'Student''s Data'!H1265)</f>
        <v>Hindi</v>
      </c>
      <c r="F1265" s="19" t="str">
        <f>IF('Student''s Data'!E1265=0,"",'Student''s Data'!E1265)</f>
        <v>DILEEP BHATI</v>
      </c>
      <c r="G1265" s="19" t="str">
        <f>IF('Student''s Data'!F1265=0,"",'Student''s Data'!F1265)</f>
        <v>SITA RAM</v>
      </c>
      <c r="H1265" s="17"/>
      <c r="I1265" s="17"/>
      <c r="J1265" s="17"/>
      <c r="K1265" s="17"/>
      <c r="L1265" s="17"/>
      <c r="M1265" s="17"/>
      <c r="N1265" s="17"/>
      <c r="O1265" s="17"/>
      <c r="P1265" s="17"/>
      <c r="Q1265" s="17"/>
      <c r="R1265" s="17"/>
      <c r="S1265" s="17"/>
      <c r="T1265" s="5" t="str">
        <f>IF(SUM(Table4[[#This Row],[Jan]:[Dec]])=0,"",(SUM(Table4[[#This Row],[Jan]:[Dec]])))</f>
        <v/>
      </c>
      <c r="U1265" s="5">
        <f>IFERROR(IF(Table5[[#This Row],[Is RTE Student]]="Yes",0,VLOOKUP(Table4[[#This Row],[Class]]&amp;"_"&amp;Table4[[#This Row],[Stream]]&amp;"_"&amp;Table4[[#This Row],[Medium]],total_fee,5,0)),0)</f>
        <v>20000</v>
      </c>
      <c r="V1265" s="5" t="str">
        <f>IFERROR(IF(Table4[[#This Row],[Total fees]]=Table4[[#This Row],[Total]]=0,"",Table4[[#This Row],[Total fees]]-Table4[[#This Row],[Total]]),"")</f>
        <v/>
      </c>
    </row>
    <row r="1266" spans="1:22">
      <c r="A1266" s="18">
        <f>IF('Student''s Data'!A1266=0,"",'Student''s Data'!A1266)</f>
        <v>1262</v>
      </c>
      <c r="B1266" s="18">
        <f>IF('Student''s Data'!B1266=0,"",'Student''s Data'!B1266)</f>
        <v>6118</v>
      </c>
      <c r="C1266" s="19" t="str">
        <f>IF('Student''s Data'!C1266=0,"",'Student''s Data'!C1266)</f>
        <v>Twelth</v>
      </c>
      <c r="D1266" s="19" t="str">
        <f>IF('Student''s Data'!D1266=0,"",'Student''s Data'!D1266)</f>
        <v>Agriculture</v>
      </c>
      <c r="E1266" s="19" t="str">
        <f>IF('Student''s Data'!H1266=0,"",'Student''s Data'!H1266)</f>
        <v>Hindi</v>
      </c>
      <c r="F1266" s="19" t="str">
        <f>IF('Student''s Data'!E1266=0,"",'Student''s Data'!E1266)</f>
        <v>DILIP KUMAR</v>
      </c>
      <c r="G1266" s="19" t="str">
        <f>IF('Student''s Data'!F1266=0,"",'Student''s Data'!F1266)</f>
        <v>JAGDISH MEGHWAL</v>
      </c>
      <c r="H1266" s="17"/>
      <c r="I1266" s="17"/>
      <c r="J1266" s="17"/>
      <c r="K1266" s="17"/>
      <c r="L1266" s="17"/>
      <c r="M1266" s="17"/>
      <c r="N1266" s="17"/>
      <c r="O1266" s="17"/>
      <c r="P1266" s="17"/>
      <c r="Q1266" s="17"/>
      <c r="R1266" s="17"/>
      <c r="S1266" s="17"/>
      <c r="T1266" s="5" t="str">
        <f>IF(SUM(Table4[[#This Row],[Jan]:[Dec]])=0,"",(SUM(Table4[[#This Row],[Jan]:[Dec]])))</f>
        <v/>
      </c>
      <c r="U1266" s="5">
        <f>IFERROR(IF(Table5[[#This Row],[Is RTE Student]]="Yes",0,VLOOKUP(Table4[[#This Row],[Class]]&amp;"_"&amp;Table4[[#This Row],[Stream]]&amp;"_"&amp;Table4[[#This Row],[Medium]],total_fee,5,0)),0)</f>
        <v>22000</v>
      </c>
      <c r="V1266" s="5" t="str">
        <f>IFERROR(IF(Table4[[#This Row],[Total fees]]=Table4[[#This Row],[Total]]=0,"",Table4[[#This Row],[Total fees]]-Table4[[#This Row],[Total]]),"")</f>
        <v/>
      </c>
    </row>
    <row r="1267" spans="1:22">
      <c r="A1267" s="18">
        <f>IF('Student''s Data'!A1267=0,"",'Student''s Data'!A1267)</f>
        <v>1263</v>
      </c>
      <c r="B1267" s="18">
        <f>IF('Student''s Data'!B1267=0,"",'Student''s Data'!B1267)</f>
        <v>5548</v>
      </c>
      <c r="C1267" s="19" t="str">
        <f>IF('Student''s Data'!C1267=0,"",'Student''s Data'!C1267)</f>
        <v>Twelth</v>
      </c>
      <c r="D1267" s="19" t="str">
        <f>IF('Student''s Data'!D1267=0,"",'Student''s Data'!D1267)</f>
        <v>Science</v>
      </c>
      <c r="E1267" s="19" t="str">
        <f>IF('Student''s Data'!H1267=0,"",'Student''s Data'!H1267)</f>
        <v>Hindi</v>
      </c>
      <c r="F1267" s="19" t="str">
        <f>IF('Student''s Data'!E1267=0,"",'Student''s Data'!E1267)</f>
        <v>DINESH</v>
      </c>
      <c r="G1267" s="19" t="str">
        <f>IF('Student''s Data'!F1267=0,"",'Student''s Data'!F1267)</f>
        <v>GOPAL KUMAWAT</v>
      </c>
      <c r="H1267" s="17"/>
      <c r="I1267" s="17"/>
      <c r="J1267" s="17"/>
      <c r="K1267" s="17"/>
      <c r="L1267" s="17"/>
      <c r="M1267" s="17"/>
      <c r="N1267" s="17"/>
      <c r="O1267" s="17"/>
      <c r="P1267" s="17"/>
      <c r="Q1267" s="17"/>
      <c r="R1267" s="17"/>
      <c r="S1267" s="17"/>
      <c r="T1267" s="5" t="str">
        <f>IF(SUM(Table4[[#This Row],[Jan]:[Dec]])=0,"",(SUM(Table4[[#This Row],[Jan]:[Dec]])))</f>
        <v/>
      </c>
      <c r="U1267" s="5">
        <f>IFERROR(IF(Table5[[#This Row],[Is RTE Student]]="Yes",0,VLOOKUP(Table4[[#This Row],[Class]]&amp;"_"&amp;Table4[[#This Row],[Stream]]&amp;"_"&amp;Table4[[#This Row],[Medium]],total_fee,5,0)),0)</f>
        <v>22000</v>
      </c>
      <c r="V1267" s="5" t="str">
        <f>IFERROR(IF(Table4[[#This Row],[Total fees]]=Table4[[#This Row],[Total]]=0,"",Table4[[#This Row],[Total fees]]-Table4[[#This Row],[Total]]),"")</f>
        <v/>
      </c>
    </row>
    <row r="1268" spans="1:22">
      <c r="A1268" s="18">
        <f>IF('Student''s Data'!A1268=0,"",'Student''s Data'!A1268)</f>
        <v>1264</v>
      </c>
      <c r="B1268" s="18">
        <f>IF('Student''s Data'!B1268=0,"",'Student''s Data'!B1268)</f>
        <v>4297</v>
      </c>
      <c r="C1268" s="19" t="str">
        <f>IF('Student''s Data'!C1268=0,"",'Student''s Data'!C1268)</f>
        <v>Twelth</v>
      </c>
      <c r="D1268" s="19" t="str">
        <f>IF('Student''s Data'!D1268=0,"",'Student''s Data'!D1268)</f>
        <v>Arts</v>
      </c>
      <c r="E1268" s="19" t="str">
        <f>IF('Student''s Data'!H1268=0,"",'Student''s Data'!H1268)</f>
        <v>Hindi</v>
      </c>
      <c r="F1268" s="19" t="str">
        <f>IF('Student''s Data'!E1268=0,"",'Student''s Data'!E1268)</f>
        <v>DINESH GHOTIYA</v>
      </c>
      <c r="G1268" s="19" t="str">
        <f>IF('Student''s Data'!F1268=0,"",'Student''s Data'!F1268)</f>
        <v>BIRMA RAM GHOTIYA</v>
      </c>
      <c r="H1268" s="17"/>
      <c r="I1268" s="17"/>
      <c r="J1268" s="17"/>
      <c r="K1268" s="17"/>
      <c r="L1268" s="17"/>
      <c r="M1268" s="17"/>
      <c r="N1268" s="17"/>
      <c r="O1268" s="17"/>
      <c r="P1268" s="17"/>
      <c r="Q1268" s="17"/>
      <c r="R1268" s="17"/>
      <c r="S1268" s="17"/>
      <c r="T1268" s="5" t="str">
        <f>IF(SUM(Table4[[#This Row],[Jan]:[Dec]])=0,"",(SUM(Table4[[#This Row],[Jan]:[Dec]])))</f>
        <v/>
      </c>
      <c r="U1268" s="5">
        <f>IFERROR(IF(Table5[[#This Row],[Is RTE Student]]="Yes",0,VLOOKUP(Table4[[#This Row],[Class]]&amp;"_"&amp;Table4[[#This Row],[Stream]]&amp;"_"&amp;Table4[[#This Row],[Medium]],total_fee,5,0)),0)</f>
        <v>21000</v>
      </c>
      <c r="V1268" s="5" t="str">
        <f>IFERROR(IF(Table4[[#This Row],[Total fees]]=Table4[[#This Row],[Total]]=0,"",Table4[[#This Row],[Total fees]]-Table4[[#This Row],[Total]]),"")</f>
        <v/>
      </c>
    </row>
    <row r="1269" spans="1:22">
      <c r="A1269" s="18">
        <f>IF('Student''s Data'!A1269=0,"",'Student''s Data'!A1269)</f>
        <v>1265</v>
      </c>
      <c r="B1269" s="18">
        <f>IF('Student''s Data'!B1269=0,"",'Student''s Data'!B1269)</f>
        <v>6121</v>
      </c>
      <c r="C1269" s="19" t="str">
        <f>IF('Student''s Data'!C1269=0,"",'Student''s Data'!C1269)</f>
        <v>Twelth</v>
      </c>
      <c r="D1269" s="19" t="str">
        <f>IF('Student''s Data'!D1269=0,"",'Student''s Data'!D1269)</f>
        <v>Commerce</v>
      </c>
      <c r="E1269" s="19" t="str">
        <f>IF('Student''s Data'!H1269=0,"",'Student''s Data'!H1269)</f>
        <v>Hindi</v>
      </c>
      <c r="F1269" s="19" t="str">
        <f>IF('Student''s Data'!E1269=0,"",'Student''s Data'!E1269)</f>
        <v>DINESH KUMAWAT</v>
      </c>
      <c r="G1269" s="19" t="str">
        <f>IF('Student''s Data'!F1269=0,"",'Student''s Data'!F1269)</f>
        <v>GORDHAN</v>
      </c>
      <c r="H1269" s="17"/>
      <c r="I1269" s="17"/>
      <c r="J1269" s="17"/>
      <c r="K1269" s="17"/>
      <c r="L1269" s="17"/>
      <c r="M1269" s="17"/>
      <c r="N1269" s="17"/>
      <c r="O1269" s="17"/>
      <c r="P1269" s="17"/>
      <c r="Q1269" s="17"/>
      <c r="R1269" s="17"/>
      <c r="S1269" s="17"/>
      <c r="T1269" s="5" t="str">
        <f>IF(SUM(Table4[[#This Row],[Jan]:[Dec]])=0,"",(SUM(Table4[[#This Row],[Jan]:[Dec]])))</f>
        <v/>
      </c>
      <c r="U1269" s="5">
        <f>IFERROR(IF(Table5[[#This Row],[Is RTE Student]]="Yes",0,VLOOKUP(Table4[[#This Row],[Class]]&amp;"_"&amp;Table4[[#This Row],[Stream]]&amp;"_"&amp;Table4[[#This Row],[Medium]],total_fee,5,0)),0)</f>
        <v>20000</v>
      </c>
      <c r="V1269" s="5" t="str">
        <f>IFERROR(IF(Table4[[#This Row],[Total fees]]=Table4[[#This Row],[Total]]=0,"",Table4[[#This Row],[Total fees]]-Table4[[#This Row],[Total]]),"")</f>
        <v/>
      </c>
    </row>
    <row r="1270" spans="1:22">
      <c r="A1270" s="18">
        <f>IF('Student''s Data'!A1270=0,"",'Student''s Data'!A1270)</f>
        <v>1266</v>
      </c>
      <c r="B1270" s="18">
        <f>IF('Student''s Data'!B1270=0,"",'Student''s Data'!B1270)</f>
        <v>4761</v>
      </c>
      <c r="C1270" s="19" t="str">
        <f>IF('Student''s Data'!C1270=0,"",'Student''s Data'!C1270)</f>
        <v>Twelth</v>
      </c>
      <c r="D1270" s="19" t="str">
        <f>IF('Student''s Data'!D1270=0,"",'Student''s Data'!D1270)</f>
        <v>Agriculture</v>
      </c>
      <c r="E1270" s="19" t="str">
        <f>IF('Student''s Data'!H1270=0,"",'Student''s Data'!H1270)</f>
        <v>Hindi</v>
      </c>
      <c r="F1270" s="19" t="str">
        <f>IF('Student''s Data'!E1270=0,"",'Student''s Data'!E1270)</f>
        <v>DINESH PANWAR</v>
      </c>
      <c r="G1270" s="19" t="str">
        <f>IF('Student''s Data'!F1270=0,"",'Student''s Data'!F1270)</f>
        <v>GUMANA RAM</v>
      </c>
      <c r="H1270" s="17"/>
      <c r="I1270" s="17"/>
      <c r="J1270" s="17"/>
      <c r="K1270" s="17"/>
      <c r="L1270" s="17"/>
      <c r="M1270" s="17"/>
      <c r="N1270" s="17"/>
      <c r="O1270" s="17"/>
      <c r="P1270" s="17"/>
      <c r="Q1270" s="17"/>
      <c r="R1270" s="17"/>
      <c r="S1270" s="17"/>
      <c r="T1270" s="5" t="str">
        <f>IF(SUM(Table4[[#This Row],[Jan]:[Dec]])=0,"",(SUM(Table4[[#This Row],[Jan]:[Dec]])))</f>
        <v/>
      </c>
      <c r="U1270" s="5">
        <f>IFERROR(IF(Table5[[#This Row],[Is RTE Student]]="Yes",0,VLOOKUP(Table4[[#This Row],[Class]]&amp;"_"&amp;Table4[[#This Row],[Stream]]&amp;"_"&amp;Table4[[#This Row],[Medium]],total_fee,5,0)),0)</f>
        <v>22000</v>
      </c>
      <c r="V1270" s="5" t="str">
        <f>IFERROR(IF(Table4[[#This Row],[Total fees]]=Table4[[#This Row],[Total]]=0,"",Table4[[#This Row],[Total fees]]-Table4[[#This Row],[Total]]),"")</f>
        <v/>
      </c>
    </row>
    <row r="1271" spans="1:22">
      <c r="A1271" s="18">
        <f>IF('Student''s Data'!A1271=0,"",'Student''s Data'!A1271)</f>
        <v>1267</v>
      </c>
      <c r="B1271" s="18">
        <f>IF('Student''s Data'!B1271=0,"",'Student''s Data'!B1271)</f>
        <v>6126</v>
      </c>
      <c r="C1271" s="19" t="str">
        <f>IF('Student''s Data'!C1271=0,"",'Student''s Data'!C1271)</f>
        <v>Twelth</v>
      </c>
      <c r="D1271" s="19" t="str">
        <f>IF('Student''s Data'!D1271=0,"",'Student''s Data'!D1271)</f>
        <v>Science</v>
      </c>
      <c r="E1271" s="19" t="str">
        <f>IF('Student''s Data'!H1271=0,"",'Student''s Data'!H1271)</f>
        <v>Hindi</v>
      </c>
      <c r="F1271" s="19" t="str">
        <f>IF('Student''s Data'!E1271=0,"",'Student''s Data'!E1271)</f>
        <v>GANESH TAILOR</v>
      </c>
      <c r="G1271" s="19" t="str">
        <f>IF('Student''s Data'!F1271=0,"",'Student''s Data'!F1271)</f>
        <v>RAJENDRA PRASAD</v>
      </c>
      <c r="H1271" s="17"/>
      <c r="I1271" s="17"/>
      <c r="J1271" s="17"/>
      <c r="K1271" s="17"/>
      <c r="L1271" s="17"/>
      <c r="M1271" s="17"/>
      <c r="N1271" s="17"/>
      <c r="O1271" s="17"/>
      <c r="P1271" s="17"/>
      <c r="Q1271" s="17"/>
      <c r="R1271" s="17"/>
      <c r="S1271" s="17"/>
      <c r="T1271" s="5" t="str">
        <f>IF(SUM(Table4[[#This Row],[Jan]:[Dec]])=0,"",(SUM(Table4[[#This Row],[Jan]:[Dec]])))</f>
        <v/>
      </c>
      <c r="U1271" s="5">
        <f>IFERROR(IF(Table5[[#This Row],[Is RTE Student]]="Yes",0,VLOOKUP(Table4[[#This Row],[Class]]&amp;"_"&amp;Table4[[#This Row],[Stream]]&amp;"_"&amp;Table4[[#This Row],[Medium]],total_fee,5,0)),0)</f>
        <v>22000</v>
      </c>
      <c r="V1271" s="5" t="str">
        <f>IFERROR(IF(Table4[[#This Row],[Total fees]]=Table4[[#This Row],[Total]]=0,"",Table4[[#This Row],[Total fees]]-Table4[[#This Row],[Total]]),"")</f>
        <v/>
      </c>
    </row>
    <row r="1272" spans="1:22">
      <c r="A1272" s="18">
        <f>IF('Student''s Data'!A1272=0,"",'Student''s Data'!A1272)</f>
        <v>1268</v>
      </c>
      <c r="B1272" s="18">
        <f>IF('Student''s Data'!B1272=0,"",'Student''s Data'!B1272)</f>
        <v>6050</v>
      </c>
      <c r="C1272" s="19" t="str">
        <f>IF('Student''s Data'!C1272=0,"",'Student''s Data'!C1272)</f>
        <v>Twelth</v>
      </c>
      <c r="D1272" s="19" t="str">
        <f>IF('Student''s Data'!D1272=0,"",'Student''s Data'!D1272)</f>
        <v>Arts</v>
      </c>
      <c r="E1272" s="19" t="str">
        <f>IF('Student''s Data'!H1272=0,"",'Student''s Data'!H1272)</f>
        <v>Hindi</v>
      </c>
      <c r="F1272" s="19" t="str">
        <f>IF('Student''s Data'!E1272=0,"",'Student''s Data'!E1272)</f>
        <v>GOVIND ACHARI</v>
      </c>
      <c r="G1272" s="19" t="str">
        <f>IF('Student''s Data'!F1272=0,"",'Student''s Data'!F1272)</f>
        <v>CHELA RAM</v>
      </c>
      <c r="H1272" s="17"/>
      <c r="I1272" s="17"/>
      <c r="J1272" s="17"/>
      <c r="K1272" s="17"/>
      <c r="L1272" s="17"/>
      <c r="M1272" s="17"/>
      <c r="N1272" s="17"/>
      <c r="O1272" s="17"/>
      <c r="P1272" s="17"/>
      <c r="Q1272" s="17"/>
      <c r="R1272" s="17"/>
      <c r="S1272" s="17"/>
      <c r="T1272" s="5" t="str">
        <f>IF(SUM(Table4[[#This Row],[Jan]:[Dec]])=0,"",(SUM(Table4[[#This Row],[Jan]:[Dec]])))</f>
        <v/>
      </c>
      <c r="U1272" s="5">
        <f>IFERROR(IF(Table5[[#This Row],[Is RTE Student]]="Yes",0,VLOOKUP(Table4[[#This Row],[Class]]&amp;"_"&amp;Table4[[#This Row],[Stream]]&amp;"_"&amp;Table4[[#This Row],[Medium]],total_fee,5,0)),0)</f>
        <v>21000</v>
      </c>
      <c r="V1272" s="5" t="str">
        <f>IFERROR(IF(Table4[[#This Row],[Total fees]]=Table4[[#This Row],[Total]]=0,"",Table4[[#This Row],[Total fees]]-Table4[[#This Row],[Total]]),"")</f>
        <v/>
      </c>
    </row>
    <row r="1273" spans="1:22">
      <c r="A1273" s="18">
        <f>IF('Student''s Data'!A1273=0,"",'Student''s Data'!A1273)</f>
        <v>1269</v>
      </c>
      <c r="B1273" s="18">
        <f>IF('Student''s Data'!B1273=0,"",'Student''s Data'!B1273)</f>
        <v>6724</v>
      </c>
      <c r="C1273" s="19" t="str">
        <f>IF('Student''s Data'!C1273=0,"",'Student''s Data'!C1273)</f>
        <v>Twelth</v>
      </c>
      <c r="D1273" s="19" t="str">
        <f>IF('Student''s Data'!D1273=0,"",'Student''s Data'!D1273)</f>
        <v>Commerce</v>
      </c>
      <c r="E1273" s="19" t="str">
        <f>IF('Student''s Data'!H1273=0,"",'Student''s Data'!H1273)</f>
        <v>Hindi</v>
      </c>
      <c r="F1273" s="19" t="str">
        <f>IF('Student''s Data'!E1273=0,"",'Student''s Data'!E1273)</f>
        <v>GOVIND DHAKA P</v>
      </c>
      <c r="G1273" s="19" t="str">
        <f>IF('Student''s Data'!F1273=0,"",'Student''s Data'!F1273)</f>
        <v>PARSARAM DHAKA</v>
      </c>
      <c r="H1273" s="17"/>
      <c r="I1273" s="17"/>
      <c r="J1273" s="17"/>
      <c r="K1273" s="17"/>
      <c r="L1273" s="17"/>
      <c r="M1273" s="17"/>
      <c r="N1273" s="17"/>
      <c r="O1273" s="17"/>
      <c r="P1273" s="17"/>
      <c r="Q1273" s="17"/>
      <c r="R1273" s="17"/>
      <c r="S1273" s="17"/>
      <c r="T1273" s="5" t="str">
        <f>IF(SUM(Table4[[#This Row],[Jan]:[Dec]])=0,"",(SUM(Table4[[#This Row],[Jan]:[Dec]])))</f>
        <v/>
      </c>
      <c r="U1273" s="5">
        <f>IFERROR(IF(Table5[[#This Row],[Is RTE Student]]="Yes",0,VLOOKUP(Table4[[#This Row],[Class]]&amp;"_"&amp;Table4[[#This Row],[Stream]]&amp;"_"&amp;Table4[[#This Row],[Medium]],total_fee,5,0)),0)</f>
        <v>20000</v>
      </c>
      <c r="V1273" s="5" t="str">
        <f>IFERROR(IF(Table4[[#This Row],[Total fees]]=Table4[[#This Row],[Total]]=0,"",Table4[[#This Row],[Total fees]]-Table4[[#This Row],[Total]]),"")</f>
        <v/>
      </c>
    </row>
    <row r="1274" spans="1:22">
      <c r="A1274" s="18">
        <f>IF('Student''s Data'!A1274=0,"",'Student''s Data'!A1274)</f>
        <v>1270</v>
      </c>
      <c r="B1274" s="18">
        <f>IF('Student''s Data'!B1274=0,"",'Student''s Data'!B1274)</f>
        <v>6024</v>
      </c>
      <c r="C1274" s="19" t="str">
        <f>IF('Student''s Data'!C1274=0,"",'Student''s Data'!C1274)</f>
        <v>Twelth</v>
      </c>
      <c r="D1274" s="19" t="str">
        <f>IF('Student''s Data'!D1274=0,"",'Student''s Data'!D1274)</f>
        <v>Agriculture</v>
      </c>
      <c r="E1274" s="19" t="str">
        <f>IF('Student''s Data'!H1274=0,"",'Student''s Data'!H1274)</f>
        <v>Hindi</v>
      </c>
      <c r="F1274" s="19" t="str">
        <f>IF('Student''s Data'!E1274=0,"",'Student''s Data'!E1274)</f>
        <v>HAIDER KHAN</v>
      </c>
      <c r="G1274" s="19" t="str">
        <f>IF('Student''s Data'!F1274=0,"",'Student''s Data'!F1274)</f>
        <v>SARTAJ AHMED</v>
      </c>
      <c r="H1274" s="17"/>
      <c r="I1274" s="17"/>
      <c r="J1274" s="17"/>
      <c r="K1274" s="17"/>
      <c r="L1274" s="17"/>
      <c r="M1274" s="17"/>
      <c r="N1274" s="17"/>
      <c r="O1274" s="17"/>
      <c r="P1274" s="17"/>
      <c r="Q1274" s="17"/>
      <c r="R1274" s="17"/>
      <c r="S1274" s="17"/>
      <c r="T1274" s="5" t="str">
        <f>IF(SUM(Table4[[#This Row],[Jan]:[Dec]])=0,"",(SUM(Table4[[#This Row],[Jan]:[Dec]])))</f>
        <v/>
      </c>
      <c r="U1274" s="5">
        <f>IFERROR(IF(Table5[[#This Row],[Is RTE Student]]="Yes",0,VLOOKUP(Table4[[#This Row],[Class]]&amp;"_"&amp;Table4[[#This Row],[Stream]]&amp;"_"&amp;Table4[[#This Row],[Medium]],total_fee,5,0)),0)</f>
        <v>22000</v>
      </c>
      <c r="V1274" s="5" t="str">
        <f>IFERROR(IF(Table4[[#This Row],[Total fees]]=Table4[[#This Row],[Total]]=0,"",Table4[[#This Row],[Total fees]]-Table4[[#This Row],[Total]]),"")</f>
        <v/>
      </c>
    </row>
    <row r="1275" spans="1:22">
      <c r="A1275" s="18">
        <f>IF('Student''s Data'!A1275=0,"",'Student''s Data'!A1275)</f>
        <v>1271</v>
      </c>
      <c r="B1275" s="18">
        <f>IF('Student''s Data'!B1275=0,"",'Student''s Data'!B1275)</f>
        <v>6363</v>
      </c>
      <c r="C1275" s="19" t="str">
        <f>IF('Student''s Data'!C1275=0,"",'Student''s Data'!C1275)</f>
        <v>Twelth</v>
      </c>
      <c r="D1275" s="19" t="str">
        <f>IF('Student''s Data'!D1275=0,"",'Student''s Data'!D1275)</f>
        <v>Science</v>
      </c>
      <c r="E1275" s="19" t="str">
        <f>IF('Student''s Data'!H1275=0,"",'Student''s Data'!H1275)</f>
        <v>Hindi</v>
      </c>
      <c r="F1275" s="19" t="str">
        <f>IF('Student''s Data'!E1275=0,"",'Student''s Data'!E1275)</f>
        <v>HARSHVARDHAN SINGH</v>
      </c>
      <c r="G1275" s="19" t="str">
        <f>IF('Student''s Data'!F1275=0,"",'Student''s Data'!F1275)</f>
        <v>SATEESH SINGH</v>
      </c>
      <c r="H1275" s="17"/>
      <c r="I1275" s="17"/>
      <c r="J1275" s="17"/>
      <c r="K1275" s="17"/>
      <c r="L1275" s="17"/>
      <c r="M1275" s="17"/>
      <c r="N1275" s="17"/>
      <c r="O1275" s="17"/>
      <c r="P1275" s="17"/>
      <c r="Q1275" s="17"/>
      <c r="R1275" s="17"/>
      <c r="S1275" s="17"/>
      <c r="T1275" s="5" t="str">
        <f>IF(SUM(Table4[[#This Row],[Jan]:[Dec]])=0,"",(SUM(Table4[[#This Row],[Jan]:[Dec]])))</f>
        <v/>
      </c>
      <c r="U1275" s="5">
        <f>IFERROR(IF(Table5[[#This Row],[Is RTE Student]]="Yes",0,VLOOKUP(Table4[[#This Row],[Class]]&amp;"_"&amp;Table4[[#This Row],[Stream]]&amp;"_"&amp;Table4[[#This Row],[Medium]],total_fee,5,0)),0)</f>
        <v>22000</v>
      </c>
      <c r="V1275" s="5" t="str">
        <f>IFERROR(IF(Table4[[#This Row],[Total fees]]=Table4[[#This Row],[Total]]=0,"",Table4[[#This Row],[Total fees]]-Table4[[#This Row],[Total]]),"")</f>
        <v/>
      </c>
    </row>
    <row r="1276" spans="1:22">
      <c r="A1276" s="18">
        <f>IF('Student''s Data'!A1276=0,"",'Student''s Data'!A1276)</f>
        <v>1272</v>
      </c>
      <c r="B1276" s="18">
        <f>IF('Student''s Data'!B1276=0,"",'Student''s Data'!B1276)</f>
        <v>6637</v>
      </c>
      <c r="C1276" s="19" t="str">
        <f>IF('Student''s Data'!C1276=0,"",'Student''s Data'!C1276)</f>
        <v>Twelth</v>
      </c>
      <c r="D1276" s="19" t="str">
        <f>IF('Student''s Data'!D1276=0,"",'Student''s Data'!D1276)</f>
        <v>Arts</v>
      </c>
      <c r="E1276" s="19" t="str">
        <f>IF('Student''s Data'!H1276=0,"",'Student''s Data'!H1276)</f>
        <v>Hindi</v>
      </c>
      <c r="F1276" s="19" t="str">
        <f>IF('Student''s Data'!E1276=0,"",'Student''s Data'!E1276)</f>
        <v>JAVED SHEKH</v>
      </c>
      <c r="G1276" s="19" t="str">
        <f>IF('Student''s Data'!F1276=0,"",'Student''s Data'!F1276)</f>
        <v>TASLIMUDEEN</v>
      </c>
      <c r="H1276" s="17"/>
      <c r="I1276" s="17"/>
      <c r="J1276" s="17"/>
      <c r="K1276" s="17"/>
      <c r="L1276" s="17"/>
      <c r="M1276" s="17"/>
      <c r="N1276" s="17"/>
      <c r="O1276" s="17"/>
      <c r="P1276" s="17"/>
      <c r="Q1276" s="17"/>
      <c r="R1276" s="17"/>
      <c r="S1276" s="17"/>
      <c r="T1276" s="5" t="str">
        <f>IF(SUM(Table4[[#This Row],[Jan]:[Dec]])=0,"",(SUM(Table4[[#This Row],[Jan]:[Dec]])))</f>
        <v/>
      </c>
      <c r="U1276" s="5">
        <f>IFERROR(IF(Table5[[#This Row],[Is RTE Student]]="Yes",0,VLOOKUP(Table4[[#This Row],[Class]]&amp;"_"&amp;Table4[[#This Row],[Stream]]&amp;"_"&amp;Table4[[#This Row],[Medium]],total_fee,5,0)),0)</f>
        <v>21000</v>
      </c>
      <c r="V1276" s="5" t="str">
        <f>IFERROR(IF(Table4[[#This Row],[Total fees]]=Table4[[#This Row],[Total]]=0,"",Table4[[#This Row],[Total fees]]-Table4[[#This Row],[Total]]),"")</f>
        <v/>
      </c>
    </row>
    <row r="1277" spans="1:22">
      <c r="A1277" s="18">
        <f>IF('Student''s Data'!A1277=0,"",'Student''s Data'!A1277)</f>
        <v>1273</v>
      </c>
      <c r="B1277" s="18">
        <f>IF('Student''s Data'!B1277=0,"",'Student''s Data'!B1277)</f>
        <v>5881</v>
      </c>
      <c r="C1277" s="19" t="str">
        <f>IF('Student''s Data'!C1277=0,"",'Student''s Data'!C1277)</f>
        <v>Twelth</v>
      </c>
      <c r="D1277" s="19" t="str">
        <f>IF('Student''s Data'!D1277=0,"",'Student''s Data'!D1277)</f>
        <v>Commerce</v>
      </c>
      <c r="E1277" s="19" t="str">
        <f>IF('Student''s Data'!H1277=0,"",'Student''s Data'!H1277)</f>
        <v>Hindi</v>
      </c>
      <c r="F1277" s="19" t="str">
        <f>IF('Student''s Data'!E1277=0,"",'Student''s Data'!E1277)</f>
        <v>KAILASH PRAJAPAT</v>
      </c>
      <c r="G1277" s="19" t="str">
        <f>IF('Student''s Data'!F1277=0,"",'Student''s Data'!F1277)</f>
        <v>RAMDHAN KUMHAR</v>
      </c>
      <c r="H1277" s="17"/>
      <c r="I1277" s="17"/>
      <c r="J1277" s="17"/>
      <c r="K1277" s="17"/>
      <c r="L1277" s="17"/>
      <c r="M1277" s="17"/>
      <c r="N1277" s="17"/>
      <c r="O1277" s="17"/>
      <c r="P1277" s="17"/>
      <c r="Q1277" s="17"/>
      <c r="R1277" s="17"/>
      <c r="S1277" s="17"/>
      <c r="T1277" s="5" t="str">
        <f>IF(SUM(Table4[[#This Row],[Jan]:[Dec]])=0,"",(SUM(Table4[[#This Row],[Jan]:[Dec]])))</f>
        <v/>
      </c>
      <c r="U1277" s="5">
        <f>IFERROR(IF(Table5[[#This Row],[Is RTE Student]]="Yes",0,VLOOKUP(Table4[[#This Row],[Class]]&amp;"_"&amp;Table4[[#This Row],[Stream]]&amp;"_"&amp;Table4[[#This Row],[Medium]],total_fee,5,0)),0)</f>
        <v>20000</v>
      </c>
      <c r="V1277" s="5" t="str">
        <f>IFERROR(IF(Table4[[#This Row],[Total fees]]=Table4[[#This Row],[Total]]=0,"",Table4[[#This Row],[Total fees]]-Table4[[#This Row],[Total]]),"")</f>
        <v/>
      </c>
    </row>
    <row r="1278" spans="1:22">
      <c r="A1278" s="18">
        <f>IF('Student''s Data'!A1278=0,"",'Student''s Data'!A1278)</f>
        <v>1274</v>
      </c>
      <c r="B1278" s="18">
        <f>IF('Student''s Data'!B1278=0,"",'Student''s Data'!B1278)</f>
        <v>6328</v>
      </c>
      <c r="C1278" s="19" t="str">
        <f>IF('Student''s Data'!C1278=0,"",'Student''s Data'!C1278)</f>
        <v>Twelth</v>
      </c>
      <c r="D1278" s="19" t="str">
        <f>IF('Student''s Data'!D1278=0,"",'Student''s Data'!D1278)</f>
        <v>Agriculture</v>
      </c>
      <c r="E1278" s="19" t="str">
        <f>IF('Student''s Data'!H1278=0,"",'Student''s Data'!H1278)</f>
        <v>Hindi</v>
      </c>
      <c r="F1278" s="19" t="str">
        <f>IF('Student''s Data'!E1278=0,"",'Student''s Data'!E1278)</f>
        <v>KAMAL KISHORE</v>
      </c>
      <c r="G1278" s="19" t="str">
        <f>IF('Student''s Data'!F1278=0,"",'Student''s Data'!F1278)</f>
        <v>BALU RAM</v>
      </c>
      <c r="H1278" s="17"/>
      <c r="I1278" s="17"/>
      <c r="J1278" s="17"/>
      <c r="K1278" s="17"/>
      <c r="L1278" s="17"/>
      <c r="M1278" s="17"/>
      <c r="N1278" s="17"/>
      <c r="O1278" s="17"/>
      <c r="P1278" s="17"/>
      <c r="Q1278" s="17"/>
      <c r="R1278" s="17"/>
      <c r="S1278" s="17"/>
      <c r="T1278" s="5" t="str">
        <f>IF(SUM(Table4[[#This Row],[Jan]:[Dec]])=0,"",(SUM(Table4[[#This Row],[Jan]:[Dec]])))</f>
        <v/>
      </c>
      <c r="U1278" s="5">
        <f>IFERROR(IF(Table5[[#This Row],[Is RTE Student]]="Yes",0,VLOOKUP(Table4[[#This Row],[Class]]&amp;"_"&amp;Table4[[#This Row],[Stream]]&amp;"_"&amp;Table4[[#This Row],[Medium]],total_fee,5,0)),0)</f>
        <v>22000</v>
      </c>
      <c r="V1278" s="5" t="str">
        <f>IFERROR(IF(Table4[[#This Row],[Total fees]]=Table4[[#This Row],[Total]]=0,"",Table4[[#This Row],[Total fees]]-Table4[[#This Row],[Total]]),"")</f>
        <v/>
      </c>
    </row>
    <row r="1279" spans="1:22">
      <c r="A1279" s="18">
        <f>IF('Student''s Data'!A1279=0,"",'Student''s Data'!A1279)</f>
        <v>1275</v>
      </c>
      <c r="B1279" s="18">
        <f>IF('Student''s Data'!B1279=0,"",'Student''s Data'!B1279)</f>
        <v>6577</v>
      </c>
      <c r="C1279" s="19" t="str">
        <f>IF('Student''s Data'!C1279=0,"",'Student''s Data'!C1279)</f>
        <v>Twelth</v>
      </c>
      <c r="D1279" s="19" t="str">
        <f>IF('Student''s Data'!D1279=0,"",'Student''s Data'!D1279)</f>
        <v>Science</v>
      </c>
      <c r="E1279" s="19" t="str">
        <f>IF('Student''s Data'!H1279=0,"",'Student''s Data'!H1279)</f>
        <v>Hindi</v>
      </c>
      <c r="F1279" s="19" t="str">
        <f>IF('Student''s Data'!E1279=0,"",'Student''s Data'!E1279)</f>
        <v>KAMAL KUMAR</v>
      </c>
      <c r="G1279" s="19" t="str">
        <f>IF('Student''s Data'!F1279=0,"",'Student''s Data'!F1279)</f>
        <v>SUNDA RAM</v>
      </c>
      <c r="H1279" s="17"/>
      <c r="I1279" s="17"/>
      <c r="J1279" s="17"/>
      <c r="K1279" s="17"/>
      <c r="L1279" s="17"/>
      <c r="M1279" s="17"/>
      <c r="N1279" s="17"/>
      <c r="O1279" s="17"/>
      <c r="P1279" s="17"/>
      <c r="Q1279" s="17"/>
      <c r="R1279" s="17"/>
      <c r="S1279" s="17"/>
      <c r="T1279" s="5" t="str">
        <f>IF(SUM(Table4[[#This Row],[Jan]:[Dec]])=0,"",(SUM(Table4[[#This Row],[Jan]:[Dec]])))</f>
        <v/>
      </c>
      <c r="U1279" s="5">
        <f>IFERROR(IF(Table5[[#This Row],[Is RTE Student]]="Yes",0,VLOOKUP(Table4[[#This Row],[Class]]&amp;"_"&amp;Table4[[#This Row],[Stream]]&amp;"_"&amp;Table4[[#This Row],[Medium]],total_fee,5,0)),0)</f>
        <v>22000</v>
      </c>
      <c r="V1279" s="5" t="str">
        <f>IFERROR(IF(Table4[[#This Row],[Total fees]]=Table4[[#This Row],[Total]]=0,"",Table4[[#This Row],[Total fees]]-Table4[[#This Row],[Total]]),"")</f>
        <v/>
      </c>
    </row>
    <row r="1280" spans="1:22">
      <c r="A1280" s="18">
        <f>IF('Student''s Data'!A1280=0,"",'Student''s Data'!A1280)</f>
        <v>1276</v>
      </c>
      <c r="B1280" s="18">
        <f>IF('Student''s Data'!B1280=0,"",'Student''s Data'!B1280)</f>
        <v>5570</v>
      </c>
      <c r="C1280" s="19" t="str">
        <f>IF('Student''s Data'!C1280=0,"",'Student''s Data'!C1280)</f>
        <v>Twelth</v>
      </c>
      <c r="D1280" s="19" t="str">
        <f>IF('Student''s Data'!D1280=0,"",'Student''s Data'!D1280)</f>
        <v>Arts</v>
      </c>
      <c r="E1280" s="19" t="str">
        <f>IF('Student''s Data'!H1280=0,"",'Student''s Data'!H1280)</f>
        <v>Hindi</v>
      </c>
      <c r="F1280" s="19" t="str">
        <f>IF('Student''s Data'!E1280=0,"",'Student''s Data'!E1280)</f>
        <v>KHUSHI RATHORE</v>
      </c>
      <c r="G1280" s="19" t="str">
        <f>IF('Student''s Data'!F1280=0,"",'Student''s Data'!F1280)</f>
        <v>NANDU SINGH</v>
      </c>
      <c r="H1280" s="17"/>
      <c r="I1280" s="17"/>
      <c r="J1280" s="17"/>
      <c r="K1280" s="17"/>
      <c r="L1280" s="17"/>
      <c r="M1280" s="17"/>
      <c r="N1280" s="17"/>
      <c r="O1280" s="17"/>
      <c r="P1280" s="17"/>
      <c r="Q1280" s="17"/>
      <c r="R1280" s="17"/>
      <c r="S1280" s="17"/>
      <c r="T1280" s="5" t="str">
        <f>IF(SUM(Table4[[#This Row],[Jan]:[Dec]])=0,"",(SUM(Table4[[#This Row],[Jan]:[Dec]])))</f>
        <v/>
      </c>
      <c r="U1280" s="5">
        <f>IFERROR(IF(Table5[[#This Row],[Is RTE Student]]="Yes",0,VLOOKUP(Table4[[#This Row],[Class]]&amp;"_"&amp;Table4[[#This Row],[Stream]]&amp;"_"&amp;Table4[[#This Row],[Medium]],total_fee,5,0)),0)</f>
        <v>21000</v>
      </c>
      <c r="V1280" s="5" t="str">
        <f>IFERROR(IF(Table4[[#This Row],[Total fees]]=Table4[[#This Row],[Total]]=0,"",Table4[[#This Row],[Total fees]]-Table4[[#This Row],[Total]]),"")</f>
        <v/>
      </c>
    </row>
    <row r="1281" spans="1:22">
      <c r="A1281" s="18">
        <f>IF('Student''s Data'!A1281=0,"",'Student''s Data'!A1281)</f>
        <v>1277</v>
      </c>
      <c r="B1281" s="18">
        <f>IF('Student''s Data'!B1281=0,"",'Student''s Data'!B1281)</f>
        <v>6432</v>
      </c>
      <c r="C1281" s="19" t="str">
        <f>IF('Student''s Data'!C1281=0,"",'Student''s Data'!C1281)</f>
        <v>Twelth</v>
      </c>
      <c r="D1281" s="19" t="str">
        <f>IF('Student''s Data'!D1281=0,"",'Student''s Data'!D1281)</f>
        <v>Commerce</v>
      </c>
      <c r="E1281" s="19" t="str">
        <f>IF('Student''s Data'!H1281=0,"",'Student''s Data'!H1281)</f>
        <v>Hindi</v>
      </c>
      <c r="F1281" s="19" t="str">
        <f>IF('Student''s Data'!E1281=0,"",'Student''s Data'!E1281)</f>
        <v>KISHAN KUMAWAT</v>
      </c>
      <c r="G1281" s="19" t="str">
        <f>IF('Student''s Data'!F1281=0,"",'Student''s Data'!F1281)</f>
        <v>RAMESHWAR LAL</v>
      </c>
      <c r="H1281" s="17"/>
      <c r="I1281" s="17"/>
      <c r="J1281" s="17"/>
      <c r="K1281" s="17"/>
      <c r="L1281" s="17"/>
      <c r="M1281" s="17"/>
      <c r="N1281" s="17"/>
      <c r="O1281" s="17"/>
      <c r="P1281" s="17"/>
      <c r="Q1281" s="17"/>
      <c r="R1281" s="17"/>
      <c r="S1281" s="17"/>
      <c r="T1281" s="5" t="str">
        <f>IF(SUM(Table4[[#This Row],[Jan]:[Dec]])=0,"",(SUM(Table4[[#This Row],[Jan]:[Dec]])))</f>
        <v/>
      </c>
      <c r="U1281" s="5">
        <f>IFERROR(IF(Table5[[#This Row],[Is RTE Student]]="Yes",0,VLOOKUP(Table4[[#This Row],[Class]]&amp;"_"&amp;Table4[[#This Row],[Stream]]&amp;"_"&amp;Table4[[#This Row],[Medium]],total_fee,5,0)),0)</f>
        <v>20000</v>
      </c>
      <c r="V1281" s="5" t="str">
        <f>IFERROR(IF(Table4[[#This Row],[Total fees]]=Table4[[#This Row],[Total]]=0,"",Table4[[#This Row],[Total fees]]-Table4[[#This Row],[Total]]),"")</f>
        <v/>
      </c>
    </row>
    <row r="1282" spans="1:22">
      <c r="A1282" s="18">
        <f>IF('Student''s Data'!A1282=0,"",'Student''s Data'!A1282)</f>
        <v>1278</v>
      </c>
      <c r="B1282" s="18">
        <f>IF('Student''s Data'!B1282=0,"",'Student''s Data'!B1282)</f>
        <v>6059</v>
      </c>
      <c r="C1282" s="19" t="str">
        <f>IF('Student''s Data'!C1282=0,"",'Student''s Data'!C1282)</f>
        <v>Twelth</v>
      </c>
      <c r="D1282" s="19" t="str">
        <f>IF('Student''s Data'!D1282=0,"",'Student''s Data'!D1282)</f>
        <v>Agriculture</v>
      </c>
      <c r="E1282" s="19" t="str">
        <f>IF('Student''s Data'!H1282=0,"",'Student''s Data'!H1282)</f>
        <v>Hindi</v>
      </c>
      <c r="F1282" s="19" t="str">
        <f>IF('Student''s Data'!E1282=0,"",'Student''s Data'!E1282)</f>
        <v>KISHOR KUMAR</v>
      </c>
      <c r="G1282" s="19" t="str">
        <f>IF('Student''s Data'!F1282=0,"",'Student''s Data'!F1282)</f>
        <v>GOPAL RAM</v>
      </c>
      <c r="H1282" s="17"/>
      <c r="I1282" s="17"/>
      <c r="J1282" s="17"/>
      <c r="K1282" s="17"/>
      <c r="L1282" s="17"/>
      <c r="M1282" s="17"/>
      <c r="N1282" s="17"/>
      <c r="O1282" s="17"/>
      <c r="P1282" s="17"/>
      <c r="Q1282" s="17"/>
      <c r="R1282" s="17"/>
      <c r="S1282" s="17"/>
      <c r="T1282" s="5" t="str">
        <f>IF(SUM(Table4[[#This Row],[Jan]:[Dec]])=0,"",(SUM(Table4[[#This Row],[Jan]:[Dec]])))</f>
        <v/>
      </c>
      <c r="U1282" s="5">
        <f>IFERROR(IF(Table5[[#This Row],[Is RTE Student]]="Yes",0,VLOOKUP(Table4[[#This Row],[Class]]&amp;"_"&amp;Table4[[#This Row],[Stream]]&amp;"_"&amp;Table4[[#This Row],[Medium]],total_fee,5,0)),0)</f>
        <v>22000</v>
      </c>
      <c r="V1282" s="5" t="str">
        <f>IFERROR(IF(Table4[[#This Row],[Total fees]]=Table4[[#This Row],[Total]]=0,"",Table4[[#This Row],[Total fees]]-Table4[[#This Row],[Total]]),"")</f>
        <v/>
      </c>
    </row>
    <row r="1283" spans="1:22">
      <c r="A1283" s="18">
        <f>IF('Student''s Data'!A1283=0,"",'Student''s Data'!A1283)</f>
        <v>1279</v>
      </c>
      <c r="B1283" s="18">
        <f>IF('Student''s Data'!B1283=0,"",'Student''s Data'!B1283)</f>
        <v>6010</v>
      </c>
      <c r="C1283" s="19" t="str">
        <f>IF('Student''s Data'!C1283=0,"",'Student''s Data'!C1283)</f>
        <v>Twelth</v>
      </c>
      <c r="D1283" s="19" t="str">
        <f>IF('Student''s Data'!D1283=0,"",'Student''s Data'!D1283)</f>
        <v>Science</v>
      </c>
      <c r="E1283" s="19" t="str">
        <f>IF('Student''s Data'!H1283=0,"",'Student''s Data'!H1283)</f>
        <v>Hindi</v>
      </c>
      <c r="F1283" s="19" t="str">
        <f>IF('Student''s Data'!E1283=0,"",'Student''s Data'!E1283)</f>
        <v>KUNAL CHOUDHARY</v>
      </c>
      <c r="G1283" s="19" t="str">
        <f>IF('Student''s Data'!F1283=0,"",'Student''s Data'!F1283)</f>
        <v>MAHENDRA CHOUDHARY</v>
      </c>
      <c r="H1283" s="17"/>
      <c r="I1283" s="17"/>
      <c r="J1283" s="17"/>
      <c r="K1283" s="17"/>
      <c r="L1283" s="17"/>
      <c r="M1283" s="17"/>
      <c r="N1283" s="17"/>
      <c r="O1283" s="17"/>
      <c r="P1283" s="17"/>
      <c r="Q1283" s="17"/>
      <c r="R1283" s="17"/>
      <c r="S1283" s="17"/>
      <c r="T1283" s="5" t="str">
        <f>IF(SUM(Table4[[#This Row],[Jan]:[Dec]])=0,"",(SUM(Table4[[#This Row],[Jan]:[Dec]])))</f>
        <v/>
      </c>
      <c r="U1283" s="5">
        <f>IFERROR(IF(Table5[[#This Row],[Is RTE Student]]="Yes",0,VLOOKUP(Table4[[#This Row],[Class]]&amp;"_"&amp;Table4[[#This Row],[Stream]]&amp;"_"&amp;Table4[[#This Row],[Medium]],total_fee,5,0)),0)</f>
        <v>22000</v>
      </c>
      <c r="V1283" s="5" t="str">
        <f>IFERROR(IF(Table4[[#This Row],[Total fees]]=Table4[[#This Row],[Total]]=0,"",Table4[[#This Row],[Total fees]]-Table4[[#This Row],[Total]]),"")</f>
        <v/>
      </c>
    </row>
    <row r="1284" spans="1:22">
      <c r="A1284" s="18">
        <f>IF('Student''s Data'!A1284=0,"",'Student''s Data'!A1284)</f>
        <v>1280</v>
      </c>
      <c r="B1284" s="18">
        <f>IF('Student''s Data'!B1284=0,"",'Student''s Data'!B1284)</f>
        <v>5910</v>
      </c>
      <c r="C1284" s="19" t="str">
        <f>IF('Student''s Data'!C1284=0,"",'Student''s Data'!C1284)</f>
        <v>Twelth</v>
      </c>
      <c r="D1284" s="19" t="str">
        <f>IF('Student''s Data'!D1284=0,"",'Student''s Data'!D1284)</f>
        <v>Arts</v>
      </c>
      <c r="E1284" s="19" t="str">
        <f>IF('Student''s Data'!H1284=0,"",'Student''s Data'!H1284)</f>
        <v>Hindi</v>
      </c>
      <c r="F1284" s="19" t="str">
        <f>IF('Student''s Data'!E1284=0,"",'Student''s Data'!E1284)</f>
        <v>LAL CHAND</v>
      </c>
      <c r="G1284" s="19" t="str">
        <f>IF('Student''s Data'!F1284=0,"",'Student''s Data'!F1284)</f>
        <v>SUKHA RAM BARUPAL</v>
      </c>
      <c r="H1284" s="17"/>
      <c r="I1284" s="17"/>
      <c r="J1284" s="17"/>
      <c r="K1284" s="17"/>
      <c r="L1284" s="17"/>
      <c r="M1284" s="17"/>
      <c r="N1284" s="17"/>
      <c r="O1284" s="17"/>
      <c r="P1284" s="17"/>
      <c r="Q1284" s="17"/>
      <c r="R1284" s="17"/>
      <c r="S1284" s="17"/>
      <c r="T1284" s="5" t="str">
        <f>IF(SUM(Table4[[#This Row],[Jan]:[Dec]])=0,"",(SUM(Table4[[#This Row],[Jan]:[Dec]])))</f>
        <v/>
      </c>
      <c r="U1284" s="5">
        <f>IFERROR(IF(Table5[[#This Row],[Is RTE Student]]="Yes",0,VLOOKUP(Table4[[#This Row],[Class]]&amp;"_"&amp;Table4[[#This Row],[Stream]]&amp;"_"&amp;Table4[[#This Row],[Medium]],total_fee,5,0)),0)</f>
        <v>21000</v>
      </c>
      <c r="V1284" s="5" t="str">
        <f>IFERROR(IF(Table4[[#This Row],[Total fees]]=Table4[[#This Row],[Total]]=0,"",Table4[[#This Row],[Total fees]]-Table4[[#This Row],[Total]]),"")</f>
        <v/>
      </c>
    </row>
    <row r="1285" spans="1:22">
      <c r="A1285" s="18">
        <f>IF('Student''s Data'!A1285=0,"",'Student''s Data'!A1285)</f>
        <v>1281</v>
      </c>
      <c r="B1285" s="18">
        <f>IF('Student''s Data'!B1285=0,"",'Student''s Data'!B1285)</f>
        <v>6710</v>
      </c>
      <c r="C1285" s="19" t="str">
        <f>IF('Student''s Data'!C1285=0,"",'Student''s Data'!C1285)</f>
        <v>Twelth</v>
      </c>
      <c r="D1285" s="19" t="str">
        <f>IF('Student''s Data'!D1285=0,"",'Student''s Data'!D1285)</f>
        <v>Commerce</v>
      </c>
      <c r="E1285" s="19" t="str">
        <f>IF('Student''s Data'!H1285=0,"",'Student''s Data'!H1285)</f>
        <v>Hindi</v>
      </c>
      <c r="F1285" s="19" t="str">
        <f>IF('Student''s Data'!E1285=0,"",'Student''s Data'!E1285)</f>
        <v>LALIT</v>
      </c>
      <c r="G1285" s="19" t="str">
        <f>IF('Student''s Data'!F1285=0,"",'Student''s Data'!F1285)</f>
        <v>VIJAY KUMAR</v>
      </c>
      <c r="H1285" s="17"/>
      <c r="I1285" s="17"/>
      <c r="J1285" s="17"/>
      <c r="K1285" s="17"/>
      <c r="L1285" s="17"/>
      <c r="M1285" s="17"/>
      <c r="N1285" s="17"/>
      <c r="O1285" s="17"/>
      <c r="P1285" s="17"/>
      <c r="Q1285" s="17"/>
      <c r="R1285" s="17"/>
      <c r="S1285" s="17"/>
      <c r="T1285" s="5" t="str">
        <f>IF(SUM(Table4[[#This Row],[Jan]:[Dec]])=0,"",(SUM(Table4[[#This Row],[Jan]:[Dec]])))</f>
        <v/>
      </c>
      <c r="U1285" s="5">
        <f>IFERROR(IF(Table5[[#This Row],[Is RTE Student]]="Yes",0,VLOOKUP(Table4[[#This Row],[Class]]&amp;"_"&amp;Table4[[#This Row],[Stream]]&amp;"_"&amp;Table4[[#This Row],[Medium]],total_fee,5,0)),0)</f>
        <v>20000</v>
      </c>
      <c r="V1285" s="5" t="str">
        <f>IFERROR(IF(Table4[[#This Row],[Total fees]]=Table4[[#This Row],[Total]]=0,"",Table4[[#This Row],[Total fees]]-Table4[[#This Row],[Total]]),"")</f>
        <v/>
      </c>
    </row>
    <row r="1286" spans="1:22">
      <c r="A1286" s="18">
        <f>IF('Student''s Data'!A1286=0,"",'Student''s Data'!A1286)</f>
        <v>1282</v>
      </c>
      <c r="B1286" s="18">
        <f>IF('Student''s Data'!B1286=0,"",'Student''s Data'!B1286)</f>
        <v>4924</v>
      </c>
      <c r="C1286" s="19" t="str">
        <f>IF('Student''s Data'!C1286=0,"",'Student''s Data'!C1286)</f>
        <v>Twelth</v>
      </c>
      <c r="D1286" s="19" t="str">
        <f>IF('Student''s Data'!D1286=0,"",'Student''s Data'!D1286)</f>
        <v>Agriculture</v>
      </c>
      <c r="E1286" s="19" t="str">
        <f>IF('Student''s Data'!H1286=0,"",'Student''s Data'!H1286)</f>
        <v>Hindi</v>
      </c>
      <c r="F1286" s="19" t="str">
        <f>IF('Student''s Data'!E1286=0,"",'Student''s Data'!E1286)</f>
        <v>LAXMI KANWAR</v>
      </c>
      <c r="G1286" s="19" t="str">
        <f>IF('Student''s Data'!F1286=0,"",'Student''s Data'!F1286)</f>
        <v>JANAK SINGH RATHORE</v>
      </c>
      <c r="H1286" s="17"/>
      <c r="I1286" s="17"/>
      <c r="J1286" s="17"/>
      <c r="K1286" s="17"/>
      <c r="L1286" s="17"/>
      <c r="M1286" s="17"/>
      <c r="N1286" s="17"/>
      <c r="O1286" s="17"/>
      <c r="P1286" s="17"/>
      <c r="Q1286" s="17"/>
      <c r="R1286" s="17"/>
      <c r="S1286" s="17"/>
      <c r="T1286" s="5" t="str">
        <f>IF(SUM(Table4[[#This Row],[Jan]:[Dec]])=0,"",(SUM(Table4[[#This Row],[Jan]:[Dec]])))</f>
        <v/>
      </c>
      <c r="U1286" s="5">
        <f>IFERROR(IF(Table5[[#This Row],[Is RTE Student]]="Yes",0,VLOOKUP(Table4[[#This Row],[Class]]&amp;"_"&amp;Table4[[#This Row],[Stream]]&amp;"_"&amp;Table4[[#This Row],[Medium]],total_fee,5,0)),0)</f>
        <v>22000</v>
      </c>
      <c r="V1286" s="5" t="str">
        <f>IFERROR(IF(Table4[[#This Row],[Total fees]]=Table4[[#This Row],[Total]]=0,"",Table4[[#This Row],[Total fees]]-Table4[[#This Row],[Total]]),"")</f>
        <v/>
      </c>
    </row>
    <row r="1287" spans="1:22">
      <c r="A1287" s="18">
        <f>IF('Student''s Data'!A1287=0,"",'Student''s Data'!A1287)</f>
        <v>1283</v>
      </c>
      <c r="B1287" s="18">
        <f>IF('Student''s Data'!B1287=0,"",'Student''s Data'!B1287)</f>
        <v>4268</v>
      </c>
      <c r="C1287" s="19" t="str">
        <f>IF('Student''s Data'!C1287=0,"",'Student''s Data'!C1287)</f>
        <v>Twelth</v>
      </c>
      <c r="D1287" s="19" t="str">
        <f>IF('Student''s Data'!D1287=0,"",'Student''s Data'!D1287)</f>
        <v>Science</v>
      </c>
      <c r="E1287" s="19" t="str">
        <f>IF('Student''s Data'!H1287=0,"",'Student''s Data'!H1287)</f>
        <v>Hindi</v>
      </c>
      <c r="F1287" s="19" t="str">
        <f>IF('Student''s Data'!E1287=0,"",'Student''s Data'!E1287)</f>
        <v>LEELADHAR</v>
      </c>
      <c r="G1287" s="19" t="str">
        <f>IF('Student''s Data'!F1287=0,"",'Student''s Data'!F1287)</f>
        <v>POORANMAL</v>
      </c>
      <c r="H1287" s="17"/>
      <c r="I1287" s="17"/>
      <c r="J1287" s="17"/>
      <c r="K1287" s="17"/>
      <c r="L1287" s="17"/>
      <c r="M1287" s="17"/>
      <c r="N1287" s="17"/>
      <c r="O1287" s="17"/>
      <c r="P1287" s="17"/>
      <c r="Q1287" s="17"/>
      <c r="R1287" s="17"/>
      <c r="S1287" s="17"/>
      <c r="T1287" s="5" t="str">
        <f>IF(SUM(Table4[[#This Row],[Jan]:[Dec]])=0,"",(SUM(Table4[[#This Row],[Jan]:[Dec]])))</f>
        <v/>
      </c>
      <c r="U1287" s="5">
        <f>IFERROR(IF(Table5[[#This Row],[Is RTE Student]]="Yes",0,VLOOKUP(Table4[[#This Row],[Class]]&amp;"_"&amp;Table4[[#This Row],[Stream]]&amp;"_"&amp;Table4[[#This Row],[Medium]],total_fee,5,0)),0)</f>
        <v>22000</v>
      </c>
      <c r="V1287" s="5" t="str">
        <f>IFERROR(IF(Table4[[#This Row],[Total fees]]=Table4[[#This Row],[Total]]=0,"",Table4[[#This Row],[Total fees]]-Table4[[#This Row],[Total]]),"")</f>
        <v/>
      </c>
    </row>
    <row r="1288" spans="1:22">
      <c r="A1288" s="18">
        <f>IF('Student''s Data'!A1288=0,"",'Student''s Data'!A1288)</f>
        <v>1284</v>
      </c>
      <c r="B1288" s="18">
        <f>IF('Student''s Data'!B1288=0,"",'Student''s Data'!B1288)</f>
        <v>6036</v>
      </c>
      <c r="C1288" s="19" t="str">
        <f>IF('Student''s Data'!C1288=0,"",'Student''s Data'!C1288)</f>
        <v>Twelth</v>
      </c>
      <c r="D1288" s="19" t="str">
        <f>IF('Student''s Data'!D1288=0,"",'Student''s Data'!D1288)</f>
        <v>Arts</v>
      </c>
      <c r="E1288" s="19" t="str">
        <f>IF('Student''s Data'!H1288=0,"",'Student''s Data'!H1288)</f>
        <v>Hindi</v>
      </c>
      <c r="F1288" s="19" t="str">
        <f>IF('Student''s Data'!E1288=0,"",'Student''s Data'!E1288)</f>
        <v>LOKESH SHARMA</v>
      </c>
      <c r="G1288" s="19" t="str">
        <f>IF('Student''s Data'!F1288=0,"",'Student''s Data'!F1288)</f>
        <v>MUKESH SHARMA</v>
      </c>
      <c r="H1288" s="17"/>
      <c r="I1288" s="17"/>
      <c r="J1288" s="17"/>
      <c r="K1288" s="17"/>
      <c r="L1288" s="17"/>
      <c r="M1288" s="17"/>
      <c r="N1288" s="17"/>
      <c r="O1288" s="17"/>
      <c r="P1288" s="17"/>
      <c r="Q1288" s="17"/>
      <c r="R1288" s="17"/>
      <c r="S1288" s="17"/>
      <c r="T1288" s="5" t="str">
        <f>IF(SUM(Table4[[#This Row],[Jan]:[Dec]])=0,"",(SUM(Table4[[#This Row],[Jan]:[Dec]])))</f>
        <v/>
      </c>
      <c r="U1288" s="5">
        <f>IFERROR(IF(Table5[[#This Row],[Is RTE Student]]="Yes",0,VLOOKUP(Table4[[#This Row],[Class]]&amp;"_"&amp;Table4[[#This Row],[Stream]]&amp;"_"&amp;Table4[[#This Row],[Medium]],total_fee,5,0)),0)</f>
        <v>21000</v>
      </c>
      <c r="V1288" s="5" t="str">
        <f>IFERROR(IF(Table4[[#This Row],[Total fees]]=Table4[[#This Row],[Total]]=0,"",Table4[[#This Row],[Total fees]]-Table4[[#This Row],[Total]]),"")</f>
        <v/>
      </c>
    </row>
    <row r="1289" spans="1:22">
      <c r="A1289" s="18">
        <f>IF('Student''s Data'!A1289=0,"",'Student''s Data'!A1289)</f>
        <v>1285</v>
      </c>
      <c r="B1289" s="18">
        <f>IF('Student''s Data'!B1289=0,"",'Student''s Data'!B1289)</f>
        <v>6048</v>
      </c>
      <c r="C1289" s="19" t="str">
        <f>IF('Student''s Data'!C1289=0,"",'Student''s Data'!C1289)</f>
        <v>Twelth</v>
      </c>
      <c r="D1289" s="19" t="str">
        <f>IF('Student''s Data'!D1289=0,"",'Student''s Data'!D1289)</f>
        <v>Commerce</v>
      </c>
      <c r="E1289" s="19" t="str">
        <f>IF('Student''s Data'!H1289=0,"",'Student''s Data'!H1289)</f>
        <v>Hindi</v>
      </c>
      <c r="F1289" s="19" t="str">
        <f>IF('Student''s Data'!E1289=0,"",'Student''s Data'!E1289)</f>
        <v>MAHENDRA DUDHWAL</v>
      </c>
      <c r="G1289" s="19" t="str">
        <f>IF('Student''s Data'!F1289=0,"",'Student''s Data'!F1289)</f>
        <v>BHANWAR LAL</v>
      </c>
      <c r="H1289" s="17"/>
      <c r="I1289" s="17"/>
      <c r="J1289" s="17"/>
      <c r="K1289" s="17"/>
      <c r="L1289" s="17"/>
      <c r="M1289" s="17"/>
      <c r="N1289" s="17"/>
      <c r="O1289" s="17"/>
      <c r="P1289" s="17"/>
      <c r="Q1289" s="17"/>
      <c r="R1289" s="17"/>
      <c r="S1289" s="17"/>
      <c r="T1289" s="5" t="str">
        <f>IF(SUM(Table4[[#This Row],[Jan]:[Dec]])=0,"",(SUM(Table4[[#This Row],[Jan]:[Dec]])))</f>
        <v/>
      </c>
      <c r="U1289" s="5">
        <f>IFERROR(IF(Table5[[#This Row],[Is RTE Student]]="Yes",0,VLOOKUP(Table4[[#This Row],[Class]]&amp;"_"&amp;Table4[[#This Row],[Stream]]&amp;"_"&amp;Table4[[#This Row],[Medium]],total_fee,5,0)),0)</f>
        <v>20000</v>
      </c>
      <c r="V1289" s="5" t="str">
        <f>IFERROR(IF(Table4[[#This Row],[Total fees]]=Table4[[#This Row],[Total]]=0,"",Table4[[#This Row],[Total fees]]-Table4[[#This Row],[Total]]),"")</f>
        <v/>
      </c>
    </row>
    <row r="1290" spans="1:22">
      <c r="A1290" s="18">
        <f>IF('Student''s Data'!A1290=0,"",'Student''s Data'!A1290)</f>
        <v>1286</v>
      </c>
      <c r="B1290" s="18">
        <f>IF('Student''s Data'!B1290=0,"",'Student''s Data'!B1290)</f>
        <v>5750</v>
      </c>
      <c r="C1290" s="19" t="str">
        <f>IF('Student''s Data'!C1290=0,"",'Student''s Data'!C1290)</f>
        <v>Twelth</v>
      </c>
      <c r="D1290" s="19" t="str">
        <f>IF('Student''s Data'!D1290=0,"",'Student''s Data'!D1290)</f>
        <v>Agriculture</v>
      </c>
      <c r="E1290" s="19" t="str">
        <f>IF('Student''s Data'!H1290=0,"",'Student''s Data'!H1290)</f>
        <v>Hindi</v>
      </c>
      <c r="F1290" s="19" t="str">
        <f>IF('Student''s Data'!E1290=0,"",'Student''s Data'!E1290)</f>
        <v>MAHENDRA KUMAR</v>
      </c>
      <c r="G1290" s="19" t="str">
        <f>IF('Student''s Data'!F1290=0,"",'Student''s Data'!F1290)</f>
        <v>BHAGWANA RAM</v>
      </c>
      <c r="H1290" s="17"/>
      <c r="I1290" s="17"/>
      <c r="J1290" s="17"/>
      <c r="K1290" s="17"/>
      <c r="L1290" s="17"/>
      <c r="M1290" s="17"/>
      <c r="N1290" s="17"/>
      <c r="O1290" s="17"/>
      <c r="P1290" s="17"/>
      <c r="Q1290" s="17"/>
      <c r="R1290" s="17"/>
      <c r="S1290" s="17"/>
      <c r="T1290" s="5" t="str">
        <f>IF(SUM(Table4[[#This Row],[Jan]:[Dec]])=0,"",(SUM(Table4[[#This Row],[Jan]:[Dec]])))</f>
        <v/>
      </c>
      <c r="U1290" s="5">
        <f>IFERROR(IF(Table5[[#This Row],[Is RTE Student]]="Yes",0,VLOOKUP(Table4[[#This Row],[Class]]&amp;"_"&amp;Table4[[#This Row],[Stream]]&amp;"_"&amp;Table4[[#This Row],[Medium]],total_fee,5,0)),0)</f>
        <v>22000</v>
      </c>
      <c r="V1290" s="5" t="str">
        <f>IFERROR(IF(Table4[[#This Row],[Total fees]]=Table4[[#This Row],[Total]]=0,"",Table4[[#This Row],[Total fees]]-Table4[[#This Row],[Total]]),"")</f>
        <v/>
      </c>
    </row>
    <row r="1291" spans="1:22">
      <c r="A1291" s="18">
        <f>IF('Student''s Data'!A1291=0,"",'Student''s Data'!A1291)</f>
        <v>1287</v>
      </c>
      <c r="B1291" s="18">
        <f>IF('Student''s Data'!B1291=0,"",'Student''s Data'!B1291)</f>
        <v>6624</v>
      </c>
      <c r="C1291" s="19" t="str">
        <f>IF('Student''s Data'!C1291=0,"",'Student''s Data'!C1291)</f>
        <v>Twelth</v>
      </c>
      <c r="D1291" s="19" t="str">
        <f>IF('Student''s Data'!D1291=0,"",'Student''s Data'!D1291)</f>
        <v>Science</v>
      </c>
      <c r="E1291" s="19" t="str">
        <f>IF('Student''s Data'!H1291=0,"",'Student''s Data'!H1291)</f>
        <v>Hindi</v>
      </c>
      <c r="F1291" s="19" t="str">
        <f>IF('Student''s Data'!E1291=0,"",'Student''s Data'!E1291)</f>
        <v>MAHIMA KHAKHAL</v>
      </c>
      <c r="G1291" s="19" t="str">
        <f>IF('Student''s Data'!F1291=0,"",'Student''s Data'!F1291)</f>
        <v>RAMLAKSHMAN KHAKHAL</v>
      </c>
      <c r="H1291" s="17"/>
      <c r="I1291" s="17"/>
      <c r="J1291" s="17"/>
      <c r="K1291" s="17"/>
      <c r="L1291" s="17"/>
      <c r="M1291" s="17"/>
      <c r="N1291" s="17"/>
      <c r="O1291" s="17"/>
      <c r="P1291" s="17"/>
      <c r="Q1291" s="17"/>
      <c r="R1291" s="17"/>
      <c r="S1291" s="17"/>
      <c r="T1291" s="5" t="str">
        <f>IF(SUM(Table4[[#This Row],[Jan]:[Dec]])=0,"",(SUM(Table4[[#This Row],[Jan]:[Dec]])))</f>
        <v/>
      </c>
      <c r="U1291" s="5">
        <f>IFERROR(IF(Table5[[#This Row],[Is RTE Student]]="Yes",0,VLOOKUP(Table4[[#This Row],[Class]]&amp;"_"&amp;Table4[[#This Row],[Stream]]&amp;"_"&amp;Table4[[#This Row],[Medium]],total_fee,5,0)),0)</f>
        <v>22000</v>
      </c>
      <c r="V1291" s="5" t="str">
        <f>IFERROR(IF(Table4[[#This Row],[Total fees]]=Table4[[#This Row],[Total]]=0,"",Table4[[#This Row],[Total fees]]-Table4[[#This Row],[Total]]),"")</f>
        <v/>
      </c>
    </row>
    <row r="1292" spans="1:22">
      <c r="A1292" s="18">
        <f>IF('Student''s Data'!A1292=0,"",'Student''s Data'!A1292)</f>
        <v>1288</v>
      </c>
      <c r="B1292" s="18">
        <f>IF('Student''s Data'!B1292=0,"",'Student''s Data'!B1292)</f>
        <v>6282</v>
      </c>
      <c r="C1292" s="19" t="str">
        <f>IF('Student''s Data'!C1292=0,"",'Student''s Data'!C1292)</f>
        <v>Twelth</v>
      </c>
      <c r="D1292" s="19" t="str">
        <f>IF('Student''s Data'!D1292=0,"",'Student''s Data'!D1292)</f>
        <v>Arts</v>
      </c>
      <c r="E1292" s="19" t="str">
        <f>IF('Student''s Data'!H1292=0,"",'Student''s Data'!H1292)</f>
        <v>Hindi</v>
      </c>
      <c r="F1292" s="19" t="str">
        <f>IF('Student''s Data'!E1292=0,"",'Student''s Data'!E1292)</f>
        <v>MAKSUD ALI KHAN</v>
      </c>
      <c r="G1292" s="19" t="str">
        <f>IF('Student''s Data'!F1292=0,"",'Student''s Data'!F1292)</f>
        <v>USMAN KHAN</v>
      </c>
      <c r="H1292" s="17"/>
      <c r="I1292" s="17"/>
      <c r="J1292" s="17"/>
      <c r="K1292" s="17"/>
      <c r="L1292" s="17"/>
      <c r="M1292" s="17"/>
      <c r="N1292" s="17"/>
      <c r="O1292" s="17"/>
      <c r="P1292" s="17"/>
      <c r="Q1292" s="17"/>
      <c r="R1292" s="17"/>
      <c r="S1292" s="17"/>
      <c r="T1292" s="5" t="str">
        <f>IF(SUM(Table4[[#This Row],[Jan]:[Dec]])=0,"",(SUM(Table4[[#This Row],[Jan]:[Dec]])))</f>
        <v/>
      </c>
      <c r="U1292" s="5">
        <f>IFERROR(IF(Table5[[#This Row],[Is RTE Student]]="Yes",0,VLOOKUP(Table4[[#This Row],[Class]]&amp;"_"&amp;Table4[[#This Row],[Stream]]&amp;"_"&amp;Table4[[#This Row],[Medium]],total_fee,5,0)),0)</f>
        <v>21000</v>
      </c>
      <c r="V1292" s="5" t="str">
        <f>IFERROR(IF(Table4[[#This Row],[Total fees]]=Table4[[#This Row],[Total]]=0,"",Table4[[#This Row],[Total fees]]-Table4[[#This Row],[Total]]),"")</f>
        <v/>
      </c>
    </row>
    <row r="1293" spans="1:22">
      <c r="A1293" s="18">
        <f>IF('Student''s Data'!A1293=0,"",'Student''s Data'!A1293)</f>
        <v>1289</v>
      </c>
      <c r="B1293" s="18">
        <f>IF('Student''s Data'!B1293=0,"",'Student''s Data'!B1293)</f>
        <v>6103</v>
      </c>
      <c r="C1293" s="19" t="str">
        <f>IF('Student''s Data'!C1293=0,"",'Student''s Data'!C1293)</f>
        <v>Twelth</v>
      </c>
      <c r="D1293" s="19" t="str">
        <f>IF('Student''s Data'!D1293=0,"",'Student''s Data'!D1293)</f>
        <v>Commerce</v>
      </c>
      <c r="E1293" s="19" t="str">
        <f>IF('Student''s Data'!H1293=0,"",'Student''s Data'!H1293)</f>
        <v>Hindi</v>
      </c>
      <c r="F1293" s="19" t="str">
        <f>IF('Student''s Data'!E1293=0,"",'Student''s Data'!E1293)</f>
        <v>MANALI MOHANPURIYA</v>
      </c>
      <c r="G1293" s="19" t="str">
        <f>IF('Student''s Data'!F1293=0,"",'Student''s Data'!F1293)</f>
        <v>TARACHAND</v>
      </c>
      <c r="H1293" s="17"/>
      <c r="I1293" s="17"/>
      <c r="J1293" s="17"/>
      <c r="K1293" s="17"/>
      <c r="L1293" s="17"/>
      <c r="M1293" s="17"/>
      <c r="N1293" s="17"/>
      <c r="O1293" s="17"/>
      <c r="P1293" s="17"/>
      <c r="Q1293" s="17"/>
      <c r="R1293" s="17"/>
      <c r="S1293" s="17"/>
      <c r="T1293" s="5" t="str">
        <f>IF(SUM(Table4[[#This Row],[Jan]:[Dec]])=0,"",(SUM(Table4[[#This Row],[Jan]:[Dec]])))</f>
        <v/>
      </c>
      <c r="U1293" s="5">
        <f>IFERROR(IF(Table5[[#This Row],[Is RTE Student]]="Yes",0,VLOOKUP(Table4[[#This Row],[Class]]&amp;"_"&amp;Table4[[#This Row],[Stream]]&amp;"_"&amp;Table4[[#This Row],[Medium]],total_fee,5,0)),0)</f>
        <v>20000</v>
      </c>
      <c r="V1293" s="5" t="str">
        <f>IFERROR(IF(Table4[[#This Row],[Total fees]]=Table4[[#This Row],[Total]]=0,"",Table4[[#This Row],[Total fees]]-Table4[[#This Row],[Total]]),"")</f>
        <v/>
      </c>
    </row>
    <row r="1294" spans="1:22">
      <c r="A1294" s="18">
        <f>IF('Student''s Data'!A1294=0,"",'Student''s Data'!A1294)</f>
        <v>1290</v>
      </c>
      <c r="B1294" s="18">
        <f>IF('Student''s Data'!B1294=0,"",'Student''s Data'!B1294)</f>
        <v>6224</v>
      </c>
      <c r="C1294" s="19" t="str">
        <f>IF('Student''s Data'!C1294=0,"",'Student''s Data'!C1294)</f>
        <v>Twelth</v>
      </c>
      <c r="D1294" s="19" t="str">
        <f>IF('Student''s Data'!D1294=0,"",'Student''s Data'!D1294)</f>
        <v>Agriculture</v>
      </c>
      <c r="E1294" s="19" t="str">
        <f>IF('Student''s Data'!H1294=0,"",'Student''s Data'!H1294)</f>
        <v>Hindi</v>
      </c>
      <c r="F1294" s="19" t="str">
        <f>IF('Student''s Data'!E1294=0,"",'Student''s Data'!E1294)</f>
        <v>MANISH KUMAR GANDHI</v>
      </c>
      <c r="G1294" s="19" t="str">
        <f>IF('Student''s Data'!F1294=0,"",'Student''s Data'!F1294)</f>
        <v>BAJRANG LAL GANDHI</v>
      </c>
      <c r="H1294" s="17"/>
      <c r="I1294" s="17"/>
      <c r="J1294" s="17"/>
      <c r="K1294" s="17"/>
      <c r="L1294" s="17"/>
      <c r="M1294" s="17"/>
      <c r="N1294" s="17"/>
      <c r="O1294" s="17"/>
      <c r="P1294" s="17"/>
      <c r="Q1294" s="17"/>
      <c r="R1294" s="17"/>
      <c r="S1294" s="17"/>
      <c r="T1294" s="5" t="str">
        <f>IF(SUM(Table4[[#This Row],[Jan]:[Dec]])=0,"",(SUM(Table4[[#This Row],[Jan]:[Dec]])))</f>
        <v/>
      </c>
      <c r="U1294" s="5">
        <f>IFERROR(IF(Table5[[#This Row],[Is RTE Student]]="Yes",0,VLOOKUP(Table4[[#This Row],[Class]]&amp;"_"&amp;Table4[[#This Row],[Stream]]&amp;"_"&amp;Table4[[#This Row],[Medium]],total_fee,5,0)),0)</f>
        <v>22000</v>
      </c>
      <c r="V1294" s="5" t="str">
        <f>IFERROR(IF(Table4[[#This Row],[Total fees]]=Table4[[#This Row],[Total]]=0,"",Table4[[#This Row],[Total fees]]-Table4[[#This Row],[Total]]),"")</f>
        <v/>
      </c>
    </row>
    <row r="1295" spans="1:22">
      <c r="A1295" s="18">
        <f>IF('Student''s Data'!A1295=0,"",'Student''s Data'!A1295)</f>
        <v>1291</v>
      </c>
      <c r="B1295" s="18">
        <f>IF('Student''s Data'!B1295=0,"",'Student''s Data'!B1295)</f>
        <v>6153</v>
      </c>
      <c r="C1295" s="19" t="str">
        <f>IF('Student''s Data'!C1295=0,"",'Student''s Data'!C1295)</f>
        <v>Twelth</v>
      </c>
      <c r="D1295" s="19" t="str">
        <f>IF('Student''s Data'!D1295=0,"",'Student''s Data'!D1295)</f>
        <v>Science</v>
      </c>
      <c r="E1295" s="19" t="str">
        <f>IF('Student''s Data'!H1295=0,"",'Student''s Data'!H1295)</f>
        <v>Hindi</v>
      </c>
      <c r="F1295" s="19" t="str">
        <f>IF('Student''s Data'!E1295=0,"",'Student''s Data'!E1295)</f>
        <v>MANISH PRAJAPAT</v>
      </c>
      <c r="G1295" s="19" t="str">
        <f>IF('Student''s Data'!F1295=0,"",'Student''s Data'!F1295)</f>
        <v>RAMJEEVAN</v>
      </c>
      <c r="H1295" s="17"/>
      <c r="I1295" s="17"/>
      <c r="J1295" s="17"/>
      <c r="K1295" s="17"/>
      <c r="L1295" s="17"/>
      <c r="M1295" s="17"/>
      <c r="N1295" s="17"/>
      <c r="O1295" s="17"/>
      <c r="P1295" s="17"/>
      <c r="Q1295" s="17"/>
      <c r="R1295" s="17"/>
      <c r="S1295" s="17"/>
      <c r="T1295" s="5" t="str">
        <f>IF(SUM(Table4[[#This Row],[Jan]:[Dec]])=0,"",(SUM(Table4[[#This Row],[Jan]:[Dec]])))</f>
        <v/>
      </c>
      <c r="U1295" s="5">
        <f>IFERROR(IF(Table5[[#This Row],[Is RTE Student]]="Yes",0,VLOOKUP(Table4[[#This Row],[Class]]&amp;"_"&amp;Table4[[#This Row],[Stream]]&amp;"_"&amp;Table4[[#This Row],[Medium]],total_fee,5,0)),0)</f>
        <v>22000</v>
      </c>
      <c r="V1295" s="5" t="str">
        <f>IFERROR(IF(Table4[[#This Row],[Total fees]]=Table4[[#This Row],[Total]]=0,"",Table4[[#This Row],[Total fees]]-Table4[[#This Row],[Total]]),"")</f>
        <v/>
      </c>
    </row>
    <row r="1296" spans="1:22">
      <c r="A1296" s="18">
        <f>IF('Student''s Data'!A1296=0,"",'Student''s Data'!A1296)</f>
        <v>1292</v>
      </c>
      <c r="B1296" s="18">
        <f>IF('Student''s Data'!B1296=0,"",'Student''s Data'!B1296)</f>
        <v>6508</v>
      </c>
      <c r="C1296" s="19" t="str">
        <f>IF('Student''s Data'!C1296=0,"",'Student''s Data'!C1296)</f>
        <v>Twelth</v>
      </c>
      <c r="D1296" s="19" t="str">
        <f>IF('Student''s Data'!D1296=0,"",'Student''s Data'!D1296)</f>
        <v>Arts</v>
      </c>
      <c r="E1296" s="19" t="str">
        <f>IF('Student''s Data'!H1296=0,"",'Student''s Data'!H1296)</f>
        <v>Hindi</v>
      </c>
      <c r="F1296" s="19" t="str">
        <f>IF('Student''s Data'!E1296=0,"",'Student''s Data'!E1296)</f>
        <v>MANISH THORY</v>
      </c>
      <c r="G1296" s="19" t="str">
        <f>IF('Student''s Data'!F1296=0,"",'Student''s Data'!F1296)</f>
        <v>HARJI RAM THORY</v>
      </c>
      <c r="H1296" s="17"/>
      <c r="I1296" s="17"/>
      <c r="J1296" s="17"/>
      <c r="K1296" s="17"/>
      <c r="L1296" s="17"/>
      <c r="M1296" s="17"/>
      <c r="N1296" s="17"/>
      <c r="O1296" s="17"/>
      <c r="P1296" s="17"/>
      <c r="Q1296" s="17"/>
      <c r="R1296" s="17"/>
      <c r="S1296" s="17"/>
      <c r="T1296" s="5" t="str">
        <f>IF(SUM(Table4[[#This Row],[Jan]:[Dec]])=0,"",(SUM(Table4[[#This Row],[Jan]:[Dec]])))</f>
        <v/>
      </c>
      <c r="U1296" s="5">
        <f>IFERROR(IF(Table5[[#This Row],[Is RTE Student]]="Yes",0,VLOOKUP(Table4[[#This Row],[Class]]&amp;"_"&amp;Table4[[#This Row],[Stream]]&amp;"_"&amp;Table4[[#This Row],[Medium]],total_fee,5,0)),0)</f>
        <v>21000</v>
      </c>
      <c r="V1296" s="5" t="str">
        <f>IFERROR(IF(Table4[[#This Row],[Total fees]]=Table4[[#This Row],[Total]]=0,"",Table4[[#This Row],[Total fees]]-Table4[[#This Row],[Total]]),"")</f>
        <v/>
      </c>
    </row>
    <row r="1297" spans="1:22">
      <c r="A1297" s="18">
        <f>IF('Student''s Data'!A1297=0,"",'Student''s Data'!A1297)</f>
        <v>1293</v>
      </c>
      <c r="B1297" s="18">
        <f>IF('Student''s Data'!B1297=0,"",'Student''s Data'!B1297)</f>
        <v>4302</v>
      </c>
      <c r="C1297" s="19" t="str">
        <f>IF('Student''s Data'!C1297=0,"",'Student''s Data'!C1297)</f>
        <v>Twelth</v>
      </c>
      <c r="D1297" s="19" t="str">
        <f>IF('Student''s Data'!D1297=0,"",'Student''s Data'!D1297)</f>
        <v>Commerce</v>
      </c>
      <c r="E1297" s="19" t="str">
        <f>IF('Student''s Data'!H1297=0,"",'Student''s Data'!H1297)</f>
        <v>Hindi</v>
      </c>
      <c r="F1297" s="19" t="str">
        <f>IF('Student''s Data'!E1297=0,"",'Student''s Data'!E1297)</f>
        <v>MEENA</v>
      </c>
      <c r="G1297" s="19" t="str">
        <f>IF('Student''s Data'!F1297=0,"",'Student''s Data'!F1297)</f>
        <v>MOHD SALIM</v>
      </c>
      <c r="H1297" s="17"/>
      <c r="I1297" s="17"/>
      <c r="J1297" s="17"/>
      <c r="K1297" s="17"/>
      <c r="L1297" s="17"/>
      <c r="M1297" s="17"/>
      <c r="N1297" s="17"/>
      <c r="O1297" s="17"/>
      <c r="P1297" s="17"/>
      <c r="Q1297" s="17"/>
      <c r="R1297" s="17"/>
      <c r="S1297" s="17"/>
      <c r="T1297" s="5" t="str">
        <f>IF(SUM(Table4[[#This Row],[Jan]:[Dec]])=0,"",(SUM(Table4[[#This Row],[Jan]:[Dec]])))</f>
        <v/>
      </c>
      <c r="U1297" s="5">
        <f>IFERROR(IF(Table5[[#This Row],[Is RTE Student]]="Yes",0,VLOOKUP(Table4[[#This Row],[Class]]&amp;"_"&amp;Table4[[#This Row],[Stream]]&amp;"_"&amp;Table4[[#This Row],[Medium]],total_fee,5,0)),0)</f>
        <v>20000</v>
      </c>
      <c r="V1297" s="5" t="str">
        <f>IFERROR(IF(Table4[[#This Row],[Total fees]]=Table4[[#This Row],[Total]]=0,"",Table4[[#This Row],[Total fees]]-Table4[[#This Row],[Total]]),"")</f>
        <v/>
      </c>
    </row>
    <row r="1298" spans="1:22">
      <c r="A1298" s="18">
        <f>IF('Student''s Data'!A1298=0,"",'Student''s Data'!A1298)</f>
        <v>1294</v>
      </c>
      <c r="B1298" s="18">
        <f>IF('Student''s Data'!B1298=0,"",'Student''s Data'!B1298)</f>
        <v>5864</v>
      </c>
      <c r="C1298" s="19" t="str">
        <f>IF('Student''s Data'!C1298=0,"",'Student''s Data'!C1298)</f>
        <v>Twelth</v>
      </c>
      <c r="D1298" s="19" t="str">
        <f>IF('Student''s Data'!D1298=0,"",'Student''s Data'!D1298)</f>
        <v>Agriculture</v>
      </c>
      <c r="E1298" s="19" t="str">
        <f>IF('Student''s Data'!H1298=0,"",'Student''s Data'!H1298)</f>
        <v>Hindi</v>
      </c>
      <c r="F1298" s="19" t="str">
        <f>IF('Student''s Data'!E1298=0,"",'Student''s Data'!E1298)</f>
        <v>MO ALI GOURI</v>
      </c>
      <c r="G1298" s="19" t="str">
        <f>IF('Student''s Data'!F1298=0,"",'Student''s Data'!F1298)</f>
        <v>SALIM ALI GOURI</v>
      </c>
      <c r="H1298" s="17"/>
      <c r="I1298" s="17"/>
      <c r="J1298" s="17"/>
      <c r="K1298" s="17"/>
      <c r="L1298" s="17"/>
      <c r="M1298" s="17"/>
      <c r="N1298" s="17"/>
      <c r="O1298" s="17"/>
      <c r="P1298" s="17"/>
      <c r="Q1298" s="17"/>
      <c r="R1298" s="17"/>
      <c r="S1298" s="17"/>
      <c r="T1298" s="5" t="str">
        <f>IF(SUM(Table4[[#This Row],[Jan]:[Dec]])=0,"",(SUM(Table4[[#This Row],[Jan]:[Dec]])))</f>
        <v/>
      </c>
      <c r="U1298" s="5">
        <f>IFERROR(IF(Table5[[#This Row],[Is RTE Student]]="Yes",0,VLOOKUP(Table4[[#This Row],[Class]]&amp;"_"&amp;Table4[[#This Row],[Stream]]&amp;"_"&amp;Table4[[#This Row],[Medium]],total_fee,5,0)),0)</f>
        <v>22000</v>
      </c>
      <c r="V1298" s="5" t="str">
        <f>IFERROR(IF(Table4[[#This Row],[Total fees]]=Table4[[#This Row],[Total]]=0,"",Table4[[#This Row],[Total fees]]-Table4[[#This Row],[Total]]),"")</f>
        <v/>
      </c>
    </row>
    <row r="1299" spans="1:22">
      <c r="A1299" s="18">
        <f>IF('Student''s Data'!A1299=0,"",'Student''s Data'!A1299)</f>
        <v>1295</v>
      </c>
      <c r="B1299" s="18">
        <f>IF('Student''s Data'!B1299=0,"",'Student''s Data'!B1299)</f>
        <v>5705</v>
      </c>
      <c r="C1299" s="19" t="str">
        <f>IF('Student''s Data'!C1299=0,"",'Student''s Data'!C1299)</f>
        <v>Twelth</v>
      </c>
      <c r="D1299" s="19" t="str">
        <f>IF('Student''s Data'!D1299=0,"",'Student''s Data'!D1299)</f>
        <v>Science</v>
      </c>
      <c r="E1299" s="19" t="str">
        <f>IF('Student''s Data'!H1299=0,"",'Student''s Data'!H1299)</f>
        <v>Hindi</v>
      </c>
      <c r="F1299" s="19" t="str">
        <f>IF('Student''s Data'!E1299=0,"",'Student''s Data'!E1299)</f>
        <v>MO SOHEL</v>
      </c>
      <c r="G1299" s="19" t="str">
        <f>IF('Student''s Data'!F1299=0,"",'Student''s Data'!F1299)</f>
        <v>MO SANU</v>
      </c>
      <c r="H1299" s="17"/>
      <c r="I1299" s="17"/>
      <c r="J1299" s="17"/>
      <c r="K1299" s="17"/>
      <c r="L1299" s="17"/>
      <c r="M1299" s="17"/>
      <c r="N1299" s="17"/>
      <c r="O1299" s="17"/>
      <c r="P1299" s="17"/>
      <c r="Q1299" s="17"/>
      <c r="R1299" s="17"/>
      <c r="S1299" s="17"/>
      <c r="T1299" s="5" t="str">
        <f>IF(SUM(Table4[[#This Row],[Jan]:[Dec]])=0,"",(SUM(Table4[[#This Row],[Jan]:[Dec]])))</f>
        <v/>
      </c>
      <c r="U1299" s="5">
        <f>IFERROR(IF(Table5[[#This Row],[Is RTE Student]]="Yes",0,VLOOKUP(Table4[[#This Row],[Class]]&amp;"_"&amp;Table4[[#This Row],[Stream]]&amp;"_"&amp;Table4[[#This Row],[Medium]],total_fee,5,0)),0)</f>
        <v>22000</v>
      </c>
      <c r="V1299" s="5" t="str">
        <f>IFERROR(IF(Table4[[#This Row],[Total fees]]=Table4[[#This Row],[Total]]=0,"",Table4[[#This Row],[Total fees]]-Table4[[#This Row],[Total]]),"")</f>
        <v/>
      </c>
    </row>
    <row r="1300" spans="1:22">
      <c r="A1300" s="18">
        <f>IF('Student''s Data'!A1300=0,"",'Student''s Data'!A1300)</f>
        <v>1296</v>
      </c>
      <c r="B1300" s="18">
        <f>IF('Student''s Data'!B1300=0,"",'Student''s Data'!B1300)</f>
        <v>6360</v>
      </c>
      <c r="C1300" s="19" t="str">
        <f>IF('Student''s Data'!C1300=0,"",'Student''s Data'!C1300)</f>
        <v>Twelth</v>
      </c>
      <c r="D1300" s="19" t="str">
        <f>IF('Student''s Data'!D1300=0,"",'Student''s Data'!D1300)</f>
        <v>Arts</v>
      </c>
      <c r="E1300" s="19" t="str">
        <f>IF('Student''s Data'!H1300=0,"",'Student''s Data'!H1300)</f>
        <v>Hindi</v>
      </c>
      <c r="F1300" s="19" t="str">
        <f>IF('Student''s Data'!E1300=0,"",'Student''s Data'!E1300)</f>
        <v>MOHAMMAD AADIL HUSAIN</v>
      </c>
      <c r="G1300" s="19" t="str">
        <f>IF('Student''s Data'!F1300=0,"",'Student''s Data'!F1300)</f>
        <v>MOHAMMAD HUSAIN</v>
      </c>
      <c r="H1300" s="17"/>
      <c r="I1300" s="17"/>
      <c r="J1300" s="17"/>
      <c r="K1300" s="17"/>
      <c r="L1300" s="17"/>
      <c r="M1300" s="17"/>
      <c r="N1300" s="17"/>
      <c r="O1300" s="17"/>
      <c r="P1300" s="17"/>
      <c r="Q1300" s="17"/>
      <c r="R1300" s="17"/>
      <c r="S1300" s="17"/>
      <c r="T1300" s="5" t="str">
        <f>IF(SUM(Table4[[#This Row],[Jan]:[Dec]])=0,"",(SUM(Table4[[#This Row],[Jan]:[Dec]])))</f>
        <v/>
      </c>
      <c r="U1300" s="5">
        <f>IFERROR(IF(Table5[[#This Row],[Is RTE Student]]="Yes",0,VLOOKUP(Table4[[#This Row],[Class]]&amp;"_"&amp;Table4[[#This Row],[Stream]]&amp;"_"&amp;Table4[[#This Row],[Medium]],total_fee,5,0)),0)</f>
        <v>21000</v>
      </c>
      <c r="V1300" s="5" t="str">
        <f>IFERROR(IF(Table4[[#This Row],[Total fees]]=Table4[[#This Row],[Total]]=0,"",Table4[[#This Row],[Total fees]]-Table4[[#This Row],[Total]]),"")</f>
        <v/>
      </c>
    </row>
    <row r="1301" spans="1:22">
      <c r="A1301" s="18">
        <f>IF('Student''s Data'!A1301=0,"",'Student''s Data'!A1301)</f>
        <v>1297</v>
      </c>
      <c r="B1301" s="18">
        <f>IF('Student''s Data'!B1301=0,"",'Student''s Data'!B1301)</f>
        <v>5633</v>
      </c>
      <c r="C1301" s="19" t="str">
        <f>IF('Student''s Data'!C1301=0,"",'Student''s Data'!C1301)</f>
        <v>Twelth</v>
      </c>
      <c r="D1301" s="19" t="str">
        <f>IF('Student''s Data'!D1301=0,"",'Student''s Data'!D1301)</f>
        <v>Commerce</v>
      </c>
      <c r="E1301" s="19" t="str">
        <f>IF('Student''s Data'!H1301=0,"",'Student''s Data'!H1301)</f>
        <v>Hindi</v>
      </c>
      <c r="F1301" s="19" t="str">
        <f>IF('Student''s Data'!E1301=0,"",'Student''s Data'!E1301)</f>
        <v>MOHD FEJAN</v>
      </c>
      <c r="G1301" s="19" t="str">
        <f>IF('Student''s Data'!F1301=0,"",'Student''s Data'!F1301)</f>
        <v>JAKIR HUSSAIN</v>
      </c>
      <c r="H1301" s="17"/>
      <c r="I1301" s="17"/>
      <c r="J1301" s="17"/>
      <c r="K1301" s="17"/>
      <c r="L1301" s="17"/>
      <c r="M1301" s="17"/>
      <c r="N1301" s="17"/>
      <c r="O1301" s="17"/>
      <c r="P1301" s="17"/>
      <c r="Q1301" s="17"/>
      <c r="R1301" s="17"/>
      <c r="S1301" s="17"/>
      <c r="T1301" s="5" t="str">
        <f>IF(SUM(Table4[[#This Row],[Jan]:[Dec]])=0,"",(SUM(Table4[[#This Row],[Jan]:[Dec]])))</f>
        <v/>
      </c>
      <c r="U1301" s="5">
        <f>IFERROR(IF(Table5[[#This Row],[Is RTE Student]]="Yes",0,VLOOKUP(Table4[[#This Row],[Class]]&amp;"_"&amp;Table4[[#This Row],[Stream]]&amp;"_"&amp;Table4[[#This Row],[Medium]],total_fee,5,0)),0)</f>
        <v>20000</v>
      </c>
      <c r="V1301" s="5" t="str">
        <f>IFERROR(IF(Table4[[#This Row],[Total fees]]=Table4[[#This Row],[Total]]=0,"",Table4[[#This Row],[Total fees]]-Table4[[#This Row],[Total]]),"")</f>
        <v/>
      </c>
    </row>
    <row r="1302" spans="1:22">
      <c r="A1302" s="18">
        <f>IF('Student''s Data'!A1302=0,"",'Student''s Data'!A1302)</f>
        <v>1298</v>
      </c>
      <c r="B1302" s="18">
        <f>IF('Student''s Data'!B1302=0,"",'Student''s Data'!B1302)</f>
        <v>4265</v>
      </c>
      <c r="C1302" s="19" t="str">
        <f>IF('Student''s Data'!C1302=0,"",'Student''s Data'!C1302)</f>
        <v>Twelth</v>
      </c>
      <c r="D1302" s="19" t="str">
        <f>IF('Student''s Data'!D1302=0,"",'Student''s Data'!D1302)</f>
        <v>Agriculture</v>
      </c>
      <c r="E1302" s="19" t="str">
        <f>IF('Student''s Data'!H1302=0,"",'Student''s Data'!H1302)</f>
        <v>Hindi</v>
      </c>
      <c r="F1302" s="19" t="str">
        <f>IF('Student''s Data'!E1302=0,"",'Student''s Data'!E1302)</f>
        <v>MUKESH KUMAR JAT</v>
      </c>
      <c r="G1302" s="19" t="str">
        <f>IF('Student''s Data'!F1302=0,"",'Student''s Data'!F1302)</f>
        <v>MULA RAM</v>
      </c>
      <c r="H1302" s="17"/>
      <c r="I1302" s="17"/>
      <c r="J1302" s="17"/>
      <c r="K1302" s="17"/>
      <c r="L1302" s="17"/>
      <c r="M1302" s="17"/>
      <c r="N1302" s="17"/>
      <c r="O1302" s="17"/>
      <c r="P1302" s="17"/>
      <c r="Q1302" s="17"/>
      <c r="R1302" s="17"/>
      <c r="S1302" s="17"/>
      <c r="T1302" s="5" t="str">
        <f>IF(SUM(Table4[[#This Row],[Jan]:[Dec]])=0,"",(SUM(Table4[[#This Row],[Jan]:[Dec]])))</f>
        <v/>
      </c>
      <c r="U1302" s="5">
        <f>IFERROR(IF(Table5[[#This Row],[Is RTE Student]]="Yes",0,VLOOKUP(Table4[[#This Row],[Class]]&amp;"_"&amp;Table4[[#This Row],[Stream]]&amp;"_"&amp;Table4[[#This Row],[Medium]],total_fee,5,0)),0)</f>
        <v>22000</v>
      </c>
      <c r="V1302" s="5" t="str">
        <f>IFERROR(IF(Table4[[#This Row],[Total fees]]=Table4[[#This Row],[Total]]=0,"",Table4[[#This Row],[Total fees]]-Table4[[#This Row],[Total]]),"")</f>
        <v/>
      </c>
    </row>
    <row r="1303" spans="1:22">
      <c r="A1303" s="18">
        <f>IF('Student''s Data'!A1303=0,"",'Student''s Data'!A1303)</f>
        <v>1299</v>
      </c>
      <c r="B1303" s="18">
        <f>IF('Student''s Data'!B1303=0,"",'Student''s Data'!B1303)</f>
        <v>6184</v>
      </c>
      <c r="C1303" s="19" t="str">
        <f>IF('Student''s Data'!C1303=0,"",'Student''s Data'!C1303)</f>
        <v>Twelth</v>
      </c>
      <c r="D1303" s="19" t="str">
        <f>IF('Student''s Data'!D1303=0,"",'Student''s Data'!D1303)</f>
        <v>Science</v>
      </c>
      <c r="E1303" s="19" t="str">
        <f>IF('Student''s Data'!H1303=0,"",'Student''s Data'!H1303)</f>
        <v>Hindi</v>
      </c>
      <c r="F1303" s="19" t="str">
        <f>IF('Student''s Data'!E1303=0,"",'Student''s Data'!E1303)</f>
        <v>MUKESH KUMAWAT</v>
      </c>
      <c r="G1303" s="19" t="str">
        <f>IF('Student''s Data'!F1303=0,"",'Student''s Data'!F1303)</f>
        <v>NARAYAN RAM KUMAWAT</v>
      </c>
      <c r="H1303" s="17"/>
      <c r="I1303" s="17"/>
      <c r="J1303" s="17"/>
      <c r="K1303" s="17"/>
      <c r="L1303" s="17"/>
      <c r="M1303" s="17"/>
      <c r="N1303" s="17"/>
      <c r="O1303" s="17"/>
      <c r="P1303" s="17"/>
      <c r="Q1303" s="17"/>
      <c r="R1303" s="17"/>
      <c r="S1303" s="17"/>
      <c r="T1303" s="5" t="str">
        <f>IF(SUM(Table4[[#This Row],[Jan]:[Dec]])=0,"",(SUM(Table4[[#This Row],[Jan]:[Dec]])))</f>
        <v/>
      </c>
      <c r="U1303" s="5">
        <f>IFERROR(IF(Table5[[#This Row],[Is RTE Student]]="Yes",0,VLOOKUP(Table4[[#This Row],[Class]]&amp;"_"&amp;Table4[[#This Row],[Stream]]&amp;"_"&amp;Table4[[#This Row],[Medium]],total_fee,5,0)),0)</f>
        <v>22000</v>
      </c>
      <c r="V1303" s="5" t="str">
        <f>IFERROR(IF(Table4[[#This Row],[Total fees]]=Table4[[#This Row],[Total]]=0,"",Table4[[#This Row],[Total fees]]-Table4[[#This Row],[Total]]),"")</f>
        <v/>
      </c>
    </row>
    <row r="1304" spans="1:22">
      <c r="A1304" s="18">
        <f>IF('Student''s Data'!A1304=0,"",'Student''s Data'!A1304)</f>
        <v>1300</v>
      </c>
      <c r="B1304" s="18">
        <f>IF('Student''s Data'!B1304=0,"",'Student''s Data'!B1304)</f>
        <v>5687</v>
      </c>
      <c r="C1304" s="19" t="str">
        <f>IF('Student''s Data'!C1304=0,"",'Student''s Data'!C1304)</f>
        <v>Twelth</v>
      </c>
      <c r="D1304" s="19" t="str">
        <f>IF('Student''s Data'!D1304=0,"",'Student''s Data'!D1304)</f>
        <v>Arts</v>
      </c>
      <c r="E1304" s="19" t="str">
        <f>IF('Student''s Data'!H1304=0,"",'Student''s Data'!H1304)</f>
        <v>Hindi</v>
      </c>
      <c r="F1304" s="19" t="str">
        <f>IF('Student''s Data'!E1304=0,"",'Student''s Data'!E1304)</f>
        <v>MUSKAN GOURI</v>
      </c>
      <c r="G1304" s="19" t="str">
        <f>IF('Student''s Data'!F1304=0,"",'Student''s Data'!F1304)</f>
        <v>HUSEN ALI GOURI</v>
      </c>
      <c r="H1304" s="17"/>
      <c r="I1304" s="17"/>
      <c r="J1304" s="17"/>
      <c r="K1304" s="17"/>
      <c r="L1304" s="17"/>
      <c r="M1304" s="17"/>
      <c r="N1304" s="17"/>
      <c r="O1304" s="17"/>
      <c r="P1304" s="17"/>
      <c r="Q1304" s="17"/>
      <c r="R1304" s="17"/>
      <c r="S1304" s="17"/>
      <c r="T1304" s="5" t="str">
        <f>IF(SUM(Table4[[#This Row],[Jan]:[Dec]])=0,"",(SUM(Table4[[#This Row],[Jan]:[Dec]])))</f>
        <v/>
      </c>
      <c r="U1304" s="5">
        <f>IFERROR(IF(Table5[[#This Row],[Is RTE Student]]="Yes",0,VLOOKUP(Table4[[#This Row],[Class]]&amp;"_"&amp;Table4[[#This Row],[Stream]]&amp;"_"&amp;Table4[[#This Row],[Medium]],total_fee,5,0)),0)</f>
        <v>21000</v>
      </c>
      <c r="V1304" s="5" t="str">
        <f>IFERROR(IF(Table4[[#This Row],[Total fees]]=Table4[[#This Row],[Total]]=0,"",Table4[[#This Row],[Total fees]]-Table4[[#This Row],[Total]]),"")</f>
        <v/>
      </c>
    </row>
    <row r="1305" spans="1:22">
      <c r="A1305" s="18">
        <f>IF('Student''s Data'!A1305=0,"",'Student''s Data'!A1305)</f>
        <v>1301</v>
      </c>
      <c r="B1305" s="18">
        <f>IF('Student''s Data'!B1305=0,"",'Student''s Data'!B1305)</f>
        <v>5694</v>
      </c>
      <c r="C1305" s="19" t="str">
        <f>IF('Student''s Data'!C1305=0,"",'Student''s Data'!C1305)</f>
        <v>Twelth</v>
      </c>
      <c r="D1305" s="19" t="str">
        <f>IF('Student''s Data'!D1305=0,"",'Student''s Data'!D1305)</f>
        <v>Commerce</v>
      </c>
      <c r="E1305" s="19" t="str">
        <f>IF('Student''s Data'!H1305=0,"",'Student''s Data'!H1305)</f>
        <v>Hindi</v>
      </c>
      <c r="F1305" s="19" t="str">
        <f>IF('Student''s Data'!E1305=0,"",'Student''s Data'!E1305)</f>
        <v>MUSKAN KARIGAR</v>
      </c>
      <c r="G1305" s="19" t="str">
        <f>IF('Student''s Data'!F1305=0,"",'Student''s Data'!F1305)</f>
        <v>JALALUDEEN KARIGAR</v>
      </c>
      <c r="H1305" s="17"/>
      <c r="I1305" s="17"/>
      <c r="J1305" s="17"/>
      <c r="K1305" s="17"/>
      <c r="L1305" s="17"/>
      <c r="M1305" s="17"/>
      <c r="N1305" s="17"/>
      <c r="O1305" s="17"/>
      <c r="P1305" s="17"/>
      <c r="Q1305" s="17"/>
      <c r="R1305" s="17"/>
      <c r="S1305" s="17"/>
      <c r="T1305" s="5" t="str">
        <f>IF(SUM(Table4[[#This Row],[Jan]:[Dec]])=0,"",(SUM(Table4[[#This Row],[Jan]:[Dec]])))</f>
        <v/>
      </c>
      <c r="U1305" s="5">
        <f>IFERROR(IF(Table5[[#This Row],[Is RTE Student]]="Yes",0,VLOOKUP(Table4[[#This Row],[Class]]&amp;"_"&amp;Table4[[#This Row],[Stream]]&amp;"_"&amp;Table4[[#This Row],[Medium]],total_fee,5,0)),0)</f>
        <v>20000</v>
      </c>
      <c r="V1305" s="5" t="str">
        <f>IFERROR(IF(Table4[[#This Row],[Total fees]]=Table4[[#This Row],[Total]]=0,"",Table4[[#This Row],[Total fees]]-Table4[[#This Row],[Total]]),"")</f>
        <v/>
      </c>
    </row>
    <row r="1306" spans="1:22">
      <c r="A1306" s="18">
        <f>IF('Student''s Data'!A1306=0,"",'Student''s Data'!A1306)</f>
        <v>1302</v>
      </c>
      <c r="B1306" s="18">
        <f>IF('Student''s Data'!B1306=0,"",'Student''s Data'!B1306)</f>
        <v>6109</v>
      </c>
      <c r="C1306" s="19" t="str">
        <f>IF('Student''s Data'!C1306=0,"",'Student''s Data'!C1306)</f>
        <v>Twelth</v>
      </c>
      <c r="D1306" s="19" t="str">
        <f>IF('Student''s Data'!D1306=0,"",'Student''s Data'!D1306)</f>
        <v>Agriculture</v>
      </c>
      <c r="E1306" s="19" t="str">
        <f>IF('Student''s Data'!H1306=0,"",'Student''s Data'!H1306)</f>
        <v>Hindi</v>
      </c>
      <c r="F1306" s="19" t="str">
        <f>IF('Student''s Data'!E1306=0,"",'Student''s Data'!E1306)</f>
        <v>NARENDRA</v>
      </c>
      <c r="G1306" s="19" t="str">
        <f>IF('Student''s Data'!F1306=0,"",'Student''s Data'!F1306)</f>
        <v>OKARMAL</v>
      </c>
      <c r="H1306" s="17"/>
      <c r="I1306" s="17"/>
      <c r="J1306" s="17"/>
      <c r="K1306" s="17"/>
      <c r="L1306" s="17"/>
      <c r="M1306" s="17"/>
      <c r="N1306" s="17"/>
      <c r="O1306" s="17"/>
      <c r="P1306" s="17"/>
      <c r="Q1306" s="17"/>
      <c r="R1306" s="17"/>
      <c r="S1306" s="17"/>
      <c r="T1306" s="5" t="str">
        <f>IF(SUM(Table4[[#This Row],[Jan]:[Dec]])=0,"",(SUM(Table4[[#This Row],[Jan]:[Dec]])))</f>
        <v/>
      </c>
      <c r="U1306" s="5">
        <f>IFERROR(IF(Table5[[#This Row],[Is RTE Student]]="Yes",0,VLOOKUP(Table4[[#This Row],[Class]]&amp;"_"&amp;Table4[[#This Row],[Stream]]&amp;"_"&amp;Table4[[#This Row],[Medium]],total_fee,5,0)),0)</f>
        <v>22000</v>
      </c>
      <c r="V1306" s="5" t="str">
        <f>IFERROR(IF(Table4[[#This Row],[Total fees]]=Table4[[#This Row],[Total]]=0,"",Table4[[#This Row],[Total fees]]-Table4[[#This Row],[Total]]),"")</f>
        <v/>
      </c>
    </row>
    <row r="1307" spans="1:22">
      <c r="A1307" s="18">
        <f>IF('Student''s Data'!A1307=0,"",'Student''s Data'!A1307)</f>
        <v>1303</v>
      </c>
      <c r="B1307" s="18">
        <f>IF('Student''s Data'!B1307=0,"",'Student''s Data'!B1307)</f>
        <v>6122</v>
      </c>
      <c r="C1307" s="19" t="str">
        <f>IF('Student''s Data'!C1307=0,"",'Student''s Data'!C1307)</f>
        <v>Twelth</v>
      </c>
      <c r="D1307" s="19" t="str">
        <f>IF('Student''s Data'!D1307=0,"",'Student''s Data'!D1307)</f>
        <v>Science</v>
      </c>
      <c r="E1307" s="19" t="str">
        <f>IF('Student''s Data'!H1307=0,"",'Student''s Data'!H1307)</f>
        <v>Hindi</v>
      </c>
      <c r="F1307" s="19" t="str">
        <f>IF('Student''s Data'!E1307=0,"",'Student''s Data'!E1307)</f>
        <v>NARENDRA KHINCHI</v>
      </c>
      <c r="G1307" s="19" t="str">
        <f>IF('Student''s Data'!F1307=0,"",'Student''s Data'!F1307)</f>
        <v>MEGHRAJ KHINCHI</v>
      </c>
      <c r="H1307" s="17"/>
      <c r="I1307" s="17"/>
      <c r="J1307" s="17"/>
      <c r="K1307" s="17"/>
      <c r="L1307" s="17"/>
      <c r="M1307" s="17"/>
      <c r="N1307" s="17"/>
      <c r="O1307" s="17"/>
      <c r="P1307" s="17"/>
      <c r="Q1307" s="17"/>
      <c r="R1307" s="17"/>
      <c r="S1307" s="17"/>
      <c r="T1307" s="5" t="str">
        <f>IF(SUM(Table4[[#This Row],[Jan]:[Dec]])=0,"",(SUM(Table4[[#This Row],[Jan]:[Dec]])))</f>
        <v/>
      </c>
      <c r="U1307" s="5">
        <f>IFERROR(IF(Table5[[#This Row],[Is RTE Student]]="Yes",0,VLOOKUP(Table4[[#This Row],[Class]]&amp;"_"&amp;Table4[[#This Row],[Stream]]&amp;"_"&amp;Table4[[#This Row],[Medium]],total_fee,5,0)),0)</f>
        <v>22000</v>
      </c>
      <c r="V1307" s="5" t="str">
        <f>IFERROR(IF(Table4[[#This Row],[Total fees]]=Table4[[#This Row],[Total]]=0,"",Table4[[#This Row],[Total fees]]-Table4[[#This Row],[Total]]),"")</f>
        <v/>
      </c>
    </row>
    <row r="1308" spans="1:22">
      <c r="A1308" s="18">
        <f>IF('Student''s Data'!A1308=0,"",'Student''s Data'!A1308)</f>
        <v>1304</v>
      </c>
      <c r="B1308" s="18">
        <f>IF('Student''s Data'!B1308=0,"",'Student''s Data'!B1308)</f>
        <v>6484</v>
      </c>
      <c r="C1308" s="19" t="str">
        <f>IF('Student''s Data'!C1308=0,"",'Student''s Data'!C1308)</f>
        <v>Twelth</v>
      </c>
      <c r="D1308" s="19" t="str">
        <f>IF('Student''s Data'!D1308=0,"",'Student''s Data'!D1308)</f>
        <v>Arts</v>
      </c>
      <c r="E1308" s="19" t="str">
        <f>IF('Student''s Data'!H1308=0,"",'Student''s Data'!H1308)</f>
        <v>Hindi</v>
      </c>
      <c r="F1308" s="19" t="str">
        <f>IF('Student''s Data'!E1308=0,"",'Student''s Data'!E1308)</f>
        <v>NARENDRA KUMAWAT</v>
      </c>
      <c r="G1308" s="19" t="str">
        <f>IF('Student''s Data'!F1308=0,"",'Student''s Data'!F1308)</f>
        <v>RAMDEV KUMAWAT</v>
      </c>
      <c r="H1308" s="17"/>
      <c r="I1308" s="17"/>
      <c r="J1308" s="17"/>
      <c r="K1308" s="17"/>
      <c r="L1308" s="17"/>
      <c r="M1308" s="17"/>
      <c r="N1308" s="17"/>
      <c r="O1308" s="17"/>
      <c r="P1308" s="17"/>
      <c r="Q1308" s="17"/>
      <c r="R1308" s="17"/>
      <c r="S1308" s="17"/>
      <c r="T1308" s="5" t="str">
        <f>IF(SUM(Table4[[#This Row],[Jan]:[Dec]])=0,"",(SUM(Table4[[#This Row],[Jan]:[Dec]])))</f>
        <v/>
      </c>
      <c r="U1308" s="5">
        <f>IFERROR(IF(Table5[[#This Row],[Is RTE Student]]="Yes",0,VLOOKUP(Table4[[#This Row],[Class]]&amp;"_"&amp;Table4[[#This Row],[Stream]]&amp;"_"&amp;Table4[[#This Row],[Medium]],total_fee,5,0)),0)</f>
        <v>21000</v>
      </c>
      <c r="V1308" s="5" t="str">
        <f>IFERROR(IF(Table4[[#This Row],[Total fees]]=Table4[[#This Row],[Total]]=0,"",Table4[[#This Row],[Total fees]]-Table4[[#This Row],[Total]]),"")</f>
        <v/>
      </c>
    </row>
    <row r="1309" spans="1:22">
      <c r="A1309" s="18">
        <f>IF('Student''s Data'!A1309=0,"",'Student''s Data'!A1309)</f>
        <v>1305</v>
      </c>
      <c r="B1309" s="18">
        <f>IF('Student''s Data'!B1309=0,"",'Student''s Data'!B1309)</f>
        <v>6669</v>
      </c>
      <c r="C1309" s="19" t="str">
        <f>IF('Student''s Data'!C1309=0,"",'Student''s Data'!C1309)</f>
        <v>Twelth</v>
      </c>
      <c r="D1309" s="19" t="str">
        <f>IF('Student''s Data'!D1309=0,"",'Student''s Data'!D1309)</f>
        <v>Commerce</v>
      </c>
      <c r="E1309" s="19" t="str">
        <f>IF('Student''s Data'!H1309=0,"",'Student''s Data'!H1309)</f>
        <v>Hindi</v>
      </c>
      <c r="F1309" s="19" t="str">
        <f>IF('Student''s Data'!E1309=0,"",'Student''s Data'!E1309)</f>
        <v>NARENDRA SINGH</v>
      </c>
      <c r="G1309" s="19" t="str">
        <f>IF('Student''s Data'!F1309=0,"",'Student''s Data'!F1309)</f>
        <v>NAND SINGH</v>
      </c>
      <c r="H1309" s="17"/>
      <c r="I1309" s="17"/>
      <c r="J1309" s="17"/>
      <c r="K1309" s="17"/>
      <c r="L1309" s="17"/>
      <c r="M1309" s="17"/>
      <c r="N1309" s="17"/>
      <c r="O1309" s="17"/>
      <c r="P1309" s="17"/>
      <c r="Q1309" s="17"/>
      <c r="R1309" s="17"/>
      <c r="S1309" s="17"/>
      <c r="T1309" s="5" t="str">
        <f>IF(SUM(Table4[[#This Row],[Jan]:[Dec]])=0,"",(SUM(Table4[[#This Row],[Jan]:[Dec]])))</f>
        <v/>
      </c>
      <c r="U1309" s="5">
        <f>IFERROR(IF(Table5[[#This Row],[Is RTE Student]]="Yes",0,VLOOKUP(Table4[[#This Row],[Class]]&amp;"_"&amp;Table4[[#This Row],[Stream]]&amp;"_"&amp;Table4[[#This Row],[Medium]],total_fee,5,0)),0)</f>
        <v>20000</v>
      </c>
      <c r="V1309" s="5" t="str">
        <f>IFERROR(IF(Table4[[#This Row],[Total fees]]=Table4[[#This Row],[Total]]=0,"",Table4[[#This Row],[Total fees]]-Table4[[#This Row],[Total]]),"")</f>
        <v/>
      </c>
    </row>
    <row r="1310" spans="1:22">
      <c r="A1310" s="18">
        <f>IF('Student''s Data'!A1310=0,"",'Student''s Data'!A1310)</f>
        <v>1306</v>
      </c>
      <c r="B1310" s="18">
        <f>IF('Student''s Data'!B1310=0,"",'Student''s Data'!B1310)</f>
        <v>5871</v>
      </c>
      <c r="C1310" s="19" t="str">
        <f>IF('Student''s Data'!C1310=0,"",'Student''s Data'!C1310)</f>
        <v>Twelth</v>
      </c>
      <c r="D1310" s="19" t="str">
        <f>IF('Student''s Data'!D1310=0,"",'Student''s Data'!D1310)</f>
        <v>Agriculture</v>
      </c>
      <c r="E1310" s="19" t="str">
        <f>IF('Student''s Data'!H1310=0,"",'Student''s Data'!H1310)</f>
        <v>Hindi</v>
      </c>
      <c r="F1310" s="19" t="str">
        <f>IF('Student''s Data'!E1310=0,"",'Student''s Data'!E1310)</f>
        <v>NAVDEEP SINGH DEVAL</v>
      </c>
      <c r="G1310" s="19" t="str">
        <f>IF('Student''s Data'!F1310=0,"",'Student''s Data'!F1310)</f>
        <v>SHAMBHU SINGH CHARAN</v>
      </c>
      <c r="H1310" s="17"/>
      <c r="I1310" s="17"/>
      <c r="J1310" s="17"/>
      <c r="K1310" s="17"/>
      <c r="L1310" s="17"/>
      <c r="M1310" s="17"/>
      <c r="N1310" s="17"/>
      <c r="O1310" s="17"/>
      <c r="P1310" s="17"/>
      <c r="Q1310" s="17"/>
      <c r="R1310" s="17"/>
      <c r="S1310" s="17"/>
      <c r="T1310" s="5" t="str">
        <f>IF(SUM(Table4[[#This Row],[Jan]:[Dec]])=0,"",(SUM(Table4[[#This Row],[Jan]:[Dec]])))</f>
        <v/>
      </c>
      <c r="U1310" s="5">
        <f>IFERROR(IF(Table5[[#This Row],[Is RTE Student]]="Yes",0,VLOOKUP(Table4[[#This Row],[Class]]&amp;"_"&amp;Table4[[#This Row],[Stream]]&amp;"_"&amp;Table4[[#This Row],[Medium]],total_fee,5,0)),0)</f>
        <v>22000</v>
      </c>
      <c r="V1310" s="5" t="str">
        <f>IFERROR(IF(Table4[[#This Row],[Total fees]]=Table4[[#This Row],[Total]]=0,"",Table4[[#This Row],[Total fees]]-Table4[[#This Row],[Total]]),"")</f>
        <v/>
      </c>
    </row>
    <row r="1311" spans="1:22">
      <c r="A1311" s="18">
        <f>IF('Student''s Data'!A1311=0,"",'Student''s Data'!A1311)</f>
        <v>1307</v>
      </c>
      <c r="B1311" s="18">
        <f>IF('Student''s Data'!B1311=0,"",'Student''s Data'!B1311)</f>
        <v>5670</v>
      </c>
      <c r="C1311" s="19" t="str">
        <f>IF('Student''s Data'!C1311=0,"",'Student''s Data'!C1311)</f>
        <v>Twelth</v>
      </c>
      <c r="D1311" s="19" t="str">
        <f>IF('Student''s Data'!D1311=0,"",'Student''s Data'!D1311)</f>
        <v>Science</v>
      </c>
      <c r="E1311" s="19" t="str">
        <f>IF('Student''s Data'!H1311=0,"",'Student''s Data'!H1311)</f>
        <v>Hindi</v>
      </c>
      <c r="F1311" s="19" t="str">
        <f>IF('Student''s Data'!E1311=0,"",'Student''s Data'!E1311)</f>
        <v>NAZMEEN</v>
      </c>
      <c r="G1311" s="19" t="str">
        <f>IF('Student''s Data'!F1311=0,"",'Student''s Data'!F1311)</f>
        <v>MUMTAZ ALI QURESHI</v>
      </c>
      <c r="H1311" s="17"/>
      <c r="I1311" s="17"/>
      <c r="J1311" s="17"/>
      <c r="K1311" s="17"/>
      <c r="L1311" s="17"/>
      <c r="M1311" s="17"/>
      <c r="N1311" s="17"/>
      <c r="O1311" s="17"/>
      <c r="P1311" s="17"/>
      <c r="Q1311" s="17"/>
      <c r="R1311" s="17"/>
      <c r="S1311" s="17"/>
      <c r="T1311" s="5" t="str">
        <f>IF(SUM(Table4[[#This Row],[Jan]:[Dec]])=0,"",(SUM(Table4[[#This Row],[Jan]:[Dec]])))</f>
        <v/>
      </c>
      <c r="U1311" s="5">
        <f>IFERROR(IF(Table5[[#This Row],[Is RTE Student]]="Yes",0,VLOOKUP(Table4[[#This Row],[Class]]&amp;"_"&amp;Table4[[#This Row],[Stream]]&amp;"_"&amp;Table4[[#This Row],[Medium]],total_fee,5,0)),0)</f>
        <v>22000</v>
      </c>
      <c r="V1311" s="5" t="str">
        <f>IFERROR(IF(Table4[[#This Row],[Total fees]]=Table4[[#This Row],[Total]]=0,"",Table4[[#This Row],[Total fees]]-Table4[[#This Row],[Total]]),"")</f>
        <v/>
      </c>
    </row>
    <row r="1312" spans="1:22">
      <c r="A1312" s="18">
        <f>IF('Student''s Data'!A1312=0,"",'Student''s Data'!A1312)</f>
        <v>1308</v>
      </c>
      <c r="B1312" s="18">
        <f>IF('Student''s Data'!B1312=0,"",'Student''s Data'!B1312)</f>
        <v>6128</v>
      </c>
      <c r="C1312" s="19" t="str">
        <f>IF('Student''s Data'!C1312=0,"",'Student''s Data'!C1312)</f>
        <v>Twelth</v>
      </c>
      <c r="D1312" s="19" t="str">
        <f>IF('Student''s Data'!D1312=0,"",'Student''s Data'!D1312)</f>
        <v>Arts</v>
      </c>
      <c r="E1312" s="19" t="str">
        <f>IF('Student''s Data'!H1312=0,"",'Student''s Data'!H1312)</f>
        <v>Hindi</v>
      </c>
      <c r="F1312" s="19" t="str">
        <f>IF('Student''s Data'!E1312=0,"",'Student''s Data'!E1312)</f>
        <v>NEELAM</v>
      </c>
      <c r="G1312" s="19" t="str">
        <f>IF('Student''s Data'!F1312=0,"",'Student''s Data'!F1312)</f>
        <v>RUPA RAM BURDAK</v>
      </c>
      <c r="H1312" s="17"/>
      <c r="I1312" s="17"/>
      <c r="J1312" s="17"/>
      <c r="K1312" s="17"/>
      <c r="L1312" s="17"/>
      <c r="M1312" s="17"/>
      <c r="N1312" s="17"/>
      <c r="O1312" s="17"/>
      <c r="P1312" s="17"/>
      <c r="Q1312" s="17"/>
      <c r="R1312" s="17"/>
      <c r="S1312" s="17"/>
      <c r="T1312" s="5" t="str">
        <f>IF(SUM(Table4[[#This Row],[Jan]:[Dec]])=0,"",(SUM(Table4[[#This Row],[Jan]:[Dec]])))</f>
        <v/>
      </c>
      <c r="U1312" s="5">
        <f>IFERROR(IF(Table5[[#This Row],[Is RTE Student]]="Yes",0,VLOOKUP(Table4[[#This Row],[Class]]&amp;"_"&amp;Table4[[#This Row],[Stream]]&amp;"_"&amp;Table4[[#This Row],[Medium]],total_fee,5,0)),0)</f>
        <v>21000</v>
      </c>
      <c r="V1312" s="5" t="str">
        <f>IFERROR(IF(Table4[[#This Row],[Total fees]]=Table4[[#This Row],[Total]]=0,"",Table4[[#This Row],[Total fees]]-Table4[[#This Row],[Total]]),"")</f>
        <v/>
      </c>
    </row>
    <row r="1313" spans="1:22">
      <c r="A1313" s="18">
        <f>IF('Student''s Data'!A1313=0,"",'Student''s Data'!A1313)</f>
        <v>1309</v>
      </c>
      <c r="B1313" s="18">
        <f>IF('Student''s Data'!B1313=0,"",'Student''s Data'!B1313)</f>
        <v>6687</v>
      </c>
      <c r="C1313" s="19" t="str">
        <f>IF('Student''s Data'!C1313=0,"",'Student''s Data'!C1313)</f>
        <v>Twelth</v>
      </c>
      <c r="D1313" s="19" t="str">
        <f>IF('Student''s Data'!D1313=0,"",'Student''s Data'!D1313)</f>
        <v>Commerce</v>
      </c>
      <c r="E1313" s="19" t="str">
        <f>IF('Student''s Data'!H1313=0,"",'Student''s Data'!H1313)</f>
        <v>Hindi</v>
      </c>
      <c r="F1313" s="19" t="str">
        <f>IF('Student''s Data'!E1313=0,"",'Student''s Data'!E1313)</f>
        <v>NIKHIL HEJU</v>
      </c>
      <c r="G1313" s="19" t="str">
        <f>IF('Student''s Data'!F1313=0,"",'Student''s Data'!F1313)</f>
        <v>DHARMENDRA HEJU</v>
      </c>
      <c r="H1313" s="17"/>
      <c r="I1313" s="17"/>
      <c r="J1313" s="17"/>
      <c r="K1313" s="17"/>
      <c r="L1313" s="17"/>
      <c r="M1313" s="17"/>
      <c r="N1313" s="17"/>
      <c r="O1313" s="17"/>
      <c r="P1313" s="17"/>
      <c r="Q1313" s="17"/>
      <c r="R1313" s="17"/>
      <c r="S1313" s="17"/>
      <c r="T1313" s="5" t="str">
        <f>IF(SUM(Table4[[#This Row],[Jan]:[Dec]])=0,"",(SUM(Table4[[#This Row],[Jan]:[Dec]])))</f>
        <v/>
      </c>
      <c r="U1313" s="5">
        <f>IFERROR(IF(Table5[[#This Row],[Is RTE Student]]="Yes",0,VLOOKUP(Table4[[#This Row],[Class]]&amp;"_"&amp;Table4[[#This Row],[Stream]]&amp;"_"&amp;Table4[[#This Row],[Medium]],total_fee,5,0)),0)</f>
        <v>20000</v>
      </c>
      <c r="V1313" s="5" t="str">
        <f>IFERROR(IF(Table4[[#This Row],[Total fees]]=Table4[[#This Row],[Total]]=0,"",Table4[[#This Row],[Total fees]]-Table4[[#This Row],[Total]]),"")</f>
        <v/>
      </c>
    </row>
    <row r="1314" spans="1:22">
      <c r="A1314" s="18">
        <f>IF('Student''s Data'!A1314=0,"",'Student''s Data'!A1314)</f>
        <v>1310</v>
      </c>
      <c r="B1314" s="18">
        <f>IF('Student''s Data'!B1314=0,"",'Student''s Data'!B1314)</f>
        <v>6098</v>
      </c>
      <c r="C1314" s="19" t="str">
        <f>IF('Student''s Data'!C1314=0,"",'Student''s Data'!C1314)</f>
        <v>Twelth</v>
      </c>
      <c r="D1314" s="19" t="str">
        <f>IF('Student''s Data'!D1314=0,"",'Student''s Data'!D1314)</f>
        <v>Agriculture</v>
      </c>
      <c r="E1314" s="19" t="str">
        <f>IF('Student''s Data'!H1314=0,"",'Student''s Data'!H1314)</f>
        <v>Hindi</v>
      </c>
      <c r="F1314" s="19" t="str">
        <f>IF('Student''s Data'!E1314=0,"",'Student''s Data'!E1314)</f>
        <v>NIRBHAY SINGH</v>
      </c>
      <c r="G1314" s="19" t="str">
        <f>IF('Student''s Data'!F1314=0,"",'Student''s Data'!F1314)</f>
        <v>LADU SINGH</v>
      </c>
      <c r="H1314" s="17"/>
      <c r="I1314" s="17"/>
      <c r="J1314" s="17"/>
      <c r="K1314" s="17"/>
      <c r="L1314" s="17"/>
      <c r="M1314" s="17"/>
      <c r="N1314" s="17"/>
      <c r="O1314" s="17"/>
      <c r="P1314" s="17"/>
      <c r="Q1314" s="17"/>
      <c r="R1314" s="17"/>
      <c r="S1314" s="17"/>
      <c r="T1314" s="5" t="str">
        <f>IF(SUM(Table4[[#This Row],[Jan]:[Dec]])=0,"",(SUM(Table4[[#This Row],[Jan]:[Dec]])))</f>
        <v/>
      </c>
      <c r="U1314" s="5">
        <f>IFERROR(IF(Table5[[#This Row],[Is RTE Student]]="Yes",0,VLOOKUP(Table4[[#This Row],[Class]]&amp;"_"&amp;Table4[[#This Row],[Stream]]&amp;"_"&amp;Table4[[#This Row],[Medium]],total_fee,5,0)),0)</f>
        <v>22000</v>
      </c>
      <c r="V1314" s="5" t="str">
        <f>IFERROR(IF(Table4[[#This Row],[Total fees]]=Table4[[#This Row],[Total]]=0,"",Table4[[#This Row],[Total fees]]-Table4[[#This Row],[Total]]),"")</f>
        <v/>
      </c>
    </row>
    <row r="1315" spans="1:22">
      <c r="A1315" s="18">
        <f>IF('Student''s Data'!A1315=0,"",'Student''s Data'!A1315)</f>
        <v>1311</v>
      </c>
      <c r="B1315" s="18">
        <f>IF('Student''s Data'!B1315=0,"",'Student''s Data'!B1315)</f>
        <v>6201</v>
      </c>
      <c r="C1315" s="19" t="str">
        <f>IF('Student''s Data'!C1315=0,"",'Student''s Data'!C1315)</f>
        <v>Twelth</v>
      </c>
      <c r="D1315" s="19" t="str">
        <f>IF('Student''s Data'!D1315=0,"",'Student''s Data'!D1315)</f>
        <v>Science</v>
      </c>
      <c r="E1315" s="19" t="str">
        <f>IF('Student''s Data'!H1315=0,"",'Student''s Data'!H1315)</f>
        <v>Hindi</v>
      </c>
      <c r="F1315" s="19" t="str">
        <f>IF('Student''s Data'!E1315=0,"",'Student''s Data'!E1315)</f>
        <v>NITESH SHARMA</v>
      </c>
      <c r="G1315" s="19" t="str">
        <f>IF('Student''s Data'!F1315=0,"",'Student''s Data'!F1315)</f>
        <v>RAJKUMAR SHARMA</v>
      </c>
      <c r="H1315" s="17"/>
      <c r="I1315" s="17"/>
      <c r="J1315" s="17"/>
      <c r="K1315" s="17"/>
      <c r="L1315" s="17"/>
      <c r="M1315" s="17"/>
      <c r="N1315" s="17"/>
      <c r="O1315" s="17"/>
      <c r="P1315" s="17"/>
      <c r="Q1315" s="17"/>
      <c r="R1315" s="17"/>
      <c r="S1315" s="17"/>
      <c r="T1315" s="5" t="str">
        <f>IF(SUM(Table4[[#This Row],[Jan]:[Dec]])=0,"",(SUM(Table4[[#This Row],[Jan]:[Dec]])))</f>
        <v/>
      </c>
      <c r="U1315" s="5">
        <f>IFERROR(IF(Table5[[#This Row],[Is RTE Student]]="Yes",0,VLOOKUP(Table4[[#This Row],[Class]]&amp;"_"&amp;Table4[[#This Row],[Stream]]&amp;"_"&amp;Table4[[#This Row],[Medium]],total_fee,5,0)),0)</f>
        <v>22000</v>
      </c>
      <c r="V1315" s="5" t="str">
        <f>IFERROR(IF(Table4[[#This Row],[Total fees]]=Table4[[#This Row],[Total]]=0,"",Table4[[#This Row],[Total fees]]-Table4[[#This Row],[Total]]),"")</f>
        <v/>
      </c>
    </row>
    <row r="1316" spans="1:22">
      <c r="A1316" s="18">
        <f>IF('Student''s Data'!A1316=0,"",'Student''s Data'!A1316)</f>
        <v>1312</v>
      </c>
      <c r="B1316" s="18">
        <f>IF('Student''s Data'!B1316=0,"",'Student''s Data'!B1316)</f>
        <v>4765</v>
      </c>
      <c r="C1316" s="19" t="str">
        <f>IF('Student''s Data'!C1316=0,"",'Student''s Data'!C1316)</f>
        <v>Twelth</v>
      </c>
      <c r="D1316" s="19" t="str">
        <f>IF('Student''s Data'!D1316=0,"",'Student''s Data'!D1316)</f>
        <v>Arts</v>
      </c>
      <c r="E1316" s="19" t="str">
        <f>IF('Student''s Data'!H1316=0,"",'Student''s Data'!H1316)</f>
        <v>Hindi</v>
      </c>
      <c r="F1316" s="19" t="str">
        <f>IF('Student''s Data'!E1316=0,"",'Student''s Data'!E1316)</f>
        <v>NITU SUNDARIYA</v>
      </c>
      <c r="G1316" s="19" t="str">
        <f>IF('Student''s Data'!F1316=0,"",'Student''s Data'!F1316)</f>
        <v>POKAR RAM</v>
      </c>
      <c r="H1316" s="17"/>
      <c r="I1316" s="17"/>
      <c r="J1316" s="17"/>
      <c r="K1316" s="17"/>
      <c r="L1316" s="17"/>
      <c r="M1316" s="17"/>
      <c r="N1316" s="17"/>
      <c r="O1316" s="17"/>
      <c r="P1316" s="17"/>
      <c r="Q1316" s="17"/>
      <c r="R1316" s="17"/>
      <c r="S1316" s="17"/>
      <c r="T1316" s="5" t="str">
        <f>IF(SUM(Table4[[#This Row],[Jan]:[Dec]])=0,"",(SUM(Table4[[#This Row],[Jan]:[Dec]])))</f>
        <v/>
      </c>
      <c r="U1316" s="5">
        <f>IFERROR(IF(Table5[[#This Row],[Is RTE Student]]="Yes",0,VLOOKUP(Table4[[#This Row],[Class]]&amp;"_"&amp;Table4[[#This Row],[Stream]]&amp;"_"&amp;Table4[[#This Row],[Medium]],total_fee,5,0)),0)</f>
        <v>21000</v>
      </c>
      <c r="V1316" s="5" t="str">
        <f>IFERROR(IF(Table4[[#This Row],[Total fees]]=Table4[[#This Row],[Total]]=0,"",Table4[[#This Row],[Total fees]]-Table4[[#This Row],[Total]]),"")</f>
        <v/>
      </c>
    </row>
    <row r="1317" spans="1:22">
      <c r="A1317" s="18">
        <f>IF('Student''s Data'!A1317=0,"",'Student''s Data'!A1317)</f>
        <v>1313</v>
      </c>
      <c r="B1317" s="18">
        <f>IF('Student''s Data'!B1317=0,"",'Student''s Data'!B1317)</f>
        <v>4263</v>
      </c>
      <c r="C1317" s="19" t="str">
        <f>IF('Student''s Data'!C1317=0,"",'Student''s Data'!C1317)</f>
        <v>Twelth</v>
      </c>
      <c r="D1317" s="19" t="str">
        <f>IF('Student''s Data'!D1317=0,"",'Student''s Data'!D1317)</f>
        <v>Commerce</v>
      </c>
      <c r="E1317" s="19" t="str">
        <f>IF('Student''s Data'!H1317=0,"",'Student''s Data'!H1317)</f>
        <v>Hindi</v>
      </c>
      <c r="F1317" s="19" t="str">
        <f>IF('Student''s Data'!E1317=0,"",'Student''s Data'!E1317)</f>
        <v>OM PRAKASH</v>
      </c>
      <c r="G1317" s="19" t="str">
        <f>IF('Student''s Data'!F1317=0,"",'Student''s Data'!F1317)</f>
        <v>BAJRANG LAL</v>
      </c>
      <c r="H1317" s="17"/>
      <c r="I1317" s="17"/>
      <c r="J1317" s="17"/>
      <c r="K1317" s="17"/>
      <c r="L1317" s="17"/>
      <c r="M1317" s="17"/>
      <c r="N1317" s="17"/>
      <c r="O1317" s="17"/>
      <c r="P1317" s="17"/>
      <c r="Q1317" s="17"/>
      <c r="R1317" s="17"/>
      <c r="S1317" s="17"/>
      <c r="T1317" s="5" t="str">
        <f>IF(SUM(Table4[[#This Row],[Jan]:[Dec]])=0,"",(SUM(Table4[[#This Row],[Jan]:[Dec]])))</f>
        <v/>
      </c>
      <c r="U1317" s="5">
        <f>IFERROR(IF(Table5[[#This Row],[Is RTE Student]]="Yes",0,VLOOKUP(Table4[[#This Row],[Class]]&amp;"_"&amp;Table4[[#This Row],[Stream]]&amp;"_"&amp;Table4[[#This Row],[Medium]],total_fee,5,0)),0)</f>
        <v>20000</v>
      </c>
      <c r="V1317" s="5" t="str">
        <f>IFERROR(IF(Table4[[#This Row],[Total fees]]=Table4[[#This Row],[Total]]=0,"",Table4[[#This Row],[Total fees]]-Table4[[#This Row],[Total]]),"")</f>
        <v/>
      </c>
    </row>
    <row r="1318" spans="1:22">
      <c r="A1318" s="18">
        <f>IF('Student''s Data'!A1318=0,"",'Student''s Data'!A1318)</f>
        <v>1314</v>
      </c>
      <c r="B1318" s="18">
        <f>IF('Student''s Data'!B1318=0,"",'Student''s Data'!B1318)</f>
        <v>4304</v>
      </c>
      <c r="C1318" s="19" t="str">
        <f>IF('Student''s Data'!C1318=0,"",'Student''s Data'!C1318)</f>
        <v>Twelth</v>
      </c>
      <c r="D1318" s="19" t="str">
        <f>IF('Student''s Data'!D1318=0,"",'Student''s Data'!D1318)</f>
        <v>Agriculture</v>
      </c>
      <c r="E1318" s="19" t="str">
        <f>IF('Student''s Data'!H1318=0,"",'Student''s Data'!H1318)</f>
        <v>Hindi</v>
      </c>
      <c r="F1318" s="19" t="str">
        <f>IF('Student''s Data'!E1318=0,"",'Student''s Data'!E1318)</f>
        <v>PANKAJ BHATI</v>
      </c>
      <c r="G1318" s="19" t="str">
        <f>IF('Student''s Data'!F1318=0,"",'Student''s Data'!F1318)</f>
        <v>HARI RAM BHATI</v>
      </c>
      <c r="H1318" s="17"/>
      <c r="I1318" s="17"/>
      <c r="J1318" s="17"/>
      <c r="K1318" s="17"/>
      <c r="L1318" s="17"/>
      <c r="M1318" s="17"/>
      <c r="N1318" s="17"/>
      <c r="O1318" s="17"/>
      <c r="P1318" s="17"/>
      <c r="Q1318" s="17"/>
      <c r="R1318" s="17"/>
      <c r="S1318" s="17"/>
      <c r="T1318" s="5" t="str">
        <f>IF(SUM(Table4[[#This Row],[Jan]:[Dec]])=0,"",(SUM(Table4[[#This Row],[Jan]:[Dec]])))</f>
        <v/>
      </c>
      <c r="U1318" s="5">
        <f>IFERROR(IF(Table5[[#This Row],[Is RTE Student]]="Yes",0,VLOOKUP(Table4[[#This Row],[Class]]&amp;"_"&amp;Table4[[#This Row],[Stream]]&amp;"_"&amp;Table4[[#This Row],[Medium]],total_fee,5,0)),0)</f>
        <v>22000</v>
      </c>
      <c r="V1318" s="5" t="str">
        <f>IFERROR(IF(Table4[[#This Row],[Total fees]]=Table4[[#This Row],[Total]]=0,"",Table4[[#This Row],[Total fees]]-Table4[[#This Row],[Total]]),"")</f>
        <v/>
      </c>
    </row>
    <row r="1319" spans="1:22">
      <c r="A1319" s="18">
        <f>IF('Student''s Data'!A1319=0,"",'Student''s Data'!A1319)</f>
        <v>1315</v>
      </c>
      <c r="B1319" s="18">
        <f>IF('Student''s Data'!B1319=0,"",'Student''s Data'!B1319)</f>
        <v>6060</v>
      </c>
      <c r="C1319" s="19" t="str">
        <f>IF('Student''s Data'!C1319=0,"",'Student''s Data'!C1319)</f>
        <v>Twelth</v>
      </c>
      <c r="D1319" s="19" t="str">
        <f>IF('Student''s Data'!D1319=0,"",'Student''s Data'!D1319)</f>
        <v>Science</v>
      </c>
      <c r="E1319" s="19" t="str">
        <f>IF('Student''s Data'!H1319=0,"",'Student''s Data'!H1319)</f>
        <v>Hindi</v>
      </c>
      <c r="F1319" s="19" t="str">
        <f>IF('Student''s Data'!E1319=0,"",'Student''s Data'!E1319)</f>
        <v>PANKAJ KUMAR</v>
      </c>
      <c r="G1319" s="19" t="str">
        <f>IF('Student''s Data'!F1319=0,"",'Student''s Data'!F1319)</f>
        <v>SUGAN CHAND VAISHNAV</v>
      </c>
      <c r="H1319" s="17"/>
      <c r="I1319" s="17"/>
      <c r="J1319" s="17"/>
      <c r="K1319" s="17"/>
      <c r="L1319" s="17"/>
      <c r="M1319" s="17"/>
      <c r="N1319" s="17"/>
      <c r="O1319" s="17"/>
      <c r="P1319" s="17"/>
      <c r="Q1319" s="17"/>
      <c r="R1319" s="17"/>
      <c r="S1319" s="17"/>
      <c r="T1319" s="5" t="str">
        <f>IF(SUM(Table4[[#This Row],[Jan]:[Dec]])=0,"",(SUM(Table4[[#This Row],[Jan]:[Dec]])))</f>
        <v/>
      </c>
      <c r="U1319" s="5">
        <f>IFERROR(IF(Table5[[#This Row],[Is RTE Student]]="Yes",0,VLOOKUP(Table4[[#This Row],[Class]]&amp;"_"&amp;Table4[[#This Row],[Stream]]&amp;"_"&amp;Table4[[#This Row],[Medium]],total_fee,5,0)),0)</f>
        <v>22000</v>
      </c>
      <c r="V1319" s="5" t="str">
        <f>IFERROR(IF(Table4[[#This Row],[Total fees]]=Table4[[#This Row],[Total]]=0,"",Table4[[#This Row],[Total fees]]-Table4[[#This Row],[Total]]),"")</f>
        <v/>
      </c>
    </row>
    <row r="1320" spans="1:22">
      <c r="A1320" s="18">
        <f>IF('Student''s Data'!A1320=0,"",'Student''s Data'!A1320)</f>
        <v>1316</v>
      </c>
      <c r="B1320" s="18">
        <f>IF('Student''s Data'!B1320=0,"",'Student''s Data'!B1320)</f>
        <v>6337</v>
      </c>
      <c r="C1320" s="19" t="str">
        <f>IF('Student''s Data'!C1320=0,"",'Student''s Data'!C1320)</f>
        <v>Twelth</v>
      </c>
      <c r="D1320" s="19" t="str">
        <f>IF('Student''s Data'!D1320=0,"",'Student''s Data'!D1320)</f>
        <v>Arts</v>
      </c>
      <c r="E1320" s="19" t="str">
        <f>IF('Student''s Data'!H1320=0,"",'Student''s Data'!H1320)</f>
        <v>Hindi</v>
      </c>
      <c r="F1320" s="19" t="str">
        <f>IF('Student''s Data'!E1320=0,"",'Student''s Data'!E1320)</f>
        <v>PANKAJ SINGH CHAUHAN</v>
      </c>
      <c r="G1320" s="19" t="str">
        <f>IF('Student''s Data'!F1320=0,"",'Student''s Data'!F1320)</f>
        <v>BABU SINGH CHAUHAN</v>
      </c>
      <c r="H1320" s="17"/>
      <c r="I1320" s="17"/>
      <c r="J1320" s="17"/>
      <c r="K1320" s="17"/>
      <c r="L1320" s="17"/>
      <c r="M1320" s="17"/>
      <c r="N1320" s="17"/>
      <c r="O1320" s="17"/>
      <c r="P1320" s="17"/>
      <c r="Q1320" s="17"/>
      <c r="R1320" s="17"/>
      <c r="S1320" s="17"/>
      <c r="T1320" s="5" t="str">
        <f>IF(SUM(Table4[[#This Row],[Jan]:[Dec]])=0,"",(SUM(Table4[[#This Row],[Jan]:[Dec]])))</f>
        <v/>
      </c>
      <c r="U1320" s="5">
        <f>IFERROR(IF(Table5[[#This Row],[Is RTE Student]]="Yes",0,VLOOKUP(Table4[[#This Row],[Class]]&amp;"_"&amp;Table4[[#This Row],[Stream]]&amp;"_"&amp;Table4[[#This Row],[Medium]],total_fee,5,0)),0)</f>
        <v>21000</v>
      </c>
      <c r="V1320" s="5" t="str">
        <f>IFERROR(IF(Table4[[#This Row],[Total fees]]=Table4[[#This Row],[Total]]=0,"",Table4[[#This Row],[Total fees]]-Table4[[#This Row],[Total]]),"")</f>
        <v/>
      </c>
    </row>
    <row r="1321" spans="1:22">
      <c r="A1321" s="18">
        <f>IF('Student''s Data'!A1321=0,"",'Student''s Data'!A1321)</f>
        <v>1317</v>
      </c>
      <c r="B1321" s="18">
        <f>IF('Student''s Data'!B1321=0,"",'Student''s Data'!B1321)</f>
        <v>6084</v>
      </c>
      <c r="C1321" s="19" t="str">
        <f>IF('Student''s Data'!C1321=0,"",'Student''s Data'!C1321)</f>
        <v>Twelth</v>
      </c>
      <c r="D1321" s="19" t="str">
        <f>IF('Student''s Data'!D1321=0,"",'Student''s Data'!D1321)</f>
        <v>Commerce</v>
      </c>
      <c r="E1321" s="19" t="str">
        <f>IF('Student''s Data'!H1321=0,"",'Student''s Data'!H1321)</f>
        <v>Hindi</v>
      </c>
      <c r="F1321" s="19" t="str">
        <f>IF('Student''s Data'!E1321=0,"",'Student''s Data'!E1321)</f>
        <v>PAPPU RAM POSHAK</v>
      </c>
      <c r="G1321" s="19" t="str">
        <f>IF('Student''s Data'!F1321=0,"",'Student''s Data'!F1321)</f>
        <v>KANA RAM</v>
      </c>
      <c r="H1321" s="17"/>
      <c r="I1321" s="17"/>
      <c r="J1321" s="17"/>
      <c r="K1321" s="17"/>
      <c r="L1321" s="17"/>
      <c r="M1321" s="17"/>
      <c r="N1321" s="17"/>
      <c r="O1321" s="17"/>
      <c r="P1321" s="17"/>
      <c r="Q1321" s="17"/>
      <c r="R1321" s="17"/>
      <c r="S1321" s="17"/>
      <c r="T1321" s="5" t="str">
        <f>IF(SUM(Table4[[#This Row],[Jan]:[Dec]])=0,"",(SUM(Table4[[#This Row],[Jan]:[Dec]])))</f>
        <v/>
      </c>
      <c r="U1321" s="5">
        <f>IFERROR(IF(Table5[[#This Row],[Is RTE Student]]="Yes",0,VLOOKUP(Table4[[#This Row],[Class]]&amp;"_"&amp;Table4[[#This Row],[Stream]]&amp;"_"&amp;Table4[[#This Row],[Medium]],total_fee,5,0)),0)</f>
        <v>20000</v>
      </c>
      <c r="V1321" s="5" t="str">
        <f>IFERROR(IF(Table4[[#This Row],[Total fees]]=Table4[[#This Row],[Total]]=0,"",Table4[[#This Row],[Total fees]]-Table4[[#This Row],[Total]]),"")</f>
        <v/>
      </c>
    </row>
    <row r="1322" spans="1:22">
      <c r="A1322" s="18">
        <f>IF('Student''s Data'!A1322=0,"",'Student''s Data'!A1322)</f>
        <v>1318</v>
      </c>
      <c r="B1322" s="18">
        <f>IF('Student''s Data'!B1322=0,"",'Student''s Data'!B1322)</f>
        <v>6371</v>
      </c>
      <c r="C1322" s="19" t="str">
        <f>IF('Student''s Data'!C1322=0,"",'Student''s Data'!C1322)</f>
        <v>Twelth</v>
      </c>
      <c r="D1322" s="19" t="str">
        <f>IF('Student''s Data'!D1322=0,"",'Student''s Data'!D1322)</f>
        <v>Agriculture</v>
      </c>
      <c r="E1322" s="19" t="str">
        <f>IF('Student''s Data'!H1322=0,"",'Student''s Data'!H1322)</f>
        <v>Hindi</v>
      </c>
      <c r="F1322" s="19" t="str">
        <f>IF('Student''s Data'!E1322=0,"",'Student''s Data'!E1322)</f>
        <v>PARAS</v>
      </c>
      <c r="G1322" s="19" t="str">
        <f>IF('Student''s Data'!F1322=0,"",'Student''s Data'!F1322)</f>
        <v>KAILASH KUMAR</v>
      </c>
      <c r="H1322" s="17"/>
      <c r="I1322" s="17"/>
      <c r="J1322" s="17"/>
      <c r="K1322" s="17"/>
      <c r="L1322" s="17"/>
      <c r="M1322" s="17"/>
      <c r="N1322" s="17"/>
      <c r="O1322" s="17"/>
      <c r="P1322" s="17"/>
      <c r="Q1322" s="17"/>
      <c r="R1322" s="17"/>
      <c r="S1322" s="17"/>
      <c r="T1322" s="5" t="str">
        <f>IF(SUM(Table4[[#This Row],[Jan]:[Dec]])=0,"",(SUM(Table4[[#This Row],[Jan]:[Dec]])))</f>
        <v/>
      </c>
      <c r="U1322" s="5">
        <f>IFERROR(IF(Table5[[#This Row],[Is RTE Student]]="Yes",0,VLOOKUP(Table4[[#This Row],[Class]]&amp;"_"&amp;Table4[[#This Row],[Stream]]&amp;"_"&amp;Table4[[#This Row],[Medium]],total_fee,5,0)),0)</f>
        <v>22000</v>
      </c>
      <c r="V1322" s="5" t="str">
        <f>IFERROR(IF(Table4[[#This Row],[Total fees]]=Table4[[#This Row],[Total]]=0,"",Table4[[#This Row],[Total fees]]-Table4[[#This Row],[Total]]),"")</f>
        <v/>
      </c>
    </row>
    <row r="1323" spans="1:22">
      <c r="A1323" s="18">
        <f>IF('Student''s Data'!A1323=0,"",'Student''s Data'!A1323)</f>
        <v>1319</v>
      </c>
      <c r="B1323" s="18">
        <f>IF('Student''s Data'!B1323=0,"",'Student''s Data'!B1323)</f>
        <v>6055</v>
      </c>
      <c r="C1323" s="19" t="str">
        <f>IF('Student''s Data'!C1323=0,"",'Student''s Data'!C1323)</f>
        <v>Twelth</v>
      </c>
      <c r="D1323" s="19" t="str">
        <f>IF('Student''s Data'!D1323=0,"",'Student''s Data'!D1323)</f>
        <v>Science</v>
      </c>
      <c r="E1323" s="19" t="str">
        <f>IF('Student''s Data'!H1323=0,"",'Student''s Data'!H1323)</f>
        <v>Hindi</v>
      </c>
      <c r="F1323" s="19" t="str">
        <f>IF('Student''s Data'!E1323=0,"",'Student''s Data'!E1323)</f>
        <v>PARVEEN BANO</v>
      </c>
      <c r="G1323" s="19" t="str">
        <f>IF('Student''s Data'!F1323=0,"",'Student''s Data'!F1323)</f>
        <v>JAKIR HUSSAIN</v>
      </c>
      <c r="H1323" s="17"/>
      <c r="I1323" s="17"/>
      <c r="J1323" s="17"/>
      <c r="K1323" s="17"/>
      <c r="L1323" s="17"/>
      <c r="M1323" s="17"/>
      <c r="N1323" s="17"/>
      <c r="O1323" s="17"/>
      <c r="P1323" s="17"/>
      <c r="Q1323" s="17"/>
      <c r="R1323" s="17"/>
      <c r="S1323" s="17"/>
      <c r="T1323" s="5" t="str">
        <f>IF(SUM(Table4[[#This Row],[Jan]:[Dec]])=0,"",(SUM(Table4[[#This Row],[Jan]:[Dec]])))</f>
        <v/>
      </c>
      <c r="U1323" s="5">
        <f>IFERROR(IF(Table5[[#This Row],[Is RTE Student]]="Yes",0,VLOOKUP(Table4[[#This Row],[Class]]&amp;"_"&amp;Table4[[#This Row],[Stream]]&amp;"_"&amp;Table4[[#This Row],[Medium]],total_fee,5,0)),0)</f>
        <v>22000</v>
      </c>
      <c r="V1323" s="5" t="str">
        <f>IFERROR(IF(Table4[[#This Row],[Total fees]]=Table4[[#This Row],[Total]]=0,"",Table4[[#This Row],[Total fees]]-Table4[[#This Row],[Total]]),"")</f>
        <v/>
      </c>
    </row>
    <row r="1324" spans="1:22">
      <c r="A1324" s="18">
        <f>IF('Student''s Data'!A1324=0,"",'Student''s Data'!A1324)</f>
        <v>1320</v>
      </c>
      <c r="B1324" s="18">
        <f>IF('Student''s Data'!B1324=0,"",'Student''s Data'!B1324)</f>
        <v>6663</v>
      </c>
      <c r="C1324" s="19" t="str">
        <f>IF('Student''s Data'!C1324=0,"",'Student''s Data'!C1324)</f>
        <v>Twelth</v>
      </c>
      <c r="D1324" s="19" t="str">
        <f>IF('Student''s Data'!D1324=0,"",'Student''s Data'!D1324)</f>
        <v>Arts</v>
      </c>
      <c r="E1324" s="19" t="str">
        <f>IF('Student''s Data'!H1324=0,"",'Student''s Data'!H1324)</f>
        <v>Hindi</v>
      </c>
      <c r="F1324" s="19" t="str">
        <f>IF('Student''s Data'!E1324=0,"",'Student''s Data'!E1324)</f>
        <v>PINKI GURJAR</v>
      </c>
      <c r="G1324" s="19" t="str">
        <f>IF('Student''s Data'!F1324=0,"",'Student''s Data'!F1324)</f>
        <v>BHAGIRATH RAM</v>
      </c>
      <c r="H1324" s="17"/>
      <c r="I1324" s="17"/>
      <c r="J1324" s="17"/>
      <c r="K1324" s="17"/>
      <c r="L1324" s="17"/>
      <c r="M1324" s="17"/>
      <c r="N1324" s="17"/>
      <c r="O1324" s="17"/>
      <c r="P1324" s="17"/>
      <c r="Q1324" s="17"/>
      <c r="R1324" s="17"/>
      <c r="S1324" s="17"/>
      <c r="T1324" s="5" t="str">
        <f>IF(SUM(Table4[[#This Row],[Jan]:[Dec]])=0,"",(SUM(Table4[[#This Row],[Jan]:[Dec]])))</f>
        <v/>
      </c>
      <c r="U1324" s="5">
        <f>IFERROR(IF(Table5[[#This Row],[Is RTE Student]]="Yes",0,VLOOKUP(Table4[[#This Row],[Class]]&amp;"_"&amp;Table4[[#This Row],[Stream]]&amp;"_"&amp;Table4[[#This Row],[Medium]],total_fee,5,0)),0)</f>
        <v>21000</v>
      </c>
      <c r="V1324" s="5" t="str">
        <f>IFERROR(IF(Table4[[#This Row],[Total fees]]=Table4[[#This Row],[Total]]=0,"",Table4[[#This Row],[Total fees]]-Table4[[#This Row],[Total]]),"")</f>
        <v/>
      </c>
    </row>
    <row r="1325" spans="1:22">
      <c r="A1325" s="18">
        <f>IF('Student''s Data'!A1325=0,"",'Student''s Data'!A1325)</f>
        <v>1321</v>
      </c>
      <c r="B1325" s="18">
        <f>IF('Student''s Data'!B1325=0,"",'Student''s Data'!B1325)</f>
        <v>6097</v>
      </c>
      <c r="C1325" s="19" t="str">
        <f>IF('Student''s Data'!C1325=0,"",'Student''s Data'!C1325)</f>
        <v>Twelth</v>
      </c>
      <c r="D1325" s="19" t="str">
        <f>IF('Student''s Data'!D1325=0,"",'Student''s Data'!D1325)</f>
        <v>Commerce</v>
      </c>
      <c r="E1325" s="19" t="str">
        <f>IF('Student''s Data'!H1325=0,"",'Student''s Data'!H1325)</f>
        <v>Hindi</v>
      </c>
      <c r="F1325" s="19" t="str">
        <f>IF('Student''s Data'!E1325=0,"",'Student''s Data'!E1325)</f>
        <v>PINTU KHINCHI</v>
      </c>
      <c r="G1325" s="19" t="str">
        <f>IF('Student''s Data'!F1325=0,"",'Student''s Data'!F1325)</f>
        <v>MADAN LAL KHINCHI</v>
      </c>
      <c r="H1325" s="17"/>
      <c r="I1325" s="17"/>
      <c r="J1325" s="17"/>
      <c r="K1325" s="17"/>
      <c r="L1325" s="17"/>
      <c r="M1325" s="17"/>
      <c r="N1325" s="17"/>
      <c r="O1325" s="17"/>
      <c r="P1325" s="17"/>
      <c r="Q1325" s="17"/>
      <c r="R1325" s="17"/>
      <c r="S1325" s="17"/>
      <c r="T1325" s="5" t="str">
        <f>IF(SUM(Table4[[#This Row],[Jan]:[Dec]])=0,"",(SUM(Table4[[#This Row],[Jan]:[Dec]])))</f>
        <v/>
      </c>
      <c r="U1325" s="5">
        <f>IFERROR(IF(Table5[[#This Row],[Is RTE Student]]="Yes",0,VLOOKUP(Table4[[#This Row],[Class]]&amp;"_"&amp;Table4[[#This Row],[Stream]]&amp;"_"&amp;Table4[[#This Row],[Medium]],total_fee,5,0)),0)</f>
        <v>20000</v>
      </c>
      <c r="V1325" s="5" t="str">
        <f>IFERROR(IF(Table4[[#This Row],[Total fees]]=Table4[[#This Row],[Total]]=0,"",Table4[[#This Row],[Total fees]]-Table4[[#This Row],[Total]]),"")</f>
        <v/>
      </c>
    </row>
    <row r="1326" spans="1:22">
      <c r="A1326" s="18">
        <f>IF('Student''s Data'!A1326=0,"",'Student''s Data'!A1326)</f>
        <v>1322</v>
      </c>
      <c r="B1326" s="18">
        <f>IF('Student''s Data'!B1326=0,"",'Student''s Data'!B1326)</f>
        <v>4289</v>
      </c>
      <c r="C1326" s="19" t="str">
        <f>IF('Student''s Data'!C1326=0,"",'Student''s Data'!C1326)</f>
        <v>Twelth</v>
      </c>
      <c r="D1326" s="19" t="str">
        <f>IF('Student''s Data'!D1326=0,"",'Student''s Data'!D1326)</f>
        <v>Agriculture</v>
      </c>
      <c r="E1326" s="19" t="str">
        <f>IF('Student''s Data'!H1326=0,"",'Student''s Data'!H1326)</f>
        <v>Hindi</v>
      </c>
      <c r="F1326" s="19" t="str">
        <f>IF('Student''s Data'!E1326=0,"",'Student''s Data'!E1326)</f>
        <v>POOJA BHATI</v>
      </c>
      <c r="G1326" s="19" t="str">
        <f>IF('Student''s Data'!F1326=0,"",'Student''s Data'!F1326)</f>
        <v>BIRBAL BHATI</v>
      </c>
      <c r="H1326" s="17"/>
      <c r="I1326" s="17"/>
      <c r="J1326" s="17"/>
      <c r="K1326" s="17"/>
      <c r="L1326" s="17"/>
      <c r="M1326" s="17"/>
      <c r="N1326" s="17"/>
      <c r="O1326" s="17"/>
      <c r="P1326" s="17"/>
      <c r="Q1326" s="17"/>
      <c r="R1326" s="17"/>
      <c r="S1326" s="17"/>
      <c r="T1326" s="5" t="str">
        <f>IF(SUM(Table4[[#This Row],[Jan]:[Dec]])=0,"",(SUM(Table4[[#This Row],[Jan]:[Dec]])))</f>
        <v/>
      </c>
      <c r="U1326" s="5">
        <f>IFERROR(IF(Table5[[#This Row],[Is RTE Student]]="Yes",0,VLOOKUP(Table4[[#This Row],[Class]]&amp;"_"&amp;Table4[[#This Row],[Stream]]&amp;"_"&amp;Table4[[#This Row],[Medium]],total_fee,5,0)),0)</f>
        <v>22000</v>
      </c>
      <c r="V1326" s="5" t="str">
        <f>IFERROR(IF(Table4[[#This Row],[Total fees]]=Table4[[#This Row],[Total]]=0,"",Table4[[#This Row],[Total fees]]-Table4[[#This Row],[Total]]),"")</f>
        <v/>
      </c>
    </row>
    <row r="1327" spans="1:22">
      <c r="A1327" s="18">
        <f>IF('Student''s Data'!A1327=0,"",'Student''s Data'!A1327)</f>
        <v>1323</v>
      </c>
      <c r="B1327" s="18">
        <f>IF('Student''s Data'!B1327=0,"",'Student''s Data'!B1327)</f>
        <v>4821</v>
      </c>
      <c r="C1327" s="19" t="str">
        <f>IF('Student''s Data'!C1327=0,"",'Student''s Data'!C1327)</f>
        <v>Twelth</v>
      </c>
      <c r="D1327" s="19" t="str">
        <f>IF('Student''s Data'!D1327=0,"",'Student''s Data'!D1327)</f>
        <v>Science</v>
      </c>
      <c r="E1327" s="19" t="str">
        <f>IF('Student''s Data'!H1327=0,"",'Student''s Data'!H1327)</f>
        <v>Hindi</v>
      </c>
      <c r="F1327" s="19" t="str">
        <f>IF('Student''s Data'!E1327=0,"",'Student''s Data'!E1327)</f>
        <v>PRADEEP CHAUHAN</v>
      </c>
      <c r="G1327" s="19" t="str">
        <f>IF('Student''s Data'!F1327=0,"",'Student''s Data'!F1327)</f>
        <v>JAGDISH PRASAD</v>
      </c>
      <c r="H1327" s="17"/>
      <c r="I1327" s="17"/>
      <c r="J1327" s="17"/>
      <c r="K1327" s="17"/>
      <c r="L1327" s="17"/>
      <c r="M1327" s="17"/>
      <c r="N1327" s="17"/>
      <c r="O1327" s="17"/>
      <c r="P1327" s="17"/>
      <c r="Q1327" s="17"/>
      <c r="R1327" s="17"/>
      <c r="S1327" s="17"/>
      <c r="T1327" s="5" t="str">
        <f>IF(SUM(Table4[[#This Row],[Jan]:[Dec]])=0,"",(SUM(Table4[[#This Row],[Jan]:[Dec]])))</f>
        <v/>
      </c>
      <c r="U1327" s="5">
        <f>IFERROR(IF(Table5[[#This Row],[Is RTE Student]]="Yes",0,VLOOKUP(Table4[[#This Row],[Class]]&amp;"_"&amp;Table4[[#This Row],[Stream]]&amp;"_"&amp;Table4[[#This Row],[Medium]],total_fee,5,0)),0)</f>
        <v>22000</v>
      </c>
      <c r="V1327" s="5" t="str">
        <f>IFERROR(IF(Table4[[#This Row],[Total fees]]=Table4[[#This Row],[Total]]=0,"",Table4[[#This Row],[Total fees]]-Table4[[#This Row],[Total]]),"")</f>
        <v/>
      </c>
    </row>
    <row r="1328" spans="1:22">
      <c r="A1328" s="18">
        <f>IF('Student''s Data'!A1328=0,"",'Student''s Data'!A1328)</f>
        <v>1324</v>
      </c>
      <c r="B1328" s="18">
        <f>IF('Student''s Data'!B1328=0,"",'Student''s Data'!B1328)</f>
        <v>5669</v>
      </c>
      <c r="C1328" s="19" t="str">
        <f>IF('Student''s Data'!C1328=0,"",'Student''s Data'!C1328)</f>
        <v>Twelth</v>
      </c>
      <c r="D1328" s="19" t="str">
        <f>IF('Student''s Data'!D1328=0,"",'Student''s Data'!D1328)</f>
        <v>Arts</v>
      </c>
      <c r="E1328" s="19" t="str">
        <f>IF('Student''s Data'!H1328=0,"",'Student''s Data'!H1328)</f>
        <v>Hindi</v>
      </c>
      <c r="F1328" s="19" t="str">
        <f>IF('Student''s Data'!E1328=0,"",'Student''s Data'!E1328)</f>
        <v>PRAKASH</v>
      </c>
      <c r="G1328" s="19" t="str">
        <f>IF('Student''s Data'!F1328=0,"",'Student''s Data'!F1328)</f>
        <v>MOHANLAL</v>
      </c>
      <c r="H1328" s="17"/>
      <c r="I1328" s="17"/>
      <c r="J1328" s="17"/>
      <c r="K1328" s="17"/>
      <c r="L1328" s="17"/>
      <c r="M1328" s="17"/>
      <c r="N1328" s="17"/>
      <c r="O1328" s="17"/>
      <c r="P1328" s="17"/>
      <c r="Q1328" s="17"/>
      <c r="R1328" s="17"/>
      <c r="S1328" s="17"/>
      <c r="T1328" s="5" t="str">
        <f>IF(SUM(Table4[[#This Row],[Jan]:[Dec]])=0,"",(SUM(Table4[[#This Row],[Jan]:[Dec]])))</f>
        <v/>
      </c>
      <c r="U1328" s="5">
        <f>IFERROR(IF(Table5[[#This Row],[Is RTE Student]]="Yes",0,VLOOKUP(Table4[[#This Row],[Class]]&amp;"_"&amp;Table4[[#This Row],[Stream]]&amp;"_"&amp;Table4[[#This Row],[Medium]],total_fee,5,0)),0)</f>
        <v>21000</v>
      </c>
      <c r="V1328" s="5" t="str">
        <f>IFERROR(IF(Table4[[#This Row],[Total fees]]=Table4[[#This Row],[Total]]=0,"",Table4[[#This Row],[Total fees]]-Table4[[#This Row],[Total]]),"")</f>
        <v/>
      </c>
    </row>
    <row r="1329" spans="1:22">
      <c r="A1329" s="18">
        <f>IF('Student''s Data'!A1329=0,"",'Student''s Data'!A1329)</f>
        <v>1325</v>
      </c>
      <c r="B1329" s="18">
        <f>IF('Student''s Data'!B1329=0,"",'Student''s Data'!B1329)</f>
        <v>4258</v>
      </c>
      <c r="C1329" s="19" t="str">
        <f>IF('Student''s Data'!C1329=0,"",'Student''s Data'!C1329)</f>
        <v>Twelth</v>
      </c>
      <c r="D1329" s="19" t="str">
        <f>IF('Student''s Data'!D1329=0,"",'Student''s Data'!D1329)</f>
        <v>Commerce</v>
      </c>
      <c r="E1329" s="19" t="str">
        <f>IF('Student''s Data'!H1329=0,"",'Student''s Data'!H1329)</f>
        <v>Hindi</v>
      </c>
      <c r="F1329" s="19" t="str">
        <f>IF('Student''s Data'!E1329=0,"",'Student''s Data'!E1329)</f>
        <v>PRATHVIRAJ</v>
      </c>
      <c r="G1329" s="19" t="str">
        <f>IF('Student''s Data'!F1329=0,"",'Student''s Data'!F1329)</f>
        <v>SATYANARAYAN</v>
      </c>
      <c r="H1329" s="17"/>
      <c r="I1329" s="17"/>
      <c r="J1329" s="17"/>
      <c r="K1329" s="17"/>
      <c r="L1329" s="17"/>
      <c r="M1329" s="17"/>
      <c r="N1329" s="17"/>
      <c r="O1329" s="17"/>
      <c r="P1329" s="17"/>
      <c r="Q1329" s="17"/>
      <c r="R1329" s="17"/>
      <c r="S1329" s="17"/>
      <c r="T1329" s="5" t="str">
        <f>IF(SUM(Table4[[#This Row],[Jan]:[Dec]])=0,"",(SUM(Table4[[#This Row],[Jan]:[Dec]])))</f>
        <v/>
      </c>
      <c r="U1329" s="5">
        <f>IFERROR(IF(Table5[[#This Row],[Is RTE Student]]="Yes",0,VLOOKUP(Table4[[#This Row],[Class]]&amp;"_"&amp;Table4[[#This Row],[Stream]]&amp;"_"&amp;Table4[[#This Row],[Medium]],total_fee,5,0)),0)</f>
        <v>20000</v>
      </c>
      <c r="V1329" s="5" t="str">
        <f>IFERROR(IF(Table4[[#This Row],[Total fees]]=Table4[[#This Row],[Total]]=0,"",Table4[[#This Row],[Total fees]]-Table4[[#This Row],[Total]]),"")</f>
        <v/>
      </c>
    </row>
    <row r="1330" spans="1:22">
      <c r="A1330" s="18">
        <f>IF('Student''s Data'!A1330=0,"",'Student''s Data'!A1330)</f>
        <v>1326</v>
      </c>
      <c r="B1330" s="18">
        <f>IF('Student''s Data'!B1330=0,"",'Student''s Data'!B1330)</f>
        <v>5089</v>
      </c>
      <c r="C1330" s="19" t="str">
        <f>IF('Student''s Data'!C1330=0,"",'Student''s Data'!C1330)</f>
        <v>Twelth</v>
      </c>
      <c r="D1330" s="19" t="str">
        <f>IF('Student''s Data'!D1330=0,"",'Student''s Data'!D1330)</f>
        <v>Agriculture</v>
      </c>
      <c r="E1330" s="19" t="str">
        <f>IF('Student''s Data'!H1330=0,"",'Student''s Data'!H1330)</f>
        <v>Hindi</v>
      </c>
      <c r="F1330" s="19" t="str">
        <f>IF('Student''s Data'!E1330=0,"",'Student''s Data'!E1330)</f>
        <v>PRATIKSHA AGRAWAT</v>
      </c>
      <c r="G1330" s="19" t="str">
        <f>IF('Student''s Data'!F1330=0,"",'Student''s Data'!F1330)</f>
        <v>MANOHAR LAL</v>
      </c>
      <c r="H1330" s="17"/>
      <c r="I1330" s="17"/>
      <c r="J1330" s="17"/>
      <c r="K1330" s="17"/>
      <c r="L1330" s="17"/>
      <c r="M1330" s="17"/>
      <c r="N1330" s="17"/>
      <c r="O1330" s="17"/>
      <c r="P1330" s="17"/>
      <c r="Q1330" s="17"/>
      <c r="R1330" s="17"/>
      <c r="S1330" s="17"/>
      <c r="T1330" s="5" t="str">
        <f>IF(SUM(Table4[[#This Row],[Jan]:[Dec]])=0,"",(SUM(Table4[[#This Row],[Jan]:[Dec]])))</f>
        <v/>
      </c>
      <c r="U1330" s="5">
        <f>IFERROR(IF(Table5[[#This Row],[Is RTE Student]]="Yes",0,VLOOKUP(Table4[[#This Row],[Class]]&amp;"_"&amp;Table4[[#This Row],[Stream]]&amp;"_"&amp;Table4[[#This Row],[Medium]],total_fee,5,0)),0)</f>
        <v>22000</v>
      </c>
      <c r="V1330" s="5" t="str">
        <f>IFERROR(IF(Table4[[#This Row],[Total fees]]=Table4[[#This Row],[Total]]=0,"",Table4[[#This Row],[Total fees]]-Table4[[#This Row],[Total]]),"")</f>
        <v/>
      </c>
    </row>
    <row r="1331" spans="1:22">
      <c r="A1331" s="18">
        <f>IF('Student''s Data'!A1331=0,"",'Student''s Data'!A1331)</f>
        <v>1327</v>
      </c>
      <c r="B1331" s="18">
        <f>IF('Student''s Data'!B1331=0,"",'Student''s Data'!B1331)</f>
        <v>5680</v>
      </c>
      <c r="C1331" s="19" t="str">
        <f>IF('Student''s Data'!C1331=0,"",'Student''s Data'!C1331)</f>
        <v>Twelth</v>
      </c>
      <c r="D1331" s="19" t="str">
        <f>IF('Student''s Data'!D1331=0,"",'Student''s Data'!D1331)</f>
        <v>Science</v>
      </c>
      <c r="E1331" s="19" t="str">
        <f>IF('Student''s Data'!H1331=0,"",'Student''s Data'!H1331)</f>
        <v>Hindi</v>
      </c>
      <c r="F1331" s="19" t="str">
        <f>IF('Student''s Data'!E1331=0,"",'Student''s Data'!E1331)</f>
        <v>PREMA RAM</v>
      </c>
      <c r="G1331" s="19" t="str">
        <f>IF('Student''s Data'!F1331=0,"",'Student''s Data'!F1331)</f>
        <v>HEMARAM</v>
      </c>
      <c r="H1331" s="17"/>
      <c r="I1331" s="17"/>
      <c r="J1331" s="17"/>
      <c r="K1331" s="17"/>
      <c r="L1331" s="17"/>
      <c r="M1331" s="17"/>
      <c r="N1331" s="17"/>
      <c r="O1331" s="17"/>
      <c r="P1331" s="17"/>
      <c r="Q1331" s="17"/>
      <c r="R1331" s="17"/>
      <c r="S1331" s="17"/>
      <c r="T1331" s="5" t="str">
        <f>IF(SUM(Table4[[#This Row],[Jan]:[Dec]])=0,"",(SUM(Table4[[#This Row],[Jan]:[Dec]])))</f>
        <v/>
      </c>
      <c r="U1331" s="5">
        <f>IFERROR(IF(Table5[[#This Row],[Is RTE Student]]="Yes",0,VLOOKUP(Table4[[#This Row],[Class]]&amp;"_"&amp;Table4[[#This Row],[Stream]]&amp;"_"&amp;Table4[[#This Row],[Medium]],total_fee,5,0)),0)</f>
        <v>22000</v>
      </c>
      <c r="V1331" s="5" t="str">
        <f>IFERROR(IF(Table4[[#This Row],[Total fees]]=Table4[[#This Row],[Total]]=0,"",Table4[[#This Row],[Total fees]]-Table4[[#This Row],[Total]]),"")</f>
        <v/>
      </c>
    </row>
    <row r="1332" spans="1:22">
      <c r="A1332" s="18">
        <f>IF('Student''s Data'!A1332=0,"",'Student''s Data'!A1332)</f>
        <v>1328</v>
      </c>
      <c r="B1332" s="18">
        <f>IF('Student''s Data'!B1332=0,"",'Student''s Data'!B1332)</f>
        <v>6193</v>
      </c>
      <c r="C1332" s="19" t="str">
        <f>IF('Student''s Data'!C1332=0,"",'Student''s Data'!C1332)</f>
        <v>Twelth</v>
      </c>
      <c r="D1332" s="19" t="str">
        <f>IF('Student''s Data'!D1332=0,"",'Student''s Data'!D1332)</f>
        <v>Arts</v>
      </c>
      <c r="E1332" s="19" t="str">
        <f>IF('Student''s Data'!H1332=0,"",'Student''s Data'!H1332)</f>
        <v>Hindi</v>
      </c>
      <c r="F1332" s="19" t="str">
        <f>IF('Student''s Data'!E1332=0,"",'Student''s Data'!E1332)</f>
        <v>PRITAM CHOUDHARY</v>
      </c>
      <c r="G1332" s="19" t="str">
        <f>IF('Student''s Data'!F1332=0,"",'Student''s Data'!F1332)</f>
        <v>PHOOLCHAND CHOUDHARY</v>
      </c>
      <c r="H1332" s="17"/>
      <c r="I1332" s="17"/>
      <c r="J1332" s="17"/>
      <c r="K1332" s="17"/>
      <c r="L1332" s="17"/>
      <c r="M1332" s="17"/>
      <c r="N1332" s="17"/>
      <c r="O1332" s="17"/>
      <c r="P1332" s="17"/>
      <c r="Q1332" s="17"/>
      <c r="R1332" s="17"/>
      <c r="S1332" s="17"/>
      <c r="T1332" s="5" t="str">
        <f>IF(SUM(Table4[[#This Row],[Jan]:[Dec]])=0,"",(SUM(Table4[[#This Row],[Jan]:[Dec]])))</f>
        <v/>
      </c>
      <c r="U1332" s="5">
        <f>IFERROR(IF(Table5[[#This Row],[Is RTE Student]]="Yes",0,VLOOKUP(Table4[[#This Row],[Class]]&amp;"_"&amp;Table4[[#This Row],[Stream]]&amp;"_"&amp;Table4[[#This Row],[Medium]],total_fee,5,0)),0)</f>
        <v>21000</v>
      </c>
      <c r="V1332" s="5" t="str">
        <f>IFERROR(IF(Table4[[#This Row],[Total fees]]=Table4[[#This Row],[Total]]=0,"",Table4[[#This Row],[Total fees]]-Table4[[#This Row],[Total]]),"")</f>
        <v/>
      </c>
    </row>
    <row r="1333" spans="1:22">
      <c r="A1333" s="18">
        <f>IF('Student''s Data'!A1333=0,"",'Student''s Data'!A1333)</f>
        <v>1329</v>
      </c>
      <c r="B1333" s="18">
        <f>IF('Student''s Data'!B1333=0,"",'Student''s Data'!B1333)</f>
        <v>6198</v>
      </c>
      <c r="C1333" s="19" t="str">
        <f>IF('Student''s Data'!C1333=0,"",'Student''s Data'!C1333)</f>
        <v>Twelth</v>
      </c>
      <c r="D1333" s="19" t="str">
        <f>IF('Student''s Data'!D1333=0,"",'Student''s Data'!D1333)</f>
        <v>Commerce</v>
      </c>
      <c r="E1333" s="19" t="str">
        <f>IF('Student''s Data'!H1333=0,"",'Student''s Data'!H1333)</f>
        <v>Hindi</v>
      </c>
      <c r="F1333" s="19" t="str">
        <f>IF('Student''s Data'!E1333=0,"",'Student''s Data'!E1333)</f>
        <v>PUKHRAJ</v>
      </c>
      <c r="G1333" s="19" t="str">
        <f>IF('Student''s Data'!F1333=0,"",'Student''s Data'!F1333)</f>
        <v>BHUWANA RAM</v>
      </c>
      <c r="H1333" s="17"/>
      <c r="I1333" s="17"/>
      <c r="J1333" s="17"/>
      <c r="K1333" s="17"/>
      <c r="L1333" s="17"/>
      <c r="M1333" s="17"/>
      <c r="N1333" s="17"/>
      <c r="O1333" s="17"/>
      <c r="P1333" s="17"/>
      <c r="Q1333" s="17"/>
      <c r="R1333" s="17"/>
      <c r="S1333" s="17"/>
      <c r="T1333" s="5" t="str">
        <f>IF(SUM(Table4[[#This Row],[Jan]:[Dec]])=0,"",(SUM(Table4[[#This Row],[Jan]:[Dec]])))</f>
        <v/>
      </c>
      <c r="U1333" s="5">
        <f>IFERROR(IF(Table5[[#This Row],[Is RTE Student]]="Yes",0,VLOOKUP(Table4[[#This Row],[Class]]&amp;"_"&amp;Table4[[#This Row],[Stream]]&amp;"_"&amp;Table4[[#This Row],[Medium]],total_fee,5,0)),0)</f>
        <v>20000</v>
      </c>
      <c r="V1333" s="5" t="str">
        <f>IFERROR(IF(Table4[[#This Row],[Total fees]]=Table4[[#This Row],[Total]]=0,"",Table4[[#This Row],[Total fees]]-Table4[[#This Row],[Total]]),"")</f>
        <v/>
      </c>
    </row>
    <row r="1334" spans="1:22">
      <c r="A1334" s="18">
        <f>IF('Student''s Data'!A1334=0,"",'Student''s Data'!A1334)</f>
        <v>1330</v>
      </c>
      <c r="B1334" s="18">
        <f>IF('Student''s Data'!B1334=0,"",'Student''s Data'!B1334)</f>
        <v>6076</v>
      </c>
      <c r="C1334" s="19" t="str">
        <f>IF('Student''s Data'!C1334=0,"",'Student''s Data'!C1334)</f>
        <v>Twelth</v>
      </c>
      <c r="D1334" s="19" t="str">
        <f>IF('Student''s Data'!D1334=0,"",'Student''s Data'!D1334)</f>
        <v>Agriculture</v>
      </c>
      <c r="E1334" s="19" t="str">
        <f>IF('Student''s Data'!H1334=0,"",'Student''s Data'!H1334)</f>
        <v>Hindi</v>
      </c>
      <c r="F1334" s="19" t="str">
        <f>IF('Student''s Data'!E1334=0,"",'Student''s Data'!E1334)</f>
        <v>PUNA RAM</v>
      </c>
      <c r="G1334" s="19" t="str">
        <f>IF('Student''s Data'!F1334=0,"",'Student''s Data'!F1334)</f>
        <v>PEMA RAM</v>
      </c>
      <c r="H1334" s="17"/>
      <c r="I1334" s="17"/>
      <c r="J1334" s="17"/>
      <c r="K1334" s="17"/>
      <c r="L1334" s="17"/>
      <c r="M1334" s="17"/>
      <c r="N1334" s="17"/>
      <c r="O1334" s="17"/>
      <c r="P1334" s="17"/>
      <c r="Q1334" s="17"/>
      <c r="R1334" s="17"/>
      <c r="S1334" s="17"/>
      <c r="T1334" s="5" t="str">
        <f>IF(SUM(Table4[[#This Row],[Jan]:[Dec]])=0,"",(SUM(Table4[[#This Row],[Jan]:[Dec]])))</f>
        <v/>
      </c>
      <c r="U1334" s="5">
        <f>IFERROR(IF(Table5[[#This Row],[Is RTE Student]]="Yes",0,VLOOKUP(Table4[[#This Row],[Class]]&amp;"_"&amp;Table4[[#This Row],[Stream]]&amp;"_"&amp;Table4[[#This Row],[Medium]],total_fee,5,0)),0)</f>
        <v>22000</v>
      </c>
      <c r="V1334" s="5" t="str">
        <f>IFERROR(IF(Table4[[#This Row],[Total fees]]=Table4[[#This Row],[Total]]=0,"",Table4[[#This Row],[Total fees]]-Table4[[#This Row],[Total]]),"")</f>
        <v/>
      </c>
    </row>
    <row r="1335" spans="1:22">
      <c r="A1335" s="18">
        <f>IF('Student''s Data'!A1335=0,"",'Student''s Data'!A1335)</f>
        <v>1331</v>
      </c>
      <c r="B1335" s="18">
        <f>IF('Student''s Data'!B1335=0,"",'Student''s Data'!B1335)</f>
        <v>6039</v>
      </c>
      <c r="C1335" s="19" t="str">
        <f>IF('Student''s Data'!C1335=0,"",'Student''s Data'!C1335)</f>
        <v>Twelth</v>
      </c>
      <c r="D1335" s="19" t="str">
        <f>IF('Student''s Data'!D1335=0,"",'Student''s Data'!D1335)</f>
        <v>Science</v>
      </c>
      <c r="E1335" s="19" t="str">
        <f>IF('Student''s Data'!H1335=0,"",'Student''s Data'!H1335)</f>
        <v>Hindi</v>
      </c>
      <c r="F1335" s="19" t="str">
        <f>IF('Student''s Data'!E1335=0,"",'Student''s Data'!E1335)</f>
        <v>RADHIKA HURKAT</v>
      </c>
      <c r="G1335" s="19" t="str">
        <f>IF('Student''s Data'!F1335=0,"",'Student''s Data'!F1335)</f>
        <v>SHYAM SUNDAR HURKAT</v>
      </c>
      <c r="H1335" s="17"/>
      <c r="I1335" s="17"/>
      <c r="J1335" s="17"/>
      <c r="K1335" s="17"/>
      <c r="L1335" s="17"/>
      <c r="M1335" s="17"/>
      <c r="N1335" s="17"/>
      <c r="O1335" s="17"/>
      <c r="P1335" s="17"/>
      <c r="Q1335" s="17"/>
      <c r="R1335" s="17"/>
      <c r="S1335" s="17"/>
      <c r="T1335" s="5" t="str">
        <f>IF(SUM(Table4[[#This Row],[Jan]:[Dec]])=0,"",(SUM(Table4[[#This Row],[Jan]:[Dec]])))</f>
        <v/>
      </c>
      <c r="U1335" s="5">
        <f>IFERROR(IF(Table5[[#This Row],[Is RTE Student]]="Yes",0,VLOOKUP(Table4[[#This Row],[Class]]&amp;"_"&amp;Table4[[#This Row],[Stream]]&amp;"_"&amp;Table4[[#This Row],[Medium]],total_fee,5,0)),0)</f>
        <v>22000</v>
      </c>
      <c r="V1335" s="5" t="str">
        <f>IFERROR(IF(Table4[[#This Row],[Total fees]]=Table4[[#This Row],[Total]]=0,"",Table4[[#This Row],[Total fees]]-Table4[[#This Row],[Total]]),"")</f>
        <v/>
      </c>
    </row>
    <row r="1336" spans="1:22">
      <c r="A1336" s="18">
        <f>IF('Student''s Data'!A1336=0,"",'Student''s Data'!A1336)</f>
        <v>1332</v>
      </c>
      <c r="B1336" s="18">
        <f>IF('Student''s Data'!B1336=0,"",'Student''s Data'!B1336)</f>
        <v>4283</v>
      </c>
      <c r="C1336" s="19" t="str">
        <f>IF('Student''s Data'!C1336=0,"",'Student''s Data'!C1336)</f>
        <v>Twelth</v>
      </c>
      <c r="D1336" s="19" t="str">
        <f>IF('Student''s Data'!D1336=0,"",'Student''s Data'!D1336)</f>
        <v>Arts</v>
      </c>
      <c r="E1336" s="19" t="str">
        <f>IF('Student''s Data'!H1336=0,"",'Student''s Data'!H1336)</f>
        <v>Hindi</v>
      </c>
      <c r="F1336" s="19" t="str">
        <f>IF('Student''s Data'!E1336=0,"",'Student''s Data'!E1336)</f>
        <v>RAHUL MAHLA</v>
      </c>
      <c r="G1336" s="19" t="str">
        <f>IF('Student''s Data'!F1336=0,"",'Student''s Data'!F1336)</f>
        <v>GIRDHARI RAM</v>
      </c>
      <c r="H1336" s="17"/>
      <c r="I1336" s="17"/>
      <c r="J1336" s="17"/>
      <c r="K1336" s="17"/>
      <c r="L1336" s="17"/>
      <c r="M1336" s="17"/>
      <c r="N1336" s="17"/>
      <c r="O1336" s="17"/>
      <c r="P1336" s="17"/>
      <c r="Q1336" s="17"/>
      <c r="R1336" s="17"/>
      <c r="S1336" s="17"/>
      <c r="T1336" s="5" t="str">
        <f>IF(SUM(Table4[[#This Row],[Jan]:[Dec]])=0,"",(SUM(Table4[[#This Row],[Jan]:[Dec]])))</f>
        <v/>
      </c>
      <c r="U1336" s="5">
        <f>IFERROR(IF(Table5[[#This Row],[Is RTE Student]]="Yes",0,VLOOKUP(Table4[[#This Row],[Class]]&amp;"_"&amp;Table4[[#This Row],[Stream]]&amp;"_"&amp;Table4[[#This Row],[Medium]],total_fee,5,0)),0)</f>
        <v>21000</v>
      </c>
      <c r="V1336" s="5" t="str">
        <f>IFERROR(IF(Table4[[#This Row],[Total fees]]=Table4[[#This Row],[Total]]=0,"",Table4[[#This Row],[Total fees]]-Table4[[#This Row],[Total]]),"")</f>
        <v/>
      </c>
    </row>
    <row r="1337" spans="1:22">
      <c r="A1337" s="18">
        <f>IF('Student''s Data'!A1337=0,"",'Student''s Data'!A1337)</f>
        <v>1333</v>
      </c>
      <c r="B1337" s="18">
        <f>IF('Student''s Data'!B1337=0,"",'Student''s Data'!B1337)</f>
        <v>5708</v>
      </c>
      <c r="C1337" s="19" t="str">
        <f>IF('Student''s Data'!C1337=0,"",'Student''s Data'!C1337)</f>
        <v>Twelth</v>
      </c>
      <c r="D1337" s="19" t="str">
        <f>IF('Student''s Data'!D1337=0,"",'Student''s Data'!D1337)</f>
        <v>Commerce</v>
      </c>
      <c r="E1337" s="19" t="str">
        <f>IF('Student''s Data'!H1337=0,"",'Student''s Data'!H1337)</f>
        <v>Hindi</v>
      </c>
      <c r="F1337" s="19" t="str">
        <f>IF('Student''s Data'!E1337=0,"",'Student''s Data'!E1337)</f>
        <v>RAHUL SHARMA</v>
      </c>
      <c r="G1337" s="19" t="str">
        <f>IF('Student''s Data'!F1337=0,"",'Student''s Data'!F1337)</f>
        <v>MUKESH SHARMA</v>
      </c>
      <c r="H1337" s="17"/>
      <c r="I1337" s="17"/>
      <c r="J1337" s="17"/>
      <c r="K1337" s="17"/>
      <c r="L1337" s="17"/>
      <c r="M1337" s="17"/>
      <c r="N1337" s="17"/>
      <c r="O1337" s="17"/>
      <c r="P1337" s="17"/>
      <c r="Q1337" s="17"/>
      <c r="R1337" s="17"/>
      <c r="S1337" s="17"/>
      <c r="T1337" s="5" t="str">
        <f>IF(SUM(Table4[[#This Row],[Jan]:[Dec]])=0,"",(SUM(Table4[[#This Row],[Jan]:[Dec]])))</f>
        <v/>
      </c>
      <c r="U1337" s="5">
        <f>IFERROR(IF(Table5[[#This Row],[Is RTE Student]]="Yes",0,VLOOKUP(Table4[[#This Row],[Class]]&amp;"_"&amp;Table4[[#This Row],[Stream]]&amp;"_"&amp;Table4[[#This Row],[Medium]],total_fee,5,0)),0)</f>
        <v>20000</v>
      </c>
      <c r="V1337" s="5" t="str">
        <f>IFERROR(IF(Table4[[#This Row],[Total fees]]=Table4[[#This Row],[Total]]=0,"",Table4[[#This Row],[Total fees]]-Table4[[#This Row],[Total]]),"")</f>
        <v/>
      </c>
    </row>
    <row r="1338" spans="1:22">
      <c r="A1338" s="18">
        <f>IF('Student''s Data'!A1338=0,"",'Student''s Data'!A1338)</f>
        <v>1334</v>
      </c>
      <c r="B1338" s="18">
        <f>IF('Student''s Data'!B1338=0,"",'Student''s Data'!B1338)</f>
        <v>6666</v>
      </c>
      <c r="C1338" s="19" t="str">
        <f>IF('Student''s Data'!C1338=0,"",'Student''s Data'!C1338)</f>
        <v>Twelth</v>
      </c>
      <c r="D1338" s="19" t="str">
        <f>IF('Student''s Data'!D1338=0,"",'Student''s Data'!D1338)</f>
        <v>Agriculture</v>
      </c>
      <c r="E1338" s="19" t="str">
        <f>IF('Student''s Data'!H1338=0,"",'Student''s Data'!H1338)</f>
        <v>Hindi</v>
      </c>
      <c r="F1338" s="19" t="str">
        <f>IF('Student''s Data'!E1338=0,"",'Student''s Data'!E1338)</f>
        <v>RAJENDRA GAWADIYA</v>
      </c>
      <c r="G1338" s="19" t="str">
        <f>IF('Student''s Data'!F1338=0,"",'Student''s Data'!F1338)</f>
        <v>BAJARANG LAL</v>
      </c>
      <c r="H1338" s="17"/>
      <c r="I1338" s="17"/>
      <c r="J1338" s="17"/>
      <c r="K1338" s="17"/>
      <c r="L1338" s="17"/>
      <c r="M1338" s="17"/>
      <c r="N1338" s="17"/>
      <c r="O1338" s="17"/>
      <c r="P1338" s="17"/>
      <c r="Q1338" s="17"/>
      <c r="R1338" s="17"/>
      <c r="S1338" s="17"/>
      <c r="T1338" s="5" t="str">
        <f>IF(SUM(Table4[[#This Row],[Jan]:[Dec]])=0,"",(SUM(Table4[[#This Row],[Jan]:[Dec]])))</f>
        <v/>
      </c>
      <c r="U1338" s="5">
        <f>IFERROR(IF(Table5[[#This Row],[Is RTE Student]]="Yes",0,VLOOKUP(Table4[[#This Row],[Class]]&amp;"_"&amp;Table4[[#This Row],[Stream]]&amp;"_"&amp;Table4[[#This Row],[Medium]],total_fee,5,0)),0)</f>
        <v>22000</v>
      </c>
      <c r="V1338" s="5" t="str">
        <f>IFERROR(IF(Table4[[#This Row],[Total fees]]=Table4[[#This Row],[Total]]=0,"",Table4[[#This Row],[Total fees]]-Table4[[#This Row],[Total]]),"")</f>
        <v/>
      </c>
    </row>
    <row r="1339" spans="1:22">
      <c r="A1339" s="18">
        <f>IF('Student''s Data'!A1339=0,"",'Student''s Data'!A1339)</f>
        <v>1335</v>
      </c>
      <c r="B1339" s="18">
        <f>IF('Student''s Data'!B1339=0,"",'Student''s Data'!B1339)</f>
        <v>4307</v>
      </c>
      <c r="C1339" s="19" t="str">
        <f>IF('Student''s Data'!C1339=0,"",'Student''s Data'!C1339)</f>
        <v>Twelth</v>
      </c>
      <c r="D1339" s="19" t="str">
        <f>IF('Student''s Data'!D1339=0,"",'Student''s Data'!D1339)</f>
        <v>Science</v>
      </c>
      <c r="E1339" s="19" t="str">
        <f>IF('Student''s Data'!H1339=0,"",'Student''s Data'!H1339)</f>
        <v>Hindi</v>
      </c>
      <c r="F1339" s="19" t="str">
        <f>IF('Student''s Data'!E1339=0,"",'Student''s Data'!E1339)</f>
        <v>RAJENDRA PRASAD</v>
      </c>
      <c r="G1339" s="19" t="str">
        <f>IF('Student''s Data'!F1339=0,"",'Student''s Data'!F1339)</f>
        <v>JAGDISH PRASAD</v>
      </c>
      <c r="H1339" s="17"/>
      <c r="I1339" s="17"/>
      <c r="J1339" s="17"/>
      <c r="K1339" s="17"/>
      <c r="L1339" s="17"/>
      <c r="M1339" s="17"/>
      <c r="N1339" s="17"/>
      <c r="O1339" s="17"/>
      <c r="P1339" s="17"/>
      <c r="Q1339" s="17"/>
      <c r="R1339" s="17"/>
      <c r="S1339" s="17"/>
      <c r="T1339" s="5" t="str">
        <f>IF(SUM(Table4[[#This Row],[Jan]:[Dec]])=0,"",(SUM(Table4[[#This Row],[Jan]:[Dec]])))</f>
        <v/>
      </c>
      <c r="U1339" s="5">
        <f>IFERROR(IF(Table5[[#This Row],[Is RTE Student]]="Yes",0,VLOOKUP(Table4[[#This Row],[Class]]&amp;"_"&amp;Table4[[#This Row],[Stream]]&amp;"_"&amp;Table4[[#This Row],[Medium]],total_fee,5,0)),0)</f>
        <v>22000</v>
      </c>
      <c r="V1339" s="5" t="str">
        <f>IFERROR(IF(Table4[[#This Row],[Total fees]]=Table4[[#This Row],[Total]]=0,"",Table4[[#This Row],[Total fees]]-Table4[[#This Row],[Total]]),"")</f>
        <v/>
      </c>
    </row>
    <row r="1340" spans="1:22">
      <c r="A1340" s="18">
        <f>IF('Student''s Data'!A1340=0,"",'Student''s Data'!A1340)</f>
        <v>1336</v>
      </c>
      <c r="B1340" s="18">
        <f>IF('Student''s Data'!B1340=0,"",'Student''s Data'!B1340)</f>
        <v>6166</v>
      </c>
      <c r="C1340" s="19" t="str">
        <f>IF('Student''s Data'!C1340=0,"",'Student''s Data'!C1340)</f>
        <v>Twelth</v>
      </c>
      <c r="D1340" s="19" t="str">
        <f>IF('Student''s Data'!D1340=0,"",'Student''s Data'!D1340)</f>
        <v>Arts</v>
      </c>
      <c r="E1340" s="19" t="str">
        <f>IF('Student''s Data'!H1340=0,"",'Student''s Data'!H1340)</f>
        <v>Hindi</v>
      </c>
      <c r="F1340" s="19" t="str">
        <f>IF('Student''s Data'!E1340=0,"",'Student''s Data'!E1340)</f>
        <v>RAJESH CHOUDHARY</v>
      </c>
      <c r="G1340" s="19" t="str">
        <f>IF('Student''s Data'!F1340=0,"",'Student''s Data'!F1340)</f>
        <v>GHEESA LAL CHOUDHARY</v>
      </c>
      <c r="H1340" s="17"/>
      <c r="I1340" s="17"/>
      <c r="J1340" s="17"/>
      <c r="K1340" s="17"/>
      <c r="L1340" s="17"/>
      <c r="M1340" s="17"/>
      <c r="N1340" s="17"/>
      <c r="O1340" s="17"/>
      <c r="P1340" s="17"/>
      <c r="Q1340" s="17"/>
      <c r="R1340" s="17"/>
      <c r="S1340" s="17"/>
      <c r="T1340" s="5" t="str">
        <f>IF(SUM(Table4[[#This Row],[Jan]:[Dec]])=0,"",(SUM(Table4[[#This Row],[Jan]:[Dec]])))</f>
        <v/>
      </c>
      <c r="U1340" s="5">
        <f>IFERROR(IF(Table5[[#This Row],[Is RTE Student]]="Yes",0,VLOOKUP(Table4[[#This Row],[Class]]&amp;"_"&amp;Table4[[#This Row],[Stream]]&amp;"_"&amp;Table4[[#This Row],[Medium]],total_fee,5,0)),0)</f>
        <v>21000</v>
      </c>
      <c r="V1340" s="5" t="str">
        <f>IFERROR(IF(Table4[[#This Row],[Total fees]]=Table4[[#This Row],[Total]]=0,"",Table4[[#This Row],[Total fees]]-Table4[[#This Row],[Total]]),"")</f>
        <v/>
      </c>
    </row>
    <row r="1341" spans="1:22">
      <c r="A1341" s="18">
        <f>IF('Student''s Data'!A1341=0,"",'Student''s Data'!A1341)</f>
        <v>1337</v>
      </c>
      <c r="B1341" s="18">
        <f>IF('Student''s Data'!B1341=0,"",'Student''s Data'!B1341)</f>
        <v>6326</v>
      </c>
      <c r="C1341" s="19" t="str">
        <f>IF('Student''s Data'!C1341=0,"",'Student''s Data'!C1341)</f>
        <v>Twelth</v>
      </c>
      <c r="D1341" s="19" t="str">
        <f>IF('Student''s Data'!D1341=0,"",'Student''s Data'!D1341)</f>
        <v>Commerce</v>
      </c>
      <c r="E1341" s="19" t="str">
        <f>IF('Student''s Data'!H1341=0,"",'Student''s Data'!H1341)</f>
        <v>Hindi</v>
      </c>
      <c r="F1341" s="19" t="str">
        <f>IF('Student''s Data'!E1341=0,"",'Student''s Data'!E1341)</f>
        <v>RAJESH CHOUDHARY</v>
      </c>
      <c r="G1341" s="19" t="str">
        <f>IF('Student''s Data'!F1341=0,"",'Student''s Data'!F1341)</f>
        <v>HANSRAJ CHOUDHARY</v>
      </c>
      <c r="H1341" s="17"/>
      <c r="I1341" s="17"/>
      <c r="J1341" s="17"/>
      <c r="K1341" s="17"/>
      <c r="L1341" s="17"/>
      <c r="M1341" s="17"/>
      <c r="N1341" s="17"/>
      <c r="O1341" s="17"/>
      <c r="P1341" s="17"/>
      <c r="Q1341" s="17"/>
      <c r="R1341" s="17"/>
      <c r="S1341" s="17"/>
      <c r="T1341" s="5" t="str">
        <f>IF(SUM(Table4[[#This Row],[Jan]:[Dec]])=0,"",(SUM(Table4[[#This Row],[Jan]:[Dec]])))</f>
        <v/>
      </c>
      <c r="U1341" s="5">
        <f>IFERROR(IF(Table5[[#This Row],[Is RTE Student]]="Yes",0,VLOOKUP(Table4[[#This Row],[Class]]&amp;"_"&amp;Table4[[#This Row],[Stream]]&amp;"_"&amp;Table4[[#This Row],[Medium]],total_fee,5,0)),0)</f>
        <v>20000</v>
      </c>
      <c r="V1341" s="5" t="str">
        <f>IFERROR(IF(Table4[[#This Row],[Total fees]]=Table4[[#This Row],[Total]]=0,"",Table4[[#This Row],[Total fees]]-Table4[[#This Row],[Total]]),"")</f>
        <v/>
      </c>
    </row>
    <row r="1342" spans="1:22">
      <c r="A1342" s="18">
        <f>IF('Student''s Data'!A1342=0,"",'Student''s Data'!A1342)</f>
        <v>1338</v>
      </c>
      <c r="B1342" s="18">
        <f>IF('Student''s Data'!B1342=0,"",'Student''s Data'!B1342)</f>
        <v>6242</v>
      </c>
      <c r="C1342" s="19" t="str">
        <f>IF('Student''s Data'!C1342=0,"",'Student''s Data'!C1342)</f>
        <v>Twelth</v>
      </c>
      <c r="D1342" s="19" t="str">
        <f>IF('Student''s Data'!D1342=0,"",'Student''s Data'!D1342)</f>
        <v>Agriculture</v>
      </c>
      <c r="E1342" s="19" t="str">
        <f>IF('Student''s Data'!H1342=0,"",'Student''s Data'!H1342)</f>
        <v>Hindi</v>
      </c>
      <c r="F1342" s="19" t="str">
        <f>IF('Student''s Data'!E1342=0,"",'Student''s Data'!E1342)</f>
        <v>RAJU RAM</v>
      </c>
      <c r="G1342" s="19" t="str">
        <f>IF('Student''s Data'!F1342=0,"",'Student''s Data'!F1342)</f>
        <v>BHANWAR LAL</v>
      </c>
      <c r="H1342" s="17"/>
      <c r="I1342" s="17"/>
      <c r="J1342" s="17"/>
      <c r="K1342" s="17"/>
      <c r="L1342" s="17"/>
      <c r="M1342" s="17"/>
      <c r="N1342" s="17"/>
      <c r="O1342" s="17"/>
      <c r="P1342" s="17"/>
      <c r="Q1342" s="17"/>
      <c r="R1342" s="17"/>
      <c r="S1342" s="17"/>
      <c r="T1342" s="5" t="str">
        <f>IF(SUM(Table4[[#This Row],[Jan]:[Dec]])=0,"",(SUM(Table4[[#This Row],[Jan]:[Dec]])))</f>
        <v/>
      </c>
      <c r="U1342" s="5">
        <f>IFERROR(IF(Table5[[#This Row],[Is RTE Student]]="Yes",0,VLOOKUP(Table4[[#This Row],[Class]]&amp;"_"&amp;Table4[[#This Row],[Stream]]&amp;"_"&amp;Table4[[#This Row],[Medium]],total_fee,5,0)),0)</f>
        <v>22000</v>
      </c>
      <c r="V1342" s="5" t="str">
        <f>IFERROR(IF(Table4[[#This Row],[Total fees]]=Table4[[#This Row],[Total]]=0,"",Table4[[#This Row],[Total fees]]-Table4[[#This Row],[Total]]),"")</f>
        <v/>
      </c>
    </row>
    <row r="1343" spans="1:22">
      <c r="A1343" s="18">
        <f>IF('Student''s Data'!A1343=0,"",'Student''s Data'!A1343)</f>
        <v>1339</v>
      </c>
      <c r="B1343" s="18">
        <f>IF('Student''s Data'!B1343=0,"",'Student''s Data'!B1343)</f>
        <v>6161</v>
      </c>
      <c r="C1343" s="19" t="str">
        <f>IF('Student''s Data'!C1343=0,"",'Student''s Data'!C1343)</f>
        <v>Twelth</v>
      </c>
      <c r="D1343" s="19" t="str">
        <f>IF('Student''s Data'!D1343=0,"",'Student''s Data'!D1343)</f>
        <v>Science</v>
      </c>
      <c r="E1343" s="19" t="str">
        <f>IF('Student''s Data'!H1343=0,"",'Student''s Data'!H1343)</f>
        <v>Hindi</v>
      </c>
      <c r="F1343" s="19" t="str">
        <f>IF('Student''s Data'!E1343=0,"",'Student''s Data'!E1343)</f>
        <v>RAJU RAM</v>
      </c>
      <c r="G1343" s="19" t="str">
        <f>IF('Student''s Data'!F1343=0,"",'Student''s Data'!F1343)</f>
        <v>CHAINA RAM</v>
      </c>
      <c r="H1343" s="17"/>
      <c r="I1343" s="17"/>
      <c r="J1343" s="17"/>
      <c r="K1343" s="17"/>
      <c r="L1343" s="17"/>
      <c r="M1343" s="17"/>
      <c r="N1343" s="17"/>
      <c r="O1343" s="17"/>
      <c r="P1343" s="17"/>
      <c r="Q1343" s="17"/>
      <c r="R1343" s="17"/>
      <c r="S1343" s="17"/>
      <c r="T1343" s="5" t="str">
        <f>IF(SUM(Table4[[#This Row],[Jan]:[Dec]])=0,"",(SUM(Table4[[#This Row],[Jan]:[Dec]])))</f>
        <v/>
      </c>
      <c r="U1343" s="5">
        <f>IFERROR(IF(Table5[[#This Row],[Is RTE Student]]="Yes",0,VLOOKUP(Table4[[#This Row],[Class]]&amp;"_"&amp;Table4[[#This Row],[Stream]]&amp;"_"&amp;Table4[[#This Row],[Medium]],total_fee,5,0)),0)</f>
        <v>22000</v>
      </c>
      <c r="V1343" s="5" t="str">
        <f>IFERROR(IF(Table4[[#This Row],[Total fees]]=Table4[[#This Row],[Total]]=0,"",Table4[[#This Row],[Total fees]]-Table4[[#This Row],[Total]]),"")</f>
        <v/>
      </c>
    </row>
    <row r="1344" spans="1:22">
      <c r="A1344" s="18">
        <f>IF('Student''s Data'!A1344=0,"",'Student''s Data'!A1344)</f>
        <v>1340</v>
      </c>
      <c r="B1344" s="18">
        <f>IF('Student''s Data'!B1344=0,"",'Student''s Data'!B1344)</f>
        <v>6217</v>
      </c>
      <c r="C1344" s="19" t="str">
        <f>IF('Student''s Data'!C1344=0,"",'Student''s Data'!C1344)</f>
        <v>Twelth</v>
      </c>
      <c r="D1344" s="19" t="str">
        <f>IF('Student''s Data'!D1344=0,"",'Student''s Data'!D1344)</f>
        <v>Arts</v>
      </c>
      <c r="E1344" s="19" t="str">
        <f>IF('Student''s Data'!H1344=0,"",'Student''s Data'!H1344)</f>
        <v>Hindi</v>
      </c>
      <c r="F1344" s="19" t="str">
        <f>IF('Student''s Data'!E1344=0,"",'Student''s Data'!E1344)</f>
        <v>RAKESH KUMAR</v>
      </c>
      <c r="G1344" s="19" t="str">
        <f>IF('Student''s Data'!F1344=0,"",'Student''s Data'!F1344)</f>
        <v>RAMESHWAR LAL</v>
      </c>
      <c r="H1344" s="17"/>
      <c r="I1344" s="17"/>
      <c r="J1344" s="17"/>
      <c r="K1344" s="17"/>
      <c r="L1344" s="17"/>
      <c r="M1344" s="17"/>
      <c r="N1344" s="17"/>
      <c r="O1344" s="17"/>
      <c r="P1344" s="17"/>
      <c r="Q1344" s="17"/>
      <c r="R1344" s="17"/>
      <c r="S1344" s="17"/>
      <c r="T1344" s="5" t="str">
        <f>IF(SUM(Table4[[#This Row],[Jan]:[Dec]])=0,"",(SUM(Table4[[#This Row],[Jan]:[Dec]])))</f>
        <v/>
      </c>
      <c r="U1344" s="5">
        <f>IFERROR(IF(Table5[[#This Row],[Is RTE Student]]="Yes",0,VLOOKUP(Table4[[#This Row],[Class]]&amp;"_"&amp;Table4[[#This Row],[Stream]]&amp;"_"&amp;Table4[[#This Row],[Medium]],total_fee,5,0)),0)</f>
        <v>21000</v>
      </c>
      <c r="V1344" s="5" t="str">
        <f>IFERROR(IF(Table4[[#This Row],[Total fees]]=Table4[[#This Row],[Total]]=0,"",Table4[[#This Row],[Total fees]]-Table4[[#This Row],[Total]]),"")</f>
        <v/>
      </c>
    </row>
    <row r="1345" spans="1:22">
      <c r="A1345" s="18">
        <f>IF('Student''s Data'!A1345=0,"",'Student''s Data'!A1345)</f>
        <v>1341</v>
      </c>
      <c r="B1345" s="18">
        <f>IF('Student''s Data'!B1345=0,"",'Student''s Data'!B1345)</f>
        <v>4280</v>
      </c>
      <c r="C1345" s="19" t="str">
        <f>IF('Student''s Data'!C1345=0,"",'Student''s Data'!C1345)</f>
        <v>Twelth</v>
      </c>
      <c r="D1345" s="19" t="str">
        <f>IF('Student''s Data'!D1345=0,"",'Student''s Data'!D1345)</f>
        <v>Commerce</v>
      </c>
      <c r="E1345" s="19" t="str">
        <f>IF('Student''s Data'!H1345=0,"",'Student''s Data'!H1345)</f>
        <v>Hindi</v>
      </c>
      <c r="F1345" s="19" t="str">
        <f>IF('Student''s Data'!E1345=0,"",'Student''s Data'!E1345)</f>
        <v>RAKHI BHATI</v>
      </c>
      <c r="G1345" s="19" t="str">
        <f>IF('Student''s Data'!F1345=0,"",'Student''s Data'!F1345)</f>
        <v>MUKESH KUMAR BHATI</v>
      </c>
      <c r="H1345" s="17"/>
      <c r="I1345" s="17"/>
      <c r="J1345" s="17"/>
      <c r="K1345" s="17"/>
      <c r="L1345" s="17"/>
      <c r="M1345" s="17"/>
      <c r="N1345" s="17"/>
      <c r="O1345" s="17"/>
      <c r="P1345" s="17"/>
      <c r="Q1345" s="17"/>
      <c r="R1345" s="17"/>
      <c r="S1345" s="17"/>
      <c r="T1345" s="5" t="str">
        <f>IF(SUM(Table4[[#This Row],[Jan]:[Dec]])=0,"",(SUM(Table4[[#This Row],[Jan]:[Dec]])))</f>
        <v/>
      </c>
      <c r="U1345" s="5">
        <f>IFERROR(IF(Table5[[#This Row],[Is RTE Student]]="Yes",0,VLOOKUP(Table4[[#This Row],[Class]]&amp;"_"&amp;Table4[[#This Row],[Stream]]&amp;"_"&amp;Table4[[#This Row],[Medium]],total_fee,5,0)),0)</f>
        <v>20000</v>
      </c>
      <c r="V1345" s="5" t="str">
        <f>IFERROR(IF(Table4[[#This Row],[Total fees]]=Table4[[#This Row],[Total]]=0,"",Table4[[#This Row],[Total fees]]-Table4[[#This Row],[Total]]),"")</f>
        <v/>
      </c>
    </row>
    <row r="1346" spans="1:22">
      <c r="A1346" s="18">
        <f>IF('Student''s Data'!A1346=0,"",'Student''s Data'!A1346)</f>
        <v>1342</v>
      </c>
      <c r="B1346" s="18">
        <f>IF('Student''s Data'!B1346=0,"",'Student''s Data'!B1346)</f>
        <v>5812</v>
      </c>
      <c r="C1346" s="19" t="str">
        <f>IF('Student''s Data'!C1346=0,"",'Student''s Data'!C1346)</f>
        <v>Twelth</v>
      </c>
      <c r="D1346" s="19" t="str">
        <f>IF('Student''s Data'!D1346=0,"",'Student''s Data'!D1346)</f>
        <v>Agriculture</v>
      </c>
      <c r="E1346" s="19" t="str">
        <f>IF('Student''s Data'!H1346=0,"",'Student''s Data'!H1346)</f>
        <v>Hindi</v>
      </c>
      <c r="F1346" s="19" t="str">
        <f>IF('Student''s Data'!E1346=0,"",'Student''s Data'!E1346)</f>
        <v>RAMKISHOR MEGHWAL</v>
      </c>
      <c r="G1346" s="19" t="str">
        <f>IF('Student''s Data'!F1346=0,"",'Student''s Data'!F1346)</f>
        <v>DHURA RAM</v>
      </c>
      <c r="H1346" s="17"/>
      <c r="I1346" s="17"/>
      <c r="J1346" s="17"/>
      <c r="K1346" s="17"/>
      <c r="L1346" s="17"/>
      <c r="M1346" s="17"/>
      <c r="N1346" s="17"/>
      <c r="O1346" s="17"/>
      <c r="P1346" s="17"/>
      <c r="Q1346" s="17"/>
      <c r="R1346" s="17"/>
      <c r="S1346" s="17"/>
      <c r="T1346" s="5" t="str">
        <f>IF(SUM(Table4[[#This Row],[Jan]:[Dec]])=0,"",(SUM(Table4[[#This Row],[Jan]:[Dec]])))</f>
        <v/>
      </c>
      <c r="U1346" s="5">
        <f>IFERROR(IF(Table5[[#This Row],[Is RTE Student]]="Yes",0,VLOOKUP(Table4[[#This Row],[Class]]&amp;"_"&amp;Table4[[#This Row],[Stream]]&amp;"_"&amp;Table4[[#This Row],[Medium]],total_fee,5,0)),0)</f>
        <v>22000</v>
      </c>
      <c r="V1346" s="5" t="str">
        <f>IFERROR(IF(Table4[[#This Row],[Total fees]]=Table4[[#This Row],[Total]]=0,"",Table4[[#This Row],[Total fees]]-Table4[[#This Row],[Total]]),"")</f>
        <v/>
      </c>
    </row>
    <row r="1347" spans="1:22">
      <c r="A1347" s="18">
        <f>IF('Student''s Data'!A1347=0,"",'Student''s Data'!A1347)</f>
        <v>1343</v>
      </c>
      <c r="B1347" s="18">
        <f>IF('Student''s Data'!B1347=0,"",'Student''s Data'!B1347)</f>
        <v>5867</v>
      </c>
      <c r="C1347" s="19" t="str">
        <f>IF('Student''s Data'!C1347=0,"",'Student''s Data'!C1347)</f>
        <v>Twelth</v>
      </c>
      <c r="D1347" s="19" t="str">
        <f>IF('Student''s Data'!D1347=0,"",'Student''s Data'!D1347)</f>
        <v>Science</v>
      </c>
      <c r="E1347" s="19" t="str">
        <f>IF('Student''s Data'!H1347=0,"",'Student''s Data'!H1347)</f>
        <v>Hindi</v>
      </c>
      <c r="F1347" s="19" t="str">
        <f>IF('Student''s Data'!E1347=0,"",'Student''s Data'!E1347)</f>
        <v>RAMNIWAS</v>
      </c>
      <c r="G1347" s="19" t="str">
        <f>IF('Student''s Data'!F1347=0,"",'Student''s Data'!F1347)</f>
        <v>BHANWAR LAL</v>
      </c>
      <c r="H1347" s="17"/>
      <c r="I1347" s="17"/>
      <c r="J1347" s="17"/>
      <c r="K1347" s="17"/>
      <c r="L1347" s="17"/>
      <c r="M1347" s="17"/>
      <c r="N1347" s="17"/>
      <c r="O1347" s="17"/>
      <c r="P1347" s="17"/>
      <c r="Q1347" s="17"/>
      <c r="R1347" s="17"/>
      <c r="S1347" s="17"/>
      <c r="T1347" s="5" t="str">
        <f>IF(SUM(Table4[[#This Row],[Jan]:[Dec]])=0,"",(SUM(Table4[[#This Row],[Jan]:[Dec]])))</f>
        <v/>
      </c>
      <c r="U1347" s="5">
        <f>IFERROR(IF(Table5[[#This Row],[Is RTE Student]]="Yes",0,VLOOKUP(Table4[[#This Row],[Class]]&amp;"_"&amp;Table4[[#This Row],[Stream]]&amp;"_"&amp;Table4[[#This Row],[Medium]],total_fee,5,0)),0)</f>
        <v>22000</v>
      </c>
      <c r="V1347" s="5" t="str">
        <f>IFERROR(IF(Table4[[#This Row],[Total fees]]=Table4[[#This Row],[Total]]=0,"",Table4[[#This Row],[Total fees]]-Table4[[#This Row],[Total]]),"")</f>
        <v/>
      </c>
    </row>
    <row r="1348" spans="1:22">
      <c r="A1348" s="18">
        <f>IF('Student''s Data'!A1348=0,"",'Student''s Data'!A1348)</f>
        <v>1344</v>
      </c>
      <c r="B1348" s="18">
        <f>IF('Student''s Data'!B1348=0,"",'Student''s Data'!B1348)</f>
        <v>6588</v>
      </c>
      <c r="C1348" s="19" t="str">
        <f>IF('Student''s Data'!C1348=0,"",'Student''s Data'!C1348)</f>
        <v>Twelth</v>
      </c>
      <c r="D1348" s="19" t="str">
        <f>IF('Student''s Data'!D1348=0,"",'Student''s Data'!D1348)</f>
        <v>Arts</v>
      </c>
      <c r="E1348" s="19" t="str">
        <f>IF('Student''s Data'!H1348=0,"",'Student''s Data'!H1348)</f>
        <v>Hindi</v>
      </c>
      <c r="F1348" s="19" t="str">
        <f>IF('Student''s Data'!E1348=0,"",'Student''s Data'!E1348)</f>
        <v>RAMNIWAS</v>
      </c>
      <c r="G1348" s="19" t="str">
        <f>IF('Student''s Data'!F1348=0,"",'Student''s Data'!F1348)</f>
        <v>SHRAWAN KUMAR</v>
      </c>
      <c r="H1348" s="17"/>
      <c r="I1348" s="17"/>
      <c r="J1348" s="17"/>
      <c r="K1348" s="17"/>
      <c r="L1348" s="17"/>
      <c r="M1348" s="17"/>
      <c r="N1348" s="17"/>
      <c r="O1348" s="17"/>
      <c r="P1348" s="17"/>
      <c r="Q1348" s="17"/>
      <c r="R1348" s="17"/>
      <c r="S1348" s="17"/>
      <c r="T1348" s="5" t="str">
        <f>IF(SUM(Table4[[#This Row],[Jan]:[Dec]])=0,"",(SUM(Table4[[#This Row],[Jan]:[Dec]])))</f>
        <v/>
      </c>
      <c r="U1348" s="5">
        <f>IFERROR(IF(Table5[[#This Row],[Is RTE Student]]="Yes",0,VLOOKUP(Table4[[#This Row],[Class]]&amp;"_"&amp;Table4[[#This Row],[Stream]]&amp;"_"&amp;Table4[[#This Row],[Medium]],total_fee,5,0)),0)</f>
        <v>21000</v>
      </c>
      <c r="V1348" s="5" t="str">
        <f>IFERROR(IF(Table4[[#This Row],[Total fees]]=Table4[[#This Row],[Total]]=0,"",Table4[[#This Row],[Total fees]]-Table4[[#This Row],[Total]]),"")</f>
        <v/>
      </c>
    </row>
    <row r="1349" spans="1:22">
      <c r="A1349" s="18">
        <f>IF('Student''s Data'!A1349=0,"",'Student''s Data'!A1349)</f>
        <v>1345</v>
      </c>
      <c r="B1349" s="18">
        <f>IF('Student''s Data'!B1349=0,"",'Student''s Data'!B1349)</f>
        <v>6045</v>
      </c>
      <c r="C1349" s="19" t="str">
        <f>IF('Student''s Data'!C1349=0,"",'Student''s Data'!C1349)</f>
        <v>Twelth</v>
      </c>
      <c r="D1349" s="19" t="str">
        <f>IF('Student''s Data'!D1349=0,"",'Student''s Data'!D1349)</f>
        <v>Commerce</v>
      </c>
      <c r="E1349" s="19" t="str">
        <f>IF('Student''s Data'!H1349=0,"",'Student''s Data'!H1349)</f>
        <v>Hindi</v>
      </c>
      <c r="F1349" s="19" t="str">
        <f>IF('Student''s Data'!E1349=0,"",'Student''s Data'!E1349)</f>
        <v>RAVI</v>
      </c>
      <c r="G1349" s="19" t="str">
        <f>IF('Student''s Data'!F1349=0,"",'Student''s Data'!F1349)</f>
        <v>KAILASH PAREEK</v>
      </c>
      <c r="H1349" s="17"/>
      <c r="I1349" s="17"/>
      <c r="J1349" s="17"/>
      <c r="K1349" s="17"/>
      <c r="L1349" s="17"/>
      <c r="M1349" s="17"/>
      <c r="N1349" s="17"/>
      <c r="O1349" s="17"/>
      <c r="P1349" s="17"/>
      <c r="Q1349" s="17"/>
      <c r="R1349" s="17"/>
      <c r="S1349" s="17"/>
      <c r="T1349" s="5" t="str">
        <f>IF(SUM(Table4[[#This Row],[Jan]:[Dec]])=0,"",(SUM(Table4[[#This Row],[Jan]:[Dec]])))</f>
        <v/>
      </c>
      <c r="U1349" s="5">
        <f>IFERROR(IF(Table5[[#This Row],[Is RTE Student]]="Yes",0,VLOOKUP(Table4[[#This Row],[Class]]&amp;"_"&amp;Table4[[#This Row],[Stream]]&amp;"_"&amp;Table4[[#This Row],[Medium]],total_fee,5,0)),0)</f>
        <v>20000</v>
      </c>
      <c r="V1349" s="5" t="str">
        <f>IFERROR(IF(Table4[[#This Row],[Total fees]]=Table4[[#This Row],[Total]]=0,"",Table4[[#This Row],[Total fees]]-Table4[[#This Row],[Total]]),"")</f>
        <v/>
      </c>
    </row>
    <row r="1350" spans="1:22">
      <c r="A1350" s="18">
        <f>IF('Student''s Data'!A1350=0,"",'Student''s Data'!A1350)</f>
        <v>1346</v>
      </c>
      <c r="B1350" s="18" t="str">
        <f>IF('Student''s Data'!B1350=0,"",'Student''s Data'!B1350)</f>
        <v>T4308</v>
      </c>
      <c r="C1350" s="19" t="str">
        <f>IF('Student''s Data'!C1350=0,"",'Student''s Data'!C1350)</f>
        <v>Twelth</v>
      </c>
      <c r="D1350" s="19" t="str">
        <f>IF('Student''s Data'!D1350=0,"",'Student''s Data'!D1350)</f>
        <v>Agriculture</v>
      </c>
      <c r="E1350" s="19" t="str">
        <f>IF('Student''s Data'!H1350=0,"",'Student''s Data'!H1350)</f>
        <v>Hindi</v>
      </c>
      <c r="F1350" s="19" t="str">
        <f>IF('Student''s Data'!E1350=0,"",'Student''s Data'!E1350)</f>
        <v>RAVINDRA</v>
      </c>
      <c r="G1350" s="19" t="str">
        <f>IF('Student''s Data'!F1350=0,"",'Student''s Data'!F1350)</f>
        <v>DEBU RAM</v>
      </c>
      <c r="H1350" s="17"/>
      <c r="I1350" s="17"/>
      <c r="J1350" s="17"/>
      <c r="K1350" s="17"/>
      <c r="L1350" s="17"/>
      <c r="M1350" s="17"/>
      <c r="N1350" s="17"/>
      <c r="O1350" s="17"/>
      <c r="P1350" s="17"/>
      <c r="Q1350" s="17"/>
      <c r="R1350" s="17"/>
      <c r="S1350" s="17"/>
      <c r="T1350" s="5" t="str">
        <f>IF(SUM(Table4[[#This Row],[Jan]:[Dec]])=0,"",(SUM(Table4[[#This Row],[Jan]:[Dec]])))</f>
        <v/>
      </c>
      <c r="U1350" s="5">
        <f>IFERROR(IF(Table5[[#This Row],[Is RTE Student]]="Yes",0,VLOOKUP(Table4[[#This Row],[Class]]&amp;"_"&amp;Table4[[#This Row],[Stream]]&amp;"_"&amp;Table4[[#This Row],[Medium]],total_fee,5,0)),0)</f>
        <v>22000</v>
      </c>
      <c r="V1350" s="5" t="str">
        <f>IFERROR(IF(Table4[[#This Row],[Total fees]]=Table4[[#This Row],[Total]]=0,"",Table4[[#This Row],[Total fees]]-Table4[[#This Row],[Total]]),"")</f>
        <v/>
      </c>
    </row>
    <row r="1351" spans="1:22">
      <c r="A1351" s="18">
        <f>IF('Student''s Data'!A1351=0,"",'Student''s Data'!A1351)</f>
        <v>1347</v>
      </c>
      <c r="B1351" s="18">
        <f>IF('Student''s Data'!B1351=0,"",'Student''s Data'!B1351)</f>
        <v>6614</v>
      </c>
      <c r="C1351" s="19" t="str">
        <f>IF('Student''s Data'!C1351=0,"",'Student''s Data'!C1351)</f>
        <v>Twelth</v>
      </c>
      <c r="D1351" s="19" t="str">
        <f>IF('Student''s Data'!D1351=0,"",'Student''s Data'!D1351)</f>
        <v>Science</v>
      </c>
      <c r="E1351" s="19" t="str">
        <f>IF('Student''s Data'!H1351=0,"",'Student''s Data'!H1351)</f>
        <v>Hindi</v>
      </c>
      <c r="F1351" s="19" t="str">
        <f>IF('Student''s Data'!E1351=0,"",'Student''s Data'!E1351)</f>
        <v>RAVINDRA CHAHAR</v>
      </c>
      <c r="G1351" s="19" t="str">
        <f>IF('Student''s Data'!F1351=0,"",'Student''s Data'!F1351)</f>
        <v>MANI RAM CHAHAR</v>
      </c>
      <c r="H1351" s="17"/>
      <c r="I1351" s="17"/>
      <c r="J1351" s="17"/>
      <c r="K1351" s="17"/>
      <c r="L1351" s="17"/>
      <c r="M1351" s="17"/>
      <c r="N1351" s="17"/>
      <c r="O1351" s="17"/>
      <c r="P1351" s="17"/>
      <c r="Q1351" s="17"/>
      <c r="R1351" s="17"/>
      <c r="S1351" s="17"/>
      <c r="T1351" s="5" t="str">
        <f>IF(SUM(Table4[[#This Row],[Jan]:[Dec]])=0,"",(SUM(Table4[[#This Row],[Jan]:[Dec]])))</f>
        <v/>
      </c>
      <c r="U1351" s="5">
        <f>IFERROR(IF(Table5[[#This Row],[Is RTE Student]]="Yes",0,VLOOKUP(Table4[[#This Row],[Class]]&amp;"_"&amp;Table4[[#This Row],[Stream]]&amp;"_"&amp;Table4[[#This Row],[Medium]],total_fee,5,0)),0)</f>
        <v>22000</v>
      </c>
      <c r="V1351" s="5" t="str">
        <f>IFERROR(IF(Table4[[#This Row],[Total fees]]=Table4[[#This Row],[Total]]=0,"",Table4[[#This Row],[Total fees]]-Table4[[#This Row],[Total]]),"")</f>
        <v/>
      </c>
    </row>
    <row r="1352" spans="1:22">
      <c r="A1352" s="18">
        <f>IF('Student''s Data'!A1352=0,"",'Student''s Data'!A1352)</f>
        <v>1348</v>
      </c>
      <c r="B1352" s="18">
        <f>IF('Student''s Data'!B1352=0,"",'Student''s Data'!B1352)</f>
        <v>6186</v>
      </c>
      <c r="C1352" s="19" t="str">
        <f>IF('Student''s Data'!C1352=0,"",'Student''s Data'!C1352)</f>
        <v>Twelth</v>
      </c>
      <c r="D1352" s="19" t="str">
        <f>IF('Student''s Data'!D1352=0,"",'Student''s Data'!D1352)</f>
        <v>Arts</v>
      </c>
      <c r="E1352" s="19" t="str">
        <f>IF('Student''s Data'!H1352=0,"",'Student''s Data'!H1352)</f>
        <v>Hindi</v>
      </c>
      <c r="F1352" s="19" t="str">
        <f>IF('Student''s Data'!E1352=0,"",'Student''s Data'!E1352)</f>
        <v>ROHIT RAWAT</v>
      </c>
      <c r="G1352" s="19" t="str">
        <f>IF('Student''s Data'!F1352=0,"",'Student''s Data'!F1352)</f>
        <v>MOHAN SINGH RAWAT</v>
      </c>
      <c r="H1352" s="17"/>
      <c r="I1352" s="17"/>
      <c r="J1352" s="17"/>
      <c r="K1352" s="17"/>
      <c r="L1352" s="17"/>
      <c r="M1352" s="17"/>
      <c r="N1352" s="17"/>
      <c r="O1352" s="17"/>
      <c r="P1352" s="17"/>
      <c r="Q1352" s="17"/>
      <c r="R1352" s="17"/>
      <c r="S1352" s="17"/>
      <c r="T1352" s="5" t="str">
        <f>IF(SUM(Table4[[#This Row],[Jan]:[Dec]])=0,"",(SUM(Table4[[#This Row],[Jan]:[Dec]])))</f>
        <v/>
      </c>
      <c r="U1352" s="5">
        <f>IFERROR(IF(Table5[[#This Row],[Is RTE Student]]="Yes",0,VLOOKUP(Table4[[#This Row],[Class]]&amp;"_"&amp;Table4[[#This Row],[Stream]]&amp;"_"&amp;Table4[[#This Row],[Medium]],total_fee,5,0)),0)</f>
        <v>21000</v>
      </c>
      <c r="V1352" s="5" t="str">
        <f>IFERROR(IF(Table4[[#This Row],[Total fees]]=Table4[[#This Row],[Total]]=0,"",Table4[[#This Row],[Total fees]]-Table4[[#This Row],[Total]]),"")</f>
        <v/>
      </c>
    </row>
    <row r="1353" spans="1:22">
      <c r="A1353" s="18">
        <f>IF('Student''s Data'!A1353=0,"",'Student''s Data'!A1353)</f>
        <v>1349</v>
      </c>
      <c r="B1353" s="18">
        <f>IF('Student''s Data'!B1353=0,"",'Student''s Data'!B1353)</f>
        <v>4503</v>
      </c>
      <c r="C1353" s="19" t="str">
        <f>IF('Student''s Data'!C1353=0,"",'Student''s Data'!C1353)</f>
        <v>Twelth</v>
      </c>
      <c r="D1353" s="19" t="str">
        <f>IF('Student''s Data'!D1353=0,"",'Student''s Data'!D1353)</f>
        <v>Commerce</v>
      </c>
      <c r="E1353" s="19" t="str">
        <f>IF('Student''s Data'!H1353=0,"",'Student''s Data'!H1353)</f>
        <v>Hindi</v>
      </c>
      <c r="F1353" s="19" t="str">
        <f>IF('Student''s Data'!E1353=0,"",'Student''s Data'!E1353)</f>
        <v>SAGAR JANGIR</v>
      </c>
      <c r="G1353" s="19" t="str">
        <f>IF('Student''s Data'!F1353=0,"",'Student''s Data'!F1353)</f>
        <v>BAJRANG LAL</v>
      </c>
      <c r="H1353" s="17"/>
      <c r="I1353" s="17"/>
      <c r="J1353" s="17"/>
      <c r="K1353" s="17"/>
      <c r="L1353" s="17"/>
      <c r="M1353" s="17"/>
      <c r="N1353" s="17"/>
      <c r="O1353" s="17"/>
      <c r="P1353" s="17"/>
      <c r="Q1353" s="17"/>
      <c r="R1353" s="17"/>
      <c r="S1353" s="17"/>
      <c r="T1353" s="5" t="str">
        <f>IF(SUM(Table4[[#This Row],[Jan]:[Dec]])=0,"",(SUM(Table4[[#This Row],[Jan]:[Dec]])))</f>
        <v/>
      </c>
      <c r="U1353" s="5">
        <f>IFERROR(IF(Table5[[#This Row],[Is RTE Student]]="Yes",0,VLOOKUP(Table4[[#This Row],[Class]]&amp;"_"&amp;Table4[[#This Row],[Stream]]&amp;"_"&amp;Table4[[#This Row],[Medium]],total_fee,5,0)),0)</f>
        <v>20000</v>
      </c>
      <c r="V1353" s="5" t="str">
        <f>IFERROR(IF(Table4[[#This Row],[Total fees]]=Table4[[#This Row],[Total]]=0,"",Table4[[#This Row],[Total fees]]-Table4[[#This Row],[Total]]),"")</f>
        <v/>
      </c>
    </row>
    <row r="1354" spans="1:22">
      <c r="A1354" s="18">
        <f>IF('Student''s Data'!A1354=0,"",'Student''s Data'!A1354)</f>
        <v>1350</v>
      </c>
      <c r="B1354" s="18">
        <f>IF('Student''s Data'!B1354=0,"",'Student''s Data'!B1354)</f>
        <v>6120</v>
      </c>
      <c r="C1354" s="19" t="str">
        <f>IF('Student''s Data'!C1354=0,"",'Student''s Data'!C1354)</f>
        <v>Twelth</v>
      </c>
      <c r="D1354" s="19" t="str">
        <f>IF('Student''s Data'!D1354=0,"",'Student''s Data'!D1354)</f>
        <v>Agriculture</v>
      </c>
      <c r="E1354" s="19" t="str">
        <f>IF('Student''s Data'!H1354=0,"",'Student''s Data'!H1354)</f>
        <v>Hindi</v>
      </c>
      <c r="F1354" s="19" t="str">
        <f>IF('Student''s Data'!E1354=0,"",'Student''s Data'!E1354)</f>
        <v>SANDEEP SHARMA</v>
      </c>
      <c r="G1354" s="19" t="str">
        <f>IF('Student''s Data'!F1354=0,"",'Student''s Data'!F1354)</f>
        <v>MANOJ KUMAR SHARMA</v>
      </c>
      <c r="H1354" s="17"/>
      <c r="I1354" s="17"/>
      <c r="J1354" s="17"/>
      <c r="K1354" s="17"/>
      <c r="L1354" s="17"/>
      <c r="M1354" s="17"/>
      <c r="N1354" s="17"/>
      <c r="O1354" s="17"/>
      <c r="P1354" s="17"/>
      <c r="Q1354" s="17"/>
      <c r="R1354" s="17"/>
      <c r="S1354" s="17"/>
      <c r="T1354" s="5" t="str">
        <f>IF(SUM(Table4[[#This Row],[Jan]:[Dec]])=0,"",(SUM(Table4[[#This Row],[Jan]:[Dec]])))</f>
        <v/>
      </c>
      <c r="U1354" s="5">
        <f>IFERROR(IF(Table5[[#This Row],[Is RTE Student]]="Yes",0,VLOOKUP(Table4[[#This Row],[Class]]&amp;"_"&amp;Table4[[#This Row],[Stream]]&amp;"_"&amp;Table4[[#This Row],[Medium]],total_fee,5,0)),0)</f>
        <v>22000</v>
      </c>
      <c r="V1354" s="5" t="str">
        <f>IFERROR(IF(Table4[[#This Row],[Total fees]]=Table4[[#This Row],[Total]]=0,"",Table4[[#This Row],[Total fees]]-Table4[[#This Row],[Total]]),"")</f>
        <v/>
      </c>
    </row>
    <row r="1355" spans="1:22">
      <c r="A1355" s="18">
        <f>IF('Student''s Data'!A1355=0,"",'Student''s Data'!A1355)</f>
        <v>1351</v>
      </c>
      <c r="B1355" s="18">
        <f>IF('Student''s Data'!B1355=0,"",'Student''s Data'!B1355)</f>
        <v>6054</v>
      </c>
      <c r="C1355" s="19" t="str">
        <f>IF('Student''s Data'!C1355=0,"",'Student''s Data'!C1355)</f>
        <v>Twelth</v>
      </c>
      <c r="D1355" s="19" t="str">
        <f>IF('Student''s Data'!D1355=0,"",'Student''s Data'!D1355)</f>
        <v>Science</v>
      </c>
      <c r="E1355" s="19" t="str">
        <f>IF('Student''s Data'!H1355=0,"",'Student''s Data'!H1355)</f>
        <v>Hindi</v>
      </c>
      <c r="F1355" s="19" t="str">
        <f>IF('Student''s Data'!E1355=0,"",'Student''s Data'!E1355)</f>
        <v>SANNA PARVEEN</v>
      </c>
      <c r="G1355" s="19" t="str">
        <f>IF('Student''s Data'!F1355=0,"",'Student''s Data'!F1355)</f>
        <v>YUNUS</v>
      </c>
      <c r="H1355" s="17"/>
      <c r="I1355" s="17"/>
      <c r="J1355" s="17"/>
      <c r="K1355" s="17"/>
      <c r="L1355" s="17"/>
      <c r="M1355" s="17"/>
      <c r="N1355" s="17"/>
      <c r="O1355" s="17"/>
      <c r="P1355" s="17"/>
      <c r="Q1355" s="17"/>
      <c r="R1355" s="17"/>
      <c r="S1355" s="17"/>
      <c r="T1355" s="5" t="str">
        <f>IF(SUM(Table4[[#This Row],[Jan]:[Dec]])=0,"",(SUM(Table4[[#This Row],[Jan]:[Dec]])))</f>
        <v/>
      </c>
      <c r="U1355" s="5">
        <f>IFERROR(IF(Table5[[#This Row],[Is RTE Student]]="Yes",0,VLOOKUP(Table4[[#This Row],[Class]]&amp;"_"&amp;Table4[[#This Row],[Stream]]&amp;"_"&amp;Table4[[#This Row],[Medium]],total_fee,5,0)),0)</f>
        <v>22000</v>
      </c>
      <c r="V1355" s="5" t="str">
        <f>IFERROR(IF(Table4[[#This Row],[Total fees]]=Table4[[#This Row],[Total]]=0,"",Table4[[#This Row],[Total fees]]-Table4[[#This Row],[Total]]),"")</f>
        <v/>
      </c>
    </row>
    <row r="1356" spans="1:22">
      <c r="A1356" s="18">
        <f>IF('Student''s Data'!A1356=0,"",'Student''s Data'!A1356)</f>
        <v>1352</v>
      </c>
      <c r="B1356" s="18">
        <f>IF('Student''s Data'!B1356=0,"",'Student''s Data'!B1356)</f>
        <v>5044</v>
      </c>
      <c r="C1356" s="19" t="str">
        <f>IF('Student''s Data'!C1356=0,"",'Student''s Data'!C1356)</f>
        <v>Twelth</v>
      </c>
      <c r="D1356" s="19" t="str">
        <f>IF('Student''s Data'!D1356=0,"",'Student''s Data'!D1356)</f>
        <v>Arts</v>
      </c>
      <c r="E1356" s="19" t="str">
        <f>IF('Student''s Data'!H1356=0,"",'Student''s Data'!H1356)</f>
        <v>Hindi</v>
      </c>
      <c r="F1356" s="19" t="str">
        <f>IF('Student''s Data'!E1356=0,"",'Student''s Data'!E1356)</f>
        <v>SANTOSH GURJAR</v>
      </c>
      <c r="G1356" s="19" t="str">
        <f>IF('Student''s Data'!F1356=0,"",'Student''s Data'!F1356)</f>
        <v>MOHAN RAM</v>
      </c>
      <c r="H1356" s="17"/>
      <c r="I1356" s="17"/>
      <c r="J1356" s="17"/>
      <c r="K1356" s="17"/>
      <c r="L1356" s="17"/>
      <c r="M1356" s="17"/>
      <c r="N1356" s="17"/>
      <c r="O1356" s="17"/>
      <c r="P1356" s="17"/>
      <c r="Q1356" s="17"/>
      <c r="R1356" s="17"/>
      <c r="S1356" s="17"/>
      <c r="T1356" s="5" t="str">
        <f>IF(SUM(Table4[[#This Row],[Jan]:[Dec]])=0,"",(SUM(Table4[[#This Row],[Jan]:[Dec]])))</f>
        <v/>
      </c>
      <c r="U1356" s="5">
        <f>IFERROR(IF(Table5[[#This Row],[Is RTE Student]]="Yes",0,VLOOKUP(Table4[[#This Row],[Class]]&amp;"_"&amp;Table4[[#This Row],[Stream]]&amp;"_"&amp;Table4[[#This Row],[Medium]],total_fee,5,0)),0)</f>
        <v>21000</v>
      </c>
      <c r="V1356" s="5" t="str">
        <f>IFERROR(IF(Table4[[#This Row],[Total fees]]=Table4[[#This Row],[Total]]=0,"",Table4[[#This Row],[Total fees]]-Table4[[#This Row],[Total]]),"")</f>
        <v/>
      </c>
    </row>
    <row r="1357" spans="1:22">
      <c r="A1357" s="18">
        <f>IF('Student''s Data'!A1357=0,"",'Student''s Data'!A1357)</f>
        <v>1353</v>
      </c>
      <c r="B1357" s="18">
        <f>IF('Student''s Data'!B1357=0,"",'Student''s Data'!B1357)</f>
        <v>5502</v>
      </c>
      <c r="C1357" s="19" t="str">
        <f>IF('Student''s Data'!C1357=0,"",'Student''s Data'!C1357)</f>
        <v>Twelth</v>
      </c>
      <c r="D1357" s="19" t="str">
        <f>IF('Student''s Data'!D1357=0,"",'Student''s Data'!D1357)</f>
        <v>Commerce</v>
      </c>
      <c r="E1357" s="19" t="str">
        <f>IF('Student''s Data'!H1357=0,"",'Student''s Data'!H1357)</f>
        <v>Hindi</v>
      </c>
      <c r="F1357" s="19" t="str">
        <f>IF('Student''s Data'!E1357=0,"",'Student''s Data'!E1357)</f>
        <v>SARITA</v>
      </c>
      <c r="G1357" s="19" t="str">
        <f>IF('Student''s Data'!F1357=0,"",'Student''s Data'!F1357)</f>
        <v>DEVI LAL</v>
      </c>
      <c r="H1357" s="17"/>
      <c r="I1357" s="17"/>
      <c r="J1357" s="17"/>
      <c r="K1357" s="17"/>
      <c r="L1357" s="17"/>
      <c r="M1357" s="17"/>
      <c r="N1357" s="17"/>
      <c r="O1357" s="17"/>
      <c r="P1357" s="17"/>
      <c r="Q1357" s="17"/>
      <c r="R1357" s="17"/>
      <c r="S1357" s="17"/>
      <c r="T1357" s="5" t="str">
        <f>IF(SUM(Table4[[#This Row],[Jan]:[Dec]])=0,"",(SUM(Table4[[#This Row],[Jan]:[Dec]])))</f>
        <v/>
      </c>
      <c r="U1357" s="5">
        <f>IFERROR(IF(Table5[[#This Row],[Is RTE Student]]="Yes",0,VLOOKUP(Table4[[#This Row],[Class]]&amp;"_"&amp;Table4[[#This Row],[Stream]]&amp;"_"&amp;Table4[[#This Row],[Medium]],total_fee,5,0)),0)</f>
        <v>20000</v>
      </c>
      <c r="V1357" s="5" t="str">
        <f>IFERROR(IF(Table4[[#This Row],[Total fees]]=Table4[[#This Row],[Total]]=0,"",Table4[[#This Row],[Total fees]]-Table4[[#This Row],[Total]]),"")</f>
        <v/>
      </c>
    </row>
    <row r="1358" spans="1:22">
      <c r="A1358" s="18">
        <f>IF('Student''s Data'!A1358=0,"",'Student''s Data'!A1358)</f>
        <v>1354</v>
      </c>
      <c r="B1358" s="18">
        <f>IF('Student''s Data'!B1358=0,"",'Student''s Data'!B1358)</f>
        <v>5674</v>
      </c>
      <c r="C1358" s="19" t="str">
        <f>IF('Student''s Data'!C1358=0,"",'Student''s Data'!C1358)</f>
        <v>Twelth</v>
      </c>
      <c r="D1358" s="19" t="str">
        <f>IF('Student''s Data'!D1358=0,"",'Student''s Data'!D1358)</f>
        <v>Agriculture</v>
      </c>
      <c r="E1358" s="19" t="str">
        <f>IF('Student''s Data'!H1358=0,"",'Student''s Data'!H1358)</f>
        <v>Hindi</v>
      </c>
      <c r="F1358" s="19" t="str">
        <f>IF('Student''s Data'!E1358=0,"",'Student''s Data'!E1358)</f>
        <v>SAVITA</v>
      </c>
      <c r="G1358" s="19" t="str">
        <f>IF('Student''s Data'!F1358=0,"",'Student''s Data'!F1358)</f>
        <v>SOHAN LAL</v>
      </c>
      <c r="H1358" s="17"/>
      <c r="I1358" s="17"/>
      <c r="J1358" s="17"/>
      <c r="K1358" s="17"/>
      <c r="L1358" s="17"/>
      <c r="M1358" s="17"/>
      <c r="N1358" s="17"/>
      <c r="O1358" s="17"/>
      <c r="P1358" s="17"/>
      <c r="Q1358" s="17"/>
      <c r="R1358" s="17"/>
      <c r="S1358" s="17"/>
      <c r="T1358" s="5" t="str">
        <f>IF(SUM(Table4[[#This Row],[Jan]:[Dec]])=0,"",(SUM(Table4[[#This Row],[Jan]:[Dec]])))</f>
        <v/>
      </c>
      <c r="U1358" s="5">
        <f>IFERROR(IF(Table5[[#This Row],[Is RTE Student]]="Yes",0,VLOOKUP(Table4[[#This Row],[Class]]&amp;"_"&amp;Table4[[#This Row],[Stream]]&amp;"_"&amp;Table4[[#This Row],[Medium]],total_fee,5,0)),0)</f>
        <v>22000</v>
      </c>
      <c r="V1358" s="5" t="str">
        <f>IFERROR(IF(Table4[[#This Row],[Total fees]]=Table4[[#This Row],[Total]]=0,"",Table4[[#This Row],[Total fees]]-Table4[[#This Row],[Total]]),"")</f>
        <v/>
      </c>
    </row>
    <row r="1359" spans="1:22">
      <c r="A1359" s="18">
        <f>IF('Student''s Data'!A1359=0,"",'Student''s Data'!A1359)</f>
        <v>1355</v>
      </c>
      <c r="B1359" s="18">
        <f>IF('Student''s Data'!B1359=0,"",'Student''s Data'!B1359)</f>
        <v>4898</v>
      </c>
      <c r="C1359" s="19" t="str">
        <f>IF('Student''s Data'!C1359=0,"",'Student''s Data'!C1359)</f>
        <v>Twelth</v>
      </c>
      <c r="D1359" s="19" t="str">
        <f>IF('Student''s Data'!D1359=0,"",'Student''s Data'!D1359)</f>
        <v>Science</v>
      </c>
      <c r="E1359" s="19" t="str">
        <f>IF('Student''s Data'!H1359=0,"",'Student''s Data'!H1359)</f>
        <v>Hindi</v>
      </c>
      <c r="F1359" s="19" t="str">
        <f>IF('Student''s Data'!E1359=0,"",'Student''s Data'!E1359)</f>
        <v>SHABAJ KHAN</v>
      </c>
      <c r="G1359" s="19" t="str">
        <f>IF('Student''s Data'!F1359=0,"",'Student''s Data'!F1359)</f>
        <v>MOHAMMED SAMSU KHAN</v>
      </c>
      <c r="H1359" s="17"/>
      <c r="I1359" s="17"/>
      <c r="J1359" s="17"/>
      <c r="K1359" s="17"/>
      <c r="L1359" s="17"/>
      <c r="M1359" s="17"/>
      <c r="N1359" s="17"/>
      <c r="O1359" s="17"/>
      <c r="P1359" s="17"/>
      <c r="Q1359" s="17"/>
      <c r="R1359" s="17"/>
      <c r="S1359" s="17"/>
      <c r="T1359" s="5" t="str">
        <f>IF(SUM(Table4[[#This Row],[Jan]:[Dec]])=0,"",(SUM(Table4[[#This Row],[Jan]:[Dec]])))</f>
        <v/>
      </c>
      <c r="U1359" s="5">
        <f>IFERROR(IF(Table5[[#This Row],[Is RTE Student]]="Yes",0,VLOOKUP(Table4[[#This Row],[Class]]&amp;"_"&amp;Table4[[#This Row],[Stream]]&amp;"_"&amp;Table4[[#This Row],[Medium]],total_fee,5,0)),0)</f>
        <v>22000</v>
      </c>
      <c r="V1359" s="5" t="str">
        <f>IFERROR(IF(Table4[[#This Row],[Total fees]]=Table4[[#This Row],[Total]]=0,"",Table4[[#This Row],[Total fees]]-Table4[[#This Row],[Total]]),"")</f>
        <v/>
      </c>
    </row>
    <row r="1360" spans="1:22">
      <c r="A1360" s="18">
        <f>IF('Student''s Data'!A1360=0,"",'Student''s Data'!A1360)</f>
        <v>1356</v>
      </c>
      <c r="B1360" s="18">
        <f>IF('Student''s Data'!B1360=0,"",'Student''s Data'!B1360)</f>
        <v>6043</v>
      </c>
      <c r="C1360" s="19" t="str">
        <f>IF('Student''s Data'!C1360=0,"",'Student''s Data'!C1360)</f>
        <v>Twelth</v>
      </c>
      <c r="D1360" s="19" t="str">
        <f>IF('Student''s Data'!D1360=0,"",'Student''s Data'!D1360)</f>
        <v>Arts</v>
      </c>
      <c r="E1360" s="19" t="str">
        <f>IF('Student''s Data'!H1360=0,"",'Student''s Data'!H1360)</f>
        <v>Hindi</v>
      </c>
      <c r="F1360" s="19" t="str">
        <f>IF('Student''s Data'!E1360=0,"",'Student''s Data'!E1360)</f>
        <v>SHABBO</v>
      </c>
      <c r="G1360" s="19" t="str">
        <f>IF('Student''s Data'!F1360=0,"",'Student''s Data'!F1360)</f>
        <v>SALAUDEEN</v>
      </c>
      <c r="H1360" s="17"/>
      <c r="I1360" s="17"/>
      <c r="J1360" s="17"/>
      <c r="K1360" s="17"/>
      <c r="L1360" s="17"/>
      <c r="M1360" s="17"/>
      <c r="N1360" s="17"/>
      <c r="O1360" s="17"/>
      <c r="P1360" s="17"/>
      <c r="Q1360" s="17"/>
      <c r="R1360" s="17"/>
      <c r="S1360" s="17"/>
      <c r="T1360" s="5" t="str">
        <f>IF(SUM(Table4[[#This Row],[Jan]:[Dec]])=0,"",(SUM(Table4[[#This Row],[Jan]:[Dec]])))</f>
        <v/>
      </c>
      <c r="U1360" s="5">
        <f>IFERROR(IF(Table5[[#This Row],[Is RTE Student]]="Yes",0,VLOOKUP(Table4[[#This Row],[Class]]&amp;"_"&amp;Table4[[#This Row],[Stream]]&amp;"_"&amp;Table4[[#This Row],[Medium]],total_fee,5,0)),0)</f>
        <v>21000</v>
      </c>
      <c r="V1360" s="5" t="str">
        <f>IFERROR(IF(Table4[[#This Row],[Total fees]]=Table4[[#This Row],[Total]]=0,"",Table4[[#This Row],[Total fees]]-Table4[[#This Row],[Total]]),"")</f>
        <v/>
      </c>
    </row>
    <row r="1361" spans="1:22">
      <c r="A1361" s="18">
        <f>IF('Student''s Data'!A1361=0,"",'Student''s Data'!A1361)</f>
        <v>1357</v>
      </c>
      <c r="B1361" s="18">
        <f>IF('Student''s Data'!B1361=0,"",'Student''s Data'!B1361)</f>
        <v>5475</v>
      </c>
      <c r="C1361" s="19" t="str">
        <f>IF('Student''s Data'!C1361=0,"",'Student''s Data'!C1361)</f>
        <v>Twelth</v>
      </c>
      <c r="D1361" s="19" t="str">
        <f>IF('Student''s Data'!D1361=0,"",'Student''s Data'!D1361)</f>
        <v>Commerce</v>
      </c>
      <c r="E1361" s="19" t="str">
        <f>IF('Student''s Data'!H1361=0,"",'Student''s Data'!H1361)</f>
        <v>Hindi</v>
      </c>
      <c r="F1361" s="19" t="str">
        <f>IF('Student''s Data'!E1361=0,"",'Student''s Data'!E1361)</f>
        <v>SHAHIN</v>
      </c>
      <c r="G1361" s="19" t="str">
        <f>IF('Student''s Data'!F1361=0,"",'Student''s Data'!F1361)</f>
        <v>MO AYUB</v>
      </c>
      <c r="H1361" s="17"/>
      <c r="I1361" s="17"/>
      <c r="J1361" s="17"/>
      <c r="K1361" s="17"/>
      <c r="L1361" s="17"/>
      <c r="M1361" s="17"/>
      <c r="N1361" s="17"/>
      <c r="O1361" s="17"/>
      <c r="P1361" s="17"/>
      <c r="Q1361" s="17"/>
      <c r="R1361" s="17"/>
      <c r="S1361" s="17"/>
      <c r="T1361" s="5" t="str">
        <f>IF(SUM(Table4[[#This Row],[Jan]:[Dec]])=0,"",(SUM(Table4[[#This Row],[Jan]:[Dec]])))</f>
        <v/>
      </c>
      <c r="U1361" s="5">
        <f>IFERROR(IF(Table5[[#This Row],[Is RTE Student]]="Yes",0,VLOOKUP(Table4[[#This Row],[Class]]&amp;"_"&amp;Table4[[#This Row],[Stream]]&amp;"_"&amp;Table4[[#This Row],[Medium]],total_fee,5,0)),0)</f>
        <v>20000</v>
      </c>
      <c r="V1361" s="5" t="str">
        <f>IFERROR(IF(Table4[[#This Row],[Total fees]]=Table4[[#This Row],[Total]]=0,"",Table4[[#This Row],[Total fees]]-Table4[[#This Row],[Total]]),"")</f>
        <v/>
      </c>
    </row>
    <row r="1362" spans="1:22">
      <c r="A1362" s="18">
        <f>IF('Student''s Data'!A1362=0,"",'Student''s Data'!A1362)</f>
        <v>1358</v>
      </c>
      <c r="B1362" s="18">
        <f>IF('Student''s Data'!B1362=0,"",'Student''s Data'!B1362)</f>
        <v>6346</v>
      </c>
      <c r="C1362" s="19" t="str">
        <f>IF('Student''s Data'!C1362=0,"",'Student''s Data'!C1362)</f>
        <v>Twelth</v>
      </c>
      <c r="D1362" s="19" t="str">
        <f>IF('Student''s Data'!D1362=0,"",'Student''s Data'!D1362)</f>
        <v>Agriculture</v>
      </c>
      <c r="E1362" s="19" t="str">
        <f>IF('Student''s Data'!H1362=0,"",'Student''s Data'!H1362)</f>
        <v>Hindi</v>
      </c>
      <c r="F1362" s="19" t="str">
        <f>IF('Student''s Data'!E1362=0,"",'Student''s Data'!E1362)</f>
        <v>SHISH PAL</v>
      </c>
      <c r="G1362" s="19" t="str">
        <f>IF('Student''s Data'!F1362=0,"",'Student''s Data'!F1362)</f>
        <v>RAMESHWAR LAL BISHNOI</v>
      </c>
      <c r="H1362" s="17"/>
      <c r="I1362" s="17"/>
      <c r="J1362" s="17"/>
      <c r="K1362" s="17"/>
      <c r="L1362" s="17"/>
      <c r="M1362" s="17"/>
      <c r="N1362" s="17"/>
      <c r="O1362" s="17"/>
      <c r="P1362" s="17"/>
      <c r="Q1362" s="17"/>
      <c r="R1362" s="17"/>
      <c r="S1362" s="17"/>
      <c r="T1362" s="5" t="str">
        <f>IF(SUM(Table4[[#This Row],[Jan]:[Dec]])=0,"",(SUM(Table4[[#This Row],[Jan]:[Dec]])))</f>
        <v/>
      </c>
      <c r="U1362" s="5">
        <f>IFERROR(IF(Table5[[#This Row],[Is RTE Student]]="Yes",0,VLOOKUP(Table4[[#This Row],[Class]]&amp;"_"&amp;Table4[[#This Row],[Stream]]&amp;"_"&amp;Table4[[#This Row],[Medium]],total_fee,5,0)),0)</f>
        <v>22000</v>
      </c>
      <c r="V1362" s="5" t="str">
        <f>IFERROR(IF(Table4[[#This Row],[Total fees]]=Table4[[#This Row],[Total]]=0,"",Table4[[#This Row],[Total fees]]-Table4[[#This Row],[Total]]),"")</f>
        <v/>
      </c>
    </row>
    <row r="1363" spans="1:22">
      <c r="A1363" s="18">
        <f>IF('Student''s Data'!A1363=0,"",'Student''s Data'!A1363)</f>
        <v>1359</v>
      </c>
      <c r="B1363" s="18">
        <f>IF('Student''s Data'!B1363=0,"",'Student''s Data'!B1363)</f>
        <v>6088</v>
      </c>
      <c r="C1363" s="19" t="str">
        <f>IF('Student''s Data'!C1363=0,"",'Student''s Data'!C1363)</f>
        <v>Twelth</v>
      </c>
      <c r="D1363" s="19" t="str">
        <f>IF('Student''s Data'!D1363=0,"",'Student''s Data'!D1363)</f>
        <v>Science</v>
      </c>
      <c r="E1363" s="19" t="str">
        <f>IF('Student''s Data'!H1363=0,"",'Student''s Data'!H1363)</f>
        <v>Hindi</v>
      </c>
      <c r="F1363" s="19" t="str">
        <f>IF('Student''s Data'!E1363=0,"",'Student''s Data'!E1363)</f>
        <v>SHIV BHAGWAN</v>
      </c>
      <c r="G1363" s="19" t="str">
        <f>IF('Student''s Data'!F1363=0,"",'Student''s Data'!F1363)</f>
        <v>LICHHAMAN RAM</v>
      </c>
      <c r="H1363" s="17"/>
      <c r="I1363" s="17"/>
      <c r="J1363" s="17"/>
      <c r="K1363" s="17"/>
      <c r="L1363" s="17"/>
      <c r="M1363" s="17"/>
      <c r="N1363" s="17"/>
      <c r="O1363" s="17"/>
      <c r="P1363" s="17"/>
      <c r="Q1363" s="17"/>
      <c r="R1363" s="17"/>
      <c r="S1363" s="17"/>
      <c r="T1363" s="5" t="str">
        <f>IF(SUM(Table4[[#This Row],[Jan]:[Dec]])=0,"",(SUM(Table4[[#This Row],[Jan]:[Dec]])))</f>
        <v/>
      </c>
      <c r="U1363" s="5">
        <f>IFERROR(IF(Table5[[#This Row],[Is RTE Student]]="Yes",0,VLOOKUP(Table4[[#This Row],[Class]]&amp;"_"&amp;Table4[[#This Row],[Stream]]&amp;"_"&amp;Table4[[#This Row],[Medium]],total_fee,5,0)),0)</f>
        <v>22000</v>
      </c>
      <c r="V1363" s="5" t="str">
        <f>IFERROR(IF(Table4[[#This Row],[Total fees]]=Table4[[#This Row],[Total]]=0,"",Table4[[#This Row],[Total fees]]-Table4[[#This Row],[Total]]),"")</f>
        <v/>
      </c>
    </row>
    <row r="1364" spans="1:22">
      <c r="A1364" s="18">
        <f>IF('Student''s Data'!A1364=0,"",'Student''s Data'!A1364)</f>
        <v>1360</v>
      </c>
      <c r="B1364" s="18">
        <f>IF('Student''s Data'!B1364=0,"",'Student''s Data'!B1364)</f>
        <v>6178</v>
      </c>
      <c r="C1364" s="19" t="str">
        <f>IF('Student''s Data'!C1364=0,"",'Student''s Data'!C1364)</f>
        <v>Twelth</v>
      </c>
      <c r="D1364" s="19" t="str">
        <f>IF('Student''s Data'!D1364=0,"",'Student''s Data'!D1364)</f>
        <v>Arts</v>
      </c>
      <c r="E1364" s="19" t="str">
        <f>IF('Student''s Data'!H1364=0,"",'Student''s Data'!H1364)</f>
        <v>Hindi</v>
      </c>
      <c r="F1364" s="19" t="str">
        <f>IF('Student''s Data'!E1364=0,"",'Student''s Data'!E1364)</f>
        <v>SHIV RAJ</v>
      </c>
      <c r="G1364" s="19" t="str">
        <f>IF('Student''s Data'!F1364=0,"",'Student''s Data'!F1364)</f>
        <v>ASHU RAM JAT</v>
      </c>
      <c r="H1364" s="17"/>
      <c r="I1364" s="17"/>
      <c r="J1364" s="17"/>
      <c r="K1364" s="17"/>
      <c r="L1364" s="17"/>
      <c r="M1364" s="17"/>
      <c r="N1364" s="17"/>
      <c r="O1364" s="17"/>
      <c r="P1364" s="17"/>
      <c r="Q1364" s="17"/>
      <c r="R1364" s="17"/>
      <c r="S1364" s="17"/>
      <c r="T1364" s="5" t="str">
        <f>IF(SUM(Table4[[#This Row],[Jan]:[Dec]])=0,"",(SUM(Table4[[#This Row],[Jan]:[Dec]])))</f>
        <v/>
      </c>
      <c r="U1364" s="5">
        <f>IFERROR(IF(Table5[[#This Row],[Is RTE Student]]="Yes",0,VLOOKUP(Table4[[#This Row],[Class]]&amp;"_"&amp;Table4[[#This Row],[Stream]]&amp;"_"&amp;Table4[[#This Row],[Medium]],total_fee,5,0)),0)</f>
        <v>21000</v>
      </c>
      <c r="V1364" s="5" t="str">
        <f>IFERROR(IF(Table4[[#This Row],[Total fees]]=Table4[[#This Row],[Total]]=0,"",Table4[[#This Row],[Total fees]]-Table4[[#This Row],[Total]]),"")</f>
        <v/>
      </c>
    </row>
    <row r="1365" spans="1:22">
      <c r="A1365" s="18">
        <f>IF('Student''s Data'!A1365=0,"",'Student''s Data'!A1365)</f>
        <v>1361</v>
      </c>
      <c r="B1365" s="18">
        <f>IF('Student''s Data'!B1365=0,"",'Student''s Data'!B1365)</f>
        <v>6046</v>
      </c>
      <c r="C1365" s="19" t="str">
        <f>IF('Student''s Data'!C1365=0,"",'Student''s Data'!C1365)</f>
        <v>Twelth</v>
      </c>
      <c r="D1365" s="19" t="str">
        <f>IF('Student''s Data'!D1365=0,"",'Student''s Data'!D1365)</f>
        <v>Commerce</v>
      </c>
      <c r="E1365" s="19" t="str">
        <f>IF('Student''s Data'!H1365=0,"",'Student''s Data'!H1365)</f>
        <v>Hindi</v>
      </c>
      <c r="F1365" s="19" t="str">
        <f>IF('Student''s Data'!E1365=0,"",'Student''s Data'!E1365)</f>
        <v>SHUBHAM</v>
      </c>
      <c r="G1365" s="19" t="str">
        <f>IF('Student''s Data'!F1365=0,"",'Student''s Data'!F1365)</f>
        <v>OM PRAKASH</v>
      </c>
      <c r="H1365" s="17"/>
      <c r="I1365" s="17"/>
      <c r="J1365" s="17"/>
      <c r="K1365" s="17"/>
      <c r="L1365" s="17"/>
      <c r="M1365" s="17"/>
      <c r="N1365" s="17"/>
      <c r="O1365" s="17"/>
      <c r="P1365" s="17"/>
      <c r="Q1365" s="17"/>
      <c r="R1365" s="17"/>
      <c r="S1365" s="17"/>
      <c r="T1365" s="5" t="str">
        <f>IF(SUM(Table4[[#This Row],[Jan]:[Dec]])=0,"",(SUM(Table4[[#This Row],[Jan]:[Dec]])))</f>
        <v/>
      </c>
      <c r="U1365" s="5">
        <f>IFERROR(IF(Table5[[#This Row],[Is RTE Student]]="Yes",0,VLOOKUP(Table4[[#This Row],[Class]]&amp;"_"&amp;Table4[[#This Row],[Stream]]&amp;"_"&amp;Table4[[#This Row],[Medium]],total_fee,5,0)),0)</f>
        <v>20000</v>
      </c>
      <c r="V1365" s="5" t="str">
        <f>IFERROR(IF(Table4[[#This Row],[Total fees]]=Table4[[#This Row],[Total]]=0,"",Table4[[#This Row],[Total fees]]-Table4[[#This Row],[Total]]),"")</f>
        <v/>
      </c>
    </row>
    <row r="1366" spans="1:22">
      <c r="A1366" s="18">
        <f>IF('Student''s Data'!A1366=0,"",'Student''s Data'!A1366)</f>
        <v>1362</v>
      </c>
      <c r="B1366" s="18">
        <f>IF('Student''s Data'!B1366=0,"",'Student''s Data'!B1366)</f>
        <v>5671</v>
      </c>
      <c r="C1366" s="19" t="str">
        <f>IF('Student''s Data'!C1366=0,"",'Student''s Data'!C1366)</f>
        <v>Twelth</v>
      </c>
      <c r="D1366" s="19" t="str">
        <f>IF('Student''s Data'!D1366=0,"",'Student''s Data'!D1366)</f>
        <v>Agriculture</v>
      </c>
      <c r="E1366" s="19" t="str">
        <f>IF('Student''s Data'!H1366=0,"",'Student''s Data'!H1366)</f>
        <v>Hindi</v>
      </c>
      <c r="F1366" s="19" t="str">
        <f>IF('Student''s Data'!E1366=0,"",'Student''s Data'!E1366)</f>
        <v>SOFIYA</v>
      </c>
      <c r="G1366" s="19" t="str">
        <f>IF('Student''s Data'!F1366=0,"",'Student''s Data'!F1366)</f>
        <v>MOHAMMAD AYUB ALI</v>
      </c>
      <c r="H1366" s="17"/>
      <c r="I1366" s="17"/>
      <c r="J1366" s="17"/>
      <c r="K1366" s="17"/>
      <c r="L1366" s="17"/>
      <c r="M1366" s="17"/>
      <c r="N1366" s="17"/>
      <c r="O1366" s="17"/>
      <c r="P1366" s="17"/>
      <c r="Q1366" s="17"/>
      <c r="R1366" s="17"/>
      <c r="S1366" s="17"/>
      <c r="T1366" s="5" t="str">
        <f>IF(SUM(Table4[[#This Row],[Jan]:[Dec]])=0,"",(SUM(Table4[[#This Row],[Jan]:[Dec]])))</f>
        <v/>
      </c>
      <c r="U1366" s="5">
        <f>IFERROR(IF(Table5[[#This Row],[Is RTE Student]]="Yes",0,VLOOKUP(Table4[[#This Row],[Class]]&amp;"_"&amp;Table4[[#This Row],[Stream]]&amp;"_"&amp;Table4[[#This Row],[Medium]],total_fee,5,0)),0)</f>
        <v>22000</v>
      </c>
      <c r="V1366" s="5" t="str">
        <f>IFERROR(IF(Table4[[#This Row],[Total fees]]=Table4[[#This Row],[Total]]=0,"",Table4[[#This Row],[Total fees]]-Table4[[#This Row],[Total]]),"")</f>
        <v/>
      </c>
    </row>
    <row r="1367" spans="1:22">
      <c r="A1367" s="18">
        <f>IF('Student''s Data'!A1367=0,"",'Student''s Data'!A1367)</f>
        <v>1363</v>
      </c>
      <c r="B1367" s="18">
        <f>IF('Student''s Data'!B1367=0,"",'Student''s Data'!B1367)</f>
        <v>6144</v>
      </c>
      <c r="C1367" s="19" t="str">
        <f>IF('Student''s Data'!C1367=0,"",'Student''s Data'!C1367)</f>
        <v>Twelth</v>
      </c>
      <c r="D1367" s="19" t="str">
        <f>IF('Student''s Data'!D1367=0,"",'Student''s Data'!D1367)</f>
        <v>Science</v>
      </c>
      <c r="E1367" s="19" t="str">
        <f>IF('Student''s Data'!H1367=0,"",'Student''s Data'!H1367)</f>
        <v>Hindi</v>
      </c>
      <c r="F1367" s="19" t="str">
        <f>IF('Student''s Data'!E1367=0,"",'Student''s Data'!E1367)</f>
        <v>SUBHASH</v>
      </c>
      <c r="G1367" s="19" t="str">
        <f>IF('Student''s Data'!F1367=0,"",'Student''s Data'!F1367)</f>
        <v>BANSHI RAM</v>
      </c>
      <c r="H1367" s="17"/>
      <c r="I1367" s="17"/>
      <c r="J1367" s="17"/>
      <c r="K1367" s="17"/>
      <c r="L1367" s="17"/>
      <c r="M1367" s="17"/>
      <c r="N1367" s="17"/>
      <c r="O1367" s="17"/>
      <c r="P1367" s="17"/>
      <c r="Q1367" s="17"/>
      <c r="R1367" s="17"/>
      <c r="S1367" s="17"/>
      <c r="T1367" s="5" t="str">
        <f>IF(SUM(Table4[[#This Row],[Jan]:[Dec]])=0,"",(SUM(Table4[[#This Row],[Jan]:[Dec]])))</f>
        <v/>
      </c>
      <c r="U1367" s="5">
        <f>IFERROR(IF(Table5[[#This Row],[Is RTE Student]]="Yes",0,VLOOKUP(Table4[[#This Row],[Class]]&amp;"_"&amp;Table4[[#This Row],[Stream]]&amp;"_"&amp;Table4[[#This Row],[Medium]],total_fee,5,0)),0)</f>
        <v>22000</v>
      </c>
      <c r="V1367" s="5" t="str">
        <f>IFERROR(IF(Table4[[#This Row],[Total fees]]=Table4[[#This Row],[Total]]=0,"",Table4[[#This Row],[Total fees]]-Table4[[#This Row],[Total]]),"")</f>
        <v/>
      </c>
    </row>
    <row r="1368" spans="1:22">
      <c r="A1368" s="18">
        <f>IF('Student''s Data'!A1368=0,"",'Student''s Data'!A1368)</f>
        <v>1364</v>
      </c>
      <c r="B1368" s="18">
        <f>IF('Student''s Data'!B1368=0,"",'Student''s Data'!B1368)</f>
        <v>6062</v>
      </c>
      <c r="C1368" s="19" t="str">
        <f>IF('Student''s Data'!C1368=0,"",'Student''s Data'!C1368)</f>
        <v>Twelth</v>
      </c>
      <c r="D1368" s="19" t="str">
        <f>IF('Student''s Data'!D1368=0,"",'Student''s Data'!D1368)</f>
        <v>Arts</v>
      </c>
      <c r="E1368" s="19" t="str">
        <f>IF('Student''s Data'!H1368=0,"",'Student''s Data'!H1368)</f>
        <v>Hindi</v>
      </c>
      <c r="F1368" s="19" t="str">
        <f>IF('Student''s Data'!E1368=0,"",'Student''s Data'!E1368)</f>
        <v>SUMIT KUMAR</v>
      </c>
      <c r="G1368" s="19" t="str">
        <f>IF('Student''s Data'!F1368=0,"",'Student''s Data'!F1368)</f>
        <v>MADAN LAL SWAMI</v>
      </c>
      <c r="H1368" s="17"/>
      <c r="I1368" s="17"/>
      <c r="J1368" s="17"/>
      <c r="K1368" s="17"/>
      <c r="L1368" s="17"/>
      <c r="M1368" s="17"/>
      <c r="N1368" s="17"/>
      <c r="O1368" s="17"/>
      <c r="P1368" s="17"/>
      <c r="Q1368" s="17"/>
      <c r="R1368" s="17"/>
      <c r="S1368" s="17"/>
      <c r="T1368" s="5" t="str">
        <f>IF(SUM(Table4[[#This Row],[Jan]:[Dec]])=0,"",(SUM(Table4[[#This Row],[Jan]:[Dec]])))</f>
        <v/>
      </c>
      <c r="U1368" s="5">
        <f>IFERROR(IF(Table5[[#This Row],[Is RTE Student]]="Yes",0,VLOOKUP(Table4[[#This Row],[Class]]&amp;"_"&amp;Table4[[#This Row],[Stream]]&amp;"_"&amp;Table4[[#This Row],[Medium]],total_fee,5,0)),0)</f>
        <v>21000</v>
      </c>
      <c r="V1368" s="5" t="str">
        <f>IFERROR(IF(Table4[[#This Row],[Total fees]]=Table4[[#This Row],[Total]]=0,"",Table4[[#This Row],[Total fees]]-Table4[[#This Row],[Total]]),"")</f>
        <v/>
      </c>
    </row>
    <row r="1369" spans="1:22">
      <c r="A1369" s="18">
        <f>IF('Student''s Data'!A1369=0,"",'Student''s Data'!A1369)</f>
        <v>1365</v>
      </c>
      <c r="B1369" s="18">
        <f>IF('Student''s Data'!B1369=0,"",'Student''s Data'!B1369)</f>
        <v>6601</v>
      </c>
      <c r="C1369" s="19" t="str">
        <f>IF('Student''s Data'!C1369=0,"",'Student''s Data'!C1369)</f>
        <v>Twelth</v>
      </c>
      <c r="D1369" s="19" t="str">
        <f>IF('Student''s Data'!D1369=0,"",'Student''s Data'!D1369)</f>
        <v>Commerce</v>
      </c>
      <c r="E1369" s="19" t="str">
        <f>IF('Student''s Data'!H1369=0,"",'Student''s Data'!H1369)</f>
        <v>Hindi</v>
      </c>
      <c r="F1369" s="19" t="str">
        <f>IF('Student''s Data'!E1369=0,"",'Student''s Data'!E1369)</f>
        <v>SUNIL</v>
      </c>
      <c r="G1369" s="19" t="str">
        <f>IF('Student''s Data'!F1369=0,"",'Student''s Data'!F1369)</f>
        <v>MOHAN RAM</v>
      </c>
      <c r="H1369" s="17"/>
      <c r="I1369" s="17"/>
      <c r="J1369" s="17"/>
      <c r="K1369" s="17"/>
      <c r="L1369" s="17"/>
      <c r="M1369" s="17"/>
      <c r="N1369" s="17"/>
      <c r="O1369" s="17"/>
      <c r="P1369" s="17"/>
      <c r="Q1369" s="17"/>
      <c r="R1369" s="17"/>
      <c r="S1369" s="17"/>
      <c r="T1369" s="5" t="str">
        <f>IF(SUM(Table4[[#This Row],[Jan]:[Dec]])=0,"",(SUM(Table4[[#This Row],[Jan]:[Dec]])))</f>
        <v/>
      </c>
      <c r="U1369" s="5">
        <f>IFERROR(IF(Table5[[#This Row],[Is RTE Student]]="Yes",0,VLOOKUP(Table4[[#This Row],[Class]]&amp;"_"&amp;Table4[[#This Row],[Stream]]&amp;"_"&amp;Table4[[#This Row],[Medium]],total_fee,5,0)),0)</f>
        <v>20000</v>
      </c>
      <c r="V1369" s="5" t="str">
        <f>IFERROR(IF(Table4[[#This Row],[Total fees]]=Table4[[#This Row],[Total]]=0,"",Table4[[#This Row],[Total fees]]-Table4[[#This Row],[Total]]),"")</f>
        <v/>
      </c>
    </row>
    <row r="1370" spans="1:22">
      <c r="A1370" s="18">
        <f>IF('Student''s Data'!A1370=0,"",'Student''s Data'!A1370)</f>
        <v>1366</v>
      </c>
      <c r="B1370" s="18">
        <f>IF('Student''s Data'!B1370=0,"",'Student''s Data'!B1370)</f>
        <v>5714</v>
      </c>
      <c r="C1370" s="19" t="str">
        <f>IF('Student''s Data'!C1370=0,"",'Student''s Data'!C1370)</f>
        <v>Twelth</v>
      </c>
      <c r="D1370" s="19" t="str">
        <f>IF('Student''s Data'!D1370=0,"",'Student''s Data'!D1370)</f>
        <v>Agriculture</v>
      </c>
      <c r="E1370" s="19" t="str">
        <f>IF('Student''s Data'!H1370=0,"",'Student''s Data'!H1370)</f>
        <v>Hindi</v>
      </c>
      <c r="F1370" s="19" t="str">
        <f>IF('Student''s Data'!E1370=0,"",'Student''s Data'!E1370)</f>
        <v>SUNIL</v>
      </c>
      <c r="G1370" s="19" t="str">
        <f>IF('Student''s Data'!F1370=0,"",'Student''s Data'!F1370)</f>
        <v>RAM RATAN</v>
      </c>
      <c r="H1370" s="17"/>
      <c r="I1370" s="17"/>
      <c r="J1370" s="17"/>
      <c r="K1370" s="17"/>
      <c r="L1370" s="17"/>
      <c r="M1370" s="17"/>
      <c r="N1370" s="17"/>
      <c r="O1370" s="17"/>
      <c r="P1370" s="17"/>
      <c r="Q1370" s="17"/>
      <c r="R1370" s="17"/>
      <c r="S1370" s="17"/>
      <c r="T1370" s="5" t="str">
        <f>IF(SUM(Table4[[#This Row],[Jan]:[Dec]])=0,"",(SUM(Table4[[#This Row],[Jan]:[Dec]])))</f>
        <v/>
      </c>
      <c r="U1370" s="5">
        <f>IFERROR(IF(Table5[[#This Row],[Is RTE Student]]="Yes",0,VLOOKUP(Table4[[#This Row],[Class]]&amp;"_"&amp;Table4[[#This Row],[Stream]]&amp;"_"&amp;Table4[[#This Row],[Medium]],total_fee,5,0)),0)</f>
        <v>22000</v>
      </c>
      <c r="V1370" s="5" t="str">
        <f>IFERROR(IF(Table4[[#This Row],[Total fees]]=Table4[[#This Row],[Total]]=0,"",Table4[[#This Row],[Total fees]]-Table4[[#This Row],[Total]]),"")</f>
        <v/>
      </c>
    </row>
    <row r="1371" spans="1:22">
      <c r="A1371" s="18">
        <f>IF('Student''s Data'!A1371=0,"",'Student''s Data'!A1371)</f>
        <v>1367</v>
      </c>
      <c r="B1371" s="18">
        <f>IF('Student''s Data'!B1371=0,"",'Student''s Data'!B1371)</f>
        <v>6546</v>
      </c>
      <c r="C1371" s="19" t="str">
        <f>IF('Student''s Data'!C1371=0,"",'Student''s Data'!C1371)</f>
        <v>Twelth</v>
      </c>
      <c r="D1371" s="19" t="str">
        <f>IF('Student''s Data'!D1371=0,"",'Student''s Data'!D1371)</f>
        <v>Science</v>
      </c>
      <c r="E1371" s="19" t="str">
        <f>IF('Student''s Data'!H1371=0,"",'Student''s Data'!H1371)</f>
        <v>Hindi</v>
      </c>
      <c r="F1371" s="19" t="str">
        <f>IF('Student''s Data'!E1371=0,"",'Student''s Data'!E1371)</f>
        <v>SUNITA</v>
      </c>
      <c r="G1371" s="19" t="str">
        <f>IF('Student''s Data'!F1371=0,"",'Student''s Data'!F1371)</f>
        <v>CHAINA RAM KARWA</v>
      </c>
      <c r="H1371" s="17"/>
      <c r="I1371" s="17"/>
      <c r="J1371" s="17"/>
      <c r="K1371" s="17"/>
      <c r="L1371" s="17"/>
      <c r="M1371" s="17"/>
      <c r="N1371" s="17"/>
      <c r="O1371" s="17"/>
      <c r="P1371" s="17"/>
      <c r="Q1371" s="17"/>
      <c r="R1371" s="17"/>
      <c r="S1371" s="17"/>
      <c r="T1371" s="5" t="str">
        <f>IF(SUM(Table4[[#This Row],[Jan]:[Dec]])=0,"",(SUM(Table4[[#This Row],[Jan]:[Dec]])))</f>
        <v/>
      </c>
      <c r="U1371" s="5">
        <f>IFERROR(IF(Table5[[#This Row],[Is RTE Student]]="Yes",0,VLOOKUP(Table4[[#This Row],[Class]]&amp;"_"&amp;Table4[[#This Row],[Stream]]&amp;"_"&amp;Table4[[#This Row],[Medium]],total_fee,5,0)),0)</f>
        <v>22000</v>
      </c>
      <c r="V1371" s="5" t="str">
        <f>IFERROR(IF(Table4[[#This Row],[Total fees]]=Table4[[#This Row],[Total]]=0,"",Table4[[#This Row],[Total fees]]-Table4[[#This Row],[Total]]),"")</f>
        <v/>
      </c>
    </row>
    <row r="1372" spans="1:22">
      <c r="A1372" s="18">
        <f>IF('Student''s Data'!A1372=0,"",'Student''s Data'!A1372)</f>
        <v>1368</v>
      </c>
      <c r="B1372" s="18">
        <f>IF('Student''s Data'!B1372=0,"",'Student''s Data'!B1372)</f>
        <v>5474</v>
      </c>
      <c r="C1372" s="19" t="str">
        <f>IF('Student''s Data'!C1372=0,"",'Student''s Data'!C1372)</f>
        <v>Twelth</v>
      </c>
      <c r="D1372" s="19" t="str">
        <f>IF('Student''s Data'!D1372=0,"",'Student''s Data'!D1372)</f>
        <v>Arts</v>
      </c>
      <c r="E1372" s="19" t="str">
        <f>IF('Student''s Data'!H1372=0,"",'Student''s Data'!H1372)</f>
        <v>Hindi</v>
      </c>
      <c r="F1372" s="19" t="str">
        <f>IF('Student''s Data'!E1372=0,"",'Student''s Data'!E1372)</f>
        <v>SUNITA</v>
      </c>
      <c r="G1372" s="19" t="str">
        <f>IF('Student''s Data'!F1372=0,"",'Student''s Data'!F1372)</f>
        <v>GOPAL LAL</v>
      </c>
      <c r="H1372" s="17"/>
      <c r="I1372" s="17"/>
      <c r="J1372" s="17"/>
      <c r="K1372" s="17"/>
      <c r="L1372" s="17"/>
      <c r="M1372" s="17"/>
      <c r="N1372" s="17"/>
      <c r="O1372" s="17"/>
      <c r="P1372" s="17"/>
      <c r="Q1372" s="17"/>
      <c r="R1372" s="17"/>
      <c r="S1372" s="17"/>
      <c r="T1372" s="5" t="str">
        <f>IF(SUM(Table4[[#This Row],[Jan]:[Dec]])=0,"",(SUM(Table4[[#This Row],[Jan]:[Dec]])))</f>
        <v/>
      </c>
      <c r="U1372" s="5">
        <f>IFERROR(IF(Table5[[#This Row],[Is RTE Student]]="Yes",0,VLOOKUP(Table4[[#This Row],[Class]]&amp;"_"&amp;Table4[[#This Row],[Stream]]&amp;"_"&amp;Table4[[#This Row],[Medium]],total_fee,5,0)),0)</f>
        <v>21000</v>
      </c>
      <c r="V1372" s="5" t="str">
        <f>IFERROR(IF(Table4[[#This Row],[Total fees]]=Table4[[#This Row],[Total]]=0,"",Table4[[#This Row],[Total fees]]-Table4[[#This Row],[Total]]),"")</f>
        <v/>
      </c>
    </row>
    <row r="1373" spans="1:22">
      <c r="A1373" s="18">
        <f>IF('Student''s Data'!A1373=0,"",'Student''s Data'!A1373)</f>
        <v>1369</v>
      </c>
      <c r="B1373" s="18">
        <f>IF('Student''s Data'!B1373=0,"",'Student''s Data'!B1373)</f>
        <v>4800</v>
      </c>
      <c r="C1373" s="19" t="str">
        <f>IF('Student''s Data'!C1373=0,"",'Student''s Data'!C1373)</f>
        <v>Twelth</v>
      </c>
      <c r="D1373" s="19" t="str">
        <f>IF('Student''s Data'!D1373=0,"",'Student''s Data'!D1373)</f>
        <v>Commerce</v>
      </c>
      <c r="E1373" s="19" t="str">
        <f>IF('Student''s Data'!H1373=0,"",'Student''s Data'!H1373)</f>
        <v>Hindi</v>
      </c>
      <c r="F1373" s="19" t="str">
        <f>IF('Student''s Data'!E1373=0,"",'Student''s Data'!E1373)</f>
        <v>SUNITA CHAUDHARY</v>
      </c>
      <c r="G1373" s="19" t="str">
        <f>IF('Student''s Data'!F1373=0,"",'Student''s Data'!F1373)</f>
        <v>HEMA RAM JAT</v>
      </c>
      <c r="H1373" s="17"/>
      <c r="I1373" s="17"/>
      <c r="J1373" s="17"/>
      <c r="K1373" s="17"/>
      <c r="L1373" s="17"/>
      <c r="M1373" s="17"/>
      <c r="N1373" s="17"/>
      <c r="O1373" s="17"/>
      <c r="P1373" s="17"/>
      <c r="Q1373" s="17"/>
      <c r="R1373" s="17"/>
      <c r="S1373" s="17"/>
      <c r="T1373" s="5" t="str">
        <f>IF(SUM(Table4[[#This Row],[Jan]:[Dec]])=0,"",(SUM(Table4[[#This Row],[Jan]:[Dec]])))</f>
        <v/>
      </c>
      <c r="U1373" s="5">
        <f>IFERROR(IF(Table5[[#This Row],[Is RTE Student]]="Yes",0,VLOOKUP(Table4[[#This Row],[Class]]&amp;"_"&amp;Table4[[#This Row],[Stream]]&amp;"_"&amp;Table4[[#This Row],[Medium]],total_fee,5,0)),0)</f>
        <v>20000</v>
      </c>
      <c r="V1373" s="5" t="str">
        <f>IFERROR(IF(Table4[[#This Row],[Total fees]]=Table4[[#This Row],[Total]]=0,"",Table4[[#This Row],[Total fees]]-Table4[[#This Row],[Total]]),"")</f>
        <v/>
      </c>
    </row>
    <row r="1374" spans="1:22">
      <c r="A1374" s="18">
        <f>IF('Student''s Data'!A1374=0,"",'Student''s Data'!A1374)</f>
        <v>1370</v>
      </c>
      <c r="B1374" s="18">
        <f>IF('Student''s Data'!B1374=0,"",'Student''s Data'!B1374)</f>
        <v>6175</v>
      </c>
      <c r="C1374" s="19" t="str">
        <f>IF('Student''s Data'!C1374=0,"",'Student''s Data'!C1374)</f>
        <v>Twelth</v>
      </c>
      <c r="D1374" s="19" t="str">
        <f>IF('Student''s Data'!D1374=0,"",'Student''s Data'!D1374)</f>
        <v>Agriculture</v>
      </c>
      <c r="E1374" s="19" t="str">
        <f>IF('Student''s Data'!H1374=0,"",'Student''s Data'!H1374)</f>
        <v>Hindi</v>
      </c>
      <c r="F1374" s="19" t="str">
        <f>IF('Student''s Data'!E1374=0,"",'Student''s Data'!E1374)</f>
        <v>SUNITA GURJAR</v>
      </c>
      <c r="G1374" s="19" t="str">
        <f>IF('Student''s Data'!F1374=0,"",'Student''s Data'!F1374)</f>
        <v>JIVAN RAM</v>
      </c>
      <c r="H1374" s="17"/>
      <c r="I1374" s="17"/>
      <c r="J1374" s="17"/>
      <c r="K1374" s="17"/>
      <c r="L1374" s="17"/>
      <c r="M1374" s="17"/>
      <c r="N1374" s="17"/>
      <c r="O1374" s="17"/>
      <c r="P1374" s="17"/>
      <c r="Q1374" s="17"/>
      <c r="R1374" s="17"/>
      <c r="S1374" s="17"/>
      <c r="T1374" s="5" t="str">
        <f>IF(SUM(Table4[[#This Row],[Jan]:[Dec]])=0,"",(SUM(Table4[[#This Row],[Jan]:[Dec]])))</f>
        <v/>
      </c>
      <c r="U1374" s="5">
        <f>IFERROR(IF(Table5[[#This Row],[Is RTE Student]]="Yes",0,VLOOKUP(Table4[[#This Row],[Class]]&amp;"_"&amp;Table4[[#This Row],[Stream]]&amp;"_"&amp;Table4[[#This Row],[Medium]],total_fee,5,0)),0)</f>
        <v>22000</v>
      </c>
      <c r="V1374" s="5" t="str">
        <f>IFERROR(IF(Table4[[#This Row],[Total fees]]=Table4[[#This Row],[Total]]=0,"",Table4[[#This Row],[Total fees]]-Table4[[#This Row],[Total]]),"")</f>
        <v/>
      </c>
    </row>
    <row r="1375" spans="1:22">
      <c r="A1375" s="18">
        <f>IF('Student''s Data'!A1375=0,"",'Student''s Data'!A1375)</f>
        <v>1371</v>
      </c>
      <c r="B1375" s="18">
        <f>IF('Student''s Data'!B1375=0,"",'Student''s Data'!B1375)</f>
        <v>4276</v>
      </c>
      <c r="C1375" s="19" t="str">
        <f>IF('Student''s Data'!C1375=0,"",'Student''s Data'!C1375)</f>
        <v>Twelth</v>
      </c>
      <c r="D1375" s="19" t="str">
        <f>IF('Student''s Data'!D1375=0,"",'Student''s Data'!D1375)</f>
        <v>Science</v>
      </c>
      <c r="E1375" s="19" t="str">
        <f>IF('Student''s Data'!H1375=0,"",'Student''s Data'!H1375)</f>
        <v>Hindi</v>
      </c>
      <c r="F1375" s="19" t="str">
        <f>IF('Student''s Data'!E1375=0,"",'Student''s Data'!E1375)</f>
        <v>SUNITA KARWA</v>
      </c>
      <c r="G1375" s="19" t="str">
        <f>IF('Student''s Data'!F1375=0,"",'Student''s Data'!F1375)</f>
        <v>PARSA RAM KARWA</v>
      </c>
      <c r="H1375" s="17"/>
      <c r="I1375" s="17"/>
      <c r="J1375" s="17"/>
      <c r="K1375" s="17"/>
      <c r="L1375" s="17"/>
      <c r="M1375" s="17"/>
      <c r="N1375" s="17"/>
      <c r="O1375" s="17"/>
      <c r="P1375" s="17"/>
      <c r="Q1375" s="17"/>
      <c r="R1375" s="17"/>
      <c r="S1375" s="17"/>
      <c r="T1375" s="5" t="str">
        <f>IF(SUM(Table4[[#This Row],[Jan]:[Dec]])=0,"",(SUM(Table4[[#This Row],[Jan]:[Dec]])))</f>
        <v/>
      </c>
      <c r="U1375" s="5">
        <f>IFERROR(IF(Table5[[#This Row],[Is RTE Student]]="Yes",0,VLOOKUP(Table4[[#This Row],[Class]]&amp;"_"&amp;Table4[[#This Row],[Stream]]&amp;"_"&amp;Table4[[#This Row],[Medium]],total_fee,5,0)),0)</f>
        <v>22000</v>
      </c>
      <c r="V1375" s="5" t="str">
        <f>IFERROR(IF(Table4[[#This Row],[Total fees]]=Table4[[#This Row],[Total]]=0,"",Table4[[#This Row],[Total fees]]-Table4[[#This Row],[Total]]),"")</f>
        <v/>
      </c>
    </row>
    <row r="1376" spans="1:22">
      <c r="A1376" s="18">
        <f>IF('Student''s Data'!A1376=0,"",'Student''s Data'!A1376)</f>
        <v>1372</v>
      </c>
      <c r="B1376" s="18">
        <f>IF('Student''s Data'!B1376=0,"",'Student''s Data'!B1376)</f>
        <v>6625</v>
      </c>
      <c r="C1376" s="19" t="str">
        <f>IF('Student''s Data'!C1376=0,"",'Student''s Data'!C1376)</f>
        <v>Twelth</v>
      </c>
      <c r="D1376" s="19" t="str">
        <f>IF('Student''s Data'!D1376=0,"",'Student''s Data'!D1376)</f>
        <v>Arts</v>
      </c>
      <c r="E1376" s="19" t="str">
        <f>IF('Student''s Data'!H1376=0,"",'Student''s Data'!H1376)</f>
        <v>Hindi</v>
      </c>
      <c r="F1376" s="19" t="str">
        <f>IF('Student''s Data'!E1376=0,"",'Student''s Data'!E1376)</f>
        <v>SUNITA KHAKHAL</v>
      </c>
      <c r="G1376" s="19" t="str">
        <f>IF('Student''s Data'!F1376=0,"",'Student''s Data'!F1376)</f>
        <v>SUJA RAM KHAKHAL</v>
      </c>
      <c r="H1376" s="17"/>
      <c r="I1376" s="17"/>
      <c r="J1376" s="17"/>
      <c r="K1376" s="17"/>
      <c r="L1376" s="17"/>
      <c r="M1376" s="17"/>
      <c r="N1376" s="17"/>
      <c r="O1376" s="17"/>
      <c r="P1376" s="17"/>
      <c r="Q1376" s="17"/>
      <c r="R1376" s="17"/>
      <c r="S1376" s="17"/>
      <c r="T1376" s="5" t="str">
        <f>IF(SUM(Table4[[#This Row],[Jan]:[Dec]])=0,"",(SUM(Table4[[#This Row],[Jan]:[Dec]])))</f>
        <v/>
      </c>
      <c r="U1376" s="5">
        <f>IFERROR(IF(Table5[[#This Row],[Is RTE Student]]="Yes",0,VLOOKUP(Table4[[#This Row],[Class]]&amp;"_"&amp;Table4[[#This Row],[Stream]]&amp;"_"&amp;Table4[[#This Row],[Medium]],total_fee,5,0)),0)</f>
        <v>21000</v>
      </c>
      <c r="V1376" s="5" t="str">
        <f>IFERROR(IF(Table4[[#This Row],[Total fees]]=Table4[[#This Row],[Total]]=0,"",Table4[[#This Row],[Total fees]]-Table4[[#This Row],[Total]]),"")</f>
        <v/>
      </c>
    </row>
    <row r="1377" spans="1:22">
      <c r="A1377" s="18">
        <f>IF('Student''s Data'!A1377=0,"",'Student''s Data'!A1377)</f>
        <v>1373</v>
      </c>
      <c r="B1377" s="18">
        <f>IF('Student''s Data'!B1377=0,"",'Student''s Data'!B1377)</f>
        <v>6679</v>
      </c>
      <c r="C1377" s="19" t="str">
        <f>IF('Student''s Data'!C1377=0,"",'Student''s Data'!C1377)</f>
        <v>Twelth</v>
      </c>
      <c r="D1377" s="19" t="str">
        <f>IF('Student''s Data'!D1377=0,"",'Student''s Data'!D1377)</f>
        <v>Commerce</v>
      </c>
      <c r="E1377" s="19" t="str">
        <f>IF('Student''s Data'!H1377=0,"",'Student''s Data'!H1377)</f>
        <v>Hindi</v>
      </c>
      <c r="F1377" s="19" t="str">
        <f>IF('Student''s Data'!E1377=0,"",'Student''s Data'!E1377)</f>
        <v>SURENDRA BAIRWAL</v>
      </c>
      <c r="G1377" s="19" t="str">
        <f>IF('Student''s Data'!F1377=0,"",'Student''s Data'!F1377)</f>
        <v>RAMNIWAS BAIRWAL</v>
      </c>
      <c r="H1377" s="17"/>
      <c r="I1377" s="17"/>
      <c r="J1377" s="17"/>
      <c r="K1377" s="17"/>
      <c r="L1377" s="17"/>
      <c r="M1377" s="17"/>
      <c r="N1377" s="17"/>
      <c r="O1377" s="17"/>
      <c r="P1377" s="17"/>
      <c r="Q1377" s="17"/>
      <c r="R1377" s="17"/>
      <c r="S1377" s="17"/>
      <c r="T1377" s="5" t="str">
        <f>IF(SUM(Table4[[#This Row],[Jan]:[Dec]])=0,"",(SUM(Table4[[#This Row],[Jan]:[Dec]])))</f>
        <v/>
      </c>
      <c r="U1377" s="5">
        <f>IFERROR(IF(Table5[[#This Row],[Is RTE Student]]="Yes",0,VLOOKUP(Table4[[#This Row],[Class]]&amp;"_"&amp;Table4[[#This Row],[Stream]]&amp;"_"&amp;Table4[[#This Row],[Medium]],total_fee,5,0)),0)</f>
        <v>20000</v>
      </c>
      <c r="V1377" s="5" t="str">
        <f>IFERROR(IF(Table4[[#This Row],[Total fees]]=Table4[[#This Row],[Total]]=0,"",Table4[[#This Row],[Total fees]]-Table4[[#This Row],[Total]]),"")</f>
        <v/>
      </c>
    </row>
    <row r="1378" spans="1:22">
      <c r="A1378" s="18">
        <f>IF('Student''s Data'!A1378=0,"",'Student''s Data'!A1378)</f>
        <v>1374</v>
      </c>
      <c r="B1378" s="18">
        <f>IF('Student''s Data'!B1378=0,"",'Student''s Data'!B1378)</f>
        <v>5827</v>
      </c>
      <c r="C1378" s="19" t="str">
        <f>IF('Student''s Data'!C1378=0,"",'Student''s Data'!C1378)</f>
        <v>Twelth</v>
      </c>
      <c r="D1378" s="19" t="str">
        <f>IF('Student''s Data'!D1378=0,"",'Student''s Data'!D1378)</f>
        <v>Agriculture</v>
      </c>
      <c r="E1378" s="19" t="str">
        <f>IF('Student''s Data'!H1378=0,"",'Student''s Data'!H1378)</f>
        <v>Hindi</v>
      </c>
      <c r="F1378" s="19" t="str">
        <f>IF('Student''s Data'!E1378=0,"",'Student''s Data'!E1378)</f>
        <v>SURESH KUMAR</v>
      </c>
      <c r="G1378" s="19" t="str">
        <f>IF('Student''s Data'!F1378=0,"",'Student''s Data'!F1378)</f>
        <v>BANSHI LAL</v>
      </c>
      <c r="H1378" s="17"/>
      <c r="I1378" s="17"/>
      <c r="J1378" s="17"/>
      <c r="K1378" s="17"/>
      <c r="L1378" s="17"/>
      <c r="M1378" s="17"/>
      <c r="N1378" s="17"/>
      <c r="O1378" s="17"/>
      <c r="P1378" s="17"/>
      <c r="Q1378" s="17"/>
      <c r="R1378" s="17"/>
      <c r="S1378" s="17"/>
      <c r="T1378" s="5" t="str">
        <f>IF(SUM(Table4[[#This Row],[Jan]:[Dec]])=0,"",(SUM(Table4[[#This Row],[Jan]:[Dec]])))</f>
        <v/>
      </c>
      <c r="U1378" s="5">
        <f>IFERROR(IF(Table5[[#This Row],[Is RTE Student]]="Yes",0,VLOOKUP(Table4[[#This Row],[Class]]&amp;"_"&amp;Table4[[#This Row],[Stream]]&amp;"_"&amp;Table4[[#This Row],[Medium]],total_fee,5,0)),0)</f>
        <v>22000</v>
      </c>
      <c r="V1378" s="5" t="str">
        <f>IFERROR(IF(Table4[[#This Row],[Total fees]]=Table4[[#This Row],[Total]]=0,"",Table4[[#This Row],[Total fees]]-Table4[[#This Row],[Total]]),"")</f>
        <v/>
      </c>
    </row>
    <row r="1379" spans="1:22">
      <c r="A1379" s="18">
        <f>IF('Student''s Data'!A1379=0,"",'Student''s Data'!A1379)</f>
        <v>1375</v>
      </c>
      <c r="B1379" s="18">
        <f>IF('Student''s Data'!B1379=0,"",'Student''s Data'!B1379)</f>
        <v>6575</v>
      </c>
      <c r="C1379" s="19" t="str">
        <f>IF('Student''s Data'!C1379=0,"",'Student''s Data'!C1379)</f>
        <v>Twelth</v>
      </c>
      <c r="D1379" s="19" t="str">
        <f>IF('Student''s Data'!D1379=0,"",'Student''s Data'!D1379)</f>
        <v>Science</v>
      </c>
      <c r="E1379" s="19" t="str">
        <f>IF('Student''s Data'!H1379=0,"",'Student''s Data'!H1379)</f>
        <v>Hindi</v>
      </c>
      <c r="F1379" s="19" t="str">
        <f>IF('Student''s Data'!E1379=0,"",'Student''s Data'!E1379)</f>
        <v>SURESH NALIYA</v>
      </c>
      <c r="G1379" s="19" t="str">
        <f>IF('Student''s Data'!F1379=0,"",'Student''s Data'!F1379)</f>
        <v>CHHOTU RAM</v>
      </c>
      <c r="H1379" s="17"/>
      <c r="I1379" s="17"/>
      <c r="J1379" s="17"/>
      <c r="K1379" s="17"/>
      <c r="L1379" s="17"/>
      <c r="M1379" s="17"/>
      <c r="N1379" s="17"/>
      <c r="O1379" s="17"/>
      <c r="P1379" s="17"/>
      <c r="Q1379" s="17"/>
      <c r="R1379" s="17"/>
      <c r="S1379" s="17"/>
      <c r="T1379" s="5" t="str">
        <f>IF(SUM(Table4[[#This Row],[Jan]:[Dec]])=0,"",(SUM(Table4[[#This Row],[Jan]:[Dec]])))</f>
        <v/>
      </c>
      <c r="U1379" s="5">
        <f>IFERROR(IF(Table5[[#This Row],[Is RTE Student]]="Yes",0,VLOOKUP(Table4[[#This Row],[Class]]&amp;"_"&amp;Table4[[#This Row],[Stream]]&amp;"_"&amp;Table4[[#This Row],[Medium]],total_fee,5,0)),0)</f>
        <v>22000</v>
      </c>
      <c r="V1379" s="5" t="str">
        <f>IFERROR(IF(Table4[[#This Row],[Total fees]]=Table4[[#This Row],[Total]]=0,"",Table4[[#This Row],[Total fees]]-Table4[[#This Row],[Total]]),"")</f>
        <v/>
      </c>
    </row>
    <row r="1380" spans="1:22">
      <c r="A1380" s="18">
        <f>IF('Student''s Data'!A1380=0,"",'Student''s Data'!A1380)</f>
        <v>1376</v>
      </c>
      <c r="B1380" s="18">
        <f>IF('Student''s Data'!B1380=0,"",'Student''s Data'!B1380)</f>
        <v>4274</v>
      </c>
      <c r="C1380" s="19" t="str">
        <f>IF('Student''s Data'!C1380=0,"",'Student''s Data'!C1380)</f>
        <v>Twelth</v>
      </c>
      <c r="D1380" s="19" t="str">
        <f>IF('Student''s Data'!D1380=0,"",'Student''s Data'!D1380)</f>
        <v>Arts</v>
      </c>
      <c r="E1380" s="19" t="str">
        <f>IF('Student''s Data'!H1380=0,"",'Student''s Data'!H1380)</f>
        <v>Hindi</v>
      </c>
      <c r="F1380" s="19" t="str">
        <f>IF('Student''s Data'!E1380=0,"",'Student''s Data'!E1380)</f>
        <v>SUSHILA</v>
      </c>
      <c r="G1380" s="19" t="str">
        <f>IF('Student''s Data'!F1380=0,"",'Student''s Data'!F1380)</f>
        <v>PRABHU RAM</v>
      </c>
      <c r="H1380" s="17"/>
      <c r="I1380" s="17"/>
      <c r="J1380" s="17"/>
      <c r="K1380" s="17"/>
      <c r="L1380" s="17"/>
      <c r="M1380" s="17"/>
      <c r="N1380" s="17"/>
      <c r="O1380" s="17"/>
      <c r="P1380" s="17"/>
      <c r="Q1380" s="17"/>
      <c r="R1380" s="17"/>
      <c r="S1380" s="17"/>
      <c r="T1380" s="5" t="str">
        <f>IF(SUM(Table4[[#This Row],[Jan]:[Dec]])=0,"",(SUM(Table4[[#This Row],[Jan]:[Dec]])))</f>
        <v/>
      </c>
      <c r="U1380" s="5">
        <f>IFERROR(IF(Table5[[#This Row],[Is RTE Student]]="Yes",0,VLOOKUP(Table4[[#This Row],[Class]]&amp;"_"&amp;Table4[[#This Row],[Stream]]&amp;"_"&amp;Table4[[#This Row],[Medium]],total_fee,5,0)),0)</f>
        <v>21000</v>
      </c>
      <c r="V1380" s="5" t="str">
        <f>IFERROR(IF(Table4[[#This Row],[Total fees]]=Table4[[#This Row],[Total]]=0,"",Table4[[#This Row],[Total fees]]-Table4[[#This Row],[Total]]),"")</f>
        <v/>
      </c>
    </row>
    <row r="1381" spans="1:22">
      <c r="A1381" s="18">
        <f>IF('Student''s Data'!A1381=0,"",'Student''s Data'!A1381)</f>
        <v>1377</v>
      </c>
      <c r="B1381" s="18">
        <f>IF('Student''s Data'!B1381=0,"",'Student''s Data'!B1381)</f>
        <v>4606</v>
      </c>
      <c r="C1381" s="19" t="str">
        <f>IF('Student''s Data'!C1381=0,"",'Student''s Data'!C1381)</f>
        <v>Twelth</v>
      </c>
      <c r="D1381" s="19" t="str">
        <f>IF('Student''s Data'!D1381=0,"",'Student''s Data'!D1381)</f>
        <v>Commerce</v>
      </c>
      <c r="E1381" s="19" t="str">
        <f>IF('Student''s Data'!H1381=0,"",'Student''s Data'!H1381)</f>
        <v>Hindi</v>
      </c>
      <c r="F1381" s="19" t="str">
        <f>IF('Student''s Data'!E1381=0,"",'Student''s Data'!E1381)</f>
        <v>SUSHMA</v>
      </c>
      <c r="G1381" s="19" t="str">
        <f>IF('Student''s Data'!F1381=0,"",'Student''s Data'!F1381)</f>
        <v>TAJU SINGH</v>
      </c>
      <c r="H1381" s="17"/>
      <c r="I1381" s="17"/>
      <c r="J1381" s="17"/>
      <c r="K1381" s="17"/>
      <c r="L1381" s="17"/>
      <c r="M1381" s="17"/>
      <c r="N1381" s="17"/>
      <c r="O1381" s="17"/>
      <c r="P1381" s="17"/>
      <c r="Q1381" s="17"/>
      <c r="R1381" s="17"/>
      <c r="S1381" s="17"/>
      <c r="T1381" s="5" t="str">
        <f>IF(SUM(Table4[[#This Row],[Jan]:[Dec]])=0,"",(SUM(Table4[[#This Row],[Jan]:[Dec]])))</f>
        <v/>
      </c>
      <c r="U1381" s="5">
        <f>IFERROR(IF(Table5[[#This Row],[Is RTE Student]]="Yes",0,VLOOKUP(Table4[[#This Row],[Class]]&amp;"_"&amp;Table4[[#This Row],[Stream]]&amp;"_"&amp;Table4[[#This Row],[Medium]],total_fee,5,0)),0)</f>
        <v>20000</v>
      </c>
      <c r="V1381" s="5" t="str">
        <f>IFERROR(IF(Table4[[#This Row],[Total fees]]=Table4[[#This Row],[Total]]=0,"",Table4[[#This Row],[Total fees]]-Table4[[#This Row],[Total]]),"")</f>
        <v/>
      </c>
    </row>
    <row r="1382" spans="1:22">
      <c r="A1382" s="18">
        <f>IF('Student''s Data'!A1382=0,"",'Student''s Data'!A1382)</f>
        <v>1378</v>
      </c>
      <c r="B1382" s="18">
        <f>IF('Student''s Data'!B1382=0,"",'Student''s Data'!B1382)</f>
        <v>4271</v>
      </c>
      <c r="C1382" s="19" t="str">
        <f>IF('Student''s Data'!C1382=0,"",'Student''s Data'!C1382)</f>
        <v>Twelth</v>
      </c>
      <c r="D1382" s="19" t="str">
        <f>IF('Student''s Data'!D1382=0,"",'Student''s Data'!D1382)</f>
        <v>Agriculture</v>
      </c>
      <c r="E1382" s="19" t="str">
        <f>IF('Student''s Data'!H1382=0,"",'Student''s Data'!H1382)</f>
        <v>Hindi</v>
      </c>
      <c r="F1382" s="19" t="str">
        <f>IF('Student''s Data'!E1382=0,"",'Student''s Data'!E1382)</f>
        <v>VARSHA CHOUDHARY</v>
      </c>
      <c r="G1382" s="19" t="str">
        <f>IF('Student''s Data'!F1382=0,"",'Student''s Data'!F1382)</f>
        <v>SAGAR MAL</v>
      </c>
      <c r="H1382" s="17"/>
      <c r="I1382" s="17"/>
      <c r="J1382" s="17"/>
      <c r="K1382" s="17"/>
      <c r="L1382" s="17"/>
      <c r="M1382" s="17"/>
      <c r="N1382" s="17"/>
      <c r="O1382" s="17"/>
      <c r="P1382" s="17"/>
      <c r="Q1382" s="17"/>
      <c r="R1382" s="17"/>
      <c r="S1382" s="17"/>
      <c r="T1382" s="5" t="str">
        <f>IF(SUM(Table4[[#This Row],[Jan]:[Dec]])=0,"",(SUM(Table4[[#This Row],[Jan]:[Dec]])))</f>
        <v/>
      </c>
      <c r="U1382" s="5">
        <f>IFERROR(IF(Table5[[#This Row],[Is RTE Student]]="Yes",0,VLOOKUP(Table4[[#This Row],[Class]]&amp;"_"&amp;Table4[[#This Row],[Stream]]&amp;"_"&amp;Table4[[#This Row],[Medium]],total_fee,5,0)),0)</f>
        <v>22000</v>
      </c>
      <c r="V1382" s="5" t="str">
        <f>IFERROR(IF(Table4[[#This Row],[Total fees]]=Table4[[#This Row],[Total]]=0,"",Table4[[#This Row],[Total fees]]-Table4[[#This Row],[Total]]),"")</f>
        <v/>
      </c>
    </row>
    <row r="1383" spans="1:22">
      <c r="A1383" s="18">
        <f>IF('Student''s Data'!A1383=0,"",'Student''s Data'!A1383)</f>
        <v>1379</v>
      </c>
      <c r="B1383" s="18">
        <f>IF('Student''s Data'!B1383=0,"",'Student''s Data'!B1383)</f>
        <v>6170</v>
      </c>
      <c r="C1383" s="19" t="str">
        <f>IF('Student''s Data'!C1383=0,"",'Student''s Data'!C1383)</f>
        <v>Twelth</v>
      </c>
      <c r="D1383" s="19" t="str">
        <f>IF('Student''s Data'!D1383=0,"",'Student''s Data'!D1383)</f>
        <v>Science</v>
      </c>
      <c r="E1383" s="19" t="str">
        <f>IF('Student''s Data'!H1383=0,"",'Student''s Data'!H1383)</f>
        <v>Hindi</v>
      </c>
      <c r="F1383" s="19" t="str">
        <f>IF('Student''s Data'!E1383=0,"",'Student''s Data'!E1383)</f>
        <v>VIKAS ACHARYA</v>
      </c>
      <c r="G1383" s="19" t="str">
        <f>IF('Student''s Data'!F1383=0,"",'Student''s Data'!F1383)</f>
        <v>NORTA RAM</v>
      </c>
      <c r="H1383" s="17"/>
      <c r="I1383" s="17"/>
      <c r="J1383" s="17"/>
      <c r="K1383" s="17"/>
      <c r="L1383" s="17"/>
      <c r="M1383" s="17"/>
      <c r="N1383" s="17"/>
      <c r="O1383" s="17"/>
      <c r="P1383" s="17"/>
      <c r="Q1383" s="17"/>
      <c r="R1383" s="17"/>
      <c r="S1383" s="17"/>
      <c r="T1383" s="5" t="str">
        <f>IF(SUM(Table4[[#This Row],[Jan]:[Dec]])=0,"",(SUM(Table4[[#This Row],[Jan]:[Dec]])))</f>
        <v/>
      </c>
      <c r="U1383" s="5">
        <f>IFERROR(IF(Table5[[#This Row],[Is RTE Student]]="Yes",0,VLOOKUP(Table4[[#This Row],[Class]]&amp;"_"&amp;Table4[[#This Row],[Stream]]&amp;"_"&amp;Table4[[#This Row],[Medium]],total_fee,5,0)),0)</f>
        <v>22000</v>
      </c>
      <c r="V1383" s="5" t="str">
        <f>IFERROR(IF(Table4[[#This Row],[Total fees]]=Table4[[#This Row],[Total]]=0,"",Table4[[#This Row],[Total fees]]-Table4[[#This Row],[Total]]),"")</f>
        <v/>
      </c>
    </row>
    <row r="1384" spans="1:22">
      <c r="A1384" s="18">
        <f>IF('Student''s Data'!A1384=0,"",'Student''s Data'!A1384)</f>
        <v>1380</v>
      </c>
      <c r="B1384" s="18">
        <f>IF('Student''s Data'!B1384=0,"",'Student''s Data'!B1384)</f>
        <v>6412</v>
      </c>
      <c r="C1384" s="19" t="str">
        <f>IF('Student''s Data'!C1384=0,"",'Student''s Data'!C1384)</f>
        <v>Twelth</v>
      </c>
      <c r="D1384" s="19" t="str">
        <f>IF('Student''s Data'!D1384=0,"",'Student''s Data'!D1384)</f>
        <v>Arts</v>
      </c>
      <c r="E1384" s="19" t="str">
        <f>IF('Student''s Data'!H1384=0,"",'Student''s Data'!H1384)</f>
        <v>Hindi</v>
      </c>
      <c r="F1384" s="19" t="str">
        <f>IF('Student''s Data'!E1384=0,"",'Student''s Data'!E1384)</f>
        <v>VIKAS KUMAWAT</v>
      </c>
      <c r="G1384" s="19" t="str">
        <f>IF('Student''s Data'!F1384=0,"",'Student''s Data'!F1384)</f>
        <v>KHEMA RAM KUMAWAT</v>
      </c>
      <c r="H1384" s="17"/>
      <c r="I1384" s="17"/>
      <c r="J1384" s="17"/>
      <c r="K1384" s="17"/>
      <c r="L1384" s="17"/>
      <c r="M1384" s="17"/>
      <c r="N1384" s="17"/>
      <c r="O1384" s="17"/>
      <c r="P1384" s="17"/>
      <c r="Q1384" s="17"/>
      <c r="R1384" s="17"/>
      <c r="S1384" s="17"/>
      <c r="T1384" s="5" t="str">
        <f>IF(SUM(Table4[[#This Row],[Jan]:[Dec]])=0,"",(SUM(Table4[[#This Row],[Jan]:[Dec]])))</f>
        <v/>
      </c>
      <c r="U1384" s="5">
        <f>IFERROR(IF(Table5[[#This Row],[Is RTE Student]]="Yes",0,VLOOKUP(Table4[[#This Row],[Class]]&amp;"_"&amp;Table4[[#This Row],[Stream]]&amp;"_"&amp;Table4[[#This Row],[Medium]],total_fee,5,0)),0)</f>
        <v>21000</v>
      </c>
      <c r="V1384" s="5" t="str">
        <f>IFERROR(IF(Table4[[#This Row],[Total fees]]=Table4[[#This Row],[Total]]=0,"",Table4[[#This Row],[Total fees]]-Table4[[#This Row],[Total]]),"")</f>
        <v/>
      </c>
    </row>
    <row r="1385" spans="1:22">
      <c r="A1385" s="18">
        <f>IF('Student''s Data'!A1385=0,"",'Student''s Data'!A1385)</f>
        <v>1381</v>
      </c>
      <c r="B1385" s="18">
        <f>IF('Student''s Data'!B1385=0,"",'Student''s Data'!B1385)</f>
        <v>6530</v>
      </c>
      <c r="C1385" s="19" t="str">
        <f>IF('Student''s Data'!C1385=0,"",'Student''s Data'!C1385)</f>
        <v>Twelth</v>
      </c>
      <c r="D1385" s="19" t="str">
        <f>IF('Student''s Data'!D1385=0,"",'Student''s Data'!D1385)</f>
        <v>Commerce</v>
      </c>
      <c r="E1385" s="19" t="str">
        <f>IF('Student''s Data'!H1385=0,"",'Student''s Data'!H1385)</f>
        <v>Hindi</v>
      </c>
      <c r="F1385" s="19" t="str">
        <f>IF('Student''s Data'!E1385=0,"",'Student''s Data'!E1385)</f>
        <v>VIKAS RATHORE</v>
      </c>
      <c r="G1385" s="19" t="str">
        <f>IF('Student''s Data'!F1385=0,"",'Student''s Data'!F1385)</f>
        <v>RAM SINGH RATHORE</v>
      </c>
      <c r="H1385" s="17"/>
      <c r="I1385" s="17"/>
      <c r="J1385" s="17"/>
      <c r="K1385" s="17"/>
      <c r="L1385" s="17"/>
      <c r="M1385" s="17"/>
      <c r="N1385" s="17"/>
      <c r="O1385" s="17"/>
      <c r="P1385" s="17"/>
      <c r="Q1385" s="17"/>
      <c r="R1385" s="17"/>
      <c r="S1385" s="17"/>
      <c r="T1385" s="5" t="str">
        <f>IF(SUM(Table4[[#This Row],[Jan]:[Dec]])=0,"",(SUM(Table4[[#This Row],[Jan]:[Dec]])))</f>
        <v/>
      </c>
      <c r="U1385" s="5">
        <f>IFERROR(IF(Table5[[#This Row],[Is RTE Student]]="Yes",0,VLOOKUP(Table4[[#This Row],[Class]]&amp;"_"&amp;Table4[[#This Row],[Stream]]&amp;"_"&amp;Table4[[#This Row],[Medium]],total_fee,5,0)),0)</f>
        <v>20000</v>
      </c>
      <c r="V1385" s="5" t="str">
        <f>IFERROR(IF(Table4[[#This Row],[Total fees]]=Table4[[#This Row],[Total]]=0,"",Table4[[#This Row],[Total fees]]-Table4[[#This Row],[Total]]),"")</f>
        <v/>
      </c>
    </row>
    <row r="1386" spans="1:22">
      <c r="A1386" s="18">
        <f>IF('Student''s Data'!A1386=0,"",'Student''s Data'!A1386)</f>
        <v>1382</v>
      </c>
      <c r="B1386" s="18">
        <f>IF('Student''s Data'!B1386=0,"",'Student''s Data'!B1386)</f>
        <v>5675</v>
      </c>
      <c r="C1386" s="19" t="str">
        <f>IF('Student''s Data'!C1386=0,"",'Student''s Data'!C1386)</f>
        <v>Twelth</v>
      </c>
      <c r="D1386" s="19" t="str">
        <f>IF('Student''s Data'!D1386=0,"",'Student''s Data'!D1386)</f>
        <v>Agriculture</v>
      </c>
      <c r="E1386" s="19" t="str">
        <f>IF('Student''s Data'!H1386=0,"",'Student''s Data'!H1386)</f>
        <v>Hindi</v>
      </c>
      <c r="F1386" s="19" t="str">
        <f>IF('Student''s Data'!E1386=0,"",'Student''s Data'!E1386)</f>
        <v>VIKASH RANWA</v>
      </c>
      <c r="G1386" s="19" t="str">
        <f>IF('Student''s Data'!F1386=0,"",'Student''s Data'!F1386)</f>
        <v>SOHAN LAL</v>
      </c>
      <c r="H1386" s="17"/>
      <c r="I1386" s="17"/>
      <c r="J1386" s="17"/>
      <c r="K1386" s="17"/>
      <c r="L1386" s="17"/>
      <c r="M1386" s="17"/>
      <c r="N1386" s="17"/>
      <c r="O1386" s="17"/>
      <c r="P1386" s="17"/>
      <c r="Q1386" s="17"/>
      <c r="R1386" s="17"/>
      <c r="S1386" s="17"/>
      <c r="T1386" s="5" t="str">
        <f>IF(SUM(Table4[[#This Row],[Jan]:[Dec]])=0,"",(SUM(Table4[[#This Row],[Jan]:[Dec]])))</f>
        <v/>
      </c>
      <c r="U1386" s="5">
        <f>IFERROR(IF(Table5[[#This Row],[Is RTE Student]]="Yes",0,VLOOKUP(Table4[[#This Row],[Class]]&amp;"_"&amp;Table4[[#This Row],[Stream]]&amp;"_"&amp;Table4[[#This Row],[Medium]],total_fee,5,0)),0)</f>
        <v>22000</v>
      </c>
      <c r="V1386" s="5" t="str">
        <f>IFERROR(IF(Table4[[#This Row],[Total fees]]=Table4[[#This Row],[Total]]=0,"",Table4[[#This Row],[Total fees]]-Table4[[#This Row],[Total]]),"")</f>
        <v/>
      </c>
    </row>
    <row r="1387" spans="1:22">
      <c r="A1387" s="18">
        <f>IF('Student''s Data'!A1387=0,"",'Student''s Data'!A1387)</f>
        <v>1383</v>
      </c>
      <c r="B1387" s="18">
        <f>IF('Student''s Data'!B1387=0,"",'Student''s Data'!B1387)</f>
        <v>6009</v>
      </c>
      <c r="C1387" s="19" t="str">
        <f>IF('Student''s Data'!C1387=0,"",'Student''s Data'!C1387)</f>
        <v>Twelth</v>
      </c>
      <c r="D1387" s="19" t="str">
        <f>IF('Student''s Data'!D1387=0,"",'Student''s Data'!D1387)</f>
        <v>Science</v>
      </c>
      <c r="E1387" s="19" t="str">
        <f>IF('Student''s Data'!H1387=0,"",'Student''s Data'!H1387)</f>
        <v>Hindi</v>
      </c>
      <c r="F1387" s="19" t="str">
        <f>IF('Student''s Data'!E1387=0,"",'Student''s Data'!E1387)</f>
        <v>VISHAL CHOUDHARY</v>
      </c>
      <c r="G1387" s="19" t="str">
        <f>IF('Student''s Data'!F1387=0,"",'Student''s Data'!F1387)</f>
        <v>MAHENDRA CHOUDHARY</v>
      </c>
      <c r="H1387" s="17"/>
      <c r="I1387" s="17"/>
      <c r="J1387" s="17"/>
      <c r="K1387" s="17"/>
      <c r="L1387" s="17"/>
      <c r="M1387" s="17"/>
      <c r="N1387" s="17"/>
      <c r="O1387" s="17"/>
      <c r="P1387" s="17"/>
      <c r="Q1387" s="17"/>
      <c r="R1387" s="17"/>
      <c r="S1387" s="17"/>
      <c r="T1387" s="5" t="str">
        <f>IF(SUM(Table4[[#This Row],[Jan]:[Dec]])=0,"",(SUM(Table4[[#This Row],[Jan]:[Dec]])))</f>
        <v/>
      </c>
      <c r="U1387" s="5">
        <f>IFERROR(IF(Table5[[#This Row],[Is RTE Student]]="Yes",0,VLOOKUP(Table4[[#This Row],[Class]]&amp;"_"&amp;Table4[[#This Row],[Stream]]&amp;"_"&amp;Table4[[#This Row],[Medium]],total_fee,5,0)),0)</f>
        <v>22000</v>
      </c>
      <c r="V1387" s="5" t="str">
        <f>IFERROR(IF(Table4[[#This Row],[Total fees]]=Table4[[#This Row],[Total]]=0,"",Table4[[#This Row],[Total fees]]-Table4[[#This Row],[Total]]),"")</f>
        <v/>
      </c>
    </row>
    <row r="1388" spans="1:22">
      <c r="A1388" s="18">
        <f>IF('Student''s Data'!A1388=0,"",'Student''s Data'!A1388)</f>
        <v>1384</v>
      </c>
      <c r="B1388" s="18">
        <f>IF('Student''s Data'!B1388=0,"",'Student''s Data'!B1388)</f>
        <v>6057</v>
      </c>
      <c r="C1388" s="19" t="str">
        <f>IF('Student''s Data'!C1388=0,"",'Student''s Data'!C1388)</f>
        <v>Twelth</v>
      </c>
      <c r="D1388" s="19" t="str">
        <f>IF('Student''s Data'!D1388=0,"",'Student''s Data'!D1388)</f>
        <v>Arts</v>
      </c>
      <c r="E1388" s="19" t="str">
        <f>IF('Student''s Data'!H1388=0,"",'Student''s Data'!H1388)</f>
        <v>Hindi</v>
      </c>
      <c r="F1388" s="19" t="str">
        <f>IF('Student''s Data'!E1388=0,"",'Student''s Data'!E1388)</f>
        <v>VISHNU KUMAR DHAKAR</v>
      </c>
      <c r="G1388" s="19" t="str">
        <f>IF('Student''s Data'!F1388=0,"",'Student''s Data'!F1388)</f>
        <v>SHANKAR LAL DHAKAR</v>
      </c>
      <c r="H1388" s="17"/>
      <c r="I1388" s="17"/>
      <c r="J1388" s="17"/>
      <c r="K1388" s="17"/>
      <c r="L1388" s="17"/>
      <c r="M1388" s="17"/>
      <c r="N1388" s="17"/>
      <c r="O1388" s="17"/>
      <c r="P1388" s="17"/>
      <c r="Q1388" s="17"/>
      <c r="R1388" s="17"/>
      <c r="S1388" s="17"/>
      <c r="T1388" s="5" t="str">
        <f>IF(SUM(Table4[[#This Row],[Jan]:[Dec]])=0,"",(SUM(Table4[[#This Row],[Jan]:[Dec]])))</f>
        <v/>
      </c>
      <c r="U1388" s="5">
        <f>IFERROR(IF(Table5[[#This Row],[Is RTE Student]]="Yes",0,VLOOKUP(Table4[[#This Row],[Class]]&amp;"_"&amp;Table4[[#This Row],[Stream]]&amp;"_"&amp;Table4[[#This Row],[Medium]],total_fee,5,0)),0)</f>
        <v>21000</v>
      </c>
      <c r="V1388" s="5" t="str">
        <f>IFERROR(IF(Table4[[#This Row],[Total fees]]=Table4[[#This Row],[Total]]=0,"",Table4[[#This Row],[Total fees]]-Table4[[#This Row],[Total]]),"")</f>
        <v/>
      </c>
    </row>
    <row r="1389" spans="1:22">
      <c r="A1389" s="18">
        <f>IF('Student''s Data'!A1389=0,"",'Student''s Data'!A1389)</f>
        <v>1385</v>
      </c>
      <c r="B1389" s="18">
        <f>IF('Student''s Data'!B1389=0,"",'Student''s Data'!B1389)</f>
        <v>6013</v>
      </c>
      <c r="C1389" s="19" t="str">
        <f>IF('Student''s Data'!C1389=0,"",'Student''s Data'!C1389)</f>
        <v>Twelth</v>
      </c>
      <c r="D1389" s="19" t="str">
        <f>IF('Student''s Data'!D1389=0,"",'Student''s Data'!D1389)</f>
        <v>Commerce</v>
      </c>
      <c r="E1389" s="19" t="str">
        <f>IF('Student''s Data'!H1389=0,"",'Student''s Data'!H1389)</f>
        <v>Hindi</v>
      </c>
      <c r="F1389" s="19" t="str">
        <f>IF('Student''s Data'!E1389=0,"",'Student''s Data'!E1389)</f>
        <v>VISHNU SEN</v>
      </c>
      <c r="G1389" s="19" t="str">
        <f>IF('Student''s Data'!F1389=0,"",'Student''s Data'!F1389)</f>
        <v>SHIVRAJ SEN</v>
      </c>
      <c r="H1389" s="17"/>
      <c r="I1389" s="17"/>
      <c r="J1389" s="17"/>
      <c r="K1389" s="17"/>
      <c r="L1389" s="17"/>
      <c r="M1389" s="17"/>
      <c r="N1389" s="17"/>
      <c r="O1389" s="17"/>
      <c r="P1389" s="17"/>
      <c r="Q1389" s="17"/>
      <c r="R1389" s="17"/>
      <c r="S1389" s="17"/>
      <c r="T1389" s="5" t="str">
        <f>IF(SUM(Table4[[#This Row],[Jan]:[Dec]])=0,"",(SUM(Table4[[#This Row],[Jan]:[Dec]])))</f>
        <v/>
      </c>
      <c r="U1389" s="5">
        <f>IFERROR(IF(Table5[[#This Row],[Is RTE Student]]="Yes",0,VLOOKUP(Table4[[#This Row],[Class]]&amp;"_"&amp;Table4[[#This Row],[Stream]]&amp;"_"&amp;Table4[[#This Row],[Medium]],total_fee,5,0)),0)</f>
        <v>20000</v>
      </c>
      <c r="V1389" s="5" t="str">
        <f>IFERROR(IF(Table4[[#This Row],[Total fees]]=Table4[[#This Row],[Total]]=0,"",Table4[[#This Row],[Total fees]]-Table4[[#This Row],[Total]]),"")</f>
        <v/>
      </c>
    </row>
    <row r="1390" spans="1:22">
      <c r="A1390" s="18">
        <f>IF('Student''s Data'!A1390=0,"",'Student''s Data'!A1390)</f>
        <v>1386</v>
      </c>
      <c r="B1390" s="18">
        <f>IF('Student''s Data'!B1390=0,"",'Student''s Data'!B1390)</f>
        <v>6697</v>
      </c>
      <c r="C1390" s="19" t="str">
        <f>IF('Student''s Data'!C1390=0,"",'Student''s Data'!C1390)</f>
        <v>Twelth</v>
      </c>
      <c r="D1390" s="19" t="str">
        <f>IF('Student''s Data'!D1390=0,"",'Student''s Data'!D1390)</f>
        <v>Agriculture</v>
      </c>
      <c r="E1390" s="19" t="str">
        <f>IF('Student''s Data'!H1390=0,"",'Student''s Data'!H1390)</f>
        <v>Hindi</v>
      </c>
      <c r="F1390" s="19" t="str">
        <f>IF('Student''s Data'!E1390=0,"",'Student''s Data'!E1390)</f>
        <v>YOGENDRA GURJAR</v>
      </c>
      <c r="G1390" s="19" t="str">
        <f>IF('Student''s Data'!F1390=0,"",'Student''s Data'!F1390)</f>
        <v>PRITHVIRAJ GURJAR</v>
      </c>
      <c r="H1390" s="17"/>
      <c r="I1390" s="17"/>
      <c r="J1390" s="17"/>
      <c r="K1390" s="17"/>
      <c r="L1390" s="17"/>
      <c r="M1390" s="17"/>
      <c r="N1390" s="17"/>
      <c r="O1390" s="17"/>
      <c r="P1390" s="17"/>
      <c r="Q1390" s="17"/>
      <c r="R1390" s="17"/>
      <c r="S1390" s="17"/>
      <c r="T1390" s="5" t="str">
        <f>IF(SUM(Table4[[#This Row],[Jan]:[Dec]])=0,"",(SUM(Table4[[#This Row],[Jan]:[Dec]])))</f>
        <v/>
      </c>
      <c r="U1390" s="5">
        <f>IFERROR(IF(Table5[[#This Row],[Is RTE Student]]="Yes",0,VLOOKUP(Table4[[#This Row],[Class]]&amp;"_"&amp;Table4[[#This Row],[Stream]]&amp;"_"&amp;Table4[[#This Row],[Medium]],total_fee,5,0)),0)</f>
        <v>22000</v>
      </c>
      <c r="V1390" s="5" t="str">
        <f>IFERROR(IF(Table4[[#This Row],[Total fees]]=Table4[[#This Row],[Total]]=0,"",Table4[[#This Row],[Total fees]]-Table4[[#This Row],[Total]]),"")</f>
        <v/>
      </c>
    </row>
    <row r="1391" spans="1:22">
      <c r="A1391" s="18">
        <f>IF('Student''s Data'!A1391=0,"",'Student''s Data'!A1391)</f>
        <v>1387</v>
      </c>
      <c r="B1391" s="18">
        <f>IF('Student''s Data'!B1391=0,"",'Student''s Data'!B1391)</f>
        <v>5684</v>
      </c>
      <c r="C1391" s="19" t="str">
        <f>IF('Student''s Data'!C1391=0,"",'Student''s Data'!C1391)</f>
        <v>Twelth</v>
      </c>
      <c r="D1391" s="19" t="str">
        <f>IF('Student''s Data'!D1391=0,"",'Student''s Data'!D1391)</f>
        <v>Science</v>
      </c>
      <c r="E1391" s="19" t="str">
        <f>IF('Student''s Data'!H1391=0,"",'Student''s Data'!H1391)</f>
        <v>Hindi</v>
      </c>
      <c r="F1391" s="19" t="str">
        <f>IF('Student''s Data'!E1391=0,"",'Student''s Data'!E1391)</f>
        <v>YOGESH KUMAR</v>
      </c>
      <c r="G1391" s="19" t="str">
        <f>IF('Student''s Data'!F1391=0,"",'Student''s Data'!F1391)</f>
        <v>SUNIL CHOUDHARY</v>
      </c>
      <c r="H1391" s="17"/>
      <c r="I1391" s="17"/>
      <c r="J1391" s="17"/>
      <c r="K1391" s="17"/>
      <c r="L1391" s="17"/>
      <c r="M1391" s="17"/>
      <c r="N1391" s="17"/>
      <c r="O1391" s="17"/>
      <c r="P1391" s="17"/>
      <c r="Q1391" s="17"/>
      <c r="R1391" s="17"/>
      <c r="S1391" s="17"/>
      <c r="T1391" s="5" t="str">
        <f>IF(SUM(Table4[[#This Row],[Jan]:[Dec]])=0,"",(SUM(Table4[[#This Row],[Jan]:[Dec]])))</f>
        <v/>
      </c>
      <c r="U1391" s="5">
        <f>IFERROR(IF(Table5[[#This Row],[Is RTE Student]]="Yes",0,VLOOKUP(Table4[[#This Row],[Class]]&amp;"_"&amp;Table4[[#This Row],[Stream]]&amp;"_"&amp;Table4[[#This Row],[Medium]],total_fee,5,0)),0)</f>
        <v>22000</v>
      </c>
      <c r="V1391" s="5" t="str">
        <f>IFERROR(IF(Table4[[#This Row],[Total fees]]=Table4[[#This Row],[Total]]=0,"",Table4[[#This Row],[Total fees]]-Table4[[#This Row],[Total]]),"")</f>
        <v/>
      </c>
    </row>
    <row r="1392" spans="1:22">
      <c r="A1392" s="18">
        <f>IF('Student''s Data'!A1392=0,"",'Student''s Data'!A1392)</f>
        <v>1388</v>
      </c>
      <c r="B1392" s="18">
        <f>IF('Student''s Data'!B1392=0,"",'Student''s Data'!B1392)</f>
        <v>5845</v>
      </c>
      <c r="C1392" s="19" t="str">
        <f>IF('Student''s Data'!C1392=0,"",'Student''s Data'!C1392)</f>
        <v>Twelth</v>
      </c>
      <c r="D1392" s="19" t="str">
        <f>IF('Student''s Data'!D1392=0,"",'Student''s Data'!D1392)</f>
        <v>Arts</v>
      </c>
      <c r="E1392" s="19" t="str">
        <f>IF('Student''s Data'!H1392=0,"",'Student''s Data'!H1392)</f>
        <v>Hindi</v>
      </c>
      <c r="F1392" s="19" t="str">
        <f>IF('Student''s Data'!E1392=0,"",'Student''s Data'!E1392)</f>
        <v>YUVRAJ SINGH RAWAT</v>
      </c>
      <c r="G1392" s="19" t="str">
        <f>IF('Student''s Data'!F1392=0,"",'Student''s Data'!F1392)</f>
        <v>BHAWANI SINGH RAWAT</v>
      </c>
      <c r="H1392" s="17"/>
      <c r="I1392" s="17"/>
      <c r="J1392" s="17"/>
      <c r="K1392" s="17"/>
      <c r="L1392" s="17"/>
      <c r="M1392" s="17"/>
      <c r="N1392" s="17"/>
      <c r="O1392" s="17"/>
      <c r="P1392" s="17"/>
      <c r="Q1392" s="17"/>
      <c r="R1392" s="17"/>
      <c r="S1392" s="17"/>
      <c r="T1392" s="5" t="str">
        <f>IF(SUM(Table4[[#This Row],[Jan]:[Dec]])=0,"",(SUM(Table4[[#This Row],[Jan]:[Dec]])))</f>
        <v/>
      </c>
      <c r="U1392" s="5">
        <f>IFERROR(IF(Table5[[#This Row],[Is RTE Student]]="Yes",0,VLOOKUP(Table4[[#This Row],[Class]]&amp;"_"&amp;Table4[[#This Row],[Stream]]&amp;"_"&amp;Table4[[#This Row],[Medium]],total_fee,5,0)),0)</f>
        <v>21000</v>
      </c>
      <c r="V1392" s="5" t="str">
        <f>IFERROR(IF(Table4[[#This Row],[Total fees]]=Table4[[#This Row],[Total]]=0,"",Table4[[#This Row],[Total fees]]-Table4[[#This Row],[Total]]),"")</f>
        <v/>
      </c>
    </row>
    <row r="1393" spans="1:22">
      <c r="A1393" s="18" t="str">
        <f>IF('Student''s Data'!A1393=0,"",'Student''s Data'!A1393)</f>
        <v/>
      </c>
      <c r="B1393" s="18" t="str">
        <f>IF('Student''s Data'!B1393=0,"",'Student''s Data'!B1393)</f>
        <v/>
      </c>
      <c r="C1393" s="19" t="str">
        <f>IF('Student''s Data'!C1393=0,"",'Student''s Data'!C1393)</f>
        <v/>
      </c>
      <c r="D1393" s="19" t="str">
        <f>IF('Student''s Data'!D1393=0,"",'Student''s Data'!D1393)</f>
        <v/>
      </c>
      <c r="E1393" s="19" t="str">
        <f>IF('Student''s Data'!H1393=0,"",'Student''s Data'!H1393)</f>
        <v/>
      </c>
      <c r="F1393" s="19" t="str">
        <f>IF('Student''s Data'!E1393=0,"",'Student''s Data'!E1393)</f>
        <v/>
      </c>
      <c r="G1393" s="19" t="str">
        <f>IF('Student''s Data'!F1393=0,"",'Student''s Data'!F1393)</f>
        <v/>
      </c>
      <c r="H1393" s="17"/>
      <c r="I1393" s="17"/>
      <c r="J1393" s="17"/>
      <c r="K1393" s="17"/>
      <c r="L1393" s="17"/>
      <c r="M1393" s="17"/>
      <c r="N1393" s="17"/>
      <c r="O1393" s="17"/>
      <c r="P1393" s="17"/>
      <c r="Q1393" s="17"/>
      <c r="R1393" s="17"/>
      <c r="S1393" s="17"/>
      <c r="T1393" s="5" t="str">
        <f>IF(SUM(Table4[[#This Row],[Jan]:[Dec]])=0,"",(SUM(Table4[[#This Row],[Jan]:[Dec]])))</f>
        <v/>
      </c>
      <c r="U1393" s="5">
        <f>IFERROR(IF(Table5[[#This Row],[Is RTE Student]]="Yes",0,VLOOKUP(Table4[[#This Row],[Class]]&amp;"_"&amp;Table4[[#This Row],[Stream]]&amp;"_"&amp;Table4[[#This Row],[Medium]],total_fee,5,0)),0)</f>
        <v>0</v>
      </c>
      <c r="V1393" s="5" t="str">
        <f>IFERROR(IF(Table4[[#This Row],[Total fees]]=Table4[[#This Row],[Total]]=0,"",Table4[[#This Row],[Total fees]]-Table4[[#This Row],[Total]]),"")</f>
        <v/>
      </c>
    </row>
    <row r="1394" spans="1:22">
      <c r="A1394" s="18" t="str">
        <f>IF('Student''s Data'!A1394=0,"",'Student''s Data'!A1394)</f>
        <v/>
      </c>
      <c r="B1394" s="18" t="str">
        <f>IF('Student''s Data'!B1394=0,"",'Student''s Data'!B1394)</f>
        <v/>
      </c>
      <c r="C1394" s="19" t="str">
        <f>IF('Student''s Data'!C1394=0,"",'Student''s Data'!C1394)</f>
        <v/>
      </c>
      <c r="D1394" s="19" t="str">
        <f>IF('Student''s Data'!D1394=0,"",'Student''s Data'!D1394)</f>
        <v/>
      </c>
      <c r="E1394" s="19" t="str">
        <f>IF('Student''s Data'!H1394=0,"",'Student''s Data'!H1394)</f>
        <v/>
      </c>
      <c r="F1394" s="19" t="str">
        <f>IF('Student''s Data'!E1394=0,"",'Student''s Data'!E1394)</f>
        <v/>
      </c>
      <c r="G1394" s="19" t="str">
        <f>IF('Student''s Data'!F1394=0,"",'Student''s Data'!F1394)</f>
        <v/>
      </c>
      <c r="H1394" s="17"/>
      <c r="I1394" s="17"/>
      <c r="J1394" s="17"/>
      <c r="K1394" s="17"/>
      <c r="L1394" s="17"/>
      <c r="M1394" s="17"/>
      <c r="N1394" s="17"/>
      <c r="O1394" s="17"/>
      <c r="P1394" s="17"/>
      <c r="Q1394" s="17"/>
      <c r="R1394" s="17"/>
      <c r="S1394" s="17"/>
      <c r="T1394" s="5" t="str">
        <f>IF(SUM(Table4[[#This Row],[Jan]:[Dec]])=0,"",(SUM(Table4[[#This Row],[Jan]:[Dec]])))</f>
        <v/>
      </c>
      <c r="U1394" s="5">
        <f>IFERROR(IF(Table5[[#This Row],[Is RTE Student]]="Yes",0,VLOOKUP(Table4[[#This Row],[Class]]&amp;"_"&amp;Table4[[#This Row],[Stream]]&amp;"_"&amp;Table4[[#This Row],[Medium]],total_fee,5,0)),0)</f>
        <v>0</v>
      </c>
      <c r="V1394" s="5" t="str">
        <f>IFERROR(IF(Table4[[#This Row],[Total fees]]=Table4[[#This Row],[Total]]=0,"",Table4[[#This Row],[Total fees]]-Table4[[#This Row],[Total]]),"")</f>
        <v/>
      </c>
    </row>
    <row r="1395" spans="1:22">
      <c r="A1395" s="18" t="str">
        <f>IF('Student''s Data'!A1395=0,"",'Student''s Data'!A1395)</f>
        <v/>
      </c>
      <c r="B1395" s="18" t="str">
        <f>IF('Student''s Data'!B1395=0,"",'Student''s Data'!B1395)</f>
        <v/>
      </c>
      <c r="C1395" s="19" t="str">
        <f>IF('Student''s Data'!C1395=0,"",'Student''s Data'!C1395)</f>
        <v/>
      </c>
      <c r="D1395" s="19" t="str">
        <f>IF('Student''s Data'!D1395=0,"",'Student''s Data'!D1395)</f>
        <v/>
      </c>
      <c r="E1395" s="19" t="str">
        <f>IF('Student''s Data'!H1395=0,"",'Student''s Data'!H1395)</f>
        <v/>
      </c>
      <c r="F1395" s="19" t="str">
        <f>IF('Student''s Data'!E1395=0,"",'Student''s Data'!E1395)</f>
        <v/>
      </c>
      <c r="G1395" s="19" t="str">
        <f>IF('Student''s Data'!F1395=0,"",'Student''s Data'!F1395)</f>
        <v/>
      </c>
      <c r="H1395" s="17"/>
      <c r="I1395" s="17"/>
      <c r="J1395" s="17"/>
      <c r="K1395" s="17"/>
      <c r="L1395" s="17"/>
      <c r="M1395" s="17"/>
      <c r="N1395" s="17"/>
      <c r="O1395" s="17"/>
      <c r="P1395" s="17"/>
      <c r="Q1395" s="17"/>
      <c r="R1395" s="17"/>
      <c r="S1395" s="17"/>
      <c r="T1395" s="5" t="str">
        <f>IF(SUM(Table4[[#This Row],[Jan]:[Dec]])=0,"",(SUM(Table4[[#This Row],[Jan]:[Dec]])))</f>
        <v/>
      </c>
      <c r="U1395" s="5">
        <f>IFERROR(IF(Table5[[#This Row],[Is RTE Student]]="Yes",0,VLOOKUP(Table4[[#This Row],[Class]]&amp;"_"&amp;Table4[[#This Row],[Stream]]&amp;"_"&amp;Table4[[#This Row],[Medium]],total_fee,5,0)),0)</f>
        <v>0</v>
      </c>
      <c r="V1395" s="5" t="str">
        <f>IFERROR(IF(Table4[[#This Row],[Total fees]]=Table4[[#This Row],[Total]]=0,"",Table4[[#This Row],[Total fees]]-Table4[[#This Row],[Total]]),"")</f>
        <v/>
      </c>
    </row>
    <row r="1396" spans="1:22">
      <c r="A1396" s="18" t="str">
        <f>IF('Student''s Data'!A1396=0,"",'Student''s Data'!A1396)</f>
        <v/>
      </c>
      <c r="B1396" s="18" t="str">
        <f>IF('Student''s Data'!B1396=0,"",'Student''s Data'!B1396)</f>
        <v/>
      </c>
      <c r="C1396" s="19" t="str">
        <f>IF('Student''s Data'!C1396=0,"",'Student''s Data'!C1396)</f>
        <v/>
      </c>
      <c r="D1396" s="19" t="str">
        <f>IF('Student''s Data'!D1396=0,"",'Student''s Data'!D1396)</f>
        <v/>
      </c>
      <c r="E1396" s="19" t="str">
        <f>IF('Student''s Data'!H1396=0,"",'Student''s Data'!H1396)</f>
        <v/>
      </c>
      <c r="F1396" s="19" t="str">
        <f>IF('Student''s Data'!E1396=0,"",'Student''s Data'!E1396)</f>
        <v/>
      </c>
      <c r="G1396" s="19" t="str">
        <f>IF('Student''s Data'!F1396=0,"",'Student''s Data'!F1396)</f>
        <v/>
      </c>
      <c r="H1396" s="17"/>
      <c r="I1396" s="17"/>
      <c r="J1396" s="17"/>
      <c r="K1396" s="17"/>
      <c r="L1396" s="17"/>
      <c r="M1396" s="17"/>
      <c r="N1396" s="17"/>
      <c r="O1396" s="17"/>
      <c r="P1396" s="17"/>
      <c r="Q1396" s="17"/>
      <c r="R1396" s="17"/>
      <c r="S1396" s="17"/>
      <c r="T1396" s="5" t="str">
        <f>IF(SUM(Table4[[#This Row],[Jan]:[Dec]])=0,"",(SUM(Table4[[#This Row],[Jan]:[Dec]])))</f>
        <v/>
      </c>
      <c r="U1396" s="5">
        <f>IFERROR(IF(Table5[[#This Row],[Is RTE Student]]="Yes",0,VLOOKUP(Table4[[#This Row],[Class]]&amp;"_"&amp;Table4[[#This Row],[Stream]]&amp;"_"&amp;Table4[[#This Row],[Medium]],total_fee,5,0)),0)</f>
        <v>0</v>
      </c>
      <c r="V1396" s="5" t="str">
        <f>IFERROR(IF(Table4[[#This Row],[Total fees]]=Table4[[#This Row],[Total]]=0,"",Table4[[#This Row],[Total fees]]-Table4[[#This Row],[Total]]),"")</f>
        <v/>
      </c>
    </row>
    <row r="1397" spans="1:22">
      <c r="A1397" s="18" t="str">
        <f>IF('Student''s Data'!A1397=0,"",'Student''s Data'!A1397)</f>
        <v/>
      </c>
      <c r="B1397" s="18" t="str">
        <f>IF('Student''s Data'!B1397=0,"",'Student''s Data'!B1397)</f>
        <v/>
      </c>
      <c r="C1397" s="19" t="str">
        <f>IF('Student''s Data'!C1397=0,"",'Student''s Data'!C1397)</f>
        <v/>
      </c>
      <c r="D1397" s="19" t="str">
        <f>IF('Student''s Data'!D1397=0,"",'Student''s Data'!D1397)</f>
        <v/>
      </c>
      <c r="E1397" s="19" t="str">
        <f>IF('Student''s Data'!H1397=0,"",'Student''s Data'!H1397)</f>
        <v/>
      </c>
      <c r="F1397" s="19" t="str">
        <f>IF('Student''s Data'!E1397=0,"",'Student''s Data'!E1397)</f>
        <v/>
      </c>
      <c r="G1397" s="19" t="str">
        <f>IF('Student''s Data'!F1397=0,"",'Student''s Data'!F1397)</f>
        <v/>
      </c>
      <c r="H1397" s="17"/>
      <c r="I1397" s="17"/>
      <c r="J1397" s="17"/>
      <c r="K1397" s="17"/>
      <c r="L1397" s="17"/>
      <c r="M1397" s="17"/>
      <c r="N1397" s="17"/>
      <c r="O1397" s="17"/>
      <c r="P1397" s="17"/>
      <c r="Q1397" s="17"/>
      <c r="R1397" s="17"/>
      <c r="S1397" s="17"/>
      <c r="T1397" s="5" t="str">
        <f>IF(SUM(Table4[[#This Row],[Jan]:[Dec]])=0,"",(SUM(Table4[[#This Row],[Jan]:[Dec]])))</f>
        <v/>
      </c>
      <c r="U1397" s="5">
        <f>IFERROR(IF(Table5[[#This Row],[Is RTE Student]]="Yes",0,VLOOKUP(Table4[[#This Row],[Class]]&amp;"_"&amp;Table4[[#This Row],[Stream]]&amp;"_"&amp;Table4[[#This Row],[Medium]],total_fee,5,0)),0)</f>
        <v>0</v>
      </c>
      <c r="V1397" s="5" t="str">
        <f>IFERROR(IF(Table4[[#This Row],[Total fees]]=Table4[[#This Row],[Total]]=0,"",Table4[[#This Row],[Total fees]]-Table4[[#This Row],[Total]]),"")</f>
        <v/>
      </c>
    </row>
    <row r="1398" spans="1:22">
      <c r="A1398" s="18" t="str">
        <f>IF('Student''s Data'!A1398=0,"",'Student''s Data'!A1398)</f>
        <v/>
      </c>
      <c r="B1398" s="18" t="str">
        <f>IF('Student''s Data'!B1398=0,"",'Student''s Data'!B1398)</f>
        <v/>
      </c>
      <c r="C1398" s="19" t="str">
        <f>IF('Student''s Data'!C1398=0,"",'Student''s Data'!C1398)</f>
        <v/>
      </c>
      <c r="D1398" s="19" t="str">
        <f>IF('Student''s Data'!D1398=0,"",'Student''s Data'!D1398)</f>
        <v/>
      </c>
      <c r="E1398" s="19" t="str">
        <f>IF('Student''s Data'!H1398=0,"",'Student''s Data'!H1398)</f>
        <v/>
      </c>
      <c r="F1398" s="19" t="str">
        <f>IF('Student''s Data'!E1398=0,"",'Student''s Data'!E1398)</f>
        <v/>
      </c>
      <c r="G1398" s="19" t="str">
        <f>IF('Student''s Data'!F1398=0,"",'Student''s Data'!F1398)</f>
        <v/>
      </c>
      <c r="H1398" s="17"/>
      <c r="I1398" s="17"/>
      <c r="J1398" s="17"/>
      <c r="K1398" s="17"/>
      <c r="L1398" s="17"/>
      <c r="M1398" s="17"/>
      <c r="N1398" s="17"/>
      <c r="O1398" s="17"/>
      <c r="P1398" s="17"/>
      <c r="Q1398" s="17"/>
      <c r="R1398" s="17"/>
      <c r="S1398" s="17"/>
      <c r="T1398" s="5" t="str">
        <f>IF(SUM(Table4[[#This Row],[Jan]:[Dec]])=0,"",(SUM(Table4[[#This Row],[Jan]:[Dec]])))</f>
        <v/>
      </c>
      <c r="U1398" s="5">
        <f>IFERROR(IF(Table5[[#This Row],[Is RTE Student]]="Yes",0,VLOOKUP(Table4[[#This Row],[Class]]&amp;"_"&amp;Table4[[#This Row],[Stream]]&amp;"_"&amp;Table4[[#This Row],[Medium]],total_fee,5,0)),0)</f>
        <v>0</v>
      </c>
      <c r="V1398" s="5" t="str">
        <f>IFERROR(IF(Table4[[#This Row],[Total fees]]=Table4[[#This Row],[Total]]=0,"",Table4[[#This Row],[Total fees]]-Table4[[#This Row],[Total]]),"")</f>
        <v/>
      </c>
    </row>
    <row r="1399" spans="1:22">
      <c r="A1399" s="18" t="str">
        <f>IF('Student''s Data'!A1399=0,"",'Student''s Data'!A1399)</f>
        <v/>
      </c>
      <c r="B1399" s="18" t="str">
        <f>IF('Student''s Data'!B1399=0,"",'Student''s Data'!B1399)</f>
        <v/>
      </c>
      <c r="C1399" s="19" t="str">
        <f>IF('Student''s Data'!C1399=0,"",'Student''s Data'!C1399)</f>
        <v/>
      </c>
      <c r="D1399" s="19" t="str">
        <f>IF('Student''s Data'!D1399=0,"",'Student''s Data'!D1399)</f>
        <v/>
      </c>
      <c r="E1399" s="19" t="str">
        <f>IF('Student''s Data'!H1399=0,"",'Student''s Data'!H1399)</f>
        <v/>
      </c>
      <c r="F1399" s="19" t="str">
        <f>IF('Student''s Data'!E1399=0,"",'Student''s Data'!E1399)</f>
        <v/>
      </c>
      <c r="G1399" s="19" t="str">
        <f>IF('Student''s Data'!F1399=0,"",'Student''s Data'!F1399)</f>
        <v/>
      </c>
      <c r="H1399" s="17"/>
      <c r="I1399" s="17"/>
      <c r="J1399" s="17"/>
      <c r="K1399" s="17"/>
      <c r="L1399" s="17"/>
      <c r="M1399" s="17"/>
      <c r="N1399" s="17"/>
      <c r="O1399" s="17"/>
      <c r="P1399" s="17"/>
      <c r="Q1399" s="17"/>
      <c r="R1399" s="17"/>
      <c r="S1399" s="17"/>
      <c r="T1399" s="5" t="str">
        <f>IF(SUM(Table4[[#This Row],[Jan]:[Dec]])=0,"",(SUM(Table4[[#This Row],[Jan]:[Dec]])))</f>
        <v/>
      </c>
      <c r="U1399" s="5">
        <f>IFERROR(IF(Table5[[#This Row],[Is RTE Student]]="Yes",0,VLOOKUP(Table4[[#This Row],[Class]]&amp;"_"&amp;Table4[[#This Row],[Stream]]&amp;"_"&amp;Table4[[#This Row],[Medium]],total_fee,5,0)),0)</f>
        <v>0</v>
      </c>
      <c r="V1399" s="5" t="str">
        <f>IFERROR(IF(Table4[[#This Row],[Total fees]]=Table4[[#This Row],[Total]]=0,"",Table4[[#This Row],[Total fees]]-Table4[[#This Row],[Total]]),"")</f>
        <v/>
      </c>
    </row>
    <row r="1400" spans="1:22">
      <c r="A1400" s="18" t="str">
        <f>IF('Student''s Data'!A1400=0,"",'Student''s Data'!A1400)</f>
        <v/>
      </c>
      <c r="B1400" s="18" t="str">
        <f>IF('Student''s Data'!B1400=0,"",'Student''s Data'!B1400)</f>
        <v/>
      </c>
      <c r="C1400" s="19" t="str">
        <f>IF('Student''s Data'!C1400=0,"",'Student''s Data'!C1400)</f>
        <v/>
      </c>
      <c r="D1400" s="19" t="str">
        <f>IF('Student''s Data'!D1400=0,"",'Student''s Data'!D1400)</f>
        <v/>
      </c>
      <c r="E1400" s="19" t="str">
        <f>IF('Student''s Data'!H1400=0,"",'Student''s Data'!H1400)</f>
        <v/>
      </c>
      <c r="F1400" s="19" t="str">
        <f>IF('Student''s Data'!E1400=0,"",'Student''s Data'!E1400)</f>
        <v/>
      </c>
      <c r="G1400" s="19" t="str">
        <f>IF('Student''s Data'!F1400=0,"",'Student''s Data'!F1400)</f>
        <v/>
      </c>
      <c r="H1400" s="17"/>
      <c r="I1400" s="17"/>
      <c r="J1400" s="17"/>
      <c r="K1400" s="17"/>
      <c r="L1400" s="17"/>
      <c r="M1400" s="17"/>
      <c r="N1400" s="17"/>
      <c r="O1400" s="17"/>
      <c r="P1400" s="17"/>
      <c r="Q1400" s="17"/>
      <c r="R1400" s="17"/>
      <c r="S1400" s="17"/>
      <c r="T1400" s="5" t="str">
        <f>IF(SUM(Table4[[#This Row],[Jan]:[Dec]])=0,"",(SUM(Table4[[#This Row],[Jan]:[Dec]])))</f>
        <v/>
      </c>
      <c r="U1400" s="5">
        <f>IFERROR(IF(Table5[[#This Row],[Is RTE Student]]="Yes",0,VLOOKUP(Table4[[#This Row],[Class]]&amp;"_"&amp;Table4[[#This Row],[Stream]]&amp;"_"&amp;Table4[[#This Row],[Medium]],total_fee,5,0)),0)</f>
        <v>0</v>
      </c>
      <c r="V1400" s="5" t="str">
        <f>IFERROR(IF(Table4[[#This Row],[Total fees]]=Table4[[#This Row],[Total]]=0,"",Table4[[#This Row],[Total fees]]-Table4[[#This Row],[Total]]),"")</f>
        <v/>
      </c>
    </row>
    <row r="1401" spans="1:22">
      <c r="A1401" s="18" t="str">
        <f>IF('Student''s Data'!A1401=0,"",'Student''s Data'!A1401)</f>
        <v/>
      </c>
      <c r="B1401" s="18" t="str">
        <f>IF('Student''s Data'!B1401=0,"",'Student''s Data'!B1401)</f>
        <v/>
      </c>
      <c r="C1401" s="19" t="str">
        <f>IF('Student''s Data'!C1401=0,"",'Student''s Data'!C1401)</f>
        <v/>
      </c>
      <c r="D1401" s="19" t="str">
        <f>IF('Student''s Data'!D1401=0,"",'Student''s Data'!D1401)</f>
        <v/>
      </c>
      <c r="E1401" s="19" t="str">
        <f>IF('Student''s Data'!H1401=0,"",'Student''s Data'!H1401)</f>
        <v/>
      </c>
      <c r="F1401" s="19" t="str">
        <f>IF('Student''s Data'!E1401=0,"",'Student''s Data'!E1401)</f>
        <v/>
      </c>
      <c r="G1401" s="19" t="str">
        <f>IF('Student''s Data'!F1401=0,"",'Student''s Data'!F1401)</f>
        <v/>
      </c>
      <c r="H1401" s="17"/>
      <c r="I1401" s="17"/>
      <c r="J1401" s="17"/>
      <c r="K1401" s="17"/>
      <c r="L1401" s="17"/>
      <c r="M1401" s="17"/>
      <c r="N1401" s="17"/>
      <c r="O1401" s="17"/>
      <c r="P1401" s="17"/>
      <c r="Q1401" s="17"/>
      <c r="R1401" s="17"/>
      <c r="S1401" s="17"/>
      <c r="T1401" s="5" t="str">
        <f>IF(SUM(Table4[[#This Row],[Jan]:[Dec]])=0,"",(SUM(Table4[[#This Row],[Jan]:[Dec]])))</f>
        <v/>
      </c>
      <c r="U1401" s="5">
        <f>IFERROR(IF(Table5[[#This Row],[Is RTE Student]]="Yes",0,VLOOKUP(Table4[[#This Row],[Class]]&amp;"_"&amp;Table4[[#This Row],[Stream]]&amp;"_"&amp;Table4[[#This Row],[Medium]],total_fee,5,0)),0)</f>
        <v>0</v>
      </c>
      <c r="V1401" s="5" t="str">
        <f>IFERROR(IF(Table4[[#This Row],[Total fees]]=Table4[[#This Row],[Total]]=0,"",Table4[[#This Row],[Total fees]]-Table4[[#This Row],[Total]]),"")</f>
        <v/>
      </c>
    </row>
    <row r="1402" spans="1:22">
      <c r="A1402" s="18" t="str">
        <f>IF('Student''s Data'!A1402=0,"",'Student''s Data'!A1402)</f>
        <v/>
      </c>
      <c r="B1402" s="18" t="str">
        <f>IF('Student''s Data'!B1402=0,"",'Student''s Data'!B1402)</f>
        <v/>
      </c>
      <c r="C1402" s="19" t="str">
        <f>IF('Student''s Data'!C1402=0,"",'Student''s Data'!C1402)</f>
        <v/>
      </c>
      <c r="D1402" s="19" t="str">
        <f>IF('Student''s Data'!D1402=0,"",'Student''s Data'!D1402)</f>
        <v/>
      </c>
      <c r="E1402" s="19" t="str">
        <f>IF('Student''s Data'!H1402=0,"",'Student''s Data'!H1402)</f>
        <v/>
      </c>
      <c r="F1402" s="19" t="str">
        <f>IF('Student''s Data'!E1402=0,"",'Student''s Data'!E1402)</f>
        <v/>
      </c>
      <c r="G1402" s="19" t="str">
        <f>IF('Student''s Data'!F1402=0,"",'Student''s Data'!F1402)</f>
        <v/>
      </c>
      <c r="H1402" s="17"/>
      <c r="I1402" s="17"/>
      <c r="J1402" s="17"/>
      <c r="K1402" s="17"/>
      <c r="L1402" s="17"/>
      <c r="M1402" s="17"/>
      <c r="N1402" s="17"/>
      <c r="O1402" s="17"/>
      <c r="P1402" s="17"/>
      <c r="Q1402" s="17"/>
      <c r="R1402" s="17"/>
      <c r="S1402" s="17"/>
      <c r="T1402" s="5" t="str">
        <f>IF(SUM(Table4[[#This Row],[Jan]:[Dec]])=0,"",(SUM(Table4[[#This Row],[Jan]:[Dec]])))</f>
        <v/>
      </c>
      <c r="U1402" s="5">
        <f>IFERROR(IF(Table5[[#This Row],[Is RTE Student]]="Yes",0,VLOOKUP(Table4[[#This Row],[Class]]&amp;"_"&amp;Table4[[#This Row],[Stream]]&amp;"_"&amp;Table4[[#This Row],[Medium]],total_fee,5,0)),0)</f>
        <v>0</v>
      </c>
      <c r="V1402" s="5" t="str">
        <f>IFERROR(IF(Table4[[#This Row],[Total fees]]=Table4[[#This Row],[Total]]=0,"",Table4[[#This Row],[Total fees]]-Table4[[#This Row],[Total]]),"")</f>
        <v/>
      </c>
    </row>
    <row r="1403" spans="1:22">
      <c r="A1403" s="18" t="str">
        <f>IF('Student''s Data'!A1403=0,"",'Student''s Data'!A1403)</f>
        <v/>
      </c>
      <c r="B1403" s="18" t="str">
        <f>IF('Student''s Data'!B1403=0,"",'Student''s Data'!B1403)</f>
        <v/>
      </c>
      <c r="C1403" s="19" t="str">
        <f>IF('Student''s Data'!C1403=0,"",'Student''s Data'!C1403)</f>
        <v/>
      </c>
      <c r="D1403" s="19" t="str">
        <f>IF('Student''s Data'!D1403=0,"",'Student''s Data'!D1403)</f>
        <v/>
      </c>
      <c r="E1403" s="19" t="str">
        <f>IF('Student''s Data'!H1403=0,"",'Student''s Data'!H1403)</f>
        <v/>
      </c>
      <c r="F1403" s="19" t="str">
        <f>IF('Student''s Data'!E1403=0,"",'Student''s Data'!E1403)</f>
        <v/>
      </c>
      <c r="G1403" s="19" t="str">
        <f>IF('Student''s Data'!F1403=0,"",'Student''s Data'!F1403)</f>
        <v/>
      </c>
      <c r="H1403" s="17"/>
      <c r="I1403" s="17"/>
      <c r="J1403" s="17"/>
      <c r="K1403" s="17"/>
      <c r="L1403" s="17"/>
      <c r="M1403" s="17"/>
      <c r="N1403" s="17"/>
      <c r="O1403" s="17"/>
      <c r="P1403" s="17"/>
      <c r="Q1403" s="17"/>
      <c r="R1403" s="17"/>
      <c r="S1403" s="17"/>
      <c r="T1403" s="5" t="str">
        <f>IF(SUM(Table4[[#This Row],[Jan]:[Dec]])=0,"",(SUM(Table4[[#This Row],[Jan]:[Dec]])))</f>
        <v/>
      </c>
      <c r="U1403" s="5">
        <f>IFERROR(IF(Table5[[#This Row],[Is RTE Student]]="Yes",0,VLOOKUP(Table4[[#This Row],[Class]]&amp;"_"&amp;Table4[[#This Row],[Stream]]&amp;"_"&amp;Table4[[#This Row],[Medium]],total_fee,5,0)),0)</f>
        <v>0</v>
      </c>
      <c r="V1403" s="5" t="str">
        <f>IFERROR(IF(Table4[[#This Row],[Total fees]]=Table4[[#This Row],[Total]]=0,"",Table4[[#This Row],[Total fees]]-Table4[[#This Row],[Total]]),"")</f>
        <v/>
      </c>
    </row>
    <row r="1404" spans="1:22">
      <c r="A1404" s="18" t="str">
        <f>IF('Student''s Data'!A1404=0,"",'Student''s Data'!A1404)</f>
        <v/>
      </c>
      <c r="B1404" s="18" t="str">
        <f>IF('Student''s Data'!B1404=0,"",'Student''s Data'!B1404)</f>
        <v/>
      </c>
      <c r="C1404" s="19" t="str">
        <f>IF('Student''s Data'!C1404=0,"",'Student''s Data'!C1404)</f>
        <v/>
      </c>
      <c r="D1404" s="19" t="str">
        <f>IF('Student''s Data'!D1404=0,"",'Student''s Data'!D1404)</f>
        <v/>
      </c>
      <c r="E1404" s="19" t="str">
        <f>IF('Student''s Data'!H1404=0,"",'Student''s Data'!H1404)</f>
        <v/>
      </c>
      <c r="F1404" s="19" t="str">
        <f>IF('Student''s Data'!E1404=0,"",'Student''s Data'!E1404)</f>
        <v/>
      </c>
      <c r="G1404" s="19" t="str">
        <f>IF('Student''s Data'!F1404=0,"",'Student''s Data'!F1404)</f>
        <v/>
      </c>
      <c r="H1404" s="17"/>
      <c r="I1404" s="17"/>
      <c r="J1404" s="17"/>
      <c r="K1404" s="17"/>
      <c r="L1404" s="17"/>
      <c r="M1404" s="17"/>
      <c r="N1404" s="17"/>
      <c r="O1404" s="17"/>
      <c r="P1404" s="17"/>
      <c r="Q1404" s="17"/>
      <c r="R1404" s="17"/>
      <c r="S1404" s="17"/>
      <c r="T1404" s="5" t="str">
        <f>IF(SUM(Table4[[#This Row],[Jan]:[Dec]])=0,"",(SUM(Table4[[#This Row],[Jan]:[Dec]])))</f>
        <v/>
      </c>
      <c r="U1404" s="5">
        <f>IFERROR(IF(Table5[[#This Row],[Is RTE Student]]="Yes",0,VLOOKUP(Table4[[#This Row],[Class]]&amp;"_"&amp;Table4[[#This Row],[Stream]]&amp;"_"&amp;Table4[[#This Row],[Medium]],total_fee,5,0)),0)</f>
        <v>0</v>
      </c>
      <c r="V1404" s="5" t="str">
        <f>IFERROR(IF(Table4[[#This Row],[Total fees]]=Table4[[#This Row],[Total]]=0,"",Table4[[#This Row],[Total fees]]-Table4[[#This Row],[Total]]),"")</f>
        <v/>
      </c>
    </row>
    <row r="1405" spans="1:22">
      <c r="A1405" s="18" t="str">
        <f>IF('Student''s Data'!A1405=0,"",'Student''s Data'!A1405)</f>
        <v/>
      </c>
      <c r="B1405" s="18" t="str">
        <f>IF('Student''s Data'!B1405=0,"",'Student''s Data'!B1405)</f>
        <v/>
      </c>
      <c r="C1405" s="19" t="str">
        <f>IF('Student''s Data'!C1405=0,"",'Student''s Data'!C1405)</f>
        <v/>
      </c>
      <c r="D1405" s="19" t="str">
        <f>IF('Student''s Data'!D1405=0,"",'Student''s Data'!D1405)</f>
        <v/>
      </c>
      <c r="E1405" s="19" t="str">
        <f>IF('Student''s Data'!H1405=0,"",'Student''s Data'!H1405)</f>
        <v/>
      </c>
      <c r="F1405" s="19" t="str">
        <f>IF('Student''s Data'!E1405=0,"",'Student''s Data'!E1405)</f>
        <v/>
      </c>
      <c r="G1405" s="19" t="str">
        <f>IF('Student''s Data'!F1405=0,"",'Student''s Data'!F1405)</f>
        <v/>
      </c>
      <c r="H1405" s="17"/>
      <c r="I1405" s="17"/>
      <c r="J1405" s="17"/>
      <c r="K1405" s="17"/>
      <c r="L1405" s="17"/>
      <c r="M1405" s="17"/>
      <c r="N1405" s="17"/>
      <c r="O1405" s="17"/>
      <c r="P1405" s="17"/>
      <c r="Q1405" s="17"/>
      <c r="R1405" s="17"/>
      <c r="S1405" s="17"/>
      <c r="T1405" s="5" t="str">
        <f>IF(SUM(Table4[[#This Row],[Jan]:[Dec]])=0,"",(SUM(Table4[[#This Row],[Jan]:[Dec]])))</f>
        <v/>
      </c>
      <c r="U1405" s="5">
        <f>IFERROR(IF(Table5[[#This Row],[Is RTE Student]]="Yes",0,VLOOKUP(Table4[[#This Row],[Class]]&amp;"_"&amp;Table4[[#This Row],[Stream]]&amp;"_"&amp;Table4[[#This Row],[Medium]],total_fee,5,0)),0)</f>
        <v>0</v>
      </c>
      <c r="V1405" s="5" t="str">
        <f>IFERROR(IF(Table4[[#This Row],[Total fees]]=Table4[[#This Row],[Total]]=0,"",Table4[[#This Row],[Total fees]]-Table4[[#This Row],[Total]]),"")</f>
        <v/>
      </c>
    </row>
    <row r="1406" spans="1:22">
      <c r="A1406" s="18" t="str">
        <f>IF('Student''s Data'!A1406=0,"",'Student''s Data'!A1406)</f>
        <v/>
      </c>
      <c r="B1406" s="18" t="str">
        <f>IF('Student''s Data'!B1406=0,"",'Student''s Data'!B1406)</f>
        <v/>
      </c>
      <c r="C1406" s="19" t="str">
        <f>IF('Student''s Data'!C1406=0,"",'Student''s Data'!C1406)</f>
        <v/>
      </c>
      <c r="D1406" s="19" t="str">
        <f>IF('Student''s Data'!D1406=0,"",'Student''s Data'!D1406)</f>
        <v/>
      </c>
      <c r="E1406" s="19" t="str">
        <f>IF('Student''s Data'!H1406=0,"",'Student''s Data'!H1406)</f>
        <v/>
      </c>
      <c r="F1406" s="19" t="str">
        <f>IF('Student''s Data'!E1406=0,"",'Student''s Data'!E1406)</f>
        <v/>
      </c>
      <c r="G1406" s="19" t="str">
        <f>IF('Student''s Data'!F1406=0,"",'Student''s Data'!F1406)</f>
        <v/>
      </c>
      <c r="H1406" s="17"/>
      <c r="I1406" s="17"/>
      <c r="J1406" s="17"/>
      <c r="K1406" s="17"/>
      <c r="L1406" s="17"/>
      <c r="M1406" s="17"/>
      <c r="N1406" s="17"/>
      <c r="O1406" s="17"/>
      <c r="P1406" s="17"/>
      <c r="Q1406" s="17"/>
      <c r="R1406" s="17"/>
      <c r="S1406" s="17"/>
      <c r="T1406" s="5" t="str">
        <f>IF(SUM(Table4[[#This Row],[Jan]:[Dec]])=0,"",(SUM(Table4[[#This Row],[Jan]:[Dec]])))</f>
        <v/>
      </c>
      <c r="U1406" s="5">
        <f>IFERROR(IF(Table5[[#This Row],[Is RTE Student]]="Yes",0,VLOOKUP(Table4[[#This Row],[Class]]&amp;"_"&amp;Table4[[#This Row],[Stream]]&amp;"_"&amp;Table4[[#This Row],[Medium]],total_fee,5,0)),0)</f>
        <v>0</v>
      </c>
      <c r="V1406" s="5" t="str">
        <f>IFERROR(IF(Table4[[#This Row],[Total fees]]=Table4[[#This Row],[Total]]=0,"",Table4[[#This Row],[Total fees]]-Table4[[#This Row],[Total]]),"")</f>
        <v/>
      </c>
    </row>
    <row r="1407" spans="1:22">
      <c r="A1407" s="18" t="str">
        <f>IF('Student''s Data'!A1407=0,"",'Student''s Data'!A1407)</f>
        <v/>
      </c>
      <c r="B1407" s="18" t="str">
        <f>IF('Student''s Data'!B1407=0,"",'Student''s Data'!B1407)</f>
        <v/>
      </c>
      <c r="C1407" s="19" t="str">
        <f>IF('Student''s Data'!C1407=0,"",'Student''s Data'!C1407)</f>
        <v/>
      </c>
      <c r="D1407" s="19" t="str">
        <f>IF('Student''s Data'!D1407=0,"",'Student''s Data'!D1407)</f>
        <v/>
      </c>
      <c r="E1407" s="19" t="str">
        <f>IF('Student''s Data'!H1407=0,"",'Student''s Data'!H1407)</f>
        <v/>
      </c>
      <c r="F1407" s="19" t="str">
        <f>IF('Student''s Data'!E1407=0,"",'Student''s Data'!E1407)</f>
        <v/>
      </c>
      <c r="G1407" s="19" t="str">
        <f>IF('Student''s Data'!F1407=0,"",'Student''s Data'!F1407)</f>
        <v/>
      </c>
      <c r="H1407" s="17"/>
      <c r="I1407" s="17"/>
      <c r="J1407" s="17"/>
      <c r="K1407" s="17"/>
      <c r="L1407" s="17"/>
      <c r="M1407" s="17"/>
      <c r="N1407" s="17"/>
      <c r="O1407" s="17"/>
      <c r="P1407" s="17"/>
      <c r="Q1407" s="17"/>
      <c r="R1407" s="17"/>
      <c r="S1407" s="17"/>
      <c r="T1407" s="5" t="str">
        <f>IF(SUM(Table4[[#This Row],[Jan]:[Dec]])=0,"",(SUM(Table4[[#This Row],[Jan]:[Dec]])))</f>
        <v/>
      </c>
      <c r="U1407" s="5">
        <f>IFERROR(IF(Table5[[#This Row],[Is RTE Student]]="Yes",0,VLOOKUP(Table4[[#This Row],[Class]]&amp;"_"&amp;Table4[[#This Row],[Stream]]&amp;"_"&amp;Table4[[#This Row],[Medium]],total_fee,5,0)),0)</f>
        <v>0</v>
      </c>
      <c r="V1407" s="5" t="str">
        <f>IFERROR(IF(Table4[[#This Row],[Total fees]]=Table4[[#This Row],[Total]]=0,"",Table4[[#This Row],[Total fees]]-Table4[[#This Row],[Total]]),"")</f>
        <v/>
      </c>
    </row>
    <row r="1408" spans="1:22">
      <c r="A1408" s="18" t="str">
        <f>IF('Student''s Data'!A1408=0,"",'Student''s Data'!A1408)</f>
        <v/>
      </c>
      <c r="B1408" s="18" t="str">
        <f>IF('Student''s Data'!B1408=0,"",'Student''s Data'!B1408)</f>
        <v/>
      </c>
      <c r="C1408" s="19" t="str">
        <f>IF('Student''s Data'!C1408=0,"",'Student''s Data'!C1408)</f>
        <v/>
      </c>
      <c r="D1408" s="19" t="str">
        <f>IF('Student''s Data'!D1408=0,"",'Student''s Data'!D1408)</f>
        <v/>
      </c>
      <c r="E1408" s="19" t="str">
        <f>IF('Student''s Data'!H1408=0,"",'Student''s Data'!H1408)</f>
        <v/>
      </c>
      <c r="F1408" s="19" t="str">
        <f>IF('Student''s Data'!E1408=0,"",'Student''s Data'!E1408)</f>
        <v/>
      </c>
      <c r="G1408" s="19" t="str">
        <f>IF('Student''s Data'!F1408=0,"",'Student''s Data'!F1408)</f>
        <v/>
      </c>
      <c r="H1408" s="17"/>
      <c r="I1408" s="17"/>
      <c r="J1408" s="17"/>
      <c r="K1408" s="17"/>
      <c r="L1408" s="17"/>
      <c r="M1408" s="17"/>
      <c r="N1408" s="17"/>
      <c r="O1408" s="17"/>
      <c r="P1408" s="17"/>
      <c r="Q1408" s="17"/>
      <c r="R1408" s="17"/>
      <c r="S1408" s="17"/>
      <c r="T1408" s="5" t="str">
        <f>IF(SUM(Table4[[#This Row],[Jan]:[Dec]])=0,"",(SUM(Table4[[#This Row],[Jan]:[Dec]])))</f>
        <v/>
      </c>
      <c r="U1408" s="5">
        <f>IFERROR(IF(Table5[[#This Row],[Is RTE Student]]="Yes",0,VLOOKUP(Table4[[#This Row],[Class]]&amp;"_"&amp;Table4[[#This Row],[Stream]]&amp;"_"&amp;Table4[[#This Row],[Medium]],total_fee,5,0)),0)</f>
        <v>0</v>
      </c>
      <c r="V1408" s="5" t="str">
        <f>IFERROR(IF(Table4[[#This Row],[Total fees]]=Table4[[#This Row],[Total]]=0,"",Table4[[#This Row],[Total fees]]-Table4[[#This Row],[Total]]),"")</f>
        <v/>
      </c>
    </row>
    <row r="1409" spans="1:22">
      <c r="A1409" s="18" t="str">
        <f>IF('Student''s Data'!A1409=0,"",'Student''s Data'!A1409)</f>
        <v/>
      </c>
      <c r="B1409" s="18" t="str">
        <f>IF('Student''s Data'!B1409=0,"",'Student''s Data'!B1409)</f>
        <v/>
      </c>
      <c r="C1409" s="19" t="str">
        <f>IF('Student''s Data'!C1409=0,"",'Student''s Data'!C1409)</f>
        <v/>
      </c>
      <c r="D1409" s="19" t="str">
        <f>IF('Student''s Data'!D1409=0,"",'Student''s Data'!D1409)</f>
        <v/>
      </c>
      <c r="E1409" s="19" t="str">
        <f>IF('Student''s Data'!H1409=0,"",'Student''s Data'!H1409)</f>
        <v/>
      </c>
      <c r="F1409" s="19" t="str">
        <f>IF('Student''s Data'!E1409=0,"",'Student''s Data'!E1409)</f>
        <v/>
      </c>
      <c r="G1409" s="19" t="str">
        <f>IF('Student''s Data'!F1409=0,"",'Student''s Data'!F1409)</f>
        <v/>
      </c>
      <c r="H1409" s="17"/>
      <c r="I1409" s="17"/>
      <c r="J1409" s="17"/>
      <c r="K1409" s="17"/>
      <c r="L1409" s="17"/>
      <c r="M1409" s="17"/>
      <c r="N1409" s="17"/>
      <c r="O1409" s="17"/>
      <c r="P1409" s="17"/>
      <c r="Q1409" s="17"/>
      <c r="R1409" s="17"/>
      <c r="S1409" s="17"/>
      <c r="T1409" s="5" t="str">
        <f>IF(SUM(Table4[[#This Row],[Jan]:[Dec]])=0,"",(SUM(Table4[[#This Row],[Jan]:[Dec]])))</f>
        <v/>
      </c>
      <c r="U1409" s="5">
        <f>IFERROR(IF(Table5[[#This Row],[Is RTE Student]]="Yes",0,VLOOKUP(Table4[[#This Row],[Class]]&amp;"_"&amp;Table4[[#This Row],[Stream]]&amp;"_"&amp;Table4[[#This Row],[Medium]],total_fee,5,0)),0)</f>
        <v>0</v>
      </c>
      <c r="V1409" s="5" t="str">
        <f>IFERROR(IF(Table4[[#This Row],[Total fees]]=Table4[[#This Row],[Total]]=0,"",Table4[[#This Row],[Total fees]]-Table4[[#This Row],[Total]]),"")</f>
        <v/>
      </c>
    </row>
    <row r="1410" spans="1:22">
      <c r="A1410" s="18" t="str">
        <f>IF('Student''s Data'!A1410=0,"",'Student''s Data'!A1410)</f>
        <v/>
      </c>
      <c r="B1410" s="18" t="str">
        <f>IF('Student''s Data'!B1410=0,"",'Student''s Data'!B1410)</f>
        <v/>
      </c>
      <c r="C1410" s="19" t="str">
        <f>IF('Student''s Data'!C1410=0,"",'Student''s Data'!C1410)</f>
        <v/>
      </c>
      <c r="D1410" s="19" t="str">
        <f>IF('Student''s Data'!D1410=0,"",'Student''s Data'!D1410)</f>
        <v/>
      </c>
      <c r="E1410" s="19" t="str">
        <f>IF('Student''s Data'!H1410=0,"",'Student''s Data'!H1410)</f>
        <v/>
      </c>
      <c r="F1410" s="19" t="str">
        <f>IF('Student''s Data'!E1410=0,"",'Student''s Data'!E1410)</f>
        <v/>
      </c>
      <c r="G1410" s="19" t="str">
        <f>IF('Student''s Data'!F1410=0,"",'Student''s Data'!F1410)</f>
        <v/>
      </c>
      <c r="H1410" s="17"/>
      <c r="I1410" s="17"/>
      <c r="J1410" s="17"/>
      <c r="K1410" s="17"/>
      <c r="L1410" s="17"/>
      <c r="M1410" s="17"/>
      <c r="N1410" s="17"/>
      <c r="O1410" s="17"/>
      <c r="P1410" s="17"/>
      <c r="Q1410" s="17"/>
      <c r="R1410" s="17"/>
      <c r="S1410" s="17"/>
      <c r="T1410" s="5" t="str">
        <f>IF(SUM(Table4[[#This Row],[Jan]:[Dec]])=0,"",(SUM(Table4[[#This Row],[Jan]:[Dec]])))</f>
        <v/>
      </c>
      <c r="U1410" s="5">
        <f>IFERROR(IF(Table5[[#This Row],[Is RTE Student]]="Yes",0,VLOOKUP(Table4[[#This Row],[Class]]&amp;"_"&amp;Table4[[#This Row],[Stream]]&amp;"_"&amp;Table4[[#This Row],[Medium]],total_fee,5,0)),0)</f>
        <v>0</v>
      </c>
      <c r="V1410" s="5" t="str">
        <f>IFERROR(IF(Table4[[#This Row],[Total fees]]=Table4[[#This Row],[Total]]=0,"",Table4[[#This Row],[Total fees]]-Table4[[#This Row],[Total]]),"")</f>
        <v/>
      </c>
    </row>
    <row r="1411" spans="1:22">
      <c r="A1411" s="18" t="str">
        <f>IF('Student''s Data'!A1411=0,"",'Student''s Data'!A1411)</f>
        <v/>
      </c>
      <c r="B1411" s="18" t="str">
        <f>IF('Student''s Data'!B1411=0,"",'Student''s Data'!B1411)</f>
        <v/>
      </c>
      <c r="C1411" s="19" t="str">
        <f>IF('Student''s Data'!C1411=0,"",'Student''s Data'!C1411)</f>
        <v/>
      </c>
      <c r="D1411" s="19" t="str">
        <f>IF('Student''s Data'!D1411=0,"",'Student''s Data'!D1411)</f>
        <v/>
      </c>
      <c r="E1411" s="19" t="str">
        <f>IF('Student''s Data'!H1411=0,"",'Student''s Data'!H1411)</f>
        <v/>
      </c>
      <c r="F1411" s="19" t="str">
        <f>IF('Student''s Data'!E1411=0,"",'Student''s Data'!E1411)</f>
        <v/>
      </c>
      <c r="G1411" s="19" t="str">
        <f>IF('Student''s Data'!F1411=0,"",'Student''s Data'!F1411)</f>
        <v/>
      </c>
      <c r="H1411" s="17"/>
      <c r="I1411" s="17"/>
      <c r="J1411" s="17"/>
      <c r="K1411" s="17"/>
      <c r="L1411" s="17"/>
      <c r="M1411" s="17"/>
      <c r="N1411" s="17"/>
      <c r="O1411" s="17"/>
      <c r="P1411" s="17"/>
      <c r="Q1411" s="17"/>
      <c r="R1411" s="17"/>
      <c r="S1411" s="17"/>
      <c r="T1411" s="5" t="str">
        <f>IF(SUM(Table4[[#This Row],[Jan]:[Dec]])=0,"",(SUM(Table4[[#This Row],[Jan]:[Dec]])))</f>
        <v/>
      </c>
      <c r="U1411" s="5">
        <f>IFERROR(IF(Table5[[#This Row],[Is RTE Student]]="Yes",0,VLOOKUP(Table4[[#This Row],[Class]]&amp;"_"&amp;Table4[[#This Row],[Stream]]&amp;"_"&amp;Table4[[#This Row],[Medium]],total_fee,5,0)),0)</f>
        <v>0</v>
      </c>
      <c r="V1411" s="5" t="str">
        <f>IFERROR(IF(Table4[[#This Row],[Total fees]]=Table4[[#This Row],[Total]]=0,"",Table4[[#This Row],[Total fees]]-Table4[[#This Row],[Total]]),"")</f>
        <v/>
      </c>
    </row>
    <row r="1412" spans="1:22">
      <c r="A1412" s="18" t="str">
        <f>IF('Student''s Data'!A1412=0,"",'Student''s Data'!A1412)</f>
        <v/>
      </c>
      <c r="B1412" s="18" t="str">
        <f>IF('Student''s Data'!B1412=0,"",'Student''s Data'!B1412)</f>
        <v/>
      </c>
      <c r="C1412" s="19" t="str">
        <f>IF('Student''s Data'!C1412=0,"",'Student''s Data'!C1412)</f>
        <v/>
      </c>
      <c r="D1412" s="19" t="str">
        <f>IF('Student''s Data'!D1412=0,"",'Student''s Data'!D1412)</f>
        <v/>
      </c>
      <c r="E1412" s="19" t="str">
        <f>IF('Student''s Data'!H1412=0,"",'Student''s Data'!H1412)</f>
        <v/>
      </c>
      <c r="F1412" s="19" t="str">
        <f>IF('Student''s Data'!E1412=0,"",'Student''s Data'!E1412)</f>
        <v/>
      </c>
      <c r="G1412" s="19" t="str">
        <f>IF('Student''s Data'!F1412=0,"",'Student''s Data'!F1412)</f>
        <v/>
      </c>
      <c r="H1412" s="17"/>
      <c r="I1412" s="17"/>
      <c r="J1412" s="17"/>
      <c r="K1412" s="17"/>
      <c r="L1412" s="17"/>
      <c r="M1412" s="17"/>
      <c r="N1412" s="17"/>
      <c r="O1412" s="17"/>
      <c r="P1412" s="17"/>
      <c r="Q1412" s="17"/>
      <c r="R1412" s="17"/>
      <c r="S1412" s="17"/>
      <c r="T1412" s="5" t="str">
        <f>IF(SUM(Table4[[#This Row],[Jan]:[Dec]])=0,"",(SUM(Table4[[#This Row],[Jan]:[Dec]])))</f>
        <v/>
      </c>
      <c r="U1412" s="5">
        <f>IFERROR(IF(Table5[[#This Row],[Is RTE Student]]="Yes",0,VLOOKUP(Table4[[#This Row],[Class]]&amp;"_"&amp;Table4[[#This Row],[Stream]]&amp;"_"&amp;Table4[[#This Row],[Medium]],total_fee,5,0)),0)</f>
        <v>0</v>
      </c>
      <c r="V1412" s="5" t="str">
        <f>IFERROR(IF(Table4[[#This Row],[Total fees]]=Table4[[#This Row],[Total]]=0,"",Table4[[#This Row],[Total fees]]-Table4[[#This Row],[Total]]),"")</f>
        <v/>
      </c>
    </row>
    <row r="1413" spans="1:22">
      <c r="A1413" s="18" t="str">
        <f>IF('Student''s Data'!A1413=0,"",'Student''s Data'!A1413)</f>
        <v/>
      </c>
      <c r="B1413" s="18" t="str">
        <f>IF('Student''s Data'!B1413=0,"",'Student''s Data'!B1413)</f>
        <v/>
      </c>
      <c r="C1413" s="19" t="str">
        <f>IF('Student''s Data'!C1413=0,"",'Student''s Data'!C1413)</f>
        <v/>
      </c>
      <c r="D1413" s="19" t="str">
        <f>IF('Student''s Data'!D1413=0,"",'Student''s Data'!D1413)</f>
        <v/>
      </c>
      <c r="E1413" s="19" t="str">
        <f>IF('Student''s Data'!H1413=0,"",'Student''s Data'!H1413)</f>
        <v/>
      </c>
      <c r="F1413" s="19" t="str">
        <f>IF('Student''s Data'!E1413=0,"",'Student''s Data'!E1413)</f>
        <v/>
      </c>
      <c r="G1413" s="19" t="str">
        <f>IF('Student''s Data'!F1413=0,"",'Student''s Data'!F1413)</f>
        <v/>
      </c>
      <c r="H1413" s="17"/>
      <c r="I1413" s="17"/>
      <c r="J1413" s="17"/>
      <c r="K1413" s="17"/>
      <c r="L1413" s="17"/>
      <c r="M1413" s="17"/>
      <c r="N1413" s="17"/>
      <c r="O1413" s="17"/>
      <c r="P1413" s="17"/>
      <c r="Q1413" s="17"/>
      <c r="R1413" s="17"/>
      <c r="S1413" s="17"/>
      <c r="T1413" s="5" t="str">
        <f>IF(SUM(Table4[[#This Row],[Jan]:[Dec]])=0,"",(SUM(Table4[[#This Row],[Jan]:[Dec]])))</f>
        <v/>
      </c>
      <c r="U1413" s="5">
        <f>IFERROR(IF(Table5[[#This Row],[Is RTE Student]]="Yes",0,VLOOKUP(Table4[[#This Row],[Class]]&amp;"_"&amp;Table4[[#This Row],[Stream]]&amp;"_"&amp;Table4[[#This Row],[Medium]],total_fee,5,0)),0)</f>
        <v>0</v>
      </c>
      <c r="V1413" s="5" t="str">
        <f>IFERROR(IF(Table4[[#This Row],[Total fees]]=Table4[[#This Row],[Total]]=0,"",Table4[[#This Row],[Total fees]]-Table4[[#This Row],[Total]]),"")</f>
        <v/>
      </c>
    </row>
    <row r="1414" spans="1:22">
      <c r="A1414" s="18" t="str">
        <f>IF('Student''s Data'!A1414=0,"",'Student''s Data'!A1414)</f>
        <v/>
      </c>
      <c r="B1414" s="18" t="str">
        <f>IF('Student''s Data'!B1414=0,"",'Student''s Data'!B1414)</f>
        <v/>
      </c>
      <c r="C1414" s="19" t="str">
        <f>IF('Student''s Data'!C1414=0,"",'Student''s Data'!C1414)</f>
        <v/>
      </c>
      <c r="D1414" s="19" t="str">
        <f>IF('Student''s Data'!D1414=0,"",'Student''s Data'!D1414)</f>
        <v/>
      </c>
      <c r="E1414" s="19" t="str">
        <f>IF('Student''s Data'!H1414=0,"",'Student''s Data'!H1414)</f>
        <v/>
      </c>
      <c r="F1414" s="19" t="str">
        <f>IF('Student''s Data'!E1414=0,"",'Student''s Data'!E1414)</f>
        <v/>
      </c>
      <c r="G1414" s="19" t="str">
        <f>IF('Student''s Data'!F1414=0,"",'Student''s Data'!F1414)</f>
        <v/>
      </c>
      <c r="H1414" s="17"/>
      <c r="I1414" s="17"/>
      <c r="J1414" s="17"/>
      <c r="K1414" s="17"/>
      <c r="L1414" s="17"/>
      <c r="M1414" s="17"/>
      <c r="N1414" s="17"/>
      <c r="O1414" s="17"/>
      <c r="P1414" s="17"/>
      <c r="Q1414" s="17"/>
      <c r="R1414" s="17"/>
      <c r="S1414" s="17"/>
      <c r="T1414" s="5" t="str">
        <f>IF(SUM(Table4[[#This Row],[Jan]:[Dec]])=0,"",(SUM(Table4[[#This Row],[Jan]:[Dec]])))</f>
        <v/>
      </c>
      <c r="U1414" s="5">
        <f>IFERROR(IF(Table5[[#This Row],[Is RTE Student]]="Yes",0,VLOOKUP(Table4[[#This Row],[Class]]&amp;"_"&amp;Table4[[#This Row],[Stream]]&amp;"_"&amp;Table4[[#This Row],[Medium]],total_fee,5,0)),0)</f>
        <v>0</v>
      </c>
      <c r="V1414" s="5" t="str">
        <f>IFERROR(IF(Table4[[#This Row],[Total fees]]=Table4[[#This Row],[Total]]=0,"",Table4[[#This Row],[Total fees]]-Table4[[#This Row],[Total]]),"")</f>
        <v/>
      </c>
    </row>
    <row r="1415" spans="1:22">
      <c r="A1415" s="18" t="str">
        <f>IF('Student''s Data'!A1415=0,"",'Student''s Data'!A1415)</f>
        <v/>
      </c>
      <c r="B1415" s="18" t="str">
        <f>IF('Student''s Data'!B1415=0,"",'Student''s Data'!B1415)</f>
        <v/>
      </c>
      <c r="C1415" s="19" t="str">
        <f>IF('Student''s Data'!C1415=0,"",'Student''s Data'!C1415)</f>
        <v/>
      </c>
      <c r="D1415" s="19" t="str">
        <f>IF('Student''s Data'!D1415=0,"",'Student''s Data'!D1415)</f>
        <v/>
      </c>
      <c r="E1415" s="19" t="str">
        <f>IF('Student''s Data'!H1415=0,"",'Student''s Data'!H1415)</f>
        <v/>
      </c>
      <c r="F1415" s="19" t="str">
        <f>IF('Student''s Data'!E1415=0,"",'Student''s Data'!E1415)</f>
        <v/>
      </c>
      <c r="G1415" s="19" t="str">
        <f>IF('Student''s Data'!F1415=0,"",'Student''s Data'!F1415)</f>
        <v/>
      </c>
      <c r="H1415" s="17"/>
      <c r="I1415" s="17"/>
      <c r="J1415" s="17"/>
      <c r="K1415" s="17"/>
      <c r="L1415" s="17"/>
      <c r="M1415" s="17"/>
      <c r="N1415" s="17"/>
      <c r="O1415" s="17"/>
      <c r="P1415" s="17"/>
      <c r="Q1415" s="17"/>
      <c r="R1415" s="17"/>
      <c r="S1415" s="17"/>
      <c r="T1415" s="5" t="str">
        <f>IF(SUM(Table4[[#This Row],[Jan]:[Dec]])=0,"",(SUM(Table4[[#This Row],[Jan]:[Dec]])))</f>
        <v/>
      </c>
      <c r="U1415" s="5">
        <f>IFERROR(IF(Table5[[#This Row],[Is RTE Student]]="Yes",0,VLOOKUP(Table4[[#This Row],[Class]]&amp;"_"&amp;Table4[[#This Row],[Stream]]&amp;"_"&amp;Table4[[#This Row],[Medium]],total_fee,5,0)),0)</f>
        <v>0</v>
      </c>
      <c r="V1415" s="5" t="str">
        <f>IFERROR(IF(Table4[[#This Row],[Total fees]]=Table4[[#This Row],[Total]]=0,"",Table4[[#This Row],[Total fees]]-Table4[[#This Row],[Total]]),"")</f>
        <v/>
      </c>
    </row>
    <row r="1416" spans="1:22">
      <c r="A1416" s="18" t="str">
        <f>IF('Student''s Data'!A1416=0,"",'Student''s Data'!A1416)</f>
        <v/>
      </c>
      <c r="B1416" s="18" t="str">
        <f>IF('Student''s Data'!B1416=0,"",'Student''s Data'!B1416)</f>
        <v/>
      </c>
      <c r="C1416" s="19" t="str">
        <f>IF('Student''s Data'!C1416=0,"",'Student''s Data'!C1416)</f>
        <v/>
      </c>
      <c r="D1416" s="19" t="str">
        <f>IF('Student''s Data'!D1416=0,"",'Student''s Data'!D1416)</f>
        <v/>
      </c>
      <c r="E1416" s="19" t="str">
        <f>IF('Student''s Data'!H1416=0,"",'Student''s Data'!H1416)</f>
        <v/>
      </c>
      <c r="F1416" s="19" t="str">
        <f>IF('Student''s Data'!E1416=0,"",'Student''s Data'!E1416)</f>
        <v/>
      </c>
      <c r="G1416" s="19" t="str">
        <f>IF('Student''s Data'!F1416=0,"",'Student''s Data'!F1416)</f>
        <v/>
      </c>
      <c r="H1416" s="17"/>
      <c r="I1416" s="17"/>
      <c r="J1416" s="17"/>
      <c r="K1416" s="17"/>
      <c r="L1416" s="17"/>
      <c r="M1416" s="17"/>
      <c r="N1416" s="17"/>
      <c r="O1416" s="17"/>
      <c r="P1416" s="17"/>
      <c r="Q1416" s="17"/>
      <c r="R1416" s="17"/>
      <c r="S1416" s="17"/>
      <c r="T1416" s="5" t="str">
        <f>IF(SUM(Table4[[#This Row],[Jan]:[Dec]])=0,"",(SUM(Table4[[#This Row],[Jan]:[Dec]])))</f>
        <v/>
      </c>
      <c r="U1416" s="5">
        <f>IFERROR(IF(Table5[[#This Row],[Is RTE Student]]="Yes",0,VLOOKUP(Table4[[#This Row],[Class]]&amp;"_"&amp;Table4[[#This Row],[Stream]]&amp;"_"&amp;Table4[[#This Row],[Medium]],total_fee,5,0)),0)</f>
        <v>0</v>
      </c>
      <c r="V1416" s="5" t="str">
        <f>IFERROR(IF(Table4[[#This Row],[Total fees]]=Table4[[#This Row],[Total]]=0,"",Table4[[#This Row],[Total fees]]-Table4[[#This Row],[Total]]),"")</f>
        <v/>
      </c>
    </row>
    <row r="1417" spans="1:22">
      <c r="A1417" s="18" t="str">
        <f>IF('Student''s Data'!A1417=0,"",'Student''s Data'!A1417)</f>
        <v/>
      </c>
      <c r="B1417" s="18" t="str">
        <f>IF('Student''s Data'!B1417=0,"",'Student''s Data'!B1417)</f>
        <v/>
      </c>
      <c r="C1417" s="19" t="str">
        <f>IF('Student''s Data'!C1417=0,"",'Student''s Data'!C1417)</f>
        <v/>
      </c>
      <c r="D1417" s="19" t="str">
        <f>IF('Student''s Data'!D1417=0,"",'Student''s Data'!D1417)</f>
        <v/>
      </c>
      <c r="E1417" s="19" t="str">
        <f>IF('Student''s Data'!H1417=0,"",'Student''s Data'!H1417)</f>
        <v/>
      </c>
      <c r="F1417" s="19" t="str">
        <f>IF('Student''s Data'!E1417=0,"",'Student''s Data'!E1417)</f>
        <v/>
      </c>
      <c r="G1417" s="19" t="str">
        <f>IF('Student''s Data'!F1417=0,"",'Student''s Data'!F1417)</f>
        <v/>
      </c>
      <c r="H1417" s="17"/>
      <c r="I1417" s="17"/>
      <c r="J1417" s="17"/>
      <c r="K1417" s="17"/>
      <c r="L1417" s="17"/>
      <c r="M1417" s="17"/>
      <c r="N1417" s="17"/>
      <c r="O1417" s="17"/>
      <c r="P1417" s="17"/>
      <c r="Q1417" s="17"/>
      <c r="R1417" s="17"/>
      <c r="S1417" s="17"/>
      <c r="T1417" s="5" t="str">
        <f>IF(SUM(Table4[[#This Row],[Jan]:[Dec]])=0,"",(SUM(Table4[[#This Row],[Jan]:[Dec]])))</f>
        <v/>
      </c>
      <c r="U1417" s="5">
        <f>IFERROR(IF(Table5[[#This Row],[Is RTE Student]]="Yes",0,VLOOKUP(Table4[[#This Row],[Class]]&amp;"_"&amp;Table4[[#This Row],[Stream]]&amp;"_"&amp;Table4[[#This Row],[Medium]],total_fee,5,0)),0)</f>
        <v>0</v>
      </c>
      <c r="V1417" s="5" t="str">
        <f>IFERROR(IF(Table4[[#This Row],[Total fees]]=Table4[[#This Row],[Total]]=0,"",Table4[[#This Row],[Total fees]]-Table4[[#This Row],[Total]]),"")</f>
        <v/>
      </c>
    </row>
    <row r="1418" spans="1:22">
      <c r="A1418" s="18" t="str">
        <f>IF('Student''s Data'!A1418=0,"",'Student''s Data'!A1418)</f>
        <v/>
      </c>
      <c r="B1418" s="18" t="str">
        <f>IF('Student''s Data'!B1418=0,"",'Student''s Data'!B1418)</f>
        <v/>
      </c>
      <c r="C1418" s="19" t="str">
        <f>IF('Student''s Data'!C1418=0,"",'Student''s Data'!C1418)</f>
        <v/>
      </c>
      <c r="D1418" s="19" t="str">
        <f>IF('Student''s Data'!D1418=0,"",'Student''s Data'!D1418)</f>
        <v/>
      </c>
      <c r="E1418" s="19" t="str">
        <f>IF('Student''s Data'!H1418=0,"",'Student''s Data'!H1418)</f>
        <v/>
      </c>
      <c r="F1418" s="19" t="str">
        <f>IF('Student''s Data'!E1418=0,"",'Student''s Data'!E1418)</f>
        <v/>
      </c>
      <c r="G1418" s="19" t="str">
        <f>IF('Student''s Data'!F1418=0,"",'Student''s Data'!F1418)</f>
        <v/>
      </c>
      <c r="H1418" s="17"/>
      <c r="I1418" s="17"/>
      <c r="J1418" s="17"/>
      <c r="K1418" s="17"/>
      <c r="L1418" s="17"/>
      <c r="M1418" s="17"/>
      <c r="N1418" s="17"/>
      <c r="O1418" s="17"/>
      <c r="P1418" s="17"/>
      <c r="Q1418" s="17"/>
      <c r="R1418" s="17"/>
      <c r="S1418" s="17"/>
      <c r="T1418" s="5" t="str">
        <f>IF(SUM(Table4[[#This Row],[Jan]:[Dec]])=0,"",(SUM(Table4[[#This Row],[Jan]:[Dec]])))</f>
        <v/>
      </c>
      <c r="U1418" s="5">
        <f>IFERROR(IF(Table5[[#This Row],[Is RTE Student]]="Yes",0,VLOOKUP(Table4[[#This Row],[Class]]&amp;"_"&amp;Table4[[#This Row],[Stream]]&amp;"_"&amp;Table4[[#This Row],[Medium]],total_fee,5,0)),0)</f>
        <v>0</v>
      </c>
      <c r="V1418" s="5" t="str">
        <f>IFERROR(IF(Table4[[#This Row],[Total fees]]=Table4[[#This Row],[Total]]=0,"",Table4[[#This Row],[Total fees]]-Table4[[#This Row],[Total]]),"")</f>
        <v/>
      </c>
    </row>
    <row r="1419" spans="1:22">
      <c r="A1419" s="18" t="str">
        <f>IF('Student''s Data'!A1419=0,"",'Student''s Data'!A1419)</f>
        <v/>
      </c>
      <c r="B1419" s="18" t="str">
        <f>IF('Student''s Data'!B1419=0,"",'Student''s Data'!B1419)</f>
        <v/>
      </c>
      <c r="C1419" s="19" t="str">
        <f>IF('Student''s Data'!C1419=0,"",'Student''s Data'!C1419)</f>
        <v/>
      </c>
      <c r="D1419" s="19" t="str">
        <f>IF('Student''s Data'!D1419=0,"",'Student''s Data'!D1419)</f>
        <v/>
      </c>
      <c r="E1419" s="19" t="str">
        <f>IF('Student''s Data'!H1419=0,"",'Student''s Data'!H1419)</f>
        <v/>
      </c>
      <c r="F1419" s="19" t="str">
        <f>IF('Student''s Data'!E1419=0,"",'Student''s Data'!E1419)</f>
        <v/>
      </c>
      <c r="G1419" s="19" t="str">
        <f>IF('Student''s Data'!F1419=0,"",'Student''s Data'!F1419)</f>
        <v/>
      </c>
      <c r="H1419" s="17"/>
      <c r="I1419" s="17"/>
      <c r="J1419" s="17"/>
      <c r="K1419" s="17"/>
      <c r="L1419" s="17"/>
      <c r="M1419" s="17"/>
      <c r="N1419" s="17"/>
      <c r="O1419" s="17"/>
      <c r="P1419" s="17"/>
      <c r="Q1419" s="17"/>
      <c r="R1419" s="17"/>
      <c r="S1419" s="17"/>
      <c r="T1419" s="5" t="str">
        <f>IF(SUM(Table4[[#This Row],[Jan]:[Dec]])=0,"",(SUM(Table4[[#This Row],[Jan]:[Dec]])))</f>
        <v/>
      </c>
      <c r="U1419" s="5">
        <f>IFERROR(IF(Table5[[#This Row],[Is RTE Student]]="Yes",0,VLOOKUP(Table4[[#This Row],[Class]]&amp;"_"&amp;Table4[[#This Row],[Stream]]&amp;"_"&amp;Table4[[#This Row],[Medium]],total_fee,5,0)),0)</f>
        <v>0</v>
      </c>
      <c r="V1419" s="5" t="str">
        <f>IFERROR(IF(Table4[[#This Row],[Total fees]]=Table4[[#This Row],[Total]]=0,"",Table4[[#This Row],[Total fees]]-Table4[[#This Row],[Total]]),"")</f>
        <v/>
      </c>
    </row>
    <row r="1420" spans="1:22">
      <c r="A1420" s="18" t="str">
        <f>IF('Student''s Data'!A1420=0,"",'Student''s Data'!A1420)</f>
        <v/>
      </c>
      <c r="B1420" s="18" t="str">
        <f>IF('Student''s Data'!B1420=0,"",'Student''s Data'!B1420)</f>
        <v/>
      </c>
      <c r="C1420" s="19" t="str">
        <f>IF('Student''s Data'!C1420=0,"",'Student''s Data'!C1420)</f>
        <v/>
      </c>
      <c r="D1420" s="19" t="str">
        <f>IF('Student''s Data'!D1420=0,"",'Student''s Data'!D1420)</f>
        <v/>
      </c>
      <c r="E1420" s="19" t="str">
        <f>IF('Student''s Data'!H1420=0,"",'Student''s Data'!H1420)</f>
        <v/>
      </c>
      <c r="F1420" s="19" t="str">
        <f>IF('Student''s Data'!E1420=0,"",'Student''s Data'!E1420)</f>
        <v/>
      </c>
      <c r="G1420" s="19" t="str">
        <f>IF('Student''s Data'!F1420=0,"",'Student''s Data'!F1420)</f>
        <v/>
      </c>
      <c r="H1420" s="17"/>
      <c r="I1420" s="17"/>
      <c r="J1420" s="17"/>
      <c r="K1420" s="17"/>
      <c r="L1420" s="17"/>
      <c r="M1420" s="17"/>
      <c r="N1420" s="17"/>
      <c r="O1420" s="17"/>
      <c r="P1420" s="17"/>
      <c r="Q1420" s="17"/>
      <c r="R1420" s="17"/>
      <c r="S1420" s="17"/>
      <c r="T1420" s="5" t="str">
        <f>IF(SUM(Table4[[#This Row],[Jan]:[Dec]])=0,"",(SUM(Table4[[#This Row],[Jan]:[Dec]])))</f>
        <v/>
      </c>
      <c r="U1420" s="5">
        <f>IFERROR(IF(Table5[[#This Row],[Is RTE Student]]="Yes",0,VLOOKUP(Table4[[#This Row],[Class]]&amp;"_"&amp;Table4[[#This Row],[Stream]]&amp;"_"&amp;Table4[[#This Row],[Medium]],total_fee,5,0)),0)</f>
        <v>0</v>
      </c>
      <c r="V1420" s="5" t="str">
        <f>IFERROR(IF(Table4[[#This Row],[Total fees]]=Table4[[#This Row],[Total]]=0,"",Table4[[#This Row],[Total fees]]-Table4[[#This Row],[Total]]),"")</f>
        <v/>
      </c>
    </row>
    <row r="1421" spans="1:22">
      <c r="A1421" s="18" t="str">
        <f>IF('Student''s Data'!A1421=0,"",'Student''s Data'!A1421)</f>
        <v/>
      </c>
      <c r="B1421" s="18" t="str">
        <f>IF('Student''s Data'!B1421=0,"",'Student''s Data'!B1421)</f>
        <v/>
      </c>
      <c r="C1421" s="19" t="str">
        <f>IF('Student''s Data'!C1421=0,"",'Student''s Data'!C1421)</f>
        <v/>
      </c>
      <c r="D1421" s="19" t="str">
        <f>IF('Student''s Data'!D1421=0,"",'Student''s Data'!D1421)</f>
        <v/>
      </c>
      <c r="E1421" s="19" t="str">
        <f>IF('Student''s Data'!H1421=0,"",'Student''s Data'!H1421)</f>
        <v/>
      </c>
      <c r="F1421" s="19" t="str">
        <f>IF('Student''s Data'!E1421=0,"",'Student''s Data'!E1421)</f>
        <v/>
      </c>
      <c r="G1421" s="19" t="str">
        <f>IF('Student''s Data'!F1421=0,"",'Student''s Data'!F1421)</f>
        <v/>
      </c>
      <c r="H1421" s="17"/>
      <c r="I1421" s="17"/>
      <c r="J1421" s="17"/>
      <c r="K1421" s="17"/>
      <c r="L1421" s="17"/>
      <c r="M1421" s="17"/>
      <c r="N1421" s="17"/>
      <c r="O1421" s="17"/>
      <c r="P1421" s="17"/>
      <c r="Q1421" s="17"/>
      <c r="R1421" s="17"/>
      <c r="S1421" s="17"/>
      <c r="T1421" s="5" t="str">
        <f>IF(SUM(Table4[[#This Row],[Jan]:[Dec]])=0,"",(SUM(Table4[[#This Row],[Jan]:[Dec]])))</f>
        <v/>
      </c>
      <c r="U1421" s="5">
        <f>IFERROR(IF(Table5[[#This Row],[Is RTE Student]]="Yes",0,VLOOKUP(Table4[[#This Row],[Class]]&amp;"_"&amp;Table4[[#This Row],[Stream]]&amp;"_"&amp;Table4[[#This Row],[Medium]],total_fee,5,0)),0)</f>
        <v>0</v>
      </c>
      <c r="V1421" s="5" t="str">
        <f>IFERROR(IF(Table4[[#This Row],[Total fees]]=Table4[[#This Row],[Total]]=0,"",Table4[[#This Row],[Total fees]]-Table4[[#This Row],[Total]]),"")</f>
        <v/>
      </c>
    </row>
    <row r="1422" spans="1:22">
      <c r="A1422" s="18" t="str">
        <f>IF('Student''s Data'!A1422=0,"",'Student''s Data'!A1422)</f>
        <v/>
      </c>
      <c r="B1422" s="18" t="str">
        <f>IF('Student''s Data'!B1422=0,"",'Student''s Data'!B1422)</f>
        <v/>
      </c>
      <c r="C1422" s="19" t="str">
        <f>IF('Student''s Data'!C1422=0,"",'Student''s Data'!C1422)</f>
        <v/>
      </c>
      <c r="D1422" s="19" t="str">
        <f>IF('Student''s Data'!D1422=0,"",'Student''s Data'!D1422)</f>
        <v/>
      </c>
      <c r="E1422" s="19" t="str">
        <f>IF('Student''s Data'!H1422=0,"",'Student''s Data'!H1422)</f>
        <v/>
      </c>
      <c r="F1422" s="19" t="str">
        <f>IF('Student''s Data'!E1422=0,"",'Student''s Data'!E1422)</f>
        <v/>
      </c>
      <c r="G1422" s="19" t="str">
        <f>IF('Student''s Data'!F1422=0,"",'Student''s Data'!F1422)</f>
        <v/>
      </c>
      <c r="H1422" s="17"/>
      <c r="I1422" s="17"/>
      <c r="J1422" s="17"/>
      <c r="K1422" s="17"/>
      <c r="L1422" s="17"/>
      <c r="M1422" s="17"/>
      <c r="N1422" s="17"/>
      <c r="O1422" s="17"/>
      <c r="P1422" s="17"/>
      <c r="Q1422" s="17"/>
      <c r="R1422" s="17"/>
      <c r="S1422" s="17"/>
      <c r="T1422" s="5" t="str">
        <f>IF(SUM(Table4[[#This Row],[Jan]:[Dec]])=0,"",(SUM(Table4[[#This Row],[Jan]:[Dec]])))</f>
        <v/>
      </c>
      <c r="U1422" s="5">
        <f>IFERROR(IF(Table5[[#This Row],[Is RTE Student]]="Yes",0,VLOOKUP(Table4[[#This Row],[Class]]&amp;"_"&amp;Table4[[#This Row],[Stream]]&amp;"_"&amp;Table4[[#This Row],[Medium]],total_fee,5,0)),0)</f>
        <v>0</v>
      </c>
      <c r="V1422" s="5" t="str">
        <f>IFERROR(IF(Table4[[#This Row],[Total fees]]=Table4[[#This Row],[Total]]=0,"",Table4[[#This Row],[Total fees]]-Table4[[#This Row],[Total]]),"")</f>
        <v/>
      </c>
    </row>
    <row r="1423" spans="1:22">
      <c r="A1423" s="18" t="str">
        <f>IF('Student''s Data'!A1423=0,"",'Student''s Data'!A1423)</f>
        <v/>
      </c>
      <c r="B1423" s="18" t="str">
        <f>IF('Student''s Data'!B1423=0,"",'Student''s Data'!B1423)</f>
        <v/>
      </c>
      <c r="C1423" s="19" t="str">
        <f>IF('Student''s Data'!C1423=0,"",'Student''s Data'!C1423)</f>
        <v/>
      </c>
      <c r="D1423" s="19" t="str">
        <f>IF('Student''s Data'!D1423=0,"",'Student''s Data'!D1423)</f>
        <v/>
      </c>
      <c r="E1423" s="19" t="str">
        <f>IF('Student''s Data'!H1423=0,"",'Student''s Data'!H1423)</f>
        <v/>
      </c>
      <c r="F1423" s="19" t="str">
        <f>IF('Student''s Data'!E1423=0,"",'Student''s Data'!E1423)</f>
        <v/>
      </c>
      <c r="G1423" s="19" t="str">
        <f>IF('Student''s Data'!F1423=0,"",'Student''s Data'!F1423)</f>
        <v/>
      </c>
      <c r="H1423" s="17"/>
      <c r="I1423" s="17"/>
      <c r="J1423" s="17"/>
      <c r="K1423" s="17"/>
      <c r="L1423" s="17"/>
      <c r="M1423" s="17"/>
      <c r="N1423" s="17"/>
      <c r="O1423" s="17"/>
      <c r="P1423" s="17"/>
      <c r="Q1423" s="17"/>
      <c r="R1423" s="17"/>
      <c r="S1423" s="17"/>
      <c r="T1423" s="5" t="str">
        <f>IF(SUM(Table4[[#This Row],[Jan]:[Dec]])=0,"",(SUM(Table4[[#This Row],[Jan]:[Dec]])))</f>
        <v/>
      </c>
      <c r="U1423" s="5">
        <f>IFERROR(IF(Table5[[#This Row],[Is RTE Student]]="Yes",0,VLOOKUP(Table4[[#This Row],[Class]]&amp;"_"&amp;Table4[[#This Row],[Stream]]&amp;"_"&amp;Table4[[#This Row],[Medium]],total_fee,5,0)),0)</f>
        <v>0</v>
      </c>
      <c r="V1423" s="5" t="str">
        <f>IFERROR(IF(Table4[[#This Row],[Total fees]]=Table4[[#This Row],[Total]]=0,"",Table4[[#This Row],[Total fees]]-Table4[[#This Row],[Total]]),"")</f>
        <v/>
      </c>
    </row>
    <row r="1424" spans="1:22">
      <c r="A1424" s="18" t="str">
        <f>IF('Student''s Data'!A1424=0,"",'Student''s Data'!A1424)</f>
        <v/>
      </c>
      <c r="B1424" s="18" t="str">
        <f>IF('Student''s Data'!B1424=0,"",'Student''s Data'!B1424)</f>
        <v/>
      </c>
      <c r="C1424" s="19" t="str">
        <f>IF('Student''s Data'!C1424=0,"",'Student''s Data'!C1424)</f>
        <v/>
      </c>
      <c r="D1424" s="19" t="str">
        <f>IF('Student''s Data'!D1424=0,"",'Student''s Data'!D1424)</f>
        <v/>
      </c>
      <c r="E1424" s="19" t="str">
        <f>IF('Student''s Data'!H1424=0,"",'Student''s Data'!H1424)</f>
        <v/>
      </c>
      <c r="F1424" s="19" t="str">
        <f>IF('Student''s Data'!E1424=0,"",'Student''s Data'!E1424)</f>
        <v/>
      </c>
      <c r="G1424" s="19" t="str">
        <f>IF('Student''s Data'!F1424=0,"",'Student''s Data'!F1424)</f>
        <v/>
      </c>
      <c r="H1424" s="17"/>
      <c r="I1424" s="17"/>
      <c r="J1424" s="17"/>
      <c r="K1424" s="17"/>
      <c r="L1424" s="17"/>
      <c r="M1424" s="17"/>
      <c r="N1424" s="17"/>
      <c r="O1424" s="17"/>
      <c r="P1424" s="17"/>
      <c r="Q1424" s="17"/>
      <c r="R1424" s="17"/>
      <c r="S1424" s="17"/>
      <c r="T1424" s="5" t="str">
        <f>IF(SUM(Table4[[#This Row],[Jan]:[Dec]])=0,"",(SUM(Table4[[#This Row],[Jan]:[Dec]])))</f>
        <v/>
      </c>
      <c r="U1424" s="5">
        <f>IFERROR(IF(Table5[[#This Row],[Is RTE Student]]="Yes",0,VLOOKUP(Table4[[#This Row],[Class]]&amp;"_"&amp;Table4[[#This Row],[Stream]]&amp;"_"&amp;Table4[[#This Row],[Medium]],total_fee,5,0)),0)</f>
        <v>0</v>
      </c>
      <c r="V1424" s="5" t="str">
        <f>IFERROR(IF(Table4[[#This Row],[Total fees]]=Table4[[#This Row],[Total]]=0,"",Table4[[#This Row],[Total fees]]-Table4[[#This Row],[Total]]),"")</f>
        <v/>
      </c>
    </row>
    <row r="1425" spans="1:22">
      <c r="A1425" s="18" t="str">
        <f>IF('Student''s Data'!A1425=0,"",'Student''s Data'!A1425)</f>
        <v/>
      </c>
      <c r="B1425" s="18" t="str">
        <f>IF('Student''s Data'!B1425=0,"",'Student''s Data'!B1425)</f>
        <v/>
      </c>
      <c r="C1425" s="19" t="str">
        <f>IF('Student''s Data'!C1425=0,"",'Student''s Data'!C1425)</f>
        <v/>
      </c>
      <c r="D1425" s="19" t="str">
        <f>IF('Student''s Data'!D1425=0,"",'Student''s Data'!D1425)</f>
        <v/>
      </c>
      <c r="E1425" s="19" t="str">
        <f>IF('Student''s Data'!H1425=0,"",'Student''s Data'!H1425)</f>
        <v/>
      </c>
      <c r="F1425" s="19" t="str">
        <f>IF('Student''s Data'!E1425=0,"",'Student''s Data'!E1425)</f>
        <v/>
      </c>
      <c r="G1425" s="19" t="str">
        <f>IF('Student''s Data'!F1425=0,"",'Student''s Data'!F1425)</f>
        <v/>
      </c>
      <c r="H1425" s="17"/>
      <c r="I1425" s="17"/>
      <c r="J1425" s="17"/>
      <c r="K1425" s="17"/>
      <c r="L1425" s="17"/>
      <c r="M1425" s="17"/>
      <c r="N1425" s="17"/>
      <c r="O1425" s="17"/>
      <c r="P1425" s="17"/>
      <c r="Q1425" s="17"/>
      <c r="R1425" s="17"/>
      <c r="S1425" s="17"/>
      <c r="T1425" s="5" t="str">
        <f>IF(SUM(Table4[[#This Row],[Jan]:[Dec]])=0,"",(SUM(Table4[[#This Row],[Jan]:[Dec]])))</f>
        <v/>
      </c>
      <c r="U1425" s="5">
        <f>IFERROR(IF(Table5[[#This Row],[Is RTE Student]]="Yes",0,VLOOKUP(Table4[[#This Row],[Class]]&amp;"_"&amp;Table4[[#This Row],[Stream]]&amp;"_"&amp;Table4[[#This Row],[Medium]],total_fee,5,0)),0)</f>
        <v>0</v>
      </c>
      <c r="V1425" s="5" t="str">
        <f>IFERROR(IF(Table4[[#This Row],[Total fees]]=Table4[[#This Row],[Total]]=0,"",Table4[[#This Row],[Total fees]]-Table4[[#This Row],[Total]]),"")</f>
        <v/>
      </c>
    </row>
    <row r="1426" spans="1:22">
      <c r="A1426" s="18" t="str">
        <f>IF('Student''s Data'!A1426=0,"",'Student''s Data'!A1426)</f>
        <v/>
      </c>
      <c r="B1426" s="18" t="str">
        <f>IF('Student''s Data'!B1426=0,"",'Student''s Data'!B1426)</f>
        <v/>
      </c>
      <c r="C1426" s="19" t="str">
        <f>IF('Student''s Data'!C1426=0,"",'Student''s Data'!C1426)</f>
        <v/>
      </c>
      <c r="D1426" s="19" t="str">
        <f>IF('Student''s Data'!D1426=0,"",'Student''s Data'!D1426)</f>
        <v/>
      </c>
      <c r="E1426" s="19" t="str">
        <f>IF('Student''s Data'!H1426=0,"",'Student''s Data'!H1426)</f>
        <v/>
      </c>
      <c r="F1426" s="19" t="str">
        <f>IF('Student''s Data'!E1426=0,"",'Student''s Data'!E1426)</f>
        <v/>
      </c>
      <c r="G1426" s="19" t="str">
        <f>IF('Student''s Data'!F1426=0,"",'Student''s Data'!F1426)</f>
        <v/>
      </c>
      <c r="H1426" s="17"/>
      <c r="I1426" s="17"/>
      <c r="J1426" s="17"/>
      <c r="K1426" s="17"/>
      <c r="L1426" s="17"/>
      <c r="M1426" s="17"/>
      <c r="N1426" s="17"/>
      <c r="O1426" s="17"/>
      <c r="P1426" s="17"/>
      <c r="Q1426" s="17"/>
      <c r="R1426" s="17"/>
      <c r="S1426" s="17"/>
      <c r="T1426" s="5" t="str">
        <f>IF(SUM(Table4[[#This Row],[Jan]:[Dec]])=0,"",(SUM(Table4[[#This Row],[Jan]:[Dec]])))</f>
        <v/>
      </c>
      <c r="U1426" s="5">
        <f>IFERROR(IF(Table5[[#This Row],[Is RTE Student]]="Yes",0,VLOOKUP(Table4[[#This Row],[Class]]&amp;"_"&amp;Table4[[#This Row],[Stream]]&amp;"_"&amp;Table4[[#This Row],[Medium]],total_fee,5,0)),0)</f>
        <v>0</v>
      </c>
      <c r="V1426" s="5" t="str">
        <f>IFERROR(IF(Table4[[#This Row],[Total fees]]=Table4[[#This Row],[Total]]=0,"",Table4[[#This Row],[Total fees]]-Table4[[#This Row],[Total]]),"")</f>
        <v/>
      </c>
    </row>
    <row r="1427" spans="1:22">
      <c r="A1427" s="18" t="str">
        <f>IF('Student''s Data'!A1427=0,"",'Student''s Data'!A1427)</f>
        <v/>
      </c>
      <c r="B1427" s="18" t="str">
        <f>IF('Student''s Data'!B1427=0,"",'Student''s Data'!B1427)</f>
        <v/>
      </c>
      <c r="C1427" s="19" t="str">
        <f>IF('Student''s Data'!C1427=0,"",'Student''s Data'!C1427)</f>
        <v/>
      </c>
      <c r="D1427" s="19" t="str">
        <f>IF('Student''s Data'!D1427=0,"",'Student''s Data'!D1427)</f>
        <v/>
      </c>
      <c r="E1427" s="19" t="str">
        <f>IF('Student''s Data'!H1427=0,"",'Student''s Data'!H1427)</f>
        <v/>
      </c>
      <c r="F1427" s="19" t="str">
        <f>IF('Student''s Data'!E1427=0,"",'Student''s Data'!E1427)</f>
        <v/>
      </c>
      <c r="G1427" s="19" t="str">
        <f>IF('Student''s Data'!F1427=0,"",'Student''s Data'!F1427)</f>
        <v/>
      </c>
      <c r="H1427" s="17"/>
      <c r="I1427" s="17"/>
      <c r="J1427" s="17"/>
      <c r="K1427" s="17"/>
      <c r="L1427" s="17"/>
      <c r="M1427" s="17"/>
      <c r="N1427" s="17"/>
      <c r="O1427" s="17"/>
      <c r="P1427" s="17"/>
      <c r="Q1427" s="17"/>
      <c r="R1427" s="17"/>
      <c r="S1427" s="17"/>
      <c r="T1427" s="5" t="str">
        <f>IF(SUM(Table4[[#This Row],[Jan]:[Dec]])=0,"",(SUM(Table4[[#This Row],[Jan]:[Dec]])))</f>
        <v/>
      </c>
      <c r="U1427" s="5">
        <f>IFERROR(IF(Table5[[#This Row],[Is RTE Student]]="Yes",0,VLOOKUP(Table4[[#This Row],[Class]]&amp;"_"&amp;Table4[[#This Row],[Stream]]&amp;"_"&amp;Table4[[#This Row],[Medium]],total_fee,5,0)),0)</f>
        <v>0</v>
      </c>
      <c r="V1427" s="5" t="str">
        <f>IFERROR(IF(Table4[[#This Row],[Total fees]]=Table4[[#This Row],[Total]]=0,"",Table4[[#This Row],[Total fees]]-Table4[[#This Row],[Total]]),"")</f>
        <v/>
      </c>
    </row>
    <row r="1428" spans="1:22">
      <c r="A1428" s="18" t="str">
        <f>IF('Student''s Data'!A1428=0,"",'Student''s Data'!A1428)</f>
        <v/>
      </c>
      <c r="B1428" s="18" t="str">
        <f>IF('Student''s Data'!B1428=0,"",'Student''s Data'!B1428)</f>
        <v/>
      </c>
      <c r="C1428" s="19" t="str">
        <f>IF('Student''s Data'!C1428=0,"",'Student''s Data'!C1428)</f>
        <v/>
      </c>
      <c r="D1428" s="19" t="str">
        <f>IF('Student''s Data'!D1428=0,"",'Student''s Data'!D1428)</f>
        <v/>
      </c>
      <c r="E1428" s="19" t="str">
        <f>IF('Student''s Data'!H1428=0,"",'Student''s Data'!H1428)</f>
        <v/>
      </c>
      <c r="F1428" s="19" t="str">
        <f>IF('Student''s Data'!E1428=0,"",'Student''s Data'!E1428)</f>
        <v/>
      </c>
      <c r="G1428" s="19" t="str">
        <f>IF('Student''s Data'!F1428=0,"",'Student''s Data'!F1428)</f>
        <v/>
      </c>
      <c r="H1428" s="17"/>
      <c r="I1428" s="17"/>
      <c r="J1428" s="17"/>
      <c r="K1428" s="17"/>
      <c r="L1428" s="17"/>
      <c r="M1428" s="17"/>
      <c r="N1428" s="17"/>
      <c r="O1428" s="17"/>
      <c r="P1428" s="17"/>
      <c r="Q1428" s="17"/>
      <c r="R1428" s="17"/>
      <c r="S1428" s="17"/>
      <c r="T1428" s="5" t="str">
        <f>IF(SUM(Table4[[#This Row],[Jan]:[Dec]])=0,"",(SUM(Table4[[#This Row],[Jan]:[Dec]])))</f>
        <v/>
      </c>
      <c r="U1428" s="5">
        <f>IFERROR(IF(Table5[[#This Row],[Is RTE Student]]="Yes",0,VLOOKUP(Table4[[#This Row],[Class]]&amp;"_"&amp;Table4[[#This Row],[Stream]]&amp;"_"&amp;Table4[[#This Row],[Medium]],total_fee,5,0)),0)</f>
        <v>0</v>
      </c>
      <c r="V1428" s="5" t="str">
        <f>IFERROR(IF(Table4[[#This Row],[Total fees]]=Table4[[#This Row],[Total]]=0,"",Table4[[#This Row],[Total fees]]-Table4[[#This Row],[Total]]),"")</f>
        <v/>
      </c>
    </row>
    <row r="1429" spans="1:22">
      <c r="A1429" s="18" t="str">
        <f>IF('Student''s Data'!A1429=0,"",'Student''s Data'!A1429)</f>
        <v/>
      </c>
      <c r="B1429" s="18" t="str">
        <f>IF('Student''s Data'!B1429=0,"",'Student''s Data'!B1429)</f>
        <v/>
      </c>
      <c r="C1429" s="19" t="str">
        <f>IF('Student''s Data'!C1429=0,"",'Student''s Data'!C1429)</f>
        <v/>
      </c>
      <c r="D1429" s="19" t="str">
        <f>IF('Student''s Data'!D1429=0,"",'Student''s Data'!D1429)</f>
        <v/>
      </c>
      <c r="E1429" s="19" t="str">
        <f>IF('Student''s Data'!H1429=0,"",'Student''s Data'!H1429)</f>
        <v/>
      </c>
      <c r="F1429" s="19" t="str">
        <f>IF('Student''s Data'!E1429=0,"",'Student''s Data'!E1429)</f>
        <v/>
      </c>
      <c r="G1429" s="19" t="str">
        <f>IF('Student''s Data'!F1429=0,"",'Student''s Data'!F1429)</f>
        <v/>
      </c>
      <c r="H1429" s="17"/>
      <c r="I1429" s="17"/>
      <c r="J1429" s="17"/>
      <c r="K1429" s="17"/>
      <c r="L1429" s="17"/>
      <c r="M1429" s="17"/>
      <c r="N1429" s="17"/>
      <c r="O1429" s="17"/>
      <c r="P1429" s="17"/>
      <c r="Q1429" s="17"/>
      <c r="R1429" s="17"/>
      <c r="S1429" s="17"/>
      <c r="T1429" s="5" t="str">
        <f>IF(SUM(Table4[[#This Row],[Jan]:[Dec]])=0,"",(SUM(Table4[[#This Row],[Jan]:[Dec]])))</f>
        <v/>
      </c>
      <c r="U1429" s="5">
        <f>IFERROR(IF(Table5[[#This Row],[Is RTE Student]]="Yes",0,VLOOKUP(Table4[[#This Row],[Class]]&amp;"_"&amp;Table4[[#This Row],[Stream]]&amp;"_"&amp;Table4[[#This Row],[Medium]],total_fee,5,0)),0)</f>
        <v>0</v>
      </c>
      <c r="V1429" s="5" t="str">
        <f>IFERROR(IF(Table4[[#This Row],[Total fees]]=Table4[[#This Row],[Total]]=0,"",Table4[[#This Row],[Total fees]]-Table4[[#This Row],[Total]]),"")</f>
        <v/>
      </c>
    </row>
    <row r="1430" spans="1:22">
      <c r="A1430" s="18" t="str">
        <f>IF('Student''s Data'!A1430=0,"",'Student''s Data'!A1430)</f>
        <v/>
      </c>
      <c r="B1430" s="18" t="str">
        <f>IF('Student''s Data'!B1430=0,"",'Student''s Data'!B1430)</f>
        <v/>
      </c>
      <c r="C1430" s="19" t="str">
        <f>IF('Student''s Data'!C1430=0,"",'Student''s Data'!C1430)</f>
        <v/>
      </c>
      <c r="D1430" s="19" t="str">
        <f>IF('Student''s Data'!D1430=0,"",'Student''s Data'!D1430)</f>
        <v/>
      </c>
      <c r="E1430" s="19" t="str">
        <f>IF('Student''s Data'!H1430=0,"",'Student''s Data'!H1430)</f>
        <v/>
      </c>
      <c r="F1430" s="19" t="str">
        <f>IF('Student''s Data'!E1430=0,"",'Student''s Data'!E1430)</f>
        <v/>
      </c>
      <c r="G1430" s="19" t="str">
        <f>IF('Student''s Data'!F1430=0,"",'Student''s Data'!F1430)</f>
        <v/>
      </c>
      <c r="H1430" s="17"/>
      <c r="I1430" s="17"/>
      <c r="J1430" s="17"/>
      <c r="K1430" s="17"/>
      <c r="L1430" s="17"/>
      <c r="M1430" s="17"/>
      <c r="N1430" s="17"/>
      <c r="O1430" s="17"/>
      <c r="P1430" s="17"/>
      <c r="Q1430" s="17"/>
      <c r="R1430" s="17"/>
      <c r="S1430" s="17"/>
      <c r="T1430" s="5" t="str">
        <f>IF(SUM(Table4[[#This Row],[Jan]:[Dec]])=0,"",(SUM(Table4[[#This Row],[Jan]:[Dec]])))</f>
        <v/>
      </c>
      <c r="U1430" s="5">
        <f>IFERROR(IF(Table5[[#This Row],[Is RTE Student]]="Yes",0,VLOOKUP(Table4[[#This Row],[Class]]&amp;"_"&amp;Table4[[#This Row],[Stream]]&amp;"_"&amp;Table4[[#This Row],[Medium]],total_fee,5,0)),0)</f>
        <v>0</v>
      </c>
      <c r="V1430" s="5" t="str">
        <f>IFERROR(IF(Table4[[#This Row],[Total fees]]=Table4[[#This Row],[Total]]=0,"",Table4[[#This Row],[Total fees]]-Table4[[#This Row],[Total]]),"")</f>
        <v/>
      </c>
    </row>
    <row r="1431" spans="1:22">
      <c r="A1431" s="18" t="str">
        <f>IF('Student''s Data'!A1431=0,"",'Student''s Data'!A1431)</f>
        <v/>
      </c>
      <c r="B1431" s="18" t="str">
        <f>IF('Student''s Data'!B1431=0,"",'Student''s Data'!B1431)</f>
        <v/>
      </c>
      <c r="C1431" s="19" t="str">
        <f>IF('Student''s Data'!C1431=0,"",'Student''s Data'!C1431)</f>
        <v/>
      </c>
      <c r="D1431" s="19" t="str">
        <f>IF('Student''s Data'!D1431=0,"",'Student''s Data'!D1431)</f>
        <v/>
      </c>
      <c r="E1431" s="19" t="str">
        <f>IF('Student''s Data'!H1431=0,"",'Student''s Data'!H1431)</f>
        <v/>
      </c>
      <c r="F1431" s="19" t="str">
        <f>IF('Student''s Data'!E1431=0,"",'Student''s Data'!E1431)</f>
        <v/>
      </c>
      <c r="G1431" s="19" t="str">
        <f>IF('Student''s Data'!F1431=0,"",'Student''s Data'!F1431)</f>
        <v/>
      </c>
      <c r="H1431" s="17"/>
      <c r="I1431" s="17"/>
      <c r="J1431" s="17"/>
      <c r="K1431" s="17"/>
      <c r="L1431" s="17"/>
      <c r="M1431" s="17"/>
      <c r="N1431" s="17"/>
      <c r="O1431" s="17"/>
      <c r="P1431" s="17"/>
      <c r="Q1431" s="17"/>
      <c r="R1431" s="17"/>
      <c r="S1431" s="17"/>
      <c r="T1431" s="5" t="str">
        <f>IF(SUM(Table4[[#This Row],[Jan]:[Dec]])=0,"",(SUM(Table4[[#This Row],[Jan]:[Dec]])))</f>
        <v/>
      </c>
      <c r="U1431" s="5">
        <f>IFERROR(IF(Table5[[#This Row],[Is RTE Student]]="Yes",0,VLOOKUP(Table4[[#This Row],[Class]]&amp;"_"&amp;Table4[[#This Row],[Stream]]&amp;"_"&amp;Table4[[#This Row],[Medium]],total_fee,5,0)),0)</f>
        <v>0</v>
      </c>
      <c r="V1431" s="5" t="str">
        <f>IFERROR(IF(Table4[[#This Row],[Total fees]]=Table4[[#This Row],[Total]]=0,"",Table4[[#This Row],[Total fees]]-Table4[[#This Row],[Total]]),"")</f>
        <v/>
      </c>
    </row>
    <row r="1432" spans="1:22">
      <c r="A1432" s="18" t="str">
        <f>IF('Student''s Data'!A1432=0,"",'Student''s Data'!A1432)</f>
        <v/>
      </c>
      <c r="B1432" s="18" t="str">
        <f>IF('Student''s Data'!B1432=0,"",'Student''s Data'!B1432)</f>
        <v/>
      </c>
      <c r="C1432" s="19" t="str">
        <f>IF('Student''s Data'!C1432=0,"",'Student''s Data'!C1432)</f>
        <v/>
      </c>
      <c r="D1432" s="19" t="str">
        <f>IF('Student''s Data'!D1432=0,"",'Student''s Data'!D1432)</f>
        <v/>
      </c>
      <c r="E1432" s="19" t="str">
        <f>IF('Student''s Data'!H1432=0,"",'Student''s Data'!H1432)</f>
        <v/>
      </c>
      <c r="F1432" s="19" t="str">
        <f>IF('Student''s Data'!E1432=0,"",'Student''s Data'!E1432)</f>
        <v/>
      </c>
      <c r="G1432" s="19" t="str">
        <f>IF('Student''s Data'!F1432=0,"",'Student''s Data'!F1432)</f>
        <v/>
      </c>
      <c r="H1432" s="17"/>
      <c r="I1432" s="17"/>
      <c r="J1432" s="17"/>
      <c r="K1432" s="17"/>
      <c r="L1432" s="17"/>
      <c r="M1432" s="17"/>
      <c r="N1432" s="17"/>
      <c r="O1432" s="17"/>
      <c r="P1432" s="17"/>
      <c r="Q1432" s="17"/>
      <c r="R1432" s="17"/>
      <c r="S1432" s="17"/>
      <c r="T1432" s="5" t="str">
        <f>IF(SUM(Table4[[#This Row],[Jan]:[Dec]])=0,"",(SUM(Table4[[#This Row],[Jan]:[Dec]])))</f>
        <v/>
      </c>
      <c r="U1432" s="5">
        <f>IFERROR(IF(Table5[[#This Row],[Is RTE Student]]="Yes",0,VLOOKUP(Table4[[#This Row],[Class]]&amp;"_"&amp;Table4[[#This Row],[Stream]]&amp;"_"&amp;Table4[[#This Row],[Medium]],total_fee,5,0)),0)</f>
        <v>0</v>
      </c>
      <c r="V1432" s="5" t="str">
        <f>IFERROR(IF(Table4[[#This Row],[Total fees]]=Table4[[#This Row],[Total]]=0,"",Table4[[#This Row],[Total fees]]-Table4[[#This Row],[Total]]),"")</f>
        <v/>
      </c>
    </row>
    <row r="1433" spans="1:22">
      <c r="A1433" s="18" t="str">
        <f>IF('Student''s Data'!A1433=0,"",'Student''s Data'!A1433)</f>
        <v/>
      </c>
      <c r="B1433" s="18" t="str">
        <f>IF('Student''s Data'!B1433=0,"",'Student''s Data'!B1433)</f>
        <v/>
      </c>
      <c r="C1433" s="19" t="str">
        <f>IF('Student''s Data'!C1433=0,"",'Student''s Data'!C1433)</f>
        <v/>
      </c>
      <c r="D1433" s="19" t="str">
        <f>IF('Student''s Data'!D1433=0,"",'Student''s Data'!D1433)</f>
        <v/>
      </c>
      <c r="E1433" s="19" t="str">
        <f>IF('Student''s Data'!H1433=0,"",'Student''s Data'!H1433)</f>
        <v/>
      </c>
      <c r="F1433" s="19" t="str">
        <f>IF('Student''s Data'!E1433=0,"",'Student''s Data'!E1433)</f>
        <v/>
      </c>
      <c r="G1433" s="19" t="str">
        <f>IF('Student''s Data'!F1433=0,"",'Student''s Data'!F1433)</f>
        <v/>
      </c>
      <c r="H1433" s="17"/>
      <c r="I1433" s="17"/>
      <c r="J1433" s="17"/>
      <c r="K1433" s="17"/>
      <c r="L1433" s="17"/>
      <c r="M1433" s="17"/>
      <c r="N1433" s="17"/>
      <c r="O1433" s="17"/>
      <c r="P1433" s="17"/>
      <c r="Q1433" s="17"/>
      <c r="R1433" s="17"/>
      <c r="S1433" s="17"/>
      <c r="T1433" s="5" t="str">
        <f>IF(SUM(Table4[[#This Row],[Jan]:[Dec]])=0,"",(SUM(Table4[[#This Row],[Jan]:[Dec]])))</f>
        <v/>
      </c>
      <c r="U1433" s="5">
        <f>IFERROR(IF(Table5[[#This Row],[Is RTE Student]]="Yes",0,VLOOKUP(Table4[[#This Row],[Class]]&amp;"_"&amp;Table4[[#This Row],[Stream]]&amp;"_"&amp;Table4[[#This Row],[Medium]],total_fee,5,0)),0)</f>
        <v>0</v>
      </c>
      <c r="V1433" s="5" t="str">
        <f>IFERROR(IF(Table4[[#This Row],[Total fees]]=Table4[[#This Row],[Total]]=0,"",Table4[[#This Row],[Total fees]]-Table4[[#This Row],[Total]]),"")</f>
        <v/>
      </c>
    </row>
    <row r="1434" spans="1:22">
      <c r="A1434" s="18" t="str">
        <f>IF('Student''s Data'!A1434=0,"",'Student''s Data'!A1434)</f>
        <v/>
      </c>
      <c r="B1434" s="18" t="str">
        <f>IF('Student''s Data'!B1434=0,"",'Student''s Data'!B1434)</f>
        <v/>
      </c>
      <c r="C1434" s="19" t="str">
        <f>IF('Student''s Data'!C1434=0,"",'Student''s Data'!C1434)</f>
        <v/>
      </c>
      <c r="D1434" s="19" t="str">
        <f>IF('Student''s Data'!D1434=0,"",'Student''s Data'!D1434)</f>
        <v/>
      </c>
      <c r="E1434" s="19" t="str">
        <f>IF('Student''s Data'!H1434=0,"",'Student''s Data'!H1434)</f>
        <v/>
      </c>
      <c r="F1434" s="19" t="str">
        <f>IF('Student''s Data'!E1434=0,"",'Student''s Data'!E1434)</f>
        <v/>
      </c>
      <c r="G1434" s="19" t="str">
        <f>IF('Student''s Data'!F1434=0,"",'Student''s Data'!F1434)</f>
        <v/>
      </c>
      <c r="H1434" s="17"/>
      <c r="I1434" s="17"/>
      <c r="J1434" s="17"/>
      <c r="K1434" s="17"/>
      <c r="L1434" s="17"/>
      <c r="M1434" s="17"/>
      <c r="N1434" s="17"/>
      <c r="O1434" s="17"/>
      <c r="P1434" s="17"/>
      <c r="Q1434" s="17"/>
      <c r="R1434" s="17"/>
      <c r="S1434" s="17"/>
      <c r="T1434" s="5" t="str">
        <f>IF(SUM(Table4[[#This Row],[Jan]:[Dec]])=0,"",(SUM(Table4[[#This Row],[Jan]:[Dec]])))</f>
        <v/>
      </c>
      <c r="U1434" s="5">
        <f>IFERROR(IF(Table5[[#This Row],[Is RTE Student]]="Yes",0,VLOOKUP(Table4[[#This Row],[Class]]&amp;"_"&amp;Table4[[#This Row],[Stream]]&amp;"_"&amp;Table4[[#This Row],[Medium]],total_fee,5,0)),0)</f>
        <v>0</v>
      </c>
      <c r="V1434" s="5" t="str">
        <f>IFERROR(IF(Table4[[#This Row],[Total fees]]=Table4[[#This Row],[Total]]=0,"",Table4[[#This Row],[Total fees]]-Table4[[#This Row],[Total]]),"")</f>
        <v/>
      </c>
    </row>
    <row r="1435" spans="1:22">
      <c r="A1435" s="18" t="str">
        <f>IF('Student''s Data'!A1435=0,"",'Student''s Data'!A1435)</f>
        <v/>
      </c>
      <c r="B1435" s="18" t="str">
        <f>IF('Student''s Data'!B1435=0,"",'Student''s Data'!B1435)</f>
        <v/>
      </c>
      <c r="C1435" s="19" t="str">
        <f>IF('Student''s Data'!C1435=0,"",'Student''s Data'!C1435)</f>
        <v/>
      </c>
      <c r="D1435" s="19" t="str">
        <f>IF('Student''s Data'!D1435=0,"",'Student''s Data'!D1435)</f>
        <v/>
      </c>
      <c r="E1435" s="19" t="str">
        <f>IF('Student''s Data'!H1435=0,"",'Student''s Data'!H1435)</f>
        <v/>
      </c>
      <c r="F1435" s="19" t="str">
        <f>IF('Student''s Data'!E1435=0,"",'Student''s Data'!E1435)</f>
        <v/>
      </c>
      <c r="G1435" s="19" t="str">
        <f>IF('Student''s Data'!F1435=0,"",'Student''s Data'!F1435)</f>
        <v/>
      </c>
      <c r="H1435" s="17"/>
      <c r="I1435" s="17"/>
      <c r="J1435" s="17"/>
      <c r="K1435" s="17"/>
      <c r="L1435" s="17"/>
      <c r="M1435" s="17"/>
      <c r="N1435" s="17"/>
      <c r="O1435" s="17"/>
      <c r="P1435" s="17"/>
      <c r="Q1435" s="17"/>
      <c r="R1435" s="17"/>
      <c r="S1435" s="17"/>
      <c r="T1435" s="5" t="str">
        <f>IF(SUM(Table4[[#This Row],[Jan]:[Dec]])=0,"",(SUM(Table4[[#This Row],[Jan]:[Dec]])))</f>
        <v/>
      </c>
      <c r="U1435" s="5">
        <f>IFERROR(IF(Table5[[#This Row],[Is RTE Student]]="Yes",0,VLOOKUP(Table4[[#This Row],[Class]]&amp;"_"&amp;Table4[[#This Row],[Stream]]&amp;"_"&amp;Table4[[#This Row],[Medium]],total_fee,5,0)),0)</f>
        <v>0</v>
      </c>
      <c r="V1435" s="5" t="str">
        <f>IFERROR(IF(Table4[[#This Row],[Total fees]]=Table4[[#This Row],[Total]]=0,"",Table4[[#This Row],[Total fees]]-Table4[[#This Row],[Total]]),"")</f>
        <v/>
      </c>
    </row>
    <row r="1436" spans="1:22">
      <c r="A1436" s="18" t="str">
        <f>IF('Student''s Data'!A1436=0,"",'Student''s Data'!A1436)</f>
        <v/>
      </c>
      <c r="B1436" s="18" t="str">
        <f>IF('Student''s Data'!B1436=0,"",'Student''s Data'!B1436)</f>
        <v/>
      </c>
      <c r="C1436" s="19" t="str">
        <f>IF('Student''s Data'!C1436=0,"",'Student''s Data'!C1436)</f>
        <v/>
      </c>
      <c r="D1436" s="19" t="str">
        <f>IF('Student''s Data'!D1436=0,"",'Student''s Data'!D1436)</f>
        <v/>
      </c>
      <c r="E1436" s="19" t="str">
        <f>IF('Student''s Data'!H1436=0,"",'Student''s Data'!H1436)</f>
        <v/>
      </c>
      <c r="F1436" s="19" t="str">
        <f>IF('Student''s Data'!E1436=0,"",'Student''s Data'!E1436)</f>
        <v/>
      </c>
      <c r="G1436" s="19" t="str">
        <f>IF('Student''s Data'!F1436=0,"",'Student''s Data'!F1436)</f>
        <v/>
      </c>
      <c r="H1436" s="17"/>
      <c r="I1436" s="17"/>
      <c r="J1436" s="17"/>
      <c r="K1436" s="17"/>
      <c r="L1436" s="17"/>
      <c r="M1436" s="17"/>
      <c r="N1436" s="17"/>
      <c r="O1436" s="17"/>
      <c r="P1436" s="17"/>
      <c r="Q1436" s="17"/>
      <c r="R1436" s="17"/>
      <c r="S1436" s="17"/>
      <c r="T1436" s="5" t="str">
        <f>IF(SUM(Table4[[#This Row],[Jan]:[Dec]])=0,"",(SUM(Table4[[#This Row],[Jan]:[Dec]])))</f>
        <v/>
      </c>
      <c r="U1436" s="5">
        <f>IFERROR(IF(Table5[[#This Row],[Is RTE Student]]="Yes",0,VLOOKUP(Table4[[#This Row],[Class]]&amp;"_"&amp;Table4[[#This Row],[Stream]]&amp;"_"&amp;Table4[[#This Row],[Medium]],total_fee,5,0)),0)</f>
        <v>0</v>
      </c>
      <c r="V1436" s="5" t="str">
        <f>IFERROR(IF(Table4[[#This Row],[Total fees]]=Table4[[#This Row],[Total]]=0,"",Table4[[#This Row],[Total fees]]-Table4[[#This Row],[Total]]),"")</f>
        <v/>
      </c>
    </row>
    <row r="1437" spans="1:22">
      <c r="A1437" s="18" t="str">
        <f>IF('Student''s Data'!A1437=0,"",'Student''s Data'!A1437)</f>
        <v/>
      </c>
      <c r="B1437" s="18" t="str">
        <f>IF('Student''s Data'!B1437=0,"",'Student''s Data'!B1437)</f>
        <v/>
      </c>
      <c r="C1437" s="19" t="str">
        <f>IF('Student''s Data'!C1437=0,"",'Student''s Data'!C1437)</f>
        <v/>
      </c>
      <c r="D1437" s="19" t="str">
        <f>IF('Student''s Data'!D1437=0,"",'Student''s Data'!D1437)</f>
        <v/>
      </c>
      <c r="E1437" s="19" t="str">
        <f>IF('Student''s Data'!H1437=0,"",'Student''s Data'!H1437)</f>
        <v/>
      </c>
      <c r="F1437" s="19" t="str">
        <f>IF('Student''s Data'!E1437=0,"",'Student''s Data'!E1437)</f>
        <v/>
      </c>
      <c r="G1437" s="19" t="str">
        <f>IF('Student''s Data'!F1437=0,"",'Student''s Data'!F1437)</f>
        <v/>
      </c>
      <c r="H1437" s="17"/>
      <c r="I1437" s="17"/>
      <c r="J1437" s="17"/>
      <c r="K1437" s="17"/>
      <c r="L1437" s="17"/>
      <c r="M1437" s="17"/>
      <c r="N1437" s="17"/>
      <c r="O1437" s="17"/>
      <c r="P1437" s="17"/>
      <c r="Q1437" s="17"/>
      <c r="R1437" s="17"/>
      <c r="S1437" s="17"/>
      <c r="T1437" s="5" t="str">
        <f>IF(SUM(Table4[[#This Row],[Jan]:[Dec]])=0,"",(SUM(Table4[[#This Row],[Jan]:[Dec]])))</f>
        <v/>
      </c>
      <c r="U1437" s="5">
        <f>IFERROR(IF(Table5[[#This Row],[Is RTE Student]]="Yes",0,VLOOKUP(Table4[[#This Row],[Class]]&amp;"_"&amp;Table4[[#This Row],[Stream]]&amp;"_"&amp;Table4[[#This Row],[Medium]],total_fee,5,0)),0)</f>
        <v>0</v>
      </c>
      <c r="V1437" s="5" t="str">
        <f>IFERROR(IF(Table4[[#This Row],[Total fees]]=Table4[[#This Row],[Total]]=0,"",Table4[[#This Row],[Total fees]]-Table4[[#This Row],[Total]]),"")</f>
        <v/>
      </c>
    </row>
    <row r="1438" spans="1:22">
      <c r="A1438" s="18" t="str">
        <f>IF('Student''s Data'!A1438=0,"",'Student''s Data'!A1438)</f>
        <v/>
      </c>
      <c r="B1438" s="18" t="str">
        <f>IF('Student''s Data'!B1438=0,"",'Student''s Data'!B1438)</f>
        <v/>
      </c>
      <c r="C1438" s="19" t="str">
        <f>IF('Student''s Data'!C1438=0,"",'Student''s Data'!C1438)</f>
        <v/>
      </c>
      <c r="D1438" s="19" t="str">
        <f>IF('Student''s Data'!D1438=0,"",'Student''s Data'!D1438)</f>
        <v/>
      </c>
      <c r="E1438" s="19" t="str">
        <f>IF('Student''s Data'!H1438=0,"",'Student''s Data'!H1438)</f>
        <v/>
      </c>
      <c r="F1438" s="19" t="str">
        <f>IF('Student''s Data'!E1438=0,"",'Student''s Data'!E1438)</f>
        <v/>
      </c>
      <c r="G1438" s="19" t="str">
        <f>IF('Student''s Data'!F1438=0,"",'Student''s Data'!F1438)</f>
        <v/>
      </c>
      <c r="H1438" s="17"/>
      <c r="I1438" s="17"/>
      <c r="J1438" s="17"/>
      <c r="K1438" s="17"/>
      <c r="L1438" s="17"/>
      <c r="M1438" s="17"/>
      <c r="N1438" s="17"/>
      <c r="O1438" s="17"/>
      <c r="P1438" s="17"/>
      <c r="Q1438" s="17"/>
      <c r="R1438" s="17"/>
      <c r="S1438" s="17"/>
      <c r="T1438" s="5" t="str">
        <f>IF(SUM(Table4[[#This Row],[Jan]:[Dec]])=0,"",(SUM(Table4[[#This Row],[Jan]:[Dec]])))</f>
        <v/>
      </c>
      <c r="U1438" s="5">
        <f>IFERROR(IF(Table5[[#This Row],[Is RTE Student]]="Yes",0,VLOOKUP(Table4[[#This Row],[Class]]&amp;"_"&amp;Table4[[#This Row],[Stream]]&amp;"_"&amp;Table4[[#This Row],[Medium]],total_fee,5,0)),0)</f>
        <v>0</v>
      </c>
      <c r="V1438" s="5" t="str">
        <f>IFERROR(IF(Table4[[#This Row],[Total fees]]=Table4[[#This Row],[Total]]=0,"",Table4[[#This Row],[Total fees]]-Table4[[#This Row],[Total]]),"")</f>
        <v/>
      </c>
    </row>
    <row r="1439" spans="1:22">
      <c r="A1439" s="18" t="str">
        <f>IF('Student''s Data'!A1439=0,"",'Student''s Data'!A1439)</f>
        <v/>
      </c>
      <c r="B1439" s="18" t="str">
        <f>IF('Student''s Data'!B1439=0,"",'Student''s Data'!B1439)</f>
        <v/>
      </c>
      <c r="C1439" s="19" t="str">
        <f>IF('Student''s Data'!C1439=0,"",'Student''s Data'!C1439)</f>
        <v/>
      </c>
      <c r="D1439" s="19" t="str">
        <f>IF('Student''s Data'!D1439=0,"",'Student''s Data'!D1439)</f>
        <v/>
      </c>
      <c r="E1439" s="19" t="str">
        <f>IF('Student''s Data'!H1439=0,"",'Student''s Data'!H1439)</f>
        <v/>
      </c>
      <c r="F1439" s="19" t="str">
        <f>IF('Student''s Data'!E1439=0,"",'Student''s Data'!E1439)</f>
        <v/>
      </c>
      <c r="G1439" s="19" t="str">
        <f>IF('Student''s Data'!F1439=0,"",'Student''s Data'!F1439)</f>
        <v/>
      </c>
      <c r="H1439" s="17"/>
      <c r="I1439" s="17"/>
      <c r="J1439" s="17"/>
      <c r="K1439" s="17"/>
      <c r="L1439" s="17"/>
      <c r="M1439" s="17"/>
      <c r="N1439" s="17"/>
      <c r="O1439" s="17"/>
      <c r="P1439" s="17"/>
      <c r="Q1439" s="17"/>
      <c r="R1439" s="17"/>
      <c r="S1439" s="17"/>
      <c r="T1439" s="5" t="str">
        <f>IF(SUM(Table4[[#This Row],[Jan]:[Dec]])=0,"",(SUM(Table4[[#This Row],[Jan]:[Dec]])))</f>
        <v/>
      </c>
      <c r="U1439" s="5">
        <f>IFERROR(IF(Table5[[#This Row],[Is RTE Student]]="Yes",0,VLOOKUP(Table4[[#This Row],[Class]]&amp;"_"&amp;Table4[[#This Row],[Stream]]&amp;"_"&amp;Table4[[#This Row],[Medium]],total_fee,5,0)),0)</f>
        <v>0</v>
      </c>
      <c r="V1439" s="5" t="str">
        <f>IFERROR(IF(Table4[[#This Row],[Total fees]]=Table4[[#This Row],[Total]]=0,"",Table4[[#This Row],[Total fees]]-Table4[[#This Row],[Total]]),"")</f>
        <v/>
      </c>
    </row>
    <row r="1440" spans="1:22">
      <c r="A1440" s="18" t="str">
        <f>IF('Student''s Data'!A1440=0,"",'Student''s Data'!A1440)</f>
        <v/>
      </c>
      <c r="B1440" s="18" t="str">
        <f>IF('Student''s Data'!B1440=0,"",'Student''s Data'!B1440)</f>
        <v/>
      </c>
      <c r="C1440" s="19" t="str">
        <f>IF('Student''s Data'!C1440=0,"",'Student''s Data'!C1440)</f>
        <v/>
      </c>
      <c r="D1440" s="19" t="str">
        <f>IF('Student''s Data'!D1440=0,"",'Student''s Data'!D1440)</f>
        <v/>
      </c>
      <c r="E1440" s="19" t="str">
        <f>IF('Student''s Data'!H1440=0,"",'Student''s Data'!H1440)</f>
        <v/>
      </c>
      <c r="F1440" s="19" t="str">
        <f>IF('Student''s Data'!E1440=0,"",'Student''s Data'!E1440)</f>
        <v/>
      </c>
      <c r="G1440" s="19" t="str">
        <f>IF('Student''s Data'!F1440=0,"",'Student''s Data'!F1440)</f>
        <v/>
      </c>
      <c r="H1440" s="17"/>
      <c r="I1440" s="17"/>
      <c r="J1440" s="17"/>
      <c r="K1440" s="17"/>
      <c r="L1440" s="17"/>
      <c r="M1440" s="17"/>
      <c r="N1440" s="17"/>
      <c r="O1440" s="17"/>
      <c r="P1440" s="17"/>
      <c r="Q1440" s="17"/>
      <c r="R1440" s="17"/>
      <c r="S1440" s="17"/>
      <c r="T1440" s="5" t="str">
        <f>IF(SUM(Table4[[#This Row],[Jan]:[Dec]])=0,"",(SUM(Table4[[#This Row],[Jan]:[Dec]])))</f>
        <v/>
      </c>
      <c r="U1440" s="5">
        <f>IFERROR(IF(Table5[[#This Row],[Is RTE Student]]="Yes",0,VLOOKUP(Table4[[#This Row],[Class]]&amp;"_"&amp;Table4[[#This Row],[Stream]]&amp;"_"&amp;Table4[[#This Row],[Medium]],total_fee,5,0)),0)</f>
        <v>0</v>
      </c>
      <c r="V1440" s="5" t="str">
        <f>IFERROR(IF(Table4[[#This Row],[Total fees]]=Table4[[#This Row],[Total]]=0,"",Table4[[#This Row],[Total fees]]-Table4[[#This Row],[Total]]),"")</f>
        <v/>
      </c>
    </row>
    <row r="1441" spans="1:22">
      <c r="A1441" s="18" t="str">
        <f>IF('Student''s Data'!A1441=0,"",'Student''s Data'!A1441)</f>
        <v/>
      </c>
      <c r="B1441" s="18" t="str">
        <f>IF('Student''s Data'!B1441=0,"",'Student''s Data'!B1441)</f>
        <v/>
      </c>
      <c r="C1441" s="19" t="str">
        <f>IF('Student''s Data'!C1441=0,"",'Student''s Data'!C1441)</f>
        <v/>
      </c>
      <c r="D1441" s="19" t="str">
        <f>IF('Student''s Data'!D1441=0,"",'Student''s Data'!D1441)</f>
        <v/>
      </c>
      <c r="E1441" s="19" t="str">
        <f>IF('Student''s Data'!H1441=0,"",'Student''s Data'!H1441)</f>
        <v/>
      </c>
      <c r="F1441" s="19" t="str">
        <f>IF('Student''s Data'!E1441=0,"",'Student''s Data'!E1441)</f>
        <v/>
      </c>
      <c r="G1441" s="19" t="str">
        <f>IF('Student''s Data'!F1441=0,"",'Student''s Data'!F1441)</f>
        <v/>
      </c>
      <c r="H1441" s="17"/>
      <c r="I1441" s="17"/>
      <c r="J1441" s="17"/>
      <c r="K1441" s="17"/>
      <c r="L1441" s="17"/>
      <c r="M1441" s="17"/>
      <c r="N1441" s="17"/>
      <c r="O1441" s="17"/>
      <c r="P1441" s="17"/>
      <c r="Q1441" s="17"/>
      <c r="R1441" s="17"/>
      <c r="S1441" s="17"/>
      <c r="T1441" s="5" t="str">
        <f>IF(SUM(Table4[[#This Row],[Jan]:[Dec]])=0,"",(SUM(Table4[[#This Row],[Jan]:[Dec]])))</f>
        <v/>
      </c>
      <c r="U1441" s="5">
        <f>IFERROR(IF(Table5[[#This Row],[Is RTE Student]]="Yes",0,VLOOKUP(Table4[[#This Row],[Class]]&amp;"_"&amp;Table4[[#This Row],[Stream]]&amp;"_"&amp;Table4[[#This Row],[Medium]],total_fee,5,0)),0)</f>
        <v>0</v>
      </c>
      <c r="V1441" s="5" t="str">
        <f>IFERROR(IF(Table4[[#This Row],[Total fees]]=Table4[[#This Row],[Total]]=0,"",Table4[[#This Row],[Total fees]]-Table4[[#This Row],[Total]]),"")</f>
        <v/>
      </c>
    </row>
    <row r="1442" spans="1:22">
      <c r="A1442" s="18" t="str">
        <f>IF('Student''s Data'!A1442=0,"",'Student''s Data'!A1442)</f>
        <v/>
      </c>
      <c r="B1442" s="18" t="str">
        <f>IF('Student''s Data'!B1442=0,"",'Student''s Data'!B1442)</f>
        <v/>
      </c>
      <c r="C1442" s="19" t="str">
        <f>IF('Student''s Data'!C1442=0,"",'Student''s Data'!C1442)</f>
        <v/>
      </c>
      <c r="D1442" s="19" t="str">
        <f>IF('Student''s Data'!D1442=0,"",'Student''s Data'!D1442)</f>
        <v/>
      </c>
      <c r="E1442" s="19" t="str">
        <f>IF('Student''s Data'!H1442=0,"",'Student''s Data'!H1442)</f>
        <v/>
      </c>
      <c r="F1442" s="19" t="str">
        <f>IF('Student''s Data'!E1442=0,"",'Student''s Data'!E1442)</f>
        <v/>
      </c>
      <c r="G1442" s="19" t="str">
        <f>IF('Student''s Data'!F1442=0,"",'Student''s Data'!F1442)</f>
        <v/>
      </c>
      <c r="H1442" s="17"/>
      <c r="I1442" s="17"/>
      <c r="J1442" s="17"/>
      <c r="K1442" s="17"/>
      <c r="L1442" s="17"/>
      <c r="M1442" s="17"/>
      <c r="N1442" s="17"/>
      <c r="O1442" s="17"/>
      <c r="P1442" s="17"/>
      <c r="Q1442" s="17"/>
      <c r="R1442" s="17"/>
      <c r="S1442" s="17"/>
      <c r="T1442" s="5" t="str">
        <f>IF(SUM(Table4[[#This Row],[Jan]:[Dec]])=0,"",(SUM(Table4[[#This Row],[Jan]:[Dec]])))</f>
        <v/>
      </c>
      <c r="U1442" s="5">
        <f>IFERROR(IF(Table5[[#This Row],[Is RTE Student]]="Yes",0,VLOOKUP(Table4[[#This Row],[Class]]&amp;"_"&amp;Table4[[#This Row],[Stream]]&amp;"_"&amp;Table4[[#This Row],[Medium]],total_fee,5,0)),0)</f>
        <v>0</v>
      </c>
      <c r="V1442" s="5" t="str">
        <f>IFERROR(IF(Table4[[#This Row],[Total fees]]=Table4[[#This Row],[Total]]=0,"",Table4[[#This Row],[Total fees]]-Table4[[#This Row],[Total]]),"")</f>
        <v/>
      </c>
    </row>
    <row r="1443" spans="1:22">
      <c r="A1443" s="18" t="str">
        <f>IF('Student''s Data'!A1443=0,"",'Student''s Data'!A1443)</f>
        <v/>
      </c>
      <c r="B1443" s="18" t="str">
        <f>IF('Student''s Data'!B1443=0,"",'Student''s Data'!B1443)</f>
        <v/>
      </c>
      <c r="C1443" s="19" t="str">
        <f>IF('Student''s Data'!C1443=0,"",'Student''s Data'!C1443)</f>
        <v/>
      </c>
      <c r="D1443" s="19" t="str">
        <f>IF('Student''s Data'!D1443=0,"",'Student''s Data'!D1443)</f>
        <v/>
      </c>
      <c r="E1443" s="19" t="str">
        <f>IF('Student''s Data'!H1443=0,"",'Student''s Data'!H1443)</f>
        <v/>
      </c>
      <c r="F1443" s="19" t="str">
        <f>IF('Student''s Data'!E1443=0,"",'Student''s Data'!E1443)</f>
        <v/>
      </c>
      <c r="G1443" s="19" t="str">
        <f>IF('Student''s Data'!F1443=0,"",'Student''s Data'!F1443)</f>
        <v/>
      </c>
      <c r="H1443" s="17"/>
      <c r="I1443" s="17"/>
      <c r="J1443" s="17"/>
      <c r="K1443" s="17"/>
      <c r="L1443" s="17"/>
      <c r="M1443" s="17"/>
      <c r="N1443" s="17"/>
      <c r="O1443" s="17"/>
      <c r="P1443" s="17"/>
      <c r="Q1443" s="17"/>
      <c r="R1443" s="17"/>
      <c r="S1443" s="17"/>
      <c r="T1443" s="5" t="str">
        <f>IF(SUM(Table4[[#This Row],[Jan]:[Dec]])=0,"",(SUM(Table4[[#This Row],[Jan]:[Dec]])))</f>
        <v/>
      </c>
      <c r="U1443" s="5">
        <f>IFERROR(IF(Table5[[#This Row],[Is RTE Student]]="Yes",0,VLOOKUP(Table4[[#This Row],[Class]]&amp;"_"&amp;Table4[[#This Row],[Stream]]&amp;"_"&amp;Table4[[#This Row],[Medium]],total_fee,5,0)),0)</f>
        <v>0</v>
      </c>
      <c r="V1443" s="5" t="str">
        <f>IFERROR(IF(Table4[[#This Row],[Total fees]]=Table4[[#This Row],[Total]]=0,"",Table4[[#This Row],[Total fees]]-Table4[[#This Row],[Total]]),"")</f>
        <v/>
      </c>
    </row>
    <row r="1444" spans="1:22">
      <c r="A1444" s="18" t="str">
        <f>IF('Student''s Data'!A1444=0,"",'Student''s Data'!A1444)</f>
        <v/>
      </c>
      <c r="B1444" s="18" t="str">
        <f>IF('Student''s Data'!B1444=0,"",'Student''s Data'!B1444)</f>
        <v/>
      </c>
      <c r="C1444" s="19" t="str">
        <f>IF('Student''s Data'!C1444=0,"",'Student''s Data'!C1444)</f>
        <v/>
      </c>
      <c r="D1444" s="19" t="str">
        <f>IF('Student''s Data'!D1444=0,"",'Student''s Data'!D1444)</f>
        <v/>
      </c>
      <c r="E1444" s="19" t="str">
        <f>IF('Student''s Data'!H1444=0,"",'Student''s Data'!H1444)</f>
        <v/>
      </c>
      <c r="F1444" s="19" t="str">
        <f>IF('Student''s Data'!E1444=0,"",'Student''s Data'!E1444)</f>
        <v/>
      </c>
      <c r="G1444" s="19" t="str">
        <f>IF('Student''s Data'!F1444=0,"",'Student''s Data'!F1444)</f>
        <v/>
      </c>
      <c r="H1444" s="17"/>
      <c r="I1444" s="17"/>
      <c r="J1444" s="17"/>
      <c r="K1444" s="17"/>
      <c r="L1444" s="17"/>
      <c r="M1444" s="17"/>
      <c r="N1444" s="17"/>
      <c r="O1444" s="17"/>
      <c r="P1444" s="17"/>
      <c r="Q1444" s="17"/>
      <c r="R1444" s="17"/>
      <c r="S1444" s="17"/>
      <c r="T1444" s="5" t="str">
        <f>IF(SUM(Table4[[#This Row],[Jan]:[Dec]])=0,"",(SUM(Table4[[#This Row],[Jan]:[Dec]])))</f>
        <v/>
      </c>
      <c r="U1444" s="5">
        <f>IFERROR(IF(Table5[[#This Row],[Is RTE Student]]="Yes",0,VLOOKUP(Table4[[#This Row],[Class]]&amp;"_"&amp;Table4[[#This Row],[Stream]]&amp;"_"&amp;Table4[[#This Row],[Medium]],total_fee,5,0)),0)</f>
        <v>0</v>
      </c>
      <c r="V1444" s="5" t="str">
        <f>IFERROR(IF(Table4[[#This Row],[Total fees]]=Table4[[#This Row],[Total]]=0,"",Table4[[#This Row],[Total fees]]-Table4[[#This Row],[Total]]),"")</f>
        <v/>
      </c>
    </row>
    <row r="1445" spans="1:22">
      <c r="A1445" s="18" t="str">
        <f>IF('Student''s Data'!A1445=0,"",'Student''s Data'!A1445)</f>
        <v/>
      </c>
      <c r="B1445" s="18" t="str">
        <f>IF('Student''s Data'!B1445=0,"",'Student''s Data'!B1445)</f>
        <v/>
      </c>
      <c r="C1445" s="19" t="str">
        <f>IF('Student''s Data'!C1445=0,"",'Student''s Data'!C1445)</f>
        <v/>
      </c>
      <c r="D1445" s="19" t="str">
        <f>IF('Student''s Data'!D1445=0,"",'Student''s Data'!D1445)</f>
        <v/>
      </c>
      <c r="E1445" s="19" t="str">
        <f>IF('Student''s Data'!H1445=0,"",'Student''s Data'!H1445)</f>
        <v/>
      </c>
      <c r="F1445" s="19" t="str">
        <f>IF('Student''s Data'!E1445=0,"",'Student''s Data'!E1445)</f>
        <v/>
      </c>
      <c r="G1445" s="19" t="str">
        <f>IF('Student''s Data'!F1445=0,"",'Student''s Data'!F1445)</f>
        <v/>
      </c>
      <c r="H1445" s="17"/>
      <c r="I1445" s="17"/>
      <c r="J1445" s="17"/>
      <c r="K1445" s="17"/>
      <c r="L1445" s="17"/>
      <c r="M1445" s="17"/>
      <c r="N1445" s="17"/>
      <c r="O1445" s="17"/>
      <c r="P1445" s="17"/>
      <c r="Q1445" s="17"/>
      <c r="R1445" s="17"/>
      <c r="S1445" s="17"/>
      <c r="T1445" s="5" t="str">
        <f>IF(SUM(Table4[[#This Row],[Jan]:[Dec]])=0,"",(SUM(Table4[[#This Row],[Jan]:[Dec]])))</f>
        <v/>
      </c>
      <c r="U1445" s="5">
        <f>IFERROR(IF(Table5[[#This Row],[Is RTE Student]]="Yes",0,VLOOKUP(Table4[[#This Row],[Class]]&amp;"_"&amp;Table4[[#This Row],[Stream]]&amp;"_"&amp;Table4[[#This Row],[Medium]],total_fee,5,0)),0)</f>
        <v>0</v>
      </c>
      <c r="V1445" s="5" t="str">
        <f>IFERROR(IF(Table4[[#This Row],[Total fees]]=Table4[[#This Row],[Total]]=0,"",Table4[[#This Row],[Total fees]]-Table4[[#This Row],[Total]]),"")</f>
        <v/>
      </c>
    </row>
    <row r="1446" spans="1:22">
      <c r="A1446" s="18" t="str">
        <f>IF('Student''s Data'!A1446=0,"",'Student''s Data'!A1446)</f>
        <v/>
      </c>
      <c r="B1446" s="18" t="str">
        <f>IF('Student''s Data'!B1446=0,"",'Student''s Data'!B1446)</f>
        <v/>
      </c>
      <c r="C1446" s="19" t="str">
        <f>IF('Student''s Data'!C1446=0,"",'Student''s Data'!C1446)</f>
        <v/>
      </c>
      <c r="D1446" s="19" t="str">
        <f>IF('Student''s Data'!D1446=0,"",'Student''s Data'!D1446)</f>
        <v/>
      </c>
      <c r="E1446" s="19" t="str">
        <f>IF('Student''s Data'!H1446=0,"",'Student''s Data'!H1446)</f>
        <v/>
      </c>
      <c r="F1446" s="19" t="str">
        <f>IF('Student''s Data'!E1446=0,"",'Student''s Data'!E1446)</f>
        <v/>
      </c>
      <c r="G1446" s="19" t="str">
        <f>IF('Student''s Data'!F1446=0,"",'Student''s Data'!F1446)</f>
        <v/>
      </c>
      <c r="H1446" s="17"/>
      <c r="I1446" s="17"/>
      <c r="J1446" s="17"/>
      <c r="K1446" s="17"/>
      <c r="L1446" s="17"/>
      <c r="M1446" s="17"/>
      <c r="N1446" s="17"/>
      <c r="O1446" s="17"/>
      <c r="P1446" s="17"/>
      <c r="Q1446" s="17"/>
      <c r="R1446" s="17"/>
      <c r="S1446" s="17"/>
      <c r="T1446" s="5" t="str">
        <f>IF(SUM(Table4[[#This Row],[Jan]:[Dec]])=0,"",(SUM(Table4[[#This Row],[Jan]:[Dec]])))</f>
        <v/>
      </c>
      <c r="U1446" s="5">
        <f>IFERROR(IF(Table5[[#This Row],[Is RTE Student]]="Yes",0,VLOOKUP(Table4[[#This Row],[Class]]&amp;"_"&amp;Table4[[#This Row],[Stream]]&amp;"_"&amp;Table4[[#This Row],[Medium]],total_fee,5,0)),0)</f>
        <v>0</v>
      </c>
      <c r="V1446" s="5" t="str">
        <f>IFERROR(IF(Table4[[#This Row],[Total fees]]=Table4[[#This Row],[Total]]=0,"",Table4[[#This Row],[Total fees]]-Table4[[#This Row],[Total]]),"")</f>
        <v/>
      </c>
    </row>
    <row r="1447" spans="1:22">
      <c r="A1447" s="18" t="str">
        <f>IF('Student''s Data'!A1447=0,"",'Student''s Data'!A1447)</f>
        <v/>
      </c>
      <c r="B1447" s="18" t="str">
        <f>IF('Student''s Data'!B1447=0,"",'Student''s Data'!B1447)</f>
        <v/>
      </c>
      <c r="C1447" s="19" t="str">
        <f>IF('Student''s Data'!C1447=0,"",'Student''s Data'!C1447)</f>
        <v/>
      </c>
      <c r="D1447" s="19" t="str">
        <f>IF('Student''s Data'!D1447=0,"",'Student''s Data'!D1447)</f>
        <v/>
      </c>
      <c r="E1447" s="19" t="str">
        <f>IF('Student''s Data'!H1447=0,"",'Student''s Data'!H1447)</f>
        <v/>
      </c>
      <c r="F1447" s="19" t="str">
        <f>IF('Student''s Data'!E1447=0,"",'Student''s Data'!E1447)</f>
        <v/>
      </c>
      <c r="G1447" s="19" t="str">
        <f>IF('Student''s Data'!F1447=0,"",'Student''s Data'!F1447)</f>
        <v/>
      </c>
      <c r="H1447" s="17"/>
      <c r="I1447" s="17"/>
      <c r="J1447" s="17"/>
      <c r="K1447" s="17"/>
      <c r="L1447" s="17"/>
      <c r="M1447" s="17"/>
      <c r="N1447" s="17"/>
      <c r="O1447" s="17"/>
      <c r="P1447" s="17"/>
      <c r="Q1447" s="17"/>
      <c r="R1447" s="17"/>
      <c r="S1447" s="17"/>
      <c r="T1447" s="5" t="str">
        <f>IF(SUM(Table4[[#This Row],[Jan]:[Dec]])=0,"",(SUM(Table4[[#This Row],[Jan]:[Dec]])))</f>
        <v/>
      </c>
      <c r="U1447" s="5">
        <f>IFERROR(IF(Table5[[#This Row],[Is RTE Student]]="Yes",0,VLOOKUP(Table4[[#This Row],[Class]]&amp;"_"&amp;Table4[[#This Row],[Stream]]&amp;"_"&amp;Table4[[#This Row],[Medium]],total_fee,5,0)),0)</f>
        <v>0</v>
      </c>
      <c r="V1447" s="5" t="str">
        <f>IFERROR(IF(Table4[[#This Row],[Total fees]]=Table4[[#This Row],[Total]]=0,"",Table4[[#This Row],[Total fees]]-Table4[[#This Row],[Total]]),"")</f>
        <v/>
      </c>
    </row>
    <row r="1448" spans="1:22">
      <c r="A1448" s="18" t="str">
        <f>IF('Student''s Data'!A1448=0,"",'Student''s Data'!A1448)</f>
        <v/>
      </c>
      <c r="B1448" s="18" t="str">
        <f>IF('Student''s Data'!B1448=0,"",'Student''s Data'!B1448)</f>
        <v/>
      </c>
      <c r="C1448" s="19" t="str">
        <f>IF('Student''s Data'!C1448=0,"",'Student''s Data'!C1448)</f>
        <v/>
      </c>
      <c r="D1448" s="19" t="str">
        <f>IF('Student''s Data'!D1448=0,"",'Student''s Data'!D1448)</f>
        <v/>
      </c>
      <c r="E1448" s="19" t="str">
        <f>IF('Student''s Data'!H1448=0,"",'Student''s Data'!H1448)</f>
        <v/>
      </c>
      <c r="F1448" s="19" t="str">
        <f>IF('Student''s Data'!E1448=0,"",'Student''s Data'!E1448)</f>
        <v/>
      </c>
      <c r="G1448" s="19" t="str">
        <f>IF('Student''s Data'!F1448=0,"",'Student''s Data'!F1448)</f>
        <v/>
      </c>
      <c r="H1448" s="17"/>
      <c r="I1448" s="17"/>
      <c r="J1448" s="17"/>
      <c r="K1448" s="17"/>
      <c r="L1448" s="17"/>
      <c r="M1448" s="17"/>
      <c r="N1448" s="17"/>
      <c r="O1448" s="17"/>
      <c r="P1448" s="17"/>
      <c r="Q1448" s="17"/>
      <c r="R1448" s="17"/>
      <c r="S1448" s="17"/>
      <c r="T1448" s="5" t="str">
        <f>IF(SUM(Table4[[#This Row],[Jan]:[Dec]])=0,"",(SUM(Table4[[#This Row],[Jan]:[Dec]])))</f>
        <v/>
      </c>
      <c r="U1448" s="5">
        <f>IFERROR(IF(Table5[[#This Row],[Is RTE Student]]="Yes",0,VLOOKUP(Table4[[#This Row],[Class]]&amp;"_"&amp;Table4[[#This Row],[Stream]]&amp;"_"&amp;Table4[[#This Row],[Medium]],total_fee,5,0)),0)</f>
        <v>0</v>
      </c>
      <c r="V1448" s="5" t="str">
        <f>IFERROR(IF(Table4[[#This Row],[Total fees]]=Table4[[#This Row],[Total]]=0,"",Table4[[#This Row],[Total fees]]-Table4[[#This Row],[Total]]),"")</f>
        <v/>
      </c>
    </row>
    <row r="1449" spans="1:22">
      <c r="A1449" s="18" t="str">
        <f>IF('Student''s Data'!A1449=0,"",'Student''s Data'!A1449)</f>
        <v/>
      </c>
      <c r="B1449" s="18" t="str">
        <f>IF('Student''s Data'!B1449=0,"",'Student''s Data'!B1449)</f>
        <v/>
      </c>
      <c r="C1449" s="19" t="str">
        <f>IF('Student''s Data'!C1449=0,"",'Student''s Data'!C1449)</f>
        <v/>
      </c>
      <c r="D1449" s="19" t="str">
        <f>IF('Student''s Data'!D1449=0,"",'Student''s Data'!D1449)</f>
        <v/>
      </c>
      <c r="E1449" s="19" t="str">
        <f>IF('Student''s Data'!H1449=0,"",'Student''s Data'!H1449)</f>
        <v/>
      </c>
      <c r="F1449" s="19" t="str">
        <f>IF('Student''s Data'!E1449=0,"",'Student''s Data'!E1449)</f>
        <v/>
      </c>
      <c r="G1449" s="19" t="str">
        <f>IF('Student''s Data'!F1449=0,"",'Student''s Data'!F1449)</f>
        <v/>
      </c>
      <c r="H1449" s="17"/>
      <c r="I1449" s="17"/>
      <c r="J1449" s="17"/>
      <c r="K1449" s="17"/>
      <c r="L1449" s="17"/>
      <c r="M1449" s="17"/>
      <c r="N1449" s="17"/>
      <c r="O1449" s="17"/>
      <c r="P1449" s="17"/>
      <c r="Q1449" s="17"/>
      <c r="R1449" s="17"/>
      <c r="S1449" s="17"/>
      <c r="T1449" s="5" t="str">
        <f>IF(SUM(Table4[[#This Row],[Jan]:[Dec]])=0,"",(SUM(Table4[[#This Row],[Jan]:[Dec]])))</f>
        <v/>
      </c>
      <c r="U1449" s="5">
        <f>IFERROR(IF(Table5[[#This Row],[Is RTE Student]]="Yes",0,VLOOKUP(Table4[[#This Row],[Class]]&amp;"_"&amp;Table4[[#This Row],[Stream]]&amp;"_"&amp;Table4[[#This Row],[Medium]],total_fee,5,0)),0)</f>
        <v>0</v>
      </c>
      <c r="V1449" s="5" t="str">
        <f>IFERROR(IF(Table4[[#This Row],[Total fees]]=Table4[[#This Row],[Total]]=0,"",Table4[[#This Row],[Total fees]]-Table4[[#This Row],[Total]]),"")</f>
        <v/>
      </c>
    </row>
    <row r="1450" spans="1:22">
      <c r="A1450" s="18" t="str">
        <f>IF('Student''s Data'!A1450=0,"",'Student''s Data'!A1450)</f>
        <v/>
      </c>
      <c r="B1450" s="18" t="str">
        <f>IF('Student''s Data'!B1450=0,"",'Student''s Data'!B1450)</f>
        <v/>
      </c>
      <c r="C1450" s="19" t="str">
        <f>IF('Student''s Data'!C1450=0,"",'Student''s Data'!C1450)</f>
        <v/>
      </c>
      <c r="D1450" s="19" t="str">
        <f>IF('Student''s Data'!D1450=0,"",'Student''s Data'!D1450)</f>
        <v/>
      </c>
      <c r="E1450" s="19" t="str">
        <f>IF('Student''s Data'!H1450=0,"",'Student''s Data'!H1450)</f>
        <v/>
      </c>
      <c r="F1450" s="19" t="str">
        <f>IF('Student''s Data'!E1450=0,"",'Student''s Data'!E1450)</f>
        <v/>
      </c>
      <c r="G1450" s="19" t="str">
        <f>IF('Student''s Data'!F1450=0,"",'Student''s Data'!F1450)</f>
        <v/>
      </c>
      <c r="H1450" s="17"/>
      <c r="I1450" s="17"/>
      <c r="J1450" s="17"/>
      <c r="K1450" s="17"/>
      <c r="L1450" s="17"/>
      <c r="M1450" s="17"/>
      <c r="N1450" s="17"/>
      <c r="O1450" s="17"/>
      <c r="P1450" s="17"/>
      <c r="Q1450" s="17"/>
      <c r="R1450" s="17"/>
      <c r="S1450" s="17"/>
      <c r="T1450" s="5" t="str">
        <f>IF(SUM(Table4[[#This Row],[Jan]:[Dec]])=0,"",(SUM(Table4[[#This Row],[Jan]:[Dec]])))</f>
        <v/>
      </c>
      <c r="U1450" s="5">
        <f>IFERROR(IF(Table5[[#This Row],[Is RTE Student]]="Yes",0,VLOOKUP(Table4[[#This Row],[Class]]&amp;"_"&amp;Table4[[#This Row],[Stream]]&amp;"_"&amp;Table4[[#This Row],[Medium]],total_fee,5,0)),0)</f>
        <v>0</v>
      </c>
      <c r="V1450" s="5" t="str">
        <f>IFERROR(IF(Table4[[#This Row],[Total fees]]=Table4[[#This Row],[Total]]=0,"",Table4[[#This Row],[Total fees]]-Table4[[#This Row],[Total]]),"")</f>
        <v/>
      </c>
    </row>
    <row r="1451" spans="1:22">
      <c r="A1451" s="18" t="str">
        <f>IF('Student''s Data'!A1451=0,"",'Student''s Data'!A1451)</f>
        <v/>
      </c>
      <c r="B1451" s="18" t="str">
        <f>IF('Student''s Data'!B1451=0,"",'Student''s Data'!B1451)</f>
        <v/>
      </c>
      <c r="C1451" s="19" t="str">
        <f>IF('Student''s Data'!C1451=0,"",'Student''s Data'!C1451)</f>
        <v/>
      </c>
      <c r="D1451" s="19" t="str">
        <f>IF('Student''s Data'!D1451=0,"",'Student''s Data'!D1451)</f>
        <v/>
      </c>
      <c r="E1451" s="19" t="str">
        <f>IF('Student''s Data'!H1451=0,"",'Student''s Data'!H1451)</f>
        <v/>
      </c>
      <c r="F1451" s="19" t="str">
        <f>IF('Student''s Data'!E1451=0,"",'Student''s Data'!E1451)</f>
        <v/>
      </c>
      <c r="G1451" s="19" t="str">
        <f>IF('Student''s Data'!F1451=0,"",'Student''s Data'!F1451)</f>
        <v/>
      </c>
      <c r="H1451" s="17"/>
      <c r="I1451" s="17"/>
      <c r="J1451" s="17"/>
      <c r="K1451" s="17"/>
      <c r="L1451" s="17"/>
      <c r="M1451" s="17"/>
      <c r="N1451" s="17"/>
      <c r="O1451" s="17"/>
      <c r="P1451" s="17"/>
      <c r="Q1451" s="17"/>
      <c r="R1451" s="17"/>
      <c r="S1451" s="17"/>
      <c r="T1451" s="5" t="str">
        <f>IF(SUM(Table4[[#This Row],[Jan]:[Dec]])=0,"",(SUM(Table4[[#This Row],[Jan]:[Dec]])))</f>
        <v/>
      </c>
      <c r="U1451" s="5">
        <f>IFERROR(IF(Table5[[#This Row],[Is RTE Student]]="Yes",0,VLOOKUP(Table4[[#This Row],[Class]]&amp;"_"&amp;Table4[[#This Row],[Stream]]&amp;"_"&amp;Table4[[#This Row],[Medium]],total_fee,5,0)),0)</f>
        <v>0</v>
      </c>
      <c r="V1451" s="5" t="str">
        <f>IFERROR(IF(Table4[[#This Row],[Total fees]]=Table4[[#This Row],[Total]]=0,"",Table4[[#This Row],[Total fees]]-Table4[[#This Row],[Total]]),"")</f>
        <v/>
      </c>
    </row>
    <row r="1452" spans="1:22">
      <c r="A1452" s="18" t="str">
        <f>IF('Student''s Data'!A1452=0,"",'Student''s Data'!A1452)</f>
        <v/>
      </c>
      <c r="B1452" s="18" t="str">
        <f>IF('Student''s Data'!B1452=0,"",'Student''s Data'!B1452)</f>
        <v/>
      </c>
      <c r="C1452" s="19" t="str">
        <f>IF('Student''s Data'!C1452=0,"",'Student''s Data'!C1452)</f>
        <v/>
      </c>
      <c r="D1452" s="19" t="str">
        <f>IF('Student''s Data'!D1452=0,"",'Student''s Data'!D1452)</f>
        <v/>
      </c>
      <c r="E1452" s="19" t="str">
        <f>IF('Student''s Data'!H1452=0,"",'Student''s Data'!H1452)</f>
        <v/>
      </c>
      <c r="F1452" s="19" t="str">
        <f>IF('Student''s Data'!E1452=0,"",'Student''s Data'!E1452)</f>
        <v/>
      </c>
      <c r="G1452" s="19" t="str">
        <f>IF('Student''s Data'!F1452=0,"",'Student''s Data'!F1452)</f>
        <v/>
      </c>
      <c r="H1452" s="17"/>
      <c r="I1452" s="17"/>
      <c r="J1452" s="17"/>
      <c r="K1452" s="17"/>
      <c r="L1452" s="17"/>
      <c r="M1452" s="17"/>
      <c r="N1452" s="17"/>
      <c r="O1452" s="17"/>
      <c r="P1452" s="17"/>
      <c r="Q1452" s="17"/>
      <c r="R1452" s="17"/>
      <c r="S1452" s="17"/>
      <c r="T1452" s="5" t="str">
        <f>IF(SUM(Table4[[#This Row],[Jan]:[Dec]])=0,"",(SUM(Table4[[#This Row],[Jan]:[Dec]])))</f>
        <v/>
      </c>
      <c r="U1452" s="5">
        <f>IFERROR(IF(Table5[[#This Row],[Is RTE Student]]="Yes",0,VLOOKUP(Table4[[#This Row],[Class]]&amp;"_"&amp;Table4[[#This Row],[Stream]]&amp;"_"&amp;Table4[[#This Row],[Medium]],total_fee,5,0)),0)</f>
        <v>0</v>
      </c>
      <c r="V1452" s="5" t="str">
        <f>IFERROR(IF(Table4[[#This Row],[Total fees]]=Table4[[#This Row],[Total]]=0,"",Table4[[#This Row],[Total fees]]-Table4[[#This Row],[Total]]),"")</f>
        <v/>
      </c>
    </row>
    <row r="1453" spans="1:22">
      <c r="A1453" s="18" t="str">
        <f>IF('Student''s Data'!A1453=0,"",'Student''s Data'!A1453)</f>
        <v/>
      </c>
      <c r="B1453" s="18" t="str">
        <f>IF('Student''s Data'!B1453=0,"",'Student''s Data'!B1453)</f>
        <v/>
      </c>
      <c r="C1453" s="19" t="str">
        <f>IF('Student''s Data'!C1453=0,"",'Student''s Data'!C1453)</f>
        <v/>
      </c>
      <c r="D1453" s="19" t="str">
        <f>IF('Student''s Data'!D1453=0,"",'Student''s Data'!D1453)</f>
        <v/>
      </c>
      <c r="E1453" s="19" t="str">
        <f>IF('Student''s Data'!H1453=0,"",'Student''s Data'!H1453)</f>
        <v/>
      </c>
      <c r="F1453" s="19" t="str">
        <f>IF('Student''s Data'!E1453=0,"",'Student''s Data'!E1453)</f>
        <v/>
      </c>
      <c r="G1453" s="19" t="str">
        <f>IF('Student''s Data'!F1453=0,"",'Student''s Data'!F1453)</f>
        <v/>
      </c>
      <c r="H1453" s="17"/>
      <c r="I1453" s="17"/>
      <c r="J1453" s="17"/>
      <c r="K1453" s="17"/>
      <c r="L1453" s="17"/>
      <c r="M1453" s="17"/>
      <c r="N1453" s="17"/>
      <c r="O1453" s="17"/>
      <c r="P1453" s="17"/>
      <c r="Q1453" s="17"/>
      <c r="R1453" s="17"/>
      <c r="S1453" s="17"/>
      <c r="T1453" s="5" t="str">
        <f>IF(SUM(Table4[[#This Row],[Jan]:[Dec]])=0,"",(SUM(Table4[[#This Row],[Jan]:[Dec]])))</f>
        <v/>
      </c>
      <c r="U1453" s="5">
        <f>IFERROR(IF(Table5[[#This Row],[Is RTE Student]]="Yes",0,VLOOKUP(Table4[[#This Row],[Class]]&amp;"_"&amp;Table4[[#This Row],[Stream]]&amp;"_"&amp;Table4[[#This Row],[Medium]],total_fee,5,0)),0)</f>
        <v>0</v>
      </c>
      <c r="V1453" s="5" t="str">
        <f>IFERROR(IF(Table4[[#This Row],[Total fees]]=Table4[[#This Row],[Total]]=0,"",Table4[[#This Row],[Total fees]]-Table4[[#This Row],[Total]]),"")</f>
        <v/>
      </c>
    </row>
    <row r="1454" spans="1:22">
      <c r="A1454" s="18" t="str">
        <f>IF('Student''s Data'!A1454=0,"",'Student''s Data'!A1454)</f>
        <v/>
      </c>
      <c r="B1454" s="18" t="str">
        <f>IF('Student''s Data'!B1454=0,"",'Student''s Data'!B1454)</f>
        <v/>
      </c>
      <c r="C1454" s="19" t="str">
        <f>IF('Student''s Data'!C1454=0,"",'Student''s Data'!C1454)</f>
        <v/>
      </c>
      <c r="D1454" s="19" t="str">
        <f>IF('Student''s Data'!D1454=0,"",'Student''s Data'!D1454)</f>
        <v/>
      </c>
      <c r="E1454" s="19" t="str">
        <f>IF('Student''s Data'!H1454=0,"",'Student''s Data'!H1454)</f>
        <v/>
      </c>
      <c r="F1454" s="19" t="str">
        <f>IF('Student''s Data'!E1454=0,"",'Student''s Data'!E1454)</f>
        <v/>
      </c>
      <c r="G1454" s="19" t="str">
        <f>IF('Student''s Data'!F1454=0,"",'Student''s Data'!F1454)</f>
        <v/>
      </c>
      <c r="H1454" s="17"/>
      <c r="I1454" s="17"/>
      <c r="J1454" s="17"/>
      <c r="K1454" s="17"/>
      <c r="L1454" s="17"/>
      <c r="M1454" s="17"/>
      <c r="N1454" s="17"/>
      <c r="O1454" s="17"/>
      <c r="P1454" s="17"/>
      <c r="Q1454" s="17"/>
      <c r="R1454" s="17"/>
      <c r="S1454" s="17"/>
      <c r="T1454" s="5" t="str">
        <f>IF(SUM(Table4[[#This Row],[Jan]:[Dec]])=0,"",(SUM(Table4[[#This Row],[Jan]:[Dec]])))</f>
        <v/>
      </c>
      <c r="U1454" s="5">
        <f>IFERROR(IF(Table5[[#This Row],[Is RTE Student]]="Yes",0,VLOOKUP(Table4[[#This Row],[Class]]&amp;"_"&amp;Table4[[#This Row],[Stream]]&amp;"_"&amp;Table4[[#This Row],[Medium]],total_fee,5,0)),0)</f>
        <v>0</v>
      </c>
      <c r="V1454" s="5" t="str">
        <f>IFERROR(IF(Table4[[#This Row],[Total fees]]=Table4[[#This Row],[Total]]=0,"",Table4[[#This Row],[Total fees]]-Table4[[#This Row],[Total]]),"")</f>
        <v/>
      </c>
    </row>
    <row r="1455" spans="1:22">
      <c r="A1455" s="18" t="str">
        <f>IF('Student''s Data'!A1455=0,"",'Student''s Data'!A1455)</f>
        <v/>
      </c>
      <c r="B1455" s="18" t="str">
        <f>IF('Student''s Data'!B1455=0,"",'Student''s Data'!B1455)</f>
        <v/>
      </c>
      <c r="C1455" s="19" t="str">
        <f>IF('Student''s Data'!C1455=0,"",'Student''s Data'!C1455)</f>
        <v/>
      </c>
      <c r="D1455" s="19" t="str">
        <f>IF('Student''s Data'!D1455=0,"",'Student''s Data'!D1455)</f>
        <v/>
      </c>
      <c r="E1455" s="19" t="str">
        <f>IF('Student''s Data'!H1455=0,"",'Student''s Data'!H1455)</f>
        <v/>
      </c>
      <c r="F1455" s="19" t="str">
        <f>IF('Student''s Data'!E1455=0,"",'Student''s Data'!E1455)</f>
        <v/>
      </c>
      <c r="G1455" s="19" t="str">
        <f>IF('Student''s Data'!F1455=0,"",'Student''s Data'!F1455)</f>
        <v/>
      </c>
      <c r="H1455" s="17"/>
      <c r="I1455" s="17"/>
      <c r="J1455" s="17"/>
      <c r="K1455" s="17"/>
      <c r="L1455" s="17"/>
      <c r="M1455" s="17"/>
      <c r="N1455" s="17"/>
      <c r="O1455" s="17"/>
      <c r="P1455" s="17"/>
      <c r="Q1455" s="17"/>
      <c r="R1455" s="17"/>
      <c r="S1455" s="17"/>
      <c r="T1455" s="5" t="str">
        <f>IF(SUM(Table4[[#This Row],[Jan]:[Dec]])=0,"",(SUM(Table4[[#This Row],[Jan]:[Dec]])))</f>
        <v/>
      </c>
      <c r="U1455" s="5">
        <f>IFERROR(IF(Table5[[#This Row],[Is RTE Student]]="Yes",0,VLOOKUP(Table4[[#This Row],[Class]]&amp;"_"&amp;Table4[[#This Row],[Stream]]&amp;"_"&amp;Table4[[#This Row],[Medium]],total_fee,5,0)),0)</f>
        <v>0</v>
      </c>
      <c r="V1455" s="5" t="str">
        <f>IFERROR(IF(Table4[[#This Row],[Total fees]]=Table4[[#This Row],[Total]]=0,"",Table4[[#This Row],[Total fees]]-Table4[[#This Row],[Total]]),"")</f>
        <v/>
      </c>
    </row>
    <row r="1456" spans="1:22">
      <c r="A1456" s="18" t="str">
        <f>IF('Student''s Data'!A1456=0,"",'Student''s Data'!A1456)</f>
        <v/>
      </c>
      <c r="B1456" s="18" t="str">
        <f>IF('Student''s Data'!B1456=0,"",'Student''s Data'!B1456)</f>
        <v/>
      </c>
      <c r="C1456" s="19" t="str">
        <f>IF('Student''s Data'!C1456=0,"",'Student''s Data'!C1456)</f>
        <v/>
      </c>
      <c r="D1456" s="19" t="str">
        <f>IF('Student''s Data'!D1456=0,"",'Student''s Data'!D1456)</f>
        <v/>
      </c>
      <c r="E1456" s="19" t="str">
        <f>IF('Student''s Data'!H1456=0,"",'Student''s Data'!H1456)</f>
        <v/>
      </c>
      <c r="F1456" s="19" t="str">
        <f>IF('Student''s Data'!E1456=0,"",'Student''s Data'!E1456)</f>
        <v/>
      </c>
      <c r="G1456" s="19" t="str">
        <f>IF('Student''s Data'!F1456=0,"",'Student''s Data'!F1456)</f>
        <v/>
      </c>
      <c r="H1456" s="17"/>
      <c r="I1456" s="17"/>
      <c r="J1456" s="17"/>
      <c r="K1456" s="17"/>
      <c r="L1456" s="17"/>
      <c r="M1456" s="17"/>
      <c r="N1456" s="17"/>
      <c r="O1456" s="17"/>
      <c r="P1456" s="17"/>
      <c r="Q1456" s="17"/>
      <c r="R1456" s="17"/>
      <c r="S1456" s="17"/>
      <c r="T1456" s="5" t="str">
        <f>IF(SUM(Table4[[#This Row],[Jan]:[Dec]])=0,"",(SUM(Table4[[#This Row],[Jan]:[Dec]])))</f>
        <v/>
      </c>
      <c r="U1456" s="5">
        <f>IFERROR(IF(Table5[[#This Row],[Is RTE Student]]="Yes",0,VLOOKUP(Table4[[#This Row],[Class]]&amp;"_"&amp;Table4[[#This Row],[Stream]]&amp;"_"&amp;Table4[[#This Row],[Medium]],total_fee,5,0)),0)</f>
        <v>0</v>
      </c>
      <c r="V1456" s="5" t="str">
        <f>IFERROR(IF(Table4[[#This Row],[Total fees]]=Table4[[#This Row],[Total]]=0,"",Table4[[#This Row],[Total fees]]-Table4[[#This Row],[Total]]),"")</f>
        <v/>
      </c>
    </row>
    <row r="1457" spans="1:22">
      <c r="A1457" s="18" t="str">
        <f>IF('Student''s Data'!A1457=0,"",'Student''s Data'!A1457)</f>
        <v/>
      </c>
      <c r="B1457" s="18" t="str">
        <f>IF('Student''s Data'!B1457=0,"",'Student''s Data'!B1457)</f>
        <v/>
      </c>
      <c r="C1457" s="19" t="str">
        <f>IF('Student''s Data'!C1457=0,"",'Student''s Data'!C1457)</f>
        <v/>
      </c>
      <c r="D1457" s="19" t="str">
        <f>IF('Student''s Data'!D1457=0,"",'Student''s Data'!D1457)</f>
        <v/>
      </c>
      <c r="E1457" s="19" t="str">
        <f>IF('Student''s Data'!H1457=0,"",'Student''s Data'!H1457)</f>
        <v/>
      </c>
      <c r="F1457" s="19" t="str">
        <f>IF('Student''s Data'!E1457=0,"",'Student''s Data'!E1457)</f>
        <v/>
      </c>
      <c r="G1457" s="19" t="str">
        <f>IF('Student''s Data'!F1457=0,"",'Student''s Data'!F1457)</f>
        <v/>
      </c>
      <c r="H1457" s="17"/>
      <c r="I1457" s="17"/>
      <c r="J1457" s="17"/>
      <c r="K1457" s="17"/>
      <c r="L1457" s="17"/>
      <c r="M1457" s="17"/>
      <c r="N1457" s="17"/>
      <c r="O1457" s="17"/>
      <c r="P1457" s="17"/>
      <c r="Q1457" s="17"/>
      <c r="R1457" s="17"/>
      <c r="S1457" s="17"/>
      <c r="T1457" s="5" t="str">
        <f>IF(SUM(Table4[[#This Row],[Jan]:[Dec]])=0,"",(SUM(Table4[[#This Row],[Jan]:[Dec]])))</f>
        <v/>
      </c>
      <c r="U1457" s="5">
        <f>IFERROR(IF(Table5[[#This Row],[Is RTE Student]]="Yes",0,VLOOKUP(Table4[[#This Row],[Class]]&amp;"_"&amp;Table4[[#This Row],[Stream]]&amp;"_"&amp;Table4[[#This Row],[Medium]],total_fee,5,0)),0)</f>
        <v>0</v>
      </c>
      <c r="V1457" s="5" t="str">
        <f>IFERROR(IF(Table4[[#This Row],[Total fees]]=Table4[[#This Row],[Total]]=0,"",Table4[[#This Row],[Total fees]]-Table4[[#This Row],[Total]]),"")</f>
        <v/>
      </c>
    </row>
    <row r="1458" spans="1:22">
      <c r="A1458" s="18" t="str">
        <f>IF('Student''s Data'!A1458=0,"",'Student''s Data'!A1458)</f>
        <v/>
      </c>
      <c r="B1458" s="18" t="str">
        <f>IF('Student''s Data'!B1458=0,"",'Student''s Data'!B1458)</f>
        <v/>
      </c>
      <c r="C1458" s="19" t="str">
        <f>IF('Student''s Data'!C1458=0,"",'Student''s Data'!C1458)</f>
        <v/>
      </c>
      <c r="D1458" s="19" t="str">
        <f>IF('Student''s Data'!D1458=0,"",'Student''s Data'!D1458)</f>
        <v/>
      </c>
      <c r="E1458" s="19" t="str">
        <f>IF('Student''s Data'!H1458=0,"",'Student''s Data'!H1458)</f>
        <v/>
      </c>
      <c r="F1458" s="19" t="str">
        <f>IF('Student''s Data'!E1458=0,"",'Student''s Data'!E1458)</f>
        <v/>
      </c>
      <c r="G1458" s="19" t="str">
        <f>IF('Student''s Data'!F1458=0,"",'Student''s Data'!F1458)</f>
        <v/>
      </c>
      <c r="H1458" s="17"/>
      <c r="I1458" s="17"/>
      <c r="J1458" s="17"/>
      <c r="K1458" s="17"/>
      <c r="L1458" s="17"/>
      <c r="M1458" s="17"/>
      <c r="N1458" s="17"/>
      <c r="O1458" s="17"/>
      <c r="P1458" s="17"/>
      <c r="Q1458" s="17"/>
      <c r="R1458" s="17"/>
      <c r="S1458" s="17"/>
      <c r="T1458" s="5" t="str">
        <f>IF(SUM(Table4[[#This Row],[Jan]:[Dec]])=0,"",(SUM(Table4[[#This Row],[Jan]:[Dec]])))</f>
        <v/>
      </c>
      <c r="U1458" s="5">
        <f>IFERROR(IF(Table5[[#This Row],[Is RTE Student]]="Yes",0,VLOOKUP(Table4[[#This Row],[Class]]&amp;"_"&amp;Table4[[#This Row],[Stream]]&amp;"_"&amp;Table4[[#This Row],[Medium]],total_fee,5,0)),0)</f>
        <v>0</v>
      </c>
      <c r="V1458" s="5" t="str">
        <f>IFERROR(IF(Table4[[#This Row],[Total fees]]=Table4[[#This Row],[Total]]=0,"",Table4[[#This Row],[Total fees]]-Table4[[#This Row],[Total]]),"")</f>
        <v/>
      </c>
    </row>
    <row r="1459" spans="1:22">
      <c r="A1459" s="18" t="str">
        <f>IF('Student''s Data'!A1459=0,"",'Student''s Data'!A1459)</f>
        <v/>
      </c>
      <c r="B1459" s="18" t="str">
        <f>IF('Student''s Data'!B1459=0,"",'Student''s Data'!B1459)</f>
        <v/>
      </c>
      <c r="C1459" s="19" t="str">
        <f>IF('Student''s Data'!C1459=0,"",'Student''s Data'!C1459)</f>
        <v/>
      </c>
      <c r="D1459" s="19" t="str">
        <f>IF('Student''s Data'!D1459=0,"",'Student''s Data'!D1459)</f>
        <v/>
      </c>
      <c r="E1459" s="19" t="str">
        <f>IF('Student''s Data'!H1459=0,"",'Student''s Data'!H1459)</f>
        <v/>
      </c>
      <c r="F1459" s="19" t="str">
        <f>IF('Student''s Data'!E1459=0,"",'Student''s Data'!E1459)</f>
        <v/>
      </c>
      <c r="G1459" s="19" t="str">
        <f>IF('Student''s Data'!F1459=0,"",'Student''s Data'!F1459)</f>
        <v/>
      </c>
      <c r="H1459" s="17"/>
      <c r="I1459" s="17"/>
      <c r="J1459" s="17"/>
      <c r="K1459" s="17"/>
      <c r="L1459" s="17"/>
      <c r="M1459" s="17"/>
      <c r="N1459" s="17"/>
      <c r="O1459" s="17"/>
      <c r="P1459" s="17"/>
      <c r="Q1459" s="17"/>
      <c r="R1459" s="17"/>
      <c r="S1459" s="17"/>
      <c r="T1459" s="5" t="str">
        <f>IF(SUM(Table4[[#This Row],[Jan]:[Dec]])=0,"",(SUM(Table4[[#This Row],[Jan]:[Dec]])))</f>
        <v/>
      </c>
      <c r="U1459" s="5">
        <f>IFERROR(IF(Table5[[#This Row],[Is RTE Student]]="Yes",0,VLOOKUP(Table4[[#This Row],[Class]]&amp;"_"&amp;Table4[[#This Row],[Stream]]&amp;"_"&amp;Table4[[#This Row],[Medium]],total_fee,5,0)),0)</f>
        <v>0</v>
      </c>
      <c r="V1459" s="5" t="str">
        <f>IFERROR(IF(Table4[[#This Row],[Total fees]]=Table4[[#This Row],[Total]]=0,"",Table4[[#This Row],[Total fees]]-Table4[[#This Row],[Total]]),"")</f>
        <v/>
      </c>
    </row>
    <row r="1460" spans="1:22">
      <c r="A1460" s="18" t="str">
        <f>IF('Student''s Data'!A1460=0,"",'Student''s Data'!A1460)</f>
        <v/>
      </c>
      <c r="B1460" s="18" t="str">
        <f>IF('Student''s Data'!B1460=0,"",'Student''s Data'!B1460)</f>
        <v/>
      </c>
      <c r="C1460" s="19" t="str">
        <f>IF('Student''s Data'!C1460=0,"",'Student''s Data'!C1460)</f>
        <v/>
      </c>
      <c r="D1460" s="19" t="str">
        <f>IF('Student''s Data'!D1460=0,"",'Student''s Data'!D1460)</f>
        <v/>
      </c>
      <c r="E1460" s="19" t="str">
        <f>IF('Student''s Data'!H1460=0,"",'Student''s Data'!H1460)</f>
        <v/>
      </c>
      <c r="F1460" s="19" t="str">
        <f>IF('Student''s Data'!E1460=0,"",'Student''s Data'!E1460)</f>
        <v/>
      </c>
      <c r="G1460" s="19" t="str">
        <f>IF('Student''s Data'!F1460=0,"",'Student''s Data'!F1460)</f>
        <v/>
      </c>
      <c r="H1460" s="17"/>
      <c r="I1460" s="17"/>
      <c r="J1460" s="17"/>
      <c r="K1460" s="17"/>
      <c r="L1460" s="17"/>
      <c r="M1460" s="17"/>
      <c r="N1460" s="17"/>
      <c r="O1460" s="17"/>
      <c r="P1460" s="17"/>
      <c r="Q1460" s="17"/>
      <c r="R1460" s="17"/>
      <c r="S1460" s="17"/>
      <c r="T1460" s="5" t="str">
        <f>IF(SUM(Table4[[#This Row],[Jan]:[Dec]])=0,"",(SUM(Table4[[#This Row],[Jan]:[Dec]])))</f>
        <v/>
      </c>
      <c r="U1460" s="5">
        <f>IFERROR(IF(Table5[[#This Row],[Is RTE Student]]="Yes",0,VLOOKUP(Table4[[#This Row],[Class]]&amp;"_"&amp;Table4[[#This Row],[Stream]]&amp;"_"&amp;Table4[[#This Row],[Medium]],total_fee,5,0)),0)</f>
        <v>0</v>
      </c>
      <c r="V1460" s="5" t="str">
        <f>IFERROR(IF(Table4[[#This Row],[Total fees]]=Table4[[#This Row],[Total]]=0,"",Table4[[#This Row],[Total fees]]-Table4[[#This Row],[Total]]),"")</f>
        <v/>
      </c>
    </row>
    <row r="1461" spans="1:22">
      <c r="A1461" s="18" t="str">
        <f>IF('Student''s Data'!A1461=0,"",'Student''s Data'!A1461)</f>
        <v/>
      </c>
      <c r="B1461" s="18" t="str">
        <f>IF('Student''s Data'!B1461=0,"",'Student''s Data'!B1461)</f>
        <v/>
      </c>
      <c r="C1461" s="19" t="str">
        <f>IF('Student''s Data'!C1461=0,"",'Student''s Data'!C1461)</f>
        <v/>
      </c>
      <c r="D1461" s="19" t="str">
        <f>IF('Student''s Data'!D1461=0,"",'Student''s Data'!D1461)</f>
        <v/>
      </c>
      <c r="E1461" s="19" t="str">
        <f>IF('Student''s Data'!H1461=0,"",'Student''s Data'!H1461)</f>
        <v/>
      </c>
      <c r="F1461" s="19" t="str">
        <f>IF('Student''s Data'!E1461=0,"",'Student''s Data'!E1461)</f>
        <v/>
      </c>
      <c r="G1461" s="19" t="str">
        <f>IF('Student''s Data'!F1461=0,"",'Student''s Data'!F1461)</f>
        <v/>
      </c>
      <c r="H1461" s="17"/>
      <c r="I1461" s="17"/>
      <c r="J1461" s="17"/>
      <c r="K1461" s="17"/>
      <c r="L1461" s="17"/>
      <c r="M1461" s="17"/>
      <c r="N1461" s="17"/>
      <c r="O1461" s="17"/>
      <c r="P1461" s="17"/>
      <c r="Q1461" s="17"/>
      <c r="R1461" s="17"/>
      <c r="S1461" s="17"/>
      <c r="T1461" s="5" t="str">
        <f>IF(SUM(Table4[[#This Row],[Jan]:[Dec]])=0,"",(SUM(Table4[[#This Row],[Jan]:[Dec]])))</f>
        <v/>
      </c>
      <c r="U1461" s="5">
        <f>IFERROR(IF(Table5[[#This Row],[Is RTE Student]]="Yes",0,VLOOKUP(Table4[[#This Row],[Class]]&amp;"_"&amp;Table4[[#This Row],[Stream]]&amp;"_"&amp;Table4[[#This Row],[Medium]],total_fee,5,0)),0)</f>
        <v>0</v>
      </c>
      <c r="V1461" s="5" t="str">
        <f>IFERROR(IF(Table4[[#This Row],[Total fees]]=Table4[[#This Row],[Total]]=0,"",Table4[[#This Row],[Total fees]]-Table4[[#This Row],[Total]]),"")</f>
        <v/>
      </c>
    </row>
    <row r="1462" spans="1:22">
      <c r="A1462" s="18" t="str">
        <f>IF('Student''s Data'!A1462=0,"",'Student''s Data'!A1462)</f>
        <v/>
      </c>
      <c r="B1462" s="18" t="str">
        <f>IF('Student''s Data'!B1462=0,"",'Student''s Data'!B1462)</f>
        <v/>
      </c>
      <c r="C1462" s="19" t="str">
        <f>IF('Student''s Data'!C1462=0,"",'Student''s Data'!C1462)</f>
        <v/>
      </c>
      <c r="D1462" s="19" t="str">
        <f>IF('Student''s Data'!D1462=0,"",'Student''s Data'!D1462)</f>
        <v/>
      </c>
      <c r="E1462" s="19" t="str">
        <f>IF('Student''s Data'!H1462=0,"",'Student''s Data'!H1462)</f>
        <v/>
      </c>
      <c r="F1462" s="19" t="str">
        <f>IF('Student''s Data'!E1462=0,"",'Student''s Data'!E1462)</f>
        <v/>
      </c>
      <c r="G1462" s="19" t="str">
        <f>IF('Student''s Data'!F1462=0,"",'Student''s Data'!F1462)</f>
        <v/>
      </c>
      <c r="H1462" s="17"/>
      <c r="I1462" s="17"/>
      <c r="J1462" s="17"/>
      <c r="K1462" s="17"/>
      <c r="L1462" s="17"/>
      <c r="M1462" s="17"/>
      <c r="N1462" s="17"/>
      <c r="O1462" s="17"/>
      <c r="P1462" s="17"/>
      <c r="Q1462" s="17"/>
      <c r="R1462" s="17"/>
      <c r="S1462" s="17"/>
      <c r="T1462" s="5" t="str">
        <f>IF(SUM(Table4[[#This Row],[Jan]:[Dec]])=0,"",(SUM(Table4[[#This Row],[Jan]:[Dec]])))</f>
        <v/>
      </c>
      <c r="U1462" s="5">
        <f>IFERROR(IF(Table5[[#This Row],[Is RTE Student]]="Yes",0,VLOOKUP(Table4[[#This Row],[Class]]&amp;"_"&amp;Table4[[#This Row],[Stream]]&amp;"_"&amp;Table4[[#This Row],[Medium]],total_fee,5,0)),0)</f>
        <v>0</v>
      </c>
      <c r="V1462" s="5" t="str">
        <f>IFERROR(IF(Table4[[#This Row],[Total fees]]=Table4[[#This Row],[Total]]=0,"",Table4[[#This Row],[Total fees]]-Table4[[#This Row],[Total]]),"")</f>
        <v/>
      </c>
    </row>
    <row r="1463" spans="1:22">
      <c r="A1463" s="18" t="str">
        <f>IF('Student''s Data'!A1463=0,"",'Student''s Data'!A1463)</f>
        <v/>
      </c>
      <c r="B1463" s="18" t="str">
        <f>IF('Student''s Data'!B1463=0,"",'Student''s Data'!B1463)</f>
        <v/>
      </c>
      <c r="C1463" s="19" t="str">
        <f>IF('Student''s Data'!C1463=0,"",'Student''s Data'!C1463)</f>
        <v/>
      </c>
      <c r="D1463" s="19" t="str">
        <f>IF('Student''s Data'!D1463=0,"",'Student''s Data'!D1463)</f>
        <v/>
      </c>
      <c r="E1463" s="19" t="str">
        <f>IF('Student''s Data'!H1463=0,"",'Student''s Data'!H1463)</f>
        <v/>
      </c>
      <c r="F1463" s="19" t="str">
        <f>IF('Student''s Data'!E1463=0,"",'Student''s Data'!E1463)</f>
        <v/>
      </c>
      <c r="G1463" s="19" t="str">
        <f>IF('Student''s Data'!F1463=0,"",'Student''s Data'!F1463)</f>
        <v/>
      </c>
      <c r="H1463" s="17"/>
      <c r="I1463" s="17"/>
      <c r="J1463" s="17"/>
      <c r="K1463" s="17"/>
      <c r="L1463" s="17"/>
      <c r="M1463" s="17"/>
      <c r="N1463" s="17"/>
      <c r="O1463" s="17"/>
      <c r="P1463" s="17"/>
      <c r="Q1463" s="17"/>
      <c r="R1463" s="17"/>
      <c r="S1463" s="17"/>
      <c r="T1463" s="5" t="str">
        <f>IF(SUM(Table4[[#This Row],[Jan]:[Dec]])=0,"",(SUM(Table4[[#This Row],[Jan]:[Dec]])))</f>
        <v/>
      </c>
      <c r="U1463" s="5">
        <f>IFERROR(IF(Table5[[#This Row],[Is RTE Student]]="Yes",0,VLOOKUP(Table4[[#This Row],[Class]]&amp;"_"&amp;Table4[[#This Row],[Stream]]&amp;"_"&amp;Table4[[#This Row],[Medium]],total_fee,5,0)),0)</f>
        <v>0</v>
      </c>
      <c r="V1463" s="5" t="str">
        <f>IFERROR(IF(Table4[[#This Row],[Total fees]]=Table4[[#This Row],[Total]]=0,"",Table4[[#This Row],[Total fees]]-Table4[[#This Row],[Total]]),"")</f>
        <v/>
      </c>
    </row>
    <row r="1464" spans="1:22">
      <c r="A1464" s="18" t="str">
        <f>IF('Student''s Data'!A1464=0,"",'Student''s Data'!A1464)</f>
        <v/>
      </c>
      <c r="B1464" s="18" t="str">
        <f>IF('Student''s Data'!B1464=0,"",'Student''s Data'!B1464)</f>
        <v/>
      </c>
      <c r="C1464" s="19" t="str">
        <f>IF('Student''s Data'!C1464=0,"",'Student''s Data'!C1464)</f>
        <v/>
      </c>
      <c r="D1464" s="19" t="str">
        <f>IF('Student''s Data'!D1464=0,"",'Student''s Data'!D1464)</f>
        <v/>
      </c>
      <c r="E1464" s="19" t="str">
        <f>IF('Student''s Data'!H1464=0,"",'Student''s Data'!H1464)</f>
        <v/>
      </c>
      <c r="F1464" s="19" t="str">
        <f>IF('Student''s Data'!E1464=0,"",'Student''s Data'!E1464)</f>
        <v/>
      </c>
      <c r="G1464" s="19" t="str">
        <f>IF('Student''s Data'!F1464=0,"",'Student''s Data'!F1464)</f>
        <v/>
      </c>
      <c r="H1464" s="17"/>
      <c r="I1464" s="17"/>
      <c r="J1464" s="17"/>
      <c r="K1464" s="17"/>
      <c r="L1464" s="17"/>
      <c r="M1464" s="17"/>
      <c r="N1464" s="17"/>
      <c r="O1464" s="17"/>
      <c r="P1464" s="17"/>
      <c r="Q1464" s="17"/>
      <c r="R1464" s="17"/>
      <c r="S1464" s="17"/>
      <c r="T1464" s="5" t="str">
        <f>IF(SUM(Table4[[#This Row],[Jan]:[Dec]])=0,"",(SUM(Table4[[#This Row],[Jan]:[Dec]])))</f>
        <v/>
      </c>
      <c r="U1464" s="5">
        <f>IFERROR(IF(Table5[[#This Row],[Is RTE Student]]="Yes",0,VLOOKUP(Table4[[#This Row],[Class]]&amp;"_"&amp;Table4[[#This Row],[Stream]]&amp;"_"&amp;Table4[[#This Row],[Medium]],total_fee,5,0)),0)</f>
        <v>0</v>
      </c>
      <c r="V1464" s="5" t="str">
        <f>IFERROR(IF(Table4[[#This Row],[Total fees]]=Table4[[#This Row],[Total]]=0,"",Table4[[#This Row],[Total fees]]-Table4[[#This Row],[Total]]),"")</f>
        <v/>
      </c>
    </row>
    <row r="1465" spans="1:22">
      <c r="A1465" s="18" t="str">
        <f>IF('Student''s Data'!A1465=0,"",'Student''s Data'!A1465)</f>
        <v/>
      </c>
      <c r="B1465" s="18" t="str">
        <f>IF('Student''s Data'!B1465=0,"",'Student''s Data'!B1465)</f>
        <v/>
      </c>
      <c r="C1465" s="19" t="str">
        <f>IF('Student''s Data'!C1465=0,"",'Student''s Data'!C1465)</f>
        <v/>
      </c>
      <c r="D1465" s="19" t="str">
        <f>IF('Student''s Data'!D1465=0,"",'Student''s Data'!D1465)</f>
        <v/>
      </c>
      <c r="E1465" s="19" t="str">
        <f>IF('Student''s Data'!H1465=0,"",'Student''s Data'!H1465)</f>
        <v/>
      </c>
      <c r="F1465" s="19" t="str">
        <f>IF('Student''s Data'!E1465=0,"",'Student''s Data'!E1465)</f>
        <v/>
      </c>
      <c r="G1465" s="19" t="str">
        <f>IF('Student''s Data'!F1465=0,"",'Student''s Data'!F1465)</f>
        <v/>
      </c>
      <c r="H1465" s="17"/>
      <c r="I1465" s="17"/>
      <c r="J1465" s="17"/>
      <c r="K1465" s="17"/>
      <c r="L1465" s="17"/>
      <c r="M1465" s="17"/>
      <c r="N1465" s="17"/>
      <c r="O1465" s="17"/>
      <c r="P1465" s="17"/>
      <c r="Q1465" s="17"/>
      <c r="R1465" s="17"/>
      <c r="S1465" s="17"/>
      <c r="T1465" s="5" t="str">
        <f>IF(SUM(Table4[[#This Row],[Jan]:[Dec]])=0,"",(SUM(Table4[[#This Row],[Jan]:[Dec]])))</f>
        <v/>
      </c>
      <c r="U1465" s="5">
        <f>IFERROR(IF(Table5[[#This Row],[Is RTE Student]]="Yes",0,VLOOKUP(Table4[[#This Row],[Class]]&amp;"_"&amp;Table4[[#This Row],[Stream]]&amp;"_"&amp;Table4[[#This Row],[Medium]],total_fee,5,0)),0)</f>
        <v>0</v>
      </c>
      <c r="V1465" s="5" t="str">
        <f>IFERROR(IF(Table4[[#This Row],[Total fees]]=Table4[[#This Row],[Total]]=0,"",Table4[[#This Row],[Total fees]]-Table4[[#This Row],[Total]]),"")</f>
        <v/>
      </c>
    </row>
    <row r="1466" spans="1:22">
      <c r="A1466" s="18" t="str">
        <f>IF('Student''s Data'!A1466=0,"",'Student''s Data'!A1466)</f>
        <v/>
      </c>
      <c r="B1466" s="18" t="str">
        <f>IF('Student''s Data'!B1466=0,"",'Student''s Data'!B1466)</f>
        <v/>
      </c>
      <c r="C1466" s="19" t="str">
        <f>IF('Student''s Data'!C1466=0,"",'Student''s Data'!C1466)</f>
        <v/>
      </c>
      <c r="D1466" s="19" t="str">
        <f>IF('Student''s Data'!D1466=0,"",'Student''s Data'!D1466)</f>
        <v/>
      </c>
      <c r="E1466" s="19" t="str">
        <f>IF('Student''s Data'!H1466=0,"",'Student''s Data'!H1466)</f>
        <v/>
      </c>
      <c r="F1466" s="19" t="str">
        <f>IF('Student''s Data'!E1466=0,"",'Student''s Data'!E1466)</f>
        <v/>
      </c>
      <c r="G1466" s="19" t="str">
        <f>IF('Student''s Data'!F1466=0,"",'Student''s Data'!F1466)</f>
        <v/>
      </c>
      <c r="H1466" s="17"/>
      <c r="I1466" s="17"/>
      <c r="J1466" s="17"/>
      <c r="K1466" s="17"/>
      <c r="L1466" s="17"/>
      <c r="M1466" s="17"/>
      <c r="N1466" s="17"/>
      <c r="O1466" s="17"/>
      <c r="P1466" s="17"/>
      <c r="Q1466" s="17"/>
      <c r="R1466" s="17"/>
      <c r="S1466" s="17"/>
      <c r="T1466" s="5" t="str">
        <f>IF(SUM(Table4[[#This Row],[Jan]:[Dec]])=0,"",(SUM(Table4[[#This Row],[Jan]:[Dec]])))</f>
        <v/>
      </c>
      <c r="U1466" s="5">
        <f>IFERROR(IF(Table5[[#This Row],[Is RTE Student]]="Yes",0,VLOOKUP(Table4[[#This Row],[Class]]&amp;"_"&amp;Table4[[#This Row],[Stream]]&amp;"_"&amp;Table4[[#This Row],[Medium]],total_fee,5,0)),0)</f>
        <v>0</v>
      </c>
      <c r="V1466" s="5" t="str">
        <f>IFERROR(IF(Table4[[#This Row],[Total fees]]=Table4[[#This Row],[Total]]=0,"",Table4[[#This Row],[Total fees]]-Table4[[#This Row],[Total]]),"")</f>
        <v/>
      </c>
    </row>
    <row r="1467" spans="1:22">
      <c r="A1467" s="18" t="str">
        <f>IF('Student''s Data'!A1467=0,"",'Student''s Data'!A1467)</f>
        <v/>
      </c>
      <c r="B1467" s="18" t="str">
        <f>IF('Student''s Data'!B1467=0,"",'Student''s Data'!B1467)</f>
        <v/>
      </c>
      <c r="C1467" s="19" t="str">
        <f>IF('Student''s Data'!C1467=0,"",'Student''s Data'!C1467)</f>
        <v/>
      </c>
      <c r="D1467" s="19" t="str">
        <f>IF('Student''s Data'!D1467=0,"",'Student''s Data'!D1467)</f>
        <v/>
      </c>
      <c r="E1467" s="19" t="str">
        <f>IF('Student''s Data'!H1467=0,"",'Student''s Data'!H1467)</f>
        <v/>
      </c>
      <c r="F1467" s="19" t="str">
        <f>IF('Student''s Data'!E1467=0,"",'Student''s Data'!E1467)</f>
        <v/>
      </c>
      <c r="G1467" s="19" t="str">
        <f>IF('Student''s Data'!F1467=0,"",'Student''s Data'!F1467)</f>
        <v/>
      </c>
      <c r="H1467" s="17"/>
      <c r="I1467" s="17"/>
      <c r="J1467" s="17"/>
      <c r="K1467" s="17"/>
      <c r="L1467" s="17"/>
      <c r="M1467" s="17"/>
      <c r="N1467" s="17"/>
      <c r="O1467" s="17"/>
      <c r="P1467" s="17"/>
      <c r="Q1467" s="17"/>
      <c r="R1467" s="17"/>
      <c r="S1467" s="17"/>
      <c r="T1467" s="5" t="str">
        <f>IF(SUM(Table4[[#This Row],[Jan]:[Dec]])=0,"",(SUM(Table4[[#This Row],[Jan]:[Dec]])))</f>
        <v/>
      </c>
      <c r="U1467" s="5">
        <f>IFERROR(IF(Table5[[#This Row],[Is RTE Student]]="Yes",0,VLOOKUP(Table4[[#This Row],[Class]]&amp;"_"&amp;Table4[[#This Row],[Stream]]&amp;"_"&amp;Table4[[#This Row],[Medium]],total_fee,5,0)),0)</f>
        <v>0</v>
      </c>
      <c r="V1467" s="5" t="str">
        <f>IFERROR(IF(Table4[[#This Row],[Total fees]]=Table4[[#This Row],[Total]]=0,"",Table4[[#This Row],[Total fees]]-Table4[[#This Row],[Total]]),"")</f>
        <v/>
      </c>
    </row>
    <row r="1468" spans="1:22">
      <c r="A1468" s="18" t="str">
        <f>IF('Student''s Data'!A1468=0,"",'Student''s Data'!A1468)</f>
        <v/>
      </c>
      <c r="B1468" s="18" t="str">
        <f>IF('Student''s Data'!B1468=0,"",'Student''s Data'!B1468)</f>
        <v/>
      </c>
      <c r="C1468" s="19" t="str">
        <f>IF('Student''s Data'!C1468=0,"",'Student''s Data'!C1468)</f>
        <v/>
      </c>
      <c r="D1468" s="19" t="str">
        <f>IF('Student''s Data'!D1468=0,"",'Student''s Data'!D1468)</f>
        <v/>
      </c>
      <c r="E1468" s="19" t="str">
        <f>IF('Student''s Data'!H1468=0,"",'Student''s Data'!H1468)</f>
        <v/>
      </c>
      <c r="F1468" s="19" t="str">
        <f>IF('Student''s Data'!E1468=0,"",'Student''s Data'!E1468)</f>
        <v/>
      </c>
      <c r="G1468" s="19" t="str">
        <f>IF('Student''s Data'!F1468=0,"",'Student''s Data'!F1468)</f>
        <v/>
      </c>
      <c r="H1468" s="17"/>
      <c r="I1468" s="17"/>
      <c r="J1468" s="17"/>
      <c r="K1468" s="17"/>
      <c r="L1468" s="17"/>
      <c r="M1468" s="17"/>
      <c r="N1468" s="17"/>
      <c r="O1468" s="17"/>
      <c r="P1468" s="17"/>
      <c r="Q1468" s="17"/>
      <c r="R1468" s="17"/>
      <c r="S1468" s="17"/>
      <c r="T1468" s="5" t="str">
        <f>IF(SUM(Table4[[#This Row],[Jan]:[Dec]])=0,"",(SUM(Table4[[#This Row],[Jan]:[Dec]])))</f>
        <v/>
      </c>
      <c r="U1468" s="5">
        <f>IFERROR(IF(Table5[[#This Row],[Is RTE Student]]="Yes",0,VLOOKUP(Table4[[#This Row],[Class]]&amp;"_"&amp;Table4[[#This Row],[Stream]]&amp;"_"&amp;Table4[[#This Row],[Medium]],total_fee,5,0)),0)</f>
        <v>0</v>
      </c>
      <c r="V1468" s="5" t="str">
        <f>IFERROR(IF(Table4[[#This Row],[Total fees]]=Table4[[#This Row],[Total]]=0,"",Table4[[#This Row],[Total fees]]-Table4[[#This Row],[Total]]),"")</f>
        <v/>
      </c>
    </row>
    <row r="1469" spans="1:22">
      <c r="A1469" s="18" t="str">
        <f>IF('Student''s Data'!A1469=0,"",'Student''s Data'!A1469)</f>
        <v/>
      </c>
      <c r="B1469" s="18" t="str">
        <f>IF('Student''s Data'!B1469=0,"",'Student''s Data'!B1469)</f>
        <v/>
      </c>
      <c r="C1469" s="19" t="str">
        <f>IF('Student''s Data'!C1469=0,"",'Student''s Data'!C1469)</f>
        <v/>
      </c>
      <c r="D1469" s="19" t="str">
        <f>IF('Student''s Data'!D1469=0,"",'Student''s Data'!D1469)</f>
        <v/>
      </c>
      <c r="E1469" s="19" t="str">
        <f>IF('Student''s Data'!H1469=0,"",'Student''s Data'!H1469)</f>
        <v/>
      </c>
      <c r="F1469" s="19" t="str">
        <f>IF('Student''s Data'!E1469=0,"",'Student''s Data'!E1469)</f>
        <v/>
      </c>
      <c r="G1469" s="19" t="str">
        <f>IF('Student''s Data'!F1469=0,"",'Student''s Data'!F1469)</f>
        <v/>
      </c>
      <c r="H1469" s="17"/>
      <c r="I1469" s="17"/>
      <c r="J1469" s="17"/>
      <c r="K1469" s="17"/>
      <c r="L1469" s="17"/>
      <c r="M1469" s="17"/>
      <c r="N1469" s="17"/>
      <c r="O1469" s="17"/>
      <c r="P1469" s="17"/>
      <c r="Q1469" s="17"/>
      <c r="R1469" s="17"/>
      <c r="S1469" s="17"/>
      <c r="T1469" s="5" t="str">
        <f>IF(SUM(Table4[[#This Row],[Jan]:[Dec]])=0,"",(SUM(Table4[[#This Row],[Jan]:[Dec]])))</f>
        <v/>
      </c>
      <c r="U1469" s="5">
        <f>IFERROR(IF(Table5[[#This Row],[Is RTE Student]]="Yes",0,VLOOKUP(Table4[[#This Row],[Class]]&amp;"_"&amp;Table4[[#This Row],[Stream]]&amp;"_"&amp;Table4[[#This Row],[Medium]],total_fee,5,0)),0)</f>
        <v>0</v>
      </c>
      <c r="V1469" s="5" t="str">
        <f>IFERROR(IF(Table4[[#This Row],[Total fees]]=Table4[[#This Row],[Total]]=0,"",Table4[[#This Row],[Total fees]]-Table4[[#This Row],[Total]]),"")</f>
        <v/>
      </c>
    </row>
    <row r="1470" spans="1:22">
      <c r="A1470" s="18" t="str">
        <f>IF('Student''s Data'!A1470=0,"",'Student''s Data'!A1470)</f>
        <v/>
      </c>
      <c r="B1470" s="18" t="str">
        <f>IF('Student''s Data'!B1470=0,"",'Student''s Data'!B1470)</f>
        <v/>
      </c>
      <c r="C1470" s="19" t="str">
        <f>IF('Student''s Data'!C1470=0,"",'Student''s Data'!C1470)</f>
        <v/>
      </c>
      <c r="D1470" s="19" t="str">
        <f>IF('Student''s Data'!D1470=0,"",'Student''s Data'!D1470)</f>
        <v/>
      </c>
      <c r="E1470" s="19" t="str">
        <f>IF('Student''s Data'!H1470=0,"",'Student''s Data'!H1470)</f>
        <v/>
      </c>
      <c r="F1470" s="19" t="str">
        <f>IF('Student''s Data'!E1470=0,"",'Student''s Data'!E1470)</f>
        <v/>
      </c>
      <c r="G1470" s="19" t="str">
        <f>IF('Student''s Data'!F1470=0,"",'Student''s Data'!F1470)</f>
        <v/>
      </c>
      <c r="H1470" s="17"/>
      <c r="I1470" s="17"/>
      <c r="J1470" s="17"/>
      <c r="K1470" s="17"/>
      <c r="L1470" s="17"/>
      <c r="M1470" s="17"/>
      <c r="N1470" s="17"/>
      <c r="O1470" s="17"/>
      <c r="P1470" s="17"/>
      <c r="Q1470" s="17"/>
      <c r="R1470" s="17"/>
      <c r="S1470" s="17"/>
      <c r="T1470" s="5" t="str">
        <f>IF(SUM(Table4[[#This Row],[Jan]:[Dec]])=0,"",(SUM(Table4[[#This Row],[Jan]:[Dec]])))</f>
        <v/>
      </c>
      <c r="U1470" s="5">
        <f>IFERROR(IF(Table5[[#This Row],[Is RTE Student]]="Yes",0,VLOOKUP(Table4[[#This Row],[Class]]&amp;"_"&amp;Table4[[#This Row],[Stream]]&amp;"_"&amp;Table4[[#This Row],[Medium]],total_fee,5,0)),0)</f>
        <v>0</v>
      </c>
      <c r="V1470" s="5" t="str">
        <f>IFERROR(IF(Table4[[#This Row],[Total fees]]=Table4[[#This Row],[Total]]=0,"",Table4[[#This Row],[Total fees]]-Table4[[#This Row],[Total]]),"")</f>
        <v/>
      </c>
    </row>
    <row r="1471" spans="1:22">
      <c r="A1471" s="18" t="str">
        <f>IF('Student''s Data'!A1471=0,"",'Student''s Data'!A1471)</f>
        <v/>
      </c>
      <c r="B1471" s="18" t="str">
        <f>IF('Student''s Data'!B1471=0,"",'Student''s Data'!B1471)</f>
        <v/>
      </c>
      <c r="C1471" s="19" t="str">
        <f>IF('Student''s Data'!C1471=0,"",'Student''s Data'!C1471)</f>
        <v/>
      </c>
      <c r="D1471" s="19" t="str">
        <f>IF('Student''s Data'!D1471=0,"",'Student''s Data'!D1471)</f>
        <v/>
      </c>
      <c r="E1471" s="19" t="str">
        <f>IF('Student''s Data'!H1471=0,"",'Student''s Data'!H1471)</f>
        <v/>
      </c>
      <c r="F1471" s="19" t="str">
        <f>IF('Student''s Data'!E1471=0,"",'Student''s Data'!E1471)</f>
        <v/>
      </c>
      <c r="G1471" s="19" t="str">
        <f>IF('Student''s Data'!F1471=0,"",'Student''s Data'!F1471)</f>
        <v/>
      </c>
      <c r="H1471" s="17"/>
      <c r="I1471" s="17"/>
      <c r="J1471" s="17"/>
      <c r="K1471" s="17"/>
      <c r="L1471" s="17"/>
      <c r="M1471" s="17"/>
      <c r="N1471" s="17"/>
      <c r="O1471" s="17"/>
      <c r="P1471" s="17"/>
      <c r="Q1471" s="17"/>
      <c r="R1471" s="17"/>
      <c r="S1471" s="17"/>
      <c r="T1471" s="5" t="str">
        <f>IF(SUM(Table4[[#This Row],[Jan]:[Dec]])=0,"",(SUM(Table4[[#This Row],[Jan]:[Dec]])))</f>
        <v/>
      </c>
      <c r="U1471" s="5">
        <f>IFERROR(IF(Table5[[#This Row],[Is RTE Student]]="Yes",0,VLOOKUP(Table4[[#This Row],[Class]]&amp;"_"&amp;Table4[[#This Row],[Stream]]&amp;"_"&amp;Table4[[#This Row],[Medium]],total_fee,5,0)),0)</f>
        <v>0</v>
      </c>
      <c r="V1471" s="5" t="str">
        <f>IFERROR(IF(Table4[[#This Row],[Total fees]]=Table4[[#This Row],[Total]]=0,"",Table4[[#This Row],[Total fees]]-Table4[[#This Row],[Total]]),"")</f>
        <v/>
      </c>
    </row>
    <row r="1472" spans="1:22">
      <c r="A1472" s="18" t="str">
        <f>IF('Student''s Data'!A1472=0,"",'Student''s Data'!A1472)</f>
        <v/>
      </c>
      <c r="B1472" s="18" t="str">
        <f>IF('Student''s Data'!B1472=0,"",'Student''s Data'!B1472)</f>
        <v/>
      </c>
      <c r="C1472" s="19" t="str">
        <f>IF('Student''s Data'!C1472=0,"",'Student''s Data'!C1472)</f>
        <v/>
      </c>
      <c r="D1472" s="19" t="str">
        <f>IF('Student''s Data'!D1472=0,"",'Student''s Data'!D1472)</f>
        <v/>
      </c>
      <c r="E1472" s="19" t="str">
        <f>IF('Student''s Data'!H1472=0,"",'Student''s Data'!H1472)</f>
        <v/>
      </c>
      <c r="F1472" s="19" t="str">
        <f>IF('Student''s Data'!E1472=0,"",'Student''s Data'!E1472)</f>
        <v/>
      </c>
      <c r="G1472" s="19" t="str">
        <f>IF('Student''s Data'!F1472=0,"",'Student''s Data'!F1472)</f>
        <v/>
      </c>
      <c r="H1472" s="17"/>
      <c r="I1472" s="17"/>
      <c r="J1472" s="17"/>
      <c r="K1472" s="17"/>
      <c r="L1472" s="17"/>
      <c r="M1472" s="17"/>
      <c r="N1472" s="17"/>
      <c r="O1472" s="17"/>
      <c r="P1472" s="17"/>
      <c r="Q1472" s="17"/>
      <c r="R1472" s="17"/>
      <c r="S1472" s="17"/>
      <c r="T1472" s="5" t="str">
        <f>IF(SUM(Table4[[#This Row],[Jan]:[Dec]])=0,"",(SUM(Table4[[#This Row],[Jan]:[Dec]])))</f>
        <v/>
      </c>
      <c r="U1472" s="5">
        <f>IFERROR(IF(Table5[[#This Row],[Is RTE Student]]="Yes",0,VLOOKUP(Table4[[#This Row],[Class]]&amp;"_"&amp;Table4[[#This Row],[Stream]]&amp;"_"&amp;Table4[[#This Row],[Medium]],total_fee,5,0)),0)</f>
        <v>0</v>
      </c>
      <c r="V1472" s="5" t="str">
        <f>IFERROR(IF(Table4[[#This Row],[Total fees]]=Table4[[#This Row],[Total]]=0,"",Table4[[#This Row],[Total fees]]-Table4[[#This Row],[Total]]),"")</f>
        <v/>
      </c>
    </row>
    <row r="1473" spans="1:22">
      <c r="A1473" s="18" t="str">
        <f>IF('Student''s Data'!A1473=0,"",'Student''s Data'!A1473)</f>
        <v/>
      </c>
      <c r="B1473" s="18" t="str">
        <f>IF('Student''s Data'!B1473=0,"",'Student''s Data'!B1473)</f>
        <v/>
      </c>
      <c r="C1473" s="19" t="str">
        <f>IF('Student''s Data'!C1473=0,"",'Student''s Data'!C1473)</f>
        <v/>
      </c>
      <c r="D1473" s="19" t="str">
        <f>IF('Student''s Data'!D1473=0,"",'Student''s Data'!D1473)</f>
        <v/>
      </c>
      <c r="E1473" s="19" t="str">
        <f>IF('Student''s Data'!H1473=0,"",'Student''s Data'!H1473)</f>
        <v/>
      </c>
      <c r="F1473" s="19" t="str">
        <f>IF('Student''s Data'!E1473=0,"",'Student''s Data'!E1473)</f>
        <v/>
      </c>
      <c r="G1473" s="19" t="str">
        <f>IF('Student''s Data'!F1473=0,"",'Student''s Data'!F1473)</f>
        <v/>
      </c>
      <c r="H1473" s="17"/>
      <c r="I1473" s="17"/>
      <c r="J1473" s="17"/>
      <c r="K1473" s="17"/>
      <c r="L1473" s="17"/>
      <c r="M1473" s="17"/>
      <c r="N1473" s="17"/>
      <c r="O1473" s="17"/>
      <c r="P1473" s="17"/>
      <c r="Q1473" s="17"/>
      <c r="R1473" s="17"/>
      <c r="S1473" s="17"/>
      <c r="T1473" s="5" t="str">
        <f>IF(SUM(Table4[[#This Row],[Jan]:[Dec]])=0,"",(SUM(Table4[[#This Row],[Jan]:[Dec]])))</f>
        <v/>
      </c>
      <c r="U1473" s="5">
        <f>IFERROR(IF(Table5[[#This Row],[Is RTE Student]]="Yes",0,VLOOKUP(Table4[[#This Row],[Class]]&amp;"_"&amp;Table4[[#This Row],[Stream]]&amp;"_"&amp;Table4[[#This Row],[Medium]],total_fee,5,0)),0)</f>
        <v>0</v>
      </c>
      <c r="V1473" s="5" t="str">
        <f>IFERROR(IF(Table4[[#This Row],[Total fees]]=Table4[[#This Row],[Total]]=0,"",Table4[[#This Row],[Total fees]]-Table4[[#This Row],[Total]]),"")</f>
        <v/>
      </c>
    </row>
    <row r="1474" spans="1:22">
      <c r="A1474" s="18" t="str">
        <f>IF('Student''s Data'!A1474=0,"",'Student''s Data'!A1474)</f>
        <v/>
      </c>
      <c r="B1474" s="18" t="str">
        <f>IF('Student''s Data'!B1474=0,"",'Student''s Data'!B1474)</f>
        <v/>
      </c>
      <c r="C1474" s="19" t="str">
        <f>IF('Student''s Data'!C1474=0,"",'Student''s Data'!C1474)</f>
        <v/>
      </c>
      <c r="D1474" s="19" t="str">
        <f>IF('Student''s Data'!D1474=0,"",'Student''s Data'!D1474)</f>
        <v/>
      </c>
      <c r="E1474" s="19" t="str">
        <f>IF('Student''s Data'!H1474=0,"",'Student''s Data'!H1474)</f>
        <v/>
      </c>
      <c r="F1474" s="19" t="str">
        <f>IF('Student''s Data'!E1474=0,"",'Student''s Data'!E1474)</f>
        <v/>
      </c>
      <c r="G1474" s="19" t="str">
        <f>IF('Student''s Data'!F1474=0,"",'Student''s Data'!F1474)</f>
        <v/>
      </c>
      <c r="H1474" s="17"/>
      <c r="I1474" s="17"/>
      <c r="J1474" s="17"/>
      <c r="K1474" s="17"/>
      <c r="L1474" s="17"/>
      <c r="M1474" s="17"/>
      <c r="N1474" s="17"/>
      <c r="O1474" s="17"/>
      <c r="P1474" s="17"/>
      <c r="Q1474" s="17"/>
      <c r="R1474" s="17"/>
      <c r="S1474" s="17"/>
      <c r="T1474" s="5" t="str">
        <f>IF(SUM(Table4[[#This Row],[Jan]:[Dec]])=0,"",(SUM(Table4[[#This Row],[Jan]:[Dec]])))</f>
        <v/>
      </c>
      <c r="U1474" s="5">
        <f>IFERROR(IF(Table5[[#This Row],[Is RTE Student]]="Yes",0,VLOOKUP(Table4[[#This Row],[Class]]&amp;"_"&amp;Table4[[#This Row],[Stream]]&amp;"_"&amp;Table4[[#This Row],[Medium]],total_fee,5,0)),0)</f>
        <v>0</v>
      </c>
      <c r="V1474" s="5" t="str">
        <f>IFERROR(IF(Table4[[#This Row],[Total fees]]=Table4[[#This Row],[Total]]=0,"",Table4[[#This Row],[Total fees]]-Table4[[#This Row],[Total]]),"")</f>
        <v/>
      </c>
    </row>
    <row r="1475" spans="1:22">
      <c r="A1475" s="18" t="str">
        <f>IF('Student''s Data'!A1475=0,"",'Student''s Data'!A1475)</f>
        <v/>
      </c>
      <c r="B1475" s="18" t="str">
        <f>IF('Student''s Data'!B1475=0,"",'Student''s Data'!B1475)</f>
        <v/>
      </c>
      <c r="C1475" s="19" t="str">
        <f>IF('Student''s Data'!C1475=0,"",'Student''s Data'!C1475)</f>
        <v/>
      </c>
      <c r="D1475" s="19" t="str">
        <f>IF('Student''s Data'!D1475=0,"",'Student''s Data'!D1475)</f>
        <v/>
      </c>
      <c r="E1475" s="19" t="str">
        <f>IF('Student''s Data'!H1475=0,"",'Student''s Data'!H1475)</f>
        <v/>
      </c>
      <c r="F1475" s="19" t="str">
        <f>IF('Student''s Data'!E1475=0,"",'Student''s Data'!E1475)</f>
        <v/>
      </c>
      <c r="G1475" s="19" t="str">
        <f>IF('Student''s Data'!F1475=0,"",'Student''s Data'!F1475)</f>
        <v/>
      </c>
      <c r="H1475" s="17"/>
      <c r="I1475" s="17"/>
      <c r="J1475" s="17"/>
      <c r="K1475" s="17"/>
      <c r="L1475" s="17"/>
      <c r="M1475" s="17"/>
      <c r="N1475" s="17"/>
      <c r="O1475" s="17"/>
      <c r="P1475" s="17"/>
      <c r="Q1475" s="17"/>
      <c r="R1475" s="17"/>
      <c r="S1475" s="17"/>
      <c r="T1475" s="5" t="str">
        <f>IF(SUM(Table4[[#This Row],[Jan]:[Dec]])=0,"",(SUM(Table4[[#This Row],[Jan]:[Dec]])))</f>
        <v/>
      </c>
      <c r="U1475" s="5">
        <f>IFERROR(IF(Table5[[#This Row],[Is RTE Student]]="Yes",0,VLOOKUP(Table4[[#This Row],[Class]]&amp;"_"&amp;Table4[[#This Row],[Stream]]&amp;"_"&amp;Table4[[#This Row],[Medium]],total_fee,5,0)),0)</f>
        <v>0</v>
      </c>
      <c r="V1475" s="5" t="str">
        <f>IFERROR(IF(Table4[[#This Row],[Total fees]]=Table4[[#This Row],[Total]]=0,"",Table4[[#This Row],[Total fees]]-Table4[[#This Row],[Total]]),"")</f>
        <v/>
      </c>
    </row>
    <row r="1476" spans="1:22">
      <c r="A1476" s="18" t="str">
        <f>IF('Student''s Data'!A1476=0,"",'Student''s Data'!A1476)</f>
        <v/>
      </c>
      <c r="B1476" s="18" t="str">
        <f>IF('Student''s Data'!B1476=0,"",'Student''s Data'!B1476)</f>
        <v/>
      </c>
      <c r="C1476" s="19" t="str">
        <f>IF('Student''s Data'!C1476=0,"",'Student''s Data'!C1476)</f>
        <v/>
      </c>
      <c r="D1476" s="19" t="str">
        <f>IF('Student''s Data'!D1476=0,"",'Student''s Data'!D1476)</f>
        <v/>
      </c>
      <c r="E1476" s="19" t="str">
        <f>IF('Student''s Data'!H1476=0,"",'Student''s Data'!H1476)</f>
        <v/>
      </c>
      <c r="F1476" s="19" t="str">
        <f>IF('Student''s Data'!E1476=0,"",'Student''s Data'!E1476)</f>
        <v/>
      </c>
      <c r="G1476" s="19" t="str">
        <f>IF('Student''s Data'!F1476=0,"",'Student''s Data'!F1476)</f>
        <v/>
      </c>
      <c r="H1476" s="17"/>
      <c r="I1476" s="17"/>
      <c r="J1476" s="17"/>
      <c r="K1476" s="17"/>
      <c r="L1476" s="17"/>
      <c r="M1476" s="17"/>
      <c r="N1476" s="17"/>
      <c r="O1476" s="17"/>
      <c r="P1476" s="17"/>
      <c r="Q1476" s="17"/>
      <c r="R1476" s="17"/>
      <c r="S1476" s="17"/>
      <c r="T1476" s="5" t="str">
        <f>IF(SUM(Table4[[#This Row],[Jan]:[Dec]])=0,"",(SUM(Table4[[#This Row],[Jan]:[Dec]])))</f>
        <v/>
      </c>
      <c r="U1476" s="5">
        <f>IFERROR(IF(Table5[[#This Row],[Is RTE Student]]="Yes",0,VLOOKUP(Table4[[#This Row],[Class]]&amp;"_"&amp;Table4[[#This Row],[Stream]]&amp;"_"&amp;Table4[[#This Row],[Medium]],total_fee,5,0)),0)</f>
        <v>0</v>
      </c>
      <c r="V1476" s="5" t="str">
        <f>IFERROR(IF(Table4[[#This Row],[Total fees]]=Table4[[#This Row],[Total]]=0,"",Table4[[#This Row],[Total fees]]-Table4[[#This Row],[Total]]),"")</f>
        <v/>
      </c>
    </row>
    <row r="1477" spans="1:22">
      <c r="A1477" s="18" t="str">
        <f>IF('Student''s Data'!A1477=0,"",'Student''s Data'!A1477)</f>
        <v/>
      </c>
      <c r="B1477" s="18" t="str">
        <f>IF('Student''s Data'!B1477=0,"",'Student''s Data'!B1477)</f>
        <v/>
      </c>
      <c r="C1477" s="19" t="str">
        <f>IF('Student''s Data'!C1477=0,"",'Student''s Data'!C1477)</f>
        <v/>
      </c>
      <c r="D1477" s="19" t="str">
        <f>IF('Student''s Data'!D1477=0,"",'Student''s Data'!D1477)</f>
        <v/>
      </c>
      <c r="E1477" s="19" t="str">
        <f>IF('Student''s Data'!H1477=0,"",'Student''s Data'!H1477)</f>
        <v/>
      </c>
      <c r="F1477" s="19" t="str">
        <f>IF('Student''s Data'!E1477=0,"",'Student''s Data'!E1477)</f>
        <v/>
      </c>
      <c r="G1477" s="19" t="str">
        <f>IF('Student''s Data'!F1477=0,"",'Student''s Data'!F1477)</f>
        <v/>
      </c>
      <c r="H1477" s="17"/>
      <c r="I1477" s="17"/>
      <c r="J1477" s="17"/>
      <c r="K1477" s="17"/>
      <c r="L1477" s="17"/>
      <c r="M1477" s="17"/>
      <c r="N1477" s="17"/>
      <c r="O1477" s="17"/>
      <c r="P1477" s="17"/>
      <c r="Q1477" s="17"/>
      <c r="R1477" s="17"/>
      <c r="S1477" s="17"/>
      <c r="T1477" s="5" t="str">
        <f>IF(SUM(Table4[[#This Row],[Jan]:[Dec]])=0,"",(SUM(Table4[[#This Row],[Jan]:[Dec]])))</f>
        <v/>
      </c>
      <c r="U1477" s="5">
        <f>IFERROR(IF(Table5[[#This Row],[Is RTE Student]]="Yes",0,VLOOKUP(Table4[[#This Row],[Class]]&amp;"_"&amp;Table4[[#This Row],[Stream]]&amp;"_"&amp;Table4[[#This Row],[Medium]],total_fee,5,0)),0)</f>
        <v>0</v>
      </c>
      <c r="V1477" s="5" t="str">
        <f>IFERROR(IF(Table4[[#This Row],[Total fees]]=Table4[[#This Row],[Total]]=0,"",Table4[[#This Row],[Total fees]]-Table4[[#This Row],[Total]]),"")</f>
        <v/>
      </c>
    </row>
    <row r="1478" spans="1:22">
      <c r="A1478" s="18" t="str">
        <f>IF('Student''s Data'!A1478=0,"",'Student''s Data'!A1478)</f>
        <v/>
      </c>
      <c r="B1478" s="18" t="str">
        <f>IF('Student''s Data'!B1478=0,"",'Student''s Data'!B1478)</f>
        <v/>
      </c>
      <c r="C1478" s="19" t="str">
        <f>IF('Student''s Data'!C1478=0,"",'Student''s Data'!C1478)</f>
        <v/>
      </c>
      <c r="D1478" s="19" t="str">
        <f>IF('Student''s Data'!D1478=0,"",'Student''s Data'!D1478)</f>
        <v/>
      </c>
      <c r="E1478" s="19" t="str">
        <f>IF('Student''s Data'!H1478=0,"",'Student''s Data'!H1478)</f>
        <v/>
      </c>
      <c r="F1478" s="19" t="str">
        <f>IF('Student''s Data'!E1478=0,"",'Student''s Data'!E1478)</f>
        <v/>
      </c>
      <c r="G1478" s="19" t="str">
        <f>IF('Student''s Data'!F1478=0,"",'Student''s Data'!F1478)</f>
        <v/>
      </c>
      <c r="H1478" s="17"/>
      <c r="I1478" s="17"/>
      <c r="J1478" s="17"/>
      <c r="K1478" s="17"/>
      <c r="L1478" s="17"/>
      <c r="M1478" s="17"/>
      <c r="N1478" s="17"/>
      <c r="O1478" s="17"/>
      <c r="P1478" s="17"/>
      <c r="Q1478" s="17"/>
      <c r="R1478" s="17"/>
      <c r="S1478" s="17"/>
      <c r="T1478" s="5" t="str">
        <f>IF(SUM(Table4[[#This Row],[Jan]:[Dec]])=0,"",(SUM(Table4[[#This Row],[Jan]:[Dec]])))</f>
        <v/>
      </c>
      <c r="U1478" s="5">
        <f>IFERROR(IF(Table5[[#This Row],[Is RTE Student]]="Yes",0,VLOOKUP(Table4[[#This Row],[Class]]&amp;"_"&amp;Table4[[#This Row],[Stream]]&amp;"_"&amp;Table4[[#This Row],[Medium]],total_fee,5,0)),0)</f>
        <v>0</v>
      </c>
      <c r="V1478" s="5" t="str">
        <f>IFERROR(IF(Table4[[#This Row],[Total fees]]=Table4[[#This Row],[Total]]=0,"",Table4[[#This Row],[Total fees]]-Table4[[#This Row],[Total]]),"")</f>
        <v/>
      </c>
    </row>
    <row r="1479" spans="1:22">
      <c r="A1479" s="18" t="str">
        <f>IF('Student''s Data'!A1479=0,"",'Student''s Data'!A1479)</f>
        <v/>
      </c>
      <c r="B1479" s="18" t="str">
        <f>IF('Student''s Data'!B1479=0,"",'Student''s Data'!B1479)</f>
        <v/>
      </c>
      <c r="C1479" s="19" t="str">
        <f>IF('Student''s Data'!C1479=0,"",'Student''s Data'!C1479)</f>
        <v/>
      </c>
      <c r="D1479" s="19" t="str">
        <f>IF('Student''s Data'!D1479=0,"",'Student''s Data'!D1479)</f>
        <v/>
      </c>
      <c r="E1479" s="19" t="str">
        <f>IF('Student''s Data'!H1479=0,"",'Student''s Data'!H1479)</f>
        <v/>
      </c>
      <c r="F1479" s="19" t="str">
        <f>IF('Student''s Data'!E1479=0,"",'Student''s Data'!E1479)</f>
        <v/>
      </c>
      <c r="G1479" s="19" t="str">
        <f>IF('Student''s Data'!F1479=0,"",'Student''s Data'!F1479)</f>
        <v/>
      </c>
      <c r="H1479" s="17"/>
      <c r="I1479" s="17"/>
      <c r="J1479" s="17"/>
      <c r="K1479" s="17"/>
      <c r="L1479" s="17"/>
      <c r="M1479" s="17"/>
      <c r="N1479" s="17"/>
      <c r="O1479" s="17"/>
      <c r="P1479" s="17"/>
      <c r="Q1479" s="17"/>
      <c r="R1479" s="17"/>
      <c r="S1479" s="17"/>
      <c r="T1479" s="5" t="str">
        <f>IF(SUM(Table4[[#This Row],[Jan]:[Dec]])=0,"",(SUM(Table4[[#This Row],[Jan]:[Dec]])))</f>
        <v/>
      </c>
      <c r="U1479" s="5">
        <f>IFERROR(IF(Table5[[#This Row],[Is RTE Student]]="Yes",0,VLOOKUP(Table4[[#This Row],[Class]]&amp;"_"&amp;Table4[[#This Row],[Stream]]&amp;"_"&amp;Table4[[#This Row],[Medium]],total_fee,5,0)),0)</f>
        <v>0</v>
      </c>
      <c r="V1479" s="5" t="str">
        <f>IFERROR(IF(Table4[[#This Row],[Total fees]]=Table4[[#This Row],[Total]]=0,"",Table4[[#This Row],[Total fees]]-Table4[[#This Row],[Total]]),"")</f>
        <v/>
      </c>
    </row>
    <row r="1480" spans="1:22">
      <c r="A1480" s="18" t="str">
        <f>IF('Student''s Data'!A1480=0,"",'Student''s Data'!A1480)</f>
        <v/>
      </c>
      <c r="B1480" s="18" t="str">
        <f>IF('Student''s Data'!B1480=0,"",'Student''s Data'!B1480)</f>
        <v/>
      </c>
      <c r="C1480" s="19" t="str">
        <f>IF('Student''s Data'!C1480=0,"",'Student''s Data'!C1480)</f>
        <v/>
      </c>
      <c r="D1480" s="19" t="str">
        <f>IF('Student''s Data'!D1480=0,"",'Student''s Data'!D1480)</f>
        <v/>
      </c>
      <c r="E1480" s="19" t="str">
        <f>IF('Student''s Data'!H1480=0,"",'Student''s Data'!H1480)</f>
        <v/>
      </c>
      <c r="F1480" s="19" t="str">
        <f>IF('Student''s Data'!E1480=0,"",'Student''s Data'!E1480)</f>
        <v/>
      </c>
      <c r="G1480" s="19" t="str">
        <f>IF('Student''s Data'!F1480=0,"",'Student''s Data'!F1480)</f>
        <v/>
      </c>
      <c r="H1480" s="17"/>
      <c r="I1480" s="17"/>
      <c r="J1480" s="17"/>
      <c r="K1480" s="17"/>
      <c r="L1480" s="17"/>
      <c r="M1480" s="17"/>
      <c r="N1480" s="17"/>
      <c r="O1480" s="17"/>
      <c r="P1480" s="17"/>
      <c r="Q1480" s="17"/>
      <c r="R1480" s="17"/>
      <c r="S1480" s="17"/>
      <c r="T1480" s="5" t="str">
        <f>IF(SUM(Table4[[#This Row],[Jan]:[Dec]])=0,"",(SUM(Table4[[#This Row],[Jan]:[Dec]])))</f>
        <v/>
      </c>
      <c r="U1480" s="5">
        <f>IFERROR(IF(Table5[[#This Row],[Is RTE Student]]="Yes",0,VLOOKUP(Table4[[#This Row],[Class]]&amp;"_"&amp;Table4[[#This Row],[Stream]]&amp;"_"&amp;Table4[[#This Row],[Medium]],total_fee,5,0)),0)</f>
        <v>0</v>
      </c>
      <c r="V1480" s="5" t="str">
        <f>IFERROR(IF(Table4[[#This Row],[Total fees]]=Table4[[#This Row],[Total]]=0,"",Table4[[#This Row],[Total fees]]-Table4[[#This Row],[Total]]),"")</f>
        <v/>
      </c>
    </row>
    <row r="1481" spans="1:22">
      <c r="A1481" s="18" t="str">
        <f>IF('Student''s Data'!A1481=0,"",'Student''s Data'!A1481)</f>
        <v/>
      </c>
      <c r="B1481" s="18" t="str">
        <f>IF('Student''s Data'!B1481=0,"",'Student''s Data'!B1481)</f>
        <v/>
      </c>
      <c r="C1481" s="19" t="str">
        <f>IF('Student''s Data'!C1481=0,"",'Student''s Data'!C1481)</f>
        <v/>
      </c>
      <c r="D1481" s="19" t="str">
        <f>IF('Student''s Data'!D1481=0,"",'Student''s Data'!D1481)</f>
        <v/>
      </c>
      <c r="E1481" s="19" t="str">
        <f>IF('Student''s Data'!H1481=0,"",'Student''s Data'!H1481)</f>
        <v/>
      </c>
      <c r="F1481" s="19" t="str">
        <f>IF('Student''s Data'!E1481=0,"",'Student''s Data'!E1481)</f>
        <v/>
      </c>
      <c r="G1481" s="19" t="str">
        <f>IF('Student''s Data'!F1481=0,"",'Student''s Data'!F1481)</f>
        <v/>
      </c>
      <c r="H1481" s="17"/>
      <c r="I1481" s="17"/>
      <c r="J1481" s="17"/>
      <c r="K1481" s="17"/>
      <c r="L1481" s="17"/>
      <c r="M1481" s="17"/>
      <c r="N1481" s="17"/>
      <c r="O1481" s="17"/>
      <c r="P1481" s="17"/>
      <c r="Q1481" s="17"/>
      <c r="R1481" s="17"/>
      <c r="S1481" s="17"/>
      <c r="T1481" s="5" t="str">
        <f>IF(SUM(Table4[[#This Row],[Jan]:[Dec]])=0,"",(SUM(Table4[[#This Row],[Jan]:[Dec]])))</f>
        <v/>
      </c>
      <c r="U1481" s="5">
        <f>IFERROR(IF(Table5[[#This Row],[Is RTE Student]]="Yes",0,VLOOKUP(Table4[[#This Row],[Class]]&amp;"_"&amp;Table4[[#This Row],[Stream]]&amp;"_"&amp;Table4[[#This Row],[Medium]],total_fee,5,0)),0)</f>
        <v>0</v>
      </c>
      <c r="V1481" s="5" t="str">
        <f>IFERROR(IF(Table4[[#This Row],[Total fees]]=Table4[[#This Row],[Total]]=0,"",Table4[[#This Row],[Total fees]]-Table4[[#This Row],[Total]]),"")</f>
        <v/>
      </c>
    </row>
    <row r="1482" spans="1:22">
      <c r="A1482" s="18" t="str">
        <f>IF('Student''s Data'!A1482=0,"",'Student''s Data'!A1482)</f>
        <v/>
      </c>
      <c r="B1482" s="18" t="str">
        <f>IF('Student''s Data'!B1482=0,"",'Student''s Data'!B1482)</f>
        <v/>
      </c>
      <c r="C1482" s="19" t="str">
        <f>IF('Student''s Data'!C1482=0,"",'Student''s Data'!C1482)</f>
        <v/>
      </c>
      <c r="D1482" s="19" t="str">
        <f>IF('Student''s Data'!D1482=0,"",'Student''s Data'!D1482)</f>
        <v/>
      </c>
      <c r="E1482" s="19" t="str">
        <f>IF('Student''s Data'!H1482=0,"",'Student''s Data'!H1482)</f>
        <v/>
      </c>
      <c r="F1482" s="19" t="str">
        <f>IF('Student''s Data'!E1482=0,"",'Student''s Data'!E1482)</f>
        <v/>
      </c>
      <c r="G1482" s="19" t="str">
        <f>IF('Student''s Data'!F1482=0,"",'Student''s Data'!F1482)</f>
        <v/>
      </c>
      <c r="H1482" s="17"/>
      <c r="I1482" s="17"/>
      <c r="J1482" s="17"/>
      <c r="K1482" s="17"/>
      <c r="L1482" s="17"/>
      <c r="M1482" s="17"/>
      <c r="N1482" s="17"/>
      <c r="O1482" s="17"/>
      <c r="P1482" s="17"/>
      <c r="Q1482" s="17"/>
      <c r="R1482" s="17"/>
      <c r="S1482" s="17"/>
      <c r="T1482" s="5" t="str">
        <f>IF(SUM(Table4[[#This Row],[Jan]:[Dec]])=0,"",(SUM(Table4[[#This Row],[Jan]:[Dec]])))</f>
        <v/>
      </c>
      <c r="U1482" s="5">
        <f>IFERROR(IF(Table5[[#This Row],[Is RTE Student]]="Yes",0,VLOOKUP(Table4[[#This Row],[Class]]&amp;"_"&amp;Table4[[#This Row],[Stream]]&amp;"_"&amp;Table4[[#This Row],[Medium]],total_fee,5,0)),0)</f>
        <v>0</v>
      </c>
      <c r="V1482" s="5" t="str">
        <f>IFERROR(IF(Table4[[#This Row],[Total fees]]=Table4[[#This Row],[Total]]=0,"",Table4[[#This Row],[Total fees]]-Table4[[#This Row],[Total]]),"")</f>
        <v/>
      </c>
    </row>
    <row r="1483" spans="1:22">
      <c r="A1483" s="18" t="str">
        <f>IF('Student''s Data'!A1483=0,"",'Student''s Data'!A1483)</f>
        <v/>
      </c>
      <c r="B1483" s="18" t="str">
        <f>IF('Student''s Data'!B1483=0,"",'Student''s Data'!B1483)</f>
        <v/>
      </c>
      <c r="C1483" s="19" t="str">
        <f>IF('Student''s Data'!C1483=0,"",'Student''s Data'!C1483)</f>
        <v/>
      </c>
      <c r="D1483" s="19" t="str">
        <f>IF('Student''s Data'!D1483=0,"",'Student''s Data'!D1483)</f>
        <v/>
      </c>
      <c r="E1483" s="19" t="str">
        <f>IF('Student''s Data'!H1483=0,"",'Student''s Data'!H1483)</f>
        <v/>
      </c>
      <c r="F1483" s="19" t="str">
        <f>IF('Student''s Data'!E1483=0,"",'Student''s Data'!E1483)</f>
        <v/>
      </c>
      <c r="G1483" s="19" t="str">
        <f>IF('Student''s Data'!F1483=0,"",'Student''s Data'!F1483)</f>
        <v/>
      </c>
      <c r="H1483" s="17"/>
      <c r="I1483" s="17"/>
      <c r="J1483" s="17"/>
      <c r="K1483" s="17"/>
      <c r="L1483" s="17"/>
      <c r="M1483" s="17"/>
      <c r="N1483" s="17"/>
      <c r="O1483" s="17"/>
      <c r="P1483" s="17"/>
      <c r="Q1483" s="17"/>
      <c r="R1483" s="17"/>
      <c r="S1483" s="17"/>
      <c r="T1483" s="5" t="str">
        <f>IF(SUM(Table4[[#This Row],[Jan]:[Dec]])=0,"",(SUM(Table4[[#This Row],[Jan]:[Dec]])))</f>
        <v/>
      </c>
      <c r="U1483" s="5">
        <f>IFERROR(IF(Table5[[#This Row],[Is RTE Student]]="Yes",0,VLOOKUP(Table4[[#This Row],[Class]]&amp;"_"&amp;Table4[[#This Row],[Stream]]&amp;"_"&amp;Table4[[#This Row],[Medium]],total_fee,5,0)),0)</f>
        <v>0</v>
      </c>
      <c r="V1483" s="5" t="str">
        <f>IFERROR(IF(Table4[[#This Row],[Total fees]]=Table4[[#This Row],[Total]]=0,"",Table4[[#This Row],[Total fees]]-Table4[[#This Row],[Total]]),"")</f>
        <v/>
      </c>
    </row>
    <row r="1484" spans="1:22">
      <c r="A1484" s="18" t="str">
        <f>IF('Student''s Data'!A1484=0,"",'Student''s Data'!A1484)</f>
        <v/>
      </c>
      <c r="B1484" s="18" t="str">
        <f>IF('Student''s Data'!B1484=0,"",'Student''s Data'!B1484)</f>
        <v/>
      </c>
      <c r="C1484" s="19" t="str">
        <f>IF('Student''s Data'!C1484=0,"",'Student''s Data'!C1484)</f>
        <v/>
      </c>
      <c r="D1484" s="19" t="str">
        <f>IF('Student''s Data'!D1484=0,"",'Student''s Data'!D1484)</f>
        <v/>
      </c>
      <c r="E1484" s="19" t="str">
        <f>IF('Student''s Data'!H1484=0,"",'Student''s Data'!H1484)</f>
        <v/>
      </c>
      <c r="F1484" s="19" t="str">
        <f>IF('Student''s Data'!E1484=0,"",'Student''s Data'!E1484)</f>
        <v/>
      </c>
      <c r="G1484" s="19" t="str">
        <f>IF('Student''s Data'!F1484=0,"",'Student''s Data'!F1484)</f>
        <v/>
      </c>
      <c r="H1484" s="17"/>
      <c r="I1484" s="17"/>
      <c r="J1484" s="17"/>
      <c r="K1484" s="17"/>
      <c r="L1484" s="17"/>
      <c r="M1484" s="17"/>
      <c r="N1484" s="17"/>
      <c r="O1484" s="17"/>
      <c r="P1484" s="17"/>
      <c r="Q1484" s="17"/>
      <c r="R1484" s="17"/>
      <c r="S1484" s="17"/>
      <c r="T1484" s="5" t="str">
        <f>IF(SUM(Table4[[#This Row],[Jan]:[Dec]])=0,"",(SUM(Table4[[#This Row],[Jan]:[Dec]])))</f>
        <v/>
      </c>
      <c r="U1484" s="5">
        <f>IFERROR(IF(Table5[[#This Row],[Is RTE Student]]="Yes",0,VLOOKUP(Table4[[#This Row],[Class]]&amp;"_"&amp;Table4[[#This Row],[Stream]]&amp;"_"&amp;Table4[[#This Row],[Medium]],total_fee,5,0)),0)</f>
        <v>0</v>
      </c>
      <c r="V1484" s="5" t="str">
        <f>IFERROR(IF(Table4[[#This Row],[Total fees]]=Table4[[#This Row],[Total]]=0,"",Table4[[#This Row],[Total fees]]-Table4[[#This Row],[Total]]),"")</f>
        <v/>
      </c>
    </row>
    <row r="1485" spans="1:22">
      <c r="A1485" s="18" t="str">
        <f>IF('Student''s Data'!A1485=0,"",'Student''s Data'!A1485)</f>
        <v/>
      </c>
      <c r="B1485" s="18" t="str">
        <f>IF('Student''s Data'!B1485=0,"",'Student''s Data'!B1485)</f>
        <v/>
      </c>
      <c r="C1485" s="19" t="str">
        <f>IF('Student''s Data'!C1485=0,"",'Student''s Data'!C1485)</f>
        <v/>
      </c>
      <c r="D1485" s="19" t="str">
        <f>IF('Student''s Data'!D1485=0,"",'Student''s Data'!D1485)</f>
        <v/>
      </c>
      <c r="E1485" s="19" t="str">
        <f>IF('Student''s Data'!H1485=0,"",'Student''s Data'!H1485)</f>
        <v/>
      </c>
      <c r="F1485" s="19" t="str">
        <f>IF('Student''s Data'!E1485=0,"",'Student''s Data'!E1485)</f>
        <v/>
      </c>
      <c r="G1485" s="19" t="str">
        <f>IF('Student''s Data'!F1485=0,"",'Student''s Data'!F1485)</f>
        <v/>
      </c>
      <c r="H1485" s="17"/>
      <c r="I1485" s="17"/>
      <c r="J1485" s="17"/>
      <c r="K1485" s="17"/>
      <c r="L1485" s="17"/>
      <c r="M1485" s="17"/>
      <c r="N1485" s="17"/>
      <c r="O1485" s="17"/>
      <c r="P1485" s="17"/>
      <c r="Q1485" s="17"/>
      <c r="R1485" s="17"/>
      <c r="S1485" s="17"/>
      <c r="T1485" s="5" t="str">
        <f>IF(SUM(Table4[[#This Row],[Jan]:[Dec]])=0,"",(SUM(Table4[[#This Row],[Jan]:[Dec]])))</f>
        <v/>
      </c>
      <c r="U1485" s="5">
        <f>IFERROR(IF(Table5[[#This Row],[Is RTE Student]]="Yes",0,VLOOKUP(Table4[[#This Row],[Class]]&amp;"_"&amp;Table4[[#This Row],[Stream]]&amp;"_"&amp;Table4[[#This Row],[Medium]],total_fee,5,0)),0)</f>
        <v>0</v>
      </c>
      <c r="V1485" s="5" t="str">
        <f>IFERROR(IF(Table4[[#This Row],[Total fees]]=Table4[[#This Row],[Total]]=0,"",Table4[[#This Row],[Total fees]]-Table4[[#This Row],[Total]]),"")</f>
        <v/>
      </c>
    </row>
    <row r="1486" spans="1:22">
      <c r="A1486" s="18" t="str">
        <f>IF('Student''s Data'!A1486=0,"",'Student''s Data'!A1486)</f>
        <v/>
      </c>
      <c r="B1486" s="18" t="str">
        <f>IF('Student''s Data'!B1486=0,"",'Student''s Data'!B1486)</f>
        <v/>
      </c>
      <c r="C1486" s="19" t="str">
        <f>IF('Student''s Data'!C1486=0,"",'Student''s Data'!C1486)</f>
        <v/>
      </c>
      <c r="D1486" s="19" t="str">
        <f>IF('Student''s Data'!D1486=0,"",'Student''s Data'!D1486)</f>
        <v/>
      </c>
      <c r="E1486" s="19" t="str">
        <f>IF('Student''s Data'!H1486=0,"",'Student''s Data'!H1486)</f>
        <v/>
      </c>
      <c r="F1486" s="19" t="str">
        <f>IF('Student''s Data'!E1486=0,"",'Student''s Data'!E1486)</f>
        <v/>
      </c>
      <c r="G1486" s="19" t="str">
        <f>IF('Student''s Data'!F1486=0,"",'Student''s Data'!F1486)</f>
        <v/>
      </c>
      <c r="H1486" s="17"/>
      <c r="I1486" s="17"/>
      <c r="J1486" s="17"/>
      <c r="K1486" s="17"/>
      <c r="L1486" s="17"/>
      <c r="M1486" s="17"/>
      <c r="N1486" s="17"/>
      <c r="O1486" s="17"/>
      <c r="P1486" s="17"/>
      <c r="Q1486" s="17"/>
      <c r="R1486" s="17"/>
      <c r="S1486" s="17"/>
      <c r="T1486" s="5" t="str">
        <f>IF(SUM(Table4[[#This Row],[Jan]:[Dec]])=0,"",(SUM(Table4[[#This Row],[Jan]:[Dec]])))</f>
        <v/>
      </c>
      <c r="U1486" s="5">
        <f>IFERROR(IF(Table5[[#This Row],[Is RTE Student]]="Yes",0,VLOOKUP(Table4[[#This Row],[Class]]&amp;"_"&amp;Table4[[#This Row],[Stream]]&amp;"_"&amp;Table4[[#This Row],[Medium]],total_fee,5,0)),0)</f>
        <v>0</v>
      </c>
      <c r="V1486" s="5" t="str">
        <f>IFERROR(IF(Table4[[#This Row],[Total fees]]=Table4[[#This Row],[Total]]=0,"",Table4[[#This Row],[Total fees]]-Table4[[#This Row],[Total]]),"")</f>
        <v/>
      </c>
    </row>
    <row r="1487" spans="1:22">
      <c r="A1487" s="18" t="str">
        <f>IF('Student''s Data'!A1487=0,"",'Student''s Data'!A1487)</f>
        <v/>
      </c>
      <c r="B1487" s="18" t="str">
        <f>IF('Student''s Data'!B1487=0,"",'Student''s Data'!B1487)</f>
        <v/>
      </c>
      <c r="C1487" s="19" t="str">
        <f>IF('Student''s Data'!C1487=0,"",'Student''s Data'!C1487)</f>
        <v/>
      </c>
      <c r="D1487" s="19" t="str">
        <f>IF('Student''s Data'!D1487=0,"",'Student''s Data'!D1487)</f>
        <v/>
      </c>
      <c r="E1487" s="19" t="str">
        <f>IF('Student''s Data'!H1487=0,"",'Student''s Data'!H1487)</f>
        <v/>
      </c>
      <c r="F1487" s="19" t="str">
        <f>IF('Student''s Data'!E1487=0,"",'Student''s Data'!E1487)</f>
        <v/>
      </c>
      <c r="G1487" s="19" t="str">
        <f>IF('Student''s Data'!F1487=0,"",'Student''s Data'!F1487)</f>
        <v/>
      </c>
      <c r="H1487" s="17"/>
      <c r="I1487" s="17"/>
      <c r="J1487" s="17"/>
      <c r="K1487" s="17"/>
      <c r="L1487" s="17"/>
      <c r="M1487" s="17"/>
      <c r="N1487" s="17"/>
      <c r="O1487" s="17"/>
      <c r="P1487" s="17"/>
      <c r="Q1487" s="17"/>
      <c r="R1487" s="17"/>
      <c r="S1487" s="17"/>
      <c r="T1487" s="5" t="str">
        <f>IF(SUM(Table4[[#This Row],[Jan]:[Dec]])=0,"",(SUM(Table4[[#This Row],[Jan]:[Dec]])))</f>
        <v/>
      </c>
      <c r="U1487" s="5">
        <f>IFERROR(IF(Table5[[#This Row],[Is RTE Student]]="Yes",0,VLOOKUP(Table4[[#This Row],[Class]]&amp;"_"&amp;Table4[[#This Row],[Stream]]&amp;"_"&amp;Table4[[#This Row],[Medium]],total_fee,5,0)),0)</f>
        <v>0</v>
      </c>
      <c r="V1487" s="5" t="str">
        <f>IFERROR(IF(Table4[[#This Row],[Total fees]]=Table4[[#This Row],[Total]]=0,"",Table4[[#This Row],[Total fees]]-Table4[[#This Row],[Total]]),"")</f>
        <v/>
      </c>
    </row>
    <row r="1488" spans="1:22">
      <c r="A1488" s="18" t="str">
        <f>IF('Student''s Data'!A1488=0,"",'Student''s Data'!A1488)</f>
        <v/>
      </c>
      <c r="B1488" s="18" t="str">
        <f>IF('Student''s Data'!B1488=0,"",'Student''s Data'!B1488)</f>
        <v/>
      </c>
      <c r="C1488" s="19" t="str">
        <f>IF('Student''s Data'!C1488=0,"",'Student''s Data'!C1488)</f>
        <v/>
      </c>
      <c r="D1488" s="19" t="str">
        <f>IF('Student''s Data'!D1488=0,"",'Student''s Data'!D1488)</f>
        <v/>
      </c>
      <c r="E1488" s="19" t="str">
        <f>IF('Student''s Data'!H1488=0,"",'Student''s Data'!H1488)</f>
        <v/>
      </c>
      <c r="F1488" s="19" t="str">
        <f>IF('Student''s Data'!E1488=0,"",'Student''s Data'!E1488)</f>
        <v/>
      </c>
      <c r="G1488" s="19" t="str">
        <f>IF('Student''s Data'!F1488=0,"",'Student''s Data'!F1488)</f>
        <v/>
      </c>
      <c r="H1488" s="17"/>
      <c r="I1488" s="17"/>
      <c r="J1488" s="17"/>
      <c r="K1488" s="17"/>
      <c r="L1488" s="17"/>
      <c r="M1488" s="17"/>
      <c r="N1488" s="17"/>
      <c r="O1488" s="17"/>
      <c r="P1488" s="17"/>
      <c r="Q1488" s="17"/>
      <c r="R1488" s="17"/>
      <c r="S1488" s="17"/>
      <c r="T1488" s="5" t="str">
        <f>IF(SUM(Table4[[#This Row],[Jan]:[Dec]])=0,"",(SUM(Table4[[#This Row],[Jan]:[Dec]])))</f>
        <v/>
      </c>
      <c r="U1488" s="5">
        <f>IFERROR(IF(Table5[[#This Row],[Is RTE Student]]="Yes",0,VLOOKUP(Table4[[#This Row],[Class]]&amp;"_"&amp;Table4[[#This Row],[Stream]]&amp;"_"&amp;Table4[[#This Row],[Medium]],total_fee,5,0)),0)</f>
        <v>0</v>
      </c>
      <c r="V1488" s="5" t="str">
        <f>IFERROR(IF(Table4[[#This Row],[Total fees]]=Table4[[#This Row],[Total]]=0,"",Table4[[#This Row],[Total fees]]-Table4[[#This Row],[Total]]),"")</f>
        <v/>
      </c>
    </row>
    <row r="1489" spans="1:22">
      <c r="A1489" s="18" t="str">
        <f>IF('Student''s Data'!A1489=0,"",'Student''s Data'!A1489)</f>
        <v/>
      </c>
      <c r="B1489" s="18" t="str">
        <f>IF('Student''s Data'!B1489=0,"",'Student''s Data'!B1489)</f>
        <v/>
      </c>
      <c r="C1489" s="19" t="str">
        <f>IF('Student''s Data'!C1489=0,"",'Student''s Data'!C1489)</f>
        <v/>
      </c>
      <c r="D1489" s="19" t="str">
        <f>IF('Student''s Data'!D1489=0,"",'Student''s Data'!D1489)</f>
        <v/>
      </c>
      <c r="E1489" s="19" t="str">
        <f>IF('Student''s Data'!H1489=0,"",'Student''s Data'!H1489)</f>
        <v/>
      </c>
      <c r="F1489" s="19" t="str">
        <f>IF('Student''s Data'!E1489=0,"",'Student''s Data'!E1489)</f>
        <v/>
      </c>
      <c r="G1489" s="19" t="str">
        <f>IF('Student''s Data'!F1489=0,"",'Student''s Data'!F1489)</f>
        <v/>
      </c>
      <c r="H1489" s="17"/>
      <c r="I1489" s="17"/>
      <c r="J1489" s="17"/>
      <c r="K1489" s="17"/>
      <c r="L1489" s="17"/>
      <c r="M1489" s="17"/>
      <c r="N1489" s="17"/>
      <c r="O1489" s="17"/>
      <c r="P1489" s="17"/>
      <c r="Q1489" s="17"/>
      <c r="R1489" s="17"/>
      <c r="S1489" s="17"/>
      <c r="T1489" s="5" t="str">
        <f>IF(SUM(Table4[[#This Row],[Jan]:[Dec]])=0,"",(SUM(Table4[[#This Row],[Jan]:[Dec]])))</f>
        <v/>
      </c>
      <c r="U1489" s="5">
        <f>IFERROR(IF(Table5[[#This Row],[Is RTE Student]]="Yes",0,VLOOKUP(Table4[[#This Row],[Class]]&amp;"_"&amp;Table4[[#This Row],[Stream]]&amp;"_"&amp;Table4[[#This Row],[Medium]],total_fee,5,0)),0)</f>
        <v>0</v>
      </c>
      <c r="V1489" s="5" t="str">
        <f>IFERROR(IF(Table4[[#This Row],[Total fees]]=Table4[[#This Row],[Total]]=0,"",Table4[[#This Row],[Total fees]]-Table4[[#This Row],[Total]]),"")</f>
        <v/>
      </c>
    </row>
    <row r="1490" spans="1:22">
      <c r="A1490" s="18" t="str">
        <f>IF('Student''s Data'!A1490=0,"",'Student''s Data'!A1490)</f>
        <v/>
      </c>
      <c r="B1490" s="18" t="str">
        <f>IF('Student''s Data'!B1490=0,"",'Student''s Data'!B1490)</f>
        <v/>
      </c>
      <c r="C1490" s="19" t="str">
        <f>IF('Student''s Data'!C1490=0,"",'Student''s Data'!C1490)</f>
        <v/>
      </c>
      <c r="D1490" s="19" t="str">
        <f>IF('Student''s Data'!D1490=0,"",'Student''s Data'!D1490)</f>
        <v/>
      </c>
      <c r="E1490" s="19" t="str">
        <f>IF('Student''s Data'!H1490=0,"",'Student''s Data'!H1490)</f>
        <v/>
      </c>
      <c r="F1490" s="19" t="str">
        <f>IF('Student''s Data'!E1490=0,"",'Student''s Data'!E1490)</f>
        <v/>
      </c>
      <c r="G1490" s="19" t="str">
        <f>IF('Student''s Data'!F1490=0,"",'Student''s Data'!F1490)</f>
        <v/>
      </c>
      <c r="H1490" s="17"/>
      <c r="I1490" s="17"/>
      <c r="J1490" s="17"/>
      <c r="K1490" s="17"/>
      <c r="L1490" s="17"/>
      <c r="M1490" s="17"/>
      <c r="N1490" s="17"/>
      <c r="O1490" s="17"/>
      <c r="P1490" s="17"/>
      <c r="Q1490" s="17"/>
      <c r="R1490" s="17"/>
      <c r="S1490" s="17"/>
      <c r="T1490" s="5" t="str">
        <f>IF(SUM(Table4[[#This Row],[Jan]:[Dec]])=0,"",(SUM(Table4[[#This Row],[Jan]:[Dec]])))</f>
        <v/>
      </c>
      <c r="U1490" s="5">
        <f>IFERROR(IF(Table5[[#This Row],[Is RTE Student]]="Yes",0,VLOOKUP(Table4[[#This Row],[Class]]&amp;"_"&amp;Table4[[#This Row],[Stream]]&amp;"_"&amp;Table4[[#This Row],[Medium]],total_fee,5,0)),0)</f>
        <v>0</v>
      </c>
      <c r="V1490" s="5" t="str">
        <f>IFERROR(IF(Table4[[#This Row],[Total fees]]=Table4[[#This Row],[Total]]=0,"",Table4[[#This Row],[Total fees]]-Table4[[#This Row],[Total]]),"")</f>
        <v/>
      </c>
    </row>
    <row r="1491" spans="1:22">
      <c r="A1491" s="18" t="str">
        <f>IF('Student''s Data'!A1491=0,"",'Student''s Data'!A1491)</f>
        <v/>
      </c>
      <c r="B1491" s="18" t="str">
        <f>IF('Student''s Data'!B1491=0,"",'Student''s Data'!B1491)</f>
        <v/>
      </c>
      <c r="C1491" s="19" t="str">
        <f>IF('Student''s Data'!C1491=0,"",'Student''s Data'!C1491)</f>
        <v/>
      </c>
      <c r="D1491" s="19" t="str">
        <f>IF('Student''s Data'!D1491=0,"",'Student''s Data'!D1491)</f>
        <v/>
      </c>
      <c r="E1491" s="19" t="str">
        <f>IF('Student''s Data'!H1491=0,"",'Student''s Data'!H1491)</f>
        <v/>
      </c>
      <c r="F1491" s="19" t="str">
        <f>IF('Student''s Data'!E1491=0,"",'Student''s Data'!E1491)</f>
        <v/>
      </c>
      <c r="G1491" s="19" t="str">
        <f>IF('Student''s Data'!F1491=0,"",'Student''s Data'!F1491)</f>
        <v/>
      </c>
      <c r="H1491" s="17"/>
      <c r="I1491" s="17"/>
      <c r="J1491" s="17"/>
      <c r="K1491" s="17"/>
      <c r="L1491" s="17"/>
      <c r="M1491" s="17"/>
      <c r="N1491" s="17"/>
      <c r="O1491" s="17"/>
      <c r="P1491" s="17"/>
      <c r="Q1491" s="17"/>
      <c r="R1491" s="17"/>
      <c r="S1491" s="17"/>
      <c r="T1491" s="5" t="str">
        <f>IF(SUM(Table4[[#This Row],[Jan]:[Dec]])=0,"",(SUM(Table4[[#This Row],[Jan]:[Dec]])))</f>
        <v/>
      </c>
      <c r="U1491" s="5">
        <f>IFERROR(IF(Table5[[#This Row],[Is RTE Student]]="Yes",0,VLOOKUP(Table4[[#This Row],[Class]]&amp;"_"&amp;Table4[[#This Row],[Stream]]&amp;"_"&amp;Table4[[#This Row],[Medium]],total_fee,5,0)),0)</f>
        <v>0</v>
      </c>
      <c r="V1491" s="5" t="str">
        <f>IFERROR(IF(Table4[[#This Row],[Total fees]]=Table4[[#This Row],[Total]]=0,"",Table4[[#This Row],[Total fees]]-Table4[[#This Row],[Total]]),"")</f>
        <v/>
      </c>
    </row>
    <row r="1492" spans="1:22">
      <c r="A1492" s="18" t="str">
        <f>IF('Student''s Data'!A1492=0,"",'Student''s Data'!A1492)</f>
        <v/>
      </c>
      <c r="B1492" s="18" t="str">
        <f>IF('Student''s Data'!B1492=0,"",'Student''s Data'!B1492)</f>
        <v/>
      </c>
      <c r="C1492" s="19" t="str">
        <f>IF('Student''s Data'!C1492=0,"",'Student''s Data'!C1492)</f>
        <v/>
      </c>
      <c r="D1492" s="19" t="str">
        <f>IF('Student''s Data'!D1492=0,"",'Student''s Data'!D1492)</f>
        <v/>
      </c>
      <c r="E1492" s="19" t="str">
        <f>IF('Student''s Data'!H1492=0,"",'Student''s Data'!H1492)</f>
        <v/>
      </c>
      <c r="F1492" s="19" t="str">
        <f>IF('Student''s Data'!E1492=0,"",'Student''s Data'!E1492)</f>
        <v/>
      </c>
      <c r="G1492" s="19" t="str">
        <f>IF('Student''s Data'!F1492=0,"",'Student''s Data'!F1492)</f>
        <v/>
      </c>
      <c r="H1492" s="17"/>
      <c r="I1492" s="17"/>
      <c r="J1492" s="17"/>
      <c r="K1492" s="17"/>
      <c r="L1492" s="17"/>
      <c r="M1492" s="17"/>
      <c r="N1492" s="17"/>
      <c r="O1492" s="17"/>
      <c r="P1492" s="17"/>
      <c r="Q1492" s="17"/>
      <c r="R1492" s="17"/>
      <c r="S1492" s="17"/>
      <c r="T1492" s="5" t="str">
        <f>IF(SUM(Table4[[#This Row],[Jan]:[Dec]])=0,"",(SUM(Table4[[#This Row],[Jan]:[Dec]])))</f>
        <v/>
      </c>
      <c r="U1492" s="5">
        <f>IFERROR(IF(Table5[[#This Row],[Is RTE Student]]="Yes",0,VLOOKUP(Table4[[#This Row],[Class]]&amp;"_"&amp;Table4[[#This Row],[Stream]]&amp;"_"&amp;Table4[[#This Row],[Medium]],total_fee,5,0)),0)</f>
        <v>0</v>
      </c>
      <c r="V1492" s="5" t="str">
        <f>IFERROR(IF(Table4[[#This Row],[Total fees]]=Table4[[#This Row],[Total]]=0,"",Table4[[#This Row],[Total fees]]-Table4[[#This Row],[Total]]),"")</f>
        <v/>
      </c>
    </row>
    <row r="1493" spans="1:22">
      <c r="A1493" s="18" t="str">
        <f>IF('Student''s Data'!A1493=0,"",'Student''s Data'!A1493)</f>
        <v/>
      </c>
      <c r="B1493" s="18" t="str">
        <f>IF('Student''s Data'!B1493=0,"",'Student''s Data'!B1493)</f>
        <v/>
      </c>
      <c r="C1493" s="19" t="str">
        <f>IF('Student''s Data'!C1493=0,"",'Student''s Data'!C1493)</f>
        <v/>
      </c>
      <c r="D1493" s="19" t="str">
        <f>IF('Student''s Data'!D1493=0,"",'Student''s Data'!D1493)</f>
        <v/>
      </c>
      <c r="E1493" s="19" t="str">
        <f>IF('Student''s Data'!H1493=0,"",'Student''s Data'!H1493)</f>
        <v/>
      </c>
      <c r="F1493" s="19" t="str">
        <f>IF('Student''s Data'!E1493=0,"",'Student''s Data'!E1493)</f>
        <v/>
      </c>
      <c r="G1493" s="19" t="str">
        <f>IF('Student''s Data'!F1493=0,"",'Student''s Data'!F1493)</f>
        <v/>
      </c>
      <c r="H1493" s="17"/>
      <c r="I1493" s="17"/>
      <c r="J1493" s="17"/>
      <c r="K1493" s="17"/>
      <c r="L1493" s="17"/>
      <c r="M1493" s="17"/>
      <c r="N1493" s="17"/>
      <c r="O1493" s="17"/>
      <c r="P1493" s="17"/>
      <c r="Q1493" s="17"/>
      <c r="R1493" s="17"/>
      <c r="S1493" s="17"/>
      <c r="T1493" s="5" t="str">
        <f>IF(SUM(Table4[[#This Row],[Jan]:[Dec]])=0,"",(SUM(Table4[[#This Row],[Jan]:[Dec]])))</f>
        <v/>
      </c>
      <c r="U1493" s="5">
        <f>IFERROR(IF(Table5[[#This Row],[Is RTE Student]]="Yes",0,VLOOKUP(Table4[[#This Row],[Class]]&amp;"_"&amp;Table4[[#This Row],[Stream]]&amp;"_"&amp;Table4[[#This Row],[Medium]],total_fee,5,0)),0)</f>
        <v>0</v>
      </c>
      <c r="V1493" s="5" t="str">
        <f>IFERROR(IF(Table4[[#This Row],[Total fees]]=Table4[[#This Row],[Total]]=0,"",Table4[[#This Row],[Total fees]]-Table4[[#This Row],[Total]]),"")</f>
        <v/>
      </c>
    </row>
    <row r="1494" spans="1:22">
      <c r="A1494" s="18" t="str">
        <f>IF('Student''s Data'!A1494=0,"",'Student''s Data'!A1494)</f>
        <v/>
      </c>
      <c r="B1494" s="18" t="str">
        <f>IF('Student''s Data'!B1494=0,"",'Student''s Data'!B1494)</f>
        <v/>
      </c>
      <c r="C1494" s="19" t="str">
        <f>IF('Student''s Data'!C1494=0,"",'Student''s Data'!C1494)</f>
        <v/>
      </c>
      <c r="D1494" s="19" t="str">
        <f>IF('Student''s Data'!D1494=0,"",'Student''s Data'!D1494)</f>
        <v/>
      </c>
      <c r="E1494" s="19" t="str">
        <f>IF('Student''s Data'!H1494=0,"",'Student''s Data'!H1494)</f>
        <v/>
      </c>
      <c r="F1494" s="19" t="str">
        <f>IF('Student''s Data'!E1494=0,"",'Student''s Data'!E1494)</f>
        <v/>
      </c>
      <c r="G1494" s="19" t="str">
        <f>IF('Student''s Data'!F1494=0,"",'Student''s Data'!F1494)</f>
        <v/>
      </c>
      <c r="H1494" s="17"/>
      <c r="I1494" s="17"/>
      <c r="J1494" s="17"/>
      <c r="K1494" s="17"/>
      <c r="L1494" s="17"/>
      <c r="M1494" s="17"/>
      <c r="N1494" s="17"/>
      <c r="O1494" s="17"/>
      <c r="P1494" s="17"/>
      <c r="Q1494" s="17"/>
      <c r="R1494" s="17"/>
      <c r="S1494" s="17"/>
      <c r="T1494" s="5" t="str">
        <f>IF(SUM(Table4[[#This Row],[Jan]:[Dec]])=0,"",(SUM(Table4[[#This Row],[Jan]:[Dec]])))</f>
        <v/>
      </c>
      <c r="U1494" s="5">
        <f>IFERROR(IF(Table5[[#This Row],[Is RTE Student]]="Yes",0,VLOOKUP(Table4[[#This Row],[Class]]&amp;"_"&amp;Table4[[#This Row],[Stream]]&amp;"_"&amp;Table4[[#This Row],[Medium]],total_fee,5,0)),0)</f>
        <v>0</v>
      </c>
      <c r="V1494" s="5" t="str">
        <f>IFERROR(IF(Table4[[#This Row],[Total fees]]=Table4[[#This Row],[Total]]=0,"",Table4[[#This Row],[Total fees]]-Table4[[#This Row],[Total]]),"")</f>
        <v/>
      </c>
    </row>
    <row r="1495" spans="1:22">
      <c r="A1495" s="18" t="str">
        <f>IF('Student''s Data'!A1495=0,"",'Student''s Data'!A1495)</f>
        <v/>
      </c>
      <c r="B1495" s="18" t="str">
        <f>IF('Student''s Data'!B1495=0,"",'Student''s Data'!B1495)</f>
        <v/>
      </c>
      <c r="C1495" s="19" t="str">
        <f>IF('Student''s Data'!C1495=0,"",'Student''s Data'!C1495)</f>
        <v/>
      </c>
      <c r="D1495" s="19" t="str">
        <f>IF('Student''s Data'!D1495=0,"",'Student''s Data'!D1495)</f>
        <v/>
      </c>
      <c r="E1495" s="19" t="str">
        <f>IF('Student''s Data'!H1495=0,"",'Student''s Data'!H1495)</f>
        <v/>
      </c>
      <c r="F1495" s="19" t="str">
        <f>IF('Student''s Data'!E1495=0,"",'Student''s Data'!E1495)</f>
        <v/>
      </c>
      <c r="G1495" s="19" t="str">
        <f>IF('Student''s Data'!F1495=0,"",'Student''s Data'!F1495)</f>
        <v/>
      </c>
      <c r="H1495" s="17"/>
      <c r="I1495" s="17"/>
      <c r="J1495" s="17"/>
      <c r="K1495" s="17"/>
      <c r="L1495" s="17"/>
      <c r="M1495" s="17"/>
      <c r="N1495" s="17"/>
      <c r="O1495" s="17"/>
      <c r="P1495" s="17"/>
      <c r="Q1495" s="17"/>
      <c r="R1495" s="17"/>
      <c r="S1495" s="17"/>
      <c r="T1495" s="5" t="str">
        <f>IF(SUM(Table4[[#This Row],[Jan]:[Dec]])=0,"",(SUM(Table4[[#This Row],[Jan]:[Dec]])))</f>
        <v/>
      </c>
      <c r="U1495" s="5">
        <f>IFERROR(IF(Table5[[#This Row],[Is RTE Student]]="Yes",0,VLOOKUP(Table4[[#This Row],[Class]]&amp;"_"&amp;Table4[[#This Row],[Stream]]&amp;"_"&amp;Table4[[#This Row],[Medium]],total_fee,5,0)),0)</f>
        <v>0</v>
      </c>
      <c r="V1495" s="5" t="str">
        <f>IFERROR(IF(Table4[[#This Row],[Total fees]]=Table4[[#This Row],[Total]]=0,"",Table4[[#This Row],[Total fees]]-Table4[[#This Row],[Total]]),"")</f>
        <v/>
      </c>
    </row>
    <row r="1496" spans="1:22">
      <c r="A1496" s="18" t="str">
        <f>IF('Student''s Data'!A1496=0,"",'Student''s Data'!A1496)</f>
        <v/>
      </c>
      <c r="B1496" s="18" t="str">
        <f>IF('Student''s Data'!B1496=0,"",'Student''s Data'!B1496)</f>
        <v/>
      </c>
      <c r="C1496" s="19" t="str">
        <f>IF('Student''s Data'!C1496=0,"",'Student''s Data'!C1496)</f>
        <v/>
      </c>
      <c r="D1496" s="19" t="str">
        <f>IF('Student''s Data'!D1496=0,"",'Student''s Data'!D1496)</f>
        <v/>
      </c>
      <c r="E1496" s="19" t="str">
        <f>IF('Student''s Data'!H1496=0,"",'Student''s Data'!H1496)</f>
        <v/>
      </c>
      <c r="F1496" s="19" t="str">
        <f>IF('Student''s Data'!E1496=0,"",'Student''s Data'!E1496)</f>
        <v/>
      </c>
      <c r="G1496" s="19" t="str">
        <f>IF('Student''s Data'!F1496=0,"",'Student''s Data'!F1496)</f>
        <v/>
      </c>
      <c r="H1496" s="17"/>
      <c r="I1496" s="17"/>
      <c r="J1496" s="17"/>
      <c r="K1496" s="17"/>
      <c r="L1496" s="17"/>
      <c r="M1496" s="17"/>
      <c r="N1496" s="17"/>
      <c r="O1496" s="17"/>
      <c r="P1496" s="17"/>
      <c r="Q1496" s="17"/>
      <c r="R1496" s="17"/>
      <c r="S1496" s="17"/>
      <c r="T1496" s="5" t="str">
        <f>IF(SUM(Table4[[#This Row],[Jan]:[Dec]])=0,"",(SUM(Table4[[#This Row],[Jan]:[Dec]])))</f>
        <v/>
      </c>
      <c r="U1496" s="5">
        <f>IFERROR(IF(Table5[[#This Row],[Is RTE Student]]="Yes",0,VLOOKUP(Table4[[#This Row],[Class]]&amp;"_"&amp;Table4[[#This Row],[Stream]]&amp;"_"&amp;Table4[[#This Row],[Medium]],total_fee,5,0)),0)</f>
        <v>0</v>
      </c>
      <c r="V1496" s="5" t="str">
        <f>IFERROR(IF(Table4[[#This Row],[Total fees]]=Table4[[#This Row],[Total]]=0,"",Table4[[#This Row],[Total fees]]-Table4[[#This Row],[Total]]),"")</f>
        <v/>
      </c>
    </row>
    <row r="1497" spans="1:22">
      <c r="A1497" s="18" t="str">
        <f>IF('Student''s Data'!A1497=0,"",'Student''s Data'!A1497)</f>
        <v/>
      </c>
      <c r="B1497" s="18" t="str">
        <f>IF('Student''s Data'!B1497=0,"",'Student''s Data'!B1497)</f>
        <v/>
      </c>
      <c r="C1497" s="19" t="str">
        <f>IF('Student''s Data'!C1497=0,"",'Student''s Data'!C1497)</f>
        <v/>
      </c>
      <c r="D1497" s="19" t="str">
        <f>IF('Student''s Data'!D1497=0,"",'Student''s Data'!D1497)</f>
        <v/>
      </c>
      <c r="E1497" s="19" t="str">
        <f>IF('Student''s Data'!H1497=0,"",'Student''s Data'!H1497)</f>
        <v/>
      </c>
      <c r="F1497" s="19" t="str">
        <f>IF('Student''s Data'!E1497=0,"",'Student''s Data'!E1497)</f>
        <v/>
      </c>
      <c r="G1497" s="19" t="str">
        <f>IF('Student''s Data'!F1497=0,"",'Student''s Data'!F1497)</f>
        <v/>
      </c>
      <c r="H1497" s="17"/>
      <c r="I1497" s="17"/>
      <c r="J1497" s="17"/>
      <c r="K1497" s="17"/>
      <c r="L1497" s="17"/>
      <c r="M1497" s="17"/>
      <c r="N1497" s="17"/>
      <c r="O1497" s="17"/>
      <c r="P1497" s="17"/>
      <c r="Q1497" s="17"/>
      <c r="R1497" s="17"/>
      <c r="S1497" s="17"/>
      <c r="T1497" s="5" t="str">
        <f>IF(SUM(Table4[[#This Row],[Jan]:[Dec]])=0,"",(SUM(Table4[[#This Row],[Jan]:[Dec]])))</f>
        <v/>
      </c>
      <c r="U1497" s="5">
        <f>IFERROR(IF(Table5[[#This Row],[Is RTE Student]]="Yes",0,VLOOKUP(Table4[[#This Row],[Class]]&amp;"_"&amp;Table4[[#This Row],[Stream]]&amp;"_"&amp;Table4[[#This Row],[Medium]],total_fee,5,0)),0)</f>
        <v>0</v>
      </c>
      <c r="V1497" s="5" t="str">
        <f>IFERROR(IF(Table4[[#This Row],[Total fees]]=Table4[[#This Row],[Total]]=0,"",Table4[[#This Row],[Total fees]]-Table4[[#This Row],[Total]]),"")</f>
        <v/>
      </c>
    </row>
    <row r="1498" spans="1:22">
      <c r="A1498" s="18" t="str">
        <f>IF('Student''s Data'!A1498=0,"",'Student''s Data'!A1498)</f>
        <v/>
      </c>
      <c r="B1498" s="18" t="str">
        <f>IF('Student''s Data'!B1498=0,"",'Student''s Data'!B1498)</f>
        <v/>
      </c>
      <c r="C1498" s="19" t="str">
        <f>IF('Student''s Data'!C1498=0,"",'Student''s Data'!C1498)</f>
        <v/>
      </c>
      <c r="D1498" s="19" t="str">
        <f>IF('Student''s Data'!D1498=0,"",'Student''s Data'!D1498)</f>
        <v/>
      </c>
      <c r="E1498" s="19" t="str">
        <f>IF('Student''s Data'!H1498=0,"",'Student''s Data'!H1498)</f>
        <v/>
      </c>
      <c r="F1498" s="19" t="str">
        <f>IF('Student''s Data'!E1498=0,"",'Student''s Data'!E1498)</f>
        <v/>
      </c>
      <c r="G1498" s="19" t="str">
        <f>IF('Student''s Data'!F1498=0,"",'Student''s Data'!F1498)</f>
        <v/>
      </c>
      <c r="H1498" s="17"/>
      <c r="I1498" s="17"/>
      <c r="J1498" s="17"/>
      <c r="K1498" s="17"/>
      <c r="L1498" s="17"/>
      <c r="M1498" s="17"/>
      <c r="N1498" s="17"/>
      <c r="O1498" s="17"/>
      <c r="P1498" s="17"/>
      <c r="Q1498" s="17"/>
      <c r="R1498" s="17"/>
      <c r="S1498" s="17"/>
      <c r="T1498" s="5" t="str">
        <f>IF(SUM(Table4[[#This Row],[Jan]:[Dec]])=0,"",(SUM(Table4[[#This Row],[Jan]:[Dec]])))</f>
        <v/>
      </c>
      <c r="U1498" s="5">
        <f>IFERROR(IF(Table5[[#This Row],[Is RTE Student]]="Yes",0,VLOOKUP(Table4[[#This Row],[Class]]&amp;"_"&amp;Table4[[#This Row],[Stream]]&amp;"_"&amp;Table4[[#This Row],[Medium]],total_fee,5,0)),0)</f>
        <v>0</v>
      </c>
      <c r="V1498" s="5" t="str">
        <f>IFERROR(IF(Table4[[#This Row],[Total fees]]=Table4[[#This Row],[Total]]=0,"",Table4[[#This Row],[Total fees]]-Table4[[#This Row],[Total]]),"")</f>
        <v/>
      </c>
    </row>
    <row r="1499" spans="1:22">
      <c r="A1499" s="18" t="str">
        <f>IF('Student''s Data'!A1499=0,"",'Student''s Data'!A1499)</f>
        <v/>
      </c>
      <c r="B1499" s="18" t="str">
        <f>IF('Student''s Data'!B1499=0,"",'Student''s Data'!B1499)</f>
        <v/>
      </c>
      <c r="C1499" s="19" t="str">
        <f>IF('Student''s Data'!C1499=0,"",'Student''s Data'!C1499)</f>
        <v/>
      </c>
      <c r="D1499" s="19" t="str">
        <f>IF('Student''s Data'!D1499=0,"",'Student''s Data'!D1499)</f>
        <v/>
      </c>
      <c r="E1499" s="19" t="str">
        <f>IF('Student''s Data'!H1499=0,"",'Student''s Data'!H1499)</f>
        <v/>
      </c>
      <c r="F1499" s="19" t="str">
        <f>IF('Student''s Data'!E1499=0,"",'Student''s Data'!E1499)</f>
        <v/>
      </c>
      <c r="G1499" s="19" t="str">
        <f>IF('Student''s Data'!F1499=0,"",'Student''s Data'!F1499)</f>
        <v/>
      </c>
      <c r="H1499" s="17"/>
      <c r="I1499" s="17"/>
      <c r="J1499" s="17"/>
      <c r="K1499" s="17"/>
      <c r="L1499" s="17"/>
      <c r="M1499" s="17"/>
      <c r="N1499" s="17"/>
      <c r="O1499" s="17"/>
      <c r="P1499" s="17"/>
      <c r="Q1499" s="17"/>
      <c r="R1499" s="17"/>
      <c r="S1499" s="17"/>
      <c r="T1499" s="5" t="str">
        <f>IF(SUM(Table4[[#This Row],[Jan]:[Dec]])=0,"",(SUM(Table4[[#This Row],[Jan]:[Dec]])))</f>
        <v/>
      </c>
      <c r="U1499" s="5">
        <f>IFERROR(IF(Table5[[#This Row],[Is RTE Student]]="Yes",0,VLOOKUP(Table4[[#This Row],[Class]]&amp;"_"&amp;Table4[[#This Row],[Stream]]&amp;"_"&amp;Table4[[#This Row],[Medium]],total_fee,5,0)),0)</f>
        <v>0</v>
      </c>
      <c r="V1499" s="5" t="str">
        <f>IFERROR(IF(Table4[[#This Row],[Total fees]]=Table4[[#This Row],[Total]]=0,"",Table4[[#This Row],[Total fees]]-Table4[[#This Row],[Total]]),"")</f>
        <v/>
      </c>
    </row>
    <row r="1500" spans="1:22">
      <c r="A1500" s="18" t="str">
        <f>IF('Student''s Data'!A1500=0,"",'Student''s Data'!A1500)</f>
        <v/>
      </c>
      <c r="B1500" s="18" t="str">
        <f>IF('Student''s Data'!B1500=0,"",'Student''s Data'!B1500)</f>
        <v/>
      </c>
      <c r="C1500" s="19" t="str">
        <f>IF('Student''s Data'!C1500=0,"",'Student''s Data'!C1500)</f>
        <v/>
      </c>
      <c r="D1500" s="19" t="str">
        <f>IF('Student''s Data'!D1500=0,"",'Student''s Data'!D1500)</f>
        <v/>
      </c>
      <c r="E1500" s="19" t="str">
        <f>IF('Student''s Data'!H1500=0,"",'Student''s Data'!H1500)</f>
        <v/>
      </c>
      <c r="F1500" s="19" t="str">
        <f>IF('Student''s Data'!E1500=0,"",'Student''s Data'!E1500)</f>
        <v/>
      </c>
      <c r="G1500" s="19" t="str">
        <f>IF('Student''s Data'!F1500=0,"",'Student''s Data'!F1500)</f>
        <v/>
      </c>
      <c r="H1500" s="17"/>
      <c r="I1500" s="17"/>
      <c r="J1500" s="17"/>
      <c r="K1500" s="17"/>
      <c r="L1500" s="17"/>
      <c r="M1500" s="17"/>
      <c r="N1500" s="17"/>
      <c r="O1500" s="17"/>
      <c r="P1500" s="17"/>
      <c r="Q1500" s="17"/>
      <c r="R1500" s="17"/>
      <c r="S1500" s="17"/>
      <c r="T1500" s="5" t="str">
        <f>IF(SUM(Table4[[#This Row],[Jan]:[Dec]])=0,"",(SUM(Table4[[#This Row],[Jan]:[Dec]])))</f>
        <v/>
      </c>
      <c r="U1500" s="5">
        <f>IFERROR(IF(Table5[[#This Row],[Is RTE Student]]="Yes",0,VLOOKUP(Table4[[#This Row],[Class]]&amp;"_"&amp;Table4[[#This Row],[Stream]]&amp;"_"&amp;Table4[[#This Row],[Medium]],total_fee,5,0)),0)</f>
        <v>0</v>
      </c>
      <c r="V1500" s="5" t="str">
        <f>IFERROR(IF(Table4[[#This Row],[Total fees]]=Table4[[#This Row],[Total]]=0,"",Table4[[#This Row],[Total fees]]-Table4[[#This Row],[Total]]),"")</f>
        <v/>
      </c>
    </row>
    <row r="1501" spans="1:22">
      <c r="A1501" s="18" t="str">
        <f>IF('Student''s Data'!A1501=0,"",'Student''s Data'!A1501)</f>
        <v/>
      </c>
      <c r="B1501" s="18" t="str">
        <f>IF('Student''s Data'!B1501=0,"",'Student''s Data'!B1501)</f>
        <v/>
      </c>
      <c r="C1501" s="19" t="str">
        <f>IF('Student''s Data'!C1501=0,"",'Student''s Data'!C1501)</f>
        <v/>
      </c>
      <c r="D1501" s="19" t="str">
        <f>IF('Student''s Data'!D1501=0,"",'Student''s Data'!D1501)</f>
        <v/>
      </c>
      <c r="E1501" s="19" t="str">
        <f>IF('Student''s Data'!H1501=0,"",'Student''s Data'!H1501)</f>
        <v/>
      </c>
      <c r="F1501" s="19" t="str">
        <f>IF('Student''s Data'!E1501=0,"",'Student''s Data'!E1501)</f>
        <v/>
      </c>
      <c r="G1501" s="19" t="str">
        <f>IF('Student''s Data'!F1501=0,"",'Student''s Data'!F1501)</f>
        <v/>
      </c>
      <c r="H1501" s="17"/>
      <c r="I1501" s="17"/>
      <c r="J1501" s="17"/>
      <c r="K1501" s="17"/>
      <c r="L1501" s="17"/>
      <c r="M1501" s="17"/>
      <c r="N1501" s="17"/>
      <c r="O1501" s="17"/>
      <c r="P1501" s="17"/>
      <c r="Q1501" s="17"/>
      <c r="R1501" s="17"/>
      <c r="S1501" s="17"/>
      <c r="T1501" s="5" t="str">
        <f>IF(SUM(Table4[[#This Row],[Jan]:[Dec]])=0,"",(SUM(Table4[[#This Row],[Jan]:[Dec]])))</f>
        <v/>
      </c>
      <c r="U1501" s="5">
        <f>IFERROR(IF(Table5[[#This Row],[Is RTE Student]]="Yes",0,VLOOKUP(Table4[[#This Row],[Class]]&amp;"_"&amp;Table4[[#This Row],[Stream]]&amp;"_"&amp;Table4[[#This Row],[Medium]],total_fee,5,0)),0)</f>
        <v>0</v>
      </c>
      <c r="V1501" s="5" t="str">
        <f>IFERROR(IF(Table4[[#This Row],[Total fees]]=Table4[[#This Row],[Total]]=0,"",Table4[[#This Row],[Total fees]]-Table4[[#This Row],[Total]]),"")</f>
        <v/>
      </c>
    </row>
    <row r="1502" spans="1:22">
      <c r="A1502" s="18" t="str">
        <f>IF('Student''s Data'!A1502=0,"",'Student''s Data'!A1502)</f>
        <v/>
      </c>
      <c r="B1502" s="18" t="str">
        <f>IF('Student''s Data'!B1502=0,"",'Student''s Data'!B1502)</f>
        <v/>
      </c>
      <c r="C1502" s="19" t="str">
        <f>IF('Student''s Data'!C1502=0,"",'Student''s Data'!C1502)</f>
        <v/>
      </c>
      <c r="D1502" s="19" t="str">
        <f>IF('Student''s Data'!D1502=0,"",'Student''s Data'!D1502)</f>
        <v/>
      </c>
      <c r="E1502" s="19" t="str">
        <f>IF('Student''s Data'!H1502=0,"",'Student''s Data'!H1502)</f>
        <v/>
      </c>
      <c r="F1502" s="19" t="str">
        <f>IF('Student''s Data'!E1502=0,"",'Student''s Data'!E1502)</f>
        <v/>
      </c>
      <c r="G1502" s="19" t="str">
        <f>IF('Student''s Data'!F1502=0,"",'Student''s Data'!F1502)</f>
        <v/>
      </c>
      <c r="H1502" s="17"/>
      <c r="I1502" s="17"/>
      <c r="J1502" s="17"/>
      <c r="K1502" s="17"/>
      <c r="L1502" s="17"/>
      <c r="M1502" s="17"/>
      <c r="N1502" s="17"/>
      <c r="O1502" s="17"/>
      <c r="P1502" s="17"/>
      <c r="Q1502" s="17"/>
      <c r="R1502" s="17"/>
      <c r="S1502" s="17"/>
      <c r="T1502" s="5" t="str">
        <f>IF(SUM(Table4[[#This Row],[Jan]:[Dec]])=0,"",(SUM(Table4[[#This Row],[Jan]:[Dec]])))</f>
        <v/>
      </c>
      <c r="U1502" s="5">
        <f>IFERROR(IF(Table5[[#This Row],[Is RTE Student]]="Yes",0,VLOOKUP(Table4[[#This Row],[Class]]&amp;"_"&amp;Table4[[#This Row],[Stream]]&amp;"_"&amp;Table4[[#This Row],[Medium]],total_fee,5,0)),0)</f>
        <v>0</v>
      </c>
      <c r="V1502" s="5" t="str">
        <f>IFERROR(IF(Table4[[#This Row],[Total fees]]=Table4[[#This Row],[Total]]=0,"",Table4[[#This Row],[Total fees]]-Table4[[#This Row],[Total]]),"")</f>
        <v/>
      </c>
    </row>
    <row r="1503" spans="1:22">
      <c r="A1503" s="18" t="str">
        <f>IF('Student''s Data'!A1503=0,"",'Student''s Data'!A1503)</f>
        <v/>
      </c>
      <c r="B1503" s="18" t="str">
        <f>IF('Student''s Data'!B1503=0,"",'Student''s Data'!B1503)</f>
        <v/>
      </c>
      <c r="C1503" s="19" t="str">
        <f>IF('Student''s Data'!C1503=0,"",'Student''s Data'!C1503)</f>
        <v/>
      </c>
      <c r="D1503" s="19" t="str">
        <f>IF('Student''s Data'!D1503=0,"",'Student''s Data'!D1503)</f>
        <v/>
      </c>
      <c r="E1503" s="19" t="str">
        <f>IF('Student''s Data'!H1503=0,"",'Student''s Data'!H1503)</f>
        <v/>
      </c>
      <c r="F1503" s="19" t="str">
        <f>IF('Student''s Data'!E1503=0,"",'Student''s Data'!E1503)</f>
        <v/>
      </c>
      <c r="G1503" s="19" t="str">
        <f>IF('Student''s Data'!F1503=0,"",'Student''s Data'!F1503)</f>
        <v/>
      </c>
      <c r="H1503" s="17"/>
      <c r="I1503" s="17"/>
      <c r="J1503" s="17"/>
      <c r="K1503" s="17"/>
      <c r="L1503" s="17"/>
      <c r="M1503" s="17"/>
      <c r="N1503" s="17"/>
      <c r="O1503" s="17"/>
      <c r="P1503" s="17"/>
      <c r="Q1503" s="17"/>
      <c r="R1503" s="17"/>
      <c r="S1503" s="17"/>
      <c r="T1503" s="5" t="str">
        <f>IF(SUM(Table4[[#This Row],[Jan]:[Dec]])=0,"",(SUM(Table4[[#This Row],[Jan]:[Dec]])))</f>
        <v/>
      </c>
      <c r="U1503" s="5">
        <f>IFERROR(IF(Table5[[#This Row],[Is RTE Student]]="Yes",0,VLOOKUP(Table4[[#This Row],[Class]]&amp;"_"&amp;Table4[[#This Row],[Stream]]&amp;"_"&amp;Table4[[#This Row],[Medium]],total_fee,5,0)),0)</f>
        <v>0</v>
      </c>
      <c r="V1503" s="5" t="str">
        <f>IFERROR(IF(Table4[[#This Row],[Total fees]]=Table4[[#This Row],[Total]]=0,"",Table4[[#This Row],[Total fees]]-Table4[[#This Row],[Total]]),"")</f>
        <v/>
      </c>
    </row>
    <row r="1504" spans="1:22">
      <c r="A1504" s="18" t="str">
        <f>IF('Student''s Data'!A1504=0,"",'Student''s Data'!A1504)</f>
        <v/>
      </c>
      <c r="B1504" s="18" t="str">
        <f>IF('Student''s Data'!B1504=0,"",'Student''s Data'!B1504)</f>
        <v/>
      </c>
      <c r="C1504" s="19" t="str">
        <f>IF('Student''s Data'!C1504=0,"",'Student''s Data'!C1504)</f>
        <v/>
      </c>
      <c r="D1504" s="19" t="str">
        <f>IF('Student''s Data'!D1504=0,"",'Student''s Data'!D1504)</f>
        <v/>
      </c>
      <c r="E1504" s="19" t="str">
        <f>IF('Student''s Data'!H1504=0,"",'Student''s Data'!H1504)</f>
        <v/>
      </c>
      <c r="F1504" s="19" t="str">
        <f>IF('Student''s Data'!E1504=0,"",'Student''s Data'!E1504)</f>
        <v/>
      </c>
      <c r="G1504" s="19" t="str">
        <f>IF('Student''s Data'!F1504=0,"",'Student''s Data'!F1504)</f>
        <v/>
      </c>
      <c r="H1504" s="17"/>
      <c r="I1504" s="17"/>
      <c r="J1504" s="17"/>
      <c r="K1504" s="17"/>
      <c r="L1504" s="17"/>
      <c r="M1504" s="17"/>
      <c r="N1504" s="17"/>
      <c r="O1504" s="17"/>
      <c r="P1504" s="17"/>
      <c r="Q1504" s="17"/>
      <c r="R1504" s="17"/>
      <c r="S1504" s="17"/>
      <c r="T1504" s="5" t="str">
        <f>IF(SUM(Table4[[#This Row],[Jan]:[Dec]])=0,"",(SUM(Table4[[#This Row],[Jan]:[Dec]])))</f>
        <v/>
      </c>
      <c r="U1504" s="5">
        <f>IFERROR(IF(Table5[[#This Row],[Is RTE Student]]="Yes",0,VLOOKUP(Table4[[#This Row],[Class]]&amp;"_"&amp;Table4[[#This Row],[Stream]]&amp;"_"&amp;Table4[[#This Row],[Medium]],total_fee,5,0)),0)</f>
        <v>0</v>
      </c>
      <c r="V1504" s="5" t="str">
        <f>IFERROR(IF(Table4[[#This Row],[Total fees]]=Table4[[#This Row],[Total]]=0,"",Table4[[#This Row],[Total fees]]-Table4[[#This Row],[Total]]),"")</f>
        <v/>
      </c>
    </row>
    <row r="1505" spans="1:22">
      <c r="A1505" s="18" t="str">
        <f>IF('Student''s Data'!A1505=0,"",'Student''s Data'!A1505)</f>
        <v/>
      </c>
      <c r="B1505" s="18" t="str">
        <f>IF('Student''s Data'!B1505=0,"",'Student''s Data'!B1505)</f>
        <v/>
      </c>
      <c r="C1505" s="19" t="str">
        <f>IF('Student''s Data'!C1505=0,"",'Student''s Data'!C1505)</f>
        <v/>
      </c>
      <c r="D1505" s="19" t="str">
        <f>IF('Student''s Data'!D1505=0,"",'Student''s Data'!D1505)</f>
        <v/>
      </c>
      <c r="E1505" s="19" t="str">
        <f>IF('Student''s Data'!H1505=0,"",'Student''s Data'!H1505)</f>
        <v/>
      </c>
      <c r="F1505" s="19" t="str">
        <f>IF('Student''s Data'!E1505=0,"",'Student''s Data'!E1505)</f>
        <v/>
      </c>
      <c r="G1505" s="19" t="str">
        <f>IF('Student''s Data'!F1505=0,"",'Student''s Data'!F1505)</f>
        <v/>
      </c>
      <c r="H1505" s="17"/>
      <c r="I1505" s="17"/>
      <c r="J1505" s="17"/>
      <c r="K1505" s="17"/>
      <c r="L1505" s="17"/>
      <c r="M1505" s="17"/>
      <c r="N1505" s="17"/>
      <c r="O1505" s="17"/>
      <c r="P1505" s="17"/>
      <c r="Q1505" s="17"/>
      <c r="R1505" s="17"/>
      <c r="S1505" s="17"/>
      <c r="T1505" s="5" t="str">
        <f>IF(SUM(Table4[[#This Row],[Jan]:[Dec]])=0,"",(SUM(Table4[[#This Row],[Jan]:[Dec]])))</f>
        <v/>
      </c>
      <c r="U1505" s="5">
        <f>IFERROR(IF(Table5[[#This Row],[Is RTE Student]]="Yes",0,VLOOKUP(Table4[[#This Row],[Class]]&amp;"_"&amp;Table4[[#This Row],[Stream]]&amp;"_"&amp;Table4[[#This Row],[Medium]],total_fee,5,0)),0)</f>
        <v>0</v>
      </c>
      <c r="V1505" s="5" t="str">
        <f>IFERROR(IF(Table4[[#This Row],[Total fees]]=Table4[[#This Row],[Total]]=0,"",Table4[[#This Row],[Total fees]]-Table4[[#This Row],[Total]]),"")</f>
        <v/>
      </c>
    </row>
    <row r="1506" spans="1:22">
      <c r="A1506" s="18" t="str">
        <f>IF('Student''s Data'!A1506=0,"",'Student''s Data'!A1506)</f>
        <v/>
      </c>
      <c r="B1506" s="18" t="str">
        <f>IF('Student''s Data'!B1506=0,"",'Student''s Data'!B1506)</f>
        <v/>
      </c>
      <c r="C1506" s="19" t="str">
        <f>IF('Student''s Data'!C1506=0,"",'Student''s Data'!C1506)</f>
        <v/>
      </c>
      <c r="D1506" s="19" t="str">
        <f>IF('Student''s Data'!D1506=0,"",'Student''s Data'!D1506)</f>
        <v/>
      </c>
      <c r="E1506" s="19" t="str">
        <f>IF('Student''s Data'!H1506=0,"",'Student''s Data'!H1506)</f>
        <v/>
      </c>
      <c r="F1506" s="19" t="str">
        <f>IF('Student''s Data'!E1506=0,"",'Student''s Data'!E1506)</f>
        <v/>
      </c>
      <c r="G1506" s="19" t="str">
        <f>IF('Student''s Data'!F1506=0,"",'Student''s Data'!F1506)</f>
        <v/>
      </c>
      <c r="H1506" s="17"/>
      <c r="I1506" s="17"/>
      <c r="J1506" s="17"/>
      <c r="K1506" s="17"/>
      <c r="L1506" s="17"/>
      <c r="M1506" s="17"/>
      <c r="N1506" s="17"/>
      <c r="O1506" s="17"/>
      <c r="P1506" s="17"/>
      <c r="Q1506" s="17"/>
      <c r="R1506" s="17"/>
      <c r="S1506" s="17"/>
      <c r="T1506" s="5" t="str">
        <f>IF(SUM(Table4[[#This Row],[Jan]:[Dec]])=0,"",(SUM(Table4[[#This Row],[Jan]:[Dec]])))</f>
        <v/>
      </c>
      <c r="U1506" s="5">
        <f>IFERROR(IF(Table5[[#This Row],[Is RTE Student]]="Yes",0,VLOOKUP(Table4[[#This Row],[Class]]&amp;"_"&amp;Table4[[#This Row],[Stream]]&amp;"_"&amp;Table4[[#This Row],[Medium]],total_fee,5,0)),0)</f>
        <v>0</v>
      </c>
      <c r="V1506" s="5" t="str">
        <f>IFERROR(IF(Table4[[#This Row],[Total fees]]=Table4[[#This Row],[Total]]=0,"",Table4[[#This Row],[Total fees]]-Table4[[#This Row],[Total]]),"")</f>
        <v/>
      </c>
    </row>
    <row r="1507" spans="1:22">
      <c r="A1507" s="18" t="str">
        <f>IF('Student''s Data'!A1507=0,"",'Student''s Data'!A1507)</f>
        <v/>
      </c>
      <c r="B1507" s="18" t="str">
        <f>IF('Student''s Data'!B1507=0,"",'Student''s Data'!B1507)</f>
        <v/>
      </c>
      <c r="C1507" s="19" t="str">
        <f>IF('Student''s Data'!C1507=0,"",'Student''s Data'!C1507)</f>
        <v/>
      </c>
      <c r="D1507" s="19" t="str">
        <f>IF('Student''s Data'!D1507=0,"",'Student''s Data'!D1507)</f>
        <v/>
      </c>
      <c r="E1507" s="19" t="str">
        <f>IF('Student''s Data'!H1507=0,"",'Student''s Data'!H1507)</f>
        <v/>
      </c>
      <c r="F1507" s="19" t="str">
        <f>IF('Student''s Data'!E1507=0,"",'Student''s Data'!E1507)</f>
        <v/>
      </c>
      <c r="G1507" s="19" t="str">
        <f>IF('Student''s Data'!F1507=0,"",'Student''s Data'!F1507)</f>
        <v/>
      </c>
      <c r="H1507" s="17"/>
      <c r="I1507" s="17"/>
      <c r="J1507" s="17"/>
      <c r="K1507" s="17"/>
      <c r="L1507" s="17"/>
      <c r="M1507" s="17"/>
      <c r="N1507" s="17"/>
      <c r="O1507" s="17"/>
      <c r="P1507" s="17"/>
      <c r="Q1507" s="17"/>
      <c r="R1507" s="17"/>
      <c r="S1507" s="17"/>
      <c r="T1507" s="5" t="str">
        <f>IF(SUM(Table4[[#This Row],[Jan]:[Dec]])=0,"",(SUM(Table4[[#This Row],[Jan]:[Dec]])))</f>
        <v/>
      </c>
      <c r="U1507" s="5">
        <f>IFERROR(IF(Table5[[#This Row],[Is RTE Student]]="Yes",0,VLOOKUP(Table4[[#This Row],[Class]]&amp;"_"&amp;Table4[[#This Row],[Stream]]&amp;"_"&amp;Table4[[#This Row],[Medium]],total_fee,5,0)),0)</f>
        <v>0</v>
      </c>
      <c r="V1507" s="5" t="str">
        <f>IFERROR(IF(Table4[[#This Row],[Total fees]]=Table4[[#This Row],[Total]]=0,"",Table4[[#This Row],[Total fees]]-Table4[[#This Row],[Total]]),"")</f>
        <v/>
      </c>
    </row>
    <row r="1508" spans="1:22">
      <c r="A1508" s="18" t="str">
        <f>IF('Student''s Data'!A1508=0,"",'Student''s Data'!A1508)</f>
        <v/>
      </c>
      <c r="B1508" s="18" t="str">
        <f>IF('Student''s Data'!B1508=0,"",'Student''s Data'!B1508)</f>
        <v/>
      </c>
      <c r="C1508" s="19" t="str">
        <f>IF('Student''s Data'!C1508=0,"",'Student''s Data'!C1508)</f>
        <v/>
      </c>
      <c r="D1508" s="19" t="str">
        <f>IF('Student''s Data'!D1508=0,"",'Student''s Data'!D1508)</f>
        <v/>
      </c>
      <c r="E1508" s="19" t="str">
        <f>IF('Student''s Data'!H1508=0,"",'Student''s Data'!H1508)</f>
        <v/>
      </c>
      <c r="F1508" s="19" t="str">
        <f>IF('Student''s Data'!E1508=0,"",'Student''s Data'!E1508)</f>
        <v/>
      </c>
      <c r="G1508" s="19" t="str">
        <f>IF('Student''s Data'!F1508=0,"",'Student''s Data'!F1508)</f>
        <v/>
      </c>
      <c r="H1508" s="17"/>
      <c r="I1508" s="17"/>
      <c r="J1508" s="17"/>
      <c r="K1508" s="17"/>
      <c r="L1508" s="17"/>
      <c r="M1508" s="17"/>
      <c r="N1508" s="17"/>
      <c r="O1508" s="17"/>
      <c r="P1508" s="17"/>
      <c r="Q1508" s="17"/>
      <c r="R1508" s="17"/>
      <c r="S1508" s="17"/>
      <c r="T1508" s="5" t="str">
        <f>IF(SUM(Table4[[#This Row],[Jan]:[Dec]])=0,"",(SUM(Table4[[#This Row],[Jan]:[Dec]])))</f>
        <v/>
      </c>
      <c r="U1508" s="5">
        <f>IFERROR(IF(Table5[[#This Row],[Is RTE Student]]="Yes",0,VLOOKUP(Table4[[#This Row],[Class]]&amp;"_"&amp;Table4[[#This Row],[Stream]]&amp;"_"&amp;Table4[[#This Row],[Medium]],total_fee,5,0)),0)</f>
        <v>0</v>
      </c>
      <c r="V1508" s="5" t="str">
        <f>IFERROR(IF(Table4[[#This Row],[Total fees]]=Table4[[#This Row],[Total]]=0,"",Table4[[#This Row],[Total fees]]-Table4[[#This Row],[Total]]),"")</f>
        <v/>
      </c>
    </row>
    <row r="1509" spans="1:22">
      <c r="A1509" s="18" t="str">
        <f>IF('Student''s Data'!A1509=0,"",'Student''s Data'!A1509)</f>
        <v/>
      </c>
      <c r="B1509" s="18" t="str">
        <f>IF('Student''s Data'!B1509=0,"",'Student''s Data'!B1509)</f>
        <v/>
      </c>
      <c r="C1509" s="19" t="str">
        <f>IF('Student''s Data'!C1509=0,"",'Student''s Data'!C1509)</f>
        <v/>
      </c>
      <c r="D1509" s="19" t="str">
        <f>IF('Student''s Data'!D1509=0,"",'Student''s Data'!D1509)</f>
        <v/>
      </c>
      <c r="E1509" s="19" t="str">
        <f>IF('Student''s Data'!H1509=0,"",'Student''s Data'!H1509)</f>
        <v/>
      </c>
      <c r="F1509" s="19" t="str">
        <f>IF('Student''s Data'!E1509=0,"",'Student''s Data'!E1509)</f>
        <v/>
      </c>
      <c r="G1509" s="19" t="str">
        <f>IF('Student''s Data'!F1509=0,"",'Student''s Data'!F1509)</f>
        <v/>
      </c>
      <c r="H1509" s="17"/>
      <c r="I1509" s="17"/>
      <c r="J1509" s="17"/>
      <c r="K1509" s="17"/>
      <c r="L1509" s="17"/>
      <c r="M1509" s="17"/>
      <c r="N1509" s="17"/>
      <c r="O1509" s="17"/>
      <c r="P1509" s="17"/>
      <c r="Q1509" s="17"/>
      <c r="R1509" s="17"/>
      <c r="S1509" s="17"/>
      <c r="T1509" s="5" t="str">
        <f>IF(SUM(Table4[[#This Row],[Jan]:[Dec]])=0,"",(SUM(Table4[[#This Row],[Jan]:[Dec]])))</f>
        <v/>
      </c>
      <c r="U1509" s="5">
        <f>IFERROR(IF(Table5[[#This Row],[Is RTE Student]]="Yes",0,VLOOKUP(Table4[[#This Row],[Class]]&amp;"_"&amp;Table4[[#This Row],[Stream]]&amp;"_"&amp;Table4[[#This Row],[Medium]],total_fee,5,0)),0)</f>
        <v>0</v>
      </c>
      <c r="V1509" s="5" t="str">
        <f>IFERROR(IF(Table4[[#This Row],[Total fees]]=Table4[[#This Row],[Total]]=0,"",Table4[[#This Row],[Total fees]]-Table4[[#This Row],[Total]]),"")</f>
        <v/>
      </c>
    </row>
    <row r="1510" spans="1:22">
      <c r="A1510" s="18" t="str">
        <f>IF('Student''s Data'!A1510=0,"",'Student''s Data'!A1510)</f>
        <v/>
      </c>
      <c r="B1510" s="18" t="str">
        <f>IF('Student''s Data'!B1510=0,"",'Student''s Data'!B1510)</f>
        <v/>
      </c>
      <c r="C1510" s="19" t="str">
        <f>IF('Student''s Data'!C1510=0,"",'Student''s Data'!C1510)</f>
        <v/>
      </c>
      <c r="D1510" s="19" t="str">
        <f>IF('Student''s Data'!D1510=0,"",'Student''s Data'!D1510)</f>
        <v/>
      </c>
      <c r="E1510" s="19" t="str">
        <f>IF('Student''s Data'!H1510=0,"",'Student''s Data'!H1510)</f>
        <v/>
      </c>
      <c r="F1510" s="19" t="str">
        <f>IF('Student''s Data'!E1510=0,"",'Student''s Data'!E1510)</f>
        <v/>
      </c>
      <c r="G1510" s="19" t="str">
        <f>IF('Student''s Data'!F1510=0,"",'Student''s Data'!F1510)</f>
        <v/>
      </c>
      <c r="H1510" s="17"/>
      <c r="I1510" s="17"/>
      <c r="J1510" s="17"/>
      <c r="K1510" s="17"/>
      <c r="L1510" s="17"/>
      <c r="M1510" s="17"/>
      <c r="N1510" s="17"/>
      <c r="O1510" s="17"/>
      <c r="P1510" s="17"/>
      <c r="Q1510" s="17"/>
      <c r="R1510" s="17"/>
      <c r="S1510" s="17"/>
      <c r="T1510" s="5" t="str">
        <f>IF(SUM(Table4[[#This Row],[Jan]:[Dec]])=0,"",(SUM(Table4[[#This Row],[Jan]:[Dec]])))</f>
        <v/>
      </c>
      <c r="U1510" s="5">
        <f>IFERROR(IF(Table5[[#This Row],[Is RTE Student]]="Yes",0,VLOOKUP(Table4[[#This Row],[Class]]&amp;"_"&amp;Table4[[#This Row],[Stream]]&amp;"_"&amp;Table4[[#This Row],[Medium]],total_fee,5,0)),0)</f>
        <v>0</v>
      </c>
      <c r="V1510" s="5" t="str">
        <f>IFERROR(IF(Table4[[#This Row],[Total fees]]=Table4[[#This Row],[Total]]=0,"",Table4[[#This Row],[Total fees]]-Table4[[#This Row],[Total]]),"")</f>
        <v/>
      </c>
    </row>
    <row r="1511" spans="1:22">
      <c r="A1511" s="18" t="str">
        <f>IF('Student''s Data'!A1511=0,"",'Student''s Data'!A1511)</f>
        <v/>
      </c>
      <c r="B1511" s="18" t="str">
        <f>IF('Student''s Data'!B1511=0,"",'Student''s Data'!B1511)</f>
        <v/>
      </c>
      <c r="C1511" s="19" t="str">
        <f>IF('Student''s Data'!C1511=0,"",'Student''s Data'!C1511)</f>
        <v/>
      </c>
      <c r="D1511" s="19" t="str">
        <f>IF('Student''s Data'!D1511=0,"",'Student''s Data'!D1511)</f>
        <v/>
      </c>
      <c r="E1511" s="19" t="str">
        <f>IF('Student''s Data'!H1511=0,"",'Student''s Data'!H1511)</f>
        <v/>
      </c>
      <c r="F1511" s="19" t="str">
        <f>IF('Student''s Data'!E1511=0,"",'Student''s Data'!E1511)</f>
        <v/>
      </c>
      <c r="G1511" s="19" t="str">
        <f>IF('Student''s Data'!F1511=0,"",'Student''s Data'!F1511)</f>
        <v/>
      </c>
      <c r="H1511" s="17"/>
      <c r="I1511" s="17"/>
      <c r="J1511" s="17"/>
      <c r="K1511" s="17"/>
      <c r="L1511" s="17"/>
      <c r="M1511" s="17"/>
      <c r="N1511" s="17"/>
      <c r="O1511" s="17"/>
      <c r="P1511" s="17"/>
      <c r="Q1511" s="17"/>
      <c r="R1511" s="17"/>
      <c r="S1511" s="17"/>
      <c r="T1511" s="5" t="str">
        <f>IF(SUM(Table4[[#This Row],[Jan]:[Dec]])=0,"",(SUM(Table4[[#This Row],[Jan]:[Dec]])))</f>
        <v/>
      </c>
      <c r="U1511" s="5">
        <f>IFERROR(IF(Table5[[#This Row],[Is RTE Student]]="Yes",0,VLOOKUP(Table4[[#This Row],[Class]]&amp;"_"&amp;Table4[[#This Row],[Stream]]&amp;"_"&amp;Table4[[#This Row],[Medium]],total_fee,5,0)),0)</f>
        <v>0</v>
      </c>
      <c r="V1511" s="5" t="str">
        <f>IFERROR(IF(Table4[[#This Row],[Total fees]]=Table4[[#This Row],[Total]]=0,"",Table4[[#This Row],[Total fees]]-Table4[[#This Row],[Total]]),"")</f>
        <v/>
      </c>
    </row>
    <row r="1512" spans="1:22">
      <c r="A1512" s="18" t="str">
        <f>IF('Student''s Data'!A1512=0,"",'Student''s Data'!A1512)</f>
        <v/>
      </c>
      <c r="B1512" s="18" t="str">
        <f>IF('Student''s Data'!B1512=0,"",'Student''s Data'!B1512)</f>
        <v/>
      </c>
      <c r="C1512" s="19" t="str">
        <f>IF('Student''s Data'!C1512=0,"",'Student''s Data'!C1512)</f>
        <v/>
      </c>
      <c r="D1512" s="19" t="str">
        <f>IF('Student''s Data'!D1512=0,"",'Student''s Data'!D1512)</f>
        <v/>
      </c>
      <c r="E1512" s="19" t="str">
        <f>IF('Student''s Data'!H1512=0,"",'Student''s Data'!H1512)</f>
        <v/>
      </c>
      <c r="F1512" s="19" t="str">
        <f>IF('Student''s Data'!E1512=0,"",'Student''s Data'!E1512)</f>
        <v/>
      </c>
      <c r="G1512" s="19" t="str">
        <f>IF('Student''s Data'!F1512=0,"",'Student''s Data'!F1512)</f>
        <v/>
      </c>
      <c r="H1512" s="17"/>
      <c r="I1512" s="17"/>
      <c r="J1512" s="17"/>
      <c r="K1512" s="17"/>
      <c r="L1512" s="17"/>
      <c r="M1512" s="17"/>
      <c r="N1512" s="17"/>
      <c r="O1512" s="17"/>
      <c r="P1512" s="17"/>
      <c r="Q1512" s="17"/>
      <c r="R1512" s="17"/>
      <c r="S1512" s="17"/>
      <c r="T1512" s="5" t="str">
        <f>IF(SUM(Table4[[#This Row],[Jan]:[Dec]])=0,"",(SUM(Table4[[#This Row],[Jan]:[Dec]])))</f>
        <v/>
      </c>
      <c r="U1512" s="5">
        <f>IFERROR(IF(Table5[[#This Row],[Is RTE Student]]="Yes",0,VLOOKUP(Table4[[#This Row],[Class]]&amp;"_"&amp;Table4[[#This Row],[Stream]]&amp;"_"&amp;Table4[[#This Row],[Medium]],total_fee,5,0)),0)</f>
        <v>0</v>
      </c>
      <c r="V1512" s="5" t="str">
        <f>IFERROR(IF(Table4[[#This Row],[Total fees]]=Table4[[#This Row],[Total]]=0,"",Table4[[#This Row],[Total fees]]-Table4[[#This Row],[Total]]),"")</f>
        <v/>
      </c>
    </row>
    <row r="1513" spans="1:22">
      <c r="A1513" s="18" t="str">
        <f>IF('Student''s Data'!A1513=0,"",'Student''s Data'!A1513)</f>
        <v/>
      </c>
      <c r="B1513" s="18" t="str">
        <f>IF('Student''s Data'!B1513=0,"",'Student''s Data'!B1513)</f>
        <v/>
      </c>
      <c r="C1513" s="19" t="str">
        <f>IF('Student''s Data'!C1513=0,"",'Student''s Data'!C1513)</f>
        <v/>
      </c>
      <c r="D1513" s="19" t="str">
        <f>IF('Student''s Data'!D1513=0,"",'Student''s Data'!D1513)</f>
        <v/>
      </c>
      <c r="E1513" s="19" t="str">
        <f>IF('Student''s Data'!H1513=0,"",'Student''s Data'!H1513)</f>
        <v/>
      </c>
      <c r="F1513" s="19" t="str">
        <f>IF('Student''s Data'!E1513=0,"",'Student''s Data'!E1513)</f>
        <v/>
      </c>
      <c r="G1513" s="19" t="str">
        <f>IF('Student''s Data'!F1513=0,"",'Student''s Data'!F1513)</f>
        <v/>
      </c>
      <c r="H1513" s="17"/>
      <c r="I1513" s="17"/>
      <c r="J1513" s="17"/>
      <c r="K1513" s="17"/>
      <c r="L1513" s="17"/>
      <c r="M1513" s="17"/>
      <c r="N1513" s="17"/>
      <c r="O1513" s="17"/>
      <c r="P1513" s="17"/>
      <c r="Q1513" s="17"/>
      <c r="R1513" s="17"/>
      <c r="S1513" s="17"/>
      <c r="T1513" s="5" t="str">
        <f>IF(SUM(Table4[[#This Row],[Jan]:[Dec]])=0,"",(SUM(Table4[[#This Row],[Jan]:[Dec]])))</f>
        <v/>
      </c>
      <c r="U1513" s="5">
        <f>IFERROR(IF(Table5[[#This Row],[Is RTE Student]]="Yes",0,VLOOKUP(Table4[[#This Row],[Class]]&amp;"_"&amp;Table4[[#This Row],[Stream]]&amp;"_"&amp;Table4[[#This Row],[Medium]],total_fee,5,0)),0)</f>
        <v>0</v>
      </c>
      <c r="V1513" s="5" t="str">
        <f>IFERROR(IF(Table4[[#This Row],[Total fees]]=Table4[[#This Row],[Total]]=0,"",Table4[[#This Row],[Total fees]]-Table4[[#This Row],[Total]]),"")</f>
        <v/>
      </c>
    </row>
    <row r="1514" spans="1:22">
      <c r="A1514" s="18" t="str">
        <f>IF('Student''s Data'!A1514=0,"",'Student''s Data'!A1514)</f>
        <v/>
      </c>
      <c r="B1514" s="18" t="str">
        <f>IF('Student''s Data'!B1514=0,"",'Student''s Data'!B1514)</f>
        <v/>
      </c>
      <c r="C1514" s="19" t="str">
        <f>IF('Student''s Data'!C1514=0,"",'Student''s Data'!C1514)</f>
        <v/>
      </c>
      <c r="D1514" s="19" t="str">
        <f>IF('Student''s Data'!D1514=0,"",'Student''s Data'!D1514)</f>
        <v/>
      </c>
      <c r="E1514" s="19" t="str">
        <f>IF('Student''s Data'!H1514=0,"",'Student''s Data'!H1514)</f>
        <v/>
      </c>
      <c r="F1514" s="19" t="str">
        <f>IF('Student''s Data'!E1514=0,"",'Student''s Data'!E1514)</f>
        <v/>
      </c>
      <c r="G1514" s="19" t="str">
        <f>IF('Student''s Data'!F1514=0,"",'Student''s Data'!F1514)</f>
        <v/>
      </c>
      <c r="H1514" s="17"/>
      <c r="I1514" s="17"/>
      <c r="J1514" s="17"/>
      <c r="K1514" s="17"/>
      <c r="L1514" s="17"/>
      <c r="M1514" s="17"/>
      <c r="N1514" s="17"/>
      <c r="O1514" s="17"/>
      <c r="P1514" s="17"/>
      <c r="Q1514" s="17"/>
      <c r="R1514" s="17"/>
      <c r="S1514" s="17"/>
      <c r="T1514" s="5" t="str">
        <f>IF(SUM(Table4[[#This Row],[Jan]:[Dec]])=0,"",(SUM(Table4[[#This Row],[Jan]:[Dec]])))</f>
        <v/>
      </c>
      <c r="U1514" s="5">
        <f>IFERROR(IF(Table5[[#This Row],[Is RTE Student]]="Yes",0,VLOOKUP(Table4[[#This Row],[Class]]&amp;"_"&amp;Table4[[#This Row],[Stream]]&amp;"_"&amp;Table4[[#This Row],[Medium]],total_fee,5,0)),0)</f>
        <v>0</v>
      </c>
      <c r="V1514" s="5" t="str">
        <f>IFERROR(IF(Table4[[#This Row],[Total fees]]=Table4[[#This Row],[Total]]=0,"",Table4[[#This Row],[Total fees]]-Table4[[#This Row],[Total]]),"")</f>
        <v/>
      </c>
    </row>
    <row r="1515" spans="1:22">
      <c r="A1515" s="18" t="str">
        <f>IF('Student''s Data'!A1515=0,"",'Student''s Data'!A1515)</f>
        <v/>
      </c>
      <c r="B1515" s="18" t="str">
        <f>IF('Student''s Data'!B1515=0,"",'Student''s Data'!B1515)</f>
        <v/>
      </c>
      <c r="C1515" s="19" t="str">
        <f>IF('Student''s Data'!C1515=0,"",'Student''s Data'!C1515)</f>
        <v/>
      </c>
      <c r="D1515" s="19" t="str">
        <f>IF('Student''s Data'!D1515=0,"",'Student''s Data'!D1515)</f>
        <v/>
      </c>
      <c r="E1515" s="19" t="str">
        <f>IF('Student''s Data'!H1515=0,"",'Student''s Data'!H1515)</f>
        <v/>
      </c>
      <c r="F1515" s="19" t="str">
        <f>IF('Student''s Data'!E1515=0,"",'Student''s Data'!E1515)</f>
        <v/>
      </c>
      <c r="G1515" s="19" t="str">
        <f>IF('Student''s Data'!F1515=0,"",'Student''s Data'!F1515)</f>
        <v/>
      </c>
      <c r="H1515" s="17"/>
      <c r="I1515" s="17"/>
      <c r="J1515" s="17"/>
      <c r="K1515" s="17"/>
      <c r="L1515" s="17"/>
      <c r="M1515" s="17"/>
      <c r="N1515" s="17"/>
      <c r="O1515" s="17"/>
      <c r="P1515" s="17"/>
      <c r="Q1515" s="17"/>
      <c r="R1515" s="17"/>
      <c r="S1515" s="17"/>
      <c r="T1515" s="5" t="str">
        <f>IF(SUM(Table4[[#This Row],[Jan]:[Dec]])=0,"",(SUM(Table4[[#This Row],[Jan]:[Dec]])))</f>
        <v/>
      </c>
      <c r="U1515" s="5">
        <f>IFERROR(IF(Table5[[#This Row],[Is RTE Student]]="Yes",0,VLOOKUP(Table4[[#This Row],[Class]]&amp;"_"&amp;Table4[[#This Row],[Stream]]&amp;"_"&amp;Table4[[#This Row],[Medium]],total_fee,5,0)),0)</f>
        <v>0</v>
      </c>
      <c r="V1515" s="5" t="str">
        <f>IFERROR(IF(Table4[[#This Row],[Total fees]]=Table4[[#This Row],[Total]]=0,"",Table4[[#This Row],[Total fees]]-Table4[[#This Row],[Total]]),"")</f>
        <v/>
      </c>
    </row>
    <row r="1516" spans="1:22">
      <c r="A1516" s="18" t="str">
        <f>IF('Student''s Data'!A1516=0,"",'Student''s Data'!A1516)</f>
        <v/>
      </c>
      <c r="B1516" s="18" t="str">
        <f>IF('Student''s Data'!B1516=0,"",'Student''s Data'!B1516)</f>
        <v/>
      </c>
      <c r="C1516" s="19" t="str">
        <f>IF('Student''s Data'!C1516=0,"",'Student''s Data'!C1516)</f>
        <v/>
      </c>
      <c r="D1516" s="19" t="str">
        <f>IF('Student''s Data'!D1516=0,"",'Student''s Data'!D1516)</f>
        <v/>
      </c>
      <c r="E1516" s="19" t="str">
        <f>IF('Student''s Data'!H1516=0,"",'Student''s Data'!H1516)</f>
        <v/>
      </c>
      <c r="F1516" s="19" t="str">
        <f>IF('Student''s Data'!E1516=0,"",'Student''s Data'!E1516)</f>
        <v/>
      </c>
      <c r="G1516" s="19" t="str">
        <f>IF('Student''s Data'!F1516=0,"",'Student''s Data'!F1516)</f>
        <v/>
      </c>
      <c r="H1516" s="17"/>
      <c r="I1516" s="17"/>
      <c r="J1516" s="17"/>
      <c r="K1516" s="17"/>
      <c r="L1516" s="17"/>
      <c r="M1516" s="17"/>
      <c r="N1516" s="17"/>
      <c r="O1516" s="17"/>
      <c r="P1516" s="17"/>
      <c r="Q1516" s="17"/>
      <c r="R1516" s="17"/>
      <c r="S1516" s="17"/>
      <c r="T1516" s="5" t="str">
        <f>IF(SUM(Table4[[#This Row],[Jan]:[Dec]])=0,"",(SUM(Table4[[#This Row],[Jan]:[Dec]])))</f>
        <v/>
      </c>
      <c r="U1516" s="5">
        <f>IFERROR(IF(Table5[[#This Row],[Is RTE Student]]="Yes",0,VLOOKUP(Table4[[#This Row],[Class]]&amp;"_"&amp;Table4[[#This Row],[Stream]]&amp;"_"&amp;Table4[[#This Row],[Medium]],total_fee,5,0)),0)</f>
        <v>0</v>
      </c>
      <c r="V1516" s="5" t="str">
        <f>IFERROR(IF(Table4[[#This Row],[Total fees]]=Table4[[#This Row],[Total]]=0,"",Table4[[#This Row],[Total fees]]-Table4[[#This Row],[Total]]),"")</f>
        <v/>
      </c>
    </row>
    <row r="1517" spans="1:22">
      <c r="A1517" s="18" t="str">
        <f>IF('Student''s Data'!A1517=0,"",'Student''s Data'!A1517)</f>
        <v/>
      </c>
      <c r="B1517" s="18" t="str">
        <f>IF('Student''s Data'!B1517=0,"",'Student''s Data'!B1517)</f>
        <v/>
      </c>
      <c r="C1517" s="19" t="str">
        <f>IF('Student''s Data'!C1517=0,"",'Student''s Data'!C1517)</f>
        <v/>
      </c>
      <c r="D1517" s="19" t="str">
        <f>IF('Student''s Data'!D1517=0,"",'Student''s Data'!D1517)</f>
        <v/>
      </c>
      <c r="E1517" s="19" t="str">
        <f>IF('Student''s Data'!H1517=0,"",'Student''s Data'!H1517)</f>
        <v/>
      </c>
      <c r="F1517" s="19" t="str">
        <f>IF('Student''s Data'!E1517=0,"",'Student''s Data'!E1517)</f>
        <v/>
      </c>
      <c r="G1517" s="19" t="str">
        <f>IF('Student''s Data'!F1517=0,"",'Student''s Data'!F1517)</f>
        <v/>
      </c>
      <c r="H1517" s="17"/>
      <c r="I1517" s="17"/>
      <c r="J1517" s="17"/>
      <c r="K1517" s="17"/>
      <c r="L1517" s="17"/>
      <c r="M1517" s="17"/>
      <c r="N1517" s="17"/>
      <c r="O1517" s="17"/>
      <c r="P1517" s="17"/>
      <c r="Q1517" s="17"/>
      <c r="R1517" s="17"/>
      <c r="S1517" s="17"/>
      <c r="T1517" s="5" t="str">
        <f>IF(SUM(Table4[[#This Row],[Jan]:[Dec]])=0,"",(SUM(Table4[[#This Row],[Jan]:[Dec]])))</f>
        <v/>
      </c>
      <c r="U1517" s="5">
        <f>IFERROR(IF(Table5[[#This Row],[Is RTE Student]]="Yes",0,VLOOKUP(Table4[[#This Row],[Class]]&amp;"_"&amp;Table4[[#This Row],[Stream]]&amp;"_"&amp;Table4[[#This Row],[Medium]],total_fee,5,0)),0)</f>
        <v>0</v>
      </c>
      <c r="V1517" s="5" t="str">
        <f>IFERROR(IF(Table4[[#This Row],[Total fees]]=Table4[[#This Row],[Total]]=0,"",Table4[[#This Row],[Total fees]]-Table4[[#This Row],[Total]]),"")</f>
        <v/>
      </c>
    </row>
    <row r="1518" spans="1:22">
      <c r="A1518" s="18" t="str">
        <f>IF('Student''s Data'!A1518=0,"",'Student''s Data'!A1518)</f>
        <v/>
      </c>
      <c r="B1518" s="18" t="str">
        <f>IF('Student''s Data'!B1518=0,"",'Student''s Data'!B1518)</f>
        <v/>
      </c>
      <c r="C1518" s="19" t="str">
        <f>IF('Student''s Data'!C1518=0,"",'Student''s Data'!C1518)</f>
        <v/>
      </c>
      <c r="D1518" s="19" t="str">
        <f>IF('Student''s Data'!D1518=0,"",'Student''s Data'!D1518)</f>
        <v/>
      </c>
      <c r="E1518" s="19" t="str">
        <f>IF('Student''s Data'!H1518=0,"",'Student''s Data'!H1518)</f>
        <v/>
      </c>
      <c r="F1518" s="19" t="str">
        <f>IF('Student''s Data'!E1518=0,"",'Student''s Data'!E1518)</f>
        <v/>
      </c>
      <c r="G1518" s="19" t="str">
        <f>IF('Student''s Data'!F1518=0,"",'Student''s Data'!F1518)</f>
        <v/>
      </c>
      <c r="H1518" s="17"/>
      <c r="I1518" s="17"/>
      <c r="J1518" s="17"/>
      <c r="K1518" s="17"/>
      <c r="L1518" s="17"/>
      <c r="M1518" s="17"/>
      <c r="N1518" s="17"/>
      <c r="O1518" s="17"/>
      <c r="P1518" s="17"/>
      <c r="Q1518" s="17"/>
      <c r="R1518" s="17"/>
      <c r="S1518" s="17"/>
      <c r="T1518" s="5" t="str">
        <f>IF(SUM(Table4[[#This Row],[Jan]:[Dec]])=0,"",(SUM(Table4[[#This Row],[Jan]:[Dec]])))</f>
        <v/>
      </c>
      <c r="U1518" s="5">
        <f>IFERROR(IF(Table5[[#This Row],[Is RTE Student]]="Yes",0,VLOOKUP(Table4[[#This Row],[Class]]&amp;"_"&amp;Table4[[#This Row],[Stream]]&amp;"_"&amp;Table4[[#This Row],[Medium]],total_fee,5,0)),0)</f>
        <v>0</v>
      </c>
      <c r="V1518" s="5" t="str">
        <f>IFERROR(IF(Table4[[#This Row],[Total fees]]=Table4[[#This Row],[Total]]=0,"",Table4[[#This Row],[Total fees]]-Table4[[#This Row],[Total]]),"")</f>
        <v/>
      </c>
    </row>
    <row r="1519" spans="1:22">
      <c r="A1519" s="18" t="str">
        <f>IF('Student''s Data'!A1519=0,"",'Student''s Data'!A1519)</f>
        <v/>
      </c>
      <c r="B1519" s="18" t="str">
        <f>IF('Student''s Data'!B1519=0,"",'Student''s Data'!B1519)</f>
        <v/>
      </c>
      <c r="C1519" s="19" t="str">
        <f>IF('Student''s Data'!C1519=0,"",'Student''s Data'!C1519)</f>
        <v/>
      </c>
      <c r="D1519" s="19" t="str">
        <f>IF('Student''s Data'!D1519=0,"",'Student''s Data'!D1519)</f>
        <v/>
      </c>
      <c r="E1519" s="19" t="str">
        <f>IF('Student''s Data'!H1519=0,"",'Student''s Data'!H1519)</f>
        <v/>
      </c>
      <c r="F1519" s="19" t="str">
        <f>IF('Student''s Data'!E1519=0,"",'Student''s Data'!E1519)</f>
        <v/>
      </c>
      <c r="G1519" s="19" t="str">
        <f>IF('Student''s Data'!F1519=0,"",'Student''s Data'!F1519)</f>
        <v/>
      </c>
      <c r="H1519" s="17"/>
      <c r="I1519" s="17"/>
      <c r="J1519" s="17"/>
      <c r="K1519" s="17"/>
      <c r="L1519" s="17"/>
      <c r="M1519" s="17"/>
      <c r="N1519" s="17"/>
      <c r="O1519" s="17"/>
      <c r="P1519" s="17"/>
      <c r="Q1519" s="17"/>
      <c r="R1519" s="17"/>
      <c r="S1519" s="17"/>
      <c r="T1519" s="5" t="str">
        <f>IF(SUM(Table4[[#This Row],[Jan]:[Dec]])=0,"",(SUM(Table4[[#This Row],[Jan]:[Dec]])))</f>
        <v/>
      </c>
      <c r="U1519" s="5">
        <f>IFERROR(IF(Table5[[#This Row],[Is RTE Student]]="Yes",0,VLOOKUP(Table4[[#This Row],[Class]]&amp;"_"&amp;Table4[[#This Row],[Stream]]&amp;"_"&amp;Table4[[#This Row],[Medium]],total_fee,5,0)),0)</f>
        <v>0</v>
      </c>
      <c r="V1519" s="5" t="str">
        <f>IFERROR(IF(Table4[[#This Row],[Total fees]]=Table4[[#This Row],[Total]]=0,"",Table4[[#This Row],[Total fees]]-Table4[[#This Row],[Total]]),"")</f>
        <v/>
      </c>
    </row>
    <row r="1520" spans="1:22">
      <c r="A1520" s="18" t="str">
        <f>IF('Student''s Data'!A1520=0,"",'Student''s Data'!A1520)</f>
        <v/>
      </c>
      <c r="B1520" s="18" t="str">
        <f>IF('Student''s Data'!B1520=0,"",'Student''s Data'!B1520)</f>
        <v/>
      </c>
      <c r="C1520" s="19" t="str">
        <f>IF('Student''s Data'!C1520=0,"",'Student''s Data'!C1520)</f>
        <v/>
      </c>
      <c r="D1520" s="19" t="str">
        <f>IF('Student''s Data'!D1520=0,"",'Student''s Data'!D1520)</f>
        <v/>
      </c>
      <c r="E1520" s="19" t="str">
        <f>IF('Student''s Data'!H1520=0,"",'Student''s Data'!H1520)</f>
        <v/>
      </c>
      <c r="F1520" s="19" t="str">
        <f>IF('Student''s Data'!E1520=0,"",'Student''s Data'!E1520)</f>
        <v/>
      </c>
      <c r="G1520" s="19" t="str">
        <f>IF('Student''s Data'!F1520=0,"",'Student''s Data'!F1520)</f>
        <v/>
      </c>
      <c r="H1520" s="17"/>
      <c r="I1520" s="17"/>
      <c r="J1520" s="17"/>
      <c r="K1520" s="17"/>
      <c r="L1520" s="17"/>
      <c r="M1520" s="17"/>
      <c r="N1520" s="17"/>
      <c r="O1520" s="17"/>
      <c r="P1520" s="17"/>
      <c r="Q1520" s="17"/>
      <c r="R1520" s="17"/>
      <c r="S1520" s="17"/>
      <c r="T1520" s="5" t="str">
        <f>IF(SUM(Table4[[#This Row],[Jan]:[Dec]])=0,"",(SUM(Table4[[#This Row],[Jan]:[Dec]])))</f>
        <v/>
      </c>
      <c r="U1520" s="5">
        <f>IFERROR(IF(Table5[[#This Row],[Is RTE Student]]="Yes",0,VLOOKUP(Table4[[#This Row],[Class]]&amp;"_"&amp;Table4[[#This Row],[Stream]]&amp;"_"&amp;Table4[[#This Row],[Medium]],total_fee,5,0)),0)</f>
        <v>0</v>
      </c>
      <c r="V1520" s="5" t="str">
        <f>IFERROR(IF(Table4[[#This Row],[Total fees]]=Table4[[#This Row],[Total]]=0,"",Table4[[#This Row],[Total fees]]-Table4[[#This Row],[Total]]),"")</f>
        <v/>
      </c>
    </row>
    <row r="1521" spans="1:22">
      <c r="A1521" s="18" t="str">
        <f>IF('Student''s Data'!A1521=0,"",'Student''s Data'!A1521)</f>
        <v/>
      </c>
      <c r="B1521" s="18" t="str">
        <f>IF('Student''s Data'!B1521=0,"",'Student''s Data'!B1521)</f>
        <v/>
      </c>
      <c r="C1521" s="19" t="str">
        <f>IF('Student''s Data'!C1521=0,"",'Student''s Data'!C1521)</f>
        <v/>
      </c>
      <c r="D1521" s="19" t="str">
        <f>IF('Student''s Data'!D1521=0,"",'Student''s Data'!D1521)</f>
        <v/>
      </c>
      <c r="E1521" s="19" t="str">
        <f>IF('Student''s Data'!H1521=0,"",'Student''s Data'!H1521)</f>
        <v/>
      </c>
      <c r="F1521" s="19" t="str">
        <f>IF('Student''s Data'!E1521=0,"",'Student''s Data'!E1521)</f>
        <v/>
      </c>
      <c r="G1521" s="19" t="str">
        <f>IF('Student''s Data'!F1521=0,"",'Student''s Data'!F1521)</f>
        <v/>
      </c>
      <c r="H1521" s="17"/>
      <c r="I1521" s="17"/>
      <c r="J1521" s="17"/>
      <c r="K1521" s="17"/>
      <c r="L1521" s="17"/>
      <c r="M1521" s="17"/>
      <c r="N1521" s="17"/>
      <c r="O1521" s="17"/>
      <c r="P1521" s="17"/>
      <c r="Q1521" s="17"/>
      <c r="R1521" s="17"/>
      <c r="S1521" s="17"/>
      <c r="T1521" s="5" t="str">
        <f>IF(SUM(Table4[[#This Row],[Jan]:[Dec]])=0,"",(SUM(Table4[[#This Row],[Jan]:[Dec]])))</f>
        <v/>
      </c>
      <c r="U1521" s="5">
        <f>IFERROR(IF(Table5[[#This Row],[Is RTE Student]]="Yes",0,VLOOKUP(Table4[[#This Row],[Class]]&amp;"_"&amp;Table4[[#This Row],[Stream]]&amp;"_"&amp;Table4[[#This Row],[Medium]],total_fee,5,0)),0)</f>
        <v>0</v>
      </c>
      <c r="V1521" s="5" t="str">
        <f>IFERROR(IF(Table4[[#This Row],[Total fees]]=Table4[[#This Row],[Total]]=0,"",Table4[[#This Row],[Total fees]]-Table4[[#This Row],[Total]]),"")</f>
        <v/>
      </c>
    </row>
    <row r="1522" spans="1:22">
      <c r="A1522" s="18" t="str">
        <f>IF('Student''s Data'!A1522=0,"",'Student''s Data'!A1522)</f>
        <v/>
      </c>
      <c r="B1522" s="18" t="str">
        <f>IF('Student''s Data'!B1522=0,"",'Student''s Data'!B1522)</f>
        <v/>
      </c>
      <c r="C1522" s="19" t="str">
        <f>IF('Student''s Data'!C1522=0,"",'Student''s Data'!C1522)</f>
        <v/>
      </c>
      <c r="D1522" s="19" t="str">
        <f>IF('Student''s Data'!D1522=0,"",'Student''s Data'!D1522)</f>
        <v/>
      </c>
      <c r="E1522" s="19" t="str">
        <f>IF('Student''s Data'!H1522=0,"",'Student''s Data'!H1522)</f>
        <v/>
      </c>
      <c r="F1522" s="19" t="str">
        <f>IF('Student''s Data'!E1522=0,"",'Student''s Data'!E1522)</f>
        <v/>
      </c>
      <c r="G1522" s="19" t="str">
        <f>IF('Student''s Data'!F1522=0,"",'Student''s Data'!F1522)</f>
        <v/>
      </c>
      <c r="H1522" s="17"/>
      <c r="I1522" s="17"/>
      <c r="J1522" s="17"/>
      <c r="K1522" s="17"/>
      <c r="L1522" s="17"/>
      <c r="M1522" s="17"/>
      <c r="N1522" s="17"/>
      <c r="O1522" s="17"/>
      <c r="P1522" s="17"/>
      <c r="Q1522" s="17"/>
      <c r="R1522" s="17"/>
      <c r="S1522" s="17"/>
      <c r="T1522" s="5" t="str">
        <f>IF(SUM(Table4[[#This Row],[Jan]:[Dec]])=0,"",(SUM(Table4[[#This Row],[Jan]:[Dec]])))</f>
        <v/>
      </c>
      <c r="U1522" s="5">
        <f>IFERROR(IF(Table5[[#This Row],[Is RTE Student]]="Yes",0,VLOOKUP(Table4[[#This Row],[Class]]&amp;"_"&amp;Table4[[#This Row],[Stream]]&amp;"_"&amp;Table4[[#This Row],[Medium]],total_fee,5,0)),0)</f>
        <v>0</v>
      </c>
      <c r="V1522" s="5" t="str">
        <f>IFERROR(IF(Table4[[#This Row],[Total fees]]=Table4[[#This Row],[Total]]=0,"",Table4[[#This Row],[Total fees]]-Table4[[#This Row],[Total]]),"")</f>
        <v/>
      </c>
    </row>
    <row r="1523" spans="1:22">
      <c r="A1523" s="18" t="str">
        <f>IF('Student''s Data'!A1523=0,"",'Student''s Data'!A1523)</f>
        <v/>
      </c>
      <c r="B1523" s="18" t="str">
        <f>IF('Student''s Data'!B1523=0,"",'Student''s Data'!B1523)</f>
        <v/>
      </c>
      <c r="C1523" s="19" t="str">
        <f>IF('Student''s Data'!C1523=0,"",'Student''s Data'!C1523)</f>
        <v/>
      </c>
      <c r="D1523" s="19" t="str">
        <f>IF('Student''s Data'!D1523=0,"",'Student''s Data'!D1523)</f>
        <v/>
      </c>
      <c r="E1523" s="19" t="str">
        <f>IF('Student''s Data'!H1523=0,"",'Student''s Data'!H1523)</f>
        <v/>
      </c>
      <c r="F1523" s="19" t="str">
        <f>IF('Student''s Data'!E1523=0,"",'Student''s Data'!E1523)</f>
        <v/>
      </c>
      <c r="G1523" s="19" t="str">
        <f>IF('Student''s Data'!F1523=0,"",'Student''s Data'!F1523)</f>
        <v/>
      </c>
      <c r="H1523" s="17"/>
      <c r="I1523" s="17"/>
      <c r="J1523" s="17"/>
      <c r="K1523" s="17"/>
      <c r="L1523" s="17"/>
      <c r="M1523" s="17"/>
      <c r="N1523" s="17"/>
      <c r="O1523" s="17"/>
      <c r="P1523" s="17"/>
      <c r="Q1523" s="17"/>
      <c r="R1523" s="17"/>
      <c r="S1523" s="17"/>
      <c r="T1523" s="5" t="str">
        <f>IF(SUM(Table4[[#This Row],[Jan]:[Dec]])=0,"",(SUM(Table4[[#This Row],[Jan]:[Dec]])))</f>
        <v/>
      </c>
      <c r="U1523" s="5">
        <f>IFERROR(IF(Table5[[#This Row],[Is RTE Student]]="Yes",0,VLOOKUP(Table4[[#This Row],[Class]]&amp;"_"&amp;Table4[[#This Row],[Stream]]&amp;"_"&amp;Table4[[#This Row],[Medium]],total_fee,5,0)),0)</f>
        <v>0</v>
      </c>
      <c r="V1523" s="5" t="str">
        <f>IFERROR(IF(Table4[[#This Row],[Total fees]]=Table4[[#This Row],[Total]]=0,"",Table4[[#This Row],[Total fees]]-Table4[[#This Row],[Total]]),"")</f>
        <v/>
      </c>
    </row>
    <row r="1524" spans="1:22">
      <c r="A1524" s="18" t="str">
        <f>IF('Student''s Data'!A1524=0,"",'Student''s Data'!A1524)</f>
        <v/>
      </c>
      <c r="B1524" s="18" t="str">
        <f>IF('Student''s Data'!B1524=0,"",'Student''s Data'!B1524)</f>
        <v/>
      </c>
      <c r="C1524" s="19" t="str">
        <f>IF('Student''s Data'!C1524=0,"",'Student''s Data'!C1524)</f>
        <v/>
      </c>
      <c r="D1524" s="19" t="str">
        <f>IF('Student''s Data'!D1524=0,"",'Student''s Data'!D1524)</f>
        <v/>
      </c>
      <c r="E1524" s="19" t="str">
        <f>IF('Student''s Data'!H1524=0,"",'Student''s Data'!H1524)</f>
        <v/>
      </c>
      <c r="F1524" s="19" t="str">
        <f>IF('Student''s Data'!E1524=0,"",'Student''s Data'!E1524)</f>
        <v/>
      </c>
      <c r="G1524" s="19" t="str">
        <f>IF('Student''s Data'!F1524=0,"",'Student''s Data'!F1524)</f>
        <v/>
      </c>
      <c r="H1524" s="17"/>
      <c r="I1524" s="17"/>
      <c r="J1524" s="17"/>
      <c r="K1524" s="17"/>
      <c r="L1524" s="17"/>
      <c r="M1524" s="17"/>
      <c r="N1524" s="17"/>
      <c r="O1524" s="17"/>
      <c r="P1524" s="17"/>
      <c r="Q1524" s="17"/>
      <c r="R1524" s="17"/>
      <c r="S1524" s="17"/>
      <c r="T1524" s="5" t="str">
        <f>IF(SUM(Table4[[#This Row],[Jan]:[Dec]])=0,"",(SUM(Table4[[#This Row],[Jan]:[Dec]])))</f>
        <v/>
      </c>
      <c r="U1524" s="5">
        <f>IFERROR(IF(Table5[[#This Row],[Is RTE Student]]="Yes",0,VLOOKUP(Table4[[#This Row],[Class]]&amp;"_"&amp;Table4[[#This Row],[Stream]]&amp;"_"&amp;Table4[[#This Row],[Medium]],total_fee,5,0)),0)</f>
        <v>0</v>
      </c>
      <c r="V1524" s="5" t="str">
        <f>IFERROR(IF(Table4[[#This Row],[Total fees]]=Table4[[#This Row],[Total]]=0,"",Table4[[#This Row],[Total fees]]-Table4[[#This Row],[Total]]),"")</f>
        <v/>
      </c>
    </row>
    <row r="1525" spans="1:22">
      <c r="A1525" s="18" t="str">
        <f>IF('Student''s Data'!A1525=0,"",'Student''s Data'!A1525)</f>
        <v/>
      </c>
      <c r="B1525" s="18" t="str">
        <f>IF('Student''s Data'!B1525=0,"",'Student''s Data'!B1525)</f>
        <v/>
      </c>
      <c r="C1525" s="19" t="str">
        <f>IF('Student''s Data'!C1525=0,"",'Student''s Data'!C1525)</f>
        <v/>
      </c>
      <c r="D1525" s="19" t="str">
        <f>IF('Student''s Data'!D1525=0,"",'Student''s Data'!D1525)</f>
        <v/>
      </c>
      <c r="E1525" s="19" t="str">
        <f>IF('Student''s Data'!H1525=0,"",'Student''s Data'!H1525)</f>
        <v/>
      </c>
      <c r="F1525" s="19" t="str">
        <f>IF('Student''s Data'!E1525=0,"",'Student''s Data'!E1525)</f>
        <v/>
      </c>
      <c r="G1525" s="19" t="str">
        <f>IF('Student''s Data'!F1525=0,"",'Student''s Data'!F1525)</f>
        <v/>
      </c>
      <c r="H1525" s="17"/>
      <c r="I1525" s="17"/>
      <c r="J1525" s="17"/>
      <c r="K1525" s="17"/>
      <c r="L1525" s="17"/>
      <c r="M1525" s="17"/>
      <c r="N1525" s="17"/>
      <c r="O1525" s="17"/>
      <c r="P1525" s="17"/>
      <c r="Q1525" s="17"/>
      <c r="R1525" s="17"/>
      <c r="S1525" s="17"/>
      <c r="T1525" s="5" t="str">
        <f>IF(SUM(Table4[[#This Row],[Jan]:[Dec]])=0,"",(SUM(Table4[[#This Row],[Jan]:[Dec]])))</f>
        <v/>
      </c>
      <c r="U1525" s="5">
        <f>IFERROR(IF(Table5[[#This Row],[Is RTE Student]]="Yes",0,VLOOKUP(Table4[[#This Row],[Class]]&amp;"_"&amp;Table4[[#This Row],[Stream]]&amp;"_"&amp;Table4[[#This Row],[Medium]],total_fee,5,0)),0)</f>
        <v>0</v>
      </c>
      <c r="V1525" s="5" t="str">
        <f>IFERROR(IF(Table4[[#This Row],[Total fees]]=Table4[[#This Row],[Total]]=0,"",Table4[[#This Row],[Total fees]]-Table4[[#This Row],[Total]]),"")</f>
        <v/>
      </c>
    </row>
    <row r="1526" spans="1:22">
      <c r="A1526" s="18" t="str">
        <f>IF('Student''s Data'!A1526=0,"",'Student''s Data'!A1526)</f>
        <v/>
      </c>
      <c r="B1526" s="18" t="str">
        <f>IF('Student''s Data'!B1526=0,"",'Student''s Data'!B1526)</f>
        <v/>
      </c>
      <c r="C1526" s="19" t="str">
        <f>IF('Student''s Data'!C1526=0,"",'Student''s Data'!C1526)</f>
        <v/>
      </c>
      <c r="D1526" s="19" t="str">
        <f>IF('Student''s Data'!D1526=0,"",'Student''s Data'!D1526)</f>
        <v/>
      </c>
      <c r="E1526" s="19" t="str">
        <f>IF('Student''s Data'!H1526=0,"",'Student''s Data'!H1526)</f>
        <v/>
      </c>
      <c r="F1526" s="19" t="str">
        <f>IF('Student''s Data'!E1526=0,"",'Student''s Data'!E1526)</f>
        <v/>
      </c>
      <c r="G1526" s="19" t="str">
        <f>IF('Student''s Data'!F1526=0,"",'Student''s Data'!F1526)</f>
        <v/>
      </c>
      <c r="H1526" s="17"/>
      <c r="I1526" s="17"/>
      <c r="J1526" s="17"/>
      <c r="K1526" s="17"/>
      <c r="L1526" s="17"/>
      <c r="M1526" s="17"/>
      <c r="N1526" s="17"/>
      <c r="O1526" s="17"/>
      <c r="P1526" s="17"/>
      <c r="Q1526" s="17"/>
      <c r="R1526" s="17"/>
      <c r="S1526" s="17"/>
      <c r="T1526" s="5" t="str">
        <f>IF(SUM(Table4[[#This Row],[Jan]:[Dec]])=0,"",(SUM(Table4[[#This Row],[Jan]:[Dec]])))</f>
        <v/>
      </c>
      <c r="U1526" s="5">
        <f>IFERROR(IF(Table5[[#This Row],[Is RTE Student]]="Yes",0,VLOOKUP(Table4[[#This Row],[Class]]&amp;"_"&amp;Table4[[#This Row],[Stream]]&amp;"_"&amp;Table4[[#This Row],[Medium]],total_fee,5,0)),0)</f>
        <v>0</v>
      </c>
      <c r="V1526" s="5" t="str">
        <f>IFERROR(IF(Table4[[#This Row],[Total fees]]=Table4[[#This Row],[Total]]=0,"",Table4[[#This Row],[Total fees]]-Table4[[#This Row],[Total]]),"")</f>
        <v/>
      </c>
    </row>
    <row r="1527" spans="1:22">
      <c r="A1527" s="18" t="str">
        <f>IF('Student''s Data'!A1527=0,"",'Student''s Data'!A1527)</f>
        <v/>
      </c>
      <c r="B1527" s="18" t="str">
        <f>IF('Student''s Data'!B1527=0,"",'Student''s Data'!B1527)</f>
        <v/>
      </c>
      <c r="C1527" s="19" t="str">
        <f>IF('Student''s Data'!C1527=0,"",'Student''s Data'!C1527)</f>
        <v/>
      </c>
      <c r="D1527" s="19" t="str">
        <f>IF('Student''s Data'!D1527=0,"",'Student''s Data'!D1527)</f>
        <v/>
      </c>
      <c r="E1527" s="19" t="str">
        <f>IF('Student''s Data'!H1527=0,"",'Student''s Data'!H1527)</f>
        <v/>
      </c>
      <c r="F1527" s="19" t="str">
        <f>IF('Student''s Data'!E1527=0,"",'Student''s Data'!E1527)</f>
        <v/>
      </c>
      <c r="G1527" s="19" t="str">
        <f>IF('Student''s Data'!F1527=0,"",'Student''s Data'!F1527)</f>
        <v/>
      </c>
      <c r="H1527" s="17"/>
      <c r="I1527" s="17"/>
      <c r="J1527" s="17"/>
      <c r="K1527" s="17"/>
      <c r="L1527" s="17"/>
      <c r="M1527" s="17"/>
      <c r="N1527" s="17"/>
      <c r="O1527" s="17"/>
      <c r="P1527" s="17"/>
      <c r="Q1527" s="17"/>
      <c r="R1527" s="17"/>
      <c r="S1527" s="17"/>
      <c r="T1527" s="5" t="str">
        <f>IF(SUM(Table4[[#This Row],[Jan]:[Dec]])=0,"",(SUM(Table4[[#This Row],[Jan]:[Dec]])))</f>
        <v/>
      </c>
      <c r="U1527" s="5">
        <f>IFERROR(IF(Table5[[#This Row],[Is RTE Student]]="Yes",0,VLOOKUP(Table4[[#This Row],[Class]]&amp;"_"&amp;Table4[[#This Row],[Stream]]&amp;"_"&amp;Table4[[#This Row],[Medium]],total_fee,5,0)),0)</f>
        <v>0</v>
      </c>
      <c r="V1527" s="5" t="str">
        <f>IFERROR(IF(Table4[[#This Row],[Total fees]]=Table4[[#This Row],[Total]]=0,"",Table4[[#This Row],[Total fees]]-Table4[[#This Row],[Total]]),"")</f>
        <v/>
      </c>
    </row>
    <row r="1528" spans="1:22">
      <c r="A1528" s="18" t="str">
        <f>IF('Student''s Data'!A1528=0,"",'Student''s Data'!A1528)</f>
        <v/>
      </c>
      <c r="B1528" s="18" t="str">
        <f>IF('Student''s Data'!B1528=0,"",'Student''s Data'!B1528)</f>
        <v/>
      </c>
      <c r="C1528" s="19" t="str">
        <f>IF('Student''s Data'!C1528=0,"",'Student''s Data'!C1528)</f>
        <v/>
      </c>
      <c r="D1528" s="19" t="str">
        <f>IF('Student''s Data'!D1528=0,"",'Student''s Data'!D1528)</f>
        <v/>
      </c>
      <c r="E1528" s="19" t="str">
        <f>IF('Student''s Data'!H1528=0,"",'Student''s Data'!H1528)</f>
        <v/>
      </c>
      <c r="F1528" s="19" t="str">
        <f>IF('Student''s Data'!E1528=0,"",'Student''s Data'!E1528)</f>
        <v/>
      </c>
      <c r="G1528" s="19" t="str">
        <f>IF('Student''s Data'!F1528=0,"",'Student''s Data'!F1528)</f>
        <v/>
      </c>
      <c r="H1528" s="17"/>
      <c r="I1528" s="17"/>
      <c r="J1528" s="17"/>
      <c r="K1528" s="17"/>
      <c r="L1528" s="17"/>
      <c r="M1528" s="17"/>
      <c r="N1528" s="17"/>
      <c r="O1528" s="17"/>
      <c r="P1528" s="17"/>
      <c r="Q1528" s="17"/>
      <c r="R1528" s="17"/>
      <c r="S1528" s="17"/>
      <c r="T1528" s="5" t="str">
        <f>IF(SUM(Table4[[#This Row],[Jan]:[Dec]])=0,"",(SUM(Table4[[#This Row],[Jan]:[Dec]])))</f>
        <v/>
      </c>
      <c r="U1528" s="5">
        <f>IFERROR(IF(Table5[[#This Row],[Is RTE Student]]="Yes",0,VLOOKUP(Table4[[#This Row],[Class]]&amp;"_"&amp;Table4[[#This Row],[Stream]]&amp;"_"&amp;Table4[[#This Row],[Medium]],total_fee,5,0)),0)</f>
        <v>0</v>
      </c>
      <c r="V1528" s="5" t="str">
        <f>IFERROR(IF(Table4[[#This Row],[Total fees]]=Table4[[#This Row],[Total]]=0,"",Table4[[#This Row],[Total fees]]-Table4[[#This Row],[Total]]),"")</f>
        <v/>
      </c>
    </row>
    <row r="1529" spans="1:22">
      <c r="A1529" s="18" t="str">
        <f>IF('Student''s Data'!A1529=0,"",'Student''s Data'!A1529)</f>
        <v/>
      </c>
      <c r="B1529" s="18" t="str">
        <f>IF('Student''s Data'!B1529=0,"",'Student''s Data'!B1529)</f>
        <v/>
      </c>
      <c r="C1529" s="19" t="str">
        <f>IF('Student''s Data'!C1529=0,"",'Student''s Data'!C1529)</f>
        <v/>
      </c>
      <c r="D1529" s="19" t="str">
        <f>IF('Student''s Data'!D1529=0,"",'Student''s Data'!D1529)</f>
        <v/>
      </c>
      <c r="E1529" s="19" t="str">
        <f>IF('Student''s Data'!H1529=0,"",'Student''s Data'!H1529)</f>
        <v/>
      </c>
      <c r="F1529" s="19" t="str">
        <f>IF('Student''s Data'!E1529=0,"",'Student''s Data'!E1529)</f>
        <v/>
      </c>
      <c r="G1529" s="19" t="str">
        <f>IF('Student''s Data'!F1529=0,"",'Student''s Data'!F1529)</f>
        <v/>
      </c>
      <c r="H1529" s="17"/>
      <c r="I1529" s="17"/>
      <c r="J1529" s="17"/>
      <c r="K1529" s="17"/>
      <c r="L1529" s="17"/>
      <c r="M1529" s="17"/>
      <c r="N1529" s="17"/>
      <c r="O1529" s="17"/>
      <c r="P1529" s="17"/>
      <c r="Q1529" s="17"/>
      <c r="R1529" s="17"/>
      <c r="S1529" s="17"/>
      <c r="T1529" s="5" t="str">
        <f>IF(SUM(Table4[[#This Row],[Jan]:[Dec]])=0,"",(SUM(Table4[[#This Row],[Jan]:[Dec]])))</f>
        <v/>
      </c>
      <c r="U1529" s="5">
        <f>IFERROR(IF(Table5[[#This Row],[Is RTE Student]]="Yes",0,VLOOKUP(Table4[[#This Row],[Class]]&amp;"_"&amp;Table4[[#This Row],[Stream]]&amp;"_"&amp;Table4[[#This Row],[Medium]],total_fee,5,0)),0)</f>
        <v>0</v>
      </c>
      <c r="V1529" s="5" t="str">
        <f>IFERROR(IF(Table4[[#This Row],[Total fees]]=Table4[[#This Row],[Total]]=0,"",Table4[[#This Row],[Total fees]]-Table4[[#This Row],[Total]]),"")</f>
        <v/>
      </c>
    </row>
    <row r="1530" spans="1:22">
      <c r="A1530" s="18" t="str">
        <f>IF('Student''s Data'!A1530=0,"",'Student''s Data'!A1530)</f>
        <v/>
      </c>
      <c r="B1530" s="18" t="str">
        <f>IF('Student''s Data'!B1530=0,"",'Student''s Data'!B1530)</f>
        <v/>
      </c>
      <c r="C1530" s="19" t="str">
        <f>IF('Student''s Data'!C1530=0,"",'Student''s Data'!C1530)</f>
        <v/>
      </c>
      <c r="D1530" s="19" t="str">
        <f>IF('Student''s Data'!D1530=0,"",'Student''s Data'!D1530)</f>
        <v/>
      </c>
      <c r="E1530" s="19" t="str">
        <f>IF('Student''s Data'!H1530=0,"",'Student''s Data'!H1530)</f>
        <v/>
      </c>
      <c r="F1530" s="19" t="str">
        <f>IF('Student''s Data'!E1530=0,"",'Student''s Data'!E1530)</f>
        <v/>
      </c>
      <c r="G1530" s="19" t="str">
        <f>IF('Student''s Data'!F1530=0,"",'Student''s Data'!F1530)</f>
        <v/>
      </c>
      <c r="H1530" s="17"/>
      <c r="I1530" s="17"/>
      <c r="J1530" s="17"/>
      <c r="K1530" s="17"/>
      <c r="L1530" s="17"/>
      <c r="M1530" s="17"/>
      <c r="N1530" s="17"/>
      <c r="O1530" s="17"/>
      <c r="P1530" s="17"/>
      <c r="Q1530" s="17"/>
      <c r="R1530" s="17"/>
      <c r="S1530" s="17"/>
      <c r="T1530" s="5" t="str">
        <f>IF(SUM(Table4[[#This Row],[Jan]:[Dec]])=0,"",(SUM(Table4[[#This Row],[Jan]:[Dec]])))</f>
        <v/>
      </c>
      <c r="U1530" s="5">
        <f>IFERROR(IF(Table5[[#This Row],[Is RTE Student]]="Yes",0,VLOOKUP(Table4[[#This Row],[Class]]&amp;"_"&amp;Table4[[#This Row],[Stream]]&amp;"_"&amp;Table4[[#This Row],[Medium]],total_fee,5,0)),0)</f>
        <v>0</v>
      </c>
      <c r="V1530" s="5" t="str">
        <f>IFERROR(IF(Table4[[#This Row],[Total fees]]=Table4[[#This Row],[Total]]=0,"",Table4[[#This Row],[Total fees]]-Table4[[#This Row],[Total]]),"")</f>
        <v/>
      </c>
    </row>
    <row r="1531" spans="1:22">
      <c r="A1531" s="18" t="str">
        <f>IF('Student''s Data'!A1531=0,"",'Student''s Data'!A1531)</f>
        <v/>
      </c>
      <c r="B1531" s="18" t="str">
        <f>IF('Student''s Data'!B1531=0,"",'Student''s Data'!B1531)</f>
        <v/>
      </c>
      <c r="C1531" s="19" t="str">
        <f>IF('Student''s Data'!C1531=0,"",'Student''s Data'!C1531)</f>
        <v/>
      </c>
      <c r="D1531" s="19" t="str">
        <f>IF('Student''s Data'!D1531=0,"",'Student''s Data'!D1531)</f>
        <v/>
      </c>
      <c r="E1531" s="19" t="str">
        <f>IF('Student''s Data'!H1531=0,"",'Student''s Data'!H1531)</f>
        <v/>
      </c>
      <c r="F1531" s="19" t="str">
        <f>IF('Student''s Data'!E1531=0,"",'Student''s Data'!E1531)</f>
        <v/>
      </c>
      <c r="G1531" s="19" t="str">
        <f>IF('Student''s Data'!F1531=0,"",'Student''s Data'!F1531)</f>
        <v/>
      </c>
      <c r="H1531" s="17"/>
      <c r="I1531" s="17"/>
      <c r="J1531" s="17"/>
      <c r="K1531" s="17"/>
      <c r="L1531" s="17"/>
      <c r="M1531" s="17"/>
      <c r="N1531" s="17"/>
      <c r="O1531" s="17"/>
      <c r="P1531" s="17"/>
      <c r="Q1531" s="17"/>
      <c r="R1531" s="17"/>
      <c r="S1531" s="17"/>
      <c r="T1531" s="5" t="str">
        <f>IF(SUM(Table4[[#This Row],[Jan]:[Dec]])=0,"",(SUM(Table4[[#This Row],[Jan]:[Dec]])))</f>
        <v/>
      </c>
      <c r="U1531" s="5">
        <f>IFERROR(IF(Table5[[#This Row],[Is RTE Student]]="Yes",0,VLOOKUP(Table4[[#This Row],[Class]]&amp;"_"&amp;Table4[[#This Row],[Stream]]&amp;"_"&amp;Table4[[#This Row],[Medium]],total_fee,5,0)),0)</f>
        <v>0</v>
      </c>
      <c r="V1531" s="5" t="str">
        <f>IFERROR(IF(Table4[[#This Row],[Total fees]]=Table4[[#This Row],[Total]]=0,"",Table4[[#This Row],[Total fees]]-Table4[[#This Row],[Total]]),"")</f>
        <v/>
      </c>
    </row>
    <row r="1532" spans="1:22">
      <c r="A1532" s="18" t="str">
        <f>IF('Student''s Data'!A1532=0,"",'Student''s Data'!A1532)</f>
        <v/>
      </c>
      <c r="B1532" s="18" t="str">
        <f>IF('Student''s Data'!B1532=0,"",'Student''s Data'!B1532)</f>
        <v/>
      </c>
      <c r="C1532" s="19" t="str">
        <f>IF('Student''s Data'!C1532=0,"",'Student''s Data'!C1532)</f>
        <v/>
      </c>
      <c r="D1532" s="19" t="str">
        <f>IF('Student''s Data'!D1532=0,"",'Student''s Data'!D1532)</f>
        <v/>
      </c>
      <c r="E1532" s="19" t="str">
        <f>IF('Student''s Data'!H1532=0,"",'Student''s Data'!H1532)</f>
        <v/>
      </c>
      <c r="F1532" s="19" t="str">
        <f>IF('Student''s Data'!E1532=0,"",'Student''s Data'!E1532)</f>
        <v/>
      </c>
      <c r="G1532" s="19" t="str">
        <f>IF('Student''s Data'!F1532=0,"",'Student''s Data'!F1532)</f>
        <v/>
      </c>
      <c r="H1532" s="17"/>
      <c r="I1532" s="17"/>
      <c r="J1532" s="17"/>
      <c r="K1532" s="17"/>
      <c r="L1532" s="17"/>
      <c r="M1532" s="17"/>
      <c r="N1532" s="17"/>
      <c r="O1532" s="17"/>
      <c r="P1532" s="17"/>
      <c r="Q1532" s="17"/>
      <c r="R1532" s="17"/>
      <c r="S1532" s="17"/>
      <c r="T1532" s="5" t="str">
        <f>IF(SUM(Table4[[#This Row],[Jan]:[Dec]])=0,"",(SUM(Table4[[#This Row],[Jan]:[Dec]])))</f>
        <v/>
      </c>
      <c r="U1532" s="5">
        <f>IFERROR(IF(Table5[[#This Row],[Is RTE Student]]="Yes",0,VLOOKUP(Table4[[#This Row],[Class]]&amp;"_"&amp;Table4[[#This Row],[Stream]]&amp;"_"&amp;Table4[[#This Row],[Medium]],total_fee,5,0)),0)</f>
        <v>0</v>
      </c>
      <c r="V1532" s="5" t="str">
        <f>IFERROR(IF(Table4[[#This Row],[Total fees]]=Table4[[#This Row],[Total]]=0,"",Table4[[#This Row],[Total fees]]-Table4[[#This Row],[Total]]),"")</f>
        <v/>
      </c>
    </row>
    <row r="1533" spans="1:22">
      <c r="A1533" s="18" t="str">
        <f>IF('Student''s Data'!A1533=0,"",'Student''s Data'!A1533)</f>
        <v/>
      </c>
      <c r="B1533" s="18" t="str">
        <f>IF('Student''s Data'!B1533=0,"",'Student''s Data'!B1533)</f>
        <v/>
      </c>
      <c r="C1533" s="19" t="str">
        <f>IF('Student''s Data'!C1533=0,"",'Student''s Data'!C1533)</f>
        <v/>
      </c>
      <c r="D1533" s="19" t="str">
        <f>IF('Student''s Data'!D1533=0,"",'Student''s Data'!D1533)</f>
        <v/>
      </c>
      <c r="E1533" s="19" t="str">
        <f>IF('Student''s Data'!H1533=0,"",'Student''s Data'!H1533)</f>
        <v/>
      </c>
      <c r="F1533" s="19" t="str">
        <f>IF('Student''s Data'!E1533=0,"",'Student''s Data'!E1533)</f>
        <v/>
      </c>
      <c r="G1533" s="19" t="str">
        <f>IF('Student''s Data'!F1533=0,"",'Student''s Data'!F1533)</f>
        <v/>
      </c>
      <c r="H1533" s="17"/>
      <c r="I1533" s="17"/>
      <c r="J1533" s="17"/>
      <c r="K1533" s="17"/>
      <c r="L1533" s="17"/>
      <c r="M1533" s="17"/>
      <c r="N1533" s="17"/>
      <c r="O1533" s="17"/>
      <c r="P1533" s="17"/>
      <c r="Q1533" s="17"/>
      <c r="R1533" s="17"/>
      <c r="S1533" s="17"/>
      <c r="T1533" s="5" t="str">
        <f>IF(SUM(Table4[[#This Row],[Jan]:[Dec]])=0,"",(SUM(Table4[[#This Row],[Jan]:[Dec]])))</f>
        <v/>
      </c>
      <c r="U1533" s="5">
        <f>IFERROR(IF(Table5[[#This Row],[Is RTE Student]]="Yes",0,VLOOKUP(Table4[[#This Row],[Class]]&amp;"_"&amp;Table4[[#This Row],[Stream]]&amp;"_"&amp;Table4[[#This Row],[Medium]],total_fee,5,0)),0)</f>
        <v>0</v>
      </c>
      <c r="V1533" s="5" t="str">
        <f>IFERROR(IF(Table4[[#This Row],[Total fees]]=Table4[[#This Row],[Total]]=0,"",Table4[[#This Row],[Total fees]]-Table4[[#This Row],[Total]]),"")</f>
        <v/>
      </c>
    </row>
    <row r="1534" spans="1:22">
      <c r="A1534" s="18" t="str">
        <f>IF('Student''s Data'!A1534=0,"",'Student''s Data'!A1534)</f>
        <v/>
      </c>
      <c r="B1534" s="18" t="str">
        <f>IF('Student''s Data'!B1534=0,"",'Student''s Data'!B1534)</f>
        <v/>
      </c>
      <c r="C1534" s="19" t="str">
        <f>IF('Student''s Data'!C1534=0,"",'Student''s Data'!C1534)</f>
        <v/>
      </c>
      <c r="D1534" s="19" t="str">
        <f>IF('Student''s Data'!D1534=0,"",'Student''s Data'!D1534)</f>
        <v/>
      </c>
      <c r="E1534" s="19" t="str">
        <f>IF('Student''s Data'!H1534=0,"",'Student''s Data'!H1534)</f>
        <v/>
      </c>
      <c r="F1534" s="19" t="str">
        <f>IF('Student''s Data'!E1534=0,"",'Student''s Data'!E1534)</f>
        <v/>
      </c>
      <c r="G1534" s="19" t="str">
        <f>IF('Student''s Data'!F1534=0,"",'Student''s Data'!F1534)</f>
        <v/>
      </c>
      <c r="H1534" s="17"/>
      <c r="I1534" s="17"/>
      <c r="J1534" s="17"/>
      <c r="K1534" s="17"/>
      <c r="L1534" s="17"/>
      <c r="M1534" s="17"/>
      <c r="N1534" s="17"/>
      <c r="O1534" s="17"/>
      <c r="P1534" s="17"/>
      <c r="Q1534" s="17"/>
      <c r="R1534" s="17"/>
      <c r="S1534" s="17"/>
      <c r="T1534" s="5" t="str">
        <f>IF(SUM(Table4[[#This Row],[Jan]:[Dec]])=0,"",(SUM(Table4[[#This Row],[Jan]:[Dec]])))</f>
        <v/>
      </c>
      <c r="U1534" s="5">
        <f>IFERROR(IF(Table5[[#This Row],[Is RTE Student]]="Yes",0,VLOOKUP(Table4[[#This Row],[Class]]&amp;"_"&amp;Table4[[#This Row],[Stream]]&amp;"_"&amp;Table4[[#This Row],[Medium]],total_fee,5,0)),0)</f>
        <v>0</v>
      </c>
      <c r="V1534" s="5" t="str">
        <f>IFERROR(IF(Table4[[#This Row],[Total fees]]=Table4[[#This Row],[Total]]=0,"",Table4[[#This Row],[Total fees]]-Table4[[#This Row],[Total]]),"")</f>
        <v/>
      </c>
    </row>
    <row r="1535" spans="1:22">
      <c r="A1535" s="18" t="str">
        <f>IF('Student''s Data'!A1535=0,"",'Student''s Data'!A1535)</f>
        <v/>
      </c>
      <c r="B1535" s="18" t="str">
        <f>IF('Student''s Data'!B1535=0,"",'Student''s Data'!B1535)</f>
        <v/>
      </c>
      <c r="C1535" s="19" t="str">
        <f>IF('Student''s Data'!C1535=0,"",'Student''s Data'!C1535)</f>
        <v/>
      </c>
      <c r="D1535" s="19" t="str">
        <f>IF('Student''s Data'!D1535=0,"",'Student''s Data'!D1535)</f>
        <v/>
      </c>
      <c r="E1535" s="19" t="str">
        <f>IF('Student''s Data'!H1535=0,"",'Student''s Data'!H1535)</f>
        <v/>
      </c>
      <c r="F1535" s="19" t="str">
        <f>IF('Student''s Data'!E1535=0,"",'Student''s Data'!E1535)</f>
        <v/>
      </c>
      <c r="G1535" s="19" t="str">
        <f>IF('Student''s Data'!F1535=0,"",'Student''s Data'!F1535)</f>
        <v/>
      </c>
      <c r="H1535" s="17"/>
      <c r="I1535" s="17"/>
      <c r="J1535" s="17"/>
      <c r="K1535" s="17"/>
      <c r="L1535" s="17"/>
      <c r="M1535" s="17"/>
      <c r="N1535" s="17"/>
      <c r="O1535" s="17"/>
      <c r="P1535" s="17"/>
      <c r="Q1535" s="17"/>
      <c r="R1535" s="17"/>
      <c r="S1535" s="17"/>
      <c r="T1535" s="5" t="str">
        <f>IF(SUM(Table4[[#This Row],[Jan]:[Dec]])=0,"",(SUM(Table4[[#This Row],[Jan]:[Dec]])))</f>
        <v/>
      </c>
      <c r="U1535" s="5">
        <f>IFERROR(IF(Table5[[#This Row],[Is RTE Student]]="Yes",0,VLOOKUP(Table4[[#This Row],[Class]]&amp;"_"&amp;Table4[[#This Row],[Stream]]&amp;"_"&amp;Table4[[#This Row],[Medium]],total_fee,5,0)),0)</f>
        <v>0</v>
      </c>
      <c r="V1535" s="5" t="str">
        <f>IFERROR(IF(Table4[[#This Row],[Total fees]]=Table4[[#This Row],[Total]]=0,"",Table4[[#This Row],[Total fees]]-Table4[[#This Row],[Total]]),"")</f>
        <v/>
      </c>
    </row>
    <row r="1536" spans="1:22">
      <c r="A1536" s="18" t="str">
        <f>IF('Student''s Data'!A1536=0,"",'Student''s Data'!A1536)</f>
        <v/>
      </c>
      <c r="B1536" s="18" t="str">
        <f>IF('Student''s Data'!B1536=0,"",'Student''s Data'!B1536)</f>
        <v/>
      </c>
      <c r="C1536" s="19" t="str">
        <f>IF('Student''s Data'!C1536=0,"",'Student''s Data'!C1536)</f>
        <v/>
      </c>
      <c r="D1536" s="19" t="str">
        <f>IF('Student''s Data'!D1536=0,"",'Student''s Data'!D1536)</f>
        <v/>
      </c>
      <c r="E1536" s="19" t="str">
        <f>IF('Student''s Data'!H1536=0,"",'Student''s Data'!H1536)</f>
        <v/>
      </c>
      <c r="F1536" s="19" t="str">
        <f>IF('Student''s Data'!E1536=0,"",'Student''s Data'!E1536)</f>
        <v/>
      </c>
      <c r="G1536" s="19" t="str">
        <f>IF('Student''s Data'!F1536=0,"",'Student''s Data'!F1536)</f>
        <v/>
      </c>
      <c r="H1536" s="17"/>
      <c r="I1536" s="17"/>
      <c r="J1536" s="17"/>
      <c r="K1536" s="17"/>
      <c r="L1536" s="17"/>
      <c r="M1536" s="17"/>
      <c r="N1536" s="17"/>
      <c r="O1536" s="17"/>
      <c r="P1536" s="17"/>
      <c r="Q1536" s="17"/>
      <c r="R1536" s="17"/>
      <c r="S1536" s="17"/>
      <c r="T1536" s="5" t="str">
        <f>IF(SUM(Table4[[#This Row],[Jan]:[Dec]])=0,"",(SUM(Table4[[#This Row],[Jan]:[Dec]])))</f>
        <v/>
      </c>
      <c r="U1536" s="5">
        <f>IFERROR(IF(Table5[[#This Row],[Is RTE Student]]="Yes",0,VLOOKUP(Table4[[#This Row],[Class]]&amp;"_"&amp;Table4[[#This Row],[Stream]]&amp;"_"&amp;Table4[[#This Row],[Medium]],total_fee,5,0)),0)</f>
        <v>0</v>
      </c>
      <c r="V1536" s="5" t="str">
        <f>IFERROR(IF(Table4[[#This Row],[Total fees]]=Table4[[#This Row],[Total]]=0,"",Table4[[#This Row],[Total fees]]-Table4[[#This Row],[Total]]),"")</f>
        <v/>
      </c>
    </row>
    <row r="1537" spans="1:22">
      <c r="A1537" s="18" t="str">
        <f>IF('Student''s Data'!A1537=0,"",'Student''s Data'!A1537)</f>
        <v/>
      </c>
      <c r="B1537" s="18" t="str">
        <f>IF('Student''s Data'!B1537=0,"",'Student''s Data'!B1537)</f>
        <v/>
      </c>
      <c r="C1537" s="19" t="str">
        <f>IF('Student''s Data'!C1537=0,"",'Student''s Data'!C1537)</f>
        <v/>
      </c>
      <c r="D1537" s="19" t="str">
        <f>IF('Student''s Data'!D1537=0,"",'Student''s Data'!D1537)</f>
        <v/>
      </c>
      <c r="E1537" s="19" t="str">
        <f>IF('Student''s Data'!H1537=0,"",'Student''s Data'!H1537)</f>
        <v/>
      </c>
      <c r="F1537" s="19" t="str">
        <f>IF('Student''s Data'!E1537=0,"",'Student''s Data'!E1537)</f>
        <v/>
      </c>
      <c r="G1537" s="19" t="str">
        <f>IF('Student''s Data'!F1537=0,"",'Student''s Data'!F1537)</f>
        <v/>
      </c>
      <c r="H1537" s="17"/>
      <c r="I1537" s="17"/>
      <c r="J1537" s="17"/>
      <c r="K1537" s="17"/>
      <c r="L1537" s="17"/>
      <c r="M1537" s="17"/>
      <c r="N1537" s="17"/>
      <c r="O1537" s="17"/>
      <c r="P1537" s="17"/>
      <c r="Q1537" s="17"/>
      <c r="R1537" s="17"/>
      <c r="S1537" s="17"/>
      <c r="T1537" s="5" t="str">
        <f>IF(SUM(Table4[[#This Row],[Jan]:[Dec]])=0,"",(SUM(Table4[[#This Row],[Jan]:[Dec]])))</f>
        <v/>
      </c>
      <c r="U1537" s="5">
        <f>IFERROR(IF(Table5[[#This Row],[Is RTE Student]]="Yes",0,VLOOKUP(Table4[[#This Row],[Class]]&amp;"_"&amp;Table4[[#This Row],[Stream]]&amp;"_"&amp;Table4[[#This Row],[Medium]],total_fee,5,0)),0)</f>
        <v>0</v>
      </c>
      <c r="V1537" s="5" t="str">
        <f>IFERROR(IF(Table4[[#This Row],[Total fees]]=Table4[[#This Row],[Total]]=0,"",Table4[[#This Row],[Total fees]]-Table4[[#This Row],[Total]]),"")</f>
        <v/>
      </c>
    </row>
    <row r="1538" spans="1:22">
      <c r="A1538" s="18" t="str">
        <f>IF('Student''s Data'!A1538=0,"",'Student''s Data'!A1538)</f>
        <v/>
      </c>
      <c r="B1538" s="18" t="str">
        <f>IF('Student''s Data'!B1538=0,"",'Student''s Data'!B1538)</f>
        <v/>
      </c>
      <c r="C1538" s="19" t="str">
        <f>IF('Student''s Data'!C1538=0,"",'Student''s Data'!C1538)</f>
        <v/>
      </c>
      <c r="D1538" s="19" t="str">
        <f>IF('Student''s Data'!D1538=0,"",'Student''s Data'!D1538)</f>
        <v/>
      </c>
      <c r="E1538" s="19" t="str">
        <f>IF('Student''s Data'!H1538=0,"",'Student''s Data'!H1538)</f>
        <v/>
      </c>
      <c r="F1538" s="19" t="str">
        <f>IF('Student''s Data'!E1538=0,"",'Student''s Data'!E1538)</f>
        <v/>
      </c>
      <c r="G1538" s="19" t="str">
        <f>IF('Student''s Data'!F1538=0,"",'Student''s Data'!F1538)</f>
        <v/>
      </c>
      <c r="H1538" s="17"/>
      <c r="I1538" s="17"/>
      <c r="J1538" s="17"/>
      <c r="K1538" s="17"/>
      <c r="L1538" s="17"/>
      <c r="M1538" s="17"/>
      <c r="N1538" s="17"/>
      <c r="O1538" s="17"/>
      <c r="P1538" s="17"/>
      <c r="Q1538" s="17"/>
      <c r="R1538" s="17"/>
      <c r="S1538" s="17"/>
      <c r="T1538" s="5" t="str">
        <f>IF(SUM(Table4[[#This Row],[Jan]:[Dec]])=0,"",(SUM(Table4[[#This Row],[Jan]:[Dec]])))</f>
        <v/>
      </c>
      <c r="U1538" s="5">
        <f>IFERROR(IF(Table5[[#This Row],[Is RTE Student]]="Yes",0,VLOOKUP(Table4[[#This Row],[Class]]&amp;"_"&amp;Table4[[#This Row],[Stream]]&amp;"_"&amp;Table4[[#This Row],[Medium]],total_fee,5,0)),0)</f>
        <v>0</v>
      </c>
      <c r="V1538" s="5" t="str">
        <f>IFERROR(IF(Table4[[#This Row],[Total fees]]=Table4[[#This Row],[Total]]=0,"",Table4[[#This Row],[Total fees]]-Table4[[#This Row],[Total]]),"")</f>
        <v/>
      </c>
    </row>
    <row r="1539" spans="1:22">
      <c r="A1539" s="18" t="str">
        <f>IF('Student''s Data'!A1539=0,"",'Student''s Data'!A1539)</f>
        <v/>
      </c>
      <c r="B1539" s="18" t="str">
        <f>IF('Student''s Data'!B1539=0,"",'Student''s Data'!B1539)</f>
        <v/>
      </c>
      <c r="C1539" s="19" t="str">
        <f>IF('Student''s Data'!C1539=0,"",'Student''s Data'!C1539)</f>
        <v/>
      </c>
      <c r="D1539" s="19" t="str">
        <f>IF('Student''s Data'!D1539=0,"",'Student''s Data'!D1539)</f>
        <v/>
      </c>
      <c r="E1539" s="19" t="str">
        <f>IF('Student''s Data'!H1539=0,"",'Student''s Data'!H1539)</f>
        <v/>
      </c>
      <c r="F1539" s="19" t="str">
        <f>IF('Student''s Data'!E1539=0,"",'Student''s Data'!E1539)</f>
        <v/>
      </c>
      <c r="G1539" s="19" t="str">
        <f>IF('Student''s Data'!F1539=0,"",'Student''s Data'!F1539)</f>
        <v/>
      </c>
      <c r="H1539" s="17"/>
      <c r="I1539" s="17"/>
      <c r="J1539" s="17"/>
      <c r="K1539" s="17"/>
      <c r="L1539" s="17"/>
      <c r="M1539" s="17"/>
      <c r="N1539" s="17"/>
      <c r="O1539" s="17"/>
      <c r="P1539" s="17"/>
      <c r="Q1539" s="17"/>
      <c r="R1539" s="17"/>
      <c r="S1539" s="17"/>
      <c r="T1539" s="5" t="str">
        <f>IF(SUM(Table4[[#This Row],[Jan]:[Dec]])=0,"",(SUM(Table4[[#This Row],[Jan]:[Dec]])))</f>
        <v/>
      </c>
      <c r="U1539" s="5">
        <f>IFERROR(IF(Table5[[#This Row],[Is RTE Student]]="Yes",0,VLOOKUP(Table4[[#This Row],[Class]]&amp;"_"&amp;Table4[[#This Row],[Stream]]&amp;"_"&amp;Table4[[#This Row],[Medium]],total_fee,5,0)),0)</f>
        <v>0</v>
      </c>
      <c r="V1539" s="5" t="str">
        <f>IFERROR(IF(Table4[[#This Row],[Total fees]]=Table4[[#This Row],[Total]]=0,"",Table4[[#This Row],[Total fees]]-Table4[[#This Row],[Total]]),"")</f>
        <v/>
      </c>
    </row>
    <row r="1540" spans="1:22">
      <c r="A1540" s="18" t="str">
        <f>IF('Student''s Data'!A1540=0,"",'Student''s Data'!A1540)</f>
        <v/>
      </c>
      <c r="B1540" s="18" t="str">
        <f>IF('Student''s Data'!B1540=0,"",'Student''s Data'!B1540)</f>
        <v/>
      </c>
      <c r="C1540" s="19" t="str">
        <f>IF('Student''s Data'!C1540=0,"",'Student''s Data'!C1540)</f>
        <v/>
      </c>
      <c r="D1540" s="19" t="str">
        <f>IF('Student''s Data'!D1540=0,"",'Student''s Data'!D1540)</f>
        <v/>
      </c>
      <c r="E1540" s="19" t="str">
        <f>IF('Student''s Data'!H1540=0,"",'Student''s Data'!H1540)</f>
        <v/>
      </c>
      <c r="F1540" s="19" t="str">
        <f>IF('Student''s Data'!E1540=0,"",'Student''s Data'!E1540)</f>
        <v/>
      </c>
      <c r="G1540" s="19" t="str">
        <f>IF('Student''s Data'!F1540=0,"",'Student''s Data'!F1540)</f>
        <v/>
      </c>
      <c r="H1540" s="17"/>
      <c r="I1540" s="17"/>
      <c r="J1540" s="17"/>
      <c r="K1540" s="17"/>
      <c r="L1540" s="17"/>
      <c r="M1540" s="17"/>
      <c r="N1540" s="17"/>
      <c r="O1540" s="17"/>
      <c r="P1540" s="17"/>
      <c r="Q1540" s="17"/>
      <c r="R1540" s="17"/>
      <c r="S1540" s="17"/>
      <c r="T1540" s="5" t="str">
        <f>IF(SUM(Table4[[#This Row],[Jan]:[Dec]])=0,"",(SUM(Table4[[#This Row],[Jan]:[Dec]])))</f>
        <v/>
      </c>
      <c r="U1540" s="5">
        <f>IFERROR(IF(Table5[[#This Row],[Is RTE Student]]="Yes",0,VLOOKUP(Table4[[#This Row],[Class]]&amp;"_"&amp;Table4[[#This Row],[Stream]]&amp;"_"&amp;Table4[[#This Row],[Medium]],total_fee,5,0)),0)</f>
        <v>0</v>
      </c>
      <c r="V1540" s="5" t="str">
        <f>IFERROR(IF(Table4[[#This Row],[Total fees]]=Table4[[#This Row],[Total]]=0,"",Table4[[#This Row],[Total fees]]-Table4[[#This Row],[Total]]),"")</f>
        <v/>
      </c>
    </row>
    <row r="1541" spans="1:22">
      <c r="A1541" s="18" t="str">
        <f>IF('Student''s Data'!A1541=0,"",'Student''s Data'!A1541)</f>
        <v/>
      </c>
      <c r="B1541" s="18" t="str">
        <f>IF('Student''s Data'!B1541=0,"",'Student''s Data'!B1541)</f>
        <v/>
      </c>
      <c r="C1541" s="19" t="str">
        <f>IF('Student''s Data'!C1541=0,"",'Student''s Data'!C1541)</f>
        <v/>
      </c>
      <c r="D1541" s="19" t="str">
        <f>IF('Student''s Data'!D1541=0,"",'Student''s Data'!D1541)</f>
        <v/>
      </c>
      <c r="E1541" s="19" t="str">
        <f>IF('Student''s Data'!H1541=0,"",'Student''s Data'!H1541)</f>
        <v/>
      </c>
      <c r="F1541" s="19" t="str">
        <f>IF('Student''s Data'!E1541=0,"",'Student''s Data'!E1541)</f>
        <v/>
      </c>
      <c r="G1541" s="19" t="str">
        <f>IF('Student''s Data'!F1541=0,"",'Student''s Data'!F1541)</f>
        <v/>
      </c>
      <c r="H1541" s="17"/>
      <c r="I1541" s="17"/>
      <c r="J1541" s="17"/>
      <c r="K1541" s="17"/>
      <c r="L1541" s="17"/>
      <c r="M1541" s="17"/>
      <c r="N1541" s="17"/>
      <c r="O1541" s="17"/>
      <c r="P1541" s="17"/>
      <c r="Q1541" s="17"/>
      <c r="R1541" s="17"/>
      <c r="S1541" s="17"/>
      <c r="T1541" s="5" t="str">
        <f>IF(SUM(Table4[[#This Row],[Jan]:[Dec]])=0,"",(SUM(Table4[[#This Row],[Jan]:[Dec]])))</f>
        <v/>
      </c>
      <c r="U1541" s="5">
        <f>IFERROR(IF(Table5[[#This Row],[Is RTE Student]]="Yes",0,VLOOKUP(Table4[[#This Row],[Class]]&amp;"_"&amp;Table4[[#This Row],[Stream]]&amp;"_"&amp;Table4[[#This Row],[Medium]],total_fee,5,0)),0)</f>
        <v>0</v>
      </c>
      <c r="V1541" s="5" t="str">
        <f>IFERROR(IF(Table4[[#This Row],[Total fees]]=Table4[[#This Row],[Total]]=0,"",Table4[[#This Row],[Total fees]]-Table4[[#This Row],[Total]]),"")</f>
        <v/>
      </c>
    </row>
    <row r="1542" spans="1:22">
      <c r="A1542" s="18" t="str">
        <f>IF('Student''s Data'!A1542=0,"",'Student''s Data'!A1542)</f>
        <v/>
      </c>
      <c r="B1542" s="18" t="str">
        <f>IF('Student''s Data'!B1542=0,"",'Student''s Data'!B1542)</f>
        <v/>
      </c>
      <c r="C1542" s="19" t="str">
        <f>IF('Student''s Data'!C1542=0,"",'Student''s Data'!C1542)</f>
        <v/>
      </c>
      <c r="D1542" s="19" t="str">
        <f>IF('Student''s Data'!D1542=0,"",'Student''s Data'!D1542)</f>
        <v/>
      </c>
      <c r="E1542" s="19" t="str">
        <f>IF('Student''s Data'!H1542=0,"",'Student''s Data'!H1542)</f>
        <v/>
      </c>
      <c r="F1542" s="19" t="str">
        <f>IF('Student''s Data'!E1542=0,"",'Student''s Data'!E1542)</f>
        <v/>
      </c>
      <c r="G1542" s="19" t="str">
        <f>IF('Student''s Data'!F1542=0,"",'Student''s Data'!F1542)</f>
        <v/>
      </c>
      <c r="H1542" s="17"/>
      <c r="I1542" s="17"/>
      <c r="J1542" s="17"/>
      <c r="K1542" s="17"/>
      <c r="L1542" s="17"/>
      <c r="M1542" s="17"/>
      <c r="N1542" s="17"/>
      <c r="O1542" s="17"/>
      <c r="P1542" s="17"/>
      <c r="Q1542" s="17"/>
      <c r="R1542" s="17"/>
      <c r="S1542" s="17"/>
      <c r="T1542" s="5" t="str">
        <f>IF(SUM(Table4[[#This Row],[Jan]:[Dec]])=0,"",(SUM(Table4[[#This Row],[Jan]:[Dec]])))</f>
        <v/>
      </c>
      <c r="U1542" s="5">
        <f>IFERROR(IF(Table5[[#This Row],[Is RTE Student]]="Yes",0,VLOOKUP(Table4[[#This Row],[Class]]&amp;"_"&amp;Table4[[#This Row],[Stream]]&amp;"_"&amp;Table4[[#This Row],[Medium]],total_fee,5,0)),0)</f>
        <v>0</v>
      </c>
      <c r="V1542" s="5" t="str">
        <f>IFERROR(IF(Table4[[#This Row],[Total fees]]=Table4[[#This Row],[Total]]=0,"",Table4[[#This Row],[Total fees]]-Table4[[#This Row],[Total]]),"")</f>
        <v/>
      </c>
    </row>
    <row r="1543" spans="1:22">
      <c r="A1543" s="18" t="str">
        <f>IF('Student''s Data'!A1543=0,"",'Student''s Data'!A1543)</f>
        <v/>
      </c>
      <c r="B1543" s="18" t="str">
        <f>IF('Student''s Data'!B1543=0,"",'Student''s Data'!B1543)</f>
        <v/>
      </c>
      <c r="C1543" s="19" t="str">
        <f>IF('Student''s Data'!C1543=0,"",'Student''s Data'!C1543)</f>
        <v/>
      </c>
      <c r="D1543" s="19" t="str">
        <f>IF('Student''s Data'!D1543=0,"",'Student''s Data'!D1543)</f>
        <v/>
      </c>
      <c r="E1543" s="19" t="str">
        <f>IF('Student''s Data'!H1543=0,"",'Student''s Data'!H1543)</f>
        <v/>
      </c>
      <c r="F1543" s="19" t="str">
        <f>IF('Student''s Data'!E1543=0,"",'Student''s Data'!E1543)</f>
        <v/>
      </c>
      <c r="G1543" s="19" t="str">
        <f>IF('Student''s Data'!F1543=0,"",'Student''s Data'!F1543)</f>
        <v/>
      </c>
      <c r="H1543" s="17"/>
      <c r="I1543" s="17"/>
      <c r="J1543" s="17"/>
      <c r="K1543" s="17"/>
      <c r="L1543" s="17"/>
      <c r="M1543" s="17"/>
      <c r="N1543" s="17"/>
      <c r="O1543" s="17"/>
      <c r="P1543" s="17"/>
      <c r="Q1543" s="17"/>
      <c r="R1543" s="17"/>
      <c r="S1543" s="17"/>
      <c r="T1543" s="5" t="str">
        <f>IF(SUM(Table4[[#This Row],[Jan]:[Dec]])=0,"",(SUM(Table4[[#This Row],[Jan]:[Dec]])))</f>
        <v/>
      </c>
      <c r="U1543" s="5">
        <f>IFERROR(IF(Table5[[#This Row],[Is RTE Student]]="Yes",0,VLOOKUP(Table4[[#This Row],[Class]]&amp;"_"&amp;Table4[[#This Row],[Stream]]&amp;"_"&amp;Table4[[#This Row],[Medium]],total_fee,5,0)),0)</f>
        <v>0</v>
      </c>
      <c r="V1543" s="5" t="str">
        <f>IFERROR(IF(Table4[[#This Row],[Total fees]]=Table4[[#This Row],[Total]]=0,"",Table4[[#This Row],[Total fees]]-Table4[[#This Row],[Total]]),"")</f>
        <v/>
      </c>
    </row>
    <row r="1544" spans="1:22">
      <c r="A1544" s="18" t="str">
        <f>IF('Student''s Data'!A1544=0,"",'Student''s Data'!A1544)</f>
        <v/>
      </c>
      <c r="B1544" s="18" t="str">
        <f>IF('Student''s Data'!B1544=0,"",'Student''s Data'!B1544)</f>
        <v/>
      </c>
      <c r="C1544" s="19" t="str">
        <f>IF('Student''s Data'!C1544=0,"",'Student''s Data'!C1544)</f>
        <v/>
      </c>
      <c r="D1544" s="19" t="str">
        <f>IF('Student''s Data'!D1544=0,"",'Student''s Data'!D1544)</f>
        <v/>
      </c>
      <c r="E1544" s="19" t="str">
        <f>IF('Student''s Data'!H1544=0,"",'Student''s Data'!H1544)</f>
        <v/>
      </c>
      <c r="F1544" s="19" t="str">
        <f>IF('Student''s Data'!E1544=0,"",'Student''s Data'!E1544)</f>
        <v/>
      </c>
      <c r="G1544" s="19" t="str">
        <f>IF('Student''s Data'!F1544=0,"",'Student''s Data'!F1544)</f>
        <v/>
      </c>
      <c r="H1544" s="17"/>
      <c r="I1544" s="17"/>
      <c r="J1544" s="17"/>
      <c r="K1544" s="17"/>
      <c r="L1544" s="17"/>
      <c r="M1544" s="17"/>
      <c r="N1544" s="17"/>
      <c r="O1544" s="17"/>
      <c r="P1544" s="17"/>
      <c r="Q1544" s="17"/>
      <c r="R1544" s="17"/>
      <c r="S1544" s="17"/>
      <c r="T1544" s="5" t="str">
        <f>IF(SUM(Table4[[#This Row],[Jan]:[Dec]])=0,"",(SUM(Table4[[#This Row],[Jan]:[Dec]])))</f>
        <v/>
      </c>
      <c r="U1544" s="5">
        <f>IFERROR(IF(Table5[[#This Row],[Is RTE Student]]="Yes",0,VLOOKUP(Table4[[#This Row],[Class]]&amp;"_"&amp;Table4[[#This Row],[Stream]]&amp;"_"&amp;Table4[[#This Row],[Medium]],total_fee,5,0)),0)</f>
        <v>0</v>
      </c>
      <c r="V1544" s="5" t="str">
        <f>IFERROR(IF(Table4[[#This Row],[Total fees]]=Table4[[#This Row],[Total]]=0,"",Table4[[#This Row],[Total fees]]-Table4[[#This Row],[Total]]),"")</f>
        <v/>
      </c>
    </row>
    <row r="1545" spans="1:22">
      <c r="A1545" s="18" t="str">
        <f>IF('Student''s Data'!A1545=0,"",'Student''s Data'!A1545)</f>
        <v/>
      </c>
      <c r="B1545" s="18" t="str">
        <f>IF('Student''s Data'!B1545=0,"",'Student''s Data'!B1545)</f>
        <v/>
      </c>
      <c r="C1545" s="19" t="str">
        <f>IF('Student''s Data'!C1545=0,"",'Student''s Data'!C1545)</f>
        <v/>
      </c>
      <c r="D1545" s="19" t="str">
        <f>IF('Student''s Data'!D1545=0,"",'Student''s Data'!D1545)</f>
        <v/>
      </c>
      <c r="E1545" s="19" t="str">
        <f>IF('Student''s Data'!H1545=0,"",'Student''s Data'!H1545)</f>
        <v/>
      </c>
      <c r="F1545" s="19" t="str">
        <f>IF('Student''s Data'!E1545=0,"",'Student''s Data'!E1545)</f>
        <v/>
      </c>
      <c r="G1545" s="19" t="str">
        <f>IF('Student''s Data'!F1545=0,"",'Student''s Data'!F1545)</f>
        <v/>
      </c>
      <c r="H1545" s="17"/>
      <c r="I1545" s="17"/>
      <c r="J1545" s="17"/>
      <c r="K1545" s="17"/>
      <c r="L1545" s="17"/>
      <c r="M1545" s="17"/>
      <c r="N1545" s="17"/>
      <c r="O1545" s="17"/>
      <c r="P1545" s="17"/>
      <c r="Q1545" s="17"/>
      <c r="R1545" s="17"/>
      <c r="S1545" s="17"/>
      <c r="T1545" s="5" t="str">
        <f>IF(SUM(Table4[[#This Row],[Jan]:[Dec]])=0,"",(SUM(Table4[[#This Row],[Jan]:[Dec]])))</f>
        <v/>
      </c>
      <c r="U1545" s="5">
        <f>IFERROR(IF(Table5[[#This Row],[Is RTE Student]]="Yes",0,VLOOKUP(Table4[[#This Row],[Class]]&amp;"_"&amp;Table4[[#This Row],[Stream]]&amp;"_"&amp;Table4[[#This Row],[Medium]],total_fee,5,0)),0)</f>
        <v>0</v>
      </c>
      <c r="V1545" s="5" t="str">
        <f>IFERROR(IF(Table4[[#This Row],[Total fees]]=Table4[[#This Row],[Total]]=0,"",Table4[[#This Row],[Total fees]]-Table4[[#This Row],[Total]]),"")</f>
        <v/>
      </c>
    </row>
    <row r="1546" spans="1:22">
      <c r="A1546" s="18" t="str">
        <f>IF('Student''s Data'!A1546=0,"",'Student''s Data'!A1546)</f>
        <v/>
      </c>
      <c r="B1546" s="18" t="str">
        <f>IF('Student''s Data'!B1546=0,"",'Student''s Data'!B1546)</f>
        <v/>
      </c>
      <c r="C1546" s="19" t="str">
        <f>IF('Student''s Data'!C1546=0,"",'Student''s Data'!C1546)</f>
        <v/>
      </c>
      <c r="D1546" s="19" t="str">
        <f>IF('Student''s Data'!D1546=0,"",'Student''s Data'!D1546)</f>
        <v/>
      </c>
      <c r="E1546" s="19" t="str">
        <f>IF('Student''s Data'!H1546=0,"",'Student''s Data'!H1546)</f>
        <v/>
      </c>
      <c r="F1546" s="19" t="str">
        <f>IF('Student''s Data'!E1546=0,"",'Student''s Data'!E1546)</f>
        <v/>
      </c>
      <c r="G1546" s="19" t="str">
        <f>IF('Student''s Data'!F1546=0,"",'Student''s Data'!F1546)</f>
        <v/>
      </c>
      <c r="H1546" s="17"/>
      <c r="I1546" s="17"/>
      <c r="J1546" s="17"/>
      <c r="K1546" s="17"/>
      <c r="L1546" s="17"/>
      <c r="M1546" s="17"/>
      <c r="N1546" s="17"/>
      <c r="O1546" s="17"/>
      <c r="P1546" s="17"/>
      <c r="Q1546" s="17"/>
      <c r="R1546" s="17"/>
      <c r="S1546" s="17"/>
      <c r="T1546" s="5" t="str">
        <f>IF(SUM(Table4[[#This Row],[Jan]:[Dec]])=0,"",(SUM(Table4[[#This Row],[Jan]:[Dec]])))</f>
        <v/>
      </c>
      <c r="U1546" s="5">
        <f>IFERROR(IF(Table5[[#This Row],[Is RTE Student]]="Yes",0,VLOOKUP(Table4[[#This Row],[Class]]&amp;"_"&amp;Table4[[#This Row],[Stream]]&amp;"_"&amp;Table4[[#This Row],[Medium]],total_fee,5,0)),0)</f>
        <v>0</v>
      </c>
      <c r="V1546" s="5" t="str">
        <f>IFERROR(IF(Table4[[#This Row],[Total fees]]=Table4[[#This Row],[Total]]=0,"",Table4[[#This Row],[Total fees]]-Table4[[#This Row],[Total]]),"")</f>
        <v/>
      </c>
    </row>
    <row r="1547" spans="1:22">
      <c r="A1547" s="18" t="str">
        <f>IF('Student''s Data'!A1547=0,"",'Student''s Data'!A1547)</f>
        <v/>
      </c>
      <c r="B1547" s="18" t="str">
        <f>IF('Student''s Data'!B1547=0,"",'Student''s Data'!B1547)</f>
        <v/>
      </c>
      <c r="C1547" s="19" t="str">
        <f>IF('Student''s Data'!C1547=0,"",'Student''s Data'!C1547)</f>
        <v/>
      </c>
      <c r="D1547" s="19" t="str">
        <f>IF('Student''s Data'!D1547=0,"",'Student''s Data'!D1547)</f>
        <v/>
      </c>
      <c r="E1547" s="19" t="str">
        <f>IF('Student''s Data'!H1547=0,"",'Student''s Data'!H1547)</f>
        <v/>
      </c>
      <c r="F1547" s="19" t="str">
        <f>IF('Student''s Data'!E1547=0,"",'Student''s Data'!E1547)</f>
        <v/>
      </c>
      <c r="G1547" s="19" t="str">
        <f>IF('Student''s Data'!F1547=0,"",'Student''s Data'!F1547)</f>
        <v/>
      </c>
      <c r="H1547" s="17"/>
      <c r="I1547" s="17"/>
      <c r="J1547" s="17"/>
      <c r="K1547" s="17"/>
      <c r="L1547" s="17"/>
      <c r="M1547" s="17"/>
      <c r="N1547" s="17"/>
      <c r="O1547" s="17"/>
      <c r="P1547" s="17"/>
      <c r="Q1547" s="17"/>
      <c r="R1547" s="17"/>
      <c r="S1547" s="17"/>
      <c r="T1547" s="5" t="str">
        <f>IF(SUM(Table4[[#This Row],[Jan]:[Dec]])=0,"",(SUM(Table4[[#This Row],[Jan]:[Dec]])))</f>
        <v/>
      </c>
      <c r="U1547" s="5">
        <f>IFERROR(IF(Table5[[#This Row],[Is RTE Student]]="Yes",0,VLOOKUP(Table4[[#This Row],[Class]]&amp;"_"&amp;Table4[[#This Row],[Stream]]&amp;"_"&amp;Table4[[#This Row],[Medium]],total_fee,5,0)),0)</f>
        <v>0</v>
      </c>
      <c r="V1547" s="5" t="str">
        <f>IFERROR(IF(Table4[[#This Row],[Total fees]]=Table4[[#This Row],[Total]]=0,"",Table4[[#This Row],[Total fees]]-Table4[[#This Row],[Total]]),"")</f>
        <v/>
      </c>
    </row>
    <row r="1548" spans="1:22">
      <c r="A1548" s="18" t="str">
        <f>IF('Student''s Data'!A1548=0,"",'Student''s Data'!A1548)</f>
        <v/>
      </c>
      <c r="B1548" s="18" t="str">
        <f>IF('Student''s Data'!B1548=0,"",'Student''s Data'!B1548)</f>
        <v/>
      </c>
      <c r="C1548" s="19" t="str">
        <f>IF('Student''s Data'!C1548=0,"",'Student''s Data'!C1548)</f>
        <v/>
      </c>
      <c r="D1548" s="19" t="str">
        <f>IF('Student''s Data'!D1548=0,"",'Student''s Data'!D1548)</f>
        <v/>
      </c>
      <c r="E1548" s="19" t="str">
        <f>IF('Student''s Data'!H1548=0,"",'Student''s Data'!H1548)</f>
        <v/>
      </c>
      <c r="F1548" s="19" t="str">
        <f>IF('Student''s Data'!E1548=0,"",'Student''s Data'!E1548)</f>
        <v/>
      </c>
      <c r="G1548" s="19" t="str">
        <f>IF('Student''s Data'!F1548=0,"",'Student''s Data'!F1548)</f>
        <v/>
      </c>
      <c r="H1548" s="17"/>
      <c r="I1548" s="17"/>
      <c r="J1548" s="17"/>
      <c r="K1548" s="17"/>
      <c r="L1548" s="17"/>
      <c r="M1548" s="17"/>
      <c r="N1548" s="17"/>
      <c r="O1548" s="17"/>
      <c r="P1548" s="17"/>
      <c r="Q1548" s="17"/>
      <c r="R1548" s="17"/>
      <c r="S1548" s="17"/>
      <c r="T1548" s="5" t="str">
        <f>IF(SUM(Table4[[#This Row],[Jan]:[Dec]])=0,"",(SUM(Table4[[#This Row],[Jan]:[Dec]])))</f>
        <v/>
      </c>
      <c r="U1548" s="5">
        <f>IFERROR(IF(Table5[[#This Row],[Is RTE Student]]="Yes",0,VLOOKUP(Table4[[#This Row],[Class]]&amp;"_"&amp;Table4[[#This Row],[Stream]]&amp;"_"&amp;Table4[[#This Row],[Medium]],total_fee,5,0)),0)</f>
        <v>0</v>
      </c>
      <c r="V1548" s="5" t="str">
        <f>IFERROR(IF(Table4[[#This Row],[Total fees]]=Table4[[#This Row],[Total]]=0,"",Table4[[#This Row],[Total fees]]-Table4[[#This Row],[Total]]),"")</f>
        <v/>
      </c>
    </row>
    <row r="1549" spans="1:22">
      <c r="A1549" s="18" t="str">
        <f>IF('Student''s Data'!A1549=0,"",'Student''s Data'!A1549)</f>
        <v/>
      </c>
      <c r="B1549" s="18" t="str">
        <f>IF('Student''s Data'!B1549=0,"",'Student''s Data'!B1549)</f>
        <v/>
      </c>
      <c r="C1549" s="19" t="str">
        <f>IF('Student''s Data'!C1549=0,"",'Student''s Data'!C1549)</f>
        <v/>
      </c>
      <c r="D1549" s="19" t="str">
        <f>IF('Student''s Data'!D1549=0,"",'Student''s Data'!D1549)</f>
        <v/>
      </c>
      <c r="E1549" s="19" t="str">
        <f>IF('Student''s Data'!H1549=0,"",'Student''s Data'!H1549)</f>
        <v/>
      </c>
      <c r="F1549" s="19" t="str">
        <f>IF('Student''s Data'!E1549=0,"",'Student''s Data'!E1549)</f>
        <v/>
      </c>
      <c r="G1549" s="19" t="str">
        <f>IF('Student''s Data'!F1549=0,"",'Student''s Data'!F1549)</f>
        <v/>
      </c>
      <c r="H1549" s="17"/>
      <c r="I1549" s="17"/>
      <c r="J1549" s="17"/>
      <c r="K1549" s="17"/>
      <c r="L1549" s="17"/>
      <c r="M1549" s="17"/>
      <c r="N1549" s="17"/>
      <c r="O1549" s="17"/>
      <c r="P1549" s="17"/>
      <c r="Q1549" s="17"/>
      <c r="R1549" s="17"/>
      <c r="S1549" s="17"/>
      <c r="T1549" s="5" t="str">
        <f>IF(SUM(Table4[[#This Row],[Jan]:[Dec]])=0,"",(SUM(Table4[[#This Row],[Jan]:[Dec]])))</f>
        <v/>
      </c>
      <c r="U1549" s="5">
        <f>IFERROR(IF(Table5[[#This Row],[Is RTE Student]]="Yes",0,VLOOKUP(Table4[[#This Row],[Class]]&amp;"_"&amp;Table4[[#This Row],[Stream]]&amp;"_"&amp;Table4[[#This Row],[Medium]],total_fee,5,0)),0)</f>
        <v>0</v>
      </c>
      <c r="V1549" s="5" t="str">
        <f>IFERROR(IF(Table4[[#This Row],[Total fees]]=Table4[[#This Row],[Total]]=0,"",Table4[[#This Row],[Total fees]]-Table4[[#This Row],[Total]]),"")</f>
        <v/>
      </c>
    </row>
    <row r="1550" spans="1:22">
      <c r="A1550" s="18" t="str">
        <f>IF('Student''s Data'!A1550=0,"",'Student''s Data'!A1550)</f>
        <v/>
      </c>
      <c r="B1550" s="18" t="str">
        <f>IF('Student''s Data'!B1550=0,"",'Student''s Data'!B1550)</f>
        <v/>
      </c>
      <c r="C1550" s="19" t="str">
        <f>IF('Student''s Data'!C1550=0,"",'Student''s Data'!C1550)</f>
        <v/>
      </c>
      <c r="D1550" s="19" t="str">
        <f>IF('Student''s Data'!D1550=0,"",'Student''s Data'!D1550)</f>
        <v/>
      </c>
      <c r="E1550" s="19" t="str">
        <f>IF('Student''s Data'!H1550=0,"",'Student''s Data'!H1550)</f>
        <v/>
      </c>
      <c r="F1550" s="19" t="str">
        <f>IF('Student''s Data'!E1550=0,"",'Student''s Data'!E1550)</f>
        <v/>
      </c>
      <c r="G1550" s="19" t="str">
        <f>IF('Student''s Data'!F1550=0,"",'Student''s Data'!F1550)</f>
        <v/>
      </c>
      <c r="H1550" s="17"/>
      <c r="I1550" s="17"/>
      <c r="J1550" s="17"/>
      <c r="K1550" s="17"/>
      <c r="L1550" s="17"/>
      <c r="M1550" s="17"/>
      <c r="N1550" s="17"/>
      <c r="O1550" s="17"/>
      <c r="P1550" s="17"/>
      <c r="Q1550" s="17"/>
      <c r="R1550" s="17"/>
      <c r="S1550" s="17"/>
      <c r="T1550" s="5" t="str">
        <f>IF(SUM(Table4[[#This Row],[Jan]:[Dec]])=0,"",(SUM(Table4[[#This Row],[Jan]:[Dec]])))</f>
        <v/>
      </c>
      <c r="U1550" s="5">
        <f>IFERROR(IF(Table5[[#This Row],[Is RTE Student]]="Yes",0,VLOOKUP(Table4[[#This Row],[Class]]&amp;"_"&amp;Table4[[#This Row],[Stream]]&amp;"_"&amp;Table4[[#This Row],[Medium]],total_fee,5,0)),0)</f>
        <v>0</v>
      </c>
      <c r="V1550" s="5" t="str">
        <f>IFERROR(IF(Table4[[#This Row],[Total fees]]=Table4[[#This Row],[Total]]=0,"",Table4[[#This Row],[Total fees]]-Table4[[#This Row],[Total]]),"")</f>
        <v/>
      </c>
    </row>
    <row r="1551" spans="1:22">
      <c r="A1551" s="18" t="str">
        <f>IF('Student''s Data'!A1551=0,"",'Student''s Data'!A1551)</f>
        <v/>
      </c>
      <c r="B1551" s="18" t="str">
        <f>IF('Student''s Data'!B1551=0,"",'Student''s Data'!B1551)</f>
        <v/>
      </c>
      <c r="C1551" s="19" t="str">
        <f>IF('Student''s Data'!C1551=0,"",'Student''s Data'!C1551)</f>
        <v/>
      </c>
      <c r="D1551" s="19" t="str">
        <f>IF('Student''s Data'!D1551=0,"",'Student''s Data'!D1551)</f>
        <v/>
      </c>
      <c r="E1551" s="19" t="str">
        <f>IF('Student''s Data'!H1551=0,"",'Student''s Data'!H1551)</f>
        <v/>
      </c>
      <c r="F1551" s="19" t="str">
        <f>IF('Student''s Data'!E1551=0,"",'Student''s Data'!E1551)</f>
        <v/>
      </c>
      <c r="G1551" s="19" t="str">
        <f>IF('Student''s Data'!F1551=0,"",'Student''s Data'!F1551)</f>
        <v/>
      </c>
      <c r="H1551" s="17"/>
      <c r="I1551" s="17"/>
      <c r="J1551" s="17"/>
      <c r="K1551" s="17"/>
      <c r="L1551" s="17"/>
      <c r="M1551" s="17"/>
      <c r="N1551" s="17"/>
      <c r="O1551" s="17"/>
      <c r="P1551" s="17"/>
      <c r="Q1551" s="17"/>
      <c r="R1551" s="17"/>
      <c r="S1551" s="17"/>
      <c r="T1551" s="5" t="str">
        <f>IF(SUM(Table4[[#This Row],[Jan]:[Dec]])=0,"",(SUM(Table4[[#This Row],[Jan]:[Dec]])))</f>
        <v/>
      </c>
      <c r="U1551" s="5">
        <f>IFERROR(IF(Table5[[#This Row],[Is RTE Student]]="Yes",0,VLOOKUP(Table4[[#This Row],[Class]]&amp;"_"&amp;Table4[[#This Row],[Stream]]&amp;"_"&amp;Table4[[#This Row],[Medium]],total_fee,5,0)),0)</f>
        <v>0</v>
      </c>
      <c r="V1551" s="5" t="str">
        <f>IFERROR(IF(Table4[[#This Row],[Total fees]]=Table4[[#This Row],[Total]]=0,"",Table4[[#This Row],[Total fees]]-Table4[[#This Row],[Total]]),"")</f>
        <v/>
      </c>
    </row>
    <row r="1552" spans="1:22">
      <c r="A1552" s="18" t="str">
        <f>IF('Student''s Data'!A1552=0,"",'Student''s Data'!A1552)</f>
        <v/>
      </c>
      <c r="B1552" s="18" t="str">
        <f>IF('Student''s Data'!B1552=0,"",'Student''s Data'!B1552)</f>
        <v/>
      </c>
      <c r="C1552" s="19" t="str">
        <f>IF('Student''s Data'!C1552=0,"",'Student''s Data'!C1552)</f>
        <v/>
      </c>
      <c r="D1552" s="19" t="str">
        <f>IF('Student''s Data'!D1552=0,"",'Student''s Data'!D1552)</f>
        <v/>
      </c>
      <c r="E1552" s="19" t="str">
        <f>IF('Student''s Data'!H1552=0,"",'Student''s Data'!H1552)</f>
        <v/>
      </c>
      <c r="F1552" s="19" t="str">
        <f>IF('Student''s Data'!E1552=0,"",'Student''s Data'!E1552)</f>
        <v/>
      </c>
      <c r="G1552" s="19" t="str">
        <f>IF('Student''s Data'!F1552=0,"",'Student''s Data'!F1552)</f>
        <v/>
      </c>
      <c r="H1552" s="17"/>
      <c r="I1552" s="17"/>
      <c r="J1552" s="17"/>
      <c r="K1552" s="17"/>
      <c r="L1552" s="17"/>
      <c r="M1552" s="17"/>
      <c r="N1552" s="17"/>
      <c r="O1552" s="17"/>
      <c r="P1552" s="17"/>
      <c r="Q1552" s="17"/>
      <c r="R1552" s="17"/>
      <c r="S1552" s="17"/>
      <c r="T1552" s="5" t="str">
        <f>IF(SUM(Table4[[#This Row],[Jan]:[Dec]])=0,"",(SUM(Table4[[#This Row],[Jan]:[Dec]])))</f>
        <v/>
      </c>
      <c r="U1552" s="5">
        <f>IFERROR(IF(Table5[[#This Row],[Is RTE Student]]="Yes",0,VLOOKUP(Table4[[#This Row],[Class]]&amp;"_"&amp;Table4[[#This Row],[Stream]]&amp;"_"&amp;Table4[[#This Row],[Medium]],total_fee,5,0)),0)</f>
        <v>0</v>
      </c>
      <c r="V1552" s="5" t="str">
        <f>IFERROR(IF(Table4[[#This Row],[Total fees]]=Table4[[#This Row],[Total]]=0,"",Table4[[#This Row],[Total fees]]-Table4[[#This Row],[Total]]),"")</f>
        <v/>
      </c>
    </row>
    <row r="1553" spans="1:22">
      <c r="A1553" s="18" t="str">
        <f>IF('Student''s Data'!A1553=0,"",'Student''s Data'!A1553)</f>
        <v/>
      </c>
      <c r="B1553" s="18" t="str">
        <f>IF('Student''s Data'!B1553=0,"",'Student''s Data'!B1553)</f>
        <v/>
      </c>
      <c r="C1553" s="19" t="str">
        <f>IF('Student''s Data'!C1553=0,"",'Student''s Data'!C1553)</f>
        <v/>
      </c>
      <c r="D1553" s="19" t="str">
        <f>IF('Student''s Data'!D1553=0,"",'Student''s Data'!D1553)</f>
        <v/>
      </c>
      <c r="E1553" s="19" t="str">
        <f>IF('Student''s Data'!H1553=0,"",'Student''s Data'!H1553)</f>
        <v/>
      </c>
      <c r="F1553" s="19" t="str">
        <f>IF('Student''s Data'!E1553=0,"",'Student''s Data'!E1553)</f>
        <v/>
      </c>
      <c r="G1553" s="19" t="str">
        <f>IF('Student''s Data'!F1553=0,"",'Student''s Data'!F1553)</f>
        <v/>
      </c>
      <c r="H1553" s="17"/>
      <c r="I1553" s="17"/>
      <c r="J1553" s="17"/>
      <c r="K1553" s="17"/>
      <c r="L1553" s="17"/>
      <c r="M1553" s="17"/>
      <c r="N1553" s="17"/>
      <c r="O1553" s="17"/>
      <c r="P1553" s="17"/>
      <c r="Q1553" s="17"/>
      <c r="R1553" s="17"/>
      <c r="S1553" s="17"/>
      <c r="T1553" s="5" t="str">
        <f>IF(SUM(Table4[[#This Row],[Jan]:[Dec]])=0,"",(SUM(Table4[[#This Row],[Jan]:[Dec]])))</f>
        <v/>
      </c>
      <c r="U1553" s="5">
        <f>IFERROR(IF(Table5[[#This Row],[Is RTE Student]]="Yes",0,VLOOKUP(Table4[[#This Row],[Class]]&amp;"_"&amp;Table4[[#This Row],[Stream]]&amp;"_"&amp;Table4[[#This Row],[Medium]],total_fee,5,0)),0)</f>
        <v>0</v>
      </c>
      <c r="V1553" s="5" t="str">
        <f>IFERROR(IF(Table4[[#This Row],[Total fees]]=Table4[[#This Row],[Total]]=0,"",Table4[[#This Row],[Total fees]]-Table4[[#This Row],[Total]]),"")</f>
        <v/>
      </c>
    </row>
    <row r="1554" spans="1:22">
      <c r="A1554" s="18" t="str">
        <f>IF('Student''s Data'!A1554=0,"",'Student''s Data'!A1554)</f>
        <v/>
      </c>
      <c r="B1554" s="18" t="str">
        <f>IF('Student''s Data'!B1554=0,"",'Student''s Data'!B1554)</f>
        <v/>
      </c>
      <c r="C1554" s="19" t="str">
        <f>IF('Student''s Data'!C1554=0,"",'Student''s Data'!C1554)</f>
        <v/>
      </c>
      <c r="D1554" s="19" t="str">
        <f>IF('Student''s Data'!D1554=0,"",'Student''s Data'!D1554)</f>
        <v/>
      </c>
      <c r="E1554" s="19" t="str">
        <f>IF('Student''s Data'!H1554=0,"",'Student''s Data'!H1554)</f>
        <v/>
      </c>
      <c r="F1554" s="19" t="str">
        <f>IF('Student''s Data'!E1554=0,"",'Student''s Data'!E1554)</f>
        <v/>
      </c>
      <c r="G1554" s="19" t="str">
        <f>IF('Student''s Data'!F1554=0,"",'Student''s Data'!F1554)</f>
        <v/>
      </c>
      <c r="H1554" s="17"/>
      <c r="I1554" s="17"/>
      <c r="J1554" s="17"/>
      <c r="K1554" s="17"/>
      <c r="L1554" s="17"/>
      <c r="M1554" s="17"/>
      <c r="N1554" s="17"/>
      <c r="O1554" s="17"/>
      <c r="P1554" s="17"/>
      <c r="Q1554" s="17"/>
      <c r="R1554" s="17"/>
      <c r="S1554" s="17"/>
      <c r="T1554" s="5" t="str">
        <f>IF(SUM(Table4[[#This Row],[Jan]:[Dec]])=0,"",(SUM(Table4[[#This Row],[Jan]:[Dec]])))</f>
        <v/>
      </c>
      <c r="U1554" s="5">
        <f>IFERROR(IF(Table5[[#This Row],[Is RTE Student]]="Yes",0,VLOOKUP(Table4[[#This Row],[Class]]&amp;"_"&amp;Table4[[#This Row],[Stream]]&amp;"_"&amp;Table4[[#This Row],[Medium]],total_fee,5,0)),0)</f>
        <v>0</v>
      </c>
      <c r="V1554" s="5" t="str">
        <f>IFERROR(IF(Table4[[#This Row],[Total fees]]=Table4[[#This Row],[Total]]=0,"",Table4[[#This Row],[Total fees]]-Table4[[#This Row],[Total]]),"")</f>
        <v/>
      </c>
    </row>
    <row r="1555" spans="1:22">
      <c r="A1555" s="18" t="str">
        <f>IF('Student''s Data'!A1555=0,"",'Student''s Data'!A1555)</f>
        <v/>
      </c>
      <c r="B1555" s="18" t="str">
        <f>IF('Student''s Data'!B1555=0,"",'Student''s Data'!B1555)</f>
        <v/>
      </c>
      <c r="C1555" s="19" t="str">
        <f>IF('Student''s Data'!C1555=0,"",'Student''s Data'!C1555)</f>
        <v/>
      </c>
      <c r="D1555" s="19" t="str">
        <f>IF('Student''s Data'!D1555=0,"",'Student''s Data'!D1555)</f>
        <v/>
      </c>
      <c r="E1555" s="19" t="str">
        <f>IF('Student''s Data'!H1555=0,"",'Student''s Data'!H1555)</f>
        <v/>
      </c>
      <c r="F1555" s="19" t="str">
        <f>IF('Student''s Data'!E1555=0,"",'Student''s Data'!E1555)</f>
        <v/>
      </c>
      <c r="G1555" s="19" t="str">
        <f>IF('Student''s Data'!F1555=0,"",'Student''s Data'!F1555)</f>
        <v/>
      </c>
      <c r="H1555" s="17"/>
      <c r="I1555" s="17"/>
      <c r="J1555" s="17"/>
      <c r="K1555" s="17"/>
      <c r="L1555" s="17"/>
      <c r="M1555" s="17"/>
      <c r="N1555" s="17"/>
      <c r="O1555" s="17"/>
      <c r="P1555" s="17"/>
      <c r="Q1555" s="17"/>
      <c r="R1555" s="17"/>
      <c r="S1555" s="17"/>
      <c r="T1555" s="5" t="str">
        <f>IF(SUM(Table4[[#This Row],[Jan]:[Dec]])=0,"",(SUM(Table4[[#This Row],[Jan]:[Dec]])))</f>
        <v/>
      </c>
      <c r="U1555" s="5">
        <f>IFERROR(IF(Table5[[#This Row],[Is RTE Student]]="Yes",0,VLOOKUP(Table4[[#This Row],[Class]]&amp;"_"&amp;Table4[[#This Row],[Stream]]&amp;"_"&amp;Table4[[#This Row],[Medium]],total_fee,5,0)),0)</f>
        <v>0</v>
      </c>
      <c r="V1555" s="5" t="str">
        <f>IFERROR(IF(Table4[[#This Row],[Total fees]]=Table4[[#This Row],[Total]]=0,"",Table4[[#This Row],[Total fees]]-Table4[[#This Row],[Total]]),"")</f>
        <v/>
      </c>
    </row>
    <row r="1556" spans="1:22">
      <c r="A1556" s="18" t="str">
        <f>IF('Student''s Data'!A1556=0,"",'Student''s Data'!A1556)</f>
        <v/>
      </c>
      <c r="B1556" s="18" t="str">
        <f>IF('Student''s Data'!B1556=0,"",'Student''s Data'!B1556)</f>
        <v/>
      </c>
      <c r="C1556" s="19" t="str">
        <f>IF('Student''s Data'!C1556=0,"",'Student''s Data'!C1556)</f>
        <v/>
      </c>
      <c r="D1556" s="19" t="str">
        <f>IF('Student''s Data'!D1556=0,"",'Student''s Data'!D1556)</f>
        <v/>
      </c>
      <c r="E1556" s="19" t="str">
        <f>IF('Student''s Data'!H1556=0,"",'Student''s Data'!H1556)</f>
        <v/>
      </c>
      <c r="F1556" s="19" t="str">
        <f>IF('Student''s Data'!E1556=0,"",'Student''s Data'!E1556)</f>
        <v/>
      </c>
      <c r="G1556" s="19" t="str">
        <f>IF('Student''s Data'!F1556=0,"",'Student''s Data'!F1556)</f>
        <v/>
      </c>
      <c r="H1556" s="17"/>
      <c r="I1556" s="17"/>
      <c r="J1556" s="17"/>
      <c r="K1556" s="17"/>
      <c r="L1556" s="17"/>
      <c r="M1556" s="17"/>
      <c r="N1556" s="17"/>
      <c r="O1556" s="17"/>
      <c r="P1556" s="17"/>
      <c r="Q1556" s="17"/>
      <c r="R1556" s="17"/>
      <c r="S1556" s="17"/>
      <c r="T1556" s="5" t="str">
        <f>IF(SUM(Table4[[#This Row],[Jan]:[Dec]])=0,"",(SUM(Table4[[#This Row],[Jan]:[Dec]])))</f>
        <v/>
      </c>
      <c r="U1556" s="5">
        <f>IFERROR(IF(Table5[[#This Row],[Is RTE Student]]="Yes",0,VLOOKUP(Table4[[#This Row],[Class]]&amp;"_"&amp;Table4[[#This Row],[Stream]]&amp;"_"&amp;Table4[[#This Row],[Medium]],total_fee,5,0)),0)</f>
        <v>0</v>
      </c>
      <c r="V1556" s="5" t="str">
        <f>IFERROR(IF(Table4[[#This Row],[Total fees]]=Table4[[#This Row],[Total]]=0,"",Table4[[#This Row],[Total fees]]-Table4[[#This Row],[Total]]),"")</f>
        <v/>
      </c>
    </row>
    <row r="1557" spans="1:22">
      <c r="A1557" s="18" t="str">
        <f>IF('Student''s Data'!A1557=0,"",'Student''s Data'!A1557)</f>
        <v/>
      </c>
      <c r="B1557" s="18" t="str">
        <f>IF('Student''s Data'!B1557=0,"",'Student''s Data'!B1557)</f>
        <v/>
      </c>
      <c r="C1557" s="19" t="str">
        <f>IF('Student''s Data'!C1557=0,"",'Student''s Data'!C1557)</f>
        <v/>
      </c>
      <c r="D1557" s="19" t="str">
        <f>IF('Student''s Data'!D1557=0,"",'Student''s Data'!D1557)</f>
        <v/>
      </c>
      <c r="E1557" s="19" t="str">
        <f>IF('Student''s Data'!H1557=0,"",'Student''s Data'!H1557)</f>
        <v/>
      </c>
      <c r="F1557" s="19" t="str">
        <f>IF('Student''s Data'!E1557=0,"",'Student''s Data'!E1557)</f>
        <v/>
      </c>
      <c r="G1557" s="19" t="str">
        <f>IF('Student''s Data'!F1557=0,"",'Student''s Data'!F1557)</f>
        <v/>
      </c>
      <c r="H1557" s="17"/>
      <c r="I1557" s="17"/>
      <c r="J1557" s="17"/>
      <c r="K1557" s="17"/>
      <c r="L1557" s="17"/>
      <c r="M1557" s="17"/>
      <c r="N1557" s="17"/>
      <c r="O1557" s="17"/>
      <c r="P1557" s="17"/>
      <c r="Q1557" s="17"/>
      <c r="R1557" s="17"/>
      <c r="S1557" s="17"/>
      <c r="T1557" s="5" t="str">
        <f>IF(SUM(Table4[[#This Row],[Jan]:[Dec]])=0,"",(SUM(Table4[[#This Row],[Jan]:[Dec]])))</f>
        <v/>
      </c>
      <c r="U1557" s="5">
        <f>IFERROR(IF(Table5[[#This Row],[Is RTE Student]]="Yes",0,VLOOKUP(Table4[[#This Row],[Class]]&amp;"_"&amp;Table4[[#This Row],[Stream]]&amp;"_"&amp;Table4[[#This Row],[Medium]],total_fee,5,0)),0)</f>
        <v>0</v>
      </c>
      <c r="V1557" s="5" t="str">
        <f>IFERROR(IF(Table4[[#This Row],[Total fees]]=Table4[[#This Row],[Total]]=0,"",Table4[[#This Row],[Total fees]]-Table4[[#This Row],[Total]]),"")</f>
        <v/>
      </c>
    </row>
    <row r="1558" spans="1:22">
      <c r="A1558" s="18" t="str">
        <f>IF('Student''s Data'!A1558=0,"",'Student''s Data'!A1558)</f>
        <v/>
      </c>
      <c r="B1558" s="18" t="str">
        <f>IF('Student''s Data'!B1558=0,"",'Student''s Data'!B1558)</f>
        <v/>
      </c>
      <c r="C1558" s="19" t="str">
        <f>IF('Student''s Data'!C1558=0,"",'Student''s Data'!C1558)</f>
        <v/>
      </c>
      <c r="D1558" s="19" t="str">
        <f>IF('Student''s Data'!D1558=0,"",'Student''s Data'!D1558)</f>
        <v/>
      </c>
      <c r="E1558" s="19" t="str">
        <f>IF('Student''s Data'!H1558=0,"",'Student''s Data'!H1558)</f>
        <v/>
      </c>
      <c r="F1558" s="19" t="str">
        <f>IF('Student''s Data'!E1558=0,"",'Student''s Data'!E1558)</f>
        <v/>
      </c>
      <c r="G1558" s="19" t="str">
        <f>IF('Student''s Data'!F1558=0,"",'Student''s Data'!F1558)</f>
        <v/>
      </c>
      <c r="H1558" s="17"/>
      <c r="I1558" s="17"/>
      <c r="J1558" s="17"/>
      <c r="K1558" s="17"/>
      <c r="L1558" s="17"/>
      <c r="M1558" s="17"/>
      <c r="N1558" s="17"/>
      <c r="O1558" s="17"/>
      <c r="P1558" s="17"/>
      <c r="Q1558" s="17"/>
      <c r="R1558" s="17"/>
      <c r="S1558" s="17"/>
      <c r="T1558" s="5" t="str">
        <f>IF(SUM(Table4[[#This Row],[Jan]:[Dec]])=0,"",(SUM(Table4[[#This Row],[Jan]:[Dec]])))</f>
        <v/>
      </c>
      <c r="U1558" s="5">
        <f>IFERROR(IF(Table5[[#This Row],[Is RTE Student]]="Yes",0,VLOOKUP(Table4[[#This Row],[Class]]&amp;"_"&amp;Table4[[#This Row],[Stream]]&amp;"_"&amp;Table4[[#This Row],[Medium]],total_fee,5,0)),0)</f>
        <v>0</v>
      </c>
      <c r="V1558" s="5" t="str">
        <f>IFERROR(IF(Table4[[#This Row],[Total fees]]=Table4[[#This Row],[Total]]=0,"",Table4[[#This Row],[Total fees]]-Table4[[#This Row],[Total]]),"")</f>
        <v/>
      </c>
    </row>
    <row r="1559" spans="1:22">
      <c r="A1559" s="18" t="str">
        <f>IF('Student''s Data'!A1559=0,"",'Student''s Data'!A1559)</f>
        <v/>
      </c>
      <c r="B1559" s="18" t="str">
        <f>IF('Student''s Data'!B1559=0,"",'Student''s Data'!B1559)</f>
        <v/>
      </c>
      <c r="C1559" s="19" t="str">
        <f>IF('Student''s Data'!C1559=0,"",'Student''s Data'!C1559)</f>
        <v/>
      </c>
      <c r="D1559" s="19" t="str">
        <f>IF('Student''s Data'!D1559=0,"",'Student''s Data'!D1559)</f>
        <v/>
      </c>
      <c r="E1559" s="19" t="str">
        <f>IF('Student''s Data'!H1559=0,"",'Student''s Data'!H1559)</f>
        <v/>
      </c>
      <c r="F1559" s="19" t="str">
        <f>IF('Student''s Data'!E1559=0,"",'Student''s Data'!E1559)</f>
        <v/>
      </c>
      <c r="G1559" s="19" t="str">
        <f>IF('Student''s Data'!F1559=0,"",'Student''s Data'!F1559)</f>
        <v/>
      </c>
      <c r="H1559" s="17"/>
      <c r="I1559" s="17"/>
      <c r="J1559" s="17"/>
      <c r="K1559" s="17"/>
      <c r="L1559" s="17"/>
      <c r="M1559" s="17"/>
      <c r="N1559" s="17"/>
      <c r="O1559" s="17"/>
      <c r="P1559" s="17"/>
      <c r="Q1559" s="17"/>
      <c r="R1559" s="17"/>
      <c r="S1559" s="17"/>
      <c r="T1559" s="5" t="str">
        <f>IF(SUM(Table4[[#This Row],[Jan]:[Dec]])=0,"",(SUM(Table4[[#This Row],[Jan]:[Dec]])))</f>
        <v/>
      </c>
      <c r="U1559" s="5">
        <f>IFERROR(IF(Table5[[#This Row],[Is RTE Student]]="Yes",0,VLOOKUP(Table4[[#This Row],[Class]]&amp;"_"&amp;Table4[[#This Row],[Stream]]&amp;"_"&amp;Table4[[#This Row],[Medium]],total_fee,5,0)),0)</f>
        <v>0</v>
      </c>
      <c r="V1559" s="5" t="str">
        <f>IFERROR(IF(Table4[[#This Row],[Total fees]]=Table4[[#This Row],[Total]]=0,"",Table4[[#This Row],[Total fees]]-Table4[[#This Row],[Total]]),"")</f>
        <v/>
      </c>
    </row>
    <row r="1560" spans="1:22">
      <c r="A1560" s="18" t="str">
        <f>IF('Student''s Data'!A1560=0,"",'Student''s Data'!A1560)</f>
        <v/>
      </c>
      <c r="B1560" s="18" t="str">
        <f>IF('Student''s Data'!B1560=0,"",'Student''s Data'!B1560)</f>
        <v/>
      </c>
      <c r="C1560" s="19" t="str">
        <f>IF('Student''s Data'!C1560=0,"",'Student''s Data'!C1560)</f>
        <v/>
      </c>
      <c r="D1560" s="19" t="str">
        <f>IF('Student''s Data'!D1560=0,"",'Student''s Data'!D1560)</f>
        <v/>
      </c>
      <c r="E1560" s="19" t="str">
        <f>IF('Student''s Data'!H1560=0,"",'Student''s Data'!H1560)</f>
        <v/>
      </c>
      <c r="F1560" s="19" t="str">
        <f>IF('Student''s Data'!E1560=0,"",'Student''s Data'!E1560)</f>
        <v/>
      </c>
      <c r="G1560" s="19" t="str">
        <f>IF('Student''s Data'!F1560=0,"",'Student''s Data'!F1560)</f>
        <v/>
      </c>
      <c r="H1560" s="17"/>
      <c r="I1560" s="17"/>
      <c r="J1560" s="17"/>
      <c r="K1560" s="17"/>
      <c r="L1560" s="17"/>
      <c r="M1560" s="17"/>
      <c r="N1560" s="17"/>
      <c r="O1560" s="17"/>
      <c r="P1560" s="17"/>
      <c r="Q1560" s="17"/>
      <c r="R1560" s="17"/>
      <c r="S1560" s="17"/>
      <c r="T1560" s="5" t="str">
        <f>IF(SUM(Table4[[#This Row],[Jan]:[Dec]])=0,"",(SUM(Table4[[#This Row],[Jan]:[Dec]])))</f>
        <v/>
      </c>
      <c r="U1560" s="5">
        <f>IFERROR(IF(Table5[[#This Row],[Is RTE Student]]="Yes",0,VLOOKUP(Table4[[#This Row],[Class]]&amp;"_"&amp;Table4[[#This Row],[Stream]]&amp;"_"&amp;Table4[[#This Row],[Medium]],total_fee,5,0)),0)</f>
        <v>0</v>
      </c>
      <c r="V1560" s="5" t="str">
        <f>IFERROR(IF(Table4[[#This Row],[Total fees]]=Table4[[#This Row],[Total]]=0,"",Table4[[#This Row],[Total fees]]-Table4[[#This Row],[Total]]),"")</f>
        <v/>
      </c>
    </row>
    <row r="1561" spans="1:22">
      <c r="A1561" s="18" t="str">
        <f>IF('Student''s Data'!A1561=0,"",'Student''s Data'!A1561)</f>
        <v/>
      </c>
      <c r="B1561" s="18" t="str">
        <f>IF('Student''s Data'!B1561=0,"",'Student''s Data'!B1561)</f>
        <v/>
      </c>
      <c r="C1561" s="19" t="str">
        <f>IF('Student''s Data'!C1561=0,"",'Student''s Data'!C1561)</f>
        <v/>
      </c>
      <c r="D1561" s="19" t="str">
        <f>IF('Student''s Data'!D1561=0,"",'Student''s Data'!D1561)</f>
        <v/>
      </c>
      <c r="E1561" s="19" t="str">
        <f>IF('Student''s Data'!H1561=0,"",'Student''s Data'!H1561)</f>
        <v/>
      </c>
      <c r="F1561" s="19" t="str">
        <f>IF('Student''s Data'!E1561=0,"",'Student''s Data'!E1561)</f>
        <v/>
      </c>
      <c r="G1561" s="19" t="str">
        <f>IF('Student''s Data'!F1561=0,"",'Student''s Data'!F1561)</f>
        <v/>
      </c>
      <c r="H1561" s="17"/>
      <c r="I1561" s="17"/>
      <c r="J1561" s="17"/>
      <c r="K1561" s="17"/>
      <c r="L1561" s="17"/>
      <c r="M1561" s="17"/>
      <c r="N1561" s="17"/>
      <c r="O1561" s="17"/>
      <c r="P1561" s="17"/>
      <c r="Q1561" s="17"/>
      <c r="R1561" s="17"/>
      <c r="S1561" s="17"/>
      <c r="T1561" s="5" t="str">
        <f>IF(SUM(Table4[[#This Row],[Jan]:[Dec]])=0,"",(SUM(Table4[[#This Row],[Jan]:[Dec]])))</f>
        <v/>
      </c>
      <c r="U1561" s="5">
        <f>IFERROR(IF(Table5[[#This Row],[Is RTE Student]]="Yes",0,VLOOKUP(Table4[[#This Row],[Class]]&amp;"_"&amp;Table4[[#This Row],[Stream]]&amp;"_"&amp;Table4[[#This Row],[Medium]],total_fee,5,0)),0)</f>
        <v>0</v>
      </c>
      <c r="V1561" s="5" t="str">
        <f>IFERROR(IF(Table4[[#This Row],[Total fees]]=Table4[[#This Row],[Total]]=0,"",Table4[[#This Row],[Total fees]]-Table4[[#This Row],[Total]]),"")</f>
        <v/>
      </c>
    </row>
    <row r="1562" spans="1:22">
      <c r="A1562" s="18" t="str">
        <f>IF('Student''s Data'!A1562=0,"",'Student''s Data'!A1562)</f>
        <v/>
      </c>
      <c r="B1562" s="18" t="str">
        <f>IF('Student''s Data'!B1562=0,"",'Student''s Data'!B1562)</f>
        <v/>
      </c>
      <c r="C1562" s="19" t="str">
        <f>IF('Student''s Data'!C1562=0,"",'Student''s Data'!C1562)</f>
        <v/>
      </c>
      <c r="D1562" s="19" t="str">
        <f>IF('Student''s Data'!D1562=0,"",'Student''s Data'!D1562)</f>
        <v/>
      </c>
      <c r="E1562" s="19" t="str">
        <f>IF('Student''s Data'!H1562=0,"",'Student''s Data'!H1562)</f>
        <v/>
      </c>
      <c r="F1562" s="19" t="str">
        <f>IF('Student''s Data'!E1562=0,"",'Student''s Data'!E1562)</f>
        <v/>
      </c>
      <c r="G1562" s="19" t="str">
        <f>IF('Student''s Data'!F1562=0,"",'Student''s Data'!F1562)</f>
        <v/>
      </c>
      <c r="H1562" s="17"/>
      <c r="I1562" s="17"/>
      <c r="J1562" s="17"/>
      <c r="K1562" s="17"/>
      <c r="L1562" s="17"/>
      <c r="M1562" s="17"/>
      <c r="N1562" s="17"/>
      <c r="O1562" s="17"/>
      <c r="P1562" s="17"/>
      <c r="Q1562" s="17"/>
      <c r="R1562" s="17"/>
      <c r="S1562" s="17"/>
      <c r="T1562" s="5" t="str">
        <f>IF(SUM(Table4[[#This Row],[Jan]:[Dec]])=0,"",(SUM(Table4[[#This Row],[Jan]:[Dec]])))</f>
        <v/>
      </c>
      <c r="U1562" s="5">
        <f>IFERROR(IF(Table5[[#This Row],[Is RTE Student]]="Yes",0,VLOOKUP(Table4[[#This Row],[Class]]&amp;"_"&amp;Table4[[#This Row],[Stream]]&amp;"_"&amp;Table4[[#This Row],[Medium]],total_fee,5,0)),0)</f>
        <v>0</v>
      </c>
      <c r="V1562" s="5" t="str">
        <f>IFERROR(IF(Table4[[#This Row],[Total fees]]=Table4[[#This Row],[Total]]=0,"",Table4[[#This Row],[Total fees]]-Table4[[#This Row],[Total]]),"")</f>
        <v/>
      </c>
    </row>
    <row r="1563" spans="1:22">
      <c r="A1563" s="18" t="str">
        <f>IF('Student''s Data'!A1563=0,"",'Student''s Data'!A1563)</f>
        <v/>
      </c>
      <c r="B1563" s="18" t="str">
        <f>IF('Student''s Data'!B1563=0,"",'Student''s Data'!B1563)</f>
        <v/>
      </c>
      <c r="C1563" s="19" t="str">
        <f>IF('Student''s Data'!C1563=0,"",'Student''s Data'!C1563)</f>
        <v/>
      </c>
      <c r="D1563" s="19" t="str">
        <f>IF('Student''s Data'!D1563=0,"",'Student''s Data'!D1563)</f>
        <v/>
      </c>
      <c r="E1563" s="19" t="str">
        <f>IF('Student''s Data'!H1563=0,"",'Student''s Data'!H1563)</f>
        <v/>
      </c>
      <c r="F1563" s="19" t="str">
        <f>IF('Student''s Data'!E1563=0,"",'Student''s Data'!E1563)</f>
        <v/>
      </c>
      <c r="G1563" s="19" t="str">
        <f>IF('Student''s Data'!F1563=0,"",'Student''s Data'!F1563)</f>
        <v/>
      </c>
      <c r="H1563" s="17"/>
      <c r="I1563" s="17"/>
      <c r="J1563" s="17"/>
      <c r="K1563" s="17"/>
      <c r="L1563" s="17"/>
      <c r="M1563" s="17"/>
      <c r="N1563" s="17"/>
      <c r="O1563" s="17"/>
      <c r="P1563" s="17"/>
      <c r="Q1563" s="17"/>
      <c r="R1563" s="17"/>
      <c r="S1563" s="17"/>
      <c r="T1563" s="5" t="str">
        <f>IF(SUM(Table4[[#This Row],[Jan]:[Dec]])=0,"",(SUM(Table4[[#This Row],[Jan]:[Dec]])))</f>
        <v/>
      </c>
      <c r="U1563" s="5">
        <f>IFERROR(IF(Table5[[#This Row],[Is RTE Student]]="Yes",0,VLOOKUP(Table4[[#This Row],[Class]]&amp;"_"&amp;Table4[[#This Row],[Stream]]&amp;"_"&amp;Table4[[#This Row],[Medium]],total_fee,5,0)),0)</f>
        <v>0</v>
      </c>
      <c r="V1563" s="5" t="str">
        <f>IFERROR(IF(Table4[[#This Row],[Total fees]]=Table4[[#This Row],[Total]]=0,"",Table4[[#This Row],[Total fees]]-Table4[[#This Row],[Total]]),"")</f>
        <v/>
      </c>
    </row>
    <row r="1564" spans="1:22">
      <c r="A1564" s="18" t="str">
        <f>IF('Student''s Data'!A1564=0,"",'Student''s Data'!A1564)</f>
        <v/>
      </c>
      <c r="B1564" s="18" t="str">
        <f>IF('Student''s Data'!B1564=0,"",'Student''s Data'!B1564)</f>
        <v/>
      </c>
      <c r="C1564" s="19" t="str">
        <f>IF('Student''s Data'!C1564=0,"",'Student''s Data'!C1564)</f>
        <v/>
      </c>
      <c r="D1564" s="19" t="str">
        <f>IF('Student''s Data'!D1564=0,"",'Student''s Data'!D1564)</f>
        <v/>
      </c>
      <c r="E1564" s="19" t="str">
        <f>IF('Student''s Data'!H1564=0,"",'Student''s Data'!H1564)</f>
        <v/>
      </c>
      <c r="F1564" s="19" t="str">
        <f>IF('Student''s Data'!E1564=0,"",'Student''s Data'!E1564)</f>
        <v/>
      </c>
      <c r="G1564" s="19" t="str">
        <f>IF('Student''s Data'!F1564=0,"",'Student''s Data'!F1564)</f>
        <v/>
      </c>
      <c r="H1564" s="17"/>
      <c r="I1564" s="17"/>
      <c r="J1564" s="17"/>
      <c r="K1564" s="17"/>
      <c r="L1564" s="17"/>
      <c r="M1564" s="17"/>
      <c r="N1564" s="17"/>
      <c r="O1564" s="17"/>
      <c r="P1564" s="17"/>
      <c r="Q1564" s="17"/>
      <c r="R1564" s="17"/>
      <c r="S1564" s="17"/>
      <c r="T1564" s="5" t="str">
        <f>IF(SUM(Table4[[#This Row],[Jan]:[Dec]])=0,"",(SUM(Table4[[#This Row],[Jan]:[Dec]])))</f>
        <v/>
      </c>
      <c r="U1564" s="5">
        <f>IFERROR(IF(Table5[[#This Row],[Is RTE Student]]="Yes",0,VLOOKUP(Table4[[#This Row],[Class]]&amp;"_"&amp;Table4[[#This Row],[Stream]]&amp;"_"&amp;Table4[[#This Row],[Medium]],total_fee,5,0)),0)</f>
        <v>0</v>
      </c>
      <c r="V1564" s="5" t="str">
        <f>IFERROR(IF(Table4[[#This Row],[Total fees]]=Table4[[#This Row],[Total]]=0,"",Table4[[#This Row],[Total fees]]-Table4[[#This Row],[Total]]),"")</f>
        <v/>
      </c>
    </row>
    <row r="1565" spans="1:22">
      <c r="A1565" s="18" t="str">
        <f>IF('Student''s Data'!A1565=0,"",'Student''s Data'!A1565)</f>
        <v/>
      </c>
      <c r="B1565" s="18" t="str">
        <f>IF('Student''s Data'!B1565=0,"",'Student''s Data'!B1565)</f>
        <v/>
      </c>
      <c r="C1565" s="19" t="str">
        <f>IF('Student''s Data'!C1565=0,"",'Student''s Data'!C1565)</f>
        <v/>
      </c>
      <c r="D1565" s="19" t="str">
        <f>IF('Student''s Data'!D1565=0,"",'Student''s Data'!D1565)</f>
        <v/>
      </c>
      <c r="E1565" s="19" t="str">
        <f>IF('Student''s Data'!H1565=0,"",'Student''s Data'!H1565)</f>
        <v/>
      </c>
      <c r="F1565" s="19" t="str">
        <f>IF('Student''s Data'!E1565=0,"",'Student''s Data'!E1565)</f>
        <v/>
      </c>
      <c r="G1565" s="19" t="str">
        <f>IF('Student''s Data'!F1565=0,"",'Student''s Data'!F1565)</f>
        <v/>
      </c>
      <c r="H1565" s="17"/>
      <c r="I1565" s="17"/>
      <c r="J1565" s="17"/>
      <c r="K1565" s="17"/>
      <c r="L1565" s="17"/>
      <c r="M1565" s="17"/>
      <c r="N1565" s="17"/>
      <c r="O1565" s="17"/>
      <c r="P1565" s="17"/>
      <c r="Q1565" s="17"/>
      <c r="R1565" s="17"/>
      <c r="S1565" s="17"/>
      <c r="T1565" s="5" t="str">
        <f>IF(SUM(Table4[[#This Row],[Jan]:[Dec]])=0,"",(SUM(Table4[[#This Row],[Jan]:[Dec]])))</f>
        <v/>
      </c>
      <c r="U1565" s="5">
        <f>IFERROR(IF(Table5[[#This Row],[Is RTE Student]]="Yes",0,VLOOKUP(Table4[[#This Row],[Class]]&amp;"_"&amp;Table4[[#This Row],[Stream]]&amp;"_"&amp;Table4[[#This Row],[Medium]],total_fee,5,0)),0)</f>
        <v>0</v>
      </c>
      <c r="V1565" s="5" t="str">
        <f>IFERROR(IF(Table4[[#This Row],[Total fees]]=Table4[[#This Row],[Total]]=0,"",Table4[[#This Row],[Total fees]]-Table4[[#This Row],[Total]]),"")</f>
        <v/>
      </c>
    </row>
    <row r="1566" spans="1:22">
      <c r="A1566" s="18" t="str">
        <f>IF('Student''s Data'!A1566=0,"",'Student''s Data'!A1566)</f>
        <v/>
      </c>
      <c r="B1566" s="18" t="str">
        <f>IF('Student''s Data'!B1566=0,"",'Student''s Data'!B1566)</f>
        <v/>
      </c>
      <c r="C1566" s="19" t="str">
        <f>IF('Student''s Data'!C1566=0,"",'Student''s Data'!C1566)</f>
        <v/>
      </c>
      <c r="D1566" s="19" t="str">
        <f>IF('Student''s Data'!D1566=0,"",'Student''s Data'!D1566)</f>
        <v/>
      </c>
      <c r="E1566" s="19" t="str">
        <f>IF('Student''s Data'!H1566=0,"",'Student''s Data'!H1566)</f>
        <v/>
      </c>
      <c r="F1566" s="19" t="str">
        <f>IF('Student''s Data'!E1566=0,"",'Student''s Data'!E1566)</f>
        <v/>
      </c>
      <c r="G1566" s="19" t="str">
        <f>IF('Student''s Data'!F1566=0,"",'Student''s Data'!F1566)</f>
        <v/>
      </c>
      <c r="H1566" s="17"/>
      <c r="I1566" s="17"/>
      <c r="J1566" s="17"/>
      <c r="K1566" s="17"/>
      <c r="L1566" s="17"/>
      <c r="M1566" s="17"/>
      <c r="N1566" s="17"/>
      <c r="O1566" s="17"/>
      <c r="P1566" s="17"/>
      <c r="Q1566" s="17"/>
      <c r="R1566" s="17"/>
      <c r="S1566" s="17"/>
      <c r="T1566" s="5" t="str">
        <f>IF(SUM(Table4[[#This Row],[Jan]:[Dec]])=0,"",(SUM(Table4[[#This Row],[Jan]:[Dec]])))</f>
        <v/>
      </c>
      <c r="U1566" s="5">
        <f>IFERROR(IF(Table5[[#This Row],[Is RTE Student]]="Yes",0,VLOOKUP(Table4[[#This Row],[Class]]&amp;"_"&amp;Table4[[#This Row],[Stream]]&amp;"_"&amp;Table4[[#This Row],[Medium]],total_fee,5,0)),0)</f>
        <v>0</v>
      </c>
      <c r="V1566" s="5" t="str">
        <f>IFERROR(IF(Table4[[#This Row],[Total fees]]=Table4[[#This Row],[Total]]=0,"",Table4[[#This Row],[Total fees]]-Table4[[#This Row],[Total]]),"")</f>
        <v/>
      </c>
    </row>
    <row r="1567" spans="1:22">
      <c r="A1567" s="18" t="str">
        <f>IF('Student''s Data'!A1567=0,"",'Student''s Data'!A1567)</f>
        <v/>
      </c>
      <c r="B1567" s="18" t="str">
        <f>IF('Student''s Data'!B1567=0,"",'Student''s Data'!B1567)</f>
        <v/>
      </c>
      <c r="C1567" s="19" t="str">
        <f>IF('Student''s Data'!C1567=0,"",'Student''s Data'!C1567)</f>
        <v/>
      </c>
      <c r="D1567" s="19" t="str">
        <f>IF('Student''s Data'!D1567=0,"",'Student''s Data'!D1567)</f>
        <v/>
      </c>
      <c r="E1567" s="19" t="str">
        <f>IF('Student''s Data'!H1567=0,"",'Student''s Data'!H1567)</f>
        <v/>
      </c>
      <c r="F1567" s="19" t="str">
        <f>IF('Student''s Data'!E1567=0,"",'Student''s Data'!E1567)</f>
        <v/>
      </c>
      <c r="G1567" s="19" t="str">
        <f>IF('Student''s Data'!F1567=0,"",'Student''s Data'!F1567)</f>
        <v/>
      </c>
      <c r="H1567" s="17"/>
      <c r="I1567" s="17"/>
      <c r="J1567" s="17"/>
      <c r="K1567" s="17"/>
      <c r="L1567" s="17"/>
      <c r="M1567" s="17"/>
      <c r="N1567" s="17"/>
      <c r="O1567" s="17"/>
      <c r="P1567" s="17"/>
      <c r="Q1567" s="17"/>
      <c r="R1567" s="17"/>
      <c r="S1567" s="17"/>
      <c r="T1567" s="5" t="str">
        <f>IF(SUM(Table4[[#This Row],[Jan]:[Dec]])=0,"",(SUM(Table4[[#This Row],[Jan]:[Dec]])))</f>
        <v/>
      </c>
      <c r="U1567" s="5">
        <f>IFERROR(IF(Table5[[#This Row],[Is RTE Student]]="Yes",0,VLOOKUP(Table4[[#This Row],[Class]]&amp;"_"&amp;Table4[[#This Row],[Stream]]&amp;"_"&amp;Table4[[#This Row],[Medium]],total_fee,5,0)),0)</f>
        <v>0</v>
      </c>
      <c r="V1567" s="5" t="str">
        <f>IFERROR(IF(Table4[[#This Row],[Total fees]]=Table4[[#This Row],[Total]]=0,"",Table4[[#This Row],[Total fees]]-Table4[[#This Row],[Total]]),"")</f>
        <v/>
      </c>
    </row>
    <row r="1568" spans="1:22">
      <c r="A1568" s="18" t="str">
        <f>IF('Student''s Data'!A1568=0,"",'Student''s Data'!A1568)</f>
        <v/>
      </c>
      <c r="B1568" s="18" t="str">
        <f>IF('Student''s Data'!B1568=0,"",'Student''s Data'!B1568)</f>
        <v/>
      </c>
      <c r="C1568" s="19" t="str">
        <f>IF('Student''s Data'!C1568=0,"",'Student''s Data'!C1568)</f>
        <v/>
      </c>
      <c r="D1568" s="19" t="str">
        <f>IF('Student''s Data'!D1568=0,"",'Student''s Data'!D1568)</f>
        <v/>
      </c>
      <c r="E1568" s="19" t="str">
        <f>IF('Student''s Data'!H1568=0,"",'Student''s Data'!H1568)</f>
        <v/>
      </c>
      <c r="F1568" s="19" t="str">
        <f>IF('Student''s Data'!E1568=0,"",'Student''s Data'!E1568)</f>
        <v/>
      </c>
      <c r="G1568" s="19" t="str">
        <f>IF('Student''s Data'!F1568=0,"",'Student''s Data'!F1568)</f>
        <v/>
      </c>
      <c r="H1568" s="17"/>
      <c r="I1568" s="17"/>
      <c r="J1568" s="17"/>
      <c r="K1568" s="17"/>
      <c r="L1568" s="17"/>
      <c r="M1568" s="17"/>
      <c r="N1568" s="17"/>
      <c r="O1568" s="17"/>
      <c r="P1568" s="17"/>
      <c r="Q1568" s="17"/>
      <c r="R1568" s="17"/>
      <c r="S1568" s="17"/>
      <c r="T1568" s="5" t="str">
        <f>IF(SUM(Table4[[#This Row],[Jan]:[Dec]])=0,"",(SUM(Table4[[#This Row],[Jan]:[Dec]])))</f>
        <v/>
      </c>
      <c r="U1568" s="5">
        <f>IFERROR(IF(Table5[[#This Row],[Is RTE Student]]="Yes",0,VLOOKUP(Table4[[#This Row],[Class]]&amp;"_"&amp;Table4[[#This Row],[Stream]]&amp;"_"&amp;Table4[[#This Row],[Medium]],total_fee,5,0)),0)</f>
        <v>0</v>
      </c>
      <c r="V1568" s="5" t="str">
        <f>IFERROR(IF(Table4[[#This Row],[Total fees]]=Table4[[#This Row],[Total]]=0,"",Table4[[#This Row],[Total fees]]-Table4[[#This Row],[Total]]),"")</f>
        <v/>
      </c>
    </row>
    <row r="1569" spans="1:22">
      <c r="A1569" s="18" t="str">
        <f>IF('Student''s Data'!A1569=0,"",'Student''s Data'!A1569)</f>
        <v/>
      </c>
      <c r="B1569" s="18" t="str">
        <f>IF('Student''s Data'!B1569=0,"",'Student''s Data'!B1569)</f>
        <v/>
      </c>
      <c r="C1569" s="19" t="str">
        <f>IF('Student''s Data'!C1569=0,"",'Student''s Data'!C1569)</f>
        <v/>
      </c>
      <c r="D1569" s="19" t="str">
        <f>IF('Student''s Data'!D1569=0,"",'Student''s Data'!D1569)</f>
        <v/>
      </c>
      <c r="E1569" s="19" t="str">
        <f>IF('Student''s Data'!H1569=0,"",'Student''s Data'!H1569)</f>
        <v/>
      </c>
      <c r="F1569" s="19" t="str">
        <f>IF('Student''s Data'!E1569=0,"",'Student''s Data'!E1569)</f>
        <v/>
      </c>
      <c r="G1569" s="19" t="str">
        <f>IF('Student''s Data'!F1569=0,"",'Student''s Data'!F1569)</f>
        <v/>
      </c>
      <c r="H1569" s="17"/>
      <c r="I1569" s="17"/>
      <c r="J1569" s="17"/>
      <c r="K1569" s="17"/>
      <c r="L1569" s="17"/>
      <c r="M1569" s="17"/>
      <c r="N1569" s="17"/>
      <c r="O1569" s="17"/>
      <c r="P1569" s="17"/>
      <c r="Q1569" s="17"/>
      <c r="R1569" s="17"/>
      <c r="S1569" s="17"/>
      <c r="T1569" s="5" t="str">
        <f>IF(SUM(Table4[[#This Row],[Jan]:[Dec]])=0,"",(SUM(Table4[[#This Row],[Jan]:[Dec]])))</f>
        <v/>
      </c>
      <c r="U1569" s="5">
        <f>IFERROR(IF(Table5[[#This Row],[Is RTE Student]]="Yes",0,VLOOKUP(Table4[[#This Row],[Class]]&amp;"_"&amp;Table4[[#This Row],[Stream]]&amp;"_"&amp;Table4[[#This Row],[Medium]],total_fee,5,0)),0)</f>
        <v>0</v>
      </c>
      <c r="V1569" s="5" t="str">
        <f>IFERROR(IF(Table4[[#This Row],[Total fees]]=Table4[[#This Row],[Total]]=0,"",Table4[[#This Row],[Total fees]]-Table4[[#This Row],[Total]]),"")</f>
        <v/>
      </c>
    </row>
    <row r="1570" spans="1:22">
      <c r="A1570" s="18" t="str">
        <f>IF('Student''s Data'!A1570=0,"",'Student''s Data'!A1570)</f>
        <v/>
      </c>
      <c r="B1570" s="18" t="str">
        <f>IF('Student''s Data'!B1570=0,"",'Student''s Data'!B1570)</f>
        <v/>
      </c>
      <c r="C1570" s="19" t="str">
        <f>IF('Student''s Data'!C1570=0,"",'Student''s Data'!C1570)</f>
        <v/>
      </c>
      <c r="D1570" s="19" t="str">
        <f>IF('Student''s Data'!D1570=0,"",'Student''s Data'!D1570)</f>
        <v/>
      </c>
      <c r="E1570" s="19" t="str">
        <f>IF('Student''s Data'!H1570=0,"",'Student''s Data'!H1570)</f>
        <v/>
      </c>
      <c r="F1570" s="19" t="str">
        <f>IF('Student''s Data'!E1570=0,"",'Student''s Data'!E1570)</f>
        <v/>
      </c>
      <c r="G1570" s="19" t="str">
        <f>IF('Student''s Data'!F1570=0,"",'Student''s Data'!F1570)</f>
        <v/>
      </c>
      <c r="H1570" s="17"/>
      <c r="I1570" s="17"/>
      <c r="J1570" s="17"/>
      <c r="K1570" s="17"/>
      <c r="L1570" s="17"/>
      <c r="M1570" s="17"/>
      <c r="N1570" s="17"/>
      <c r="O1570" s="17"/>
      <c r="P1570" s="17"/>
      <c r="Q1570" s="17"/>
      <c r="R1570" s="17"/>
      <c r="S1570" s="17"/>
      <c r="T1570" s="5" t="str">
        <f>IF(SUM(Table4[[#This Row],[Jan]:[Dec]])=0,"",(SUM(Table4[[#This Row],[Jan]:[Dec]])))</f>
        <v/>
      </c>
      <c r="U1570" s="5">
        <f>IFERROR(IF(Table5[[#This Row],[Is RTE Student]]="Yes",0,VLOOKUP(Table4[[#This Row],[Class]]&amp;"_"&amp;Table4[[#This Row],[Stream]]&amp;"_"&amp;Table4[[#This Row],[Medium]],total_fee,5,0)),0)</f>
        <v>0</v>
      </c>
      <c r="V1570" s="5" t="str">
        <f>IFERROR(IF(Table4[[#This Row],[Total fees]]=Table4[[#This Row],[Total]]=0,"",Table4[[#This Row],[Total fees]]-Table4[[#This Row],[Total]]),"")</f>
        <v/>
      </c>
    </row>
    <row r="1571" spans="1:22">
      <c r="A1571" s="18" t="str">
        <f>IF('Student''s Data'!A1571=0,"",'Student''s Data'!A1571)</f>
        <v/>
      </c>
      <c r="B1571" s="18" t="str">
        <f>IF('Student''s Data'!B1571=0,"",'Student''s Data'!B1571)</f>
        <v/>
      </c>
      <c r="C1571" s="19" t="str">
        <f>IF('Student''s Data'!C1571=0,"",'Student''s Data'!C1571)</f>
        <v/>
      </c>
      <c r="D1571" s="19" t="str">
        <f>IF('Student''s Data'!D1571=0,"",'Student''s Data'!D1571)</f>
        <v/>
      </c>
      <c r="E1571" s="19" t="str">
        <f>IF('Student''s Data'!H1571=0,"",'Student''s Data'!H1571)</f>
        <v/>
      </c>
      <c r="F1571" s="19" t="str">
        <f>IF('Student''s Data'!E1571=0,"",'Student''s Data'!E1571)</f>
        <v/>
      </c>
      <c r="G1571" s="19" t="str">
        <f>IF('Student''s Data'!F1571=0,"",'Student''s Data'!F1571)</f>
        <v/>
      </c>
      <c r="H1571" s="17"/>
      <c r="I1571" s="17"/>
      <c r="J1571" s="17"/>
      <c r="K1571" s="17"/>
      <c r="L1571" s="17"/>
      <c r="M1571" s="17"/>
      <c r="N1571" s="17"/>
      <c r="O1571" s="17"/>
      <c r="P1571" s="17"/>
      <c r="Q1571" s="17"/>
      <c r="R1571" s="17"/>
      <c r="S1571" s="17"/>
      <c r="T1571" s="5" t="str">
        <f>IF(SUM(Table4[[#This Row],[Jan]:[Dec]])=0,"",(SUM(Table4[[#This Row],[Jan]:[Dec]])))</f>
        <v/>
      </c>
      <c r="U1571" s="5">
        <f>IFERROR(IF(Table5[[#This Row],[Is RTE Student]]="Yes",0,VLOOKUP(Table4[[#This Row],[Class]]&amp;"_"&amp;Table4[[#This Row],[Stream]]&amp;"_"&amp;Table4[[#This Row],[Medium]],total_fee,5,0)),0)</f>
        <v>0</v>
      </c>
      <c r="V1571" s="5" t="str">
        <f>IFERROR(IF(Table4[[#This Row],[Total fees]]=Table4[[#This Row],[Total]]=0,"",Table4[[#This Row],[Total fees]]-Table4[[#This Row],[Total]]),"")</f>
        <v/>
      </c>
    </row>
    <row r="1572" spans="1:22">
      <c r="A1572" s="18" t="str">
        <f>IF('Student''s Data'!A1572=0,"",'Student''s Data'!A1572)</f>
        <v/>
      </c>
      <c r="B1572" s="18" t="str">
        <f>IF('Student''s Data'!B1572=0,"",'Student''s Data'!B1572)</f>
        <v/>
      </c>
      <c r="C1572" s="19" t="str">
        <f>IF('Student''s Data'!C1572=0,"",'Student''s Data'!C1572)</f>
        <v/>
      </c>
      <c r="D1572" s="19" t="str">
        <f>IF('Student''s Data'!D1572=0,"",'Student''s Data'!D1572)</f>
        <v/>
      </c>
      <c r="E1572" s="19" t="str">
        <f>IF('Student''s Data'!H1572=0,"",'Student''s Data'!H1572)</f>
        <v/>
      </c>
      <c r="F1572" s="19" t="str">
        <f>IF('Student''s Data'!E1572=0,"",'Student''s Data'!E1572)</f>
        <v/>
      </c>
      <c r="G1572" s="19" t="str">
        <f>IF('Student''s Data'!F1572=0,"",'Student''s Data'!F1572)</f>
        <v/>
      </c>
      <c r="H1572" s="17"/>
      <c r="I1572" s="17"/>
      <c r="J1572" s="17"/>
      <c r="K1572" s="17"/>
      <c r="L1572" s="17"/>
      <c r="M1572" s="17"/>
      <c r="N1572" s="17"/>
      <c r="O1572" s="17"/>
      <c r="P1572" s="17"/>
      <c r="Q1572" s="17"/>
      <c r="R1572" s="17"/>
      <c r="S1572" s="17"/>
      <c r="T1572" s="5" t="str">
        <f>IF(SUM(Table4[[#This Row],[Jan]:[Dec]])=0,"",(SUM(Table4[[#This Row],[Jan]:[Dec]])))</f>
        <v/>
      </c>
      <c r="U1572" s="5">
        <f>IFERROR(IF(Table5[[#This Row],[Is RTE Student]]="Yes",0,VLOOKUP(Table4[[#This Row],[Class]]&amp;"_"&amp;Table4[[#This Row],[Stream]]&amp;"_"&amp;Table4[[#This Row],[Medium]],total_fee,5,0)),0)</f>
        <v>0</v>
      </c>
      <c r="V1572" s="5" t="str">
        <f>IFERROR(IF(Table4[[#This Row],[Total fees]]=Table4[[#This Row],[Total]]=0,"",Table4[[#This Row],[Total fees]]-Table4[[#This Row],[Total]]),"")</f>
        <v/>
      </c>
    </row>
    <row r="1573" spans="1:22">
      <c r="A1573" s="18" t="str">
        <f>IF('Student''s Data'!A1573=0,"",'Student''s Data'!A1573)</f>
        <v/>
      </c>
      <c r="B1573" s="18" t="str">
        <f>IF('Student''s Data'!B1573=0,"",'Student''s Data'!B1573)</f>
        <v/>
      </c>
      <c r="C1573" s="19" t="str">
        <f>IF('Student''s Data'!C1573=0,"",'Student''s Data'!C1573)</f>
        <v/>
      </c>
      <c r="D1573" s="19" t="str">
        <f>IF('Student''s Data'!D1573=0,"",'Student''s Data'!D1573)</f>
        <v/>
      </c>
      <c r="E1573" s="19" t="str">
        <f>IF('Student''s Data'!H1573=0,"",'Student''s Data'!H1573)</f>
        <v/>
      </c>
      <c r="F1573" s="19" t="str">
        <f>IF('Student''s Data'!E1573=0,"",'Student''s Data'!E1573)</f>
        <v/>
      </c>
      <c r="G1573" s="19" t="str">
        <f>IF('Student''s Data'!F1573=0,"",'Student''s Data'!F1573)</f>
        <v/>
      </c>
      <c r="H1573" s="17"/>
      <c r="I1573" s="17"/>
      <c r="J1573" s="17"/>
      <c r="K1573" s="17"/>
      <c r="L1573" s="17"/>
      <c r="M1573" s="17"/>
      <c r="N1573" s="17"/>
      <c r="O1573" s="17"/>
      <c r="P1573" s="17"/>
      <c r="Q1573" s="17"/>
      <c r="R1573" s="17"/>
      <c r="S1573" s="17"/>
      <c r="T1573" s="5" t="str">
        <f>IF(SUM(Table4[[#This Row],[Jan]:[Dec]])=0,"",(SUM(Table4[[#This Row],[Jan]:[Dec]])))</f>
        <v/>
      </c>
      <c r="U1573" s="5">
        <f>IFERROR(IF(Table5[[#This Row],[Is RTE Student]]="Yes",0,VLOOKUP(Table4[[#This Row],[Class]]&amp;"_"&amp;Table4[[#This Row],[Stream]]&amp;"_"&amp;Table4[[#This Row],[Medium]],total_fee,5,0)),0)</f>
        <v>0</v>
      </c>
      <c r="V1573" s="5" t="str">
        <f>IFERROR(IF(Table4[[#This Row],[Total fees]]=Table4[[#This Row],[Total]]=0,"",Table4[[#This Row],[Total fees]]-Table4[[#This Row],[Total]]),"")</f>
        <v/>
      </c>
    </row>
    <row r="1574" spans="1:22">
      <c r="A1574" s="18" t="str">
        <f>IF('Student''s Data'!A1574=0,"",'Student''s Data'!A1574)</f>
        <v/>
      </c>
      <c r="B1574" s="18" t="str">
        <f>IF('Student''s Data'!B1574=0,"",'Student''s Data'!B1574)</f>
        <v/>
      </c>
      <c r="C1574" s="19" t="str">
        <f>IF('Student''s Data'!C1574=0,"",'Student''s Data'!C1574)</f>
        <v/>
      </c>
      <c r="D1574" s="19" t="str">
        <f>IF('Student''s Data'!D1574=0,"",'Student''s Data'!D1574)</f>
        <v/>
      </c>
      <c r="E1574" s="19" t="str">
        <f>IF('Student''s Data'!H1574=0,"",'Student''s Data'!H1574)</f>
        <v/>
      </c>
      <c r="F1574" s="19" t="str">
        <f>IF('Student''s Data'!E1574=0,"",'Student''s Data'!E1574)</f>
        <v/>
      </c>
      <c r="G1574" s="19" t="str">
        <f>IF('Student''s Data'!F1574=0,"",'Student''s Data'!F1574)</f>
        <v/>
      </c>
      <c r="H1574" s="17"/>
      <c r="I1574" s="17"/>
      <c r="J1574" s="17"/>
      <c r="K1574" s="17"/>
      <c r="L1574" s="17"/>
      <c r="M1574" s="17"/>
      <c r="N1574" s="17"/>
      <c r="O1574" s="17"/>
      <c r="P1574" s="17"/>
      <c r="Q1574" s="17"/>
      <c r="R1574" s="17"/>
      <c r="S1574" s="17"/>
      <c r="T1574" s="5" t="str">
        <f>IF(SUM(Table4[[#This Row],[Jan]:[Dec]])=0,"",(SUM(Table4[[#This Row],[Jan]:[Dec]])))</f>
        <v/>
      </c>
      <c r="U1574" s="5">
        <f>IFERROR(IF(Table5[[#This Row],[Is RTE Student]]="Yes",0,VLOOKUP(Table4[[#This Row],[Class]]&amp;"_"&amp;Table4[[#This Row],[Stream]]&amp;"_"&amp;Table4[[#This Row],[Medium]],total_fee,5,0)),0)</f>
        <v>0</v>
      </c>
      <c r="V1574" s="5" t="str">
        <f>IFERROR(IF(Table4[[#This Row],[Total fees]]=Table4[[#This Row],[Total]]=0,"",Table4[[#This Row],[Total fees]]-Table4[[#This Row],[Total]]),"")</f>
        <v/>
      </c>
    </row>
    <row r="1575" spans="1:22">
      <c r="A1575" s="18" t="str">
        <f>IF('Student''s Data'!A1575=0,"",'Student''s Data'!A1575)</f>
        <v/>
      </c>
      <c r="B1575" s="18" t="str">
        <f>IF('Student''s Data'!B1575=0,"",'Student''s Data'!B1575)</f>
        <v/>
      </c>
      <c r="C1575" s="19" t="str">
        <f>IF('Student''s Data'!C1575=0,"",'Student''s Data'!C1575)</f>
        <v/>
      </c>
      <c r="D1575" s="19" t="str">
        <f>IF('Student''s Data'!D1575=0,"",'Student''s Data'!D1575)</f>
        <v/>
      </c>
      <c r="E1575" s="19" t="str">
        <f>IF('Student''s Data'!H1575=0,"",'Student''s Data'!H1575)</f>
        <v/>
      </c>
      <c r="F1575" s="19" t="str">
        <f>IF('Student''s Data'!E1575=0,"",'Student''s Data'!E1575)</f>
        <v/>
      </c>
      <c r="G1575" s="19" t="str">
        <f>IF('Student''s Data'!F1575=0,"",'Student''s Data'!F1575)</f>
        <v/>
      </c>
      <c r="H1575" s="17"/>
      <c r="I1575" s="17"/>
      <c r="J1575" s="17"/>
      <c r="K1575" s="17"/>
      <c r="L1575" s="17"/>
      <c r="M1575" s="17"/>
      <c r="N1575" s="17"/>
      <c r="O1575" s="17"/>
      <c r="P1575" s="17"/>
      <c r="Q1575" s="17"/>
      <c r="R1575" s="17"/>
      <c r="S1575" s="17"/>
      <c r="T1575" s="5" t="str">
        <f>IF(SUM(Table4[[#This Row],[Jan]:[Dec]])=0,"",(SUM(Table4[[#This Row],[Jan]:[Dec]])))</f>
        <v/>
      </c>
      <c r="U1575" s="5">
        <f>IFERROR(IF(Table5[[#This Row],[Is RTE Student]]="Yes",0,VLOOKUP(Table4[[#This Row],[Class]]&amp;"_"&amp;Table4[[#This Row],[Stream]]&amp;"_"&amp;Table4[[#This Row],[Medium]],total_fee,5,0)),0)</f>
        <v>0</v>
      </c>
      <c r="V1575" s="5" t="str">
        <f>IFERROR(IF(Table4[[#This Row],[Total fees]]=Table4[[#This Row],[Total]]=0,"",Table4[[#This Row],[Total fees]]-Table4[[#This Row],[Total]]),"")</f>
        <v/>
      </c>
    </row>
    <row r="1576" spans="1:22">
      <c r="A1576" s="18" t="str">
        <f>IF('Student''s Data'!A1576=0,"",'Student''s Data'!A1576)</f>
        <v/>
      </c>
      <c r="B1576" s="18" t="str">
        <f>IF('Student''s Data'!B1576=0,"",'Student''s Data'!B1576)</f>
        <v/>
      </c>
      <c r="C1576" s="19" t="str">
        <f>IF('Student''s Data'!C1576=0,"",'Student''s Data'!C1576)</f>
        <v/>
      </c>
      <c r="D1576" s="19" t="str">
        <f>IF('Student''s Data'!D1576=0,"",'Student''s Data'!D1576)</f>
        <v/>
      </c>
      <c r="E1576" s="19" t="str">
        <f>IF('Student''s Data'!H1576=0,"",'Student''s Data'!H1576)</f>
        <v/>
      </c>
      <c r="F1576" s="19" t="str">
        <f>IF('Student''s Data'!E1576=0,"",'Student''s Data'!E1576)</f>
        <v/>
      </c>
      <c r="G1576" s="19" t="str">
        <f>IF('Student''s Data'!F1576=0,"",'Student''s Data'!F1576)</f>
        <v/>
      </c>
      <c r="H1576" s="17"/>
      <c r="I1576" s="17"/>
      <c r="J1576" s="17"/>
      <c r="K1576" s="17"/>
      <c r="L1576" s="17"/>
      <c r="M1576" s="17"/>
      <c r="N1576" s="17"/>
      <c r="O1576" s="17"/>
      <c r="P1576" s="17"/>
      <c r="Q1576" s="17"/>
      <c r="R1576" s="17"/>
      <c r="S1576" s="17"/>
      <c r="T1576" s="5" t="str">
        <f>IF(SUM(Table4[[#This Row],[Jan]:[Dec]])=0,"",(SUM(Table4[[#This Row],[Jan]:[Dec]])))</f>
        <v/>
      </c>
      <c r="U1576" s="5">
        <f>IFERROR(IF(Table5[[#This Row],[Is RTE Student]]="Yes",0,VLOOKUP(Table4[[#This Row],[Class]]&amp;"_"&amp;Table4[[#This Row],[Stream]]&amp;"_"&amp;Table4[[#This Row],[Medium]],total_fee,5,0)),0)</f>
        <v>0</v>
      </c>
      <c r="V1576" s="5" t="str">
        <f>IFERROR(IF(Table4[[#This Row],[Total fees]]=Table4[[#This Row],[Total]]=0,"",Table4[[#This Row],[Total fees]]-Table4[[#This Row],[Total]]),"")</f>
        <v/>
      </c>
    </row>
    <row r="1577" spans="1:22">
      <c r="A1577" s="18" t="str">
        <f>IF('Student''s Data'!A1577=0,"",'Student''s Data'!A1577)</f>
        <v/>
      </c>
      <c r="B1577" s="18" t="str">
        <f>IF('Student''s Data'!B1577=0,"",'Student''s Data'!B1577)</f>
        <v/>
      </c>
      <c r="C1577" s="19" t="str">
        <f>IF('Student''s Data'!C1577=0,"",'Student''s Data'!C1577)</f>
        <v/>
      </c>
      <c r="D1577" s="19" t="str">
        <f>IF('Student''s Data'!D1577=0,"",'Student''s Data'!D1577)</f>
        <v/>
      </c>
      <c r="E1577" s="19" t="str">
        <f>IF('Student''s Data'!H1577=0,"",'Student''s Data'!H1577)</f>
        <v/>
      </c>
      <c r="F1577" s="19" t="str">
        <f>IF('Student''s Data'!E1577=0,"",'Student''s Data'!E1577)</f>
        <v/>
      </c>
      <c r="G1577" s="19" t="str">
        <f>IF('Student''s Data'!F1577=0,"",'Student''s Data'!F1577)</f>
        <v/>
      </c>
      <c r="H1577" s="17"/>
      <c r="I1577" s="17"/>
      <c r="J1577" s="17"/>
      <c r="K1577" s="17"/>
      <c r="L1577" s="17"/>
      <c r="M1577" s="17"/>
      <c r="N1577" s="17"/>
      <c r="O1577" s="17"/>
      <c r="P1577" s="17"/>
      <c r="Q1577" s="17"/>
      <c r="R1577" s="17"/>
      <c r="S1577" s="17"/>
      <c r="T1577" s="5" t="str">
        <f>IF(SUM(Table4[[#This Row],[Jan]:[Dec]])=0,"",(SUM(Table4[[#This Row],[Jan]:[Dec]])))</f>
        <v/>
      </c>
      <c r="U1577" s="5">
        <f>IFERROR(IF(Table5[[#This Row],[Is RTE Student]]="Yes",0,VLOOKUP(Table4[[#This Row],[Class]]&amp;"_"&amp;Table4[[#This Row],[Stream]]&amp;"_"&amp;Table4[[#This Row],[Medium]],total_fee,5,0)),0)</f>
        <v>0</v>
      </c>
      <c r="V1577" s="5" t="str">
        <f>IFERROR(IF(Table4[[#This Row],[Total fees]]=Table4[[#This Row],[Total]]=0,"",Table4[[#This Row],[Total fees]]-Table4[[#This Row],[Total]]),"")</f>
        <v/>
      </c>
    </row>
    <row r="1578" spans="1:22">
      <c r="A1578" s="18" t="str">
        <f>IF('Student''s Data'!A1578=0,"",'Student''s Data'!A1578)</f>
        <v/>
      </c>
      <c r="B1578" s="18" t="str">
        <f>IF('Student''s Data'!B1578=0,"",'Student''s Data'!B1578)</f>
        <v/>
      </c>
      <c r="C1578" s="19" t="str">
        <f>IF('Student''s Data'!C1578=0,"",'Student''s Data'!C1578)</f>
        <v/>
      </c>
      <c r="D1578" s="19" t="str">
        <f>IF('Student''s Data'!D1578=0,"",'Student''s Data'!D1578)</f>
        <v/>
      </c>
      <c r="E1578" s="19" t="str">
        <f>IF('Student''s Data'!H1578=0,"",'Student''s Data'!H1578)</f>
        <v/>
      </c>
      <c r="F1578" s="19" t="str">
        <f>IF('Student''s Data'!E1578=0,"",'Student''s Data'!E1578)</f>
        <v/>
      </c>
      <c r="G1578" s="19" t="str">
        <f>IF('Student''s Data'!F1578=0,"",'Student''s Data'!F1578)</f>
        <v/>
      </c>
      <c r="H1578" s="17"/>
      <c r="I1578" s="17"/>
      <c r="J1578" s="17"/>
      <c r="K1578" s="17"/>
      <c r="L1578" s="17"/>
      <c r="M1578" s="17"/>
      <c r="N1578" s="17"/>
      <c r="O1578" s="17"/>
      <c r="P1578" s="17"/>
      <c r="Q1578" s="17"/>
      <c r="R1578" s="17"/>
      <c r="S1578" s="17"/>
      <c r="T1578" s="5" t="str">
        <f>IF(SUM(Table4[[#This Row],[Jan]:[Dec]])=0,"",(SUM(Table4[[#This Row],[Jan]:[Dec]])))</f>
        <v/>
      </c>
      <c r="U1578" s="5">
        <f>IFERROR(IF(Table5[[#This Row],[Is RTE Student]]="Yes",0,VLOOKUP(Table4[[#This Row],[Class]]&amp;"_"&amp;Table4[[#This Row],[Stream]]&amp;"_"&amp;Table4[[#This Row],[Medium]],total_fee,5,0)),0)</f>
        <v>0</v>
      </c>
      <c r="V1578" s="5" t="str">
        <f>IFERROR(IF(Table4[[#This Row],[Total fees]]=Table4[[#This Row],[Total]]=0,"",Table4[[#This Row],[Total fees]]-Table4[[#This Row],[Total]]),"")</f>
        <v/>
      </c>
    </row>
    <row r="1579" spans="1:22">
      <c r="A1579" s="18" t="str">
        <f>IF('Student''s Data'!A1579=0,"",'Student''s Data'!A1579)</f>
        <v/>
      </c>
      <c r="B1579" s="18" t="str">
        <f>IF('Student''s Data'!B1579=0,"",'Student''s Data'!B1579)</f>
        <v/>
      </c>
      <c r="C1579" s="19" t="str">
        <f>IF('Student''s Data'!C1579=0,"",'Student''s Data'!C1579)</f>
        <v/>
      </c>
      <c r="D1579" s="19" t="str">
        <f>IF('Student''s Data'!D1579=0,"",'Student''s Data'!D1579)</f>
        <v/>
      </c>
      <c r="E1579" s="19" t="str">
        <f>IF('Student''s Data'!H1579=0,"",'Student''s Data'!H1579)</f>
        <v/>
      </c>
      <c r="F1579" s="19" t="str">
        <f>IF('Student''s Data'!E1579=0,"",'Student''s Data'!E1579)</f>
        <v/>
      </c>
      <c r="G1579" s="19" t="str">
        <f>IF('Student''s Data'!F1579=0,"",'Student''s Data'!F1579)</f>
        <v/>
      </c>
      <c r="H1579" s="17"/>
      <c r="I1579" s="17"/>
      <c r="J1579" s="17"/>
      <c r="K1579" s="17"/>
      <c r="L1579" s="17"/>
      <c r="M1579" s="17"/>
      <c r="N1579" s="17"/>
      <c r="O1579" s="17"/>
      <c r="P1579" s="17"/>
      <c r="Q1579" s="17"/>
      <c r="R1579" s="17"/>
      <c r="S1579" s="17"/>
      <c r="T1579" s="5" t="str">
        <f>IF(SUM(Table4[[#This Row],[Jan]:[Dec]])=0,"",(SUM(Table4[[#This Row],[Jan]:[Dec]])))</f>
        <v/>
      </c>
      <c r="U1579" s="5">
        <f>IFERROR(IF(Table5[[#This Row],[Is RTE Student]]="Yes",0,VLOOKUP(Table4[[#This Row],[Class]]&amp;"_"&amp;Table4[[#This Row],[Stream]]&amp;"_"&amp;Table4[[#This Row],[Medium]],total_fee,5,0)),0)</f>
        <v>0</v>
      </c>
      <c r="V1579" s="5" t="str">
        <f>IFERROR(IF(Table4[[#This Row],[Total fees]]=Table4[[#This Row],[Total]]=0,"",Table4[[#This Row],[Total fees]]-Table4[[#This Row],[Total]]),"")</f>
        <v/>
      </c>
    </row>
    <row r="1580" spans="1:22">
      <c r="A1580" s="18" t="str">
        <f>IF('Student''s Data'!A1580=0,"",'Student''s Data'!A1580)</f>
        <v/>
      </c>
      <c r="B1580" s="18" t="str">
        <f>IF('Student''s Data'!B1580=0,"",'Student''s Data'!B1580)</f>
        <v/>
      </c>
      <c r="C1580" s="19" t="str">
        <f>IF('Student''s Data'!C1580=0,"",'Student''s Data'!C1580)</f>
        <v/>
      </c>
      <c r="D1580" s="19" t="str">
        <f>IF('Student''s Data'!D1580=0,"",'Student''s Data'!D1580)</f>
        <v/>
      </c>
      <c r="E1580" s="19" t="str">
        <f>IF('Student''s Data'!H1580=0,"",'Student''s Data'!H1580)</f>
        <v/>
      </c>
      <c r="F1580" s="19" t="str">
        <f>IF('Student''s Data'!E1580=0,"",'Student''s Data'!E1580)</f>
        <v/>
      </c>
      <c r="G1580" s="19" t="str">
        <f>IF('Student''s Data'!F1580=0,"",'Student''s Data'!F1580)</f>
        <v/>
      </c>
      <c r="H1580" s="17"/>
      <c r="I1580" s="17"/>
      <c r="J1580" s="17"/>
      <c r="K1580" s="17"/>
      <c r="L1580" s="17"/>
      <c r="M1580" s="17"/>
      <c r="N1580" s="17"/>
      <c r="O1580" s="17"/>
      <c r="P1580" s="17"/>
      <c r="Q1580" s="17"/>
      <c r="R1580" s="17"/>
      <c r="S1580" s="17"/>
      <c r="T1580" s="5" t="str">
        <f>IF(SUM(Table4[[#This Row],[Jan]:[Dec]])=0,"",(SUM(Table4[[#This Row],[Jan]:[Dec]])))</f>
        <v/>
      </c>
      <c r="U1580" s="5">
        <f>IFERROR(IF(Table5[[#This Row],[Is RTE Student]]="Yes",0,VLOOKUP(Table4[[#This Row],[Class]]&amp;"_"&amp;Table4[[#This Row],[Stream]]&amp;"_"&amp;Table4[[#This Row],[Medium]],total_fee,5,0)),0)</f>
        <v>0</v>
      </c>
      <c r="V1580" s="5" t="str">
        <f>IFERROR(IF(Table4[[#This Row],[Total fees]]=Table4[[#This Row],[Total]]=0,"",Table4[[#This Row],[Total fees]]-Table4[[#This Row],[Total]]),"")</f>
        <v/>
      </c>
    </row>
    <row r="1581" spans="1:22">
      <c r="A1581" s="18" t="str">
        <f>IF('Student''s Data'!A1581=0,"",'Student''s Data'!A1581)</f>
        <v/>
      </c>
      <c r="B1581" s="18" t="str">
        <f>IF('Student''s Data'!B1581=0,"",'Student''s Data'!B1581)</f>
        <v/>
      </c>
      <c r="C1581" s="19" t="str">
        <f>IF('Student''s Data'!C1581=0,"",'Student''s Data'!C1581)</f>
        <v/>
      </c>
      <c r="D1581" s="19" t="str">
        <f>IF('Student''s Data'!D1581=0,"",'Student''s Data'!D1581)</f>
        <v/>
      </c>
      <c r="E1581" s="19" t="str">
        <f>IF('Student''s Data'!H1581=0,"",'Student''s Data'!H1581)</f>
        <v/>
      </c>
      <c r="F1581" s="19" t="str">
        <f>IF('Student''s Data'!E1581=0,"",'Student''s Data'!E1581)</f>
        <v/>
      </c>
      <c r="G1581" s="19" t="str">
        <f>IF('Student''s Data'!F1581=0,"",'Student''s Data'!F1581)</f>
        <v/>
      </c>
      <c r="H1581" s="17"/>
      <c r="I1581" s="17"/>
      <c r="J1581" s="17"/>
      <c r="K1581" s="17"/>
      <c r="L1581" s="17"/>
      <c r="M1581" s="17"/>
      <c r="N1581" s="17"/>
      <c r="O1581" s="17"/>
      <c r="P1581" s="17"/>
      <c r="Q1581" s="17"/>
      <c r="R1581" s="17"/>
      <c r="S1581" s="17"/>
      <c r="T1581" s="5" t="str">
        <f>IF(SUM(Table4[[#This Row],[Jan]:[Dec]])=0,"",(SUM(Table4[[#This Row],[Jan]:[Dec]])))</f>
        <v/>
      </c>
      <c r="U1581" s="5">
        <f>IFERROR(IF(Table5[[#This Row],[Is RTE Student]]="Yes",0,VLOOKUP(Table4[[#This Row],[Class]]&amp;"_"&amp;Table4[[#This Row],[Stream]]&amp;"_"&amp;Table4[[#This Row],[Medium]],total_fee,5,0)),0)</f>
        <v>0</v>
      </c>
      <c r="V1581" s="5" t="str">
        <f>IFERROR(IF(Table4[[#This Row],[Total fees]]=Table4[[#This Row],[Total]]=0,"",Table4[[#This Row],[Total fees]]-Table4[[#This Row],[Total]]),"")</f>
        <v/>
      </c>
    </row>
    <row r="1582" spans="1:22">
      <c r="A1582" s="18" t="str">
        <f>IF('Student''s Data'!A1582=0,"",'Student''s Data'!A1582)</f>
        <v/>
      </c>
      <c r="B1582" s="18" t="str">
        <f>IF('Student''s Data'!B1582=0,"",'Student''s Data'!B1582)</f>
        <v/>
      </c>
      <c r="C1582" s="19" t="str">
        <f>IF('Student''s Data'!C1582=0,"",'Student''s Data'!C1582)</f>
        <v/>
      </c>
      <c r="D1582" s="19" t="str">
        <f>IF('Student''s Data'!D1582=0,"",'Student''s Data'!D1582)</f>
        <v/>
      </c>
      <c r="E1582" s="19" t="str">
        <f>IF('Student''s Data'!H1582=0,"",'Student''s Data'!H1582)</f>
        <v/>
      </c>
      <c r="F1582" s="19" t="str">
        <f>IF('Student''s Data'!E1582=0,"",'Student''s Data'!E1582)</f>
        <v/>
      </c>
      <c r="G1582" s="19" t="str">
        <f>IF('Student''s Data'!F1582=0,"",'Student''s Data'!F1582)</f>
        <v/>
      </c>
      <c r="H1582" s="17"/>
      <c r="I1582" s="17"/>
      <c r="J1582" s="17"/>
      <c r="K1582" s="17"/>
      <c r="L1582" s="17"/>
      <c r="M1582" s="17"/>
      <c r="N1582" s="17"/>
      <c r="O1582" s="17"/>
      <c r="P1582" s="17"/>
      <c r="Q1582" s="17"/>
      <c r="R1582" s="17"/>
      <c r="S1582" s="17"/>
      <c r="T1582" s="5" t="str">
        <f>IF(SUM(Table4[[#This Row],[Jan]:[Dec]])=0,"",(SUM(Table4[[#This Row],[Jan]:[Dec]])))</f>
        <v/>
      </c>
      <c r="U1582" s="5">
        <f>IFERROR(IF(Table5[[#This Row],[Is RTE Student]]="Yes",0,VLOOKUP(Table4[[#This Row],[Class]]&amp;"_"&amp;Table4[[#This Row],[Stream]]&amp;"_"&amp;Table4[[#This Row],[Medium]],total_fee,5,0)),0)</f>
        <v>0</v>
      </c>
      <c r="V1582" s="5" t="str">
        <f>IFERROR(IF(Table4[[#This Row],[Total fees]]=Table4[[#This Row],[Total]]=0,"",Table4[[#This Row],[Total fees]]-Table4[[#This Row],[Total]]),"")</f>
        <v/>
      </c>
    </row>
    <row r="1583" spans="1:22">
      <c r="A1583" s="18" t="str">
        <f>IF('Student''s Data'!A1583=0,"",'Student''s Data'!A1583)</f>
        <v/>
      </c>
      <c r="B1583" s="18" t="str">
        <f>IF('Student''s Data'!B1583=0,"",'Student''s Data'!B1583)</f>
        <v/>
      </c>
      <c r="C1583" s="19" t="str">
        <f>IF('Student''s Data'!C1583=0,"",'Student''s Data'!C1583)</f>
        <v/>
      </c>
      <c r="D1583" s="19" t="str">
        <f>IF('Student''s Data'!D1583=0,"",'Student''s Data'!D1583)</f>
        <v/>
      </c>
      <c r="E1583" s="19" t="str">
        <f>IF('Student''s Data'!H1583=0,"",'Student''s Data'!H1583)</f>
        <v/>
      </c>
      <c r="F1583" s="19" t="str">
        <f>IF('Student''s Data'!E1583=0,"",'Student''s Data'!E1583)</f>
        <v/>
      </c>
      <c r="G1583" s="19" t="str">
        <f>IF('Student''s Data'!F1583=0,"",'Student''s Data'!F1583)</f>
        <v/>
      </c>
      <c r="H1583" s="17"/>
      <c r="I1583" s="17"/>
      <c r="J1583" s="17"/>
      <c r="K1583" s="17"/>
      <c r="L1583" s="17"/>
      <c r="M1583" s="17"/>
      <c r="N1583" s="17"/>
      <c r="O1583" s="17"/>
      <c r="P1583" s="17"/>
      <c r="Q1583" s="17"/>
      <c r="R1583" s="17"/>
      <c r="S1583" s="17"/>
      <c r="T1583" s="5" t="str">
        <f>IF(SUM(Table4[[#This Row],[Jan]:[Dec]])=0,"",(SUM(Table4[[#This Row],[Jan]:[Dec]])))</f>
        <v/>
      </c>
      <c r="U1583" s="5">
        <f>IFERROR(IF(Table5[[#This Row],[Is RTE Student]]="Yes",0,VLOOKUP(Table4[[#This Row],[Class]]&amp;"_"&amp;Table4[[#This Row],[Stream]]&amp;"_"&amp;Table4[[#This Row],[Medium]],total_fee,5,0)),0)</f>
        <v>0</v>
      </c>
      <c r="V1583" s="5" t="str">
        <f>IFERROR(IF(Table4[[#This Row],[Total fees]]=Table4[[#This Row],[Total]]=0,"",Table4[[#This Row],[Total fees]]-Table4[[#This Row],[Total]]),"")</f>
        <v/>
      </c>
    </row>
    <row r="1584" spans="1:22">
      <c r="A1584" s="18" t="str">
        <f>IF('Student''s Data'!A1584=0,"",'Student''s Data'!A1584)</f>
        <v/>
      </c>
      <c r="B1584" s="18" t="str">
        <f>IF('Student''s Data'!B1584=0,"",'Student''s Data'!B1584)</f>
        <v/>
      </c>
      <c r="C1584" s="19" t="str">
        <f>IF('Student''s Data'!C1584=0,"",'Student''s Data'!C1584)</f>
        <v/>
      </c>
      <c r="D1584" s="19" t="str">
        <f>IF('Student''s Data'!D1584=0,"",'Student''s Data'!D1584)</f>
        <v/>
      </c>
      <c r="E1584" s="19" t="str">
        <f>IF('Student''s Data'!H1584=0,"",'Student''s Data'!H1584)</f>
        <v/>
      </c>
      <c r="F1584" s="19" t="str">
        <f>IF('Student''s Data'!E1584=0,"",'Student''s Data'!E1584)</f>
        <v/>
      </c>
      <c r="G1584" s="19" t="str">
        <f>IF('Student''s Data'!F1584=0,"",'Student''s Data'!F1584)</f>
        <v/>
      </c>
      <c r="H1584" s="17"/>
      <c r="I1584" s="17"/>
      <c r="J1584" s="17"/>
      <c r="K1584" s="17"/>
      <c r="L1584" s="17"/>
      <c r="M1584" s="17"/>
      <c r="N1584" s="17"/>
      <c r="O1584" s="17"/>
      <c r="P1584" s="17"/>
      <c r="Q1584" s="17"/>
      <c r="R1584" s="17"/>
      <c r="S1584" s="17"/>
      <c r="T1584" s="5" t="str">
        <f>IF(SUM(Table4[[#This Row],[Jan]:[Dec]])=0,"",(SUM(Table4[[#This Row],[Jan]:[Dec]])))</f>
        <v/>
      </c>
      <c r="U1584" s="5">
        <f>IFERROR(IF(Table5[[#This Row],[Is RTE Student]]="Yes",0,VLOOKUP(Table4[[#This Row],[Class]]&amp;"_"&amp;Table4[[#This Row],[Stream]]&amp;"_"&amp;Table4[[#This Row],[Medium]],total_fee,5,0)),0)</f>
        <v>0</v>
      </c>
      <c r="V1584" s="5" t="str">
        <f>IFERROR(IF(Table4[[#This Row],[Total fees]]=Table4[[#This Row],[Total]]=0,"",Table4[[#This Row],[Total fees]]-Table4[[#This Row],[Total]]),"")</f>
        <v/>
      </c>
    </row>
    <row r="1585" spans="1:22">
      <c r="A1585" s="18" t="str">
        <f>IF('Student''s Data'!A1585=0,"",'Student''s Data'!A1585)</f>
        <v/>
      </c>
      <c r="B1585" s="18" t="str">
        <f>IF('Student''s Data'!B1585=0,"",'Student''s Data'!B1585)</f>
        <v/>
      </c>
      <c r="C1585" s="19" t="str">
        <f>IF('Student''s Data'!C1585=0,"",'Student''s Data'!C1585)</f>
        <v/>
      </c>
      <c r="D1585" s="19" t="str">
        <f>IF('Student''s Data'!D1585=0,"",'Student''s Data'!D1585)</f>
        <v/>
      </c>
      <c r="E1585" s="19" t="str">
        <f>IF('Student''s Data'!H1585=0,"",'Student''s Data'!H1585)</f>
        <v/>
      </c>
      <c r="F1585" s="19" t="str">
        <f>IF('Student''s Data'!E1585=0,"",'Student''s Data'!E1585)</f>
        <v/>
      </c>
      <c r="G1585" s="19" t="str">
        <f>IF('Student''s Data'!F1585=0,"",'Student''s Data'!F1585)</f>
        <v/>
      </c>
      <c r="H1585" s="17"/>
      <c r="I1585" s="17"/>
      <c r="J1585" s="17"/>
      <c r="K1585" s="17"/>
      <c r="L1585" s="17"/>
      <c r="M1585" s="17"/>
      <c r="N1585" s="17"/>
      <c r="O1585" s="17"/>
      <c r="P1585" s="17"/>
      <c r="Q1585" s="17"/>
      <c r="R1585" s="17"/>
      <c r="S1585" s="17"/>
      <c r="T1585" s="5" t="str">
        <f>IF(SUM(Table4[[#This Row],[Jan]:[Dec]])=0,"",(SUM(Table4[[#This Row],[Jan]:[Dec]])))</f>
        <v/>
      </c>
      <c r="U1585" s="5">
        <f>IFERROR(IF(Table5[[#This Row],[Is RTE Student]]="Yes",0,VLOOKUP(Table4[[#This Row],[Class]]&amp;"_"&amp;Table4[[#This Row],[Stream]]&amp;"_"&amp;Table4[[#This Row],[Medium]],total_fee,5,0)),0)</f>
        <v>0</v>
      </c>
      <c r="V1585" s="5" t="str">
        <f>IFERROR(IF(Table4[[#This Row],[Total fees]]=Table4[[#This Row],[Total]]=0,"",Table4[[#This Row],[Total fees]]-Table4[[#This Row],[Total]]),"")</f>
        <v/>
      </c>
    </row>
    <row r="1586" spans="1:22">
      <c r="A1586" s="18" t="str">
        <f>IF('Student''s Data'!A1586=0,"",'Student''s Data'!A1586)</f>
        <v/>
      </c>
      <c r="B1586" s="18" t="str">
        <f>IF('Student''s Data'!B1586=0,"",'Student''s Data'!B1586)</f>
        <v/>
      </c>
      <c r="C1586" s="19" t="str">
        <f>IF('Student''s Data'!C1586=0,"",'Student''s Data'!C1586)</f>
        <v/>
      </c>
      <c r="D1586" s="19" t="str">
        <f>IF('Student''s Data'!D1586=0,"",'Student''s Data'!D1586)</f>
        <v/>
      </c>
      <c r="E1586" s="19" t="str">
        <f>IF('Student''s Data'!H1586=0,"",'Student''s Data'!H1586)</f>
        <v/>
      </c>
      <c r="F1586" s="19" t="str">
        <f>IF('Student''s Data'!E1586=0,"",'Student''s Data'!E1586)</f>
        <v/>
      </c>
      <c r="G1586" s="19" t="str">
        <f>IF('Student''s Data'!F1586=0,"",'Student''s Data'!F1586)</f>
        <v/>
      </c>
      <c r="H1586" s="17"/>
      <c r="I1586" s="17"/>
      <c r="J1586" s="17"/>
      <c r="K1586" s="17"/>
      <c r="L1586" s="17"/>
      <c r="M1586" s="17"/>
      <c r="N1586" s="17"/>
      <c r="O1586" s="17"/>
      <c r="P1586" s="17"/>
      <c r="Q1586" s="17"/>
      <c r="R1586" s="17"/>
      <c r="S1586" s="17"/>
      <c r="T1586" s="5" t="str">
        <f>IF(SUM(Table4[[#This Row],[Jan]:[Dec]])=0,"",(SUM(Table4[[#This Row],[Jan]:[Dec]])))</f>
        <v/>
      </c>
      <c r="U1586" s="5">
        <f>IFERROR(IF(Table5[[#This Row],[Is RTE Student]]="Yes",0,VLOOKUP(Table4[[#This Row],[Class]]&amp;"_"&amp;Table4[[#This Row],[Stream]]&amp;"_"&amp;Table4[[#This Row],[Medium]],total_fee,5,0)),0)</f>
        <v>0</v>
      </c>
      <c r="V1586" s="5" t="str">
        <f>IFERROR(IF(Table4[[#This Row],[Total fees]]=Table4[[#This Row],[Total]]=0,"",Table4[[#This Row],[Total fees]]-Table4[[#This Row],[Total]]),"")</f>
        <v/>
      </c>
    </row>
    <row r="1587" spans="1:22">
      <c r="A1587" s="18" t="str">
        <f>IF('Student''s Data'!A1587=0,"",'Student''s Data'!A1587)</f>
        <v/>
      </c>
      <c r="B1587" s="18" t="str">
        <f>IF('Student''s Data'!B1587=0,"",'Student''s Data'!B1587)</f>
        <v/>
      </c>
      <c r="C1587" s="19" t="str">
        <f>IF('Student''s Data'!C1587=0,"",'Student''s Data'!C1587)</f>
        <v/>
      </c>
      <c r="D1587" s="19" t="str">
        <f>IF('Student''s Data'!D1587=0,"",'Student''s Data'!D1587)</f>
        <v/>
      </c>
      <c r="E1587" s="19" t="str">
        <f>IF('Student''s Data'!H1587=0,"",'Student''s Data'!H1587)</f>
        <v/>
      </c>
      <c r="F1587" s="19" t="str">
        <f>IF('Student''s Data'!E1587=0,"",'Student''s Data'!E1587)</f>
        <v/>
      </c>
      <c r="G1587" s="19" t="str">
        <f>IF('Student''s Data'!F1587=0,"",'Student''s Data'!F1587)</f>
        <v/>
      </c>
      <c r="H1587" s="17"/>
      <c r="I1587" s="17"/>
      <c r="J1587" s="17"/>
      <c r="K1587" s="17"/>
      <c r="L1587" s="17"/>
      <c r="M1587" s="17"/>
      <c r="N1587" s="17"/>
      <c r="O1587" s="17"/>
      <c r="P1587" s="17"/>
      <c r="Q1587" s="17"/>
      <c r="R1587" s="17"/>
      <c r="S1587" s="17"/>
      <c r="T1587" s="5" t="str">
        <f>IF(SUM(Table4[[#This Row],[Jan]:[Dec]])=0,"",(SUM(Table4[[#This Row],[Jan]:[Dec]])))</f>
        <v/>
      </c>
      <c r="U1587" s="5">
        <f>IFERROR(IF(Table5[[#This Row],[Is RTE Student]]="Yes",0,VLOOKUP(Table4[[#This Row],[Class]]&amp;"_"&amp;Table4[[#This Row],[Stream]]&amp;"_"&amp;Table4[[#This Row],[Medium]],total_fee,5,0)),0)</f>
        <v>0</v>
      </c>
      <c r="V1587" s="5" t="str">
        <f>IFERROR(IF(Table4[[#This Row],[Total fees]]=Table4[[#This Row],[Total]]=0,"",Table4[[#This Row],[Total fees]]-Table4[[#This Row],[Total]]),"")</f>
        <v/>
      </c>
    </row>
    <row r="1588" spans="1:22">
      <c r="A1588" s="18" t="str">
        <f>IF('Student''s Data'!A1588=0,"",'Student''s Data'!A1588)</f>
        <v/>
      </c>
      <c r="B1588" s="18" t="str">
        <f>IF('Student''s Data'!B1588=0,"",'Student''s Data'!B1588)</f>
        <v/>
      </c>
      <c r="C1588" s="19" t="str">
        <f>IF('Student''s Data'!C1588=0,"",'Student''s Data'!C1588)</f>
        <v/>
      </c>
      <c r="D1588" s="19" t="str">
        <f>IF('Student''s Data'!D1588=0,"",'Student''s Data'!D1588)</f>
        <v/>
      </c>
      <c r="E1588" s="19" t="str">
        <f>IF('Student''s Data'!H1588=0,"",'Student''s Data'!H1588)</f>
        <v/>
      </c>
      <c r="F1588" s="19" t="str">
        <f>IF('Student''s Data'!E1588=0,"",'Student''s Data'!E1588)</f>
        <v/>
      </c>
      <c r="G1588" s="19" t="str">
        <f>IF('Student''s Data'!F1588=0,"",'Student''s Data'!F1588)</f>
        <v/>
      </c>
      <c r="H1588" s="17"/>
      <c r="I1588" s="17"/>
      <c r="J1588" s="17"/>
      <c r="K1588" s="17"/>
      <c r="L1588" s="17"/>
      <c r="M1588" s="17"/>
      <c r="N1588" s="17"/>
      <c r="O1588" s="17"/>
      <c r="P1588" s="17"/>
      <c r="Q1588" s="17"/>
      <c r="R1588" s="17"/>
      <c r="S1588" s="17"/>
      <c r="T1588" s="5" t="str">
        <f>IF(SUM(Table4[[#This Row],[Jan]:[Dec]])=0,"",(SUM(Table4[[#This Row],[Jan]:[Dec]])))</f>
        <v/>
      </c>
      <c r="U1588" s="5">
        <f>IFERROR(IF(Table5[[#This Row],[Is RTE Student]]="Yes",0,VLOOKUP(Table4[[#This Row],[Class]]&amp;"_"&amp;Table4[[#This Row],[Stream]]&amp;"_"&amp;Table4[[#This Row],[Medium]],total_fee,5,0)),0)</f>
        <v>0</v>
      </c>
      <c r="V1588" s="5" t="str">
        <f>IFERROR(IF(Table4[[#This Row],[Total fees]]=Table4[[#This Row],[Total]]=0,"",Table4[[#This Row],[Total fees]]-Table4[[#This Row],[Total]]),"")</f>
        <v/>
      </c>
    </row>
    <row r="1589" spans="1:22">
      <c r="A1589" s="18" t="str">
        <f>IF('Student''s Data'!A1589=0,"",'Student''s Data'!A1589)</f>
        <v/>
      </c>
      <c r="B1589" s="18" t="str">
        <f>IF('Student''s Data'!B1589=0,"",'Student''s Data'!B1589)</f>
        <v/>
      </c>
      <c r="C1589" s="19" t="str">
        <f>IF('Student''s Data'!C1589=0,"",'Student''s Data'!C1589)</f>
        <v/>
      </c>
      <c r="D1589" s="19" t="str">
        <f>IF('Student''s Data'!D1589=0,"",'Student''s Data'!D1589)</f>
        <v/>
      </c>
      <c r="E1589" s="19" t="str">
        <f>IF('Student''s Data'!H1589=0,"",'Student''s Data'!H1589)</f>
        <v/>
      </c>
      <c r="F1589" s="19" t="str">
        <f>IF('Student''s Data'!E1589=0,"",'Student''s Data'!E1589)</f>
        <v/>
      </c>
      <c r="G1589" s="19" t="str">
        <f>IF('Student''s Data'!F1589=0,"",'Student''s Data'!F1589)</f>
        <v/>
      </c>
      <c r="H1589" s="17"/>
      <c r="I1589" s="17"/>
      <c r="J1589" s="17"/>
      <c r="K1589" s="17"/>
      <c r="L1589" s="17"/>
      <c r="M1589" s="17"/>
      <c r="N1589" s="17"/>
      <c r="O1589" s="17"/>
      <c r="P1589" s="17"/>
      <c r="Q1589" s="17"/>
      <c r="R1589" s="17"/>
      <c r="S1589" s="17"/>
      <c r="T1589" s="5" t="str">
        <f>IF(SUM(Table4[[#This Row],[Jan]:[Dec]])=0,"",(SUM(Table4[[#This Row],[Jan]:[Dec]])))</f>
        <v/>
      </c>
      <c r="U1589" s="5">
        <f>IFERROR(IF(Table5[[#This Row],[Is RTE Student]]="Yes",0,VLOOKUP(Table4[[#This Row],[Class]]&amp;"_"&amp;Table4[[#This Row],[Stream]]&amp;"_"&amp;Table4[[#This Row],[Medium]],total_fee,5,0)),0)</f>
        <v>0</v>
      </c>
      <c r="V1589" s="5" t="str">
        <f>IFERROR(IF(Table4[[#This Row],[Total fees]]=Table4[[#This Row],[Total]]=0,"",Table4[[#This Row],[Total fees]]-Table4[[#This Row],[Total]]),"")</f>
        <v/>
      </c>
    </row>
    <row r="1590" spans="1:22">
      <c r="A1590" s="18" t="str">
        <f>IF('Student''s Data'!A1590=0,"",'Student''s Data'!A1590)</f>
        <v/>
      </c>
      <c r="B1590" s="18" t="str">
        <f>IF('Student''s Data'!B1590=0,"",'Student''s Data'!B1590)</f>
        <v/>
      </c>
      <c r="C1590" s="19" t="str">
        <f>IF('Student''s Data'!C1590=0,"",'Student''s Data'!C1590)</f>
        <v/>
      </c>
      <c r="D1590" s="19" t="str">
        <f>IF('Student''s Data'!D1590=0,"",'Student''s Data'!D1590)</f>
        <v/>
      </c>
      <c r="E1590" s="19" t="str">
        <f>IF('Student''s Data'!H1590=0,"",'Student''s Data'!H1590)</f>
        <v/>
      </c>
      <c r="F1590" s="19" t="str">
        <f>IF('Student''s Data'!E1590=0,"",'Student''s Data'!E1590)</f>
        <v/>
      </c>
      <c r="G1590" s="19" t="str">
        <f>IF('Student''s Data'!F1590=0,"",'Student''s Data'!F1590)</f>
        <v/>
      </c>
      <c r="H1590" s="17"/>
      <c r="I1590" s="17"/>
      <c r="J1590" s="17"/>
      <c r="K1590" s="17"/>
      <c r="L1590" s="17"/>
      <c r="M1590" s="17"/>
      <c r="N1590" s="17"/>
      <c r="O1590" s="17"/>
      <c r="P1590" s="17"/>
      <c r="Q1590" s="17"/>
      <c r="R1590" s="17"/>
      <c r="S1590" s="17"/>
      <c r="T1590" s="5" t="str">
        <f>IF(SUM(Table4[[#This Row],[Jan]:[Dec]])=0,"",(SUM(Table4[[#This Row],[Jan]:[Dec]])))</f>
        <v/>
      </c>
      <c r="U1590" s="5">
        <f>IFERROR(IF(Table5[[#This Row],[Is RTE Student]]="Yes",0,VLOOKUP(Table4[[#This Row],[Class]]&amp;"_"&amp;Table4[[#This Row],[Stream]]&amp;"_"&amp;Table4[[#This Row],[Medium]],total_fee,5,0)),0)</f>
        <v>0</v>
      </c>
      <c r="V1590" s="5" t="str">
        <f>IFERROR(IF(Table4[[#This Row],[Total fees]]=Table4[[#This Row],[Total]]=0,"",Table4[[#This Row],[Total fees]]-Table4[[#This Row],[Total]]),"")</f>
        <v/>
      </c>
    </row>
    <row r="1591" spans="1:22">
      <c r="A1591" s="18" t="str">
        <f>IF('Student''s Data'!A1591=0,"",'Student''s Data'!A1591)</f>
        <v/>
      </c>
      <c r="B1591" s="18" t="str">
        <f>IF('Student''s Data'!B1591=0,"",'Student''s Data'!B1591)</f>
        <v/>
      </c>
      <c r="C1591" s="19" t="str">
        <f>IF('Student''s Data'!C1591=0,"",'Student''s Data'!C1591)</f>
        <v/>
      </c>
      <c r="D1591" s="19" t="str">
        <f>IF('Student''s Data'!D1591=0,"",'Student''s Data'!D1591)</f>
        <v/>
      </c>
      <c r="E1591" s="19" t="str">
        <f>IF('Student''s Data'!H1591=0,"",'Student''s Data'!H1591)</f>
        <v/>
      </c>
      <c r="F1591" s="19" t="str">
        <f>IF('Student''s Data'!E1591=0,"",'Student''s Data'!E1591)</f>
        <v/>
      </c>
      <c r="G1591" s="19" t="str">
        <f>IF('Student''s Data'!F1591=0,"",'Student''s Data'!F1591)</f>
        <v/>
      </c>
      <c r="H1591" s="17"/>
      <c r="I1591" s="17"/>
      <c r="J1591" s="17"/>
      <c r="K1591" s="17"/>
      <c r="L1591" s="17"/>
      <c r="M1591" s="17"/>
      <c r="N1591" s="17"/>
      <c r="O1591" s="17"/>
      <c r="P1591" s="17"/>
      <c r="Q1591" s="17"/>
      <c r="R1591" s="17"/>
      <c r="S1591" s="17"/>
      <c r="T1591" s="5" t="str">
        <f>IF(SUM(Table4[[#This Row],[Jan]:[Dec]])=0,"",(SUM(Table4[[#This Row],[Jan]:[Dec]])))</f>
        <v/>
      </c>
      <c r="U1591" s="5">
        <f>IFERROR(IF(Table5[[#This Row],[Is RTE Student]]="Yes",0,VLOOKUP(Table4[[#This Row],[Class]]&amp;"_"&amp;Table4[[#This Row],[Stream]]&amp;"_"&amp;Table4[[#This Row],[Medium]],total_fee,5,0)),0)</f>
        <v>0</v>
      </c>
      <c r="V1591" s="5" t="str">
        <f>IFERROR(IF(Table4[[#This Row],[Total fees]]=Table4[[#This Row],[Total]]=0,"",Table4[[#This Row],[Total fees]]-Table4[[#This Row],[Total]]),"")</f>
        <v/>
      </c>
    </row>
    <row r="1592" spans="1:22">
      <c r="A1592" s="18" t="str">
        <f>IF('Student''s Data'!A1592=0,"",'Student''s Data'!A1592)</f>
        <v/>
      </c>
      <c r="B1592" s="18" t="str">
        <f>IF('Student''s Data'!B1592=0,"",'Student''s Data'!B1592)</f>
        <v/>
      </c>
      <c r="C1592" s="19" t="str">
        <f>IF('Student''s Data'!C1592=0,"",'Student''s Data'!C1592)</f>
        <v/>
      </c>
      <c r="D1592" s="19" t="str">
        <f>IF('Student''s Data'!D1592=0,"",'Student''s Data'!D1592)</f>
        <v/>
      </c>
      <c r="E1592" s="19" t="str">
        <f>IF('Student''s Data'!H1592=0,"",'Student''s Data'!H1592)</f>
        <v/>
      </c>
      <c r="F1592" s="19" t="str">
        <f>IF('Student''s Data'!E1592=0,"",'Student''s Data'!E1592)</f>
        <v/>
      </c>
      <c r="G1592" s="19" t="str">
        <f>IF('Student''s Data'!F1592=0,"",'Student''s Data'!F1592)</f>
        <v/>
      </c>
      <c r="H1592" s="17"/>
      <c r="I1592" s="17"/>
      <c r="J1592" s="17"/>
      <c r="K1592" s="17"/>
      <c r="L1592" s="17"/>
      <c r="M1592" s="17"/>
      <c r="N1592" s="17"/>
      <c r="O1592" s="17"/>
      <c r="P1592" s="17"/>
      <c r="Q1592" s="17"/>
      <c r="R1592" s="17"/>
      <c r="S1592" s="17"/>
      <c r="T1592" s="5" t="str">
        <f>IF(SUM(Table4[[#This Row],[Jan]:[Dec]])=0,"",(SUM(Table4[[#This Row],[Jan]:[Dec]])))</f>
        <v/>
      </c>
      <c r="U1592" s="5">
        <f>IFERROR(IF(Table5[[#This Row],[Is RTE Student]]="Yes",0,VLOOKUP(Table4[[#This Row],[Class]]&amp;"_"&amp;Table4[[#This Row],[Stream]]&amp;"_"&amp;Table4[[#This Row],[Medium]],total_fee,5,0)),0)</f>
        <v>0</v>
      </c>
      <c r="V1592" s="5" t="str">
        <f>IFERROR(IF(Table4[[#This Row],[Total fees]]=Table4[[#This Row],[Total]]=0,"",Table4[[#This Row],[Total fees]]-Table4[[#This Row],[Total]]),"")</f>
        <v/>
      </c>
    </row>
    <row r="1593" spans="1:22">
      <c r="A1593" s="18" t="str">
        <f>IF('Student''s Data'!A1593=0,"",'Student''s Data'!A1593)</f>
        <v/>
      </c>
      <c r="B1593" s="18" t="str">
        <f>IF('Student''s Data'!B1593=0,"",'Student''s Data'!B1593)</f>
        <v/>
      </c>
      <c r="C1593" s="19" t="str">
        <f>IF('Student''s Data'!C1593=0,"",'Student''s Data'!C1593)</f>
        <v/>
      </c>
      <c r="D1593" s="19" t="str">
        <f>IF('Student''s Data'!D1593=0,"",'Student''s Data'!D1593)</f>
        <v/>
      </c>
      <c r="E1593" s="19" t="str">
        <f>IF('Student''s Data'!H1593=0,"",'Student''s Data'!H1593)</f>
        <v/>
      </c>
      <c r="F1593" s="19" t="str">
        <f>IF('Student''s Data'!E1593=0,"",'Student''s Data'!E1593)</f>
        <v/>
      </c>
      <c r="G1593" s="19" t="str">
        <f>IF('Student''s Data'!F1593=0,"",'Student''s Data'!F1593)</f>
        <v/>
      </c>
      <c r="H1593" s="17"/>
      <c r="I1593" s="17"/>
      <c r="J1593" s="17"/>
      <c r="K1593" s="17"/>
      <c r="L1593" s="17"/>
      <c r="M1593" s="17"/>
      <c r="N1593" s="17"/>
      <c r="O1593" s="17"/>
      <c r="P1593" s="17"/>
      <c r="Q1593" s="17"/>
      <c r="R1593" s="17"/>
      <c r="S1593" s="17"/>
      <c r="T1593" s="5" t="str">
        <f>IF(SUM(Table4[[#This Row],[Jan]:[Dec]])=0,"",(SUM(Table4[[#This Row],[Jan]:[Dec]])))</f>
        <v/>
      </c>
      <c r="U1593" s="5">
        <f>IFERROR(IF(Table5[[#This Row],[Is RTE Student]]="Yes",0,VLOOKUP(Table4[[#This Row],[Class]]&amp;"_"&amp;Table4[[#This Row],[Stream]]&amp;"_"&amp;Table4[[#This Row],[Medium]],total_fee,5,0)),0)</f>
        <v>0</v>
      </c>
      <c r="V1593" s="5" t="str">
        <f>IFERROR(IF(Table4[[#This Row],[Total fees]]=Table4[[#This Row],[Total]]=0,"",Table4[[#This Row],[Total fees]]-Table4[[#This Row],[Total]]),"")</f>
        <v/>
      </c>
    </row>
    <row r="1594" spans="1:22">
      <c r="A1594" s="18" t="str">
        <f>IF('Student''s Data'!A1594=0,"",'Student''s Data'!A1594)</f>
        <v/>
      </c>
      <c r="B1594" s="18" t="str">
        <f>IF('Student''s Data'!B1594=0,"",'Student''s Data'!B1594)</f>
        <v/>
      </c>
      <c r="C1594" s="19" t="str">
        <f>IF('Student''s Data'!C1594=0,"",'Student''s Data'!C1594)</f>
        <v/>
      </c>
      <c r="D1594" s="19" t="str">
        <f>IF('Student''s Data'!D1594=0,"",'Student''s Data'!D1594)</f>
        <v/>
      </c>
      <c r="E1594" s="19" t="str">
        <f>IF('Student''s Data'!H1594=0,"",'Student''s Data'!H1594)</f>
        <v/>
      </c>
      <c r="F1594" s="19" t="str">
        <f>IF('Student''s Data'!E1594=0,"",'Student''s Data'!E1594)</f>
        <v/>
      </c>
      <c r="G1594" s="19" t="str">
        <f>IF('Student''s Data'!F1594=0,"",'Student''s Data'!F1594)</f>
        <v/>
      </c>
      <c r="H1594" s="17"/>
      <c r="I1594" s="17"/>
      <c r="J1594" s="17"/>
      <c r="K1594" s="17"/>
      <c r="L1594" s="17"/>
      <c r="M1594" s="17"/>
      <c r="N1594" s="17"/>
      <c r="O1594" s="17"/>
      <c r="P1594" s="17"/>
      <c r="Q1594" s="17"/>
      <c r="R1594" s="17"/>
      <c r="S1594" s="17"/>
      <c r="T1594" s="5" t="str">
        <f>IF(SUM(Table4[[#This Row],[Jan]:[Dec]])=0,"",(SUM(Table4[[#This Row],[Jan]:[Dec]])))</f>
        <v/>
      </c>
      <c r="U1594" s="5">
        <f>IFERROR(IF(Table5[[#This Row],[Is RTE Student]]="Yes",0,VLOOKUP(Table4[[#This Row],[Class]]&amp;"_"&amp;Table4[[#This Row],[Stream]]&amp;"_"&amp;Table4[[#This Row],[Medium]],total_fee,5,0)),0)</f>
        <v>0</v>
      </c>
      <c r="V1594" s="5" t="str">
        <f>IFERROR(IF(Table4[[#This Row],[Total fees]]=Table4[[#This Row],[Total]]=0,"",Table4[[#This Row],[Total fees]]-Table4[[#This Row],[Total]]),"")</f>
        <v/>
      </c>
    </row>
    <row r="1595" spans="1:22">
      <c r="A1595" s="18" t="str">
        <f>IF('Student''s Data'!A1595=0,"",'Student''s Data'!A1595)</f>
        <v/>
      </c>
      <c r="B1595" s="18" t="str">
        <f>IF('Student''s Data'!B1595=0,"",'Student''s Data'!B1595)</f>
        <v/>
      </c>
      <c r="C1595" s="19" t="str">
        <f>IF('Student''s Data'!C1595=0,"",'Student''s Data'!C1595)</f>
        <v/>
      </c>
      <c r="D1595" s="19" t="str">
        <f>IF('Student''s Data'!D1595=0,"",'Student''s Data'!D1595)</f>
        <v/>
      </c>
      <c r="E1595" s="19" t="str">
        <f>IF('Student''s Data'!H1595=0,"",'Student''s Data'!H1595)</f>
        <v/>
      </c>
      <c r="F1595" s="19" t="str">
        <f>IF('Student''s Data'!E1595=0,"",'Student''s Data'!E1595)</f>
        <v/>
      </c>
      <c r="G1595" s="19" t="str">
        <f>IF('Student''s Data'!F1595=0,"",'Student''s Data'!F1595)</f>
        <v/>
      </c>
      <c r="H1595" s="17"/>
      <c r="I1595" s="17"/>
      <c r="J1595" s="17"/>
      <c r="K1595" s="17"/>
      <c r="L1595" s="17"/>
      <c r="M1595" s="17"/>
      <c r="N1595" s="17"/>
      <c r="O1595" s="17"/>
      <c r="P1595" s="17"/>
      <c r="Q1595" s="17"/>
      <c r="R1595" s="17"/>
      <c r="S1595" s="17"/>
      <c r="T1595" s="5" t="str">
        <f>IF(SUM(Table4[[#This Row],[Jan]:[Dec]])=0,"",(SUM(Table4[[#This Row],[Jan]:[Dec]])))</f>
        <v/>
      </c>
      <c r="U1595" s="5">
        <f>IFERROR(IF(Table5[[#This Row],[Is RTE Student]]="Yes",0,VLOOKUP(Table4[[#This Row],[Class]]&amp;"_"&amp;Table4[[#This Row],[Stream]]&amp;"_"&amp;Table4[[#This Row],[Medium]],total_fee,5,0)),0)</f>
        <v>0</v>
      </c>
      <c r="V1595" s="5" t="str">
        <f>IFERROR(IF(Table4[[#This Row],[Total fees]]=Table4[[#This Row],[Total]]=0,"",Table4[[#This Row],[Total fees]]-Table4[[#This Row],[Total]]),"")</f>
        <v/>
      </c>
    </row>
    <row r="1596" spans="1:22">
      <c r="A1596" s="18" t="str">
        <f>IF('Student''s Data'!A1596=0,"",'Student''s Data'!A1596)</f>
        <v/>
      </c>
      <c r="B1596" s="18" t="str">
        <f>IF('Student''s Data'!B1596=0,"",'Student''s Data'!B1596)</f>
        <v/>
      </c>
      <c r="C1596" s="19" t="str">
        <f>IF('Student''s Data'!C1596=0,"",'Student''s Data'!C1596)</f>
        <v/>
      </c>
      <c r="D1596" s="19" t="str">
        <f>IF('Student''s Data'!D1596=0,"",'Student''s Data'!D1596)</f>
        <v/>
      </c>
      <c r="E1596" s="19" t="str">
        <f>IF('Student''s Data'!H1596=0,"",'Student''s Data'!H1596)</f>
        <v/>
      </c>
      <c r="F1596" s="19" t="str">
        <f>IF('Student''s Data'!E1596=0,"",'Student''s Data'!E1596)</f>
        <v/>
      </c>
      <c r="G1596" s="19" t="str">
        <f>IF('Student''s Data'!F1596=0,"",'Student''s Data'!F1596)</f>
        <v/>
      </c>
      <c r="H1596" s="17"/>
      <c r="I1596" s="17"/>
      <c r="J1596" s="17"/>
      <c r="K1596" s="17"/>
      <c r="L1596" s="17"/>
      <c r="M1596" s="17"/>
      <c r="N1596" s="17"/>
      <c r="O1596" s="17"/>
      <c r="P1596" s="17"/>
      <c r="Q1596" s="17"/>
      <c r="R1596" s="17"/>
      <c r="S1596" s="17"/>
      <c r="T1596" s="5" t="str">
        <f>IF(SUM(Table4[[#This Row],[Jan]:[Dec]])=0,"",(SUM(Table4[[#This Row],[Jan]:[Dec]])))</f>
        <v/>
      </c>
      <c r="U1596" s="5">
        <f>IFERROR(IF(Table5[[#This Row],[Is RTE Student]]="Yes",0,VLOOKUP(Table4[[#This Row],[Class]]&amp;"_"&amp;Table4[[#This Row],[Stream]]&amp;"_"&amp;Table4[[#This Row],[Medium]],total_fee,5,0)),0)</f>
        <v>0</v>
      </c>
      <c r="V1596" s="5" t="str">
        <f>IFERROR(IF(Table4[[#This Row],[Total fees]]=Table4[[#This Row],[Total]]=0,"",Table4[[#This Row],[Total fees]]-Table4[[#This Row],[Total]]),"")</f>
        <v/>
      </c>
    </row>
    <row r="1597" spans="1:22">
      <c r="A1597" s="18" t="str">
        <f>IF('Student''s Data'!A1597=0,"",'Student''s Data'!A1597)</f>
        <v/>
      </c>
      <c r="B1597" s="18" t="str">
        <f>IF('Student''s Data'!B1597=0,"",'Student''s Data'!B1597)</f>
        <v/>
      </c>
      <c r="C1597" s="19" t="str">
        <f>IF('Student''s Data'!C1597=0,"",'Student''s Data'!C1597)</f>
        <v/>
      </c>
      <c r="D1597" s="19" t="str">
        <f>IF('Student''s Data'!D1597=0,"",'Student''s Data'!D1597)</f>
        <v/>
      </c>
      <c r="E1597" s="19" t="str">
        <f>IF('Student''s Data'!H1597=0,"",'Student''s Data'!H1597)</f>
        <v/>
      </c>
      <c r="F1597" s="19" t="str">
        <f>IF('Student''s Data'!E1597=0,"",'Student''s Data'!E1597)</f>
        <v/>
      </c>
      <c r="G1597" s="19" t="str">
        <f>IF('Student''s Data'!F1597=0,"",'Student''s Data'!F1597)</f>
        <v/>
      </c>
      <c r="H1597" s="17"/>
      <c r="I1597" s="17"/>
      <c r="J1597" s="17"/>
      <c r="K1597" s="17"/>
      <c r="L1597" s="17"/>
      <c r="M1597" s="17"/>
      <c r="N1597" s="17"/>
      <c r="O1597" s="17"/>
      <c r="P1597" s="17"/>
      <c r="Q1597" s="17"/>
      <c r="R1597" s="17"/>
      <c r="S1597" s="17"/>
      <c r="T1597" s="5" t="str">
        <f>IF(SUM(Table4[[#This Row],[Jan]:[Dec]])=0,"",(SUM(Table4[[#This Row],[Jan]:[Dec]])))</f>
        <v/>
      </c>
      <c r="U1597" s="5">
        <f>IFERROR(IF(Table5[[#This Row],[Is RTE Student]]="Yes",0,VLOOKUP(Table4[[#This Row],[Class]]&amp;"_"&amp;Table4[[#This Row],[Stream]]&amp;"_"&amp;Table4[[#This Row],[Medium]],total_fee,5,0)),0)</f>
        <v>0</v>
      </c>
      <c r="V1597" s="5" t="str">
        <f>IFERROR(IF(Table4[[#This Row],[Total fees]]=Table4[[#This Row],[Total]]=0,"",Table4[[#This Row],[Total fees]]-Table4[[#This Row],[Total]]),"")</f>
        <v/>
      </c>
    </row>
    <row r="1598" spans="1:22">
      <c r="A1598" s="18" t="str">
        <f>IF('Student''s Data'!A1598=0,"",'Student''s Data'!A1598)</f>
        <v/>
      </c>
      <c r="B1598" s="18" t="str">
        <f>IF('Student''s Data'!B1598=0,"",'Student''s Data'!B1598)</f>
        <v/>
      </c>
      <c r="C1598" s="19" t="str">
        <f>IF('Student''s Data'!C1598=0,"",'Student''s Data'!C1598)</f>
        <v/>
      </c>
      <c r="D1598" s="19" t="str">
        <f>IF('Student''s Data'!D1598=0,"",'Student''s Data'!D1598)</f>
        <v/>
      </c>
      <c r="E1598" s="19" t="str">
        <f>IF('Student''s Data'!H1598=0,"",'Student''s Data'!H1598)</f>
        <v/>
      </c>
      <c r="F1598" s="19" t="str">
        <f>IF('Student''s Data'!E1598=0,"",'Student''s Data'!E1598)</f>
        <v/>
      </c>
      <c r="G1598" s="19" t="str">
        <f>IF('Student''s Data'!F1598=0,"",'Student''s Data'!F1598)</f>
        <v/>
      </c>
      <c r="H1598" s="17"/>
      <c r="I1598" s="17"/>
      <c r="J1598" s="17"/>
      <c r="K1598" s="17"/>
      <c r="L1598" s="17"/>
      <c r="M1598" s="17"/>
      <c r="N1598" s="17"/>
      <c r="O1598" s="17"/>
      <c r="P1598" s="17"/>
      <c r="Q1598" s="17"/>
      <c r="R1598" s="17"/>
      <c r="S1598" s="17"/>
      <c r="T1598" s="5" t="str">
        <f>IF(SUM(Table4[[#This Row],[Jan]:[Dec]])=0,"",(SUM(Table4[[#This Row],[Jan]:[Dec]])))</f>
        <v/>
      </c>
      <c r="U1598" s="5">
        <f>IFERROR(IF(Table5[[#This Row],[Is RTE Student]]="Yes",0,VLOOKUP(Table4[[#This Row],[Class]]&amp;"_"&amp;Table4[[#This Row],[Stream]]&amp;"_"&amp;Table4[[#This Row],[Medium]],total_fee,5,0)),0)</f>
        <v>0</v>
      </c>
      <c r="V1598" s="5" t="str">
        <f>IFERROR(IF(Table4[[#This Row],[Total fees]]=Table4[[#This Row],[Total]]=0,"",Table4[[#This Row],[Total fees]]-Table4[[#This Row],[Total]]),"")</f>
        <v/>
      </c>
    </row>
    <row r="1599" spans="1:22">
      <c r="A1599" s="18" t="str">
        <f>IF('Student''s Data'!A1599=0,"",'Student''s Data'!A1599)</f>
        <v/>
      </c>
      <c r="B1599" s="18" t="str">
        <f>IF('Student''s Data'!B1599=0,"",'Student''s Data'!B1599)</f>
        <v/>
      </c>
      <c r="C1599" s="19" t="str">
        <f>IF('Student''s Data'!C1599=0,"",'Student''s Data'!C1599)</f>
        <v/>
      </c>
      <c r="D1599" s="19" t="str">
        <f>IF('Student''s Data'!D1599=0,"",'Student''s Data'!D1599)</f>
        <v/>
      </c>
      <c r="E1599" s="19" t="str">
        <f>IF('Student''s Data'!H1599=0,"",'Student''s Data'!H1599)</f>
        <v/>
      </c>
      <c r="F1599" s="19" t="str">
        <f>IF('Student''s Data'!E1599=0,"",'Student''s Data'!E1599)</f>
        <v/>
      </c>
      <c r="G1599" s="19" t="str">
        <f>IF('Student''s Data'!F1599=0,"",'Student''s Data'!F1599)</f>
        <v/>
      </c>
      <c r="H1599" s="17"/>
      <c r="I1599" s="17"/>
      <c r="J1599" s="17"/>
      <c r="K1599" s="17"/>
      <c r="L1599" s="17"/>
      <c r="M1599" s="17"/>
      <c r="N1599" s="17"/>
      <c r="O1599" s="17"/>
      <c r="P1599" s="17"/>
      <c r="Q1599" s="17"/>
      <c r="R1599" s="17"/>
      <c r="S1599" s="17"/>
      <c r="T1599" s="5" t="str">
        <f>IF(SUM(Table4[[#This Row],[Jan]:[Dec]])=0,"",(SUM(Table4[[#This Row],[Jan]:[Dec]])))</f>
        <v/>
      </c>
      <c r="U1599" s="5">
        <f>IFERROR(IF(Table5[[#This Row],[Is RTE Student]]="Yes",0,VLOOKUP(Table4[[#This Row],[Class]]&amp;"_"&amp;Table4[[#This Row],[Stream]]&amp;"_"&amp;Table4[[#This Row],[Medium]],total_fee,5,0)),0)</f>
        <v>0</v>
      </c>
      <c r="V1599" s="5" t="str">
        <f>IFERROR(IF(Table4[[#This Row],[Total fees]]=Table4[[#This Row],[Total]]=0,"",Table4[[#This Row],[Total fees]]-Table4[[#This Row],[Total]]),"")</f>
        <v/>
      </c>
    </row>
    <row r="1600" spans="1:22">
      <c r="A1600" s="18" t="str">
        <f>IF('Student''s Data'!A1600=0,"",'Student''s Data'!A1600)</f>
        <v/>
      </c>
      <c r="B1600" s="18" t="str">
        <f>IF('Student''s Data'!B1600=0,"",'Student''s Data'!B1600)</f>
        <v/>
      </c>
      <c r="C1600" s="19" t="str">
        <f>IF('Student''s Data'!C1600=0,"",'Student''s Data'!C1600)</f>
        <v/>
      </c>
      <c r="D1600" s="19" t="str">
        <f>IF('Student''s Data'!D1600=0,"",'Student''s Data'!D1600)</f>
        <v/>
      </c>
      <c r="E1600" s="19" t="str">
        <f>IF('Student''s Data'!H1600=0,"",'Student''s Data'!H1600)</f>
        <v/>
      </c>
      <c r="F1600" s="19" t="str">
        <f>IF('Student''s Data'!E1600=0,"",'Student''s Data'!E1600)</f>
        <v/>
      </c>
      <c r="G1600" s="19" t="str">
        <f>IF('Student''s Data'!F1600=0,"",'Student''s Data'!F1600)</f>
        <v/>
      </c>
      <c r="H1600" s="17"/>
      <c r="I1600" s="17"/>
      <c r="J1600" s="17"/>
      <c r="K1600" s="17"/>
      <c r="L1600" s="17"/>
      <c r="M1600" s="17"/>
      <c r="N1600" s="17"/>
      <c r="O1600" s="17"/>
      <c r="P1600" s="17"/>
      <c r="Q1600" s="17"/>
      <c r="R1600" s="17"/>
      <c r="S1600" s="17"/>
      <c r="T1600" s="5" t="str">
        <f>IF(SUM(Table4[[#This Row],[Jan]:[Dec]])=0,"",(SUM(Table4[[#This Row],[Jan]:[Dec]])))</f>
        <v/>
      </c>
      <c r="U1600" s="5">
        <f>IFERROR(IF(Table5[[#This Row],[Is RTE Student]]="Yes",0,VLOOKUP(Table4[[#This Row],[Class]]&amp;"_"&amp;Table4[[#This Row],[Stream]]&amp;"_"&amp;Table4[[#This Row],[Medium]],total_fee,5,0)),0)</f>
        <v>0</v>
      </c>
      <c r="V1600" s="5" t="str">
        <f>IFERROR(IF(Table4[[#This Row],[Total fees]]=Table4[[#This Row],[Total]]=0,"",Table4[[#This Row],[Total fees]]-Table4[[#This Row],[Total]]),"")</f>
        <v/>
      </c>
    </row>
    <row r="1601" spans="1:22">
      <c r="A1601" s="18" t="str">
        <f>IF('Student''s Data'!A1601=0,"",'Student''s Data'!A1601)</f>
        <v/>
      </c>
      <c r="B1601" s="18" t="str">
        <f>IF('Student''s Data'!B1601=0,"",'Student''s Data'!B1601)</f>
        <v/>
      </c>
      <c r="C1601" s="19" t="str">
        <f>IF('Student''s Data'!C1601=0,"",'Student''s Data'!C1601)</f>
        <v/>
      </c>
      <c r="D1601" s="19" t="str">
        <f>IF('Student''s Data'!D1601=0,"",'Student''s Data'!D1601)</f>
        <v/>
      </c>
      <c r="E1601" s="19" t="str">
        <f>IF('Student''s Data'!H1601=0,"",'Student''s Data'!H1601)</f>
        <v/>
      </c>
      <c r="F1601" s="19" t="str">
        <f>IF('Student''s Data'!E1601=0,"",'Student''s Data'!E1601)</f>
        <v/>
      </c>
      <c r="G1601" s="19" t="str">
        <f>IF('Student''s Data'!F1601=0,"",'Student''s Data'!F1601)</f>
        <v/>
      </c>
      <c r="H1601" s="17"/>
      <c r="I1601" s="17"/>
      <c r="J1601" s="17"/>
      <c r="K1601" s="17"/>
      <c r="L1601" s="17"/>
      <c r="M1601" s="17"/>
      <c r="N1601" s="17"/>
      <c r="O1601" s="17"/>
      <c r="P1601" s="17"/>
      <c r="Q1601" s="17"/>
      <c r="R1601" s="17"/>
      <c r="S1601" s="17"/>
      <c r="T1601" s="5" t="str">
        <f>IF(SUM(Table4[[#This Row],[Jan]:[Dec]])=0,"",(SUM(Table4[[#This Row],[Jan]:[Dec]])))</f>
        <v/>
      </c>
      <c r="U1601" s="5">
        <f>IFERROR(IF(Table5[[#This Row],[Is RTE Student]]="Yes",0,VLOOKUP(Table4[[#This Row],[Class]]&amp;"_"&amp;Table4[[#This Row],[Stream]]&amp;"_"&amp;Table4[[#This Row],[Medium]],total_fee,5,0)),0)</f>
        <v>0</v>
      </c>
      <c r="V1601" s="5" t="str">
        <f>IFERROR(IF(Table4[[#This Row],[Total fees]]=Table4[[#This Row],[Total]]=0,"",Table4[[#This Row],[Total fees]]-Table4[[#This Row],[Total]]),"")</f>
        <v/>
      </c>
    </row>
    <row r="1602" spans="1:22">
      <c r="A1602" s="18" t="str">
        <f>IF('Student''s Data'!A1602=0,"",'Student''s Data'!A1602)</f>
        <v/>
      </c>
      <c r="B1602" s="18" t="str">
        <f>IF('Student''s Data'!B1602=0,"",'Student''s Data'!B1602)</f>
        <v/>
      </c>
      <c r="C1602" s="19" t="str">
        <f>IF('Student''s Data'!C1602=0,"",'Student''s Data'!C1602)</f>
        <v/>
      </c>
      <c r="D1602" s="19" t="str">
        <f>IF('Student''s Data'!D1602=0,"",'Student''s Data'!D1602)</f>
        <v/>
      </c>
      <c r="E1602" s="19" t="str">
        <f>IF('Student''s Data'!H1602=0,"",'Student''s Data'!H1602)</f>
        <v/>
      </c>
      <c r="F1602" s="19" t="str">
        <f>IF('Student''s Data'!E1602=0,"",'Student''s Data'!E1602)</f>
        <v/>
      </c>
      <c r="G1602" s="19" t="str">
        <f>IF('Student''s Data'!F1602=0,"",'Student''s Data'!F1602)</f>
        <v/>
      </c>
      <c r="H1602" s="17"/>
      <c r="I1602" s="17"/>
      <c r="J1602" s="17"/>
      <c r="K1602" s="17"/>
      <c r="L1602" s="17"/>
      <c r="M1602" s="17"/>
      <c r="N1602" s="17"/>
      <c r="O1602" s="17"/>
      <c r="P1602" s="17"/>
      <c r="Q1602" s="17"/>
      <c r="R1602" s="17"/>
      <c r="S1602" s="17"/>
      <c r="T1602" s="5" t="str">
        <f>IF(SUM(Table4[[#This Row],[Jan]:[Dec]])=0,"",(SUM(Table4[[#This Row],[Jan]:[Dec]])))</f>
        <v/>
      </c>
      <c r="U1602" s="5">
        <f>IFERROR(IF(Table5[[#This Row],[Is RTE Student]]="Yes",0,VLOOKUP(Table4[[#This Row],[Class]]&amp;"_"&amp;Table4[[#This Row],[Stream]]&amp;"_"&amp;Table4[[#This Row],[Medium]],total_fee,5,0)),0)</f>
        <v>0</v>
      </c>
      <c r="V1602" s="5" t="str">
        <f>IFERROR(IF(Table4[[#This Row],[Total fees]]=Table4[[#This Row],[Total]]=0,"",Table4[[#This Row],[Total fees]]-Table4[[#This Row],[Total]]),"")</f>
        <v/>
      </c>
    </row>
    <row r="1603" spans="1:22">
      <c r="A1603" s="18" t="str">
        <f>IF('Student''s Data'!A1603=0,"",'Student''s Data'!A1603)</f>
        <v/>
      </c>
      <c r="B1603" s="18" t="str">
        <f>IF('Student''s Data'!B1603=0,"",'Student''s Data'!B1603)</f>
        <v/>
      </c>
      <c r="C1603" s="19" t="str">
        <f>IF('Student''s Data'!C1603=0,"",'Student''s Data'!C1603)</f>
        <v/>
      </c>
      <c r="D1603" s="19" t="str">
        <f>IF('Student''s Data'!D1603=0,"",'Student''s Data'!D1603)</f>
        <v/>
      </c>
      <c r="E1603" s="19" t="str">
        <f>IF('Student''s Data'!H1603=0,"",'Student''s Data'!H1603)</f>
        <v/>
      </c>
      <c r="F1603" s="19" t="str">
        <f>IF('Student''s Data'!E1603=0,"",'Student''s Data'!E1603)</f>
        <v/>
      </c>
      <c r="G1603" s="19" t="str">
        <f>IF('Student''s Data'!F1603=0,"",'Student''s Data'!F1603)</f>
        <v/>
      </c>
      <c r="H1603" s="17"/>
      <c r="I1603" s="17"/>
      <c r="J1603" s="17"/>
      <c r="K1603" s="17"/>
      <c r="L1603" s="17"/>
      <c r="M1603" s="17"/>
      <c r="N1603" s="17"/>
      <c r="O1603" s="17"/>
      <c r="P1603" s="17"/>
      <c r="Q1603" s="17"/>
      <c r="R1603" s="17"/>
      <c r="S1603" s="17"/>
      <c r="T1603" s="5" t="str">
        <f>IF(SUM(Table4[[#This Row],[Jan]:[Dec]])=0,"",(SUM(Table4[[#This Row],[Jan]:[Dec]])))</f>
        <v/>
      </c>
      <c r="U1603" s="5">
        <f>IFERROR(IF(Table5[[#This Row],[Is RTE Student]]="Yes",0,VLOOKUP(Table4[[#This Row],[Class]]&amp;"_"&amp;Table4[[#This Row],[Stream]]&amp;"_"&amp;Table4[[#This Row],[Medium]],total_fee,5,0)),0)</f>
        <v>0</v>
      </c>
      <c r="V1603" s="5" t="str">
        <f>IFERROR(IF(Table4[[#This Row],[Total fees]]=Table4[[#This Row],[Total]]=0,"",Table4[[#This Row],[Total fees]]-Table4[[#This Row],[Total]]),"")</f>
        <v/>
      </c>
    </row>
    <row r="1604" spans="1:22">
      <c r="A1604" s="18" t="str">
        <f>IF('Student''s Data'!A1604=0,"",'Student''s Data'!A1604)</f>
        <v/>
      </c>
      <c r="B1604" s="18" t="str">
        <f>IF('Student''s Data'!B1604=0,"",'Student''s Data'!B1604)</f>
        <v/>
      </c>
      <c r="C1604" s="19" t="str">
        <f>IF('Student''s Data'!C1604=0,"",'Student''s Data'!C1604)</f>
        <v/>
      </c>
      <c r="D1604" s="19" t="str">
        <f>IF('Student''s Data'!D1604=0,"",'Student''s Data'!D1604)</f>
        <v/>
      </c>
      <c r="E1604" s="19" t="str">
        <f>IF('Student''s Data'!H1604=0,"",'Student''s Data'!H1604)</f>
        <v/>
      </c>
      <c r="F1604" s="19" t="str">
        <f>IF('Student''s Data'!E1604=0,"",'Student''s Data'!E1604)</f>
        <v/>
      </c>
      <c r="G1604" s="19" t="str">
        <f>IF('Student''s Data'!F1604=0,"",'Student''s Data'!F1604)</f>
        <v/>
      </c>
      <c r="H1604" s="17"/>
      <c r="I1604" s="17"/>
      <c r="J1604" s="17"/>
      <c r="K1604" s="17"/>
      <c r="L1604" s="17"/>
      <c r="M1604" s="17"/>
      <c r="N1604" s="17"/>
      <c r="O1604" s="17"/>
      <c r="P1604" s="17"/>
      <c r="Q1604" s="17"/>
      <c r="R1604" s="17"/>
      <c r="S1604" s="17"/>
      <c r="T1604" s="5" t="str">
        <f>IF(SUM(Table4[[#This Row],[Jan]:[Dec]])=0,"",(SUM(Table4[[#This Row],[Jan]:[Dec]])))</f>
        <v/>
      </c>
      <c r="U1604" s="5">
        <f>IFERROR(IF(Table5[[#This Row],[Is RTE Student]]="Yes",0,VLOOKUP(Table4[[#This Row],[Class]]&amp;"_"&amp;Table4[[#This Row],[Stream]]&amp;"_"&amp;Table4[[#This Row],[Medium]],total_fee,5,0)),0)</f>
        <v>0</v>
      </c>
      <c r="V1604" s="5" t="str">
        <f>IFERROR(IF(Table4[[#This Row],[Total fees]]=Table4[[#This Row],[Total]]=0,"",Table4[[#This Row],[Total fees]]-Table4[[#This Row],[Total]]),"")</f>
        <v/>
      </c>
    </row>
    <row r="1605" spans="1:22">
      <c r="A1605" s="18" t="str">
        <f>IF('Student''s Data'!A1605=0,"",'Student''s Data'!A1605)</f>
        <v/>
      </c>
      <c r="B1605" s="18" t="str">
        <f>IF('Student''s Data'!B1605=0,"",'Student''s Data'!B1605)</f>
        <v/>
      </c>
      <c r="C1605" s="19" t="str">
        <f>IF('Student''s Data'!C1605=0,"",'Student''s Data'!C1605)</f>
        <v/>
      </c>
      <c r="D1605" s="19" t="str">
        <f>IF('Student''s Data'!D1605=0,"",'Student''s Data'!D1605)</f>
        <v/>
      </c>
      <c r="E1605" s="19" t="str">
        <f>IF('Student''s Data'!H1605=0,"",'Student''s Data'!H1605)</f>
        <v/>
      </c>
      <c r="F1605" s="19" t="str">
        <f>IF('Student''s Data'!E1605=0,"",'Student''s Data'!E1605)</f>
        <v/>
      </c>
      <c r="G1605" s="19" t="str">
        <f>IF('Student''s Data'!F1605=0,"",'Student''s Data'!F1605)</f>
        <v/>
      </c>
      <c r="H1605" s="17"/>
      <c r="I1605" s="17"/>
      <c r="J1605" s="17"/>
      <c r="K1605" s="17"/>
      <c r="L1605" s="17"/>
      <c r="M1605" s="17"/>
      <c r="N1605" s="17"/>
      <c r="O1605" s="17"/>
      <c r="P1605" s="17"/>
      <c r="Q1605" s="17"/>
      <c r="R1605" s="17"/>
      <c r="S1605" s="17"/>
      <c r="T1605" s="5" t="str">
        <f>IF(SUM(Table4[[#This Row],[Jan]:[Dec]])=0,"",(SUM(Table4[[#This Row],[Jan]:[Dec]])))</f>
        <v/>
      </c>
      <c r="U1605" s="5">
        <f>IFERROR(IF(Table5[[#This Row],[Is RTE Student]]="Yes",0,VLOOKUP(Table4[[#This Row],[Class]]&amp;"_"&amp;Table4[[#This Row],[Stream]]&amp;"_"&amp;Table4[[#This Row],[Medium]],total_fee,5,0)),0)</f>
        <v>0</v>
      </c>
      <c r="V1605" s="5" t="str">
        <f>IFERROR(IF(Table4[[#This Row],[Total fees]]=Table4[[#This Row],[Total]]=0,"",Table4[[#This Row],[Total fees]]-Table4[[#This Row],[Total]]),"")</f>
        <v/>
      </c>
    </row>
    <row r="1606" spans="1:22">
      <c r="A1606" s="18" t="str">
        <f>IF('Student''s Data'!A1606=0,"",'Student''s Data'!A1606)</f>
        <v/>
      </c>
      <c r="B1606" s="18" t="str">
        <f>IF('Student''s Data'!B1606=0,"",'Student''s Data'!B1606)</f>
        <v/>
      </c>
      <c r="C1606" s="19" t="str">
        <f>IF('Student''s Data'!C1606=0,"",'Student''s Data'!C1606)</f>
        <v/>
      </c>
      <c r="D1606" s="19" t="str">
        <f>IF('Student''s Data'!D1606=0,"",'Student''s Data'!D1606)</f>
        <v/>
      </c>
      <c r="E1606" s="19" t="str">
        <f>IF('Student''s Data'!H1606=0,"",'Student''s Data'!H1606)</f>
        <v/>
      </c>
      <c r="F1606" s="19" t="str">
        <f>IF('Student''s Data'!E1606=0,"",'Student''s Data'!E1606)</f>
        <v/>
      </c>
      <c r="G1606" s="19" t="str">
        <f>IF('Student''s Data'!F1606=0,"",'Student''s Data'!F1606)</f>
        <v/>
      </c>
      <c r="H1606" s="17"/>
      <c r="I1606" s="17"/>
      <c r="J1606" s="17"/>
      <c r="K1606" s="17"/>
      <c r="L1606" s="17"/>
      <c r="M1606" s="17"/>
      <c r="N1606" s="17"/>
      <c r="O1606" s="17"/>
      <c r="P1606" s="17"/>
      <c r="Q1606" s="17"/>
      <c r="R1606" s="17"/>
      <c r="S1606" s="17"/>
      <c r="T1606" s="5" t="str">
        <f>IF(SUM(Table4[[#This Row],[Jan]:[Dec]])=0,"",(SUM(Table4[[#This Row],[Jan]:[Dec]])))</f>
        <v/>
      </c>
      <c r="U1606" s="5">
        <f>IFERROR(IF(Table5[[#This Row],[Is RTE Student]]="Yes",0,VLOOKUP(Table4[[#This Row],[Class]]&amp;"_"&amp;Table4[[#This Row],[Stream]]&amp;"_"&amp;Table4[[#This Row],[Medium]],total_fee,5,0)),0)</f>
        <v>0</v>
      </c>
      <c r="V1606" s="5" t="str">
        <f>IFERROR(IF(Table4[[#This Row],[Total fees]]=Table4[[#This Row],[Total]]=0,"",Table4[[#This Row],[Total fees]]-Table4[[#This Row],[Total]]),"")</f>
        <v/>
      </c>
    </row>
    <row r="1607" spans="1:22">
      <c r="A1607" s="18" t="str">
        <f>IF('Student''s Data'!A1607=0,"",'Student''s Data'!A1607)</f>
        <v/>
      </c>
      <c r="B1607" s="18" t="str">
        <f>IF('Student''s Data'!B1607=0,"",'Student''s Data'!B1607)</f>
        <v/>
      </c>
      <c r="C1607" s="19" t="str">
        <f>IF('Student''s Data'!C1607=0,"",'Student''s Data'!C1607)</f>
        <v/>
      </c>
      <c r="D1607" s="19" t="str">
        <f>IF('Student''s Data'!D1607=0,"",'Student''s Data'!D1607)</f>
        <v/>
      </c>
      <c r="E1607" s="19" t="str">
        <f>IF('Student''s Data'!H1607=0,"",'Student''s Data'!H1607)</f>
        <v/>
      </c>
      <c r="F1607" s="19" t="str">
        <f>IF('Student''s Data'!E1607=0,"",'Student''s Data'!E1607)</f>
        <v/>
      </c>
      <c r="G1607" s="19" t="str">
        <f>IF('Student''s Data'!F1607=0,"",'Student''s Data'!F1607)</f>
        <v/>
      </c>
      <c r="H1607" s="17"/>
      <c r="I1607" s="17"/>
      <c r="J1607" s="17"/>
      <c r="K1607" s="17"/>
      <c r="L1607" s="17"/>
      <c r="M1607" s="17"/>
      <c r="N1607" s="17"/>
      <c r="O1607" s="17"/>
      <c r="P1607" s="17"/>
      <c r="Q1607" s="17"/>
      <c r="R1607" s="17"/>
      <c r="S1607" s="17"/>
      <c r="T1607" s="5" t="str">
        <f>IF(SUM(Table4[[#This Row],[Jan]:[Dec]])=0,"",(SUM(Table4[[#This Row],[Jan]:[Dec]])))</f>
        <v/>
      </c>
      <c r="U1607" s="5">
        <f>IFERROR(IF(Table5[[#This Row],[Is RTE Student]]="Yes",0,VLOOKUP(Table4[[#This Row],[Class]]&amp;"_"&amp;Table4[[#This Row],[Stream]]&amp;"_"&amp;Table4[[#This Row],[Medium]],total_fee,5,0)),0)</f>
        <v>0</v>
      </c>
      <c r="V1607" s="5" t="str">
        <f>IFERROR(IF(Table4[[#This Row],[Total fees]]=Table4[[#This Row],[Total]]=0,"",Table4[[#This Row],[Total fees]]-Table4[[#This Row],[Total]]),"")</f>
        <v/>
      </c>
    </row>
    <row r="1608" spans="1:22">
      <c r="A1608" s="18" t="str">
        <f>IF('Student''s Data'!A1608=0,"",'Student''s Data'!A1608)</f>
        <v/>
      </c>
      <c r="B1608" s="18" t="str">
        <f>IF('Student''s Data'!B1608=0,"",'Student''s Data'!B1608)</f>
        <v/>
      </c>
      <c r="C1608" s="19" t="str">
        <f>IF('Student''s Data'!C1608=0,"",'Student''s Data'!C1608)</f>
        <v/>
      </c>
      <c r="D1608" s="19" t="str">
        <f>IF('Student''s Data'!D1608=0,"",'Student''s Data'!D1608)</f>
        <v/>
      </c>
      <c r="E1608" s="19" t="str">
        <f>IF('Student''s Data'!H1608=0,"",'Student''s Data'!H1608)</f>
        <v/>
      </c>
      <c r="F1608" s="19" t="str">
        <f>IF('Student''s Data'!E1608=0,"",'Student''s Data'!E1608)</f>
        <v/>
      </c>
      <c r="G1608" s="19" t="str">
        <f>IF('Student''s Data'!F1608=0,"",'Student''s Data'!F1608)</f>
        <v/>
      </c>
      <c r="H1608" s="17"/>
      <c r="I1608" s="17"/>
      <c r="J1608" s="17"/>
      <c r="K1608" s="17"/>
      <c r="L1608" s="17"/>
      <c r="M1608" s="17"/>
      <c r="N1608" s="17"/>
      <c r="O1608" s="17"/>
      <c r="P1608" s="17"/>
      <c r="Q1608" s="17"/>
      <c r="R1608" s="17"/>
      <c r="S1608" s="17"/>
      <c r="T1608" s="5" t="str">
        <f>IF(SUM(Table4[[#This Row],[Jan]:[Dec]])=0,"",(SUM(Table4[[#This Row],[Jan]:[Dec]])))</f>
        <v/>
      </c>
      <c r="U1608" s="5">
        <f>IFERROR(IF(Table5[[#This Row],[Is RTE Student]]="Yes",0,VLOOKUP(Table4[[#This Row],[Class]]&amp;"_"&amp;Table4[[#This Row],[Stream]]&amp;"_"&amp;Table4[[#This Row],[Medium]],total_fee,5,0)),0)</f>
        <v>0</v>
      </c>
      <c r="V1608" s="5" t="str">
        <f>IFERROR(IF(Table4[[#This Row],[Total fees]]=Table4[[#This Row],[Total]]=0,"",Table4[[#This Row],[Total fees]]-Table4[[#This Row],[Total]]),"")</f>
        <v/>
      </c>
    </row>
    <row r="1609" spans="1:22">
      <c r="A1609" s="18" t="str">
        <f>IF('Student''s Data'!A1609=0,"",'Student''s Data'!A1609)</f>
        <v/>
      </c>
      <c r="B1609" s="18" t="str">
        <f>IF('Student''s Data'!B1609=0,"",'Student''s Data'!B1609)</f>
        <v/>
      </c>
      <c r="C1609" s="19" t="str">
        <f>IF('Student''s Data'!C1609=0,"",'Student''s Data'!C1609)</f>
        <v/>
      </c>
      <c r="D1609" s="19" t="str">
        <f>IF('Student''s Data'!D1609=0,"",'Student''s Data'!D1609)</f>
        <v/>
      </c>
      <c r="E1609" s="19" t="str">
        <f>IF('Student''s Data'!H1609=0,"",'Student''s Data'!H1609)</f>
        <v/>
      </c>
      <c r="F1609" s="19" t="str">
        <f>IF('Student''s Data'!E1609=0,"",'Student''s Data'!E1609)</f>
        <v/>
      </c>
      <c r="G1609" s="19" t="str">
        <f>IF('Student''s Data'!F1609=0,"",'Student''s Data'!F1609)</f>
        <v/>
      </c>
      <c r="H1609" s="17"/>
      <c r="I1609" s="17"/>
      <c r="J1609" s="17"/>
      <c r="K1609" s="17"/>
      <c r="L1609" s="17"/>
      <c r="M1609" s="17"/>
      <c r="N1609" s="17"/>
      <c r="O1609" s="17"/>
      <c r="P1609" s="17"/>
      <c r="Q1609" s="17"/>
      <c r="R1609" s="17"/>
      <c r="S1609" s="17"/>
      <c r="T1609" s="5" t="str">
        <f>IF(SUM(Table4[[#This Row],[Jan]:[Dec]])=0,"",(SUM(Table4[[#This Row],[Jan]:[Dec]])))</f>
        <v/>
      </c>
      <c r="U1609" s="5">
        <f>IFERROR(IF(Table5[[#This Row],[Is RTE Student]]="Yes",0,VLOOKUP(Table4[[#This Row],[Class]]&amp;"_"&amp;Table4[[#This Row],[Stream]]&amp;"_"&amp;Table4[[#This Row],[Medium]],total_fee,5,0)),0)</f>
        <v>0</v>
      </c>
      <c r="V1609" s="5" t="str">
        <f>IFERROR(IF(Table4[[#This Row],[Total fees]]=Table4[[#This Row],[Total]]=0,"",Table4[[#This Row],[Total fees]]-Table4[[#This Row],[Total]]),"")</f>
        <v/>
      </c>
    </row>
    <row r="1610" spans="1:22">
      <c r="A1610" s="18" t="str">
        <f>IF('Student''s Data'!A1610=0,"",'Student''s Data'!A1610)</f>
        <v/>
      </c>
      <c r="B1610" s="18" t="str">
        <f>IF('Student''s Data'!B1610=0,"",'Student''s Data'!B1610)</f>
        <v/>
      </c>
      <c r="C1610" s="19" t="str">
        <f>IF('Student''s Data'!C1610=0,"",'Student''s Data'!C1610)</f>
        <v/>
      </c>
      <c r="D1610" s="19" t="str">
        <f>IF('Student''s Data'!D1610=0,"",'Student''s Data'!D1610)</f>
        <v/>
      </c>
      <c r="E1610" s="19" t="str">
        <f>IF('Student''s Data'!H1610=0,"",'Student''s Data'!H1610)</f>
        <v/>
      </c>
      <c r="F1610" s="19" t="str">
        <f>IF('Student''s Data'!E1610=0,"",'Student''s Data'!E1610)</f>
        <v/>
      </c>
      <c r="G1610" s="19" t="str">
        <f>IF('Student''s Data'!F1610=0,"",'Student''s Data'!F1610)</f>
        <v/>
      </c>
      <c r="H1610" s="17"/>
      <c r="I1610" s="17"/>
      <c r="J1610" s="17"/>
      <c r="K1610" s="17"/>
      <c r="L1610" s="17"/>
      <c r="M1610" s="17"/>
      <c r="N1610" s="17"/>
      <c r="O1610" s="17"/>
      <c r="P1610" s="17"/>
      <c r="Q1610" s="17"/>
      <c r="R1610" s="17"/>
      <c r="S1610" s="17"/>
      <c r="T1610" s="5" t="str">
        <f>IF(SUM(Table4[[#This Row],[Jan]:[Dec]])=0,"",(SUM(Table4[[#This Row],[Jan]:[Dec]])))</f>
        <v/>
      </c>
      <c r="U1610" s="5">
        <f>IFERROR(IF(Table5[[#This Row],[Is RTE Student]]="Yes",0,VLOOKUP(Table4[[#This Row],[Class]]&amp;"_"&amp;Table4[[#This Row],[Stream]]&amp;"_"&amp;Table4[[#This Row],[Medium]],total_fee,5,0)),0)</f>
        <v>0</v>
      </c>
      <c r="V1610" s="5" t="str">
        <f>IFERROR(IF(Table4[[#This Row],[Total fees]]=Table4[[#This Row],[Total]]=0,"",Table4[[#This Row],[Total fees]]-Table4[[#This Row],[Total]]),"")</f>
        <v/>
      </c>
    </row>
    <row r="1611" spans="1:22">
      <c r="A1611" s="18" t="str">
        <f>IF('Student''s Data'!A1611=0,"",'Student''s Data'!A1611)</f>
        <v/>
      </c>
      <c r="B1611" s="18" t="str">
        <f>IF('Student''s Data'!B1611=0,"",'Student''s Data'!B1611)</f>
        <v/>
      </c>
      <c r="C1611" s="19" t="str">
        <f>IF('Student''s Data'!C1611=0,"",'Student''s Data'!C1611)</f>
        <v/>
      </c>
      <c r="D1611" s="19" t="str">
        <f>IF('Student''s Data'!D1611=0,"",'Student''s Data'!D1611)</f>
        <v/>
      </c>
      <c r="E1611" s="19" t="str">
        <f>IF('Student''s Data'!H1611=0,"",'Student''s Data'!H1611)</f>
        <v/>
      </c>
      <c r="F1611" s="19" t="str">
        <f>IF('Student''s Data'!E1611=0,"",'Student''s Data'!E1611)</f>
        <v/>
      </c>
      <c r="G1611" s="19" t="str">
        <f>IF('Student''s Data'!F1611=0,"",'Student''s Data'!F1611)</f>
        <v/>
      </c>
      <c r="H1611" s="17"/>
      <c r="I1611" s="17"/>
      <c r="J1611" s="17"/>
      <c r="K1611" s="17"/>
      <c r="L1611" s="17"/>
      <c r="M1611" s="17"/>
      <c r="N1611" s="17"/>
      <c r="O1611" s="17"/>
      <c r="P1611" s="17"/>
      <c r="Q1611" s="17"/>
      <c r="R1611" s="17"/>
      <c r="S1611" s="17"/>
      <c r="T1611" s="5" t="str">
        <f>IF(SUM(Table4[[#This Row],[Jan]:[Dec]])=0,"",(SUM(Table4[[#This Row],[Jan]:[Dec]])))</f>
        <v/>
      </c>
      <c r="U1611" s="5">
        <f>IFERROR(IF(Table5[[#This Row],[Is RTE Student]]="Yes",0,VLOOKUP(Table4[[#This Row],[Class]]&amp;"_"&amp;Table4[[#This Row],[Stream]]&amp;"_"&amp;Table4[[#This Row],[Medium]],total_fee,5,0)),0)</f>
        <v>0</v>
      </c>
      <c r="V1611" s="5" t="str">
        <f>IFERROR(IF(Table4[[#This Row],[Total fees]]=Table4[[#This Row],[Total]]=0,"",Table4[[#This Row],[Total fees]]-Table4[[#This Row],[Total]]),"")</f>
        <v/>
      </c>
    </row>
    <row r="1612" spans="1:22">
      <c r="A1612" s="18" t="str">
        <f>IF('Student''s Data'!A1612=0,"",'Student''s Data'!A1612)</f>
        <v/>
      </c>
      <c r="B1612" s="18" t="str">
        <f>IF('Student''s Data'!B1612=0,"",'Student''s Data'!B1612)</f>
        <v/>
      </c>
      <c r="C1612" s="19" t="str">
        <f>IF('Student''s Data'!C1612=0,"",'Student''s Data'!C1612)</f>
        <v/>
      </c>
      <c r="D1612" s="19" t="str">
        <f>IF('Student''s Data'!D1612=0,"",'Student''s Data'!D1612)</f>
        <v/>
      </c>
      <c r="E1612" s="19" t="str">
        <f>IF('Student''s Data'!H1612=0,"",'Student''s Data'!H1612)</f>
        <v/>
      </c>
      <c r="F1612" s="19" t="str">
        <f>IF('Student''s Data'!E1612=0,"",'Student''s Data'!E1612)</f>
        <v/>
      </c>
      <c r="G1612" s="19" t="str">
        <f>IF('Student''s Data'!F1612=0,"",'Student''s Data'!F1612)</f>
        <v/>
      </c>
      <c r="H1612" s="17"/>
      <c r="I1612" s="17"/>
      <c r="J1612" s="17"/>
      <c r="K1612" s="17"/>
      <c r="L1612" s="17"/>
      <c r="M1612" s="17"/>
      <c r="N1612" s="17"/>
      <c r="O1612" s="17"/>
      <c r="P1612" s="17"/>
      <c r="Q1612" s="17"/>
      <c r="R1612" s="17"/>
      <c r="S1612" s="17"/>
      <c r="T1612" s="5" t="str">
        <f>IF(SUM(Table4[[#This Row],[Jan]:[Dec]])=0,"",(SUM(Table4[[#This Row],[Jan]:[Dec]])))</f>
        <v/>
      </c>
      <c r="U1612" s="5">
        <f>IFERROR(IF(Table5[[#This Row],[Is RTE Student]]="Yes",0,VLOOKUP(Table4[[#This Row],[Class]]&amp;"_"&amp;Table4[[#This Row],[Stream]]&amp;"_"&amp;Table4[[#This Row],[Medium]],total_fee,5,0)),0)</f>
        <v>0</v>
      </c>
      <c r="V1612" s="5" t="str">
        <f>IFERROR(IF(Table4[[#This Row],[Total fees]]=Table4[[#This Row],[Total]]=0,"",Table4[[#This Row],[Total fees]]-Table4[[#This Row],[Total]]),"")</f>
        <v/>
      </c>
    </row>
    <row r="1613" spans="1:22">
      <c r="A1613" s="18" t="str">
        <f>IF('Student''s Data'!A1613=0,"",'Student''s Data'!A1613)</f>
        <v/>
      </c>
      <c r="B1613" s="18" t="str">
        <f>IF('Student''s Data'!B1613=0,"",'Student''s Data'!B1613)</f>
        <v/>
      </c>
      <c r="C1613" s="19" t="str">
        <f>IF('Student''s Data'!C1613=0,"",'Student''s Data'!C1613)</f>
        <v/>
      </c>
      <c r="D1613" s="19" t="str">
        <f>IF('Student''s Data'!D1613=0,"",'Student''s Data'!D1613)</f>
        <v/>
      </c>
      <c r="E1613" s="19" t="str">
        <f>IF('Student''s Data'!H1613=0,"",'Student''s Data'!H1613)</f>
        <v/>
      </c>
      <c r="F1613" s="19" t="str">
        <f>IF('Student''s Data'!E1613=0,"",'Student''s Data'!E1613)</f>
        <v/>
      </c>
      <c r="G1613" s="19" t="str">
        <f>IF('Student''s Data'!F1613=0,"",'Student''s Data'!F1613)</f>
        <v/>
      </c>
      <c r="H1613" s="17"/>
      <c r="I1613" s="17"/>
      <c r="J1613" s="17"/>
      <c r="K1613" s="17"/>
      <c r="L1613" s="17"/>
      <c r="M1613" s="17"/>
      <c r="N1613" s="17"/>
      <c r="O1613" s="17"/>
      <c r="P1613" s="17"/>
      <c r="Q1613" s="17"/>
      <c r="R1613" s="17"/>
      <c r="S1613" s="17"/>
      <c r="T1613" s="5" t="str">
        <f>IF(SUM(Table4[[#This Row],[Jan]:[Dec]])=0,"",(SUM(Table4[[#This Row],[Jan]:[Dec]])))</f>
        <v/>
      </c>
      <c r="U1613" s="5">
        <f>IFERROR(IF(Table5[[#This Row],[Is RTE Student]]="Yes",0,VLOOKUP(Table4[[#This Row],[Class]]&amp;"_"&amp;Table4[[#This Row],[Stream]]&amp;"_"&amp;Table4[[#This Row],[Medium]],total_fee,5,0)),0)</f>
        <v>0</v>
      </c>
      <c r="V1613" s="5" t="str">
        <f>IFERROR(IF(Table4[[#This Row],[Total fees]]=Table4[[#This Row],[Total]]=0,"",Table4[[#This Row],[Total fees]]-Table4[[#This Row],[Total]]),"")</f>
        <v/>
      </c>
    </row>
    <row r="1614" spans="1:22">
      <c r="A1614" s="18" t="str">
        <f>IF('Student''s Data'!A1614=0,"",'Student''s Data'!A1614)</f>
        <v/>
      </c>
      <c r="B1614" s="18" t="str">
        <f>IF('Student''s Data'!B1614=0,"",'Student''s Data'!B1614)</f>
        <v/>
      </c>
      <c r="C1614" s="19" t="str">
        <f>IF('Student''s Data'!C1614=0,"",'Student''s Data'!C1614)</f>
        <v/>
      </c>
      <c r="D1614" s="19" t="str">
        <f>IF('Student''s Data'!D1614=0,"",'Student''s Data'!D1614)</f>
        <v/>
      </c>
      <c r="E1614" s="19" t="str">
        <f>IF('Student''s Data'!H1614=0,"",'Student''s Data'!H1614)</f>
        <v/>
      </c>
      <c r="F1614" s="19" t="str">
        <f>IF('Student''s Data'!E1614=0,"",'Student''s Data'!E1614)</f>
        <v/>
      </c>
      <c r="G1614" s="19" t="str">
        <f>IF('Student''s Data'!F1614=0,"",'Student''s Data'!F1614)</f>
        <v/>
      </c>
      <c r="H1614" s="17"/>
      <c r="I1614" s="17"/>
      <c r="J1614" s="17"/>
      <c r="K1614" s="17"/>
      <c r="L1614" s="17"/>
      <c r="M1614" s="17"/>
      <c r="N1614" s="17"/>
      <c r="O1614" s="17"/>
      <c r="P1614" s="17"/>
      <c r="Q1614" s="17"/>
      <c r="R1614" s="17"/>
      <c r="S1614" s="17"/>
      <c r="T1614" s="5" t="str">
        <f>IF(SUM(Table4[[#This Row],[Jan]:[Dec]])=0,"",(SUM(Table4[[#This Row],[Jan]:[Dec]])))</f>
        <v/>
      </c>
      <c r="U1614" s="5">
        <f>IFERROR(IF(Table5[[#This Row],[Is RTE Student]]="Yes",0,VLOOKUP(Table4[[#This Row],[Class]]&amp;"_"&amp;Table4[[#This Row],[Stream]]&amp;"_"&amp;Table4[[#This Row],[Medium]],total_fee,5,0)),0)</f>
        <v>0</v>
      </c>
      <c r="V1614" s="5" t="str">
        <f>IFERROR(IF(Table4[[#This Row],[Total fees]]=Table4[[#This Row],[Total]]=0,"",Table4[[#This Row],[Total fees]]-Table4[[#This Row],[Total]]),"")</f>
        <v/>
      </c>
    </row>
    <row r="1615" spans="1:22">
      <c r="A1615" s="18" t="str">
        <f>IF('Student''s Data'!A1615=0,"",'Student''s Data'!A1615)</f>
        <v/>
      </c>
      <c r="B1615" s="18" t="str">
        <f>IF('Student''s Data'!B1615=0,"",'Student''s Data'!B1615)</f>
        <v/>
      </c>
      <c r="C1615" s="19" t="str">
        <f>IF('Student''s Data'!C1615=0,"",'Student''s Data'!C1615)</f>
        <v/>
      </c>
      <c r="D1615" s="19" t="str">
        <f>IF('Student''s Data'!D1615=0,"",'Student''s Data'!D1615)</f>
        <v/>
      </c>
      <c r="E1615" s="19" t="str">
        <f>IF('Student''s Data'!H1615=0,"",'Student''s Data'!H1615)</f>
        <v/>
      </c>
      <c r="F1615" s="19" t="str">
        <f>IF('Student''s Data'!E1615=0,"",'Student''s Data'!E1615)</f>
        <v/>
      </c>
      <c r="G1615" s="19" t="str">
        <f>IF('Student''s Data'!F1615=0,"",'Student''s Data'!F1615)</f>
        <v/>
      </c>
      <c r="H1615" s="17"/>
      <c r="I1615" s="17"/>
      <c r="J1615" s="17"/>
      <c r="K1615" s="17"/>
      <c r="L1615" s="17"/>
      <c r="M1615" s="17"/>
      <c r="N1615" s="17"/>
      <c r="O1615" s="17"/>
      <c r="P1615" s="17"/>
      <c r="Q1615" s="17"/>
      <c r="R1615" s="17"/>
      <c r="S1615" s="17"/>
      <c r="T1615" s="5" t="str">
        <f>IF(SUM(Table4[[#This Row],[Jan]:[Dec]])=0,"",(SUM(Table4[[#This Row],[Jan]:[Dec]])))</f>
        <v/>
      </c>
      <c r="U1615" s="5">
        <f>IFERROR(IF(Table5[[#This Row],[Is RTE Student]]="Yes",0,VLOOKUP(Table4[[#This Row],[Class]]&amp;"_"&amp;Table4[[#This Row],[Stream]]&amp;"_"&amp;Table4[[#This Row],[Medium]],total_fee,5,0)),0)</f>
        <v>0</v>
      </c>
      <c r="V1615" s="5" t="str">
        <f>IFERROR(IF(Table4[[#This Row],[Total fees]]=Table4[[#This Row],[Total]]=0,"",Table4[[#This Row],[Total fees]]-Table4[[#This Row],[Total]]),"")</f>
        <v/>
      </c>
    </row>
    <row r="1616" spans="1:22">
      <c r="A1616" s="18" t="str">
        <f>IF('Student''s Data'!A1616=0,"",'Student''s Data'!A1616)</f>
        <v/>
      </c>
      <c r="B1616" s="18" t="str">
        <f>IF('Student''s Data'!B1616=0,"",'Student''s Data'!B1616)</f>
        <v/>
      </c>
      <c r="C1616" s="19" t="str">
        <f>IF('Student''s Data'!C1616=0,"",'Student''s Data'!C1616)</f>
        <v/>
      </c>
      <c r="D1616" s="19" t="str">
        <f>IF('Student''s Data'!D1616=0,"",'Student''s Data'!D1616)</f>
        <v/>
      </c>
      <c r="E1616" s="19" t="str">
        <f>IF('Student''s Data'!H1616=0,"",'Student''s Data'!H1616)</f>
        <v/>
      </c>
      <c r="F1616" s="19" t="str">
        <f>IF('Student''s Data'!E1616=0,"",'Student''s Data'!E1616)</f>
        <v/>
      </c>
      <c r="G1616" s="19" t="str">
        <f>IF('Student''s Data'!F1616=0,"",'Student''s Data'!F1616)</f>
        <v/>
      </c>
      <c r="H1616" s="17"/>
      <c r="I1616" s="17"/>
      <c r="J1616" s="17"/>
      <c r="K1616" s="17"/>
      <c r="L1616" s="17"/>
      <c r="M1616" s="17"/>
      <c r="N1616" s="17"/>
      <c r="O1616" s="17"/>
      <c r="P1616" s="17"/>
      <c r="Q1616" s="17"/>
      <c r="R1616" s="17"/>
      <c r="S1616" s="17"/>
      <c r="T1616" s="5" t="str">
        <f>IF(SUM(Table4[[#This Row],[Jan]:[Dec]])=0,"",(SUM(Table4[[#This Row],[Jan]:[Dec]])))</f>
        <v/>
      </c>
      <c r="U1616" s="5">
        <f>IFERROR(IF(Table5[[#This Row],[Is RTE Student]]="Yes",0,VLOOKUP(Table4[[#This Row],[Class]]&amp;"_"&amp;Table4[[#This Row],[Stream]]&amp;"_"&amp;Table4[[#This Row],[Medium]],total_fee,5,0)),0)</f>
        <v>0</v>
      </c>
      <c r="V1616" s="5" t="str">
        <f>IFERROR(IF(Table4[[#This Row],[Total fees]]=Table4[[#This Row],[Total]]=0,"",Table4[[#This Row],[Total fees]]-Table4[[#This Row],[Total]]),"")</f>
        <v/>
      </c>
    </row>
    <row r="1617" spans="1:22">
      <c r="A1617" s="18" t="str">
        <f>IF('Student''s Data'!A1617=0,"",'Student''s Data'!A1617)</f>
        <v/>
      </c>
      <c r="B1617" s="18" t="str">
        <f>IF('Student''s Data'!B1617=0,"",'Student''s Data'!B1617)</f>
        <v/>
      </c>
      <c r="C1617" s="19" t="str">
        <f>IF('Student''s Data'!C1617=0,"",'Student''s Data'!C1617)</f>
        <v/>
      </c>
      <c r="D1617" s="19" t="str">
        <f>IF('Student''s Data'!D1617=0,"",'Student''s Data'!D1617)</f>
        <v/>
      </c>
      <c r="E1617" s="19" t="str">
        <f>IF('Student''s Data'!H1617=0,"",'Student''s Data'!H1617)</f>
        <v/>
      </c>
      <c r="F1617" s="19" t="str">
        <f>IF('Student''s Data'!E1617=0,"",'Student''s Data'!E1617)</f>
        <v/>
      </c>
      <c r="G1617" s="19" t="str">
        <f>IF('Student''s Data'!F1617=0,"",'Student''s Data'!F1617)</f>
        <v/>
      </c>
      <c r="H1617" s="17"/>
      <c r="I1617" s="17"/>
      <c r="J1617" s="17"/>
      <c r="K1617" s="17"/>
      <c r="L1617" s="17"/>
      <c r="M1617" s="17"/>
      <c r="N1617" s="17"/>
      <c r="O1617" s="17"/>
      <c r="P1617" s="17"/>
      <c r="Q1617" s="17"/>
      <c r="R1617" s="17"/>
      <c r="S1617" s="17"/>
      <c r="T1617" s="5" t="str">
        <f>IF(SUM(Table4[[#This Row],[Jan]:[Dec]])=0,"",(SUM(Table4[[#This Row],[Jan]:[Dec]])))</f>
        <v/>
      </c>
      <c r="U1617" s="5">
        <f>IFERROR(IF(Table5[[#This Row],[Is RTE Student]]="Yes",0,VLOOKUP(Table4[[#This Row],[Class]]&amp;"_"&amp;Table4[[#This Row],[Stream]]&amp;"_"&amp;Table4[[#This Row],[Medium]],total_fee,5,0)),0)</f>
        <v>0</v>
      </c>
      <c r="V1617" s="5" t="str">
        <f>IFERROR(IF(Table4[[#This Row],[Total fees]]=Table4[[#This Row],[Total]]=0,"",Table4[[#This Row],[Total fees]]-Table4[[#This Row],[Total]]),"")</f>
        <v/>
      </c>
    </row>
    <row r="1618" spans="1:22">
      <c r="A1618" s="18" t="str">
        <f>IF('Student''s Data'!A1618=0,"",'Student''s Data'!A1618)</f>
        <v/>
      </c>
      <c r="B1618" s="18" t="str">
        <f>IF('Student''s Data'!B1618=0,"",'Student''s Data'!B1618)</f>
        <v/>
      </c>
      <c r="C1618" s="19" t="str">
        <f>IF('Student''s Data'!C1618=0,"",'Student''s Data'!C1618)</f>
        <v/>
      </c>
      <c r="D1618" s="19" t="str">
        <f>IF('Student''s Data'!D1618=0,"",'Student''s Data'!D1618)</f>
        <v/>
      </c>
      <c r="E1618" s="19" t="str">
        <f>IF('Student''s Data'!H1618=0,"",'Student''s Data'!H1618)</f>
        <v/>
      </c>
      <c r="F1618" s="19" t="str">
        <f>IF('Student''s Data'!E1618=0,"",'Student''s Data'!E1618)</f>
        <v/>
      </c>
      <c r="G1618" s="19" t="str">
        <f>IF('Student''s Data'!F1618=0,"",'Student''s Data'!F1618)</f>
        <v/>
      </c>
      <c r="H1618" s="17"/>
      <c r="I1618" s="17"/>
      <c r="J1618" s="17"/>
      <c r="K1618" s="17"/>
      <c r="L1618" s="17"/>
      <c r="M1618" s="17"/>
      <c r="N1618" s="17"/>
      <c r="O1618" s="17"/>
      <c r="P1618" s="17"/>
      <c r="Q1618" s="17"/>
      <c r="R1618" s="17"/>
      <c r="S1618" s="17"/>
      <c r="T1618" s="5" t="str">
        <f>IF(SUM(Table4[[#This Row],[Jan]:[Dec]])=0,"",(SUM(Table4[[#This Row],[Jan]:[Dec]])))</f>
        <v/>
      </c>
      <c r="U1618" s="5">
        <f>IFERROR(IF(Table5[[#This Row],[Is RTE Student]]="Yes",0,VLOOKUP(Table4[[#This Row],[Class]]&amp;"_"&amp;Table4[[#This Row],[Stream]]&amp;"_"&amp;Table4[[#This Row],[Medium]],total_fee,5,0)),0)</f>
        <v>0</v>
      </c>
      <c r="V1618" s="5" t="str">
        <f>IFERROR(IF(Table4[[#This Row],[Total fees]]=Table4[[#This Row],[Total]]=0,"",Table4[[#This Row],[Total fees]]-Table4[[#This Row],[Total]]),"")</f>
        <v/>
      </c>
    </row>
    <row r="1619" spans="1:22">
      <c r="A1619" s="18" t="str">
        <f>IF('Student''s Data'!A1619=0,"",'Student''s Data'!A1619)</f>
        <v/>
      </c>
      <c r="B1619" s="18" t="str">
        <f>IF('Student''s Data'!B1619=0,"",'Student''s Data'!B1619)</f>
        <v/>
      </c>
      <c r="C1619" s="19" t="str">
        <f>IF('Student''s Data'!C1619=0,"",'Student''s Data'!C1619)</f>
        <v/>
      </c>
      <c r="D1619" s="19" t="str">
        <f>IF('Student''s Data'!D1619=0,"",'Student''s Data'!D1619)</f>
        <v/>
      </c>
      <c r="E1619" s="19" t="str">
        <f>IF('Student''s Data'!H1619=0,"",'Student''s Data'!H1619)</f>
        <v/>
      </c>
      <c r="F1619" s="19" t="str">
        <f>IF('Student''s Data'!E1619=0,"",'Student''s Data'!E1619)</f>
        <v/>
      </c>
      <c r="G1619" s="19" t="str">
        <f>IF('Student''s Data'!F1619=0,"",'Student''s Data'!F1619)</f>
        <v/>
      </c>
      <c r="H1619" s="17"/>
      <c r="I1619" s="17"/>
      <c r="J1619" s="17"/>
      <c r="K1619" s="17"/>
      <c r="L1619" s="17"/>
      <c r="M1619" s="17"/>
      <c r="N1619" s="17"/>
      <c r="O1619" s="17"/>
      <c r="P1619" s="17"/>
      <c r="Q1619" s="17"/>
      <c r="R1619" s="17"/>
      <c r="S1619" s="17"/>
      <c r="T1619" s="5" t="str">
        <f>IF(SUM(Table4[[#This Row],[Jan]:[Dec]])=0,"",(SUM(Table4[[#This Row],[Jan]:[Dec]])))</f>
        <v/>
      </c>
      <c r="U1619" s="5">
        <f>IFERROR(IF(Table5[[#This Row],[Is RTE Student]]="Yes",0,VLOOKUP(Table4[[#This Row],[Class]]&amp;"_"&amp;Table4[[#This Row],[Stream]]&amp;"_"&amp;Table4[[#This Row],[Medium]],total_fee,5,0)),0)</f>
        <v>0</v>
      </c>
      <c r="V1619" s="5" t="str">
        <f>IFERROR(IF(Table4[[#This Row],[Total fees]]=Table4[[#This Row],[Total]]=0,"",Table4[[#This Row],[Total fees]]-Table4[[#This Row],[Total]]),"")</f>
        <v/>
      </c>
    </row>
    <row r="1620" spans="1:22">
      <c r="A1620" s="18" t="str">
        <f>IF('Student''s Data'!A1620=0,"",'Student''s Data'!A1620)</f>
        <v/>
      </c>
      <c r="B1620" s="18" t="str">
        <f>IF('Student''s Data'!B1620=0,"",'Student''s Data'!B1620)</f>
        <v/>
      </c>
      <c r="C1620" s="19" t="str">
        <f>IF('Student''s Data'!C1620=0,"",'Student''s Data'!C1620)</f>
        <v/>
      </c>
      <c r="D1620" s="19" t="str">
        <f>IF('Student''s Data'!D1620=0,"",'Student''s Data'!D1620)</f>
        <v/>
      </c>
      <c r="E1620" s="19" t="str">
        <f>IF('Student''s Data'!H1620=0,"",'Student''s Data'!H1620)</f>
        <v/>
      </c>
      <c r="F1620" s="19" t="str">
        <f>IF('Student''s Data'!E1620=0,"",'Student''s Data'!E1620)</f>
        <v/>
      </c>
      <c r="G1620" s="19" t="str">
        <f>IF('Student''s Data'!F1620=0,"",'Student''s Data'!F1620)</f>
        <v/>
      </c>
      <c r="H1620" s="17"/>
      <c r="I1620" s="17"/>
      <c r="J1620" s="17"/>
      <c r="K1620" s="17"/>
      <c r="L1620" s="17"/>
      <c r="M1620" s="17"/>
      <c r="N1620" s="17"/>
      <c r="O1620" s="17"/>
      <c r="P1620" s="17"/>
      <c r="Q1620" s="17"/>
      <c r="R1620" s="17"/>
      <c r="S1620" s="17"/>
      <c r="T1620" s="5" t="str">
        <f>IF(SUM(Table4[[#This Row],[Jan]:[Dec]])=0,"",(SUM(Table4[[#This Row],[Jan]:[Dec]])))</f>
        <v/>
      </c>
      <c r="U1620" s="5">
        <f>IFERROR(IF(Table5[[#This Row],[Is RTE Student]]="Yes",0,VLOOKUP(Table4[[#This Row],[Class]]&amp;"_"&amp;Table4[[#This Row],[Stream]]&amp;"_"&amp;Table4[[#This Row],[Medium]],total_fee,5,0)),0)</f>
        <v>0</v>
      </c>
      <c r="V1620" s="5" t="str">
        <f>IFERROR(IF(Table4[[#This Row],[Total fees]]=Table4[[#This Row],[Total]]=0,"",Table4[[#This Row],[Total fees]]-Table4[[#This Row],[Total]]),"")</f>
        <v/>
      </c>
    </row>
    <row r="1621" spans="1:22">
      <c r="A1621" s="18" t="str">
        <f>IF('Student''s Data'!A1621=0,"",'Student''s Data'!A1621)</f>
        <v/>
      </c>
      <c r="B1621" s="18" t="str">
        <f>IF('Student''s Data'!B1621=0,"",'Student''s Data'!B1621)</f>
        <v/>
      </c>
      <c r="C1621" s="19" t="str">
        <f>IF('Student''s Data'!C1621=0,"",'Student''s Data'!C1621)</f>
        <v/>
      </c>
      <c r="D1621" s="19" t="str">
        <f>IF('Student''s Data'!D1621=0,"",'Student''s Data'!D1621)</f>
        <v/>
      </c>
      <c r="E1621" s="19" t="str">
        <f>IF('Student''s Data'!H1621=0,"",'Student''s Data'!H1621)</f>
        <v/>
      </c>
      <c r="F1621" s="19" t="str">
        <f>IF('Student''s Data'!E1621=0,"",'Student''s Data'!E1621)</f>
        <v/>
      </c>
      <c r="G1621" s="19" t="str">
        <f>IF('Student''s Data'!F1621=0,"",'Student''s Data'!F1621)</f>
        <v/>
      </c>
      <c r="H1621" s="17"/>
      <c r="I1621" s="17"/>
      <c r="J1621" s="17"/>
      <c r="K1621" s="17"/>
      <c r="L1621" s="17"/>
      <c r="M1621" s="17"/>
      <c r="N1621" s="17"/>
      <c r="O1621" s="17"/>
      <c r="P1621" s="17"/>
      <c r="Q1621" s="17"/>
      <c r="R1621" s="17"/>
      <c r="S1621" s="17"/>
      <c r="T1621" s="5" t="str">
        <f>IF(SUM(Table4[[#This Row],[Jan]:[Dec]])=0,"",(SUM(Table4[[#This Row],[Jan]:[Dec]])))</f>
        <v/>
      </c>
      <c r="U1621" s="5">
        <f>IFERROR(IF(Table5[[#This Row],[Is RTE Student]]="Yes",0,VLOOKUP(Table4[[#This Row],[Class]]&amp;"_"&amp;Table4[[#This Row],[Stream]]&amp;"_"&amp;Table4[[#This Row],[Medium]],total_fee,5,0)),0)</f>
        <v>0</v>
      </c>
      <c r="V1621" s="5" t="str">
        <f>IFERROR(IF(Table4[[#This Row],[Total fees]]=Table4[[#This Row],[Total]]=0,"",Table4[[#This Row],[Total fees]]-Table4[[#This Row],[Total]]),"")</f>
        <v/>
      </c>
    </row>
    <row r="1622" spans="1:22">
      <c r="A1622" s="18" t="str">
        <f>IF('Student''s Data'!A1622=0,"",'Student''s Data'!A1622)</f>
        <v/>
      </c>
      <c r="B1622" s="18" t="str">
        <f>IF('Student''s Data'!B1622=0,"",'Student''s Data'!B1622)</f>
        <v/>
      </c>
      <c r="C1622" s="19" t="str">
        <f>IF('Student''s Data'!C1622=0,"",'Student''s Data'!C1622)</f>
        <v/>
      </c>
      <c r="D1622" s="19" t="str">
        <f>IF('Student''s Data'!D1622=0,"",'Student''s Data'!D1622)</f>
        <v/>
      </c>
      <c r="E1622" s="19" t="str">
        <f>IF('Student''s Data'!H1622=0,"",'Student''s Data'!H1622)</f>
        <v/>
      </c>
      <c r="F1622" s="19" t="str">
        <f>IF('Student''s Data'!E1622=0,"",'Student''s Data'!E1622)</f>
        <v/>
      </c>
      <c r="G1622" s="19" t="str">
        <f>IF('Student''s Data'!F1622=0,"",'Student''s Data'!F1622)</f>
        <v/>
      </c>
      <c r="H1622" s="17"/>
      <c r="I1622" s="17"/>
      <c r="J1622" s="17"/>
      <c r="K1622" s="17"/>
      <c r="L1622" s="17"/>
      <c r="M1622" s="17"/>
      <c r="N1622" s="17"/>
      <c r="O1622" s="17"/>
      <c r="P1622" s="17"/>
      <c r="Q1622" s="17"/>
      <c r="R1622" s="17"/>
      <c r="S1622" s="17"/>
      <c r="T1622" s="5" t="str">
        <f>IF(SUM(Table4[[#This Row],[Jan]:[Dec]])=0,"",(SUM(Table4[[#This Row],[Jan]:[Dec]])))</f>
        <v/>
      </c>
      <c r="U1622" s="5">
        <f>IFERROR(IF(Table5[[#This Row],[Is RTE Student]]="Yes",0,VLOOKUP(Table4[[#This Row],[Class]]&amp;"_"&amp;Table4[[#This Row],[Stream]]&amp;"_"&amp;Table4[[#This Row],[Medium]],total_fee,5,0)),0)</f>
        <v>0</v>
      </c>
      <c r="V1622" s="5" t="str">
        <f>IFERROR(IF(Table4[[#This Row],[Total fees]]=Table4[[#This Row],[Total]]=0,"",Table4[[#This Row],[Total fees]]-Table4[[#This Row],[Total]]),"")</f>
        <v/>
      </c>
    </row>
    <row r="1623" spans="1:22">
      <c r="A1623" s="18" t="str">
        <f>IF('Student''s Data'!A1623=0,"",'Student''s Data'!A1623)</f>
        <v/>
      </c>
      <c r="B1623" s="18" t="str">
        <f>IF('Student''s Data'!B1623=0,"",'Student''s Data'!B1623)</f>
        <v/>
      </c>
      <c r="C1623" s="19" t="str">
        <f>IF('Student''s Data'!C1623=0,"",'Student''s Data'!C1623)</f>
        <v/>
      </c>
      <c r="D1623" s="19" t="str">
        <f>IF('Student''s Data'!D1623=0,"",'Student''s Data'!D1623)</f>
        <v/>
      </c>
      <c r="E1623" s="19" t="str">
        <f>IF('Student''s Data'!H1623=0,"",'Student''s Data'!H1623)</f>
        <v/>
      </c>
      <c r="F1623" s="19" t="str">
        <f>IF('Student''s Data'!E1623=0,"",'Student''s Data'!E1623)</f>
        <v/>
      </c>
      <c r="G1623" s="19" t="str">
        <f>IF('Student''s Data'!F1623=0,"",'Student''s Data'!F1623)</f>
        <v/>
      </c>
      <c r="H1623" s="17"/>
      <c r="I1623" s="17"/>
      <c r="J1623" s="17"/>
      <c r="K1623" s="17"/>
      <c r="L1623" s="17"/>
      <c r="M1623" s="17"/>
      <c r="N1623" s="17"/>
      <c r="O1623" s="17"/>
      <c r="P1623" s="17"/>
      <c r="Q1623" s="17"/>
      <c r="R1623" s="17"/>
      <c r="S1623" s="17"/>
      <c r="T1623" s="5" t="str">
        <f>IF(SUM(Table4[[#This Row],[Jan]:[Dec]])=0,"",(SUM(Table4[[#This Row],[Jan]:[Dec]])))</f>
        <v/>
      </c>
      <c r="U1623" s="5">
        <f>IFERROR(IF(Table5[[#This Row],[Is RTE Student]]="Yes",0,VLOOKUP(Table4[[#This Row],[Class]]&amp;"_"&amp;Table4[[#This Row],[Stream]]&amp;"_"&amp;Table4[[#This Row],[Medium]],total_fee,5,0)),0)</f>
        <v>0</v>
      </c>
      <c r="V1623" s="5" t="str">
        <f>IFERROR(IF(Table4[[#This Row],[Total fees]]=Table4[[#This Row],[Total]]=0,"",Table4[[#This Row],[Total fees]]-Table4[[#This Row],[Total]]),"")</f>
        <v/>
      </c>
    </row>
    <row r="1624" spans="1:22">
      <c r="A1624" s="18" t="str">
        <f>IF('Student''s Data'!A1624=0,"",'Student''s Data'!A1624)</f>
        <v/>
      </c>
      <c r="B1624" s="18" t="str">
        <f>IF('Student''s Data'!B1624=0,"",'Student''s Data'!B1624)</f>
        <v/>
      </c>
      <c r="C1624" s="19" t="str">
        <f>IF('Student''s Data'!C1624=0,"",'Student''s Data'!C1624)</f>
        <v/>
      </c>
      <c r="D1624" s="19" t="str">
        <f>IF('Student''s Data'!D1624=0,"",'Student''s Data'!D1624)</f>
        <v/>
      </c>
      <c r="E1624" s="19" t="str">
        <f>IF('Student''s Data'!H1624=0,"",'Student''s Data'!H1624)</f>
        <v/>
      </c>
      <c r="F1624" s="19" t="str">
        <f>IF('Student''s Data'!E1624=0,"",'Student''s Data'!E1624)</f>
        <v/>
      </c>
      <c r="G1624" s="19" t="str">
        <f>IF('Student''s Data'!F1624=0,"",'Student''s Data'!F1624)</f>
        <v/>
      </c>
      <c r="H1624" s="17"/>
      <c r="I1624" s="17"/>
      <c r="J1624" s="17"/>
      <c r="K1624" s="17"/>
      <c r="L1624" s="17"/>
      <c r="M1624" s="17"/>
      <c r="N1624" s="17"/>
      <c r="O1624" s="17"/>
      <c r="P1624" s="17"/>
      <c r="Q1624" s="17"/>
      <c r="R1624" s="17"/>
      <c r="S1624" s="17"/>
      <c r="T1624" s="5" t="str">
        <f>IF(SUM(Table4[[#This Row],[Jan]:[Dec]])=0,"",(SUM(Table4[[#This Row],[Jan]:[Dec]])))</f>
        <v/>
      </c>
      <c r="U1624" s="5">
        <f>IFERROR(IF(Table5[[#This Row],[Is RTE Student]]="Yes",0,VLOOKUP(Table4[[#This Row],[Class]]&amp;"_"&amp;Table4[[#This Row],[Stream]]&amp;"_"&amp;Table4[[#This Row],[Medium]],total_fee,5,0)),0)</f>
        <v>0</v>
      </c>
      <c r="V1624" s="5" t="str">
        <f>IFERROR(IF(Table4[[#This Row],[Total fees]]=Table4[[#This Row],[Total]]=0,"",Table4[[#This Row],[Total fees]]-Table4[[#This Row],[Total]]),"")</f>
        <v/>
      </c>
    </row>
    <row r="1625" spans="1:22">
      <c r="A1625" s="18" t="str">
        <f>IF('Student''s Data'!A1625=0,"",'Student''s Data'!A1625)</f>
        <v/>
      </c>
      <c r="B1625" s="18" t="str">
        <f>IF('Student''s Data'!B1625=0,"",'Student''s Data'!B1625)</f>
        <v/>
      </c>
      <c r="C1625" s="19" t="str">
        <f>IF('Student''s Data'!C1625=0,"",'Student''s Data'!C1625)</f>
        <v/>
      </c>
      <c r="D1625" s="19" t="str">
        <f>IF('Student''s Data'!D1625=0,"",'Student''s Data'!D1625)</f>
        <v/>
      </c>
      <c r="E1625" s="19" t="str">
        <f>IF('Student''s Data'!H1625=0,"",'Student''s Data'!H1625)</f>
        <v/>
      </c>
      <c r="F1625" s="19" t="str">
        <f>IF('Student''s Data'!E1625=0,"",'Student''s Data'!E1625)</f>
        <v/>
      </c>
      <c r="G1625" s="19" t="str">
        <f>IF('Student''s Data'!F1625=0,"",'Student''s Data'!F1625)</f>
        <v/>
      </c>
      <c r="H1625" s="17"/>
      <c r="I1625" s="17"/>
      <c r="J1625" s="17"/>
      <c r="K1625" s="17"/>
      <c r="L1625" s="17"/>
      <c r="M1625" s="17"/>
      <c r="N1625" s="17"/>
      <c r="O1625" s="17"/>
      <c r="P1625" s="17"/>
      <c r="Q1625" s="17"/>
      <c r="R1625" s="17"/>
      <c r="S1625" s="17"/>
      <c r="T1625" s="5" t="str">
        <f>IF(SUM(Table4[[#This Row],[Jan]:[Dec]])=0,"",(SUM(Table4[[#This Row],[Jan]:[Dec]])))</f>
        <v/>
      </c>
      <c r="U1625" s="5">
        <f>IFERROR(IF(Table5[[#This Row],[Is RTE Student]]="Yes",0,VLOOKUP(Table4[[#This Row],[Class]]&amp;"_"&amp;Table4[[#This Row],[Stream]]&amp;"_"&amp;Table4[[#This Row],[Medium]],total_fee,5,0)),0)</f>
        <v>0</v>
      </c>
      <c r="V1625" s="5" t="str">
        <f>IFERROR(IF(Table4[[#This Row],[Total fees]]=Table4[[#This Row],[Total]]=0,"",Table4[[#This Row],[Total fees]]-Table4[[#This Row],[Total]]),"")</f>
        <v/>
      </c>
    </row>
    <row r="1626" spans="1:22">
      <c r="A1626" s="18" t="str">
        <f>IF('Student''s Data'!A1626=0,"",'Student''s Data'!A1626)</f>
        <v/>
      </c>
      <c r="B1626" s="18" t="str">
        <f>IF('Student''s Data'!B1626=0,"",'Student''s Data'!B1626)</f>
        <v/>
      </c>
      <c r="C1626" s="19" t="str">
        <f>IF('Student''s Data'!C1626=0,"",'Student''s Data'!C1626)</f>
        <v/>
      </c>
      <c r="D1626" s="19" t="str">
        <f>IF('Student''s Data'!D1626=0,"",'Student''s Data'!D1626)</f>
        <v/>
      </c>
      <c r="E1626" s="19" t="str">
        <f>IF('Student''s Data'!H1626=0,"",'Student''s Data'!H1626)</f>
        <v/>
      </c>
      <c r="F1626" s="19" t="str">
        <f>IF('Student''s Data'!E1626=0,"",'Student''s Data'!E1626)</f>
        <v/>
      </c>
      <c r="G1626" s="19" t="str">
        <f>IF('Student''s Data'!F1626=0,"",'Student''s Data'!F1626)</f>
        <v/>
      </c>
      <c r="H1626" s="17"/>
      <c r="I1626" s="17"/>
      <c r="J1626" s="17"/>
      <c r="K1626" s="17"/>
      <c r="L1626" s="17"/>
      <c r="M1626" s="17"/>
      <c r="N1626" s="17"/>
      <c r="O1626" s="17"/>
      <c r="P1626" s="17"/>
      <c r="Q1626" s="17"/>
      <c r="R1626" s="17"/>
      <c r="S1626" s="17"/>
      <c r="T1626" s="5" t="str">
        <f>IF(SUM(Table4[[#This Row],[Jan]:[Dec]])=0,"",(SUM(Table4[[#This Row],[Jan]:[Dec]])))</f>
        <v/>
      </c>
      <c r="U1626" s="5">
        <f>IFERROR(IF(Table5[[#This Row],[Is RTE Student]]="Yes",0,VLOOKUP(Table4[[#This Row],[Class]]&amp;"_"&amp;Table4[[#This Row],[Stream]]&amp;"_"&amp;Table4[[#This Row],[Medium]],total_fee,5,0)),0)</f>
        <v>0</v>
      </c>
      <c r="V1626" s="5" t="str">
        <f>IFERROR(IF(Table4[[#This Row],[Total fees]]=Table4[[#This Row],[Total]]=0,"",Table4[[#This Row],[Total fees]]-Table4[[#This Row],[Total]]),"")</f>
        <v/>
      </c>
    </row>
    <row r="1627" spans="1:22">
      <c r="A1627" s="18" t="str">
        <f>IF('Student''s Data'!A1627=0,"",'Student''s Data'!A1627)</f>
        <v/>
      </c>
      <c r="B1627" s="18" t="str">
        <f>IF('Student''s Data'!B1627=0,"",'Student''s Data'!B1627)</f>
        <v/>
      </c>
      <c r="C1627" s="19" t="str">
        <f>IF('Student''s Data'!C1627=0,"",'Student''s Data'!C1627)</f>
        <v/>
      </c>
      <c r="D1627" s="19" t="str">
        <f>IF('Student''s Data'!D1627=0,"",'Student''s Data'!D1627)</f>
        <v/>
      </c>
      <c r="E1627" s="19" t="str">
        <f>IF('Student''s Data'!H1627=0,"",'Student''s Data'!H1627)</f>
        <v/>
      </c>
      <c r="F1627" s="19" t="str">
        <f>IF('Student''s Data'!E1627=0,"",'Student''s Data'!E1627)</f>
        <v/>
      </c>
      <c r="G1627" s="19" t="str">
        <f>IF('Student''s Data'!F1627=0,"",'Student''s Data'!F1627)</f>
        <v/>
      </c>
      <c r="H1627" s="17"/>
      <c r="I1627" s="17"/>
      <c r="J1627" s="17"/>
      <c r="K1627" s="17"/>
      <c r="L1627" s="17"/>
      <c r="M1627" s="17"/>
      <c r="N1627" s="17"/>
      <c r="O1627" s="17"/>
      <c r="P1627" s="17"/>
      <c r="Q1627" s="17"/>
      <c r="R1627" s="17"/>
      <c r="S1627" s="17"/>
      <c r="T1627" s="5" t="str">
        <f>IF(SUM(Table4[[#This Row],[Jan]:[Dec]])=0,"",(SUM(Table4[[#This Row],[Jan]:[Dec]])))</f>
        <v/>
      </c>
      <c r="U1627" s="5">
        <f>IFERROR(IF(Table5[[#This Row],[Is RTE Student]]="Yes",0,VLOOKUP(Table4[[#This Row],[Class]]&amp;"_"&amp;Table4[[#This Row],[Stream]]&amp;"_"&amp;Table4[[#This Row],[Medium]],total_fee,5,0)),0)</f>
        <v>0</v>
      </c>
      <c r="V1627" s="5" t="str">
        <f>IFERROR(IF(Table4[[#This Row],[Total fees]]=Table4[[#This Row],[Total]]=0,"",Table4[[#This Row],[Total fees]]-Table4[[#This Row],[Total]]),"")</f>
        <v/>
      </c>
    </row>
    <row r="1628" spans="1:22">
      <c r="A1628" s="18" t="str">
        <f>IF('Student''s Data'!A1628=0,"",'Student''s Data'!A1628)</f>
        <v/>
      </c>
      <c r="B1628" s="18" t="str">
        <f>IF('Student''s Data'!B1628=0,"",'Student''s Data'!B1628)</f>
        <v/>
      </c>
      <c r="C1628" s="19" t="str">
        <f>IF('Student''s Data'!C1628=0,"",'Student''s Data'!C1628)</f>
        <v/>
      </c>
      <c r="D1628" s="19" t="str">
        <f>IF('Student''s Data'!D1628=0,"",'Student''s Data'!D1628)</f>
        <v/>
      </c>
      <c r="E1628" s="19" t="str">
        <f>IF('Student''s Data'!H1628=0,"",'Student''s Data'!H1628)</f>
        <v/>
      </c>
      <c r="F1628" s="19" t="str">
        <f>IF('Student''s Data'!E1628=0,"",'Student''s Data'!E1628)</f>
        <v/>
      </c>
      <c r="G1628" s="19" t="str">
        <f>IF('Student''s Data'!F1628=0,"",'Student''s Data'!F1628)</f>
        <v/>
      </c>
      <c r="H1628" s="17"/>
      <c r="I1628" s="17"/>
      <c r="J1628" s="17"/>
      <c r="K1628" s="17"/>
      <c r="L1628" s="17"/>
      <c r="M1628" s="17"/>
      <c r="N1628" s="17"/>
      <c r="O1628" s="17"/>
      <c r="P1628" s="17"/>
      <c r="Q1628" s="17"/>
      <c r="R1628" s="17"/>
      <c r="S1628" s="17"/>
      <c r="T1628" s="5" t="str">
        <f>IF(SUM(Table4[[#This Row],[Jan]:[Dec]])=0,"",(SUM(Table4[[#This Row],[Jan]:[Dec]])))</f>
        <v/>
      </c>
      <c r="U1628" s="5">
        <f>IFERROR(IF(Table5[[#This Row],[Is RTE Student]]="Yes",0,VLOOKUP(Table4[[#This Row],[Class]]&amp;"_"&amp;Table4[[#This Row],[Stream]]&amp;"_"&amp;Table4[[#This Row],[Medium]],total_fee,5,0)),0)</f>
        <v>0</v>
      </c>
      <c r="V1628" s="5" t="str">
        <f>IFERROR(IF(Table4[[#This Row],[Total fees]]=Table4[[#This Row],[Total]]=0,"",Table4[[#This Row],[Total fees]]-Table4[[#This Row],[Total]]),"")</f>
        <v/>
      </c>
    </row>
    <row r="1629" spans="1:22">
      <c r="A1629" s="18" t="str">
        <f>IF('Student''s Data'!A1629=0,"",'Student''s Data'!A1629)</f>
        <v/>
      </c>
      <c r="B1629" s="18" t="str">
        <f>IF('Student''s Data'!B1629=0,"",'Student''s Data'!B1629)</f>
        <v/>
      </c>
      <c r="C1629" s="19" t="str">
        <f>IF('Student''s Data'!C1629=0,"",'Student''s Data'!C1629)</f>
        <v/>
      </c>
      <c r="D1629" s="19" t="str">
        <f>IF('Student''s Data'!D1629=0,"",'Student''s Data'!D1629)</f>
        <v/>
      </c>
      <c r="E1629" s="19" t="str">
        <f>IF('Student''s Data'!H1629=0,"",'Student''s Data'!H1629)</f>
        <v/>
      </c>
      <c r="F1629" s="19" t="str">
        <f>IF('Student''s Data'!E1629=0,"",'Student''s Data'!E1629)</f>
        <v/>
      </c>
      <c r="G1629" s="19" t="str">
        <f>IF('Student''s Data'!F1629=0,"",'Student''s Data'!F1629)</f>
        <v/>
      </c>
      <c r="H1629" s="17"/>
      <c r="I1629" s="17"/>
      <c r="J1629" s="17"/>
      <c r="K1629" s="17"/>
      <c r="L1629" s="17"/>
      <c r="M1629" s="17"/>
      <c r="N1629" s="17"/>
      <c r="O1629" s="17"/>
      <c r="P1629" s="17"/>
      <c r="Q1629" s="17"/>
      <c r="R1629" s="17"/>
      <c r="S1629" s="17"/>
      <c r="T1629" s="5" t="str">
        <f>IF(SUM(Table4[[#This Row],[Jan]:[Dec]])=0,"",(SUM(Table4[[#This Row],[Jan]:[Dec]])))</f>
        <v/>
      </c>
      <c r="U1629" s="5">
        <f>IFERROR(IF(Table5[[#This Row],[Is RTE Student]]="Yes",0,VLOOKUP(Table4[[#This Row],[Class]]&amp;"_"&amp;Table4[[#This Row],[Stream]]&amp;"_"&amp;Table4[[#This Row],[Medium]],total_fee,5,0)),0)</f>
        <v>0</v>
      </c>
      <c r="V1629" s="5" t="str">
        <f>IFERROR(IF(Table4[[#This Row],[Total fees]]=Table4[[#This Row],[Total]]=0,"",Table4[[#This Row],[Total fees]]-Table4[[#This Row],[Total]]),"")</f>
        <v/>
      </c>
    </row>
    <row r="1630" spans="1:22">
      <c r="A1630" s="18" t="str">
        <f>IF('Student''s Data'!A1630=0,"",'Student''s Data'!A1630)</f>
        <v/>
      </c>
      <c r="B1630" s="18" t="str">
        <f>IF('Student''s Data'!B1630=0,"",'Student''s Data'!B1630)</f>
        <v/>
      </c>
      <c r="C1630" s="19" t="str">
        <f>IF('Student''s Data'!C1630=0,"",'Student''s Data'!C1630)</f>
        <v/>
      </c>
      <c r="D1630" s="19" t="str">
        <f>IF('Student''s Data'!D1630=0,"",'Student''s Data'!D1630)</f>
        <v/>
      </c>
      <c r="E1630" s="19" t="str">
        <f>IF('Student''s Data'!H1630=0,"",'Student''s Data'!H1630)</f>
        <v/>
      </c>
      <c r="F1630" s="19" t="str">
        <f>IF('Student''s Data'!E1630=0,"",'Student''s Data'!E1630)</f>
        <v/>
      </c>
      <c r="G1630" s="19" t="str">
        <f>IF('Student''s Data'!F1630=0,"",'Student''s Data'!F1630)</f>
        <v/>
      </c>
      <c r="H1630" s="17"/>
      <c r="I1630" s="17"/>
      <c r="J1630" s="17"/>
      <c r="K1630" s="17"/>
      <c r="L1630" s="17"/>
      <c r="M1630" s="17"/>
      <c r="N1630" s="17"/>
      <c r="O1630" s="17"/>
      <c r="P1630" s="17"/>
      <c r="Q1630" s="17"/>
      <c r="R1630" s="17"/>
      <c r="S1630" s="17"/>
      <c r="T1630" s="5" t="str">
        <f>IF(SUM(Table4[[#This Row],[Jan]:[Dec]])=0,"",(SUM(Table4[[#This Row],[Jan]:[Dec]])))</f>
        <v/>
      </c>
      <c r="U1630" s="5">
        <f>IFERROR(IF(Table5[[#This Row],[Is RTE Student]]="Yes",0,VLOOKUP(Table4[[#This Row],[Class]]&amp;"_"&amp;Table4[[#This Row],[Stream]]&amp;"_"&amp;Table4[[#This Row],[Medium]],total_fee,5,0)),0)</f>
        <v>0</v>
      </c>
      <c r="V1630" s="5" t="str">
        <f>IFERROR(IF(Table4[[#This Row],[Total fees]]=Table4[[#This Row],[Total]]=0,"",Table4[[#This Row],[Total fees]]-Table4[[#This Row],[Total]]),"")</f>
        <v/>
      </c>
    </row>
    <row r="1631" spans="1:22">
      <c r="A1631" s="18" t="str">
        <f>IF('Student''s Data'!A1631=0,"",'Student''s Data'!A1631)</f>
        <v/>
      </c>
      <c r="B1631" s="18" t="str">
        <f>IF('Student''s Data'!B1631=0,"",'Student''s Data'!B1631)</f>
        <v/>
      </c>
      <c r="C1631" s="19" t="str">
        <f>IF('Student''s Data'!C1631=0,"",'Student''s Data'!C1631)</f>
        <v/>
      </c>
      <c r="D1631" s="19" t="str">
        <f>IF('Student''s Data'!D1631=0,"",'Student''s Data'!D1631)</f>
        <v/>
      </c>
      <c r="E1631" s="19" t="str">
        <f>IF('Student''s Data'!H1631=0,"",'Student''s Data'!H1631)</f>
        <v/>
      </c>
      <c r="F1631" s="19" t="str">
        <f>IF('Student''s Data'!E1631=0,"",'Student''s Data'!E1631)</f>
        <v/>
      </c>
      <c r="G1631" s="19" t="str">
        <f>IF('Student''s Data'!F1631=0,"",'Student''s Data'!F1631)</f>
        <v/>
      </c>
      <c r="H1631" s="17"/>
      <c r="I1631" s="17"/>
      <c r="J1631" s="17"/>
      <c r="K1631" s="17"/>
      <c r="L1631" s="17"/>
      <c r="M1631" s="17"/>
      <c r="N1631" s="17"/>
      <c r="O1631" s="17"/>
      <c r="P1631" s="17"/>
      <c r="Q1631" s="17"/>
      <c r="R1631" s="17"/>
      <c r="S1631" s="17"/>
      <c r="T1631" s="5" t="str">
        <f>IF(SUM(Table4[[#This Row],[Jan]:[Dec]])=0,"",(SUM(Table4[[#This Row],[Jan]:[Dec]])))</f>
        <v/>
      </c>
      <c r="U1631" s="5">
        <f>IFERROR(IF(Table5[[#This Row],[Is RTE Student]]="Yes",0,VLOOKUP(Table4[[#This Row],[Class]]&amp;"_"&amp;Table4[[#This Row],[Stream]]&amp;"_"&amp;Table4[[#This Row],[Medium]],total_fee,5,0)),0)</f>
        <v>0</v>
      </c>
      <c r="V1631" s="5" t="str">
        <f>IFERROR(IF(Table4[[#This Row],[Total fees]]=Table4[[#This Row],[Total]]=0,"",Table4[[#This Row],[Total fees]]-Table4[[#This Row],[Total]]),"")</f>
        <v/>
      </c>
    </row>
    <row r="1632" spans="1:22">
      <c r="A1632" s="18" t="str">
        <f>IF('Student''s Data'!A1632=0,"",'Student''s Data'!A1632)</f>
        <v/>
      </c>
      <c r="B1632" s="18" t="str">
        <f>IF('Student''s Data'!B1632=0,"",'Student''s Data'!B1632)</f>
        <v/>
      </c>
      <c r="C1632" s="19" t="str">
        <f>IF('Student''s Data'!C1632=0,"",'Student''s Data'!C1632)</f>
        <v/>
      </c>
      <c r="D1632" s="19" t="str">
        <f>IF('Student''s Data'!D1632=0,"",'Student''s Data'!D1632)</f>
        <v/>
      </c>
      <c r="E1632" s="19" t="str">
        <f>IF('Student''s Data'!H1632=0,"",'Student''s Data'!H1632)</f>
        <v/>
      </c>
      <c r="F1632" s="19" t="str">
        <f>IF('Student''s Data'!E1632=0,"",'Student''s Data'!E1632)</f>
        <v/>
      </c>
      <c r="G1632" s="19" t="str">
        <f>IF('Student''s Data'!F1632=0,"",'Student''s Data'!F1632)</f>
        <v/>
      </c>
      <c r="H1632" s="17"/>
      <c r="I1632" s="17"/>
      <c r="J1632" s="17"/>
      <c r="K1632" s="17"/>
      <c r="L1632" s="17"/>
      <c r="M1632" s="17"/>
      <c r="N1632" s="17"/>
      <c r="O1632" s="17"/>
      <c r="P1632" s="17"/>
      <c r="Q1632" s="17"/>
      <c r="R1632" s="17"/>
      <c r="S1632" s="17"/>
      <c r="T1632" s="5" t="str">
        <f>IF(SUM(Table4[[#This Row],[Jan]:[Dec]])=0,"",(SUM(Table4[[#This Row],[Jan]:[Dec]])))</f>
        <v/>
      </c>
      <c r="U1632" s="5">
        <f>IFERROR(IF(Table5[[#This Row],[Is RTE Student]]="Yes",0,VLOOKUP(Table4[[#This Row],[Class]]&amp;"_"&amp;Table4[[#This Row],[Stream]]&amp;"_"&amp;Table4[[#This Row],[Medium]],total_fee,5,0)),0)</f>
        <v>0</v>
      </c>
      <c r="V1632" s="5" t="str">
        <f>IFERROR(IF(Table4[[#This Row],[Total fees]]=Table4[[#This Row],[Total]]=0,"",Table4[[#This Row],[Total fees]]-Table4[[#This Row],[Total]]),"")</f>
        <v/>
      </c>
    </row>
    <row r="1633" spans="1:22">
      <c r="A1633" s="18" t="str">
        <f>IF('Student''s Data'!A1633=0,"",'Student''s Data'!A1633)</f>
        <v/>
      </c>
      <c r="B1633" s="18" t="str">
        <f>IF('Student''s Data'!B1633=0,"",'Student''s Data'!B1633)</f>
        <v/>
      </c>
      <c r="C1633" s="19" t="str">
        <f>IF('Student''s Data'!C1633=0,"",'Student''s Data'!C1633)</f>
        <v/>
      </c>
      <c r="D1633" s="19" t="str">
        <f>IF('Student''s Data'!D1633=0,"",'Student''s Data'!D1633)</f>
        <v/>
      </c>
      <c r="E1633" s="19" t="str">
        <f>IF('Student''s Data'!H1633=0,"",'Student''s Data'!H1633)</f>
        <v/>
      </c>
      <c r="F1633" s="19" t="str">
        <f>IF('Student''s Data'!E1633=0,"",'Student''s Data'!E1633)</f>
        <v/>
      </c>
      <c r="G1633" s="19" t="str">
        <f>IF('Student''s Data'!F1633=0,"",'Student''s Data'!F1633)</f>
        <v/>
      </c>
      <c r="H1633" s="17"/>
      <c r="I1633" s="17"/>
      <c r="J1633" s="17"/>
      <c r="K1633" s="17"/>
      <c r="L1633" s="17"/>
      <c r="M1633" s="17"/>
      <c r="N1633" s="17"/>
      <c r="O1633" s="17"/>
      <c r="P1633" s="17"/>
      <c r="Q1633" s="17"/>
      <c r="R1633" s="17"/>
      <c r="S1633" s="17"/>
      <c r="T1633" s="5" t="str">
        <f>IF(SUM(Table4[[#This Row],[Jan]:[Dec]])=0,"",(SUM(Table4[[#This Row],[Jan]:[Dec]])))</f>
        <v/>
      </c>
      <c r="U1633" s="5">
        <f>IFERROR(IF(Table5[[#This Row],[Is RTE Student]]="Yes",0,VLOOKUP(Table4[[#This Row],[Class]]&amp;"_"&amp;Table4[[#This Row],[Stream]]&amp;"_"&amp;Table4[[#This Row],[Medium]],total_fee,5,0)),0)</f>
        <v>0</v>
      </c>
      <c r="V1633" s="5" t="str">
        <f>IFERROR(IF(Table4[[#This Row],[Total fees]]=Table4[[#This Row],[Total]]=0,"",Table4[[#This Row],[Total fees]]-Table4[[#This Row],[Total]]),"")</f>
        <v/>
      </c>
    </row>
    <row r="1634" spans="1:22">
      <c r="A1634" s="18" t="str">
        <f>IF('Student''s Data'!A1634=0,"",'Student''s Data'!A1634)</f>
        <v/>
      </c>
      <c r="B1634" s="18" t="str">
        <f>IF('Student''s Data'!B1634=0,"",'Student''s Data'!B1634)</f>
        <v/>
      </c>
      <c r="C1634" s="19" t="str">
        <f>IF('Student''s Data'!C1634=0,"",'Student''s Data'!C1634)</f>
        <v/>
      </c>
      <c r="D1634" s="19" t="str">
        <f>IF('Student''s Data'!D1634=0,"",'Student''s Data'!D1634)</f>
        <v/>
      </c>
      <c r="E1634" s="19" t="str">
        <f>IF('Student''s Data'!H1634=0,"",'Student''s Data'!H1634)</f>
        <v/>
      </c>
      <c r="F1634" s="19" t="str">
        <f>IF('Student''s Data'!E1634=0,"",'Student''s Data'!E1634)</f>
        <v/>
      </c>
      <c r="G1634" s="19" t="str">
        <f>IF('Student''s Data'!F1634=0,"",'Student''s Data'!F1634)</f>
        <v/>
      </c>
      <c r="H1634" s="17"/>
      <c r="I1634" s="17"/>
      <c r="J1634" s="17"/>
      <c r="K1634" s="17"/>
      <c r="L1634" s="17"/>
      <c r="M1634" s="17"/>
      <c r="N1634" s="17"/>
      <c r="O1634" s="17"/>
      <c r="P1634" s="17"/>
      <c r="Q1634" s="17"/>
      <c r="R1634" s="17"/>
      <c r="S1634" s="17"/>
      <c r="T1634" s="5" t="str">
        <f>IF(SUM(Table4[[#This Row],[Jan]:[Dec]])=0,"",(SUM(Table4[[#This Row],[Jan]:[Dec]])))</f>
        <v/>
      </c>
      <c r="U1634" s="5">
        <f>IFERROR(IF(Table5[[#This Row],[Is RTE Student]]="Yes",0,VLOOKUP(Table4[[#This Row],[Class]]&amp;"_"&amp;Table4[[#This Row],[Stream]]&amp;"_"&amp;Table4[[#This Row],[Medium]],total_fee,5,0)),0)</f>
        <v>0</v>
      </c>
      <c r="V1634" s="5" t="str">
        <f>IFERROR(IF(Table4[[#This Row],[Total fees]]=Table4[[#This Row],[Total]]=0,"",Table4[[#This Row],[Total fees]]-Table4[[#This Row],[Total]]),"")</f>
        <v/>
      </c>
    </row>
    <row r="1635" spans="1:22">
      <c r="A1635" s="18" t="str">
        <f>IF('Student''s Data'!A1635=0,"",'Student''s Data'!A1635)</f>
        <v/>
      </c>
      <c r="B1635" s="18" t="str">
        <f>IF('Student''s Data'!B1635=0,"",'Student''s Data'!B1635)</f>
        <v/>
      </c>
      <c r="C1635" s="19" t="str">
        <f>IF('Student''s Data'!C1635=0,"",'Student''s Data'!C1635)</f>
        <v/>
      </c>
      <c r="D1635" s="19" t="str">
        <f>IF('Student''s Data'!D1635=0,"",'Student''s Data'!D1635)</f>
        <v/>
      </c>
      <c r="E1635" s="19" t="str">
        <f>IF('Student''s Data'!H1635=0,"",'Student''s Data'!H1635)</f>
        <v/>
      </c>
      <c r="F1635" s="19" t="str">
        <f>IF('Student''s Data'!E1635=0,"",'Student''s Data'!E1635)</f>
        <v/>
      </c>
      <c r="G1635" s="19" t="str">
        <f>IF('Student''s Data'!F1635=0,"",'Student''s Data'!F1635)</f>
        <v/>
      </c>
      <c r="H1635" s="17"/>
      <c r="I1635" s="17"/>
      <c r="J1635" s="17"/>
      <c r="K1635" s="17"/>
      <c r="L1635" s="17"/>
      <c r="M1635" s="17"/>
      <c r="N1635" s="17"/>
      <c r="O1635" s="17"/>
      <c r="P1635" s="17"/>
      <c r="Q1635" s="17"/>
      <c r="R1635" s="17"/>
      <c r="S1635" s="17"/>
      <c r="T1635" s="5" t="str">
        <f>IF(SUM(Table4[[#This Row],[Jan]:[Dec]])=0,"",(SUM(Table4[[#This Row],[Jan]:[Dec]])))</f>
        <v/>
      </c>
      <c r="U1635" s="5">
        <f>IFERROR(IF(Table5[[#This Row],[Is RTE Student]]="Yes",0,VLOOKUP(Table4[[#This Row],[Class]]&amp;"_"&amp;Table4[[#This Row],[Stream]]&amp;"_"&amp;Table4[[#This Row],[Medium]],total_fee,5,0)),0)</f>
        <v>0</v>
      </c>
      <c r="V1635" s="5" t="str">
        <f>IFERROR(IF(Table4[[#This Row],[Total fees]]=Table4[[#This Row],[Total]]=0,"",Table4[[#This Row],[Total fees]]-Table4[[#This Row],[Total]]),"")</f>
        <v/>
      </c>
    </row>
    <row r="1636" spans="1:22">
      <c r="A1636" s="18" t="str">
        <f>IF('Student''s Data'!A1636=0,"",'Student''s Data'!A1636)</f>
        <v/>
      </c>
      <c r="B1636" s="18" t="str">
        <f>IF('Student''s Data'!B1636=0,"",'Student''s Data'!B1636)</f>
        <v/>
      </c>
      <c r="C1636" s="19" t="str">
        <f>IF('Student''s Data'!C1636=0,"",'Student''s Data'!C1636)</f>
        <v/>
      </c>
      <c r="D1636" s="19" t="str">
        <f>IF('Student''s Data'!D1636=0,"",'Student''s Data'!D1636)</f>
        <v/>
      </c>
      <c r="E1636" s="19" t="str">
        <f>IF('Student''s Data'!H1636=0,"",'Student''s Data'!H1636)</f>
        <v/>
      </c>
      <c r="F1636" s="19" t="str">
        <f>IF('Student''s Data'!E1636=0,"",'Student''s Data'!E1636)</f>
        <v/>
      </c>
      <c r="G1636" s="19" t="str">
        <f>IF('Student''s Data'!F1636=0,"",'Student''s Data'!F1636)</f>
        <v/>
      </c>
      <c r="H1636" s="17"/>
      <c r="I1636" s="17"/>
      <c r="J1636" s="17"/>
      <c r="K1636" s="17"/>
      <c r="L1636" s="17"/>
      <c r="M1636" s="17"/>
      <c r="N1636" s="17"/>
      <c r="O1636" s="17"/>
      <c r="P1636" s="17"/>
      <c r="Q1636" s="17"/>
      <c r="R1636" s="17"/>
      <c r="S1636" s="17"/>
      <c r="T1636" s="5" t="str">
        <f>IF(SUM(Table4[[#This Row],[Jan]:[Dec]])=0,"",(SUM(Table4[[#This Row],[Jan]:[Dec]])))</f>
        <v/>
      </c>
      <c r="U1636" s="5">
        <f>IFERROR(IF(Table5[[#This Row],[Is RTE Student]]="Yes",0,VLOOKUP(Table4[[#This Row],[Class]]&amp;"_"&amp;Table4[[#This Row],[Stream]]&amp;"_"&amp;Table4[[#This Row],[Medium]],total_fee,5,0)),0)</f>
        <v>0</v>
      </c>
      <c r="V1636" s="5" t="str">
        <f>IFERROR(IF(Table4[[#This Row],[Total fees]]=Table4[[#This Row],[Total]]=0,"",Table4[[#This Row],[Total fees]]-Table4[[#This Row],[Total]]),"")</f>
        <v/>
      </c>
    </row>
    <row r="1637" spans="1:22">
      <c r="A1637" s="18" t="str">
        <f>IF('Student''s Data'!A1637=0,"",'Student''s Data'!A1637)</f>
        <v/>
      </c>
      <c r="B1637" s="18" t="str">
        <f>IF('Student''s Data'!B1637=0,"",'Student''s Data'!B1637)</f>
        <v/>
      </c>
      <c r="C1637" s="19" t="str">
        <f>IF('Student''s Data'!C1637=0,"",'Student''s Data'!C1637)</f>
        <v/>
      </c>
      <c r="D1637" s="19" t="str">
        <f>IF('Student''s Data'!D1637=0,"",'Student''s Data'!D1637)</f>
        <v/>
      </c>
      <c r="E1637" s="19" t="str">
        <f>IF('Student''s Data'!H1637=0,"",'Student''s Data'!H1637)</f>
        <v/>
      </c>
      <c r="F1637" s="19" t="str">
        <f>IF('Student''s Data'!E1637=0,"",'Student''s Data'!E1637)</f>
        <v/>
      </c>
      <c r="G1637" s="19" t="str">
        <f>IF('Student''s Data'!F1637=0,"",'Student''s Data'!F1637)</f>
        <v/>
      </c>
      <c r="H1637" s="17"/>
      <c r="I1637" s="17"/>
      <c r="J1637" s="17"/>
      <c r="K1637" s="17"/>
      <c r="L1637" s="17"/>
      <c r="M1637" s="17"/>
      <c r="N1637" s="17"/>
      <c r="O1637" s="17"/>
      <c r="P1637" s="17"/>
      <c r="Q1637" s="17"/>
      <c r="R1637" s="17"/>
      <c r="S1637" s="17"/>
      <c r="T1637" s="5" t="str">
        <f>IF(SUM(Table4[[#This Row],[Jan]:[Dec]])=0,"",(SUM(Table4[[#This Row],[Jan]:[Dec]])))</f>
        <v/>
      </c>
      <c r="U1637" s="5">
        <f>IFERROR(IF(Table5[[#This Row],[Is RTE Student]]="Yes",0,VLOOKUP(Table4[[#This Row],[Class]]&amp;"_"&amp;Table4[[#This Row],[Stream]]&amp;"_"&amp;Table4[[#This Row],[Medium]],total_fee,5,0)),0)</f>
        <v>0</v>
      </c>
      <c r="V1637" s="5" t="str">
        <f>IFERROR(IF(Table4[[#This Row],[Total fees]]=Table4[[#This Row],[Total]]=0,"",Table4[[#This Row],[Total fees]]-Table4[[#This Row],[Total]]),"")</f>
        <v/>
      </c>
    </row>
    <row r="1638" spans="1:22">
      <c r="A1638" s="18" t="str">
        <f>IF('Student''s Data'!A1638=0,"",'Student''s Data'!A1638)</f>
        <v/>
      </c>
      <c r="B1638" s="18" t="str">
        <f>IF('Student''s Data'!B1638=0,"",'Student''s Data'!B1638)</f>
        <v/>
      </c>
      <c r="C1638" s="19" t="str">
        <f>IF('Student''s Data'!C1638=0,"",'Student''s Data'!C1638)</f>
        <v/>
      </c>
      <c r="D1638" s="19" t="str">
        <f>IF('Student''s Data'!D1638=0,"",'Student''s Data'!D1638)</f>
        <v/>
      </c>
      <c r="E1638" s="19" t="str">
        <f>IF('Student''s Data'!H1638=0,"",'Student''s Data'!H1638)</f>
        <v/>
      </c>
      <c r="F1638" s="19" t="str">
        <f>IF('Student''s Data'!E1638=0,"",'Student''s Data'!E1638)</f>
        <v/>
      </c>
      <c r="G1638" s="19" t="str">
        <f>IF('Student''s Data'!F1638=0,"",'Student''s Data'!F1638)</f>
        <v/>
      </c>
      <c r="H1638" s="17"/>
      <c r="I1638" s="17"/>
      <c r="J1638" s="17"/>
      <c r="K1638" s="17"/>
      <c r="L1638" s="17"/>
      <c r="M1638" s="17"/>
      <c r="N1638" s="17"/>
      <c r="O1638" s="17"/>
      <c r="P1638" s="17"/>
      <c r="Q1638" s="17"/>
      <c r="R1638" s="17"/>
      <c r="S1638" s="17"/>
      <c r="T1638" s="5" t="str">
        <f>IF(SUM(Table4[[#This Row],[Jan]:[Dec]])=0,"",(SUM(Table4[[#This Row],[Jan]:[Dec]])))</f>
        <v/>
      </c>
      <c r="U1638" s="5">
        <f>IFERROR(IF(Table5[[#This Row],[Is RTE Student]]="Yes",0,VLOOKUP(Table4[[#This Row],[Class]]&amp;"_"&amp;Table4[[#This Row],[Stream]]&amp;"_"&amp;Table4[[#This Row],[Medium]],total_fee,5,0)),0)</f>
        <v>0</v>
      </c>
      <c r="V1638" s="5" t="str">
        <f>IFERROR(IF(Table4[[#This Row],[Total fees]]=Table4[[#This Row],[Total]]=0,"",Table4[[#This Row],[Total fees]]-Table4[[#This Row],[Total]]),"")</f>
        <v/>
      </c>
    </row>
    <row r="1639" spans="1:22">
      <c r="A1639" s="18" t="str">
        <f>IF('Student''s Data'!A1639=0,"",'Student''s Data'!A1639)</f>
        <v/>
      </c>
      <c r="B1639" s="18" t="str">
        <f>IF('Student''s Data'!B1639=0,"",'Student''s Data'!B1639)</f>
        <v/>
      </c>
      <c r="C1639" s="19" t="str">
        <f>IF('Student''s Data'!C1639=0,"",'Student''s Data'!C1639)</f>
        <v/>
      </c>
      <c r="D1639" s="19" t="str">
        <f>IF('Student''s Data'!D1639=0,"",'Student''s Data'!D1639)</f>
        <v/>
      </c>
      <c r="E1639" s="19" t="str">
        <f>IF('Student''s Data'!H1639=0,"",'Student''s Data'!H1639)</f>
        <v/>
      </c>
      <c r="F1639" s="19" t="str">
        <f>IF('Student''s Data'!E1639=0,"",'Student''s Data'!E1639)</f>
        <v/>
      </c>
      <c r="G1639" s="19" t="str">
        <f>IF('Student''s Data'!F1639=0,"",'Student''s Data'!F1639)</f>
        <v/>
      </c>
      <c r="H1639" s="17"/>
      <c r="I1639" s="17"/>
      <c r="J1639" s="17"/>
      <c r="K1639" s="17"/>
      <c r="L1639" s="17"/>
      <c r="M1639" s="17"/>
      <c r="N1639" s="17"/>
      <c r="O1639" s="17"/>
      <c r="P1639" s="17"/>
      <c r="Q1639" s="17"/>
      <c r="R1639" s="17"/>
      <c r="S1639" s="17"/>
      <c r="T1639" s="5" t="str">
        <f>IF(SUM(Table4[[#This Row],[Jan]:[Dec]])=0,"",(SUM(Table4[[#This Row],[Jan]:[Dec]])))</f>
        <v/>
      </c>
      <c r="U1639" s="5">
        <f>IFERROR(IF(Table5[[#This Row],[Is RTE Student]]="Yes",0,VLOOKUP(Table4[[#This Row],[Class]]&amp;"_"&amp;Table4[[#This Row],[Stream]]&amp;"_"&amp;Table4[[#This Row],[Medium]],total_fee,5,0)),0)</f>
        <v>0</v>
      </c>
      <c r="V1639" s="5" t="str">
        <f>IFERROR(IF(Table4[[#This Row],[Total fees]]=Table4[[#This Row],[Total]]=0,"",Table4[[#This Row],[Total fees]]-Table4[[#This Row],[Total]]),"")</f>
        <v/>
      </c>
    </row>
    <row r="1640" spans="1:22">
      <c r="A1640" s="18" t="str">
        <f>IF('Student''s Data'!A1640=0,"",'Student''s Data'!A1640)</f>
        <v/>
      </c>
      <c r="B1640" s="18" t="str">
        <f>IF('Student''s Data'!B1640=0,"",'Student''s Data'!B1640)</f>
        <v/>
      </c>
      <c r="C1640" s="19" t="str">
        <f>IF('Student''s Data'!C1640=0,"",'Student''s Data'!C1640)</f>
        <v/>
      </c>
      <c r="D1640" s="19" t="str">
        <f>IF('Student''s Data'!D1640=0,"",'Student''s Data'!D1640)</f>
        <v/>
      </c>
      <c r="E1640" s="19" t="str">
        <f>IF('Student''s Data'!H1640=0,"",'Student''s Data'!H1640)</f>
        <v/>
      </c>
      <c r="F1640" s="19" t="str">
        <f>IF('Student''s Data'!E1640=0,"",'Student''s Data'!E1640)</f>
        <v/>
      </c>
      <c r="G1640" s="19" t="str">
        <f>IF('Student''s Data'!F1640=0,"",'Student''s Data'!F1640)</f>
        <v/>
      </c>
      <c r="H1640" s="17"/>
      <c r="I1640" s="17"/>
      <c r="J1640" s="17"/>
      <c r="K1640" s="17"/>
      <c r="L1640" s="17"/>
      <c r="M1640" s="17"/>
      <c r="N1640" s="17"/>
      <c r="O1640" s="17"/>
      <c r="P1640" s="17"/>
      <c r="Q1640" s="17"/>
      <c r="R1640" s="17"/>
      <c r="S1640" s="17"/>
      <c r="T1640" s="5" t="str">
        <f>IF(SUM(Table4[[#This Row],[Jan]:[Dec]])=0,"",(SUM(Table4[[#This Row],[Jan]:[Dec]])))</f>
        <v/>
      </c>
      <c r="U1640" s="5">
        <f>IFERROR(IF(Table5[[#This Row],[Is RTE Student]]="Yes",0,VLOOKUP(Table4[[#This Row],[Class]]&amp;"_"&amp;Table4[[#This Row],[Stream]]&amp;"_"&amp;Table4[[#This Row],[Medium]],total_fee,5,0)),0)</f>
        <v>0</v>
      </c>
      <c r="V1640" s="5" t="str">
        <f>IFERROR(IF(Table4[[#This Row],[Total fees]]=Table4[[#This Row],[Total]]=0,"",Table4[[#This Row],[Total fees]]-Table4[[#This Row],[Total]]),"")</f>
        <v/>
      </c>
    </row>
    <row r="1641" spans="1:22">
      <c r="A1641" s="18" t="str">
        <f>IF('Student''s Data'!A1641=0,"",'Student''s Data'!A1641)</f>
        <v/>
      </c>
      <c r="B1641" s="18" t="str">
        <f>IF('Student''s Data'!B1641=0,"",'Student''s Data'!B1641)</f>
        <v/>
      </c>
      <c r="C1641" s="19" t="str">
        <f>IF('Student''s Data'!C1641=0,"",'Student''s Data'!C1641)</f>
        <v/>
      </c>
      <c r="D1641" s="19" t="str">
        <f>IF('Student''s Data'!D1641=0,"",'Student''s Data'!D1641)</f>
        <v/>
      </c>
      <c r="E1641" s="19" t="str">
        <f>IF('Student''s Data'!H1641=0,"",'Student''s Data'!H1641)</f>
        <v/>
      </c>
      <c r="F1641" s="19" t="str">
        <f>IF('Student''s Data'!E1641=0,"",'Student''s Data'!E1641)</f>
        <v/>
      </c>
      <c r="G1641" s="19" t="str">
        <f>IF('Student''s Data'!F1641=0,"",'Student''s Data'!F1641)</f>
        <v/>
      </c>
      <c r="H1641" s="17"/>
      <c r="I1641" s="17"/>
      <c r="J1641" s="17"/>
      <c r="K1641" s="17"/>
      <c r="L1641" s="17"/>
      <c r="M1641" s="17"/>
      <c r="N1641" s="17"/>
      <c r="O1641" s="17"/>
      <c r="P1641" s="17"/>
      <c r="Q1641" s="17"/>
      <c r="R1641" s="17"/>
      <c r="S1641" s="17"/>
      <c r="T1641" s="5" t="str">
        <f>IF(SUM(Table4[[#This Row],[Jan]:[Dec]])=0,"",(SUM(Table4[[#This Row],[Jan]:[Dec]])))</f>
        <v/>
      </c>
      <c r="U1641" s="5">
        <f>IFERROR(IF(Table5[[#This Row],[Is RTE Student]]="Yes",0,VLOOKUP(Table4[[#This Row],[Class]]&amp;"_"&amp;Table4[[#This Row],[Stream]]&amp;"_"&amp;Table4[[#This Row],[Medium]],total_fee,5,0)),0)</f>
        <v>0</v>
      </c>
      <c r="V1641" s="5" t="str">
        <f>IFERROR(IF(Table4[[#This Row],[Total fees]]=Table4[[#This Row],[Total]]=0,"",Table4[[#This Row],[Total fees]]-Table4[[#This Row],[Total]]),"")</f>
        <v/>
      </c>
    </row>
    <row r="1642" spans="1:22">
      <c r="A1642" s="18" t="str">
        <f>IF('Student''s Data'!A1642=0,"",'Student''s Data'!A1642)</f>
        <v/>
      </c>
      <c r="B1642" s="18" t="str">
        <f>IF('Student''s Data'!B1642=0,"",'Student''s Data'!B1642)</f>
        <v/>
      </c>
      <c r="C1642" s="19" t="str">
        <f>IF('Student''s Data'!C1642=0,"",'Student''s Data'!C1642)</f>
        <v/>
      </c>
      <c r="D1642" s="19" t="str">
        <f>IF('Student''s Data'!D1642=0,"",'Student''s Data'!D1642)</f>
        <v/>
      </c>
      <c r="E1642" s="19" t="str">
        <f>IF('Student''s Data'!H1642=0,"",'Student''s Data'!H1642)</f>
        <v/>
      </c>
      <c r="F1642" s="19" t="str">
        <f>IF('Student''s Data'!E1642=0,"",'Student''s Data'!E1642)</f>
        <v/>
      </c>
      <c r="G1642" s="19" t="str">
        <f>IF('Student''s Data'!F1642=0,"",'Student''s Data'!F1642)</f>
        <v/>
      </c>
      <c r="H1642" s="17"/>
      <c r="I1642" s="17"/>
      <c r="J1642" s="17"/>
      <c r="K1642" s="17"/>
      <c r="L1642" s="17"/>
      <c r="M1642" s="17"/>
      <c r="N1642" s="17"/>
      <c r="O1642" s="17"/>
      <c r="P1642" s="17"/>
      <c r="Q1642" s="17"/>
      <c r="R1642" s="17"/>
      <c r="S1642" s="17"/>
      <c r="T1642" s="5" t="str">
        <f>IF(SUM(Table4[[#This Row],[Jan]:[Dec]])=0,"",(SUM(Table4[[#This Row],[Jan]:[Dec]])))</f>
        <v/>
      </c>
      <c r="U1642" s="5">
        <f>IFERROR(IF(Table5[[#This Row],[Is RTE Student]]="Yes",0,VLOOKUP(Table4[[#This Row],[Class]]&amp;"_"&amp;Table4[[#This Row],[Stream]]&amp;"_"&amp;Table4[[#This Row],[Medium]],total_fee,5,0)),0)</f>
        <v>0</v>
      </c>
      <c r="V1642" s="5" t="str">
        <f>IFERROR(IF(Table4[[#This Row],[Total fees]]=Table4[[#This Row],[Total]]=0,"",Table4[[#This Row],[Total fees]]-Table4[[#This Row],[Total]]),"")</f>
        <v/>
      </c>
    </row>
    <row r="1643" spans="1:22">
      <c r="A1643" s="18" t="str">
        <f>IF('Student''s Data'!A1643=0,"",'Student''s Data'!A1643)</f>
        <v/>
      </c>
      <c r="B1643" s="18" t="str">
        <f>IF('Student''s Data'!B1643=0,"",'Student''s Data'!B1643)</f>
        <v/>
      </c>
      <c r="C1643" s="19" t="str">
        <f>IF('Student''s Data'!C1643=0,"",'Student''s Data'!C1643)</f>
        <v/>
      </c>
      <c r="D1643" s="19" t="str">
        <f>IF('Student''s Data'!D1643=0,"",'Student''s Data'!D1643)</f>
        <v/>
      </c>
      <c r="E1643" s="19" t="str">
        <f>IF('Student''s Data'!H1643=0,"",'Student''s Data'!H1643)</f>
        <v/>
      </c>
      <c r="F1643" s="19" t="str">
        <f>IF('Student''s Data'!E1643=0,"",'Student''s Data'!E1643)</f>
        <v/>
      </c>
      <c r="G1643" s="19" t="str">
        <f>IF('Student''s Data'!F1643=0,"",'Student''s Data'!F1643)</f>
        <v/>
      </c>
      <c r="H1643" s="17"/>
      <c r="I1643" s="17"/>
      <c r="J1643" s="17"/>
      <c r="K1643" s="17"/>
      <c r="L1643" s="17"/>
      <c r="M1643" s="17"/>
      <c r="N1643" s="17"/>
      <c r="O1643" s="17"/>
      <c r="P1643" s="17"/>
      <c r="Q1643" s="17"/>
      <c r="R1643" s="17"/>
      <c r="S1643" s="17"/>
      <c r="T1643" s="5" t="str">
        <f>IF(SUM(Table4[[#This Row],[Jan]:[Dec]])=0,"",(SUM(Table4[[#This Row],[Jan]:[Dec]])))</f>
        <v/>
      </c>
      <c r="U1643" s="5">
        <f>IFERROR(IF(Table5[[#This Row],[Is RTE Student]]="Yes",0,VLOOKUP(Table4[[#This Row],[Class]]&amp;"_"&amp;Table4[[#This Row],[Stream]]&amp;"_"&amp;Table4[[#This Row],[Medium]],total_fee,5,0)),0)</f>
        <v>0</v>
      </c>
      <c r="V1643" s="5" t="str">
        <f>IFERROR(IF(Table4[[#This Row],[Total fees]]=Table4[[#This Row],[Total]]=0,"",Table4[[#This Row],[Total fees]]-Table4[[#This Row],[Total]]),"")</f>
        <v/>
      </c>
    </row>
    <row r="1644" spans="1:22">
      <c r="A1644" s="18" t="str">
        <f>IF('Student''s Data'!A1644=0,"",'Student''s Data'!A1644)</f>
        <v/>
      </c>
      <c r="B1644" s="18" t="str">
        <f>IF('Student''s Data'!B1644=0,"",'Student''s Data'!B1644)</f>
        <v/>
      </c>
      <c r="C1644" s="19" t="str">
        <f>IF('Student''s Data'!C1644=0,"",'Student''s Data'!C1644)</f>
        <v/>
      </c>
      <c r="D1644" s="19" t="str">
        <f>IF('Student''s Data'!D1644=0,"",'Student''s Data'!D1644)</f>
        <v/>
      </c>
      <c r="E1644" s="19" t="str">
        <f>IF('Student''s Data'!H1644=0,"",'Student''s Data'!H1644)</f>
        <v/>
      </c>
      <c r="F1644" s="19" t="str">
        <f>IF('Student''s Data'!E1644=0,"",'Student''s Data'!E1644)</f>
        <v/>
      </c>
      <c r="G1644" s="19" t="str">
        <f>IF('Student''s Data'!F1644=0,"",'Student''s Data'!F1644)</f>
        <v/>
      </c>
      <c r="H1644" s="17"/>
      <c r="I1644" s="17"/>
      <c r="J1644" s="17"/>
      <c r="K1644" s="17"/>
      <c r="L1644" s="17"/>
      <c r="M1644" s="17"/>
      <c r="N1644" s="17"/>
      <c r="O1644" s="17"/>
      <c r="P1644" s="17"/>
      <c r="Q1644" s="17"/>
      <c r="R1644" s="17"/>
      <c r="S1644" s="17"/>
      <c r="T1644" s="5" t="str">
        <f>IF(SUM(Table4[[#This Row],[Jan]:[Dec]])=0,"",(SUM(Table4[[#This Row],[Jan]:[Dec]])))</f>
        <v/>
      </c>
      <c r="U1644" s="5">
        <f>IFERROR(IF(Table5[[#This Row],[Is RTE Student]]="Yes",0,VLOOKUP(Table4[[#This Row],[Class]]&amp;"_"&amp;Table4[[#This Row],[Stream]]&amp;"_"&amp;Table4[[#This Row],[Medium]],total_fee,5,0)),0)</f>
        <v>0</v>
      </c>
      <c r="V1644" s="5" t="str">
        <f>IFERROR(IF(Table4[[#This Row],[Total fees]]=Table4[[#This Row],[Total]]=0,"",Table4[[#This Row],[Total fees]]-Table4[[#This Row],[Total]]),"")</f>
        <v/>
      </c>
    </row>
    <row r="1645" spans="1:22">
      <c r="A1645" s="18" t="str">
        <f>IF('Student''s Data'!A1645=0,"",'Student''s Data'!A1645)</f>
        <v/>
      </c>
      <c r="B1645" s="18" t="str">
        <f>IF('Student''s Data'!B1645=0,"",'Student''s Data'!B1645)</f>
        <v/>
      </c>
      <c r="C1645" s="19" t="str">
        <f>IF('Student''s Data'!C1645=0,"",'Student''s Data'!C1645)</f>
        <v/>
      </c>
      <c r="D1645" s="19" t="str">
        <f>IF('Student''s Data'!D1645=0,"",'Student''s Data'!D1645)</f>
        <v/>
      </c>
      <c r="E1645" s="19" t="str">
        <f>IF('Student''s Data'!H1645=0,"",'Student''s Data'!H1645)</f>
        <v/>
      </c>
      <c r="F1645" s="19" t="str">
        <f>IF('Student''s Data'!E1645=0,"",'Student''s Data'!E1645)</f>
        <v/>
      </c>
      <c r="G1645" s="19" t="str">
        <f>IF('Student''s Data'!F1645=0,"",'Student''s Data'!F1645)</f>
        <v/>
      </c>
      <c r="H1645" s="17"/>
      <c r="I1645" s="17"/>
      <c r="J1645" s="17"/>
      <c r="K1645" s="17"/>
      <c r="L1645" s="17"/>
      <c r="M1645" s="17"/>
      <c r="N1645" s="17"/>
      <c r="O1645" s="17"/>
      <c r="P1645" s="17"/>
      <c r="Q1645" s="17"/>
      <c r="R1645" s="17"/>
      <c r="S1645" s="17"/>
      <c r="T1645" s="5" t="str">
        <f>IF(SUM(Table4[[#This Row],[Jan]:[Dec]])=0,"",(SUM(Table4[[#This Row],[Jan]:[Dec]])))</f>
        <v/>
      </c>
      <c r="U1645" s="5">
        <f>IFERROR(IF(Table5[[#This Row],[Is RTE Student]]="Yes",0,VLOOKUP(Table4[[#This Row],[Class]]&amp;"_"&amp;Table4[[#This Row],[Stream]]&amp;"_"&amp;Table4[[#This Row],[Medium]],total_fee,5,0)),0)</f>
        <v>0</v>
      </c>
      <c r="V1645" s="5" t="str">
        <f>IFERROR(IF(Table4[[#This Row],[Total fees]]=Table4[[#This Row],[Total]]=0,"",Table4[[#This Row],[Total fees]]-Table4[[#This Row],[Total]]),"")</f>
        <v/>
      </c>
    </row>
    <row r="1646" spans="1:22">
      <c r="A1646" s="18" t="str">
        <f>IF('Student''s Data'!A1646=0,"",'Student''s Data'!A1646)</f>
        <v/>
      </c>
      <c r="B1646" s="18" t="str">
        <f>IF('Student''s Data'!B1646=0,"",'Student''s Data'!B1646)</f>
        <v/>
      </c>
      <c r="C1646" s="19" t="str">
        <f>IF('Student''s Data'!C1646=0,"",'Student''s Data'!C1646)</f>
        <v/>
      </c>
      <c r="D1646" s="19" t="str">
        <f>IF('Student''s Data'!D1646=0,"",'Student''s Data'!D1646)</f>
        <v/>
      </c>
      <c r="E1646" s="19" t="str">
        <f>IF('Student''s Data'!H1646=0,"",'Student''s Data'!H1646)</f>
        <v/>
      </c>
      <c r="F1646" s="19" t="str">
        <f>IF('Student''s Data'!E1646=0,"",'Student''s Data'!E1646)</f>
        <v/>
      </c>
      <c r="G1646" s="19" t="str">
        <f>IF('Student''s Data'!F1646=0,"",'Student''s Data'!F1646)</f>
        <v/>
      </c>
      <c r="H1646" s="17"/>
      <c r="I1646" s="17"/>
      <c r="J1646" s="17"/>
      <c r="K1646" s="17"/>
      <c r="L1646" s="17"/>
      <c r="M1646" s="17"/>
      <c r="N1646" s="17"/>
      <c r="O1646" s="17"/>
      <c r="P1646" s="17"/>
      <c r="Q1646" s="17"/>
      <c r="R1646" s="17"/>
      <c r="S1646" s="17"/>
      <c r="T1646" s="5" t="str">
        <f>IF(SUM(Table4[[#This Row],[Jan]:[Dec]])=0,"",(SUM(Table4[[#This Row],[Jan]:[Dec]])))</f>
        <v/>
      </c>
      <c r="U1646" s="5">
        <f>IFERROR(IF(Table5[[#This Row],[Is RTE Student]]="Yes",0,VLOOKUP(Table4[[#This Row],[Class]]&amp;"_"&amp;Table4[[#This Row],[Stream]]&amp;"_"&amp;Table4[[#This Row],[Medium]],total_fee,5,0)),0)</f>
        <v>0</v>
      </c>
      <c r="V1646" s="5" t="str">
        <f>IFERROR(IF(Table4[[#This Row],[Total fees]]=Table4[[#This Row],[Total]]=0,"",Table4[[#This Row],[Total fees]]-Table4[[#This Row],[Total]]),"")</f>
        <v/>
      </c>
    </row>
    <row r="1647" spans="1:22">
      <c r="A1647" s="18" t="str">
        <f>IF('Student''s Data'!A1647=0,"",'Student''s Data'!A1647)</f>
        <v/>
      </c>
      <c r="B1647" s="18" t="str">
        <f>IF('Student''s Data'!B1647=0,"",'Student''s Data'!B1647)</f>
        <v/>
      </c>
      <c r="C1647" s="19" t="str">
        <f>IF('Student''s Data'!C1647=0,"",'Student''s Data'!C1647)</f>
        <v/>
      </c>
      <c r="D1647" s="19" t="str">
        <f>IF('Student''s Data'!D1647=0,"",'Student''s Data'!D1647)</f>
        <v/>
      </c>
      <c r="E1647" s="19" t="str">
        <f>IF('Student''s Data'!H1647=0,"",'Student''s Data'!H1647)</f>
        <v/>
      </c>
      <c r="F1647" s="19" t="str">
        <f>IF('Student''s Data'!E1647=0,"",'Student''s Data'!E1647)</f>
        <v/>
      </c>
      <c r="G1647" s="19" t="str">
        <f>IF('Student''s Data'!F1647=0,"",'Student''s Data'!F1647)</f>
        <v/>
      </c>
      <c r="H1647" s="17"/>
      <c r="I1647" s="17"/>
      <c r="J1647" s="17"/>
      <c r="K1647" s="17"/>
      <c r="L1647" s="17"/>
      <c r="M1647" s="17"/>
      <c r="N1647" s="17"/>
      <c r="O1647" s="17"/>
      <c r="P1647" s="17"/>
      <c r="Q1647" s="17"/>
      <c r="R1647" s="17"/>
      <c r="S1647" s="17"/>
      <c r="T1647" s="5" t="str">
        <f>IF(SUM(Table4[[#This Row],[Jan]:[Dec]])=0,"",(SUM(Table4[[#This Row],[Jan]:[Dec]])))</f>
        <v/>
      </c>
      <c r="U1647" s="5">
        <f>IFERROR(IF(Table5[[#This Row],[Is RTE Student]]="Yes",0,VLOOKUP(Table4[[#This Row],[Class]]&amp;"_"&amp;Table4[[#This Row],[Stream]]&amp;"_"&amp;Table4[[#This Row],[Medium]],total_fee,5,0)),0)</f>
        <v>0</v>
      </c>
      <c r="V1647" s="5" t="str">
        <f>IFERROR(IF(Table4[[#This Row],[Total fees]]=Table4[[#This Row],[Total]]=0,"",Table4[[#This Row],[Total fees]]-Table4[[#This Row],[Total]]),"")</f>
        <v/>
      </c>
    </row>
    <row r="1648" spans="1:22">
      <c r="A1648" s="18" t="str">
        <f>IF('Student''s Data'!A1648=0,"",'Student''s Data'!A1648)</f>
        <v/>
      </c>
      <c r="B1648" s="18" t="str">
        <f>IF('Student''s Data'!B1648=0,"",'Student''s Data'!B1648)</f>
        <v/>
      </c>
      <c r="C1648" s="19" t="str">
        <f>IF('Student''s Data'!C1648=0,"",'Student''s Data'!C1648)</f>
        <v/>
      </c>
      <c r="D1648" s="19" t="str">
        <f>IF('Student''s Data'!D1648=0,"",'Student''s Data'!D1648)</f>
        <v/>
      </c>
      <c r="E1648" s="19" t="str">
        <f>IF('Student''s Data'!H1648=0,"",'Student''s Data'!H1648)</f>
        <v/>
      </c>
      <c r="F1648" s="19" t="str">
        <f>IF('Student''s Data'!E1648=0,"",'Student''s Data'!E1648)</f>
        <v/>
      </c>
      <c r="G1648" s="19" t="str">
        <f>IF('Student''s Data'!F1648=0,"",'Student''s Data'!F1648)</f>
        <v/>
      </c>
      <c r="H1648" s="17"/>
      <c r="I1648" s="17"/>
      <c r="J1648" s="17"/>
      <c r="K1648" s="17"/>
      <c r="L1648" s="17"/>
      <c r="M1648" s="17"/>
      <c r="N1648" s="17"/>
      <c r="O1648" s="17"/>
      <c r="P1648" s="17"/>
      <c r="Q1648" s="17"/>
      <c r="R1648" s="17"/>
      <c r="S1648" s="17"/>
      <c r="T1648" s="5" t="str">
        <f>IF(SUM(Table4[[#This Row],[Jan]:[Dec]])=0,"",(SUM(Table4[[#This Row],[Jan]:[Dec]])))</f>
        <v/>
      </c>
      <c r="U1648" s="5">
        <f>IFERROR(IF(Table5[[#This Row],[Is RTE Student]]="Yes",0,VLOOKUP(Table4[[#This Row],[Class]]&amp;"_"&amp;Table4[[#This Row],[Stream]]&amp;"_"&amp;Table4[[#This Row],[Medium]],total_fee,5,0)),0)</f>
        <v>0</v>
      </c>
      <c r="V1648" s="5" t="str">
        <f>IFERROR(IF(Table4[[#This Row],[Total fees]]=Table4[[#This Row],[Total]]=0,"",Table4[[#This Row],[Total fees]]-Table4[[#This Row],[Total]]),"")</f>
        <v/>
      </c>
    </row>
    <row r="1649" spans="1:22">
      <c r="A1649" s="18" t="str">
        <f>IF('Student''s Data'!A1649=0,"",'Student''s Data'!A1649)</f>
        <v/>
      </c>
      <c r="B1649" s="18" t="str">
        <f>IF('Student''s Data'!B1649=0,"",'Student''s Data'!B1649)</f>
        <v/>
      </c>
      <c r="C1649" s="19" t="str">
        <f>IF('Student''s Data'!C1649=0,"",'Student''s Data'!C1649)</f>
        <v/>
      </c>
      <c r="D1649" s="19" t="str">
        <f>IF('Student''s Data'!D1649=0,"",'Student''s Data'!D1649)</f>
        <v/>
      </c>
      <c r="E1649" s="19" t="str">
        <f>IF('Student''s Data'!H1649=0,"",'Student''s Data'!H1649)</f>
        <v/>
      </c>
      <c r="F1649" s="19" t="str">
        <f>IF('Student''s Data'!E1649=0,"",'Student''s Data'!E1649)</f>
        <v/>
      </c>
      <c r="G1649" s="19" t="str">
        <f>IF('Student''s Data'!F1649=0,"",'Student''s Data'!F1649)</f>
        <v/>
      </c>
      <c r="H1649" s="17"/>
      <c r="I1649" s="17"/>
      <c r="J1649" s="17"/>
      <c r="K1649" s="17"/>
      <c r="L1649" s="17"/>
      <c r="M1649" s="17"/>
      <c r="N1649" s="17"/>
      <c r="O1649" s="17"/>
      <c r="P1649" s="17"/>
      <c r="Q1649" s="17"/>
      <c r="R1649" s="17"/>
      <c r="S1649" s="17"/>
      <c r="T1649" s="5" t="str">
        <f>IF(SUM(Table4[[#This Row],[Jan]:[Dec]])=0,"",(SUM(Table4[[#This Row],[Jan]:[Dec]])))</f>
        <v/>
      </c>
      <c r="U1649" s="5">
        <f>IFERROR(IF(Table5[[#This Row],[Is RTE Student]]="Yes",0,VLOOKUP(Table4[[#This Row],[Class]]&amp;"_"&amp;Table4[[#This Row],[Stream]]&amp;"_"&amp;Table4[[#This Row],[Medium]],total_fee,5,0)),0)</f>
        <v>0</v>
      </c>
      <c r="V1649" s="5" t="str">
        <f>IFERROR(IF(Table4[[#This Row],[Total fees]]=Table4[[#This Row],[Total]]=0,"",Table4[[#This Row],[Total fees]]-Table4[[#This Row],[Total]]),"")</f>
        <v/>
      </c>
    </row>
    <row r="1650" spans="1:22">
      <c r="A1650" s="18" t="str">
        <f>IF('Student''s Data'!A1650=0,"",'Student''s Data'!A1650)</f>
        <v/>
      </c>
      <c r="B1650" s="18" t="str">
        <f>IF('Student''s Data'!B1650=0,"",'Student''s Data'!B1650)</f>
        <v/>
      </c>
      <c r="C1650" s="19" t="str">
        <f>IF('Student''s Data'!C1650=0,"",'Student''s Data'!C1650)</f>
        <v/>
      </c>
      <c r="D1650" s="19" t="str">
        <f>IF('Student''s Data'!D1650=0,"",'Student''s Data'!D1650)</f>
        <v/>
      </c>
      <c r="E1650" s="19" t="str">
        <f>IF('Student''s Data'!H1650=0,"",'Student''s Data'!H1650)</f>
        <v/>
      </c>
      <c r="F1650" s="19" t="str">
        <f>IF('Student''s Data'!E1650=0,"",'Student''s Data'!E1650)</f>
        <v/>
      </c>
      <c r="G1650" s="19" t="str">
        <f>IF('Student''s Data'!F1650=0,"",'Student''s Data'!F1650)</f>
        <v/>
      </c>
      <c r="H1650" s="17"/>
      <c r="I1650" s="17"/>
      <c r="J1650" s="17"/>
      <c r="K1650" s="17"/>
      <c r="L1650" s="17"/>
      <c r="M1650" s="17"/>
      <c r="N1650" s="17"/>
      <c r="O1650" s="17"/>
      <c r="P1650" s="17"/>
      <c r="Q1650" s="17"/>
      <c r="R1650" s="17"/>
      <c r="S1650" s="17"/>
      <c r="T1650" s="5" t="str">
        <f>IF(SUM(Table4[[#This Row],[Jan]:[Dec]])=0,"",(SUM(Table4[[#This Row],[Jan]:[Dec]])))</f>
        <v/>
      </c>
      <c r="U1650" s="5">
        <f>IFERROR(IF(Table5[[#This Row],[Is RTE Student]]="Yes",0,VLOOKUP(Table4[[#This Row],[Class]]&amp;"_"&amp;Table4[[#This Row],[Stream]]&amp;"_"&amp;Table4[[#This Row],[Medium]],total_fee,5,0)),0)</f>
        <v>0</v>
      </c>
      <c r="V1650" s="5" t="str">
        <f>IFERROR(IF(Table4[[#This Row],[Total fees]]=Table4[[#This Row],[Total]]=0,"",Table4[[#This Row],[Total fees]]-Table4[[#This Row],[Total]]),"")</f>
        <v/>
      </c>
    </row>
    <row r="1651" spans="1:22">
      <c r="A1651" s="18" t="str">
        <f>IF('Student''s Data'!A1651=0,"",'Student''s Data'!A1651)</f>
        <v/>
      </c>
      <c r="B1651" s="18" t="str">
        <f>IF('Student''s Data'!B1651=0,"",'Student''s Data'!B1651)</f>
        <v/>
      </c>
      <c r="C1651" s="19" t="str">
        <f>IF('Student''s Data'!C1651=0,"",'Student''s Data'!C1651)</f>
        <v/>
      </c>
      <c r="D1651" s="19" t="str">
        <f>IF('Student''s Data'!D1651=0,"",'Student''s Data'!D1651)</f>
        <v/>
      </c>
      <c r="E1651" s="19" t="str">
        <f>IF('Student''s Data'!H1651=0,"",'Student''s Data'!H1651)</f>
        <v/>
      </c>
      <c r="F1651" s="19" t="str">
        <f>IF('Student''s Data'!E1651=0,"",'Student''s Data'!E1651)</f>
        <v/>
      </c>
      <c r="G1651" s="19" t="str">
        <f>IF('Student''s Data'!F1651=0,"",'Student''s Data'!F1651)</f>
        <v/>
      </c>
      <c r="H1651" s="17"/>
      <c r="I1651" s="17"/>
      <c r="J1651" s="17"/>
      <c r="K1651" s="17"/>
      <c r="L1651" s="17"/>
      <c r="M1651" s="17"/>
      <c r="N1651" s="17"/>
      <c r="O1651" s="17"/>
      <c r="P1651" s="17"/>
      <c r="Q1651" s="17"/>
      <c r="R1651" s="17"/>
      <c r="S1651" s="17"/>
      <c r="T1651" s="5" t="str">
        <f>IF(SUM(Table4[[#This Row],[Jan]:[Dec]])=0,"",(SUM(Table4[[#This Row],[Jan]:[Dec]])))</f>
        <v/>
      </c>
      <c r="U1651" s="5">
        <f>IFERROR(IF(Table5[[#This Row],[Is RTE Student]]="Yes",0,VLOOKUP(Table4[[#This Row],[Class]]&amp;"_"&amp;Table4[[#This Row],[Stream]]&amp;"_"&amp;Table4[[#This Row],[Medium]],total_fee,5,0)),0)</f>
        <v>0</v>
      </c>
      <c r="V1651" s="5" t="str">
        <f>IFERROR(IF(Table4[[#This Row],[Total fees]]=Table4[[#This Row],[Total]]=0,"",Table4[[#This Row],[Total fees]]-Table4[[#This Row],[Total]]),"")</f>
        <v/>
      </c>
    </row>
    <row r="1652" spans="1:22">
      <c r="A1652" s="18" t="str">
        <f>IF('Student''s Data'!A1652=0,"",'Student''s Data'!A1652)</f>
        <v/>
      </c>
      <c r="B1652" s="18" t="str">
        <f>IF('Student''s Data'!B1652=0,"",'Student''s Data'!B1652)</f>
        <v/>
      </c>
      <c r="C1652" s="19" t="str">
        <f>IF('Student''s Data'!C1652=0,"",'Student''s Data'!C1652)</f>
        <v/>
      </c>
      <c r="D1652" s="19" t="str">
        <f>IF('Student''s Data'!D1652=0,"",'Student''s Data'!D1652)</f>
        <v/>
      </c>
      <c r="E1652" s="19" t="str">
        <f>IF('Student''s Data'!H1652=0,"",'Student''s Data'!H1652)</f>
        <v/>
      </c>
      <c r="F1652" s="19" t="str">
        <f>IF('Student''s Data'!E1652=0,"",'Student''s Data'!E1652)</f>
        <v/>
      </c>
      <c r="G1652" s="19" t="str">
        <f>IF('Student''s Data'!F1652=0,"",'Student''s Data'!F1652)</f>
        <v/>
      </c>
      <c r="H1652" s="17"/>
      <c r="I1652" s="17"/>
      <c r="J1652" s="17"/>
      <c r="K1652" s="17"/>
      <c r="L1652" s="17"/>
      <c r="M1652" s="17"/>
      <c r="N1652" s="17"/>
      <c r="O1652" s="17"/>
      <c r="P1652" s="17"/>
      <c r="Q1652" s="17"/>
      <c r="R1652" s="17"/>
      <c r="S1652" s="17"/>
      <c r="T1652" s="5" t="str">
        <f>IF(SUM(Table4[[#This Row],[Jan]:[Dec]])=0,"",(SUM(Table4[[#This Row],[Jan]:[Dec]])))</f>
        <v/>
      </c>
      <c r="U1652" s="5">
        <f>IFERROR(IF(Table5[[#This Row],[Is RTE Student]]="Yes",0,VLOOKUP(Table4[[#This Row],[Class]]&amp;"_"&amp;Table4[[#This Row],[Stream]]&amp;"_"&amp;Table4[[#This Row],[Medium]],total_fee,5,0)),0)</f>
        <v>0</v>
      </c>
      <c r="V1652" s="5" t="str">
        <f>IFERROR(IF(Table4[[#This Row],[Total fees]]=Table4[[#This Row],[Total]]=0,"",Table4[[#This Row],[Total fees]]-Table4[[#This Row],[Total]]),"")</f>
        <v/>
      </c>
    </row>
    <row r="1653" spans="1:22">
      <c r="A1653" s="18" t="str">
        <f>IF('Student''s Data'!A1653=0,"",'Student''s Data'!A1653)</f>
        <v/>
      </c>
      <c r="B1653" s="18" t="str">
        <f>IF('Student''s Data'!B1653=0,"",'Student''s Data'!B1653)</f>
        <v/>
      </c>
      <c r="C1653" s="19" t="str">
        <f>IF('Student''s Data'!C1653=0,"",'Student''s Data'!C1653)</f>
        <v/>
      </c>
      <c r="D1653" s="19" t="str">
        <f>IF('Student''s Data'!D1653=0,"",'Student''s Data'!D1653)</f>
        <v/>
      </c>
      <c r="E1653" s="19" t="str">
        <f>IF('Student''s Data'!H1653=0,"",'Student''s Data'!H1653)</f>
        <v/>
      </c>
      <c r="F1653" s="19" t="str">
        <f>IF('Student''s Data'!E1653=0,"",'Student''s Data'!E1653)</f>
        <v/>
      </c>
      <c r="G1653" s="19" t="str">
        <f>IF('Student''s Data'!F1653=0,"",'Student''s Data'!F1653)</f>
        <v/>
      </c>
      <c r="H1653" s="17"/>
      <c r="I1653" s="17"/>
      <c r="J1653" s="17"/>
      <c r="K1653" s="17"/>
      <c r="L1653" s="17"/>
      <c r="M1653" s="17"/>
      <c r="N1653" s="17"/>
      <c r="O1653" s="17"/>
      <c r="P1653" s="17"/>
      <c r="Q1653" s="17"/>
      <c r="R1653" s="17"/>
      <c r="S1653" s="17"/>
      <c r="T1653" s="5" t="str">
        <f>IF(SUM(Table4[[#This Row],[Jan]:[Dec]])=0,"",(SUM(Table4[[#This Row],[Jan]:[Dec]])))</f>
        <v/>
      </c>
      <c r="U1653" s="5">
        <f>IFERROR(IF(Table5[[#This Row],[Is RTE Student]]="Yes",0,VLOOKUP(Table4[[#This Row],[Class]]&amp;"_"&amp;Table4[[#This Row],[Stream]]&amp;"_"&amp;Table4[[#This Row],[Medium]],total_fee,5,0)),0)</f>
        <v>0</v>
      </c>
      <c r="V1653" s="5" t="str">
        <f>IFERROR(IF(Table4[[#This Row],[Total fees]]=Table4[[#This Row],[Total]]=0,"",Table4[[#This Row],[Total fees]]-Table4[[#This Row],[Total]]),"")</f>
        <v/>
      </c>
    </row>
    <row r="1654" spans="1:22">
      <c r="A1654" s="18" t="str">
        <f>IF('Student''s Data'!A1654=0,"",'Student''s Data'!A1654)</f>
        <v/>
      </c>
      <c r="B1654" s="18" t="str">
        <f>IF('Student''s Data'!B1654=0,"",'Student''s Data'!B1654)</f>
        <v/>
      </c>
      <c r="C1654" s="19" t="str">
        <f>IF('Student''s Data'!C1654=0,"",'Student''s Data'!C1654)</f>
        <v/>
      </c>
      <c r="D1654" s="19" t="str">
        <f>IF('Student''s Data'!D1654=0,"",'Student''s Data'!D1654)</f>
        <v/>
      </c>
      <c r="E1654" s="19" t="str">
        <f>IF('Student''s Data'!H1654=0,"",'Student''s Data'!H1654)</f>
        <v/>
      </c>
      <c r="F1654" s="19" t="str">
        <f>IF('Student''s Data'!E1654=0,"",'Student''s Data'!E1654)</f>
        <v/>
      </c>
      <c r="G1654" s="19" t="str">
        <f>IF('Student''s Data'!F1654=0,"",'Student''s Data'!F1654)</f>
        <v/>
      </c>
      <c r="H1654" s="17"/>
      <c r="I1654" s="17"/>
      <c r="J1654" s="17"/>
      <c r="K1654" s="17"/>
      <c r="L1654" s="17"/>
      <c r="M1654" s="17"/>
      <c r="N1654" s="17"/>
      <c r="O1654" s="17"/>
      <c r="P1654" s="17"/>
      <c r="Q1654" s="17"/>
      <c r="R1654" s="17"/>
      <c r="S1654" s="17"/>
      <c r="T1654" s="5" t="str">
        <f>IF(SUM(Table4[[#This Row],[Jan]:[Dec]])=0,"",(SUM(Table4[[#This Row],[Jan]:[Dec]])))</f>
        <v/>
      </c>
      <c r="U1654" s="5">
        <f>IFERROR(IF(Table5[[#This Row],[Is RTE Student]]="Yes",0,VLOOKUP(Table4[[#This Row],[Class]]&amp;"_"&amp;Table4[[#This Row],[Stream]]&amp;"_"&amp;Table4[[#This Row],[Medium]],total_fee,5,0)),0)</f>
        <v>0</v>
      </c>
      <c r="V1654" s="5" t="str">
        <f>IFERROR(IF(Table4[[#This Row],[Total fees]]=Table4[[#This Row],[Total]]=0,"",Table4[[#This Row],[Total fees]]-Table4[[#This Row],[Total]]),"")</f>
        <v/>
      </c>
    </row>
    <row r="1655" spans="1:22">
      <c r="A1655" s="18" t="str">
        <f>IF('Student''s Data'!A1655=0,"",'Student''s Data'!A1655)</f>
        <v/>
      </c>
      <c r="B1655" s="18" t="str">
        <f>IF('Student''s Data'!B1655=0,"",'Student''s Data'!B1655)</f>
        <v/>
      </c>
      <c r="C1655" s="19" t="str">
        <f>IF('Student''s Data'!C1655=0,"",'Student''s Data'!C1655)</f>
        <v/>
      </c>
      <c r="D1655" s="19" t="str">
        <f>IF('Student''s Data'!D1655=0,"",'Student''s Data'!D1655)</f>
        <v/>
      </c>
      <c r="E1655" s="19" t="str">
        <f>IF('Student''s Data'!H1655=0,"",'Student''s Data'!H1655)</f>
        <v/>
      </c>
      <c r="F1655" s="19" t="str">
        <f>IF('Student''s Data'!E1655=0,"",'Student''s Data'!E1655)</f>
        <v/>
      </c>
      <c r="G1655" s="19" t="str">
        <f>IF('Student''s Data'!F1655=0,"",'Student''s Data'!F1655)</f>
        <v/>
      </c>
      <c r="H1655" s="17"/>
      <c r="I1655" s="17"/>
      <c r="J1655" s="17"/>
      <c r="K1655" s="17"/>
      <c r="L1655" s="17"/>
      <c r="M1655" s="17"/>
      <c r="N1655" s="17"/>
      <c r="O1655" s="17"/>
      <c r="P1655" s="17"/>
      <c r="Q1655" s="17"/>
      <c r="R1655" s="17"/>
      <c r="S1655" s="17"/>
      <c r="T1655" s="5" t="str">
        <f>IF(SUM(Table4[[#This Row],[Jan]:[Dec]])=0,"",(SUM(Table4[[#This Row],[Jan]:[Dec]])))</f>
        <v/>
      </c>
      <c r="U1655" s="5">
        <f>IFERROR(IF(Table5[[#This Row],[Is RTE Student]]="Yes",0,VLOOKUP(Table4[[#This Row],[Class]]&amp;"_"&amp;Table4[[#This Row],[Stream]]&amp;"_"&amp;Table4[[#This Row],[Medium]],total_fee,5,0)),0)</f>
        <v>0</v>
      </c>
      <c r="V1655" s="5" t="str">
        <f>IFERROR(IF(Table4[[#This Row],[Total fees]]=Table4[[#This Row],[Total]]=0,"",Table4[[#This Row],[Total fees]]-Table4[[#This Row],[Total]]),"")</f>
        <v/>
      </c>
    </row>
    <row r="1656" spans="1:22">
      <c r="A1656" s="18" t="str">
        <f>IF('Student''s Data'!A1656=0,"",'Student''s Data'!A1656)</f>
        <v/>
      </c>
      <c r="B1656" s="18" t="str">
        <f>IF('Student''s Data'!B1656=0,"",'Student''s Data'!B1656)</f>
        <v/>
      </c>
      <c r="C1656" s="19" t="str">
        <f>IF('Student''s Data'!C1656=0,"",'Student''s Data'!C1656)</f>
        <v/>
      </c>
      <c r="D1656" s="19" t="str">
        <f>IF('Student''s Data'!D1656=0,"",'Student''s Data'!D1656)</f>
        <v/>
      </c>
      <c r="E1656" s="19" t="str">
        <f>IF('Student''s Data'!H1656=0,"",'Student''s Data'!H1656)</f>
        <v/>
      </c>
      <c r="F1656" s="19" t="str">
        <f>IF('Student''s Data'!E1656=0,"",'Student''s Data'!E1656)</f>
        <v/>
      </c>
      <c r="G1656" s="19" t="str">
        <f>IF('Student''s Data'!F1656=0,"",'Student''s Data'!F1656)</f>
        <v/>
      </c>
      <c r="H1656" s="17"/>
      <c r="I1656" s="17"/>
      <c r="J1656" s="17"/>
      <c r="K1656" s="17"/>
      <c r="L1656" s="17"/>
      <c r="M1656" s="17"/>
      <c r="N1656" s="17"/>
      <c r="O1656" s="17"/>
      <c r="P1656" s="17"/>
      <c r="Q1656" s="17"/>
      <c r="R1656" s="17"/>
      <c r="S1656" s="17"/>
      <c r="T1656" s="5" t="str">
        <f>IF(SUM(Table4[[#This Row],[Jan]:[Dec]])=0,"",(SUM(Table4[[#This Row],[Jan]:[Dec]])))</f>
        <v/>
      </c>
      <c r="U1656" s="5">
        <f>IFERROR(IF(Table5[[#This Row],[Is RTE Student]]="Yes",0,VLOOKUP(Table4[[#This Row],[Class]]&amp;"_"&amp;Table4[[#This Row],[Stream]]&amp;"_"&amp;Table4[[#This Row],[Medium]],total_fee,5,0)),0)</f>
        <v>0</v>
      </c>
      <c r="V1656" s="5" t="str">
        <f>IFERROR(IF(Table4[[#This Row],[Total fees]]=Table4[[#This Row],[Total]]=0,"",Table4[[#This Row],[Total fees]]-Table4[[#This Row],[Total]]),"")</f>
        <v/>
      </c>
    </row>
    <row r="1657" spans="1:22">
      <c r="A1657" s="18" t="str">
        <f>IF('Student''s Data'!A1657=0,"",'Student''s Data'!A1657)</f>
        <v/>
      </c>
      <c r="B1657" s="18" t="str">
        <f>IF('Student''s Data'!B1657=0,"",'Student''s Data'!B1657)</f>
        <v/>
      </c>
      <c r="C1657" s="19" t="str">
        <f>IF('Student''s Data'!C1657=0,"",'Student''s Data'!C1657)</f>
        <v/>
      </c>
      <c r="D1657" s="19" t="str">
        <f>IF('Student''s Data'!D1657=0,"",'Student''s Data'!D1657)</f>
        <v/>
      </c>
      <c r="E1657" s="19" t="str">
        <f>IF('Student''s Data'!H1657=0,"",'Student''s Data'!H1657)</f>
        <v/>
      </c>
      <c r="F1657" s="19" t="str">
        <f>IF('Student''s Data'!E1657=0,"",'Student''s Data'!E1657)</f>
        <v/>
      </c>
      <c r="G1657" s="19" t="str">
        <f>IF('Student''s Data'!F1657=0,"",'Student''s Data'!F1657)</f>
        <v/>
      </c>
      <c r="H1657" s="17"/>
      <c r="I1657" s="17"/>
      <c r="J1657" s="17"/>
      <c r="K1657" s="17"/>
      <c r="L1657" s="17"/>
      <c r="M1657" s="17"/>
      <c r="N1657" s="17"/>
      <c r="O1657" s="17"/>
      <c r="P1657" s="17"/>
      <c r="Q1657" s="17"/>
      <c r="R1657" s="17"/>
      <c r="S1657" s="17"/>
      <c r="T1657" s="5" t="str">
        <f>IF(SUM(Table4[[#This Row],[Jan]:[Dec]])=0,"",(SUM(Table4[[#This Row],[Jan]:[Dec]])))</f>
        <v/>
      </c>
      <c r="U1657" s="5">
        <f>IFERROR(IF(Table5[[#This Row],[Is RTE Student]]="Yes",0,VLOOKUP(Table4[[#This Row],[Class]]&amp;"_"&amp;Table4[[#This Row],[Stream]]&amp;"_"&amp;Table4[[#This Row],[Medium]],total_fee,5,0)),0)</f>
        <v>0</v>
      </c>
      <c r="V1657" s="5" t="str">
        <f>IFERROR(IF(Table4[[#This Row],[Total fees]]=Table4[[#This Row],[Total]]=0,"",Table4[[#This Row],[Total fees]]-Table4[[#This Row],[Total]]),"")</f>
        <v/>
      </c>
    </row>
    <row r="1658" spans="1:22">
      <c r="A1658" s="18" t="str">
        <f>IF('Student''s Data'!A1658=0,"",'Student''s Data'!A1658)</f>
        <v/>
      </c>
      <c r="B1658" s="18" t="str">
        <f>IF('Student''s Data'!B1658=0,"",'Student''s Data'!B1658)</f>
        <v/>
      </c>
      <c r="C1658" s="19" t="str">
        <f>IF('Student''s Data'!C1658=0,"",'Student''s Data'!C1658)</f>
        <v/>
      </c>
      <c r="D1658" s="19" t="str">
        <f>IF('Student''s Data'!D1658=0,"",'Student''s Data'!D1658)</f>
        <v/>
      </c>
      <c r="E1658" s="19" t="str">
        <f>IF('Student''s Data'!H1658=0,"",'Student''s Data'!H1658)</f>
        <v/>
      </c>
      <c r="F1658" s="19" t="str">
        <f>IF('Student''s Data'!E1658=0,"",'Student''s Data'!E1658)</f>
        <v/>
      </c>
      <c r="G1658" s="19" t="str">
        <f>IF('Student''s Data'!F1658=0,"",'Student''s Data'!F1658)</f>
        <v/>
      </c>
      <c r="H1658" s="17"/>
      <c r="I1658" s="17"/>
      <c r="J1658" s="17"/>
      <c r="K1658" s="17"/>
      <c r="L1658" s="17"/>
      <c r="M1658" s="17"/>
      <c r="N1658" s="17"/>
      <c r="O1658" s="17"/>
      <c r="P1658" s="17"/>
      <c r="Q1658" s="17"/>
      <c r="R1658" s="17"/>
      <c r="S1658" s="17"/>
      <c r="T1658" s="5" t="str">
        <f>IF(SUM(Table4[[#This Row],[Jan]:[Dec]])=0,"",(SUM(Table4[[#This Row],[Jan]:[Dec]])))</f>
        <v/>
      </c>
      <c r="U1658" s="5">
        <f>IFERROR(IF(Table5[[#This Row],[Is RTE Student]]="Yes",0,VLOOKUP(Table4[[#This Row],[Class]]&amp;"_"&amp;Table4[[#This Row],[Stream]]&amp;"_"&amp;Table4[[#This Row],[Medium]],total_fee,5,0)),0)</f>
        <v>0</v>
      </c>
      <c r="V1658" s="5" t="str">
        <f>IFERROR(IF(Table4[[#This Row],[Total fees]]=Table4[[#This Row],[Total]]=0,"",Table4[[#This Row],[Total fees]]-Table4[[#This Row],[Total]]),"")</f>
        <v/>
      </c>
    </row>
    <row r="1659" spans="1:22">
      <c r="A1659" s="18" t="str">
        <f>IF('Student''s Data'!A1659=0,"",'Student''s Data'!A1659)</f>
        <v/>
      </c>
      <c r="B1659" s="18" t="str">
        <f>IF('Student''s Data'!B1659=0,"",'Student''s Data'!B1659)</f>
        <v/>
      </c>
      <c r="C1659" s="19" t="str">
        <f>IF('Student''s Data'!C1659=0,"",'Student''s Data'!C1659)</f>
        <v/>
      </c>
      <c r="D1659" s="19" t="str">
        <f>IF('Student''s Data'!D1659=0,"",'Student''s Data'!D1659)</f>
        <v/>
      </c>
      <c r="E1659" s="19" t="str">
        <f>IF('Student''s Data'!H1659=0,"",'Student''s Data'!H1659)</f>
        <v/>
      </c>
      <c r="F1659" s="19" t="str">
        <f>IF('Student''s Data'!E1659=0,"",'Student''s Data'!E1659)</f>
        <v/>
      </c>
      <c r="G1659" s="19" t="str">
        <f>IF('Student''s Data'!F1659=0,"",'Student''s Data'!F1659)</f>
        <v/>
      </c>
      <c r="H1659" s="17"/>
      <c r="I1659" s="17"/>
      <c r="J1659" s="17"/>
      <c r="K1659" s="17"/>
      <c r="L1659" s="17"/>
      <c r="M1659" s="17"/>
      <c r="N1659" s="17"/>
      <c r="O1659" s="17"/>
      <c r="P1659" s="17"/>
      <c r="Q1659" s="17"/>
      <c r="R1659" s="17"/>
      <c r="S1659" s="17"/>
      <c r="T1659" s="5" t="str">
        <f>IF(SUM(Table4[[#This Row],[Jan]:[Dec]])=0,"",(SUM(Table4[[#This Row],[Jan]:[Dec]])))</f>
        <v/>
      </c>
      <c r="U1659" s="5">
        <f>IFERROR(IF(Table5[[#This Row],[Is RTE Student]]="Yes",0,VLOOKUP(Table4[[#This Row],[Class]]&amp;"_"&amp;Table4[[#This Row],[Stream]]&amp;"_"&amp;Table4[[#This Row],[Medium]],total_fee,5,0)),0)</f>
        <v>0</v>
      </c>
      <c r="V1659" s="5" t="str">
        <f>IFERROR(IF(Table4[[#This Row],[Total fees]]=Table4[[#This Row],[Total]]=0,"",Table4[[#This Row],[Total fees]]-Table4[[#This Row],[Total]]),"")</f>
        <v/>
      </c>
    </row>
    <row r="1660" spans="1:22">
      <c r="A1660" s="18" t="str">
        <f>IF('Student''s Data'!A1660=0,"",'Student''s Data'!A1660)</f>
        <v/>
      </c>
      <c r="B1660" s="18" t="str">
        <f>IF('Student''s Data'!B1660=0,"",'Student''s Data'!B1660)</f>
        <v/>
      </c>
      <c r="C1660" s="19" t="str">
        <f>IF('Student''s Data'!C1660=0,"",'Student''s Data'!C1660)</f>
        <v/>
      </c>
      <c r="D1660" s="19" t="str">
        <f>IF('Student''s Data'!D1660=0,"",'Student''s Data'!D1660)</f>
        <v/>
      </c>
      <c r="E1660" s="19" t="str">
        <f>IF('Student''s Data'!H1660=0,"",'Student''s Data'!H1660)</f>
        <v/>
      </c>
      <c r="F1660" s="19" t="str">
        <f>IF('Student''s Data'!E1660=0,"",'Student''s Data'!E1660)</f>
        <v/>
      </c>
      <c r="G1660" s="19" t="str">
        <f>IF('Student''s Data'!F1660=0,"",'Student''s Data'!F1660)</f>
        <v/>
      </c>
      <c r="H1660" s="17"/>
      <c r="I1660" s="17"/>
      <c r="J1660" s="17"/>
      <c r="K1660" s="17"/>
      <c r="L1660" s="17"/>
      <c r="M1660" s="17"/>
      <c r="N1660" s="17"/>
      <c r="O1660" s="17"/>
      <c r="P1660" s="17"/>
      <c r="Q1660" s="17"/>
      <c r="R1660" s="17"/>
      <c r="S1660" s="17"/>
      <c r="T1660" s="5" t="str">
        <f>IF(SUM(Table4[[#This Row],[Jan]:[Dec]])=0,"",(SUM(Table4[[#This Row],[Jan]:[Dec]])))</f>
        <v/>
      </c>
      <c r="U1660" s="5">
        <f>IFERROR(IF(Table5[[#This Row],[Is RTE Student]]="Yes",0,VLOOKUP(Table4[[#This Row],[Class]]&amp;"_"&amp;Table4[[#This Row],[Stream]]&amp;"_"&amp;Table4[[#This Row],[Medium]],total_fee,5,0)),0)</f>
        <v>0</v>
      </c>
      <c r="V1660" s="5" t="str">
        <f>IFERROR(IF(Table4[[#This Row],[Total fees]]=Table4[[#This Row],[Total]]=0,"",Table4[[#This Row],[Total fees]]-Table4[[#This Row],[Total]]),"")</f>
        <v/>
      </c>
    </row>
    <row r="1661" spans="1:22">
      <c r="A1661" s="18" t="str">
        <f>IF('Student''s Data'!A1661=0,"",'Student''s Data'!A1661)</f>
        <v/>
      </c>
      <c r="B1661" s="18" t="str">
        <f>IF('Student''s Data'!B1661=0,"",'Student''s Data'!B1661)</f>
        <v/>
      </c>
      <c r="C1661" s="19" t="str">
        <f>IF('Student''s Data'!C1661=0,"",'Student''s Data'!C1661)</f>
        <v/>
      </c>
      <c r="D1661" s="19" t="str">
        <f>IF('Student''s Data'!D1661=0,"",'Student''s Data'!D1661)</f>
        <v/>
      </c>
      <c r="E1661" s="19" t="str">
        <f>IF('Student''s Data'!H1661=0,"",'Student''s Data'!H1661)</f>
        <v/>
      </c>
      <c r="F1661" s="19" t="str">
        <f>IF('Student''s Data'!E1661=0,"",'Student''s Data'!E1661)</f>
        <v/>
      </c>
      <c r="G1661" s="19" t="str">
        <f>IF('Student''s Data'!F1661=0,"",'Student''s Data'!F1661)</f>
        <v/>
      </c>
      <c r="H1661" s="17"/>
      <c r="I1661" s="17"/>
      <c r="J1661" s="17"/>
      <c r="K1661" s="17"/>
      <c r="L1661" s="17"/>
      <c r="M1661" s="17"/>
      <c r="N1661" s="17"/>
      <c r="O1661" s="17"/>
      <c r="P1661" s="17"/>
      <c r="Q1661" s="17"/>
      <c r="R1661" s="17"/>
      <c r="S1661" s="17"/>
      <c r="T1661" s="5" t="str">
        <f>IF(SUM(Table4[[#This Row],[Jan]:[Dec]])=0,"",(SUM(Table4[[#This Row],[Jan]:[Dec]])))</f>
        <v/>
      </c>
      <c r="U1661" s="5">
        <f>IFERROR(IF(Table5[[#This Row],[Is RTE Student]]="Yes",0,VLOOKUP(Table4[[#This Row],[Class]]&amp;"_"&amp;Table4[[#This Row],[Stream]]&amp;"_"&amp;Table4[[#This Row],[Medium]],total_fee,5,0)),0)</f>
        <v>0</v>
      </c>
      <c r="V1661" s="5" t="str">
        <f>IFERROR(IF(Table4[[#This Row],[Total fees]]=Table4[[#This Row],[Total]]=0,"",Table4[[#This Row],[Total fees]]-Table4[[#This Row],[Total]]),"")</f>
        <v/>
      </c>
    </row>
    <row r="1662" spans="1:22">
      <c r="A1662" s="18" t="str">
        <f>IF('Student''s Data'!A1662=0,"",'Student''s Data'!A1662)</f>
        <v/>
      </c>
      <c r="B1662" s="18" t="str">
        <f>IF('Student''s Data'!B1662=0,"",'Student''s Data'!B1662)</f>
        <v/>
      </c>
      <c r="C1662" s="19" t="str">
        <f>IF('Student''s Data'!C1662=0,"",'Student''s Data'!C1662)</f>
        <v/>
      </c>
      <c r="D1662" s="19" t="str">
        <f>IF('Student''s Data'!D1662=0,"",'Student''s Data'!D1662)</f>
        <v/>
      </c>
      <c r="E1662" s="19" t="str">
        <f>IF('Student''s Data'!H1662=0,"",'Student''s Data'!H1662)</f>
        <v/>
      </c>
      <c r="F1662" s="19" t="str">
        <f>IF('Student''s Data'!E1662=0,"",'Student''s Data'!E1662)</f>
        <v/>
      </c>
      <c r="G1662" s="19" t="str">
        <f>IF('Student''s Data'!F1662=0,"",'Student''s Data'!F1662)</f>
        <v/>
      </c>
      <c r="H1662" s="17"/>
      <c r="I1662" s="17"/>
      <c r="J1662" s="17"/>
      <c r="K1662" s="17"/>
      <c r="L1662" s="17"/>
      <c r="M1662" s="17"/>
      <c r="N1662" s="17"/>
      <c r="O1662" s="17"/>
      <c r="P1662" s="17"/>
      <c r="Q1662" s="17"/>
      <c r="R1662" s="17"/>
      <c r="S1662" s="17"/>
      <c r="T1662" s="5" t="str">
        <f>IF(SUM(Table4[[#This Row],[Jan]:[Dec]])=0,"",(SUM(Table4[[#This Row],[Jan]:[Dec]])))</f>
        <v/>
      </c>
      <c r="U1662" s="5">
        <f>IFERROR(IF(Table5[[#This Row],[Is RTE Student]]="Yes",0,VLOOKUP(Table4[[#This Row],[Class]]&amp;"_"&amp;Table4[[#This Row],[Stream]]&amp;"_"&amp;Table4[[#This Row],[Medium]],total_fee,5,0)),0)</f>
        <v>0</v>
      </c>
      <c r="V1662" s="5" t="str">
        <f>IFERROR(IF(Table4[[#This Row],[Total fees]]=Table4[[#This Row],[Total]]=0,"",Table4[[#This Row],[Total fees]]-Table4[[#This Row],[Total]]),"")</f>
        <v/>
      </c>
    </row>
    <row r="1663" spans="1:22">
      <c r="A1663" s="18" t="str">
        <f>IF('Student''s Data'!A1663=0,"",'Student''s Data'!A1663)</f>
        <v/>
      </c>
      <c r="B1663" s="18" t="str">
        <f>IF('Student''s Data'!B1663=0,"",'Student''s Data'!B1663)</f>
        <v/>
      </c>
      <c r="C1663" s="19" t="str">
        <f>IF('Student''s Data'!C1663=0,"",'Student''s Data'!C1663)</f>
        <v/>
      </c>
      <c r="D1663" s="19" t="str">
        <f>IF('Student''s Data'!D1663=0,"",'Student''s Data'!D1663)</f>
        <v/>
      </c>
      <c r="E1663" s="19" t="str">
        <f>IF('Student''s Data'!H1663=0,"",'Student''s Data'!H1663)</f>
        <v/>
      </c>
      <c r="F1663" s="19" t="str">
        <f>IF('Student''s Data'!E1663=0,"",'Student''s Data'!E1663)</f>
        <v/>
      </c>
      <c r="G1663" s="19" t="str">
        <f>IF('Student''s Data'!F1663=0,"",'Student''s Data'!F1663)</f>
        <v/>
      </c>
      <c r="H1663" s="17"/>
      <c r="I1663" s="17"/>
      <c r="J1663" s="17"/>
      <c r="K1663" s="17"/>
      <c r="L1663" s="17"/>
      <c r="M1663" s="17"/>
      <c r="N1663" s="17"/>
      <c r="O1663" s="17"/>
      <c r="P1663" s="17"/>
      <c r="Q1663" s="17"/>
      <c r="R1663" s="17"/>
      <c r="S1663" s="17"/>
      <c r="T1663" s="5" t="str">
        <f>IF(SUM(Table4[[#This Row],[Jan]:[Dec]])=0,"",(SUM(Table4[[#This Row],[Jan]:[Dec]])))</f>
        <v/>
      </c>
      <c r="U1663" s="5">
        <f>IFERROR(IF(Table5[[#This Row],[Is RTE Student]]="Yes",0,VLOOKUP(Table4[[#This Row],[Class]]&amp;"_"&amp;Table4[[#This Row],[Stream]]&amp;"_"&amp;Table4[[#This Row],[Medium]],total_fee,5,0)),0)</f>
        <v>0</v>
      </c>
      <c r="V1663" s="5" t="str">
        <f>IFERROR(IF(Table4[[#This Row],[Total fees]]=Table4[[#This Row],[Total]]=0,"",Table4[[#This Row],[Total fees]]-Table4[[#This Row],[Total]]),"")</f>
        <v/>
      </c>
    </row>
    <row r="1664" spans="1:22">
      <c r="A1664" s="18" t="str">
        <f>IF('Student''s Data'!A1664=0,"",'Student''s Data'!A1664)</f>
        <v/>
      </c>
      <c r="B1664" s="18" t="str">
        <f>IF('Student''s Data'!B1664=0,"",'Student''s Data'!B1664)</f>
        <v/>
      </c>
      <c r="C1664" s="19" t="str">
        <f>IF('Student''s Data'!C1664=0,"",'Student''s Data'!C1664)</f>
        <v/>
      </c>
      <c r="D1664" s="19" t="str">
        <f>IF('Student''s Data'!D1664=0,"",'Student''s Data'!D1664)</f>
        <v/>
      </c>
      <c r="E1664" s="19" t="str">
        <f>IF('Student''s Data'!H1664=0,"",'Student''s Data'!H1664)</f>
        <v/>
      </c>
      <c r="F1664" s="19" t="str">
        <f>IF('Student''s Data'!E1664=0,"",'Student''s Data'!E1664)</f>
        <v/>
      </c>
      <c r="G1664" s="19" t="str">
        <f>IF('Student''s Data'!F1664=0,"",'Student''s Data'!F1664)</f>
        <v/>
      </c>
      <c r="H1664" s="17"/>
      <c r="I1664" s="17"/>
      <c r="J1664" s="17"/>
      <c r="K1664" s="17"/>
      <c r="L1664" s="17"/>
      <c r="M1664" s="17"/>
      <c r="N1664" s="17"/>
      <c r="O1664" s="17"/>
      <c r="P1664" s="17"/>
      <c r="Q1664" s="17"/>
      <c r="R1664" s="17"/>
      <c r="S1664" s="17"/>
      <c r="T1664" s="5" t="str">
        <f>IF(SUM(Table4[[#This Row],[Jan]:[Dec]])=0,"",(SUM(Table4[[#This Row],[Jan]:[Dec]])))</f>
        <v/>
      </c>
      <c r="U1664" s="5">
        <f>IFERROR(IF(Table5[[#This Row],[Is RTE Student]]="Yes",0,VLOOKUP(Table4[[#This Row],[Class]]&amp;"_"&amp;Table4[[#This Row],[Stream]]&amp;"_"&amp;Table4[[#This Row],[Medium]],total_fee,5,0)),0)</f>
        <v>0</v>
      </c>
      <c r="V1664" s="5" t="str">
        <f>IFERROR(IF(Table4[[#This Row],[Total fees]]=Table4[[#This Row],[Total]]=0,"",Table4[[#This Row],[Total fees]]-Table4[[#This Row],[Total]]),"")</f>
        <v/>
      </c>
    </row>
    <row r="1665" spans="1:22">
      <c r="A1665" s="18" t="str">
        <f>IF('Student''s Data'!A1665=0,"",'Student''s Data'!A1665)</f>
        <v/>
      </c>
      <c r="B1665" s="18" t="str">
        <f>IF('Student''s Data'!B1665=0,"",'Student''s Data'!B1665)</f>
        <v/>
      </c>
      <c r="C1665" s="19" t="str">
        <f>IF('Student''s Data'!C1665=0,"",'Student''s Data'!C1665)</f>
        <v/>
      </c>
      <c r="D1665" s="19" t="str">
        <f>IF('Student''s Data'!D1665=0,"",'Student''s Data'!D1665)</f>
        <v/>
      </c>
      <c r="E1665" s="19" t="str">
        <f>IF('Student''s Data'!H1665=0,"",'Student''s Data'!H1665)</f>
        <v/>
      </c>
      <c r="F1665" s="19" t="str">
        <f>IF('Student''s Data'!E1665=0,"",'Student''s Data'!E1665)</f>
        <v/>
      </c>
      <c r="G1665" s="19" t="str">
        <f>IF('Student''s Data'!F1665=0,"",'Student''s Data'!F1665)</f>
        <v/>
      </c>
      <c r="H1665" s="17"/>
      <c r="I1665" s="17"/>
      <c r="J1665" s="17"/>
      <c r="K1665" s="17"/>
      <c r="L1665" s="17"/>
      <c r="M1665" s="17"/>
      <c r="N1665" s="17"/>
      <c r="O1665" s="17"/>
      <c r="P1665" s="17"/>
      <c r="Q1665" s="17"/>
      <c r="R1665" s="17"/>
      <c r="S1665" s="17"/>
      <c r="T1665" s="5" t="str">
        <f>IF(SUM(Table4[[#This Row],[Jan]:[Dec]])=0,"",(SUM(Table4[[#This Row],[Jan]:[Dec]])))</f>
        <v/>
      </c>
      <c r="U1665" s="5">
        <f>IFERROR(IF(Table5[[#This Row],[Is RTE Student]]="Yes",0,VLOOKUP(Table4[[#This Row],[Class]]&amp;"_"&amp;Table4[[#This Row],[Stream]]&amp;"_"&amp;Table4[[#This Row],[Medium]],total_fee,5,0)),0)</f>
        <v>0</v>
      </c>
      <c r="V1665" s="5" t="str">
        <f>IFERROR(IF(Table4[[#This Row],[Total fees]]=Table4[[#This Row],[Total]]=0,"",Table4[[#This Row],[Total fees]]-Table4[[#This Row],[Total]]),"")</f>
        <v/>
      </c>
    </row>
    <row r="1666" spans="1:22">
      <c r="A1666" s="18" t="str">
        <f>IF('Student''s Data'!A1666=0,"",'Student''s Data'!A1666)</f>
        <v/>
      </c>
      <c r="B1666" s="18" t="str">
        <f>IF('Student''s Data'!B1666=0,"",'Student''s Data'!B1666)</f>
        <v/>
      </c>
      <c r="C1666" s="19" t="str">
        <f>IF('Student''s Data'!C1666=0,"",'Student''s Data'!C1666)</f>
        <v/>
      </c>
      <c r="D1666" s="19" t="str">
        <f>IF('Student''s Data'!D1666=0,"",'Student''s Data'!D1666)</f>
        <v/>
      </c>
      <c r="E1666" s="19" t="str">
        <f>IF('Student''s Data'!H1666=0,"",'Student''s Data'!H1666)</f>
        <v/>
      </c>
      <c r="F1666" s="19" t="str">
        <f>IF('Student''s Data'!E1666=0,"",'Student''s Data'!E1666)</f>
        <v/>
      </c>
      <c r="G1666" s="19" t="str">
        <f>IF('Student''s Data'!F1666=0,"",'Student''s Data'!F1666)</f>
        <v/>
      </c>
      <c r="H1666" s="17"/>
      <c r="I1666" s="17"/>
      <c r="J1666" s="17"/>
      <c r="K1666" s="17"/>
      <c r="L1666" s="17"/>
      <c r="M1666" s="17"/>
      <c r="N1666" s="17"/>
      <c r="O1666" s="17"/>
      <c r="P1666" s="17"/>
      <c r="Q1666" s="17"/>
      <c r="R1666" s="17"/>
      <c r="S1666" s="17"/>
      <c r="T1666" s="5" t="str">
        <f>IF(SUM(Table4[[#This Row],[Jan]:[Dec]])=0,"",(SUM(Table4[[#This Row],[Jan]:[Dec]])))</f>
        <v/>
      </c>
      <c r="U1666" s="5">
        <f>IFERROR(IF(Table5[[#This Row],[Is RTE Student]]="Yes",0,VLOOKUP(Table4[[#This Row],[Class]]&amp;"_"&amp;Table4[[#This Row],[Stream]]&amp;"_"&amp;Table4[[#This Row],[Medium]],total_fee,5,0)),0)</f>
        <v>0</v>
      </c>
      <c r="V1666" s="5" t="str">
        <f>IFERROR(IF(Table4[[#This Row],[Total fees]]=Table4[[#This Row],[Total]]=0,"",Table4[[#This Row],[Total fees]]-Table4[[#This Row],[Total]]),"")</f>
        <v/>
      </c>
    </row>
    <row r="1667" spans="1:22">
      <c r="A1667" s="18" t="str">
        <f>IF('Student''s Data'!A1667=0,"",'Student''s Data'!A1667)</f>
        <v/>
      </c>
      <c r="B1667" s="18" t="str">
        <f>IF('Student''s Data'!B1667=0,"",'Student''s Data'!B1667)</f>
        <v/>
      </c>
      <c r="C1667" s="19" t="str">
        <f>IF('Student''s Data'!C1667=0,"",'Student''s Data'!C1667)</f>
        <v/>
      </c>
      <c r="D1667" s="19" t="str">
        <f>IF('Student''s Data'!D1667=0,"",'Student''s Data'!D1667)</f>
        <v/>
      </c>
      <c r="E1667" s="19" t="str">
        <f>IF('Student''s Data'!H1667=0,"",'Student''s Data'!H1667)</f>
        <v/>
      </c>
      <c r="F1667" s="19" t="str">
        <f>IF('Student''s Data'!E1667=0,"",'Student''s Data'!E1667)</f>
        <v/>
      </c>
      <c r="G1667" s="19" t="str">
        <f>IF('Student''s Data'!F1667=0,"",'Student''s Data'!F1667)</f>
        <v/>
      </c>
      <c r="H1667" s="17"/>
      <c r="I1667" s="17"/>
      <c r="J1667" s="17"/>
      <c r="K1667" s="17"/>
      <c r="L1667" s="17"/>
      <c r="M1667" s="17"/>
      <c r="N1667" s="17"/>
      <c r="O1667" s="17"/>
      <c r="P1667" s="17"/>
      <c r="Q1667" s="17"/>
      <c r="R1667" s="17"/>
      <c r="S1667" s="17"/>
      <c r="T1667" s="5" t="str">
        <f>IF(SUM(Table4[[#This Row],[Jan]:[Dec]])=0,"",(SUM(Table4[[#This Row],[Jan]:[Dec]])))</f>
        <v/>
      </c>
      <c r="U1667" s="5">
        <f>IFERROR(IF(Table5[[#This Row],[Is RTE Student]]="Yes",0,VLOOKUP(Table4[[#This Row],[Class]]&amp;"_"&amp;Table4[[#This Row],[Stream]]&amp;"_"&amp;Table4[[#This Row],[Medium]],total_fee,5,0)),0)</f>
        <v>0</v>
      </c>
      <c r="V1667" s="5" t="str">
        <f>IFERROR(IF(Table4[[#This Row],[Total fees]]=Table4[[#This Row],[Total]]=0,"",Table4[[#This Row],[Total fees]]-Table4[[#This Row],[Total]]),"")</f>
        <v/>
      </c>
    </row>
    <row r="1668" spans="1:22">
      <c r="A1668" s="18" t="str">
        <f>IF('Student''s Data'!A1668=0,"",'Student''s Data'!A1668)</f>
        <v/>
      </c>
      <c r="B1668" s="18" t="str">
        <f>IF('Student''s Data'!B1668=0,"",'Student''s Data'!B1668)</f>
        <v/>
      </c>
      <c r="C1668" s="19" t="str">
        <f>IF('Student''s Data'!C1668=0,"",'Student''s Data'!C1668)</f>
        <v/>
      </c>
      <c r="D1668" s="19" t="str">
        <f>IF('Student''s Data'!D1668=0,"",'Student''s Data'!D1668)</f>
        <v/>
      </c>
      <c r="E1668" s="19" t="str">
        <f>IF('Student''s Data'!H1668=0,"",'Student''s Data'!H1668)</f>
        <v/>
      </c>
      <c r="F1668" s="19" t="str">
        <f>IF('Student''s Data'!E1668=0,"",'Student''s Data'!E1668)</f>
        <v/>
      </c>
      <c r="G1668" s="19" t="str">
        <f>IF('Student''s Data'!F1668=0,"",'Student''s Data'!F1668)</f>
        <v/>
      </c>
      <c r="H1668" s="17"/>
      <c r="I1668" s="17"/>
      <c r="J1668" s="17"/>
      <c r="K1668" s="17"/>
      <c r="L1668" s="17"/>
      <c r="M1668" s="17"/>
      <c r="N1668" s="17"/>
      <c r="O1668" s="17"/>
      <c r="P1668" s="17"/>
      <c r="Q1668" s="17"/>
      <c r="R1668" s="17"/>
      <c r="S1668" s="17"/>
      <c r="T1668" s="5" t="str">
        <f>IF(SUM(Table4[[#This Row],[Jan]:[Dec]])=0,"",(SUM(Table4[[#This Row],[Jan]:[Dec]])))</f>
        <v/>
      </c>
      <c r="U1668" s="5">
        <f>IFERROR(IF(Table5[[#This Row],[Is RTE Student]]="Yes",0,VLOOKUP(Table4[[#This Row],[Class]]&amp;"_"&amp;Table4[[#This Row],[Stream]]&amp;"_"&amp;Table4[[#This Row],[Medium]],total_fee,5,0)),0)</f>
        <v>0</v>
      </c>
      <c r="V1668" s="5" t="str">
        <f>IFERROR(IF(Table4[[#This Row],[Total fees]]=Table4[[#This Row],[Total]]=0,"",Table4[[#This Row],[Total fees]]-Table4[[#This Row],[Total]]),"")</f>
        <v/>
      </c>
    </row>
    <row r="1669" spans="1:22">
      <c r="A1669" s="18" t="str">
        <f>IF('Student''s Data'!A1669=0,"",'Student''s Data'!A1669)</f>
        <v/>
      </c>
      <c r="B1669" s="18" t="str">
        <f>IF('Student''s Data'!B1669=0,"",'Student''s Data'!B1669)</f>
        <v/>
      </c>
      <c r="C1669" s="19" t="str">
        <f>IF('Student''s Data'!C1669=0,"",'Student''s Data'!C1669)</f>
        <v/>
      </c>
      <c r="D1669" s="19" t="str">
        <f>IF('Student''s Data'!D1669=0,"",'Student''s Data'!D1669)</f>
        <v/>
      </c>
      <c r="E1669" s="19" t="str">
        <f>IF('Student''s Data'!H1669=0,"",'Student''s Data'!H1669)</f>
        <v/>
      </c>
      <c r="F1669" s="19" t="str">
        <f>IF('Student''s Data'!E1669=0,"",'Student''s Data'!E1669)</f>
        <v/>
      </c>
      <c r="G1669" s="19" t="str">
        <f>IF('Student''s Data'!F1669=0,"",'Student''s Data'!F1669)</f>
        <v/>
      </c>
      <c r="H1669" s="17"/>
      <c r="I1669" s="17"/>
      <c r="J1669" s="17"/>
      <c r="K1669" s="17"/>
      <c r="L1669" s="17"/>
      <c r="M1669" s="17"/>
      <c r="N1669" s="17"/>
      <c r="O1669" s="17"/>
      <c r="P1669" s="17"/>
      <c r="Q1669" s="17"/>
      <c r="R1669" s="17"/>
      <c r="S1669" s="17"/>
      <c r="T1669" s="5" t="str">
        <f>IF(SUM(Table4[[#This Row],[Jan]:[Dec]])=0,"",(SUM(Table4[[#This Row],[Jan]:[Dec]])))</f>
        <v/>
      </c>
      <c r="U1669" s="5">
        <f>IFERROR(IF(Table5[[#This Row],[Is RTE Student]]="Yes",0,VLOOKUP(Table4[[#This Row],[Class]]&amp;"_"&amp;Table4[[#This Row],[Stream]]&amp;"_"&amp;Table4[[#This Row],[Medium]],total_fee,5,0)),0)</f>
        <v>0</v>
      </c>
      <c r="V1669" s="5" t="str">
        <f>IFERROR(IF(Table4[[#This Row],[Total fees]]=Table4[[#This Row],[Total]]=0,"",Table4[[#This Row],[Total fees]]-Table4[[#This Row],[Total]]),"")</f>
        <v/>
      </c>
    </row>
    <row r="1670" spans="1:22">
      <c r="A1670" s="18" t="str">
        <f>IF('Student''s Data'!A1670=0,"",'Student''s Data'!A1670)</f>
        <v/>
      </c>
      <c r="B1670" s="18" t="str">
        <f>IF('Student''s Data'!B1670=0,"",'Student''s Data'!B1670)</f>
        <v/>
      </c>
      <c r="C1670" s="19" t="str">
        <f>IF('Student''s Data'!C1670=0,"",'Student''s Data'!C1670)</f>
        <v/>
      </c>
      <c r="D1670" s="19" t="str">
        <f>IF('Student''s Data'!D1670=0,"",'Student''s Data'!D1670)</f>
        <v/>
      </c>
      <c r="E1670" s="19" t="str">
        <f>IF('Student''s Data'!H1670=0,"",'Student''s Data'!H1670)</f>
        <v/>
      </c>
      <c r="F1670" s="19" t="str">
        <f>IF('Student''s Data'!E1670=0,"",'Student''s Data'!E1670)</f>
        <v/>
      </c>
      <c r="G1670" s="19" t="str">
        <f>IF('Student''s Data'!F1670=0,"",'Student''s Data'!F1670)</f>
        <v/>
      </c>
      <c r="H1670" s="17"/>
      <c r="I1670" s="17"/>
      <c r="J1670" s="17"/>
      <c r="K1670" s="17"/>
      <c r="L1670" s="17"/>
      <c r="M1670" s="17"/>
      <c r="N1670" s="17"/>
      <c r="O1670" s="17"/>
      <c r="P1670" s="17"/>
      <c r="Q1670" s="17"/>
      <c r="R1670" s="17"/>
      <c r="S1670" s="17"/>
      <c r="T1670" s="5" t="str">
        <f>IF(SUM(Table4[[#This Row],[Jan]:[Dec]])=0,"",(SUM(Table4[[#This Row],[Jan]:[Dec]])))</f>
        <v/>
      </c>
      <c r="U1670" s="5">
        <f>IFERROR(IF(Table5[[#This Row],[Is RTE Student]]="Yes",0,VLOOKUP(Table4[[#This Row],[Class]]&amp;"_"&amp;Table4[[#This Row],[Stream]]&amp;"_"&amp;Table4[[#This Row],[Medium]],total_fee,5,0)),0)</f>
        <v>0</v>
      </c>
      <c r="V1670" s="5" t="str">
        <f>IFERROR(IF(Table4[[#This Row],[Total fees]]=Table4[[#This Row],[Total]]=0,"",Table4[[#This Row],[Total fees]]-Table4[[#This Row],[Total]]),"")</f>
        <v/>
      </c>
    </row>
    <row r="1671" spans="1:22">
      <c r="A1671" s="18" t="str">
        <f>IF('Student''s Data'!A1671=0,"",'Student''s Data'!A1671)</f>
        <v/>
      </c>
      <c r="B1671" s="18" t="str">
        <f>IF('Student''s Data'!B1671=0,"",'Student''s Data'!B1671)</f>
        <v/>
      </c>
      <c r="C1671" s="19" t="str">
        <f>IF('Student''s Data'!C1671=0,"",'Student''s Data'!C1671)</f>
        <v/>
      </c>
      <c r="D1671" s="19" t="str">
        <f>IF('Student''s Data'!D1671=0,"",'Student''s Data'!D1671)</f>
        <v/>
      </c>
      <c r="E1671" s="19" t="str">
        <f>IF('Student''s Data'!H1671=0,"",'Student''s Data'!H1671)</f>
        <v/>
      </c>
      <c r="F1671" s="19" t="str">
        <f>IF('Student''s Data'!E1671=0,"",'Student''s Data'!E1671)</f>
        <v/>
      </c>
      <c r="G1671" s="19" t="str">
        <f>IF('Student''s Data'!F1671=0,"",'Student''s Data'!F1671)</f>
        <v/>
      </c>
      <c r="H1671" s="17"/>
      <c r="I1671" s="17"/>
      <c r="J1671" s="17"/>
      <c r="K1671" s="17"/>
      <c r="L1671" s="17"/>
      <c r="M1671" s="17"/>
      <c r="N1671" s="17"/>
      <c r="O1671" s="17"/>
      <c r="P1671" s="17"/>
      <c r="Q1671" s="17"/>
      <c r="R1671" s="17"/>
      <c r="S1671" s="17"/>
      <c r="T1671" s="5" t="str">
        <f>IF(SUM(Table4[[#This Row],[Jan]:[Dec]])=0,"",(SUM(Table4[[#This Row],[Jan]:[Dec]])))</f>
        <v/>
      </c>
      <c r="U1671" s="5">
        <f>IFERROR(IF(Table5[[#This Row],[Is RTE Student]]="Yes",0,VLOOKUP(Table4[[#This Row],[Class]]&amp;"_"&amp;Table4[[#This Row],[Stream]]&amp;"_"&amp;Table4[[#This Row],[Medium]],total_fee,5,0)),0)</f>
        <v>0</v>
      </c>
      <c r="V1671" s="5" t="str">
        <f>IFERROR(IF(Table4[[#This Row],[Total fees]]=Table4[[#This Row],[Total]]=0,"",Table4[[#This Row],[Total fees]]-Table4[[#This Row],[Total]]),"")</f>
        <v/>
      </c>
    </row>
    <row r="1672" spans="1:22">
      <c r="A1672" s="18" t="str">
        <f>IF('Student''s Data'!A1672=0,"",'Student''s Data'!A1672)</f>
        <v/>
      </c>
      <c r="B1672" s="18" t="str">
        <f>IF('Student''s Data'!B1672=0,"",'Student''s Data'!B1672)</f>
        <v/>
      </c>
      <c r="C1672" s="19" t="str">
        <f>IF('Student''s Data'!C1672=0,"",'Student''s Data'!C1672)</f>
        <v/>
      </c>
      <c r="D1672" s="19" t="str">
        <f>IF('Student''s Data'!D1672=0,"",'Student''s Data'!D1672)</f>
        <v/>
      </c>
      <c r="E1672" s="19" t="str">
        <f>IF('Student''s Data'!H1672=0,"",'Student''s Data'!H1672)</f>
        <v/>
      </c>
      <c r="F1672" s="19" t="str">
        <f>IF('Student''s Data'!E1672=0,"",'Student''s Data'!E1672)</f>
        <v/>
      </c>
      <c r="G1672" s="19" t="str">
        <f>IF('Student''s Data'!F1672=0,"",'Student''s Data'!F1672)</f>
        <v/>
      </c>
      <c r="H1672" s="17"/>
      <c r="I1672" s="17"/>
      <c r="J1672" s="17"/>
      <c r="K1672" s="17"/>
      <c r="L1672" s="17"/>
      <c r="M1672" s="17"/>
      <c r="N1672" s="17"/>
      <c r="O1672" s="17"/>
      <c r="P1672" s="17"/>
      <c r="Q1672" s="17"/>
      <c r="R1672" s="17"/>
      <c r="S1672" s="17"/>
      <c r="T1672" s="5" t="str">
        <f>IF(SUM(Table4[[#This Row],[Jan]:[Dec]])=0,"",(SUM(Table4[[#This Row],[Jan]:[Dec]])))</f>
        <v/>
      </c>
      <c r="U1672" s="5">
        <f>IFERROR(IF(Table5[[#This Row],[Is RTE Student]]="Yes",0,VLOOKUP(Table4[[#This Row],[Class]]&amp;"_"&amp;Table4[[#This Row],[Stream]]&amp;"_"&amp;Table4[[#This Row],[Medium]],total_fee,5,0)),0)</f>
        <v>0</v>
      </c>
      <c r="V1672" s="5" t="str">
        <f>IFERROR(IF(Table4[[#This Row],[Total fees]]=Table4[[#This Row],[Total]]=0,"",Table4[[#This Row],[Total fees]]-Table4[[#This Row],[Total]]),"")</f>
        <v/>
      </c>
    </row>
    <row r="1673" spans="1:22">
      <c r="A1673" s="18" t="str">
        <f>IF('Student''s Data'!A1673=0,"",'Student''s Data'!A1673)</f>
        <v/>
      </c>
      <c r="B1673" s="18" t="str">
        <f>IF('Student''s Data'!B1673=0,"",'Student''s Data'!B1673)</f>
        <v/>
      </c>
      <c r="C1673" s="19" t="str">
        <f>IF('Student''s Data'!C1673=0,"",'Student''s Data'!C1673)</f>
        <v/>
      </c>
      <c r="D1673" s="19" t="str">
        <f>IF('Student''s Data'!D1673=0,"",'Student''s Data'!D1673)</f>
        <v/>
      </c>
      <c r="E1673" s="19" t="str">
        <f>IF('Student''s Data'!H1673=0,"",'Student''s Data'!H1673)</f>
        <v/>
      </c>
      <c r="F1673" s="19" t="str">
        <f>IF('Student''s Data'!E1673=0,"",'Student''s Data'!E1673)</f>
        <v/>
      </c>
      <c r="G1673" s="19" t="str">
        <f>IF('Student''s Data'!F1673=0,"",'Student''s Data'!F1673)</f>
        <v/>
      </c>
      <c r="H1673" s="17"/>
      <c r="I1673" s="17"/>
      <c r="J1673" s="17"/>
      <c r="K1673" s="17"/>
      <c r="L1673" s="17"/>
      <c r="M1673" s="17"/>
      <c r="N1673" s="17"/>
      <c r="O1673" s="17"/>
      <c r="P1673" s="17"/>
      <c r="Q1673" s="17"/>
      <c r="R1673" s="17"/>
      <c r="S1673" s="17"/>
      <c r="T1673" s="5" t="str">
        <f>IF(SUM(Table4[[#This Row],[Jan]:[Dec]])=0,"",(SUM(Table4[[#This Row],[Jan]:[Dec]])))</f>
        <v/>
      </c>
      <c r="U1673" s="5">
        <f>IFERROR(IF(Table5[[#This Row],[Is RTE Student]]="Yes",0,VLOOKUP(Table4[[#This Row],[Class]]&amp;"_"&amp;Table4[[#This Row],[Stream]]&amp;"_"&amp;Table4[[#This Row],[Medium]],total_fee,5,0)),0)</f>
        <v>0</v>
      </c>
      <c r="V1673" s="5" t="str">
        <f>IFERROR(IF(Table4[[#This Row],[Total fees]]=Table4[[#This Row],[Total]]=0,"",Table4[[#This Row],[Total fees]]-Table4[[#This Row],[Total]]),"")</f>
        <v/>
      </c>
    </row>
    <row r="1674" spans="1:22">
      <c r="A1674" s="18" t="str">
        <f>IF('Student''s Data'!A1674=0,"",'Student''s Data'!A1674)</f>
        <v/>
      </c>
      <c r="B1674" s="18" t="str">
        <f>IF('Student''s Data'!B1674=0,"",'Student''s Data'!B1674)</f>
        <v/>
      </c>
      <c r="C1674" s="19" t="str">
        <f>IF('Student''s Data'!C1674=0,"",'Student''s Data'!C1674)</f>
        <v/>
      </c>
      <c r="D1674" s="19" t="str">
        <f>IF('Student''s Data'!D1674=0,"",'Student''s Data'!D1674)</f>
        <v/>
      </c>
      <c r="E1674" s="19" t="str">
        <f>IF('Student''s Data'!H1674=0,"",'Student''s Data'!H1674)</f>
        <v/>
      </c>
      <c r="F1674" s="19" t="str">
        <f>IF('Student''s Data'!E1674=0,"",'Student''s Data'!E1674)</f>
        <v/>
      </c>
      <c r="G1674" s="19" t="str">
        <f>IF('Student''s Data'!F1674=0,"",'Student''s Data'!F1674)</f>
        <v/>
      </c>
      <c r="H1674" s="17"/>
      <c r="I1674" s="17"/>
      <c r="J1674" s="17"/>
      <c r="K1674" s="17"/>
      <c r="L1674" s="17"/>
      <c r="M1674" s="17"/>
      <c r="N1674" s="17"/>
      <c r="O1674" s="17"/>
      <c r="P1674" s="17"/>
      <c r="Q1674" s="17"/>
      <c r="R1674" s="17"/>
      <c r="S1674" s="17"/>
      <c r="T1674" s="5" t="str">
        <f>IF(SUM(Table4[[#This Row],[Jan]:[Dec]])=0,"",(SUM(Table4[[#This Row],[Jan]:[Dec]])))</f>
        <v/>
      </c>
      <c r="U1674" s="5">
        <f>IFERROR(IF(Table5[[#This Row],[Is RTE Student]]="Yes",0,VLOOKUP(Table4[[#This Row],[Class]]&amp;"_"&amp;Table4[[#This Row],[Stream]]&amp;"_"&amp;Table4[[#This Row],[Medium]],total_fee,5,0)),0)</f>
        <v>0</v>
      </c>
      <c r="V1674" s="5" t="str">
        <f>IFERROR(IF(Table4[[#This Row],[Total fees]]=Table4[[#This Row],[Total]]=0,"",Table4[[#This Row],[Total fees]]-Table4[[#This Row],[Total]]),"")</f>
        <v/>
      </c>
    </row>
    <row r="1675" spans="1:22">
      <c r="A1675" s="18" t="str">
        <f>IF('Student''s Data'!A1675=0,"",'Student''s Data'!A1675)</f>
        <v/>
      </c>
      <c r="B1675" s="18" t="str">
        <f>IF('Student''s Data'!B1675=0,"",'Student''s Data'!B1675)</f>
        <v/>
      </c>
      <c r="C1675" s="19" t="str">
        <f>IF('Student''s Data'!C1675=0,"",'Student''s Data'!C1675)</f>
        <v/>
      </c>
      <c r="D1675" s="19" t="str">
        <f>IF('Student''s Data'!D1675=0,"",'Student''s Data'!D1675)</f>
        <v/>
      </c>
      <c r="E1675" s="19" t="str">
        <f>IF('Student''s Data'!H1675=0,"",'Student''s Data'!H1675)</f>
        <v/>
      </c>
      <c r="F1675" s="19" t="str">
        <f>IF('Student''s Data'!E1675=0,"",'Student''s Data'!E1675)</f>
        <v/>
      </c>
      <c r="G1675" s="19" t="str">
        <f>IF('Student''s Data'!F1675=0,"",'Student''s Data'!F1675)</f>
        <v/>
      </c>
      <c r="H1675" s="17"/>
      <c r="I1675" s="17"/>
      <c r="J1675" s="17"/>
      <c r="K1675" s="17"/>
      <c r="L1675" s="17"/>
      <c r="M1675" s="17"/>
      <c r="N1675" s="17"/>
      <c r="O1675" s="17"/>
      <c r="P1675" s="17"/>
      <c r="Q1675" s="17"/>
      <c r="R1675" s="17"/>
      <c r="S1675" s="17"/>
      <c r="T1675" s="5" t="str">
        <f>IF(SUM(Table4[[#This Row],[Jan]:[Dec]])=0,"",(SUM(Table4[[#This Row],[Jan]:[Dec]])))</f>
        <v/>
      </c>
      <c r="U1675" s="5">
        <f>IFERROR(IF(Table5[[#This Row],[Is RTE Student]]="Yes",0,VLOOKUP(Table4[[#This Row],[Class]]&amp;"_"&amp;Table4[[#This Row],[Stream]]&amp;"_"&amp;Table4[[#This Row],[Medium]],total_fee,5,0)),0)</f>
        <v>0</v>
      </c>
      <c r="V1675" s="5" t="str">
        <f>IFERROR(IF(Table4[[#This Row],[Total fees]]=Table4[[#This Row],[Total]]=0,"",Table4[[#This Row],[Total fees]]-Table4[[#This Row],[Total]]),"")</f>
        <v/>
      </c>
    </row>
    <row r="1676" spans="1:22">
      <c r="A1676" s="18" t="str">
        <f>IF('Student''s Data'!A1676=0,"",'Student''s Data'!A1676)</f>
        <v/>
      </c>
      <c r="B1676" s="18" t="str">
        <f>IF('Student''s Data'!B1676=0,"",'Student''s Data'!B1676)</f>
        <v/>
      </c>
      <c r="C1676" s="19" t="str">
        <f>IF('Student''s Data'!C1676=0,"",'Student''s Data'!C1676)</f>
        <v/>
      </c>
      <c r="D1676" s="19" t="str">
        <f>IF('Student''s Data'!D1676=0,"",'Student''s Data'!D1676)</f>
        <v/>
      </c>
      <c r="E1676" s="19" t="str">
        <f>IF('Student''s Data'!H1676=0,"",'Student''s Data'!H1676)</f>
        <v/>
      </c>
      <c r="F1676" s="19" t="str">
        <f>IF('Student''s Data'!E1676=0,"",'Student''s Data'!E1676)</f>
        <v/>
      </c>
      <c r="G1676" s="19" t="str">
        <f>IF('Student''s Data'!F1676=0,"",'Student''s Data'!F1676)</f>
        <v/>
      </c>
      <c r="H1676" s="17"/>
      <c r="I1676" s="17"/>
      <c r="J1676" s="17"/>
      <c r="K1676" s="17"/>
      <c r="L1676" s="17"/>
      <c r="M1676" s="17"/>
      <c r="N1676" s="17"/>
      <c r="O1676" s="17"/>
      <c r="P1676" s="17"/>
      <c r="Q1676" s="17"/>
      <c r="R1676" s="17"/>
      <c r="S1676" s="17"/>
      <c r="T1676" s="5" t="str">
        <f>IF(SUM(Table4[[#This Row],[Jan]:[Dec]])=0,"",(SUM(Table4[[#This Row],[Jan]:[Dec]])))</f>
        <v/>
      </c>
      <c r="U1676" s="5">
        <f>IFERROR(IF(Table5[[#This Row],[Is RTE Student]]="Yes",0,VLOOKUP(Table4[[#This Row],[Class]]&amp;"_"&amp;Table4[[#This Row],[Stream]]&amp;"_"&amp;Table4[[#This Row],[Medium]],total_fee,5,0)),0)</f>
        <v>0</v>
      </c>
      <c r="V1676" s="5" t="str">
        <f>IFERROR(IF(Table4[[#This Row],[Total fees]]=Table4[[#This Row],[Total]]=0,"",Table4[[#This Row],[Total fees]]-Table4[[#This Row],[Total]]),"")</f>
        <v/>
      </c>
    </row>
    <row r="1677" spans="1:22">
      <c r="A1677" s="18" t="str">
        <f>IF('Student''s Data'!A1677=0,"",'Student''s Data'!A1677)</f>
        <v/>
      </c>
      <c r="B1677" s="18" t="str">
        <f>IF('Student''s Data'!B1677=0,"",'Student''s Data'!B1677)</f>
        <v/>
      </c>
      <c r="C1677" s="19" t="str">
        <f>IF('Student''s Data'!C1677=0,"",'Student''s Data'!C1677)</f>
        <v/>
      </c>
      <c r="D1677" s="19" t="str">
        <f>IF('Student''s Data'!D1677=0,"",'Student''s Data'!D1677)</f>
        <v/>
      </c>
      <c r="E1677" s="19" t="str">
        <f>IF('Student''s Data'!H1677=0,"",'Student''s Data'!H1677)</f>
        <v/>
      </c>
      <c r="F1677" s="19" t="str">
        <f>IF('Student''s Data'!E1677=0,"",'Student''s Data'!E1677)</f>
        <v/>
      </c>
      <c r="G1677" s="19" t="str">
        <f>IF('Student''s Data'!F1677=0,"",'Student''s Data'!F1677)</f>
        <v/>
      </c>
      <c r="H1677" s="17"/>
      <c r="I1677" s="17"/>
      <c r="J1677" s="17"/>
      <c r="K1677" s="17"/>
      <c r="L1677" s="17"/>
      <c r="M1677" s="17"/>
      <c r="N1677" s="17"/>
      <c r="O1677" s="17"/>
      <c r="P1677" s="17"/>
      <c r="Q1677" s="17"/>
      <c r="R1677" s="17"/>
      <c r="S1677" s="17"/>
      <c r="T1677" s="5" t="str">
        <f>IF(SUM(Table4[[#This Row],[Jan]:[Dec]])=0,"",(SUM(Table4[[#This Row],[Jan]:[Dec]])))</f>
        <v/>
      </c>
      <c r="U1677" s="5">
        <f>IFERROR(IF(Table5[[#This Row],[Is RTE Student]]="Yes",0,VLOOKUP(Table4[[#This Row],[Class]]&amp;"_"&amp;Table4[[#This Row],[Stream]]&amp;"_"&amp;Table4[[#This Row],[Medium]],total_fee,5,0)),0)</f>
        <v>0</v>
      </c>
      <c r="V1677" s="5" t="str">
        <f>IFERROR(IF(Table4[[#This Row],[Total fees]]=Table4[[#This Row],[Total]]=0,"",Table4[[#This Row],[Total fees]]-Table4[[#This Row],[Total]]),"")</f>
        <v/>
      </c>
    </row>
    <row r="1678" spans="1:22">
      <c r="A1678" s="18" t="str">
        <f>IF('Student''s Data'!A1678=0,"",'Student''s Data'!A1678)</f>
        <v/>
      </c>
      <c r="B1678" s="18" t="str">
        <f>IF('Student''s Data'!B1678=0,"",'Student''s Data'!B1678)</f>
        <v/>
      </c>
      <c r="C1678" s="19" t="str">
        <f>IF('Student''s Data'!C1678=0,"",'Student''s Data'!C1678)</f>
        <v/>
      </c>
      <c r="D1678" s="19" t="str">
        <f>IF('Student''s Data'!D1678=0,"",'Student''s Data'!D1678)</f>
        <v/>
      </c>
      <c r="E1678" s="19" t="str">
        <f>IF('Student''s Data'!H1678=0,"",'Student''s Data'!H1678)</f>
        <v/>
      </c>
      <c r="F1678" s="19" t="str">
        <f>IF('Student''s Data'!E1678=0,"",'Student''s Data'!E1678)</f>
        <v/>
      </c>
      <c r="G1678" s="19" t="str">
        <f>IF('Student''s Data'!F1678=0,"",'Student''s Data'!F1678)</f>
        <v/>
      </c>
      <c r="H1678" s="17"/>
      <c r="I1678" s="17"/>
      <c r="J1678" s="17"/>
      <c r="K1678" s="17"/>
      <c r="L1678" s="17"/>
      <c r="M1678" s="17"/>
      <c r="N1678" s="17"/>
      <c r="O1678" s="17"/>
      <c r="P1678" s="17"/>
      <c r="Q1678" s="17"/>
      <c r="R1678" s="17"/>
      <c r="S1678" s="17"/>
      <c r="T1678" s="5" t="str">
        <f>IF(SUM(Table4[[#This Row],[Jan]:[Dec]])=0,"",(SUM(Table4[[#This Row],[Jan]:[Dec]])))</f>
        <v/>
      </c>
      <c r="U1678" s="5">
        <f>IFERROR(IF(Table5[[#This Row],[Is RTE Student]]="Yes",0,VLOOKUP(Table4[[#This Row],[Class]]&amp;"_"&amp;Table4[[#This Row],[Stream]]&amp;"_"&amp;Table4[[#This Row],[Medium]],total_fee,5,0)),0)</f>
        <v>0</v>
      </c>
      <c r="V1678" s="5" t="str">
        <f>IFERROR(IF(Table4[[#This Row],[Total fees]]=Table4[[#This Row],[Total]]=0,"",Table4[[#This Row],[Total fees]]-Table4[[#This Row],[Total]]),"")</f>
        <v/>
      </c>
    </row>
    <row r="1679" spans="1:22">
      <c r="A1679" s="18" t="str">
        <f>IF('Student''s Data'!A1679=0,"",'Student''s Data'!A1679)</f>
        <v/>
      </c>
      <c r="B1679" s="18" t="str">
        <f>IF('Student''s Data'!B1679=0,"",'Student''s Data'!B1679)</f>
        <v/>
      </c>
      <c r="C1679" s="19" t="str">
        <f>IF('Student''s Data'!C1679=0,"",'Student''s Data'!C1679)</f>
        <v/>
      </c>
      <c r="D1679" s="19" t="str">
        <f>IF('Student''s Data'!D1679=0,"",'Student''s Data'!D1679)</f>
        <v/>
      </c>
      <c r="E1679" s="19" t="str">
        <f>IF('Student''s Data'!H1679=0,"",'Student''s Data'!H1679)</f>
        <v/>
      </c>
      <c r="F1679" s="19" t="str">
        <f>IF('Student''s Data'!E1679=0,"",'Student''s Data'!E1679)</f>
        <v/>
      </c>
      <c r="G1679" s="19" t="str">
        <f>IF('Student''s Data'!F1679=0,"",'Student''s Data'!F1679)</f>
        <v/>
      </c>
      <c r="H1679" s="17"/>
      <c r="I1679" s="17"/>
      <c r="J1679" s="17"/>
      <c r="K1679" s="17"/>
      <c r="L1679" s="17"/>
      <c r="M1679" s="17"/>
      <c r="N1679" s="17"/>
      <c r="O1679" s="17"/>
      <c r="P1679" s="17"/>
      <c r="Q1679" s="17"/>
      <c r="R1679" s="17"/>
      <c r="S1679" s="17"/>
      <c r="T1679" s="5" t="str">
        <f>IF(SUM(Table4[[#This Row],[Jan]:[Dec]])=0,"",(SUM(Table4[[#This Row],[Jan]:[Dec]])))</f>
        <v/>
      </c>
      <c r="U1679" s="5">
        <f>IFERROR(IF(Table5[[#This Row],[Is RTE Student]]="Yes",0,VLOOKUP(Table4[[#This Row],[Class]]&amp;"_"&amp;Table4[[#This Row],[Stream]]&amp;"_"&amp;Table4[[#This Row],[Medium]],total_fee,5,0)),0)</f>
        <v>0</v>
      </c>
      <c r="V1679" s="5" t="str">
        <f>IFERROR(IF(Table4[[#This Row],[Total fees]]=Table4[[#This Row],[Total]]=0,"",Table4[[#This Row],[Total fees]]-Table4[[#This Row],[Total]]),"")</f>
        <v/>
      </c>
    </row>
    <row r="1680" spans="1:22">
      <c r="A1680" s="18" t="str">
        <f>IF('Student''s Data'!A1680=0,"",'Student''s Data'!A1680)</f>
        <v/>
      </c>
      <c r="B1680" s="18" t="str">
        <f>IF('Student''s Data'!B1680=0,"",'Student''s Data'!B1680)</f>
        <v/>
      </c>
      <c r="C1680" s="19" t="str">
        <f>IF('Student''s Data'!C1680=0,"",'Student''s Data'!C1680)</f>
        <v/>
      </c>
      <c r="D1680" s="19" t="str">
        <f>IF('Student''s Data'!D1680=0,"",'Student''s Data'!D1680)</f>
        <v/>
      </c>
      <c r="E1680" s="19" t="str">
        <f>IF('Student''s Data'!H1680=0,"",'Student''s Data'!H1680)</f>
        <v/>
      </c>
      <c r="F1680" s="19" t="str">
        <f>IF('Student''s Data'!E1680=0,"",'Student''s Data'!E1680)</f>
        <v/>
      </c>
      <c r="G1680" s="19" t="str">
        <f>IF('Student''s Data'!F1680=0,"",'Student''s Data'!F1680)</f>
        <v/>
      </c>
      <c r="H1680" s="17"/>
      <c r="I1680" s="17"/>
      <c r="J1680" s="17"/>
      <c r="K1680" s="17"/>
      <c r="L1680" s="17"/>
      <c r="M1680" s="17"/>
      <c r="N1680" s="17"/>
      <c r="O1680" s="17"/>
      <c r="P1680" s="17"/>
      <c r="Q1680" s="17"/>
      <c r="R1680" s="17"/>
      <c r="S1680" s="17"/>
      <c r="T1680" s="5" t="str">
        <f>IF(SUM(Table4[[#This Row],[Jan]:[Dec]])=0,"",(SUM(Table4[[#This Row],[Jan]:[Dec]])))</f>
        <v/>
      </c>
      <c r="U1680" s="5">
        <f>IFERROR(IF(Table5[[#This Row],[Is RTE Student]]="Yes",0,VLOOKUP(Table4[[#This Row],[Class]]&amp;"_"&amp;Table4[[#This Row],[Stream]]&amp;"_"&amp;Table4[[#This Row],[Medium]],total_fee,5,0)),0)</f>
        <v>0</v>
      </c>
      <c r="V1680" s="5" t="str">
        <f>IFERROR(IF(Table4[[#This Row],[Total fees]]=Table4[[#This Row],[Total]]=0,"",Table4[[#This Row],[Total fees]]-Table4[[#This Row],[Total]]),"")</f>
        <v/>
      </c>
    </row>
    <row r="1681" spans="1:22">
      <c r="A1681" s="18" t="str">
        <f>IF('Student''s Data'!A1681=0,"",'Student''s Data'!A1681)</f>
        <v/>
      </c>
      <c r="B1681" s="18" t="str">
        <f>IF('Student''s Data'!B1681=0,"",'Student''s Data'!B1681)</f>
        <v/>
      </c>
      <c r="C1681" s="19" t="str">
        <f>IF('Student''s Data'!C1681=0,"",'Student''s Data'!C1681)</f>
        <v/>
      </c>
      <c r="D1681" s="19" t="str">
        <f>IF('Student''s Data'!D1681=0,"",'Student''s Data'!D1681)</f>
        <v/>
      </c>
      <c r="E1681" s="19" t="str">
        <f>IF('Student''s Data'!H1681=0,"",'Student''s Data'!H1681)</f>
        <v/>
      </c>
      <c r="F1681" s="19" t="str">
        <f>IF('Student''s Data'!E1681=0,"",'Student''s Data'!E1681)</f>
        <v/>
      </c>
      <c r="G1681" s="19" t="str">
        <f>IF('Student''s Data'!F1681=0,"",'Student''s Data'!F1681)</f>
        <v/>
      </c>
      <c r="H1681" s="17"/>
      <c r="I1681" s="17"/>
      <c r="J1681" s="17"/>
      <c r="K1681" s="17"/>
      <c r="L1681" s="17"/>
      <c r="M1681" s="17"/>
      <c r="N1681" s="17"/>
      <c r="O1681" s="17"/>
      <c r="P1681" s="17"/>
      <c r="Q1681" s="17"/>
      <c r="R1681" s="17"/>
      <c r="S1681" s="17"/>
      <c r="T1681" s="5" t="str">
        <f>IF(SUM(Table4[[#This Row],[Jan]:[Dec]])=0,"",(SUM(Table4[[#This Row],[Jan]:[Dec]])))</f>
        <v/>
      </c>
      <c r="U1681" s="5">
        <f>IFERROR(IF(Table5[[#This Row],[Is RTE Student]]="Yes",0,VLOOKUP(Table4[[#This Row],[Class]]&amp;"_"&amp;Table4[[#This Row],[Stream]]&amp;"_"&amp;Table4[[#This Row],[Medium]],total_fee,5,0)),0)</f>
        <v>0</v>
      </c>
      <c r="V1681" s="5" t="str">
        <f>IFERROR(IF(Table4[[#This Row],[Total fees]]=Table4[[#This Row],[Total]]=0,"",Table4[[#This Row],[Total fees]]-Table4[[#This Row],[Total]]),"")</f>
        <v/>
      </c>
    </row>
    <row r="1682" spans="1:22">
      <c r="A1682" s="18" t="str">
        <f>IF('Student''s Data'!A1682=0,"",'Student''s Data'!A1682)</f>
        <v/>
      </c>
      <c r="B1682" s="18" t="str">
        <f>IF('Student''s Data'!B1682=0,"",'Student''s Data'!B1682)</f>
        <v/>
      </c>
      <c r="C1682" s="19" t="str">
        <f>IF('Student''s Data'!C1682=0,"",'Student''s Data'!C1682)</f>
        <v/>
      </c>
      <c r="D1682" s="19" t="str">
        <f>IF('Student''s Data'!D1682=0,"",'Student''s Data'!D1682)</f>
        <v/>
      </c>
      <c r="E1682" s="19" t="str">
        <f>IF('Student''s Data'!H1682=0,"",'Student''s Data'!H1682)</f>
        <v/>
      </c>
      <c r="F1682" s="19" t="str">
        <f>IF('Student''s Data'!E1682=0,"",'Student''s Data'!E1682)</f>
        <v/>
      </c>
      <c r="G1682" s="19" t="str">
        <f>IF('Student''s Data'!F1682=0,"",'Student''s Data'!F1682)</f>
        <v/>
      </c>
      <c r="H1682" s="17"/>
      <c r="I1682" s="17"/>
      <c r="J1682" s="17"/>
      <c r="K1682" s="17"/>
      <c r="L1682" s="17"/>
      <c r="M1682" s="17"/>
      <c r="N1682" s="17"/>
      <c r="O1682" s="17"/>
      <c r="P1682" s="17"/>
      <c r="Q1682" s="17"/>
      <c r="R1682" s="17"/>
      <c r="S1682" s="17"/>
      <c r="T1682" s="5" t="str">
        <f>IF(SUM(Table4[[#This Row],[Jan]:[Dec]])=0,"",(SUM(Table4[[#This Row],[Jan]:[Dec]])))</f>
        <v/>
      </c>
      <c r="U1682" s="5">
        <f>IFERROR(IF(Table5[[#This Row],[Is RTE Student]]="Yes",0,VLOOKUP(Table4[[#This Row],[Class]]&amp;"_"&amp;Table4[[#This Row],[Stream]]&amp;"_"&amp;Table4[[#This Row],[Medium]],total_fee,5,0)),0)</f>
        <v>0</v>
      </c>
      <c r="V1682" s="5" t="str">
        <f>IFERROR(IF(Table4[[#This Row],[Total fees]]=Table4[[#This Row],[Total]]=0,"",Table4[[#This Row],[Total fees]]-Table4[[#This Row],[Total]]),"")</f>
        <v/>
      </c>
    </row>
    <row r="1683" spans="1:22">
      <c r="A1683" s="18" t="str">
        <f>IF('Student''s Data'!A1683=0,"",'Student''s Data'!A1683)</f>
        <v/>
      </c>
      <c r="B1683" s="18" t="str">
        <f>IF('Student''s Data'!B1683=0,"",'Student''s Data'!B1683)</f>
        <v/>
      </c>
      <c r="C1683" s="19" t="str">
        <f>IF('Student''s Data'!C1683=0,"",'Student''s Data'!C1683)</f>
        <v/>
      </c>
      <c r="D1683" s="19" t="str">
        <f>IF('Student''s Data'!D1683=0,"",'Student''s Data'!D1683)</f>
        <v/>
      </c>
      <c r="E1683" s="19" t="str">
        <f>IF('Student''s Data'!H1683=0,"",'Student''s Data'!H1683)</f>
        <v/>
      </c>
      <c r="F1683" s="19" t="str">
        <f>IF('Student''s Data'!E1683=0,"",'Student''s Data'!E1683)</f>
        <v/>
      </c>
      <c r="G1683" s="19" t="str">
        <f>IF('Student''s Data'!F1683=0,"",'Student''s Data'!F1683)</f>
        <v/>
      </c>
      <c r="H1683" s="17"/>
      <c r="I1683" s="17"/>
      <c r="J1683" s="17"/>
      <c r="K1683" s="17"/>
      <c r="L1683" s="17"/>
      <c r="M1683" s="17"/>
      <c r="N1683" s="17"/>
      <c r="O1683" s="17"/>
      <c r="P1683" s="17"/>
      <c r="Q1683" s="17"/>
      <c r="R1683" s="17"/>
      <c r="S1683" s="17"/>
      <c r="T1683" s="5" t="str">
        <f>IF(SUM(Table4[[#This Row],[Jan]:[Dec]])=0,"",(SUM(Table4[[#This Row],[Jan]:[Dec]])))</f>
        <v/>
      </c>
      <c r="U1683" s="5">
        <f>IFERROR(IF(Table5[[#This Row],[Is RTE Student]]="Yes",0,VLOOKUP(Table4[[#This Row],[Class]]&amp;"_"&amp;Table4[[#This Row],[Stream]]&amp;"_"&amp;Table4[[#This Row],[Medium]],total_fee,5,0)),0)</f>
        <v>0</v>
      </c>
      <c r="V1683" s="5" t="str">
        <f>IFERROR(IF(Table4[[#This Row],[Total fees]]=Table4[[#This Row],[Total]]=0,"",Table4[[#This Row],[Total fees]]-Table4[[#This Row],[Total]]),"")</f>
        <v/>
      </c>
    </row>
    <row r="1684" spans="1:22">
      <c r="A1684" s="18" t="str">
        <f>IF('Student''s Data'!A1684=0,"",'Student''s Data'!A1684)</f>
        <v/>
      </c>
      <c r="B1684" s="18" t="str">
        <f>IF('Student''s Data'!B1684=0,"",'Student''s Data'!B1684)</f>
        <v/>
      </c>
      <c r="C1684" s="19" t="str">
        <f>IF('Student''s Data'!C1684=0,"",'Student''s Data'!C1684)</f>
        <v/>
      </c>
      <c r="D1684" s="19" t="str">
        <f>IF('Student''s Data'!D1684=0,"",'Student''s Data'!D1684)</f>
        <v/>
      </c>
      <c r="E1684" s="19" t="str">
        <f>IF('Student''s Data'!H1684=0,"",'Student''s Data'!H1684)</f>
        <v/>
      </c>
      <c r="F1684" s="19" t="str">
        <f>IF('Student''s Data'!E1684=0,"",'Student''s Data'!E1684)</f>
        <v/>
      </c>
      <c r="G1684" s="19" t="str">
        <f>IF('Student''s Data'!F1684=0,"",'Student''s Data'!F1684)</f>
        <v/>
      </c>
      <c r="H1684" s="17"/>
      <c r="I1684" s="17"/>
      <c r="J1684" s="17"/>
      <c r="K1684" s="17"/>
      <c r="L1684" s="17"/>
      <c r="M1684" s="17"/>
      <c r="N1684" s="17"/>
      <c r="O1684" s="17"/>
      <c r="P1684" s="17"/>
      <c r="Q1684" s="17"/>
      <c r="R1684" s="17"/>
      <c r="S1684" s="17"/>
      <c r="T1684" s="5" t="str">
        <f>IF(SUM(Table4[[#This Row],[Jan]:[Dec]])=0,"",(SUM(Table4[[#This Row],[Jan]:[Dec]])))</f>
        <v/>
      </c>
      <c r="U1684" s="5">
        <f>IFERROR(IF(Table5[[#This Row],[Is RTE Student]]="Yes",0,VLOOKUP(Table4[[#This Row],[Class]]&amp;"_"&amp;Table4[[#This Row],[Stream]]&amp;"_"&amp;Table4[[#This Row],[Medium]],total_fee,5,0)),0)</f>
        <v>0</v>
      </c>
      <c r="V1684" s="5" t="str">
        <f>IFERROR(IF(Table4[[#This Row],[Total fees]]=Table4[[#This Row],[Total]]=0,"",Table4[[#This Row],[Total fees]]-Table4[[#This Row],[Total]]),"")</f>
        <v/>
      </c>
    </row>
    <row r="1685" spans="1:22">
      <c r="A1685" s="18" t="str">
        <f>IF('Student''s Data'!A1685=0,"",'Student''s Data'!A1685)</f>
        <v/>
      </c>
      <c r="B1685" s="18" t="str">
        <f>IF('Student''s Data'!B1685=0,"",'Student''s Data'!B1685)</f>
        <v/>
      </c>
      <c r="C1685" s="19" t="str">
        <f>IF('Student''s Data'!C1685=0,"",'Student''s Data'!C1685)</f>
        <v/>
      </c>
      <c r="D1685" s="19" t="str">
        <f>IF('Student''s Data'!D1685=0,"",'Student''s Data'!D1685)</f>
        <v/>
      </c>
      <c r="E1685" s="19" t="str">
        <f>IF('Student''s Data'!H1685=0,"",'Student''s Data'!H1685)</f>
        <v/>
      </c>
      <c r="F1685" s="19" t="str">
        <f>IF('Student''s Data'!E1685=0,"",'Student''s Data'!E1685)</f>
        <v/>
      </c>
      <c r="G1685" s="19" t="str">
        <f>IF('Student''s Data'!F1685=0,"",'Student''s Data'!F1685)</f>
        <v/>
      </c>
      <c r="H1685" s="17"/>
      <c r="I1685" s="17"/>
      <c r="J1685" s="17"/>
      <c r="K1685" s="17"/>
      <c r="L1685" s="17"/>
      <c r="M1685" s="17"/>
      <c r="N1685" s="17"/>
      <c r="O1685" s="17"/>
      <c r="P1685" s="17"/>
      <c r="Q1685" s="17"/>
      <c r="R1685" s="17"/>
      <c r="S1685" s="17"/>
      <c r="T1685" s="5" t="str">
        <f>IF(SUM(Table4[[#This Row],[Jan]:[Dec]])=0,"",(SUM(Table4[[#This Row],[Jan]:[Dec]])))</f>
        <v/>
      </c>
      <c r="U1685" s="5">
        <f>IFERROR(IF(Table5[[#This Row],[Is RTE Student]]="Yes",0,VLOOKUP(Table4[[#This Row],[Class]]&amp;"_"&amp;Table4[[#This Row],[Stream]]&amp;"_"&amp;Table4[[#This Row],[Medium]],total_fee,5,0)),0)</f>
        <v>0</v>
      </c>
      <c r="V1685" s="5" t="str">
        <f>IFERROR(IF(Table4[[#This Row],[Total fees]]=Table4[[#This Row],[Total]]=0,"",Table4[[#This Row],[Total fees]]-Table4[[#This Row],[Total]]),"")</f>
        <v/>
      </c>
    </row>
    <row r="1686" spans="1:22">
      <c r="A1686" s="18" t="str">
        <f>IF('Student''s Data'!A1686=0,"",'Student''s Data'!A1686)</f>
        <v/>
      </c>
      <c r="B1686" s="18" t="str">
        <f>IF('Student''s Data'!B1686=0,"",'Student''s Data'!B1686)</f>
        <v/>
      </c>
      <c r="C1686" s="19" t="str">
        <f>IF('Student''s Data'!C1686=0,"",'Student''s Data'!C1686)</f>
        <v/>
      </c>
      <c r="D1686" s="19" t="str">
        <f>IF('Student''s Data'!D1686=0,"",'Student''s Data'!D1686)</f>
        <v/>
      </c>
      <c r="E1686" s="19" t="str">
        <f>IF('Student''s Data'!H1686=0,"",'Student''s Data'!H1686)</f>
        <v/>
      </c>
      <c r="F1686" s="19" t="str">
        <f>IF('Student''s Data'!E1686=0,"",'Student''s Data'!E1686)</f>
        <v/>
      </c>
      <c r="G1686" s="19" t="str">
        <f>IF('Student''s Data'!F1686=0,"",'Student''s Data'!F1686)</f>
        <v/>
      </c>
      <c r="H1686" s="17"/>
      <c r="I1686" s="17"/>
      <c r="J1686" s="17"/>
      <c r="K1686" s="17"/>
      <c r="L1686" s="17"/>
      <c r="M1686" s="17"/>
      <c r="N1686" s="17"/>
      <c r="O1686" s="17"/>
      <c r="P1686" s="17"/>
      <c r="Q1686" s="17"/>
      <c r="R1686" s="17"/>
      <c r="S1686" s="17"/>
      <c r="T1686" s="5" t="str">
        <f>IF(SUM(Table4[[#This Row],[Jan]:[Dec]])=0,"",(SUM(Table4[[#This Row],[Jan]:[Dec]])))</f>
        <v/>
      </c>
      <c r="U1686" s="5">
        <f>IFERROR(IF(Table5[[#This Row],[Is RTE Student]]="Yes",0,VLOOKUP(Table4[[#This Row],[Class]]&amp;"_"&amp;Table4[[#This Row],[Stream]]&amp;"_"&amp;Table4[[#This Row],[Medium]],total_fee,5,0)),0)</f>
        <v>0</v>
      </c>
      <c r="V1686" s="5" t="str">
        <f>IFERROR(IF(Table4[[#This Row],[Total fees]]=Table4[[#This Row],[Total]]=0,"",Table4[[#This Row],[Total fees]]-Table4[[#This Row],[Total]]),"")</f>
        <v/>
      </c>
    </row>
    <row r="1687" spans="1:22">
      <c r="A1687" s="18" t="str">
        <f>IF('Student''s Data'!A1687=0,"",'Student''s Data'!A1687)</f>
        <v/>
      </c>
      <c r="B1687" s="18" t="str">
        <f>IF('Student''s Data'!B1687=0,"",'Student''s Data'!B1687)</f>
        <v/>
      </c>
      <c r="C1687" s="19" t="str">
        <f>IF('Student''s Data'!C1687=0,"",'Student''s Data'!C1687)</f>
        <v/>
      </c>
      <c r="D1687" s="19" t="str">
        <f>IF('Student''s Data'!D1687=0,"",'Student''s Data'!D1687)</f>
        <v/>
      </c>
      <c r="E1687" s="19" t="str">
        <f>IF('Student''s Data'!H1687=0,"",'Student''s Data'!H1687)</f>
        <v/>
      </c>
      <c r="F1687" s="19" t="str">
        <f>IF('Student''s Data'!E1687=0,"",'Student''s Data'!E1687)</f>
        <v/>
      </c>
      <c r="G1687" s="19" t="str">
        <f>IF('Student''s Data'!F1687=0,"",'Student''s Data'!F1687)</f>
        <v/>
      </c>
      <c r="H1687" s="17"/>
      <c r="I1687" s="17"/>
      <c r="J1687" s="17"/>
      <c r="K1687" s="17"/>
      <c r="L1687" s="17"/>
      <c r="M1687" s="17"/>
      <c r="N1687" s="17"/>
      <c r="O1687" s="17"/>
      <c r="P1687" s="17"/>
      <c r="Q1687" s="17"/>
      <c r="R1687" s="17"/>
      <c r="S1687" s="17"/>
      <c r="T1687" s="5" t="str">
        <f>IF(SUM(Table4[[#This Row],[Jan]:[Dec]])=0,"",(SUM(Table4[[#This Row],[Jan]:[Dec]])))</f>
        <v/>
      </c>
      <c r="U1687" s="5">
        <f>IFERROR(IF(Table5[[#This Row],[Is RTE Student]]="Yes",0,VLOOKUP(Table4[[#This Row],[Class]]&amp;"_"&amp;Table4[[#This Row],[Stream]]&amp;"_"&amp;Table4[[#This Row],[Medium]],total_fee,5,0)),0)</f>
        <v>0</v>
      </c>
      <c r="V1687" s="5" t="str">
        <f>IFERROR(IF(Table4[[#This Row],[Total fees]]=Table4[[#This Row],[Total]]=0,"",Table4[[#This Row],[Total fees]]-Table4[[#This Row],[Total]]),"")</f>
        <v/>
      </c>
    </row>
    <row r="1688" spans="1:22">
      <c r="A1688" s="18" t="str">
        <f>IF('Student''s Data'!A1688=0,"",'Student''s Data'!A1688)</f>
        <v/>
      </c>
      <c r="B1688" s="18" t="str">
        <f>IF('Student''s Data'!B1688=0,"",'Student''s Data'!B1688)</f>
        <v/>
      </c>
      <c r="C1688" s="19" t="str">
        <f>IF('Student''s Data'!C1688=0,"",'Student''s Data'!C1688)</f>
        <v/>
      </c>
      <c r="D1688" s="19" t="str">
        <f>IF('Student''s Data'!D1688=0,"",'Student''s Data'!D1688)</f>
        <v/>
      </c>
      <c r="E1688" s="19" t="str">
        <f>IF('Student''s Data'!H1688=0,"",'Student''s Data'!H1688)</f>
        <v/>
      </c>
      <c r="F1688" s="19" t="str">
        <f>IF('Student''s Data'!E1688=0,"",'Student''s Data'!E1688)</f>
        <v/>
      </c>
      <c r="G1688" s="19" t="str">
        <f>IF('Student''s Data'!F1688=0,"",'Student''s Data'!F1688)</f>
        <v/>
      </c>
      <c r="H1688" s="17"/>
      <c r="I1688" s="17"/>
      <c r="J1688" s="17"/>
      <c r="K1688" s="17"/>
      <c r="L1688" s="17"/>
      <c r="M1688" s="17"/>
      <c r="N1688" s="17"/>
      <c r="O1688" s="17"/>
      <c r="P1688" s="17"/>
      <c r="Q1688" s="17"/>
      <c r="R1688" s="17"/>
      <c r="S1688" s="17"/>
      <c r="T1688" s="5" t="str">
        <f>IF(SUM(Table4[[#This Row],[Jan]:[Dec]])=0,"",(SUM(Table4[[#This Row],[Jan]:[Dec]])))</f>
        <v/>
      </c>
      <c r="U1688" s="5">
        <f>IFERROR(IF(Table5[[#This Row],[Is RTE Student]]="Yes",0,VLOOKUP(Table4[[#This Row],[Class]]&amp;"_"&amp;Table4[[#This Row],[Stream]]&amp;"_"&amp;Table4[[#This Row],[Medium]],total_fee,5,0)),0)</f>
        <v>0</v>
      </c>
      <c r="V1688" s="5" t="str">
        <f>IFERROR(IF(Table4[[#This Row],[Total fees]]=Table4[[#This Row],[Total]]=0,"",Table4[[#This Row],[Total fees]]-Table4[[#This Row],[Total]]),"")</f>
        <v/>
      </c>
    </row>
    <row r="1689" spans="1:22">
      <c r="A1689" s="18" t="str">
        <f>IF('Student''s Data'!A1689=0,"",'Student''s Data'!A1689)</f>
        <v/>
      </c>
      <c r="B1689" s="18" t="str">
        <f>IF('Student''s Data'!B1689=0,"",'Student''s Data'!B1689)</f>
        <v/>
      </c>
      <c r="C1689" s="19" t="str">
        <f>IF('Student''s Data'!C1689=0,"",'Student''s Data'!C1689)</f>
        <v/>
      </c>
      <c r="D1689" s="19" t="str">
        <f>IF('Student''s Data'!D1689=0,"",'Student''s Data'!D1689)</f>
        <v/>
      </c>
      <c r="E1689" s="19" t="str">
        <f>IF('Student''s Data'!H1689=0,"",'Student''s Data'!H1689)</f>
        <v/>
      </c>
      <c r="F1689" s="19" t="str">
        <f>IF('Student''s Data'!E1689=0,"",'Student''s Data'!E1689)</f>
        <v/>
      </c>
      <c r="G1689" s="19" t="str">
        <f>IF('Student''s Data'!F1689=0,"",'Student''s Data'!F1689)</f>
        <v/>
      </c>
      <c r="H1689" s="17"/>
      <c r="I1689" s="17"/>
      <c r="J1689" s="17"/>
      <c r="K1689" s="17"/>
      <c r="L1689" s="17"/>
      <c r="M1689" s="17"/>
      <c r="N1689" s="17"/>
      <c r="O1689" s="17"/>
      <c r="P1689" s="17"/>
      <c r="Q1689" s="17"/>
      <c r="R1689" s="17"/>
      <c r="S1689" s="17"/>
      <c r="T1689" s="5" t="str">
        <f>IF(SUM(Table4[[#This Row],[Jan]:[Dec]])=0,"",(SUM(Table4[[#This Row],[Jan]:[Dec]])))</f>
        <v/>
      </c>
      <c r="U1689" s="5">
        <f>IFERROR(IF(Table5[[#This Row],[Is RTE Student]]="Yes",0,VLOOKUP(Table4[[#This Row],[Class]]&amp;"_"&amp;Table4[[#This Row],[Stream]]&amp;"_"&amp;Table4[[#This Row],[Medium]],total_fee,5,0)),0)</f>
        <v>0</v>
      </c>
      <c r="V1689" s="5" t="str">
        <f>IFERROR(IF(Table4[[#This Row],[Total fees]]=Table4[[#This Row],[Total]]=0,"",Table4[[#This Row],[Total fees]]-Table4[[#This Row],[Total]]),"")</f>
        <v/>
      </c>
    </row>
    <row r="1690" spans="1:22">
      <c r="A1690" s="18" t="str">
        <f>IF('Student''s Data'!A1690=0,"",'Student''s Data'!A1690)</f>
        <v/>
      </c>
      <c r="B1690" s="18" t="str">
        <f>IF('Student''s Data'!B1690=0,"",'Student''s Data'!B1690)</f>
        <v/>
      </c>
      <c r="C1690" s="19" t="str">
        <f>IF('Student''s Data'!C1690=0,"",'Student''s Data'!C1690)</f>
        <v/>
      </c>
      <c r="D1690" s="19" t="str">
        <f>IF('Student''s Data'!D1690=0,"",'Student''s Data'!D1690)</f>
        <v/>
      </c>
      <c r="E1690" s="19" t="str">
        <f>IF('Student''s Data'!H1690=0,"",'Student''s Data'!H1690)</f>
        <v/>
      </c>
      <c r="F1690" s="19" t="str">
        <f>IF('Student''s Data'!E1690=0,"",'Student''s Data'!E1690)</f>
        <v/>
      </c>
      <c r="G1690" s="19" t="str">
        <f>IF('Student''s Data'!F1690=0,"",'Student''s Data'!F1690)</f>
        <v/>
      </c>
      <c r="H1690" s="17"/>
      <c r="I1690" s="17"/>
      <c r="J1690" s="17"/>
      <c r="K1690" s="17"/>
      <c r="L1690" s="17"/>
      <c r="M1690" s="17"/>
      <c r="N1690" s="17"/>
      <c r="O1690" s="17"/>
      <c r="P1690" s="17"/>
      <c r="Q1690" s="17"/>
      <c r="R1690" s="17"/>
      <c r="S1690" s="17"/>
      <c r="T1690" s="5" t="str">
        <f>IF(SUM(Table4[[#This Row],[Jan]:[Dec]])=0,"",(SUM(Table4[[#This Row],[Jan]:[Dec]])))</f>
        <v/>
      </c>
      <c r="U1690" s="5">
        <f>IFERROR(IF(Table5[[#This Row],[Is RTE Student]]="Yes",0,VLOOKUP(Table4[[#This Row],[Class]]&amp;"_"&amp;Table4[[#This Row],[Stream]]&amp;"_"&amp;Table4[[#This Row],[Medium]],total_fee,5,0)),0)</f>
        <v>0</v>
      </c>
      <c r="V1690" s="5" t="str">
        <f>IFERROR(IF(Table4[[#This Row],[Total fees]]=Table4[[#This Row],[Total]]=0,"",Table4[[#This Row],[Total fees]]-Table4[[#This Row],[Total]]),"")</f>
        <v/>
      </c>
    </row>
    <row r="1691" spans="1:22">
      <c r="A1691" s="18" t="str">
        <f>IF('Student''s Data'!A1691=0,"",'Student''s Data'!A1691)</f>
        <v/>
      </c>
      <c r="B1691" s="18" t="str">
        <f>IF('Student''s Data'!B1691=0,"",'Student''s Data'!B1691)</f>
        <v/>
      </c>
      <c r="C1691" s="19" t="str">
        <f>IF('Student''s Data'!C1691=0,"",'Student''s Data'!C1691)</f>
        <v/>
      </c>
      <c r="D1691" s="19" t="str">
        <f>IF('Student''s Data'!D1691=0,"",'Student''s Data'!D1691)</f>
        <v/>
      </c>
      <c r="E1691" s="19" t="str">
        <f>IF('Student''s Data'!H1691=0,"",'Student''s Data'!H1691)</f>
        <v/>
      </c>
      <c r="F1691" s="19" t="str">
        <f>IF('Student''s Data'!E1691=0,"",'Student''s Data'!E1691)</f>
        <v/>
      </c>
      <c r="G1691" s="19" t="str">
        <f>IF('Student''s Data'!F1691=0,"",'Student''s Data'!F1691)</f>
        <v/>
      </c>
      <c r="H1691" s="17"/>
      <c r="I1691" s="17"/>
      <c r="J1691" s="17"/>
      <c r="K1691" s="17"/>
      <c r="L1691" s="17"/>
      <c r="M1691" s="17"/>
      <c r="N1691" s="17"/>
      <c r="O1691" s="17"/>
      <c r="P1691" s="17"/>
      <c r="Q1691" s="17"/>
      <c r="R1691" s="17"/>
      <c r="S1691" s="17"/>
      <c r="T1691" s="5" t="str">
        <f>IF(SUM(Table4[[#This Row],[Jan]:[Dec]])=0,"",(SUM(Table4[[#This Row],[Jan]:[Dec]])))</f>
        <v/>
      </c>
      <c r="U1691" s="5">
        <f>IFERROR(IF(Table5[[#This Row],[Is RTE Student]]="Yes",0,VLOOKUP(Table4[[#This Row],[Class]]&amp;"_"&amp;Table4[[#This Row],[Stream]]&amp;"_"&amp;Table4[[#This Row],[Medium]],total_fee,5,0)),0)</f>
        <v>0</v>
      </c>
      <c r="V1691" s="5" t="str">
        <f>IFERROR(IF(Table4[[#This Row],[Total fees]]=Table4[[#This Row],[Total]]=0,"",Table4[[#This Row],[Total fees]]-Table4[[#This Row],[Total]]),"")</f>
        <v/>
      </c>
    </row>
    <row r="1692" spans="1:22">
      <c r="A1692" s="18" t="str">
        <f>IF('Student''s Data'!A1692=0,"",'Student''s Data'!A1692)</f>
        <v/>
      </c>
      <c r="B1692" s="18" t="str">
        <f>IF('Student''s Data'!B1692=0,"",'Student''s Data'!B1692)</f>
        <v/>
      </c>
      <c r="C1692" s="19" t="str">
        <f>IF('Student''s Data'!C1692=0,"",'Student''s Data'!C1692)</f>
        <v/>
      </c>
      <c r="D1692" s="19" t="str">
        <f>IF('Student''s Data'!D1692=0,"",'Student''s Data'!D1692)</f>
        <v/>
      </c>
      <c r="E1692" s="19" t="str">
        <f>IF('Student''s Data'!H1692=0,"",'Student''s Data'!H1692)</f>
        <v/>
      </c>
      <c r="F1692" s="19" t="str">
        <f>IF('Student''s Data'!E1692=0,"",'Student''s Data'!E1692)</f>
        <v/>
      </c>
      <c r="G1692" s="19" t="str">
        <f>IF('Student''s Data'!F1692=0,"",'Student''s Data'!F1692)</f>
        <v/>
      </c>
      <c r="H1692" s="17"/>
      <c r="I1692" s="17"/>
      <c r="J1692" s="17"/>
      <c r="K1692" s="17"/>
      <c r="L1692" s="17"/>
      <c r="M1692" s="17"/>
      <c r="N1692" s="17"/>
      <c r="O1692" s="17"/>
      <c r="P1692" s="17"/>
      <c r="Q1692" s="17"/>
      <c r="R1692" s="17"/>
      <c r="S1692" s="17"/>
      <c r="T1692" s="5" t="str">
        <f>IF(SUM(Table4[[#This Row],[Jan]:[Dec]])=0,"",(SUM(Table4[[#This Row],[Jan]:[Dec]])))</f>
        <v/>
      </c>
      <c r="U1692" s="5">
        <f>IFERROR(IF(Table5[[#This Row],[Is RTE Student]]="Yes",0,VLOOKUP(Table4[[#This Row],[Class]]&amp;"_"&amp;Table4[[#This Row],[Stream]]&amp;"_"&amp;Table4[[#This Row],[Medium]],total_fee,5,0)),0)</f>
        <v>0</v>
      </c>
      <c r="V1692" s="5" t="str">
        <f>IFERROR(IF(Table4[[#This Row],[Total fees]]=Table4[[#This Row],[Total]]=0,"",Table4[[#This Row],[Total fees]]-Table4[[#This Row],[Total]]),"")</f>
        <v/>
      </c>
    </row>
    <row r="1693" spans="1:22">
      <c r="A1693" s="18" t="str">
        <f>IF('Student''s Data'!A1693=0,"",'Student''s Data'!A1693)</f>
        <v/>
      </c>
      <c r="B1693" s="18" t="str">
        <f>IF('Student''s Data'!B1693=0,"",'Student''s Data'!B1693)</f>
        <v/>
      </c>
      <c r="C1693" s="19" t="str">
        <f>IF('Student''s Data'!C1693=0,"",'Student''s Data'!C1693)</f>
        <v/>
      </c>
      <c r="D1693" s="19" t="str">
        <f>IF('Student''s Data'!D1693=0,"",'Student''s Data'!D1693)</f>
        <v/>
      </c>
      <c r="E1693" s="19" t="str">
        <f>IF('Student''s Data'!H1693=0,"",'Student''s Data'!H1693)</f>
        <v/>
      </c>
      <c r="F1693" s="19" t="str">
        <f>IF('Student''s Data'!E1693=0,"",'Student''s Data'!E1693)</f>
        <v/>
      </c>
      <c r="G1693" s="19" t="str">
        <f>IF('Student''s Data'!F1693=0,"",'Student''s Data'!F1693)</f>
        <v/>
      </c>
      <c r="H1693" s="17"/>
      <c r="I1693" s="17"/>
      <c r="J1693" s="17"/>
      <c r="K1693" s="17"/>
      <c r="L1693" s="17"/>
      <c r="M1693" s="17"/>
      <c r="N1693" s="17"/>
      <c r="O1693" s="17"/>
      <c r="P1693" s="17"/>
      <c r="Q1693" s="17"/>
      <c r="R1693" s="17"/>
      <c r="S1693" s="17"/>
      <c r="T1693" s="5" t="str">
        <f>IF(SUM(Table4[[#This Row],[Jan]:[Dec]])=0,"",(SUM(Table4[[#This Row],[Jan]:[Dec]])))</f>
        <v/>
      </c>
      <c r="U1693" s="5">
        <f>IFERROR(IF(Table5[[#This Row],[Is RTE Student]]="Yes",0,VLOOKUP(Table4[[#This Row],[Class]]&amp;"_"&amp;Table4[[#This Row],[Stream]]&amp;"_"&amp;Table4[[#This Row],[Medium]],total_fee,5,0)),0)</f>
        <v>0</v>
      </c>
      <c r="V1693" s="5" t="str">
        <f>IFERROR(IF(Table4[[#This Row],[Total fees]]=Table4[[#This Row],[Total]]=0,"",Table4[[#This Row],[Total fees]]-Table4[[#This Row],[Total]]),"")</f>
        <v/>
      </c>
    </row>
    <row r="1694" spans="1:22">
      <c r="A1694" s="18" t="str">
        <f>IF('Student''s Data'!A1694=0,"",'Student''s Data'!A1694)</f>
        <v/>
      </c>
      <c r="B1694" s="18" t="str">
        <f>IF('Student''s Data'!B1694=0,"",'Student''s Data'!B1694)</f>
        <v/>
      </c>
      <c r="C1694" s="19" t="str">
        <f>IF('Student''s Data'!C1694=0,"",'Student''s Data'!C1694)</f>
        <v/>
      </c>
      <c r="D1694" s="19" t="str">
        <f>IF('Student''s Data'!D1694=0,"",'Student''s Data'!D1694)</f>
        <v/>
      </c>
      <c r="E1694" s="19" t="str">
        <f>IF('Student''s Data'!H1694=0,"",'Student''s Data'!H1694)</f>
        <v/>
      </c>
      <c r="F1694" s="19" t="str">
        <f>IF('Student''s Data'!E1694=0,"",'Student''s Data'!E1694)</f>
        <v/>
      </c>
      <c r="G1694" s="19" t="str">
        <f>IF('Student''s Data'!F1694=0,"",'Student''s Data'!F1694)</f>
        <v/>
      </c>
      <c r="H1694" s="17"/>
      <c r="I1694" s="17"/>
      <c r="J1694" s="17"/>
      <c r="K1694" s="17"/>
      <c r="L1694" s="17"/>
      <c r="M1694" s="17"/>
      <c r="N1694" s="17"/>
      <c r="O1694" s="17"/>
      <c r="P1694" s="17"/>
      <c r="Q1694" s="17"/>
      <c r="R1694" s="17"/>
      <c r="S1694" s="17"/>
      <c r="T1694" s="5" t="str">
        <f>IF(SUM(Table4[[#This Row],[Jan]:[Dec]])=0,"",(SUM(Table4[[#This Row],[Jan]:[Dec]])))</f>
        <v/>
      </c>
      <c r="U1694" s="5">
        <f>IFERROR(IF(Table5[[#This Row],[Is RTE Student]]="Yes",0,VLOOKUP(Table4[[#This Row],[Class]]&amp;"_"&amp;Table4[[#This Row],[Stream]]&amp;"_"&amp;Table4[[#This Row],[Medium]],total_fee,5,0)),0)</f>
        <v>0</v>
      </c>
      <c r="V1694" s="5" t="str">
        <f>IFERROR(IF(Table4[[#This Row],[Total fees]]=Table4[[#This Row],[Total]]=0,"",Table4[[#This Row],[Total fees]]-Table4[[#This Row],[Total]]),"")</f>
        <v/>
      </c>
    </row>
    <row r="1695" spans="1:22">
      <c r="A1695" s="18" t="str">
        <f>IF('Student''s Data'!A1695=0,"",'Student''s Data'!A1695)</f>
        <v/>
      </c>
      <c r="B1695" s="18" t="str">
        <f>IF('Student''s Data'!B1695=0,"",'Student''s Data'!B1695)</f>
        <v/>
      </c>
      <c r="C1695" s="19" t="str">
        <f>IF('Student''s Data'!C1695=0,"",'Student''s Data'!C1695)</f>
        <v/>
      </c>
      <c r="D1695" s="19" t="str">
        <f>IF('Student''s Data'!D1695=0,"",'Student''s Data'!D1695)</f>
        <v/>
      </c>
      <c r="E1695" s="19" t="str">
        <f>IF('Student''s Data'!H1695=0,"",'Student''s Data'!H1695)</f>
        <v/>
      </c>
      <c r="F1695" s="19" t="str">
        <f>IF('Student''s Data'!E1695=0,"",'Student''s Data'!E1695)</f>
        <v/>
      </c>
      <c r="G1695" s="19" t="str">
        <f>IF('Student''s Data'!F1695=0,"",'Student''s Data'!F1695)</f>
        <v/>
      </c>
      <c r="H1695" s="17"/>
      <c r="I1695" s="17"/>
      <c r="J1695" s="17"/>
      <c r="K1695" s="17"/>
      <c r="L1695" s="17"/>
      <c r="M1695" s="17"/>
      <c r="N1695" s="17"/>
      <c r="O1695" s="17"/>
      <c r="P1695" s="17"/>
      <c r="Q1695" s="17"/>
      <c r="R1695" s="17"/>
      <c r="S1695" s="17"/>
      <c r="T1695" s="5" t="str">
        <f>IF(SUM(Table4[[#This Row],[Jan]:[Dec]])=0,"",(SUM(Table4[[#This Row],[Jan]:[Dec]])))</f>
        <v/>
      </c>
      <c r="U1695" s="5">
        <f>IFERROR(IF(Table5[[#This Row],[Is RTE Student]]="Yes",0,VLOOKUP(Table4[[#This Row],[Class]]&amp;"_"&amp;Table4[[#This Row],[Stream]]&amp;"_"&amp;Table4[[#This Row],[Medium]],total_fee,5,0)),0)</f>
        <v>0</v>
      </c>
      <c r="V1695" s="5" t="str">
        <f>IFERROR(IF(Table4[[#This Row],[Total fees]]=Table4[[#This Row],[Total]]=0,"",Table4[[#This Row],[Total fees]]-Table4[[#This Row],[Total]]),"")</f>
        <v/>
      </c>
    </row>
    <row r="1696" spans="1:22">
      <c r="A1696" s="18" t="str">
        <f>IF('Student''s Data'!A1696=0,"",'Student''s Data'!A1696)</f>
        <v/>
      </c>
      <c r="B1696" s="18" t="str">
        <f>IF('Student''s Data'!B1696=0,"",'Student''s Data'!B1696)</f>
        <v/>
      </c>
      <c r="C1696" s="19" t="str">
        <f>IF('Student''s Data'!C1696=0,"",'Student''s Data'!C1696)</f>
        <v/>
      </c>
      <c r="D1696" s="19" t="str">
        <f>IF('Student''s Data'!D1696=0,"",'Student''s Data'!D1696)</f>
        <v/>
      </c>
      <c r="E1696" s="19" t="str">
        <f>IF('Student''s Data'!H1696=0,"",'Student''s Data'!H1696)</f>
        <v/>
      </c>
      <c r="F1696" s="19" t="str">
        <f>IF('Student''s Data'!E1696=0,"",'Student''s Data'!E1696)</f>
        <v/>
      </c>
      <c r="G1696" s="19" t="str">
        <f>IF('Student''s Data'!F1696=0,"",'Student''s Data'!F1696)</f>
        <v/>
      </c>
      <c r="H1696" s="17"/>
      <c r="I1696" s="17"/>
      <c r="J1696" s="17"/>
      <c r="K1696" s="17"/>
      <c r="L1696" s="17"/>
      <c r="M1696" s="17"/>
      <c r="N1696" s="17"/>
      <c r="O1696" s="17"/>
      <c r="P1696" s="17"/>
      <c r="Q1696" s="17"/>
      <c r="R1696" s="17"/>
      <c r="S1696" s="17"/>
      <c r="T1696" s="5" t="str">
        <f>IF(SUM(Table4[[#This Row],[Jan]:[Dec]])=0,"",(SUM(Table4[[#This Row],[Jan]:[Dec]])))</f>
        <v/>
      </c>
      <c r="U1696" s="5">
        <f>IFERROR(IF(Table5[[#This Row],[Is RTE Student]]="Yes",0,VLOOKUP(Table4[[#This Row],[Class]]&amp;"_"&amp;Table4[[#This Row],[Stream]]&amp;"_"&amp;Table4[[#This Row],[Medium]],total_fee,5,0)),0)</f>
        <v>0</v>
      </c>
      <c r="V1696" s="5" t="str">
        <f>IFERROR(IF(Table4[[#This Row],[Total fees]]=Table4[[#This Row],[Total]]=0,"",Table4[[#This Row],[Total fees]]-Table4[[#This Row],[Total]]),"")</f>
        <v/>
      </c>
    </row>
    <row r="1697" spans="1:22">
      <c r="A1697" s="18" t="str">
        <f>IF('Student''s Data'!A1697=0,"",'Student''s Data'!A1697)</f>
        <v/>
      </c>
      <c r="B1697" s="18" t="str">
        <f>IF('Student''s Data'!B1697=0,"",'Student''s Data'!B1697)</f>
        <v/>
      </c>
      <c r="C1697" s="19" t="str">
        <f>IF('Student''s Data'!C1697=0,"",'Student''s Data'!C1697)</f>
        <v/>
      </c>
      <c r="D1697" s="19" t="str">
        <f>IF('Student''s Data'!D1697=0,"",'Student''s Data'!D1697)</f>
        <v/>
      </c>
      <c r="E1697" s="19" t="str">
        <f>IF('Student''s Data'!H1697=0,"",'Student''s Data'!H1697)</f>
        <v/>
      </c>
      <c r="F1697" s="19" t="str">
        <f>IF('Student''s Data'!E1697=0,"",'Student''s Data'!E1697)</f>
        <v/>
      </c>
      <c r="G1697" s="19" t="str">
        <f>IF('Student''s Data'!F1697=0,"",'Student''s Data'!F1697)</f>
        <v/>
      </c>
      <c r="H1697" s="17"/>
      <c r="I1697" s="17"/>
      <c r="J1697" s="17"/>
      <c r="K1697" s="17"/>
      <c r="L1697" s="17"/>
      <c r="M1697" s="17"/>
      <c r="N1697" s="17"/>
      <c r="O1697" s="17"/>
      <c r="P1697" s="17"/>
      <c r="Q1697" s="17"/>
      <c r="R1697" s="17"/>
      <c r="S1697" s="17"/>
      <c r="T1697" s="5" t="str">
        <f>IF(SUM(Table4[[#This Row],[Jan]:[Dec]])=0,"",(SUM(Table4[[#This Row],[Jan]:[Dec]])))</f>
        <v/>
      </c>
      <c r="U1697" s="5">
        <f>IFERROR(IF(Table5[[#This Row],[Is RTE Student]]="Yes",0,VLOOKUP(Table4[[#This Row],[Class]]&amp;"_"&amp;Table4[[#This Row],[Stream]]&amp;"_"&amp;Table4[[#This Row],[Medium]],total_fee,5,0)),0)</f>
        <v>0</v>
      </c>
      <c r="V1697" s="5" t="str">
        <f>IFERROR(IF(Table4[[#This Row],[Total fees]]=Table4[[#This Row],[Total]]=0,"",Table4[[#This Row],[Total fees]]-Table4[[#This Row],[Total]]),"")</f>
        <v/>
      </c>
    </row>
    <row r="1698" spans="1:22">
      <c r="A1698" s="18" t="str">
        <f>IF('Student''s Data'!A1698=0,"",'Student''s Data'!A1698)</f>
        <v/>
      </c>
      <c r="B1698" s="18" t="str">
        <f>IF('Student''s Data'!B1698=0,"",'Student''s Data'!B1698)</f>
        <v/>
      </c>
      <c r="C1698" s="19" t="str">
        <f>IF('Student''s Data'!C1698=0,"",'Student''s Data'!C1698)</f>
        <v/>
      </c>
      <c r="D1698" s="19" t="str">
        <f>IF('Student''s Data'!D1698=0,"",'Student''s Data'!D1698)</f>
        <v/>
      </c>
      <c r="E1698" s="19" t="str">
        <f>IF('Student''s Data'!H1698=0,"",'Student''s Data'!H1698)</f>
        <v/>
      </c>
      <c r="F1698" s="19" t="str">
        <f>IF('Student''s Data'!E1698=0,"",'Student''s Data'!E1698)</f>
        <v/>
      </c>
      <c r="G1698" s="19" t="str">
        <f>IF('Student''s Data'!F1698=0,"",'Student''s Data'!F1698)</f>
        <v/>
      </c>
      <c r="H1698" s="17"/>
      <c r="I1698" s="17"/>
      <c r="J1698" s="17"/>
      <c r="K1698" s="17"/>
      <c r="L1698" s="17"/>
      <c r="M1698" s="17"/>
      <c r="N1698" s="17"/>
      <c r="O1698" s="17"/>
      <c r="P1698" s="17"/>
      <c r="Q1698" s="17"/>
      <c r="R1698" s="17"/>
      <c r="S1698" s="17"/>
      <c r="T1698" s="5" t="str">
        <f>IF(SUM(Table4[[#This Row],[Jan]:[Dec]])=0,"",(SUM(Table4[[#This Row],[Jan]:[Dec]])))</f>
        <v/>
      </c>
      <c r="U1698" s="5">
        <f>IFERROR(IF(Table5[[#This Row],[Is RTE Student]]="Yes",0,VLOOKUP(Table4[[#This Row],[Class]]&amp;"_"&amp;Table4[[#This Row],[Stream]]&amp;"_"&amp;Table4[[#This Row],[Medium]],total_fee,5,0)),0)</f>
        <v>0</v>
      </c>
      <c r="V1698" s="5" t="str">
        <f>IFERROR(IF(Table4[[#This Row],[Total fees]]=Table4[[#This Row],[Total]]=0,"",Table4[[#This Row],[Total fees]]-Table4[[#This Row],[Total]]),"")</f>
        <v/>
      </c>
    </row>
    <row r="1699" spans="1:22">
      <c r="A1699" s="18" t="str">
        <f>IF('Student''s Data'!A1699=0,"",'Student''s Data'!A1699)</f>
        <v/>
      </c>
      <c r="B1699" s="18" t="str">
        <f>IF('Student''s Data'!B1699=0,"",'Student''s Data'!B1699)</f>
        <v/>
      </c>
      <c r="C1699" s="19" t="str">
        <f>IF('Student''s Data'!C1699=0,"",'Student''s Data'!C1699)</f>
        <v/>
      </c>
      <c r="D1699" s="19" t="str">
        <f>IF('Student''s Data'!D1699=0,"",'Student''s Data'!D1699)</f>
        <v/>
      </c>
      <c r="E1699" s="19" t="str">
        <f>IF('Student''s Data'!H1699=0,"",'Student''s Data'!H1699)</f>
        <v/>
      </c>
      <c r="F1699" s="19" t="str">
        <f>IF('Student''s Data'!E1699=0,"",'Student''s Data'!E1699)</f>
        <v/>
      </c>
      <c r="G1699" s="19" t="str">
        <f>IF('Student''s Data'!F1699=0,"",'Student''s Data'!F1699)</f>
        <v/>
      </c>
      <c r="H1699" s="17"/>
      <c r="I1699" s="17"/>
      <c r="J1699" s="17"/>
      <c r="K1699" s="17"/>
      <c r="L1699" s="17"/>
      <c r="M1699" s="17"/>
      <c r="N1699" s="17"/>
      <c r="O1699" s="17"/>
      <c r="P1699" s="17"/>
      <c r="Q1699" s="17"/>
      <c r="R1699" s="17"/>
      <c r="S1699" s="17"/>
      <c r="T1699" s="5" t="str">
        <f>IF(SUM(Table4[[#This Row],[Jan]:[Dec]])=0,"",(SUM(Table4[[#This Row],[Jan]:[Dec]])))</f>
        <v/>
      </c>
      <c r="U1699" s="5">
        <f>IFERROR(IF(Table5[[#This Row],[Is RTE Student]]="Yes",0,VLOOKUP(Table4[[#This Row],[Class]]&amp;"_"&amp;Table4[[#This Row],[Stream]]&amp;"_"&amp;Table4[[#This Row],[Medium]],total_fee,5,0)),0)</f>
        <v>0</v>
      </c>
      <c r="V1699" s="5" t="str">
        <f>IFERROR(IF(Table4[[#This Row],[Total fees]]=Table4[[#This Row],[Total]]=0,"",Table4[[#This Row],[Total fees]]-Table4[[#This Row],[Total]]),"")</f>
        <v/>
      </c>
    </row>
    <row r="1700" spans="1:22">
      <c r="A1700" s="18" t="str">
        <f>IF('Student''s Data'!A1700=0,"",'Student''s Data'!A1700)</f>
        <v/>
      </c>
      <c r="B1700" s="18" t="str">
        <f>IF('Student''s Data'!B1700=0,"",'Student''s Data'!B1700)</f>
        <v/>
      </c>
      <c r="C1700" s="19" t="str">
        <f>IF('Student''s Data'!C1700=0,"",'Student''s Data'!C1700)</f>
        <v/>
      </c>
      <c r="D1700" s="19" t="str">
        <f>IF('Student''s Data'!D1700=0,"",'Student''s Data'!D1700)</f>
        <v/>
      </c>
      <c r="E1700" s="19" t="str">
        <f>IF('Student''s Data'!H1700=0,"",'Student''s Data'!H1700)</f>
        <v/>
      </c>
      <c r="F1700" s="19" t="str">
        <f>IF('Student''s Data'!E1700=0,"",'Student''s Data'!E1700)</f>
        <v/>
      </c>
      <c r="G1700" s="19" t="str">
        <f>IF('Student''s Data'!F1700=0,"",'Student''s Data'!F1700)</f>
        <v/>
      </c>
      <c r="H1700" s="17"/>
      <c r="I1700" s="17"/>
      <c r="J1700" s="17"/>
      <c r="K1700" s="17"/>
      <c r="L1700" s="17"/>
      <c r="M1700" s="17"/>
      <c r="N1700" s="17"/>
      <c r="O1700" s="17"/>
      <c r="P1700" s="17"/>
      <c r="Q1700" s="17"/>
      <c r="R1700" s="17"/>
      <c r="S1700" s="17"/>
      <c r="T1700" s="5" t="str">
        <f>IF(SUM(Table4[[#This Row],[Jan]:[Dec]])=0,"",(SUM(Table4[[#This Row],[Jan]:[Dec]])))</f>
        <v/>
      </c>
      <c r="U1700" s="5">
        <f>IFERROR(IF(Table5[[#This Row],[Is RTE Student]]="Yes",0,VLOOKUP(Table4[[#This Row],[Class]]&amp;"_"&amp;Table4[[#This Row],[Stream]]&amp;"_"&amp;Table4[[#This Row],[Medium]],total_fee,5,0)),0)</f>
        <v>0</v>
      </c>
      <c r="V1700" s="5" t="str">
        <f>IFERROR(IF(Table4[[#This Row],[Total fees]]=Table4[[#This Row],[Total]]=0,"",Table4[[#This Row],[Total fees]]-Table4[[#This Row],[Total]]),"")</f>
        <v/>
      </c>
    </row>
    <row r="1701" spans="1:22">
      <c r="A1701" s="18" t="str">
        <f>IF('Student''s Data'!A1701=0,"",'Student''s Data'!A1701)</f>
        <v/>
      </c>
      <c r="B1701" s="18" t="str">
        <f>IF('Student''s Data'!B1701=0,"",'Student''s Data'!B1701)</f>
        <v/>
      </c>
      <c r="C1701" s="19" t="str">
        <f>IF('Student''s Data'!C1701=0,"",'Student''s Data'!C1701)</f>
        <v/>
      </c>
      <c r="D1701" s="19" t="str">
        <f>IF('Student''s Data'!D1701=0,"",'Student''s Data'!D1701)</f>
        <v/>
      </c>
      <c r="E1701" s="19" t="str">
        <f>IF('Student''s Data'!H1701=0,"",'Student''s Data'!H1701)</f>
        <v/>
      </c>
      <c r="F1701" s="19" t="str">
        <f>IF('Student''s Data'!E1701=0,"",'Student''s Data'!E1701)</f>
        <v/>
      </c>
      <c r="G1701" s="19" t="str">
        <f>IF('Student''s Data'!F1701=0,"",'Student''s Data'!F1701)</f>
        <v/>
      </c>
      <c r="H1701" s="17"/>
      <c r="I1701" s="17"/>
      <c r="J1701" s="17"/>
      <c r="K1701" s="17"/>
      <c r="L1701" s="17"/>
      <c r="M1701" s="17"/>
      <c r="N1701" s="17"/>
      <c r="O1701" s="17"/>
      <c r="P1701" s="17"/>
      <c r="Q1701" s="17"/>
      <c r="R1701" s="17"/>
      <c r="S1701" s="17"/>
      <c r="T1701" s="5" t="str">
        <f>IF(SUM(Table4[[#This Row],[Jan]:[Dec]])=0,"",(SUM(Table4[[#This Row],[Jan]:[Dec]])))</f>
        <v/>
      </c>
      <c r="U1701" s="5">
        <f>IFERROR(IF(Table5[[#This Row],[Is RTE Student]]="Yes",0,VLOOKUP(Table4[[#This Row],[Class]]&amp;"_"&amp;Table4[[#This Row],[Stream]]&amp;"_"&amp;Table4[[#This Row],[Medium]],total_fee,5,0)),0)</f>
        <v>0</v>
      </c>
      <c r="V1701" s="5" t="str">
        <f>IFERROR(IF(Table4[[#This Row],[Total fees]]=Table4[[#This Row],[Total]]=0,"",Table4[[#This Row],[Total fees]]-Table4[[#This Row],[Total]]),"")</f>
        <v/>
      </c>
    </row>
    <row r="1702" spans="1:22">
      <c r="A1702" s="18" t="str">
        <f>IF('Student''s Data'!A1702=0,"",'Student''s Data'!A1702)</f>
        <v/>
      </c>
      <c r="B1702" s="18" t="str">
        <f>IF('Student''s Data'!B1702=0,"",'Student''s Data'!B1702)</f>
        <v/>
      </c>
      <c r="C1702" s="19" t="str">
        <f>IF('Student''s Data'!C1702=0,"",'Student''s Data'!C1702)</f>
        <v/>
      </c>
      <c r="D1702" s="19" t="str">
        <f>IF('Student''s Data'!D1702=0,"",'Student''s Data'!D1702)</f>
        <v/>
      </c>
      <c r="E1702" s="19" t="str">
        <f>IF('Student''s Data'!H1702=0,"",'Student''s Data'!H1702)</f>
        <v/>
      </c>
      <c r="F1702" s="19" t="str">
        <f>IF('Student''s Data'!E1702=0,"",'Student''s Data'!E1702)</f>
        <v/>
      </c>
      <c r="G1702" s="19" t="str">
        <f>IF('Student''s Data'!F1702=0,"",'Student''s Data'!F1702)</f>
        <v/>
      </c>
      <c r="H1702" s="17"/>
      <c r="I1702" s="17"/>
      <c r="J1702" s="17"/>
      <c r="K1702" s="17"/>
      <c r="L1702" s="17"/>
      <c r="M1702" s="17"/>
      <c r="N1702" s="17"/>
      <c r="O1702" s="17"/>
      <c r="P1702" s="17"/>
      <c r="Q1702" s="17"/>
      <c r="R1702" s="17"/>
      <c r="S1702" s="17"/>
      <c r="T1702" s="5" t="str">
        <f>IF(SUM(Table4[[#This Row],[Jan]:[Dec]])=0,"",(SUM(Table4[[#This Row],[Jan]:[Dec]])))</f>
        <v/>
      </c>
      <c r="U1702" s="5">
        <f>IFERROR(IF(Table5[[#This Row],[Is RTE Student]]="Yes",0,VLOOKUP(Table4[[#This Row],[Class]]&amp;"_"&amp;Table4[[#This Row],[Stream]]&amp;"_"&amp;Table4[[#This Row],[Medium]],total_fee,5,0)),0)</f>
        <v>0</v>
      </c>
      <c r="V1702" s="5" t="str">
        <f>IFERROR(IF(Table4[[#This Row],[Total fees]]=Table4[[#This Row],[Total]]=0,"",Table4[[#This Row],[Total fees]]-Table4[[#This Row],[Total]]),"")</f>
        <v/>
      </c>
    </row>
    <row r="1703" spans="1:22">
      <c r="A1703" s="18" t="str">
        <f>IF('Student''s Data'!A1703=0,"",'Student''s Data'!A1703)</f>
        <v/>
      </c>
      <c r="B1703" s="18" t="str">
        <f>IF('Student''s Data'!B1703=0,"",'Student''s Data'!B1703)</f>
        <v/>
      </c>
      <c r="C1703" s="19" t="str">
        <f>IF('Student''s Data'!C1703=0,"",'Student''s Data'!C1703)</f>
        <v/>
      </c>
      <c r="D1703" s="19" t="str">
        <f>IF('Student''s Data'!D1703=0,"",'Student''s Data'!D1703)</f>
        <v/>
      </c>
      <c r="E1703" s="19" t="str">
        <f>IF('Student''s Data'!H1703=0,"",'Student''s Data'!H1703)</f>
        <v/>
      </c>
      <c r="F1703" s="19" t="str">
        <f>IF('Student''s Data'!E1703=0,"",'Student''s Data'!E1703)</f>
        <v/>
      </c>
      <c r="G1703" s="19" t="str">
        <f>IF('Student''s Data'!F1703=0,"",'Student''s Data'!F1703)</f>
        <v/>
      </c>
      <c r="H1703" s="17"/>
      <c r="I1703" s="17"/>
      <c r="J1703" s="17"/>
      <c r="K1703" s="17"/>
      <c r="L1703" s="17"/>
      <c r="M1703" s="17"/>
      <c r="N1703" s="17"/>
      <c r="O1703" s="17"/>
      <c r="P1703" s="17"/>
      <c r="Q1703" s="17"/>
      <c r="R1703" s="17"/>
      <c r="S1703" s="17"/>
      <c r="T1703" s="5" t="str">
        <f>IF(SUM(Table4[[#This Row],[Jan]:[Dec]])=0,"",(SUM(Table4[[#This Row],[Jan]:[Dec]])))</f>
        <v/>
      </c>
      <c r="U1703" s="5">
        <f>IFERROR(IF(Table5[[#This Row],[Is RTE Student]]="Yes",0,VLOOKUP(Table4[[#This Row],[Class]]&amp;"_"&amp;Table4[[#This Row],[Stream]]&amp;"_"&amp;Table4[[#This Row],[Medium]],total_fee,5,0)),0)</f>
        <v>0</v>
      </c>
      <c r="V1703" s="5" t="str">
        <f>IFERROR(IF(Table4[[#This Row],[Total fees]]=Table4[[#This Row],[Total]]=0,"",Table4[[#This Row],[Total fees]]-Table4[[#This Row],[Total]]),"")</f>
        <v/>
      </c>
    </row>
    <row r="1704" spans="1:22">
      <c r="A1704" s="18" t="str">
        <f>IF('Student''s Data'!A1704=0,"",'Student''s Data'!A1704)</f>
        <v/>
      </c>
      <c r="B1704" s="18" t="str">
        <f>IF('Student''s Data'!B1704=0,"",'Student''s Data'!B1704)</f>
        <v/>
      </c>
      <c r="C1704" s="19" t="str">
        <f>IF('Student''s Data'!C1704=0,"",'Student''s Data'!C1704)</f>
        <v/>
      </c>
      <c r="D1704" s="19" t="str">
        <f>IF('Student''s Data'!D1704=0,"",'Student''s Data'!D1704)</f>
        <v/>
      </c>
      <c r="E1704" s="19" t="str">
        <f>IF('Student''s Data'!H1704=0,"",'Student''s Data'!H1704)</f>
        <v/>
      </c>
      <c r="F1704" s="19" t="str">
        <f>IF('Student''s Data'!E1704=0,"",'Student''s Data'!E1704)</f>
        <v/>
      </c>
      <c r="G1704" s="19" t="str">
        <f>IF('Student''s Data'!F1704=0,"",'Student''s Data'!F1704)</f>
        <v/>
      </c>
      <c r="H1704" s="17"/>
      <c r="I1704" s="17"/>
      <c r="J1704" s="17"/>
      <c r="K1704" s="17"/>
      <c r="L1704" s="17"/>
      <c r="M1704" s="17"/>
      <c r="N1704" s="17"/>
      <c r="O1704" s="17"/>
      <c r="P1704" s="17"/>
      <c r="Q1704" s="17"/>
      <c r="R1704" s="17"/>
      <c r="S1704" s="17"/>
      <c r="T1704" s="5" t="str">
        <f>IF(SUM(Table4[[#This Row],[Jan]:[Dec]])=0,"",(SUM(Table4[[#This Row],[Jan]:[Dec]])))</f>
        <v/>
      </c>
      <c r="U1704" s="5">
        <f>IFERROR(IF(Table5[[#This Row],[Is RTE Student]]="Yes",0,VLOOKUP(Table4[[#This Row],[Class]]&amp;"_"&amp;Table4[[#This Row],[Stream]]&amp;"_"&amp;Table4[[#This Row],[Medium]],total_fee,5,0)),0)</f>
        <v>0</v>
      </c>
      <c r="V1704" s="5" t="str">
        <f>IFERROR(IF(Table4[[#This Row],[Total fees]]=Table4[[#This Row],[Total]]=0,"",Table4[[#This Row],[Total fees]]-Table4[[#This Row],[Total]]),"")</f>
        <v/>
      </c>
    </row>
    <row r="1705" spans="1:22">
      <c r="A1705" s="18" t="str">
        <f>IF('Student''s Data'!A1705=0,"",'Student''s Data'!A1705)</f>
        <v/>
      </c>
      <c r="B1705" s="18" t="str">
        <f>IF('Student''s Data'!B1705=0,"",'Student''s Data'!B1705)</f>
        <v/>
      </c>
      <c r="C1705" s="19" t="str">
        <f>IF('Student''s Data'!C1705=0,"",'Student''s Data'!C1705)</f>
        <v/>
      </c>
      <c r="D1705" s="19" t="str">
        <f>IF('Student''s Data'!D1705=0,"",'Student''s Data'!D1705)</f>
        <v/>
      </c>
      <c r="E1705" s="19" t="str">
        <f>IF('Student''s Data'!H1705=0,"",'Student''s Data'!H1705)</f>
        <v/>
      </c>
      <c r="F1705" s="19" t="str">
        <f>IF('Student''s Data'!E1705=0,"",'Student''s Data'!E1705)</f>
        <v/>
      </c>
      <c r="G1705" s="19" t="str">
        <f>IF('Student''s Data'!F1705=0,"",'Student''s Data'!F1705)</f>
        <v/>
      </c>
      <c r="H1705" s="17"/>
      <c r="I1705" s="17"/>
      <c r="J1705" s="17"/>
      <c r="K1705" s="17"/>
      <c r="L1705" s="17"/>
      <c r="M1705" s="17"/>
      <c r="N1705" s="17"/>
      <c r="O1705" s="17"/>
      <c r="P1705" s="17"/>
      <c r="Q1705" s="17"/>
      <c r="R1705" s="17"/>
      <c r="S1705" s="17"/>
      <c r="T1705" s="5" t="str">
        <f>IF(SUM(Table4[[#This Row],[Jan]:[Dec]])=0,"",(SUM(Table4[[#This Row],[Jan]:[Dec]])))</f>
        <v/>
      </c>
      <c r="U1705" s="5">
        <f>IFERROR(IF(Table5[[#This Row],[Is RTE Student]]="Yes",0,VLOOKUP(Table4[[#This Row],[Class]]&amp;"_"&amp;Table4[[#This Row],[Stream]]&amp;"_"&amp;Table4[[#This Row],[Medium]],total_fee,5,0)),0)</f>
        <v>0</v>
      </c>
      <c r="V1705" s="5" t="str">
        <f>IFERROR(IF(Table4[[#This Row],[Total fees]]=Table4[[#This Row],[Total]]=0,"",Table4[[#This Row],[Total fees]]-Table4[[#This Row],[Total]]),"")</f>
        <v/>
      </c>
    </row>
    <row r="1706" spans="1:22">
      <c r="A1706" s="18" t="str">
        <f>IF('Student''s Data'!A1706=0,"",'Student''s Data'!A1706)</f>
        <v/>
      </c>
      <c r="B1706" s="18" t="str">
        <f>IF('Student''s Data'!B1706=0,"",'Student''s Data'!B1706)</f>
        <v/>
      </c>
      <c r="C1706" s="19" t="str">
        <f>IF('Student''s Data'!C1706=0,"",'Student''s Data'!C1706)</f>
        <v/>
      </c>
      <c r="D1706" s="19" t="str">
        <f>IF('Student''s Data'!D1706=0,"",'Student''s Data'!D1706)</f>
        <v/>
      </c>
      <c r="E1706" s="19" t="str">
        <f>IF('Student''s Data'!H1706=0,"",'Student''s Data'!H1706)</f>
        <v/>
      </c>
      <c r="F1706" s="19" t="str">
        <f>IF('Student''s Data'!E1706=0,"",'Student''s Data'!E1706)</f>
        <v/>
      </c>
      <c r="G1706" s="19" t="str">
        <f>IF('Student''s Data'!F1706=0,"",'Student''s Data'!F1706)</f>
        <v/>
      </c>
      <c r="H1706" s="17"/>
      <c r="I1706" s="17"/>
      <c r="J1706" s="17"/>
      <c r="K1706" s="17"/>
      <c r="L1706" s="17"/>
      <c r="M1706" s="17"/>
      <c r="N1706" s="17"/>
      <c r="O1706" s="17"/>
      <c r="P1706" s="17"/>
      <c r="Q1706" s="17"/>
      <c r="R1706" s="17"/>
      <c r="S1706" s="17"/>
      <c r="T1706" s="5" t="str">
        <f>IF(SUM(Table4[[#This Row],[Jan]:[Dec]])=0,"",(SUM(Table4[[#This Row],[Jan]:[Dec]])))</f>
        <v/>
      </c>
      <c r="U1706" s="5">
        <f>IFERROR(IF(Table5[[#This Row],[Is RTE Student]]="Yes",0,VLOOKUP(Table4[[#This Row],[Class]]&amp;"_"&amp;Table4[[#This Row],[Stream]]&amp;"_"&amp;Table4[[#This Row],[Medium]],total_fee,5,0)),0)</f>
        <v>0</v>
      </c>
      <c r="V1706" s="5" t="str">
        <f>IFERROR(IF(Table4[[#This Row],[Total fees]]=Table4[[#This Row],[Total]]=0,"",Table4[[#This Row],[Total fees]]-Table4[[#This Row],[Total]]),"")</f>
        <v/>
      </c>
    </row>
    <row r="1707" spans="1:22">
      <c r="A1707" s="18" t="str">
        <f>IF('Student''s Data'!A1707=0,"",'Student''s Data'!A1707)</f>
        <v/>
      </c>
      <c r="B1707" s="18" t="str">
        <f>IF('Student''s Data'!B1707=0,"",'Student''s Data'!B1707)</f>
        <v/>
      </c>
      <c r="C1707" s="19" t="str">
        <f>IF('Student''s Data'!C1707=0,"",'Student''s Data'!C1707)</f>
        <v/>
      </c>
      <c r="D1707" s="19" t="str">
        <f>IF('Student''s Data'!D1707=0,"",'Student''s Data'!D1707)</f>
        <v/>
      </c>
      <c r="E1707" s="19" t="str">
        <f>IF('Student''s Data'!H1707=0,"",'Student''s Data'!H1707)</f>
        <v/>
      </c>
      <c r="F1707" s="19" t="str">
        <f>IF('Student''s Data'!E1707=0,"",'Student''s Data'!E1707)</f>
        <v/>
      </c>
      <c r="G1707" s="19" t="str">
        <f>IF('Student''s Data'!F1707=0,"",'Student''s Data'!F1707)</f>
        <v/>
      </c>
      <c r="H1707" s="17"/>
      <c r="I1707" s="17"/>
      <c r="J1707" s="17"/>
      <c r="K1707" s="17"/>
      <c r="L1707" s="17"/>
      <c r="M1707" s="17"/>
      <c r="N1707" s="17"/>
      <c r="O1707" s="17"/>
      <c r="P1707" s="17"/>
      <c r="Q1707" s="17"/>
      <c r="R1707" s="17"/>
      <c r="S1707" s="17"/>
      <c r="T1707" s="5" t="str">
        <f>IF(SUM(Table4[[#This Row],[Jan]:[Dec]])=0,"",(SUM(Table4[[#This Row],[Jan]:[Dec]])))</f>
        <v/>
      </c>
      <c r="U1707" s="5">
        <f>IFERROR(IF(Table5[[#This Row],[Is RTE Student]]="Yes",0,VLOOKUP(Table4[[#This Row],[Class]]&amp;"_"&amp;Table4[[#This Row],[Stream]]&amp;"_"&amp;Table4[[#This Row],[Medium]],total_fee,5,0)),0)</f>
        <v>0</v>
      </c>
      <c r="V1707" s="5" t="str">
        <f>IFERROR(IF(Table4[[#This Row],[Total fees]]=Table4[[#This Row],[Total]]=0,"",Table4[[#This Row],[Total fees]]-Table4[[#This Row],[Total]]),"")</f>
        <v/>
      </c>
    </row>
    <row r="1708" spans="1:22">
      <c r="A1708" s="18" t="str">
        <f>IF('Student''s Data'!A1708=0,"",'Student''s Data'!A1708)</f>
        <v/>
      </c>
      <c r="B1708" s="18" t="str">
        <f>IF('Student''s Data'!B1708=0,"",'Student''s Data'!B1708)</f>
        <v/>
      </c>
      <c r="C1708" s="19" t="str">
        <f>IF('Student''s Data'!C1708=0,"",'Student''s Data'!C1708)</f>
        <v/>
      </c>
      <c r="D1708" s="19" t="str">
        <f>IF('Student''s Data'!D1708=0,"",'Student''s Data'!D1708)</f>
        <v/>
      </c>
      <c r="E1708" s="19" t="str">
        <f>IF('Student''s Data'!H1708=0,"",'Student''s Data'!H1708)</f>
        <v/>
      </c>
      <c r="F1708" s="19" t="str">
        <f>IF('Student''s Data'!E1708=0,"",'Student''s Data'!E1708)</f>
        <v/>
      </c>
      <c r="G1708" s="19" t="str">
        <f>IF('Student''s Data'!F1708=0,"",'Student''s Data'!F1708)</f>
        <v/>
      </c>
      <c r="H1708" s="17"/>
      <c r="I1708" s="17"/>
      <c r="J1708" s="17"/>
      <c r="K1708" s="17"/>
      <c r="L1708" s="17"/>
      <c r="M1708" s="17"/>
      <c r="N1708" s="17"/>
      <c r="O1708" s="17"/>
      <c r="P1708" s="17"/>
      <c r="Q1708" s="17"/>
      <c r="R1708" s="17"/>
      <c r="S1708" s="17"/>
      <c r="T1708" s="5" t="str">
        <f>IF(SUM(Table4[[#This Row],[Jan]:[Dec]])=0,"",(SUM(Table4[[#This Row],[Jan]:[Dec]])))</f>
        <v/>
      </c>
      <c r="U1708" s="5">
        <f>IFERROR(IF(Table5[[#This Row],[Is RTE Student]]="Yes",0,VLOOKUP(Table4[[#This Row],[Class]]&amp;"_"&amp;Table4[[#This Row],[Stream]]&amp;"_"&amp;Table4[[#This Row],[Medium]],total_fee,5,0)),0)</f>
        <v>0</v>
      </c>
      <c r="V1708" s="5" t="str">
        <f>IFERROR(IF(Table4[[#This Row],[Total fees]]=Table4[[#This Row],[Total]]=0,"",Table4[[#This Row],[Total fees]]-Table4[[#This Row],[Total]]),"")</f>
        <v/>
      </c>
    </row>
    <row r="1709" spans="1:22">
      <c r="A1709" s="18" t="str">
        <f>IF('Student''s Data'!A1709=0,"",'Student''s Data'!A1709)</f>
        <v/>
      </c>
      <c r="B1709" s="18" t="str">
        <f>IF('Student''s Data'!B1709=0,"",'Student''s Data'!B1709)</f>
        <v/>
      </c>
      <c r="C1709" s="19" t="str">
        <f>IF('Student''s Data'!C1709=0,"",'Student''s Data'!C1709)</f>
        <v/>
      </c>
      <c r="D1709" s="19" t="str">
        <f>IF('Student''s Data'!D1709=0,"",'Student''s Data'!D1709)</f>
        <v/>
      </c>
      <c r="E1709" s="19" t="str">
        <f>IF('Student''s Data'!H1709=0,"",'Student''s Data'!H1709)</f>
        <v/>
      </c>
      <c r="F1709" s="19" t="str">
        <f>IF('Student''s Data'!E1709=0,"",'Student''s Data'!E1709)</f>
        <v/>
      </c>
      <c r="G1709" s="19" t="str">
        <f>IF('Student''s Data'!F1709=0,"",'Student''s Data'!F1709)</f>
        <v/>
      </c>
      <c r="H1709" s="17"/>
      <c r="I1709" s="17"/>
      <c r="J1709" s="17"/>
      <c r="K1709" s="17"/>
      <c r="L1709" s="17"/>
      <c r="M1709" s="17"/>
      <c r="N1709" s="17"/>
      <c r="O1709" s="17"/>
      <c r="P1709" s="17"/>
      <c r="Q1709" s="17"/>
      <c r="R1709" s="17"/>
      <c r="S1709" s="17"/>
      <c r="T1709" s="5" t="str">
        <f>IF(SUM(Table4[[#This Row],[Jan]:[Dec]])=0,"",(SUM(Table4[[#This Row],[Jan]:[Dec]])))</f>
        <v/>
      </c>
      <c r="U1709" s="5">
        <f>IFERROR(IF(Table5[[#This Row],[Is RTE Student]]="Yes",0,VLOOKUP(Table4[[#This Row],[Class]]&amp;"_"&amp;Table4[[#This Row],[Stream]]&amp;"_"&amp;Table4[[#This Row],[Medium]],total_fee,5,0)),0)</f>
        <v>0</v>
      </c>
      <c r="V1709" s="5" t="str">
        <f>IFERROR(IF(Table4[[#This Row],[Total fees]]=Table4[[#This Row],[Total]]=0,"",Table4[[#This Row],[Total fees]]-Table4[[#This Row],[Total]]),"")</f>
        <v/>
      </c>
    </row>
    <row r="1710" spans="1:22">
      <c r="A1710" s="18" t="str">
        <f>IF('Student''s Data'!A1710=0,"",'Student''s Data'!A1710)</f>
        <v/>
      </c>
      <c r="B1710" s="18" t="str">
        <f>IF('Student''s Data'!B1710=0,"",'Student''s Data'!B1710)</f>
        <v/>
      </c>
      <c r="C1710" s="19" t="str">
        <f>IF('Student''s Data'!C1710=0,"",'Student''s Data'!C1710)</f>
        <v/>
      </c>
      <c r="D1710" s="19" t="str">
        <f>IF('Student''s Data'!D1710=0,"",'Student''s Data'!D1710)</f>
        <v/>
      </c>
      <c r="E1710" s="19" t="str">
        <f>IF('Student''s Data'!H1710=0,"",'Student''s Data'!H1710)</f>
        <v/>
      </c>
      <c r="F1710" s="19" t="str">
        <f>IF('Student''s Data'!E1710=0,"",'Student''s Data'!E1710)</f>
        <v/>
      </c>
      <c r="G1710" s="19" t="str">
        <f>IF('Student''s Data'!F1710=0,"",'Student''s Data'!F1710)</f>
        <v/>
      </c>
      <c r="H1710" s="17"/>
      <c r="I1710" s="17"/>
      <c r="J1710" s="17"/>
      <c r="K1710" s="17"/>
      <c r="L1710" s="17"/>
      <c r="M1710" s="17"/>
      <c r="N1710" s="17"/>
      <c r="O1710" s="17"/>
      <c r="P1710" s="17"/>
      <c r="Q1710" s="17"/>
      <c r="R1710" s="17"/>
      <c r="S1710" s="17"/>
      <c r="T1710" s="5" t="str">
        <f>IF(SUM(Table4[[#This Row],[Jan]:[Dec]])=0,"",(SUM(Table4[[#This Row],[Jan]:[Dec]])))</f>
        <v/>
      </c>
      <c r="U1710" s="5">
        <f>IFERROR(IF(Table5[[#This Row],[Is RTE Student]]="Yes",0,VLOOKUP(Table4[[#This Row],[Class]]&amp;"_"&amp;Table4[[#This Row],[Stream]]&amp;"_"&amp;Table4[[#This Row],[Medium]],total_fee,5,0)),0)</f>
        <v>0</v>
      </c>
      <c r="V1710" s="5" t="str">
        <f>IFERROR(IF(Table4[[#This Row],[Total fees]]=Table4[[#This Row],[Total]]=0,"",Table4[[#This Row],[Total fees]]-Table4[[#This Row],[Total]]),"")</f>
        <v/>
      </c>
    </row>
    <row r="1711" spans="1:22">
      <c r="A1711" s="18" t="str">
        <f>IF('Student''s Data'!A1711=0,"",'Student''s Data'!A1711)</f>
        <v/>
      </c>
      <c r="B1711" s="18" t="str">
        <f>IF('Student''s Data'!B1711=0,"",'Student''s Data'!B1711)</f>
        <v/>
      </c>
      <c r="C1711" s="19" t="str">
        <f>IF('Student''s Data'!C1711=0,"",'Student''s Data'!C1711)</f>
        <v/>
      </c>
      <c r="D1711" s="19" t="str">
        <f>IF('Student''s Data'!D1711=0,"",'Student''s Data'!D1711)</f>
        <v/>
      </c>
      <c r="E1711" s="19" t="str">
        <f>IF('Student''s Data'!H1711=0,"",'Student''s Data'!H1711)</f>
        <v/>
      </c>
      <c r="F1711" s="19" t="str">
        <f>IF('Student''s Data'!E1711=0,"",'Student''s Data'!E1711)</f>
        <v/>
      </c>
      <c r="G1711" s="19" t="str">
        <f>IF('Student''s Data'!F1711=0,"",'Student''s Data'!F1711)</f>
        <v/>
      </c>
      <c r="H1711" s="17"/>
      <c r="I1711" s="17"/>
      <c r="J1711" s="17"/>
      <c r="K1711" s="17"/>
      <c r="L1711" s="17"/>
      <c r="M1711" s="17"/>
      <c r="N1711" s="17"/>
      <c r="O1711" s="17"/>
      <c r="P1711" s="17"/>
      <c r="Q1711" s="17"/>
      <c r="R1711" s="17"/>
      <c r="S1711" s="17"/>
      <c r="T1711" s="5" t="str">
        <f>IF(SUM(Table4[[#This Row],[Jan]:[Dec]])=0,"",(SUM(Table4[[#This Row],[Jan]:[Dec]])))</f>
        <v/>
      </c>
      <c r="U1711" s="5">
        <f>IFERROR(IF(Table5[[#This Row],[Is RTE Student]]="Yes",0,VLOOKUP(Table4[[#This Row],[Class]]&amp;"_"&amp;Table4[[#This Row],[Stream]]&amp;"_"&amp;Table4[[#This Row],[Medium]],total_fee,5,0)),0)</f>
        <v>0</v>
      </c>
      <c r="V1711" s="5" t="str">
        <f>IFERROR(IF(Table4[[#This Row],[Total fees]]=Table4[[#This Row],[Total]]=0,"",Table4[[#This Row],[Total fees]]-Table4[[#This Row],[Total]]),"")</f>
        <v/>
      </c>
    </row>
    <row r="1712" spans="1:22">
      <c r="A1712" s="18" t="str">
        <f>IF('Student''s Data'!A1712=0,"",'Student''s Data'!A1712)</f>
        <v/>
      </c>
      <c r="B1712" s="18" t="str">
        <f>IF('Student''s Data'!B1712=0,"",'Student''s Data'!B1712)</f>
        <v/>
      </c>
      <c r="C1712" s="19" t="str">
        <f>IF('Student''s Data'!C1712=0,"",'Student''s Data'!C1712)</f>
        <v/>
      </c>
      <c r="D1712" s="19" t="str">
        <f>IF('Student''s Data'!D1712=0,"",'Student''s Data'!D1712)</f>
        <v/>
      </c>
      <c r="E1712" s="19" t="str">
        <f>IF('Student''s Data'!H1712=0,"",'Student''s Data'!H1712)</f>
        <v/>
      </c>
      <c r="F1712" s="19" t="str">
        <f>IF('Student''s Data'!E1712=0,"",'Student''s Data'!E1712)</f>
        <v/>
      </c>
      <c r="G1712" s="19" t="str">
        <f>IF('Student''s Data'!F1712=0,"",'Student''s Data'!F1712)</f>
        <v/>
      </c>
      <c r="H1712" s="17"/>
      <c r="I1712" s="17"/>
      <c r="J1712" s="17"/>
      <c r="K1712" s="17"/>
      <c r="L1712" s="17"/>
      <c r="M1712" s="17"/>
      <c r="N1712" s="17"/>
      <c r="O1712" s="17"/>
      <c r="P1712" s="17"/>
      <c r="Q1712" s="17"/>
      <c r="R1712" s="17"/>
      <c r="S1712" s="17"/>
      <c r="T1712" s="5" t="str">
        <f>IF(SUM(Table4[[#This Row],[Jan]:[Dec]])=0,"",(SUM(Table4[[#This Row],[Jan]:[Dec]])))</f>
        <v/>
      </c>
      <c r="U1712" s="5">
        <f>IFERROR(IF(Table5[[#This Row],[Is RTE Student]]="Yes",0,VLOOKUP(Table4[[#This Row],[Class]]&amp;"_"&amp;Table4[[#This Row],[Stream]]&amp;"_"&amp;Table4[[#This Row],[Medium]],total_fee,5,0)),0)</f>
        <v>0</v>
      </c>
      <c r="V1712" s="5" t="str">
        <f>IFERROR(IF(Table4[[#This Row],[Total fees]]=Table4[[#This Row],[Total]]=0,"",Table4[[#This Row],[Total fees]]-Table4[[#This Row],[Total]]),"")</f>
        <v/>
      </c>
    </row>
    <row r="1713" spans="1:22">
      <c r="A1713" s="18" t="str">
        <f>IF('Student''s Data'!A1713=0,"",'Student''s Data'!A1713)</f>
        <v/>
      </c>
      <c r="B1713" s="18" t="str">
        <f>IF('Student''s Data'!B1713=0,"",'Student''s Data'!B1713)</f>
        <v/>
      </c>
      <c r="C1713" s="19" t="str">
        <f>IF('Student''s Data'!C1713=0,"",'Student''s Data'!C1713)</f>
        <v/>
      </c>
      <c r="D1713" s="19" t="str">
        <f>IF('Student''s Data'!D1713=0,"",'Student''s Data'!D1713)</f>
        <v/>
      </c>
      <c r="E1713" s="19" t="str">
        <f>IF('Student''s Data'!H1713=0,"",'Student''s Data'!H1713)</f>
        <v/>
      </c>
      <c r="F1713" s="19" t="str">
        <f>IF('Student''s Data'!E1713=0,"",'Student''s Data'!E1713)</f>
        <v/>
      </c>
      <c r="G1713" s="19" t="str">
        <f>IF('Student''s Data'!F1713=0,"",'Student''s Data'!F1713)</f>
        <v/>
      </c>
      <c r="H1713" s="17"/>
      <c r="I1713" s="17"/>
      <c r="J1713" s="17"/>
      <c r="K1713" s="17"/>
      <c r="L1713" s="17"/>
      <c r="M1713" s="17"/>
      <c r="N1713" s="17"/>
      <c r="O1713" s="17"/>
      <c r="P1713" s="17"/>
      <c r="Q1713" s="17"/>
      <c r="R1713" s="17"/>
      <c r="S1713" s="17"/>
      <c r="T1713" s="5" t="str">
        <f>IF(SUM(Table4[[#This Row],[Jan]:[Dec]])=0,"",(SUM(Table4[[#This Row],[Jan]:[Dec]])))</f>
        <v/>
      </c>
      <c r="U1713" s="5">
        <f>IFERROR(IF(Table5[[#This Row],[Is RTE Student]]="Yes",0,VLOOKUP(Table4[[#This Row],[Class]]&amp;"_"&amp;Table4[[#This Row],[Stream]]&amp;"_"&amp;Table4[[#This Row],[Medium]],total_fee,5,0)),0)</f>
        <v>0</v>
      </c>
      <c r="V1713" s="5" t="str">
        <f>IFERROR(IF(Table4[[#This Row],[Total fees]]=Table4[[#This Row],[Total]]=0,"",Table4[[#This Row],[Total fees]]-Table4[[#This Row],[Total]]),"")</f>
        <v/>
      </c>
    </row>
    <row r="1714" spans="1:22">
      <c r="A1714" s="18" t="str">
        <f>IF('Student''s Data'!A1714=0,"",'Student''s Data'!A1714)</f>
        <v/>
      </c>
      <c r="B1714" s="18" t="str">
        <f>IF('Student''s Data'!B1714=0,"",'Student''s Data'!B1714)</f>
        <v/>
      </c>
      <c r="C1714" s="19" t="str">
        <f>IF('Student''s Data'!C1714=0,"",'Student''s Data'!C1714)</f>
        <v/>
      </c>
      <c r="D1714" s="19" t="str">
        <f>IF('Student''s Data'!D1714=0,"",'Student''s Data'!D1714)</f>
        <v/>
      </c>
      <c r="E1714" s="19" t="str">
        <f>IF('Student''s Data'!H1714=0,"",'Student''s Data'!H1714)</f>
        <v/>
      </c>
      <c r="F1714" s="19" t="str">
        <f>IF('Student''s Data'!E1714=0,"",'Student''s Data'!E1714)</f>
        <v/>
      </c>
      <c r="G1714" s="19" t="str">
        <f>IF('Student''s Data'!F1714=0,"",'Student''s Data'!F1714)</f>
        <v/>
      </c>
      <c r="H1714" s="17"/>
      <c r="I1714" s="17"/>
      <c r="J1714" s="17"/>
      <c r="K1714" s="17"/>
      <c r="L1714" s="17"/>
      <c r="M1714" s="17"/>
      <c r="N1714" s="17"/>
      <c r="O1714" s="17"/>
      <c r="P1714" s="17"/>
      <c r="Q1714" s="17"/>
      <c r="R1714" s="17"/>
      <c r="S1714" s="17"/>
      <c r="T1714" s="5" t="str">
        <f>IF(SUM(Table4[[#This Row],[Jan]:[Dec]])=0,"",(SUM(Table4[[#This Row],[Jan]:[Dec]])))</f>
        <v/>
      </c>
      <c r="U1714" s="5">
        <f>IFERROR(IF(Table5[[#This Row],[Is RTE Student]]="Yes",0,VLOOKUP(Table4[[#This Row],[Class]]&amp;"_"&amp;Table4[[#This Row],[Stream]]&amp;"_"&amp;Table4[[#This Row],[Medium]],total_fee,5,0)),0)</f>
        <v>0</v>
      </c>
      <c r="V1714" s="5" t="str">
        <f>IFERROR(IF(Table4[[#This Row],[Total fees]]=Table4[[#This Row],[Total]]=0,"",Table4[[#This Row],[Total fees]]-Table4[[#This Row],[Total]]),"")</f>
        <v/>
      </c>
    </row>
    <row r="1715" spans="1:22">
      <c r="A1715" s="18" t="str">
        <f>IF('Student''s Data'!A1715=0,"",'Student''s Data'!A1715)</f>
        <v/>
      </c>
      <c r="B1715" s="18" t="str">
        <f>IF('Student''s Data'!B1715=0,"",'Student''s Data'!B1715)</f>
        <v/>
      </c>
      <c r="C1715" s="19" t="str">
        <f>IF('Student''s Data'!C1715=0,"",'Student''s Data'!C1715)</f>
        <v/>
      </c>
      <c r="D1715" s="19" t="str">
        <f>IF('Student''s Data'!D1715=0,"",'Student''s Data'!D1715)</f>
        <v/>
      </c>
      <c r="E1715" s="19" t="str">
        <f>IF('Student''s Data'!H1715=0,"",'Student''s Data'!H1715)</f>
        <v/>
      </c>
      <c r="F1715" s="19" t="str">
        <f>IF('Student''s Data'!E1715=0,"",'Student''s Data'!E1715)</f>
        <v/>
      </c>
      <c r="G1715" s="19" t="str">
        <f>IF('Student''s Data'!F1715=0,"",'Student''s Data'!F1715)</f>
        <v/>
      </c>
      <c r="H1715" s="17"/>
      <c r="I1715" s="17"/>
      <c r="J1715" s="17"/>
      <c r="K1715" s="17"/>
      <c r="L1715" s="17"/>
      <c r="M1715" s="17"/>
      <c r="N1715" s="17"/>
      <c r="O1715" s="17"/>
      <c r="P1715" s="17"/>
      <c r="Q1715" s="17"/>
      <c r="R1715" s="17"/>
      <c r="S1715" s="17"/>
      <c r="T1715" s="5" t="str">
        <f>IF(SUM(Table4[[#This Row],[Jan]:[Dec]])=0,"",(SUM(Table4[[#This Row],[Jan]:[Dec]])))</f>
        <v/>
      </c>
      <c r="U1715" s="5">
        <f>IFERROR(IF(Table5[[#This Row],[Is RTE Student]]="Yes",0,VLOOKUP(Table4[[#This Row],[Class]]&amp;"_"&amp;Table4[[#This Row],[Stream]]&amp;"_"&amp;Table4[[#This Row],[Medium]],total_fee,5,0)),0)</f>
        <v>0</v>
      </c>
      <c r="V1715" s="5" t="str">
        <f>IFERROR(IF(Table4[[#This Row],[Total fees]]=Table4[[#This Row],[Total]]=0,"",Table4[[#This Row],[Total fees]]-Table4[[#This Row],[Total]]),"")</f>
        <v/>
      </c>
    </row>
    <row r="1716" spans="1:22">
      <c r="A1716" s="18" t="str">
        <f>IF('Student''s Data'!A1716=0,"",'Student''s Data'!A1716)</f>
        <v/>
      </c>
      <c r="B1716" s="18" t="str">
        <f>IF('Student''s Data'!B1716=0,"",'Student''s Data'!B1716)</f>
        <v/>
      </c>
      <c r="C1716" s="19" t="str">
        <f>IF('Student''s Data'!C1716=0,"",'Student''s Data'!C1716)</f>
        <v/>
      </c>
      <c r="D1716" s="19" t="str">
        <f>IF('Student''s Data'!D1716=0,"",'Student''s Data'!D1716)</f>
        <v/>
      </c>
      <c r="E1716" s="19" t="str">
        <f>IF('Student''s Data'!H1716=0,"",'Student''s Data'!H1716)</f>
        <v/>
      </c>
      <c r="F1716" s="19" t="str">
        <f>IF('Student''s Data'!E1716=0,"",'Student''s Data'!E1716)</f>
        <v/>
      </c>
      <c r="G1716" s="19" t="str">
        <f>IF('Student''s Data'!F1716=0,"",'Student''s Data'!F1716)</f>
        <v/>
      </c>
      <c r="H1716" s="17"/>
      <c r="I1716" s="17"/>
      <c r="J1716" s="17"/>
      <c r="K1716" s="17"/>
      <c r="L1716" s="17"/>
      <c r="M1716" s="17"/>
      <c r="N1716" s="17"/>
      <c r="O1716" s="17"/>
      <c r="P1716" s="17"/>
      <c r="Q1716" s="17"/>
      <c r="R1716" s="17"/>
      <c r="S1716" s="17"/>
      <c r="T1716" s="5" t="str">
        <f>IF(SUM(Table4[[#This Row],[Jan]:[Dec]])=0,"",(SUM(Table4[[#This Row],[Jan]:[Dec]])))</f>
        <v/>
      </c>
      <c r="U1716" s="5">
        <f>IFERROR(IF(Table5[[#This Row],[Is RTE Student]]="Yes",0,VLOOKUP(Table4[[#This Row],[Class]]&amp;"_"&amp;Table4[[#This Row],[Stream]]&amp;"_"&amp;Table4[[#This Row],[Medium]],total_fee,5,0)),0)</f>
        <v>0</v>
      </c>
      <c r="V1716" s="5" t="str">
        <f>IFERROR(IF(Table4[[#This Row],[Total fees]]=Table4[[#This Row],[Total]]=0,"",Table4[[#This Row],[Total fees]]-Table4[[#This Row],[Total]]),"")</f>
        <v/>
      </c>
    </row>
    <row r="1717" spans="1:22">
      <c r="A1717" s="18" t="str">
        <f>IF('Student''s Data'!A1717=0,"",'Student''s Data'!A1717)</f>
        <v/>
      </c>
      <c r="B1717" s="18" t="str">
        <f>IF('Student''s Data'!B1717=0,"",'Student''s Data'!B1717)</f>
        <v/>
      </c>
      <c r="C1717" s="19" t="str">
        <f>IF('Student''s Data'!C1717=0,"",'Student''s Data'!C1717)</f>
        <v/>
      </c>
      <c r="D1717" s="19" t="str">
        <f>IF('Student''s Data'!D1717=0,"",'Student''s Data'!D1717)</f>
        <v/>
      </c>
      <c r="E1717" s="19" t="str">
        <f>IF('Student''s Data'!H1717=0,"",'Student''s Data'!H1717)</f>
        <v/>
      </c>
      <c r="F1717" s="19" t="str">
        <f>IF('Student''s Data'!E1717=0,"",'Student''s Data'!E1717)</f>
        <v/>
      </c>
      <c r="G1717" s="19" t="str">
        <f>IF('Student''s Data'!F1717=0,"",'Student''s Data'!F1717)</f>
        <v/>
      </c>
      <c r="H1717" s="17"/>
      <c r="I1717" s="17"/>
      <c r="J1717" s="17"/>
      <c r="K1717" s="17"/>
      <c r="L1717" s="17"/>
      <c r="M1717" s="17"/>
      <c r="N1717" s="17"/>
      <c r="O1717" s="17"/>
      <c r="P1717" s="17"/>
      <c r="Q1717" s="17"/>
      <c r="R1717" s="17"/>
      <c r="S1717" s="17"/>
      <c r="T1717" s="5" t="str">
        <f>IF(SUM(Table4[[#This Row],[Jan]:[Dec]])=0,"",(SUM(Table4[[#This Row],[Jan]:[Dec]])))</f>
        <v/>
      </c>
      <c r="U1717" s="5">
        <f>IFERROR(IF(Table5[[#This Row],[Is RTE Student]]="Yes",0,VLOOKUP(Table4[[#This Row],[Class]]&amp;"_"&amp;Table4[[#This Row],[Stream]]&amp;"_"&amp;Table4[[#This Row],[Medium]],total_fee,5,0)),0)</f>
        <v>0</v>
      </c>
      <c r="V1717" s="5" t="str">
        <f>IFERROR(IF(Table4[[#This Row],[Total fees]]=Table4[[#This Row],[Total]]=0,"",Table4[[#This Row],[Total fees]]-Table4[[#This Row],[Total]]),"")</f>
        <v/>
      </c>
    </row>
    <row r="1718" spans="1:22">
      <c r="A1718" s="18" t="str">
        <f>IF('Student''s Data'!A1718=0,"",'Student''s Data'!A1718)</f>
        <v/>
      </c>
      <c r="B1718" s="18" t="str">
        <f>IF('Student''s Data'!B1718=0,"",'Student''s Data'!B1718)</f>
        <v/>
      </c>
      <c r="C1718" s="19" t="str">
        <f>IF('Student''s Data'!C1718=0,"",'Student''s Data'!C1718)</f>
        <v/>
      </c>
      <c r="D1718" s="19" t="str">
        <f>IF('Student''s Data'!D1718=0,"",'Student''s Data'!D1718)</f>
        <v/>
      </c>
      <c r="E1718" s="19" t="str">
        <f>IF('Student''s Data'!H1718=0,"",'Student''s Data'!H1718)</f>
        <v/>
      </c>
      <c r="F1718" s="19" t="str">
        <f>IF('Student''s Data'!E1718=0,"",'Student''s Data'!E1718)</f>
        <v/>
      </c>
      <c r="G1718" s="19" t="str">
        <f>IF('Student''s Data'!F1718=0,"",'Student''s Data'!F1718)</f>
        <v/>
      </c>
      <c r="H1718" s="17"/>
      <c r="I1718" s="17"/>
      <c r="J1718" s="17"/>
      <c r="K1718" s="17"/>
      <c r="L1718" s="17"/>
      <c r="M1718" s="17"/>
      <c r="N1718" s="17"/>
      <c r="O1718" s="17"/>
      <c r="P1718" s="17"/>
      <c r="Q1718" s="17"/>
      <c r="R1718" s="17"/>
      <c r="S1718" s="17"/>
      <c r="T1718" s="5" t="str">
        <f>IF(SUM(Table4[[#This Row],[Jan]:[Dec]])=0,"",(SUM(Table4[[#This Row],[Jan]:[Dec]])))</f>
        <v/>
      </c>
      <c r="U1718" s="5">
        <f>IFERROR(IF(Table5[[#This Row],[Is RTE Student]]="Yes",0,VLOOKUP(Table4[[#This Row],[Class]]&amp;"_"&amp;Table4[[#This Row],[Stream]]&amp;"_"&amp;Table4[[#This Row],[Medium]],total_fee,5,0)),0)</f>
        <v>0</v>
      </c>
      <c r="V1718" s="5" t="str">
        <f>IFERROR(IF(Table4[[#This Row],[Total fees]]=Table4[[#This Row],[Total]]=0,"",Table4[[#This Row],[Total fees]]-Table4[[#This Row],[Total]]),"")</f>
        <v/>
      </c>
    </row>
    <row r="1719" spans="1:22">
      <c r="A1719" s="18" t="str">
        <f>IF('Student''s Data'!A1719=0,"",'Student''s Data'!A1719)</f>
        <v/>
      </c>
      <c r="B1719" s="18" t="str">
        <f>IF('Student''s Data'!B1719=0,"",'Student''s Data'!B1719)</f>
        <v/>
      </c>
      <c r="C1719" s="19" t="str">
        <f>IF('Student''s Data'!C1719=0,"",'Student''s Data'!C1719)</f>
        <v/>
      </c>
      <c r="D1719" s="19" t="str">
        <f>IF('Student''s Data'!D1719=0,"",'Student''s Data'!D1719)</f>
        <v/>
      </c>
      <c r="E1719" s="19" t="str">
        <f>IF('Student''s Data'!H1719=0,"",'Student''s Data'!H1719)</f>
        <v/>
      </c>
      <c r="F1719" s="19" t="str">
        <f>IF('Student''s Data'!E1719=0,"",'Student''s Data'!E1719)</f>
        <v/>
      </c>
      <c r="G1719" s="19" t="str">
        <f>IF('Student''s Data'!F1719=0,"",'Student''s Data'!F1719)</f>
        <v/>
      </c>
      <c r="H1719" s="17"/>
      <c r="I1719" s="17"/>
      <c r="J1719" s="17"/>
      <c r="K1719" s="17"/>
      <c r="L1719" s="17"/>
      <c r="M1719" s="17"/>
      <c r="N1719" s="17"/>
      <c r="O1719" s="17"/>
      <c r="P1719" s="17"/>
      <c r="Q1719" s="17"/>
      <c r="R1719" s="17"/>
      <c r="S1719" s="17"/>
      <c r="T1719" s="5" t="str">
        <f>IF(SUM(Table4[[#This Row],[Jan]:[Dec]])=0,"",(SUM(Table4[[#This Row],[Jan]:[Dec]])))</f>
        <v/>
      </c>
      <c r="U1719" s="5">
        <f>IFERROR(IF(Table5[[#This Row],[Is RTE Student]]="Yes",0,VLOOKUP(Table4[[#This Row],[Class]]&amp;"_"&amp;Table4[[#This Row],[Stream]]&amp;"_"&amp;Table4[[#This Row],[Medium]],total_fee,5,0)),0)</f>
        <v>0</v>
      </c>
      <c r="V1719" s="5" t="str">
        <f>IFERROR(IF(Table4[[#This Row],[Total fees]]=Table4[[#This Row],[Total]]=0,"",Table4[[#This Row],[Total fees]]-Table4[[#This Row],[Total]]),"")</f>
        <v/>
      </c>
    </row>
    <row r="1720" spans="1:22">
      <c r="A1720" s="18" t="str">
        <f>IF('Student''s Data'!A1720=0,"",'Student''s Data'!A1720)</f>
        <v/>
      </c>
      <c r="B1720" s="18" t="str">
        <f>IF('Student''s Data'!B1720=0,"",'Student''s Data'!B1720)</f>
        <v/>
      </c>
      <c r="C1720" s="19" t="str">
        <f>IF('Student''s Data'!C1720=0,"",'Student''s Data'!C1720)</f>
        <v/>
      </c>
      <c r="D1720" s="19" t="str">
        <f>IF('Student''s Data'!D1720=0,"",'Student''s Data'!D1720)</f>
        <v/>
      </c>
      <c r="E1720" s="19" t="str">
        <f>IF('Student''s Data'!H1720=0,"",'Student''s Data'!H1720)</f>
        <v/>
      </c>
      <c r="F1720" s="19" t="str">
        <f>IF('Student''s Data'!E1720=0,"",'Student''s Data'!E1720)</f>
        <v/>
      </c>
      <c r="G1720" s="19" t="str">
        <f>IF('Student''s Data'!F1720=0,"",'Student''s Data'!F1720)</f>
        <v/>
      </c>
      <c r="H1720" s="17"/>
      <c r="I1720" s="17"/>
      <c r="J1720" s="17"/>
      <c r="K1720" s="17"/>
      <c r="L1720" s="17"/>
      <c r="M1720" s="17"/>
      <c r="N1720" s="17"/>
      <c r="O1720" s="17"/>
      <c r="P1720" s="17"/>
      <c r="Q1720" s="17"/>
      <c r="R1720" s="17"/>
      <c r="S1720" s="17"/>
      <c r="T1720" s="5" t="str">
        <f>IF(SUM(Table4[[#This Row],[Jan]:[Dec]])=0,"",(SUM(Table4[[#This Row],[Jan]:[Dec]])))</f>
        <v/>
      </c>
      <c r="U1720" s="5">
        <f>IFERROR(IF(Table5[[#This Row],[Is RTE Student]]="Yes",0,VLOOKUP(Table4[[#This Row],[Class]]&amp;"_"&amp;Table4[[#This Row],[Stream]]&amp;"_"&amp;Table4[[#This Row],[Medium]],total_fee,5,0)),0)</f>
        <v>0</v>
      </c>
      <c r="V1720" s="5" t="str">
        <f>IFERROR(IF(Table4[[#This Row],[Total fees]]=Table4[[#This Row],[Total]]=0,"",Table4[[#This Row],[Total fees]]-Table4[[#This Row],[Total]]),"")</f>
        <v/>
      </c>
    </row>
    <row r="1721" spans="1:22">
      <c r="A1721" s="18" t="str">
        <f>IF('Student''s Data'!A1721=0,"",'Student''s Data'!A1721)</f>
        <v/>
      </c>
      <c r="B1721" s="18" t="str">
        <f>IF('Student''s Data'!B1721=0,"",'Student''s Data'!B1721)</f>
        <v/>
      </c>
      <c r="C1721" s="19" t="str">
        <f>IF('Student''s Data'!C1721=0,"",'Student''s Data'!C1721)</f>
        <v/>
      </c>
      <c r="D1721" s="19" t="str">
        <f>IF('Student''s Data'!D1721=0,"",'Student''s Data'!D1721)</f>
        <v/>
      </c>
      <c r="E1721" s="19" t="str">
        <f>IF('Student''s Data'!H1721=0,"",'Student''s Data'!H1721)</f>
        <v/>
      </c>
      <c r="F1721" s="19" t="str">
        <f>IF('Student''s Data'!E1721=0,"",'Student''s Data'!E1721)</f>
        <v/>
      </c>
      <c r="G1721" s="19" t="str">
        <f>IF('Student''s Data'!F1721=0,"",'Student''s Data'!F1721)</f>
        <v/>
      </c>
      <c r="H1721" s="17"/>
      <c r="I1721" s="17"/>
      <c r="J1721" s="17"/>
      <c r="K1721" s="17"/>
      <c r="L1721" s="17"/>
      <c r="M1721" s="17"/>
      <c r="N1721" s="17"/>
      <c r="O1721" s="17"/>
      <c r="P1721" s="17"/>
      <c r="Q1721" s="17"/>
      <c r="R1721" s="17"/>
      <c r="S1721" s="17"/>
      <c r="T1721" s="5" t="str">
        <f>IF(SUM(Table4[[#This Row],[Jan]:[Dec]])=0,"",(SUM(Table4[[#This Row],[Jan]:[Dec]])))</f>
        <v/>
      </c>
      <c r="U1721" s="5">
        <f>IFERROR(IF(Table5[[#This Row],[Is RTE Student]]="Yes",0,VLOOKUP(Table4[[#This Row],[Class]]&amp;"_"&amp;Table4[[#This Row],[Stream]]&amp;"_"&amp;Table4[[#This Row],[Medium]],total_fee,5,0)),0)</f>
        <v>0</v>
      </c>
      <c r="V1721" s="5" t="str">
        <f>IFERROR(IF(Table4[[#This Row],[Total fees]]=Table4[[#This Row],[Total]]=0,"",Table4[[#This Row],[Total fees]]-Table4[[#This Row],[Total]]),"")</f>
        <v/>
      </c>
    </row>
    <row r="1722" spans="1:22">
      <c r="A1722" s="18" t="str">
        <f>IF('Student''s Data'!A1722=0,"",'Student''s Data'!A1722)</f>
        <v/>
      </c>
      <c r="B1722" s="18" t="str">
        <f>IF('Student''s Data'!B1722=0,"",'Student''s Data'!B1722)</f>
        <v/>
      </c>
      <c r="C1722" s="19" t="str">
        <f>IF('Student''s Data'!C1722=0,"",'Student''s Data'!C1722)</f>
        <v/>
      </c>
      <c r="D1722" s="19" t="str">
        <f>IF('Student''s Data'!D1722=0,"",'Student''s Data'!D1722)</f>
        <v/>
      </c>
      <c r="E1722" s="19" t="str">
        <f>IF('Student''s Data'!H1722=0,"",'Student''s Data'!H1722)</f>
        <v/>
      </c>
      <c r="F1722" s="19" t="str">
        <f>IF('Student''s Data'!E1722=0,"",'Student''s Data'!E1722)</f>
        <v/>
      </c>
      <c r="G1722" s="19" t="str">
        <f>IF('Student''s Data'!F1722=0,"",'Student''s Data'!F1722)</f>
        <v/>
      </c>
      <c r="H1722" s="17"/>
      <c r="I1722" s="17"/>
      <c r="J1722" s="17"/>
      <c r="K1722" s="17"/>
      <c r="L1722" s="17"/>
      <c r="M1722" s="17"/>
      <c r="N1722" s="17"/>
      <c r="O1722" s="17"/>
      <c r="P1722" s="17"/>
      <c r="Q1722" s="17"/>
      <c r="R1722" s="17"/>
      <c r="S1722" s="17"/>
      <c r="T1722" s="5" t="str">
        <f>IF(SUM(Table4[[#This Row],[Jan]:[Dec]])=0,"",(SUM(Table4[[#This Row],[Jan]:[Dec]])))</f>
        <v/>
      </c>
      <c r="U1722" s="5">
        <f>IFERROR(IF(Table5[[#This Row],[Is RTE Student]]="Yes",0,VLOOKUP(Table4[[#This Row],[Class]]&amp;"_"&amp;Table4[[#This Row],[Stream]]&amp;"_"&amp;Table4[[#This Row],[Medium]],total_fee,5,0)),0)</f>
        <v>0</v>
      </c>
      <c r="V1722" s="5" t="str">
        <f>IFERROR(IF(Table4[[#This Row],[Total fees]]=Table4[[#This Row],[Total]]=0,"",Table4[[#This Row],[Total fees]]-Table4[[#This Row],[Total]]),"")</f>
        <v/>
      </c>
    </row>
    <row r="1723" spans="1:22">
      <c r="A1723" s="18" t="str">
        <f>IF('Student''s Data'!A1723=0,"",'Student''s Data'!A1723)</f>
        <v/>
      </c>
      <c r="B1723" s="18" t="str">
        <f>IF('Student''s Data'!B1723=0,"",'Student''s Data'!B1723)</f>
        <v/>
      </c>
      <c r="C1723" s="19" t="str">
        <f>IF('Student''s Data'!C1723=0,"",'Student''s Data'!C1723)</f>
        <v/>
      </c>
      <c r="D1723" s="19" t="str">
        <f>IF('Student''s Data'!D1723=0,"",'Student''s Data'!D1723)</f>
        <v/>
      </c>
      <c r="E1723" s="19" t="str">
        <f>IF('Student''s Data'!H1723=0,"",'Student''s Data'!H1723)</f>
        <v/>
      </c>
      <c r="F1723" s="19" t="str">
        <f>IF('Student''s Data'!E1723=0,"",'Student''s Data'!E1723)</f>
        <v/>
      </c>
      <c r="G1723" s="19" t="str">
        <f>IF('Student''s Data'!F1723=0,"",'Student''s Data'!F1723)</f>
        <v/>
      </c>
      <c r="H1723" s="17"/>
      <c r="I1723" s="17"/>
      <c r="J1723" s="17"/>
      <c r="K1723" s="17"/>
      <c r="L1723" s="17"/>
      <c r="M1723" s="17"/>
      <c r="N1723" s="17"/>
      <c r="O1723" s="17"/>
      <c r="P1723" s="17"/>
      <c r="Q1723" s="17"/>
      <c r="R1723" s="17"/>
      <c r="S1723" s="17"/>
      <c r="T1723" s="5" t="str">
        <f>IF(SUM(Table4[[#This Row],[Jan]:[Dec]])=0,"",(SUM(Table4[[#This Row],[Jan]:[Dec]])))</f>
        <v/>
      </c>
      <c r="U1723" s="5">
        <f>IFERROR(IF(Table5[[#This Row],[Is RTE Student]]="Yes",0,VLOOKUP(Table4[[#This Row],[Class]]&amp;"_"&amp;Table4[[#This Row],[Stream]]&amp;"_"&amp;Table4[[#This Row],[Medium]],total_fee,5,0)),0)</f>
        <v>0</v>
      </c>
      <c r="V1723" s="5" t="str">
        <f>IFERROR(IF(Table4[[#This Row],[Total fees]]=Table4[[#This Row],[Total]]=0,"",Table4[[#This Row],[Total fees]]-Table4[[#This Row],[Total]]),"")</f>
        <v/>
      </c>
    </row>
    <row r="1724" spans="1:22">
      <c r="A1724" s="18" t="str">
        <f>IF('Student''s Data'!A1724=0,"",'Student''s Data'!A1724)</f>
        <v/>
      </c>
      <c r="B1724" s="18" t="str">
        <f>IF('Student''s Data'!B1724=0,"",'Student''s Data'!B1724)</f>
        <v/>
      </c>
      <c r="C1724" s="19" t="str">
        <f>IF('Student''s Data'!C1724=0,"",'Student''s Data'!C1724)</f>
        <v/>
      </c>
      <c r="D1724" s="19" t="str">
        <f>IF('Student''s Data'!D1724=0,"",'Student''s Data'!D1724)</f>
        <v/>
      </c>
      <c r="E1724" s="19" t="str">
        <f>IF('Student''s Data'!H1724=0,"",'Student''s Data'!H1724)</f>
        <v/>
      </c>
      <c r="F1724" s="19" t="str">
        <f>IF('Student''s Data'!E1724=0,"",'Student''s Data'!E1724)</f>
        <v/>
      </c>
      <c r="G1724" s="19" t="str">
        <f>IF('Student''s Data'!F1724=0,"",'Student''s Data'!F1724)</f>
        <v/>
      </c>
      <c r="H1724" s="17"/>
      <c r="I1724" s="17"/>
      <c r="J1724" s="17"/>
      <c r="K1724" s="17"/>
      <c r="L1724" s="17"/>
      <c r="M1724" s="17"/>
      <c r="N1724" s="17"/>
      <c r="O1724" s="17"/>
      <c r="P1724" s="17"/>
      <c r="Q1724" s="17"/>
      <c r="R1724" s="17"/>
      <c r="S1724" s="17"/>
      <c r="T1724" s="5" t="str">
        <f>IF(SUM(Table4[[#This Row],[Jan]:[Dec]])=0,"",(SUM(Table4[[#This Row],[Jan]:[Dec]])))</f>
        <v/>
      </c>
      <c r="U1724" s="5">
        <f>IFERROR(IF(Table5[[#This Row],[Is RTE Student]]="Yes",0,VLOOKUP(Table4[[#This Row],[Class]]&amp;"_"&amp;Table4[[#This Row],[Stream]]&amp;"_"&amp;Table4[[#This Row],[Medium]],total_fee,5,0)),0)</f>
        <v>0</v>
      </c>
      <c r="V1724" s="5" t="str">
        <f>IFERROR(IF(Table4[[#This Row],[Total fees]]=Table4[[#This Row],[Total]]=0,"",Table4[[#This Row],[Total fees]]-Table4[[#This Row],[Total]]),"")</f>
        <v/>
      </c>
    </row>
    <row r="1725" spans="1:22">
      <c r="A1725" s="18" t="str">
        <f>IF('Student''s Data'!A1725=0,"",'Student''s Data'!A1725)</f>
        <v/>
      </c>
      <c r="B1725" s="18" t="str">
        <f>IF('Student''s Data'!B1725=0,"",'Student''s Data'!B1725)</f>
        <v/>
      </c>
      <c r="C1725" s="19" t="str">
        <f>IF('Student''s Data'!C1725=0,"",'Student''s Data'!C1725)</f>
        <v/>
      </c>
      <c r="D1725" s="19" t="str">
        <f>IF('Student''s Data'!D1725=0,"",'Student''s Data'!D1725)</f>
        <v/>
      </c>
      <c r="E1725" s="19" t="str">
        <f>IF('Student''s Data'!H1725=0,"",'Student''s Data'!H1725)</f>
        <v/>
      </c>
      <c r="F1725" s="19" t="str">
        <f>IF('Student''s Data'!E1725=0,"",'Student''s Data'!E1725)</f>
        <v/>
      </c>
      <c r="G1725" s="19" t="str">
        <f>IF('Student''s Data'!F1725=0,"",'Student''s Data'!F1725)</f>
        <v/>
      </c>
      <c r="H1725" s="17"/>
      <c r="I1725" s="17"/>
      <c r="J1725" s="17"/>
      <c r="K1725" s="17"/>
      <c r="L1725" s="17"/>
      <c r="M1725" s="17"/>
      <c r="N1725" s="17"/>
      <c r="O1725" s="17"/>
      <c r="P1725" s="17"/>
      <c r="Q1725" s="17"/>
      <c r="R1725" s="17"/>
      <c r="S1725" s="17"/>
      <c r="T1725" s="5" t="str">
        <f>IF(SUM(Table4[[#This Row],[Jan]:[Dec]])=0,"",(SUM(Table4[[#This Row],[Jan]:[Dec]])))</f>
        <v/>
      </c>
      <c r="U1725" s="5">
        <f>IFERROR(IF(Table5[[#This Row],[Is RTE Student]]="Yes",0,VLOOKUP(Table4[[#This Row],[Class]]&amp;"_"&amp;Table4[[#This Row],[Stream]]&amp;"_"&amp;Table4[[#This Row],[Medium]],total_fee,5,0)),0)</f>
        <v>0</v>
      </c>
      <c r="V1725" s="5" t="str">
        <f>IFERROR(IF(Table4[[#This Row],[Total fees]]=Table4[[#This Row],[Total]]=0,"",Table4[[#This Row],[Total fees]]-Table4[[#This Row],[Total]]),"")</f>
        <v/>
      </c>
    </row>
    <row r="1726" spans="1:22">
      <c r="A1726" s="18" t="str">
        <f>IF('Student''s Data'!A1726=0,"",'Student''s Data'!A1726)</f>
        <v/>
      </c>
      <c r="B1726" s="18" t="str">
        <f>IF('Student''s Data'!B1726=0,"",'Student''s Data'!B1726)</f>
        <v/>
      </c>
      <c r="C1726" s="19" t="str">
        <f>IF('Student''s Data'!C1726=0,"",'Student''s Data'!C1726)</f>
        <v/>
      </c>
      <c r="D1726" s="19" t="str">
        <f>IF('Student''s Data'!D1726=0,"",'Student''s Data'!D1726)</f>
        <v/>
      </c>
      <c r="E1726" s="19" t="str">
        <f>IF('Student''s Data'!H1726=0,"",'Student''s Data'!H1726)</f>
        <v/>
      </c>
      <c r="F1726" s="19" t="str">
        <f>IF('Student''s Data'!E1726=0,"",'Student''s Data'!E1726)</f>
        <v/>
      </c>
      <c r="G1726" s="19" t="str">
        <f>IF('Student''s Data'!F1726=0,"",'Student''s Data'!F1726)</f>
        <v/>
      </c>
      <c r="H1726" s="17"/>
      <c r="I1726" s="17"/>
      <c r="J1726" s="17"/>
      <c r="K1726" s="17"/>
      <c r="L1726" s="17"/>
      <c r="M1726" s="17"/>
      <c r="N1726" s="17"/>
      <c r="O1726" s="17"/>
      <c r="P1726" s="17"/>
      <c r="Q1726" s="17"/>
      <c r="R1726" s="17"/>
      <c r="S1726" s="17"/>
      <c r="T1726" s="5" t="str">
        <f>IF(SUM(Table4[[#This Row],[Jan]:[Dec]])=0,"",(SUM(Table4[[#This Row],[Jan]:[Dec]])))</f>
        <v/>
      </c>
      <c r="U1726" s="5">
        <f>IFERROR(IF(Table5[[#This Row],[Is RTE Student]]="Yes",0,VLOOKUP(Table4[[#This Row],[Class]]&amp;"_"&amp;Table4[[#This Row],[Stream]]&amp;"_"&amp;Table4[[#This Row],[Medium]],total_fee,5,0)),0)</f>
        <v>0</v>
      </c>
      <c r="V1726" s="5" t="str">
        <f>IFERROR(IF(Table4[[#This Row],[Total fees]]=Table4[[#This Row],[Total]]=0,"",Table4[[#This Row],[Total fees]]-Table4[[#This Row],[Total]]),"")</f>
        <v/>
      </c>
    </row>
    <row r="1727" spans="1:22">
      <c r="A1727" s="18" t="str">
        <f>IF('Student''s Data'!A1727=0,"",'Student''s Data'!A1727)</f>
        <v/>
      </c>
      <c r="B1727" s="18" t="str">
        <f>IF('Student''s Data'!B1727=0,"",'Student''s Data'!B1727)</f>
        <v/>
      </c>
      <c r="C1727" s="19" t="str">
        <f>IF('Student''s Data'!C1727=0,"",'Student''s Data'!C1727)</f>
        <v/>
      </c>
      <c r="D1727" s="19" t="str">
        <f>IF('Student''s Data'!D1727=0,"",'Student''s Data'!D1727)</f>
        <v/>
      </c>
      <c r="E1727" s="19" t="str">
        <f>IF('Student''s Data'!H1727=0,"",'Student''s Data'!H1727)</f>
        <v/>
      </c>
      <c r="F1727" s="19" t="str">
        <f>IF('Student''s Data'!E1727=0,"",'Student''s Data'!E1727)</f>
        <v/>
      </c>
      <c r="G1727" s="19" t="str">
        <f>IF('Student''s Data'!F1727=0,"",'Student''s Data'!F1727)</f>
        <v/>
      </c>
      <c r="H1727" s="17"/>
      <c r="I1727" s="17"/>
      <c r="J1727" s="17"/>
      <c r="K1727" s="17"/>
      <c r="L1727" s="17"/>
      <c r="M1727" s="17"/>
      <c r="N1727" s="17"/>
      <c r="O1727" s="17"/>
      <c r="P1727" s="17"/>
      <c r="Q1727" s="17"/>
      <c r="R1727" s="17"/>
      <c r="S1727" s="17"/>
      <c r="T1727" s="5" t="str">
        <f>IF(SUM(Table4[[#This Row],[Jan]:[Dec]])=0,"",(SUM(Table4[[#This Row],[Jan]:[Dec]])))</f>
        <v/>
      </c>
      <c r="U1727" s="5">
        <f>IFERROR(IF(Table5[[#This Row],[Is RTE Student]]="Yes",0,VLOOKUP(Table4[[#This Row],[Class]]&amp;"_"&amp;Table4[[#This Row],[Stream]]&amp;"_"&amp;Table4[[#This Row],[Medium]],total_fee,5,0)),0)</f>
        <v>0</v>
      </c>
      <c r="V1727" s="5" t="str">
        <f>IFERROR(IF(Table4[[#This Row],[Total fees]]=Table4[[#This Row],[Total]]=0,"",Table4[[#This Row],[Total fees]]-Table4[[#This Row],[Total]]),"")</f>
        <v/>
      </c>
    </row>
    <row r="1728" spans="1:22">
      <c r="A1728" s="18" t="str">
        <f>IF('Student''s Data'!A1728=0,"",'Student''s Data'!A1728)</f>
        <v/>
      </c>
      <c r="B1728" s="18" t="str">
        <f>IF('Student''s Data'!B1728=0,"",'Student''s Data'!B1728)</f>
        <v/>
      </c>
      <c r="C1728" s="19" t="str">
        <f>IF('Student''s Data'!C1728=0,"",'Student''s Data'!C1728)</f>
        <v/>
      </c>
      <c r="D1728" s="19" t="str">
        <f>IF('Student''s Data'!D1728=0,"",'Student''s Data'!D1728)</f>
        <v/>
      </c>
      <c r="E1728" s="19" t="str">
        <f>IF('Student''s Data'!H1728=0,"",'Student''s Data'!H1728)</f>
        <v/>
      </c>
      <c r="F1728" s="19" t="str">
        <f>IF('Student''s Data'!E1728=0,"",'Student''s Data'!E1728)</f>
        <v/>
      </c>
      <c r="G1728" s="19" t="str">
        <f>IF('Student''s Data'!F1728=0,"",'Student''s Data'!F1728)</f>
        <v/>
      </c>
      <c r="H1728" s="17"/>
      <c r="I1728" s="17"/>
      <c r="J1728" s="17"/>
      <c r="K1728" s="17"/>
      <c r="L1728" s="17"/>
      <c r="M1728" s="17"/>
      <c r="N1728" s="17"/>
      <c r="O1728" s="17"/>
      <c r="P1728" s="17"/>
      <c r="Q1728" s="17"/>
      <c r="R1728" s="17"/>
      <c r="S1728" s="17"/>
      <c r="T1728" s="5" t="str">
        <f>IF(SUM(Table4[[#This Row],[Jan]:[Dec]])=0,"",(SUM(Table4[[#This Row],[Jan]:[Dec]])))</f>
        <v/>
      </c>
      <c r="U1728" s="5">
        <f>IFERROR(IF(Table5[[#This Row],[Is RTE Student]]="Yes",0,VLOOKUP(Table4[[#This Row],[Class]]&amp;"_"&amp;Table4[[#This Row],[Stream]]&amp;"_"&amp;Table4[[#This Row],[Medium]],total_fee,5,0)),0)</f>
        <v>0</v>
      </c>
      <c r="V1728" s="5" t="str">
        <f>IFERROR(IF(Table4[[#This Row],[Total fees]]=Table4[[#This Row],[Total]]=0,"",Table4[[#This Row],[Total fees]]-Table4[[#This Row],[Total]]),"")</f>
        <v/>
      </c>
    </row>
    <row r="1729" spans="1:22">
      <c r="A1729" s="18" t="str">
        <f>IF('Student''s Data'!A1729=0,"",'Student''s Data'!A1729)</f>
        <v/>
      </c>
      <c r="B1729" s="18" t="str">
        <f>IF('Student''s Data'!B1729=0,"",'Student''s Data'!B1729)</f>
        <v/>
      </c>
      <c r="C1729" s="19" t="str">
        <f>IF('Student''s Data'!C1729=0,"",'Student''s Data'!C1729)</f>
        <v/>
      </c>
      <c r="D1729" s="19" t="str">
        <f>IF('Student''s Data'!D1729=0,"",'Student''s Data'!D1729)</f>
        <v/>
      </c>
      <c r="E1729" s="19" t="str">
        <f>IF('Student''s Data'!H1729=0,"",'Student''s Data'!H1729)</f>
        <v/>
      </c>
      <c r="F1729" s="19" t="str">
        <f>IF('Student''s Data'!E1729=0,"",'Student''s Data'!E1729)</f>
        <v/>
      </c>
      <c r="G1729" s="19" t="str">
        <f>IF('Student''s Data'!F1729=0,"",'Student''s Data'!F1729)</f>
        <v/>
      </c>
      <c r="H1729" s="17"/>
      <c r="I1729" s="17"/>
      <c r="J1729" s="17"/>
      <c r="K1729" s="17"/>
      <c r="L1729" s="17"/>
      <c r="M1729" s="17"/>
      <c r="N1729" s="17"/>
      <c r="O1729" s="17"/>
      <c r="P1729" s="17"/>
      <c r="Q1729" s="17"/>
      <c r="R1729" s="17"/>
      <c r="S1729" s="17"/>
      <c r="T1729" s="5" t="str">
        <f>IF(SUM(Table4[[#This Row],[Jan]:[Dec]])=0,"",(SUM(Table4[[#This Row],[Jan]:[Dec]])))</f>
        <v/>
      </c>
      <c r="U1729" s="5">
        <f>IFERROR(IF(Table5[[#This Row],[Is RTE Student]]="Yes",0,VLOOKUP(Table4[[#This Row],[Class]]&amp;"_"&amp;Table4[[#This Row],[Stream]]&amp;"_"&amp;Table4[[#This Row],[Medium]],total_fee,5,0)),0)</f>
        <v>0</v>
      </c>
      <c r="V1729" s="5" t="str">
        <f>IFERROR(IF(Table4[[#This Row],[Total fees]]=Table4[[#This Row],[Total]]=0,"",Table4[[#This Row],[Total fees]]-Table4[[#This Row],[Total]]),"")</f>
        <v/>
      </c>
    </row>
    <row r="1730" spans="1:22">
      <c r="A1730" s="18" t="str">
        <f>IF('Student''s Data'!A1730=0,"",'Student''s Data'!A1730)</f>
        <v/>
      </c>
      <c r="B1730" s="18" t="str">
        <f>IF('Student''s Data'!B1730=0,"",'Student''s Data'!B1730)</f>
        <v/>
      </c>
      <c r="C1730" s="19" t="str">
        <f>IF('Student''s Data'!C1730=0,"",'Student''s Data'!C1730)</f>
        <v/>
      </c>
      <c r="D1730" s="19" t="str">
        <f>IF('Student''s Data'!D1730=0,"",'Student''s Data'!D1730)</f>
        <v/>
      </c>
      <c r="E1730" s="19" t="str">
        <f>IF('Student''s Data'!H1730=0,"",'Student''s Data'!H1730)</f>
        <v/>
      </c>
      <c r="F1730" s="19" t="str">
        <f>IF('Student''s Data'!E1730=0,"",'Student''s Data'!E1730)</f>
        <v/>
      </c>
      <c r="G1730" s="19" t="str">
        <f>IF('Student''s Data'!F1730=0,"",'Student''s Data'!F1730)</f>
        <v/>
      </c>
      <c r="H1730" s="17"/>
      <c r="I1730" s="17"/>
      <c r="J1730" s="17"/>
      <c r="K1730" s="17"/>
      <c r="L1730" s="17"/>
      <c r="M1730" s="17"/>
      <c r="N1730" s="17"/>
      <c r="O1730" s="17"/>
      <c r="P1730" s="17"/>
      <c r="Q1730" s="17"/>
      <c r="R1730" s="17"/>
      <c r="S1730" s="17"/>
      <c r="T1730" s="5" t="str">
        <f>IF(SUM(Table4[[#This Row],[Jan]:[Dec]])=0,"",(SUM(Table4[[#This Row],[Jan]:[Dec]])))</f>
        <v/>
      </c>
      <c r="U1730" s="5">
        <f>IFERROR(IF(Table5[[#This Row],[Is RTE Student]]="Yes",0,VLOOKUP(Table4[[#This Row],[Class]]&amp;"_"&amp;Table4[[#This Row],[Stream]]&amp;"_"&amp;Table4[[#This Row],[Medium]],total_fee,5,0)),0)</f>
        <v>0</v>
      </c>
      <c r="V1730" s="5" t="str">
        <f>IFERROR(IF(Table4[[#This Row],[Total fees]]=Table4[[#This Row],[Total]]=0,"",Table4[[#This Row],[Total fees]]-Table4[[#This Row],[Total]]),"")</f>
        <v/>
      </c>
    </row>
    <row r="1731" spans="1:22">
      <c r="A1731" s="18" t="str">
        <f>IF('Student''s Data'!A1731=0,"",'Student''s Data'!A1731)</f>
        <v/>
      </c>
      <c r="B1731" s="18" t="str">
        <f>IF('Student''s Data'!B1731=0,"",'Student''s Data'!B1731)</f>
        <v/>
      </c>
      <c r="C1731" s="19" t="str">
        <f>IF('Student''s Data'!C1731=0,"",'Student''s Data'!C1731)</f>
        <v/>
      </c>
      <c r="D1731" s="19" t="str">
        <f>IF('Student''s Data'!D1731=0,"",'Student''s Data'!D1731)</f>
        <v/>
      </c>
      <c r="E1731" s="19" t="str">
        <f>IF('Student''s Data'!H1731=0,"",'Student''s Data'!H1731)</f>
        <v/>
      </c>
      <c r="F1731" s="19" t="str">
        <f>IF('Student''s Data'!E1731=0,"",'Student''s Data'!E1731)</f>
        <v/>
      </c>
      <c r="G1731" s="19" t="str">
        <f>IF('Student''s Data'!F1731=0,"",'Student''s Data'!F1731)</f>
        <v/>
      </c>
      <c r="H1731" s="17"/>
      <c r="I1731" s="17"/>
      <c r="J1731" s="17"/>
      <c r="K1731" s="17"/>
      <c r="L1731" s="17"/>
      <c r="M1731" s="17"/>
      <c r="N1731" s="17"/>
      <c r="O1731" s="17"/>
      <c r="P1731" s="17"/>
      <c r="Q1731" s="17"/>
      <c r="R1731" s="17"/>
      <c r="S1731" s="17"/>
      <c r="T1731" s="5" t="str">
        <f>IF(SUM(Table4[[#This Row],[Jan]:[Dec]])=0,"",(SUM(Table4[[#This Row],[Jan]:[Dec]])))</f>
        <v/>
      </c>
      <c r="U1731" s="5">
        <f>IFERROR(IF(Table5[[#This Row],[Is RTE Student]]="Yes",0,VLOOKUP(Table4[[#This Row],[Class]]&amp;"_"&amp;Table4[[#This Row],[Stream]]&amp;"_"&amp;Table4[[#This Row],[Medium]],total_fee,5,0)),0)</f>
        <v>0</v>
      </c>
      <c r="V1731" s="5" t="str">
        <f>IFERROR(IF(Table4[[#This Row],[Total fees]]=Table4[[#This Row],[Total]]=0,"",Table4[[#This Row],[Total fees]]-Table4[[#This Row],[Total]]),"")</f>
        <v/>
      </c>
    </row>
    <row r="1732" spans="1:22">
      <c r="A1732" s="18" t="str">
        <f>IF('Student''s Data'!A1732=0,"",'Student''s Data'!A1732)</f>
        <v/>
      </c>
      <c r="B1732" s="18" t="str">
        <f>IF('Student''s Data'!B1732=0,"",'Student''s Data'!B1732)</f>
        <v/>
      </c>
      <c r="C1732" s="19" t="str">
        <f>IF('Student''s Data'!C1732=0,"",'Student''s Data'!C1732)</f>
        <v/>
      </c>
      <c r="D1732" s="19" t="str">
        <f>IF('Student''s Data'!D1732=0,"",'Student''s Data'!D1732)</f>
        <v/>
      </c>
      <c r="E1732" s="19" t="str">
        <f>IF('Student''s Data'!H1732=0,"",'Student''s Data'!H1732)</f>
        <v/>
      </c>
      <c r="F1732" s="19" t="str">
        <f>IF('Student''s Data'!E1732=0,"",'Student''s Data'!E1732)</f>
        <v/>
      </c>
      <c r="G1732" s="19" t="str">
        <f>IF('Student''s Data'!F1732=0,"",'Student''s Data'!F1732)</f>
        <v/>
      </c>
      <c r="H1732" s="17"/>
      <c r="I1732" s="17"/>
      <c r="J1732" s="17"/>
      <c r="K1732" s="17"/>
      <c r="L1732" s="17"/>
      <c r="M1732" s="17"/>
      <c r="N1732" s="17"/>
      <c r="O1732" s="17"/>
      <c r="P1732" s="17"/>
      <c r="Q1732" s="17"/>
      <c r="R1732" s="17"/>
      <c r="S1732" s="17"/>
      <c r="T1732" s="5" t="str">
        <f>IF(SUM(Table4[[#This Row],[Jan]:[Dec]])=0,"",(SUM(Table4[[#This Row],[Jan]:[Dec]])))</f>
        <v/>
      </c>
      <c r="U1732" s="5">
        <f>IFERROR(IF(Table5[[#This Row],[Is RTE Student]]="Yes",0,VLOOKUP(Table4[[#This Row],[Class]]&amp;"_"&amp;Table4[[#This Row],[Stream]]&amp;"_"&amp;Table4[[#This Row],[Medium]],total_fee,5,0)),0)</f>
        <v>0</v>
      </c>
      <c r="V1732" s="5" t="str">
        <f>IFERROR(IF(Table4[[#This Row],[Total fees]]=Table4[[#This Row],[Total]]=0,"",Table4[[#This Row],[Total fees]]-Table4[[#This Row],[Total]]),"")</f>
        <v/>
      </c>
    </row>
    <row r="1733" spans="1:22">
      <c r="A1733" s="18" t="str">
        <f>IF('Student''s Data'!A1733=0,"",'Student''s Data'!A1733)</f>
        <v/>
      </c>
      <c r="B1733" s="18" t="str">
        <f>IF('Student''s Data'!B1733=0,"",'Student''s Data'!B1733)</f>
        <v/>
      </c>
      <c r="C1733" s="19" t="str">
        <f>IF('Student''s Data'!C1733=0,"",'Student''s Data'!C1733)</f>
        <v/>
      </c>
      <c r="D1733" s="19" t="str">
        <f>IF('Student''s Data'!D1733=0,"",'Student''s Data'!D1733)</f>
        <v/>
      </c>
      <c r="E1733" s="19" t="str">
        <f>IF('Student''s Data'!H1733=0,"",'Student''s Data'!H1733)</f>
        <v/>
      </c>
      <c r="F1733" s="19" t="str">
        <f>IF('Student''s Data'!E1733=0,"",'Student''s Data'!E1733)</f>
        <v/>
      </c>
      <c r="G1733" s="19" t="str">
        <f>IF('Student''s Data'!F1733=0,"",'Student''s Data'!F1733)</f>
        <v/>
      </c>
      <c r="H1733" s="17"/>
      <c r="I1733" s="17"/>
      <c r="J1733" s="17"/>
      <c r="K1733" s="17"/>
      <c r="L1733" s="17"/>
      <c r="M1733" s="17"/>
      <c r="N1733" s="17"/>
      <c r="O1733" s="17"/>
      <c r="P1733" s="17"/>
      <c r="Q1733" s="17"/>
      <c r="R1733" s="17"/>
      <c r="S1733" s="17"/>
      <c r="T1733" s="5" t="str">
        <f>IF(SUM(Table4[[#This Row],[Jan]:[Dec]])=0,"",(SUM(Table4[[#This Row],[Jan]:[Dec]])))</f>
        <v/>
      </c>
      <c r="U1733" s="5">
        <f>IFERROR(IF(Table5[[#This Row],[Is RTE Student]]="Yes",0,VLOOKUP(Table4[[#This Row],[Class]]&amp;"_"&amp;Table4[[#This Row],[Stream]]&amp;"_"&amp;Table4[[#This Row],[Medium]],total_fee,5,0)),0)</f>
        <v>0</v>
      </c>
      <c r="V1733" s="5" t="str">
        <f>IFERROR(IF(Table4[[#This Row],[Total fees]]=Table4[[#This Row],[Total]]=0,"",Table4[[#This Row],[Total fees]]-Table4[[#This Row],[Total]]),"")</f>
        <v/>
      </c>
    </row>
    <row r="1734" spans="1:22">
      <c r="A1734" s="18" t="str">
        <f>IF('Student''s Data'!A1734=0,"",'Student''s Data'!A1734)</f>
        <v/>
      </c>
      <c r="B1734" s="18" t="str">
        <f>IF('Student''s Data'!B1734=0,"",'Student''s Data'!B1734)</f>
        <v/>
      </c>
      <c r="C1734" s="19" t="str">
        <f>IF('Student''s Data'!C1734=0,"",'Student''s Data'!C1734)</f>
        <v/>
      </c>
      <c r="D1734" s="19" t="str">
        <f>IF('Student''s Data'!D1734=0,"",'Student''s Data'!D1734)</f>
        <v/>
      </c>
      <c r="E1734" s="19" t="str">
        <f>IF('Student''s Data'!H1734=0,"",'Student''s Data'!H1734)</f>
        <v/>
      </c>
      <c r="F1734" s="19" t="str">
        <f>IF('Student''s Data'!E1734=0,"",'Student''s Data'!E1734)</f>
        <v/>
      </c>
      <c r="G1734" s="19" t="str">
        <f>IF('Student''s Data'!F1734=0,"",'Student''s Data'!F1734)</f>
        <v/>
      </c>
      <c r="H1734" s="17"/>
      <c r="I1734" s="17"/>
      <c r="J1734" s="17"/>
      <c r="K1734" s="17"/>
      <c r="L1734" s="17"/>
      <c r="M1734" s="17"/>
      <c r="N1734" s="17"/>
      <c r="O1734" s="17"/>
      <c r="P1734" s="17"/>
      <c r="Q1734" s="17"/>
      <c r="R1734" s="17"/>
      <c r="S1734" s="17"/>
      <c r="T1734" s="5" t="str">
        <f>IF(SUM(Table4[[#This Row],[Jan]:[Dec]])=0,"",(SUM(Table4[[#This Row],[Jan]:[Dec]])))</f>
        <v/>
      </c>
      <c r="U1734" s="5">
        <f>IFERROR(IF(Table5[[#This Row],[Is RTE Student]]="Yes",0,VLOOKUP(Table4[[#This Row],[Class]]&amp;"_"&amp;Table4[[#This Row],[Stream]]&amp;"_"&amp;Table4[[#This Row],[Medium]],total_fee,5,0)),0)</f>
        <v>0</v>
      </c>
      <c r="V1734" s="5" t="str">
        <f>IFERROR(IF(Table4[[#This Row],[Total fees]]=Table4[[#This Row],[Total]]=0,"",Table4[[#This Row],[Total fees]]-Table4[[#This Row],[Total]]),"")</f>
        <v/>
      </c>
    </row>
    <row r="1735" spans="1:22">
      <c r="A1735" s="18" t="str">
        <f>IF('Student''s Data'!A1735=0,"",'Student''s Data'!A1735)</f>
        <v/>
      </c>
      <c r="B1735" s="18" t="str">
        <f>IF('Student''s Data'!B1735=0,"",'Student''s Data'!B1735)</f>
        <v/>
      </c>
      <c r="C1735" s="19" t="str">
        <f>IF('Student''s Data'!C1735=0,"",'Student''s Data'!C1735)</f>
        <v/>
      </c>
      <c r="D1735" s="19" t="str">
        <f>IF('Student''s Data'!D1735=0,"",'Student''s Data'!D1735)</f>
        <v/>
      </c>
      <c r="E1735" s="19" t="str">
        <f>IF('Student''s Data'!H1735=0,"",'Student''s Data'!H1735)</f>
        <v/>
      </c>
      <c r="F1735" s="19" t="str">
        <f>IF('Student''s Data'!E1735=0,"",'Student''s Data'!E1735)</f>
        <v/>
      </c>
      <c r="G1735" s="19" t="str">
        <f>IF('Student''s Data'!F1735=0,"",'Student''s Data'!F1735)</f>
        <v/>
      </c>
      <c r="H1735" s="17"/>
      <c r="I1735" s="17"/>
      <c r="J1735" s="17"/>
      <c r="K1735" s="17"/>
      <c r="L1735" s="17"/>
      <c r="M1735" s="17"/>
      <c r="N1735" s="17"/>
      <c r="O1735" s="17"/>
      <c r="P1735" s="17"/>
      <c r="Q1735" s="17"/>
      <c r="R1735" s="17"/>
      <c r="S1735" s="17"/>
      <c r="T1735" s="5" t="str">
        <f>IF(SUM(Table4[[#This Row],[Jan]:[Dec]])=0,"",(SUM(Table4[[#This Row],[Jan]:[Dec]])))</f>
        <v/>
      </c>
      <c r="U1735" s="5">
        <f>IFERROR(IF(Table5[[#This Row],[Is RTE Student]]="Yes",0,VLOOKUP(Table4[[#This Row],[Class]]&amp;"_"&amp;Table4[[#This Row],[Stream]]&amp;"_"&amp;Table4[[#This Row],[Medium]],total_fee,5,0)),0)</f>
        <v>0</v>
      </c>
      <c r="V1735" s="5" t="str">
        <f>IFERROR(IF(Table4[[#This Row],[Total fees]]=Table4[[#This Row],[Total]]=0,"",Table4[[#This Row],[Total fees]]-Table4[[#This Row],[Total]]),"")</f>
        <v/>
      </c>
    </row>
    <row r="1736" spans="1:22">
      <c r="A1736" s="18" t="str">
        <f>IF('Student''s Data'!A1736=0,"",'Student''s Data'!A1736)</f>
        <v/>
      </c>
      <c r="B1736" s="18" t="str">
        <f>IF('Student''s Data'!B1736=0,"",'Student''s Data'!B1736)</f>
        <v/>
      </c>
      <c r="C1736" s="19" t="str">
        <f>IF('Student''s Data'!C1736=0,"",'Student''s Data'!C1736)</f>
        <v/>
      </c>
      <c r="D1736" s="19" t="str">
        <f>IF('Student''s Data'!D1736=0,"",'Student''s Data'!D1736)</f>
        <v/>
      </c>
      <c r="E1736" s="19" t="str">
        <f>IF('Student''s Data'!H1736=0,"",'Student''s Data'!H1736)</f>
        <v/>
      </c>
      <c r="F1736" s="19" t="str">
        <f>IF('Student''s Data'!E1736=0,"",'Student''s Data'!E1736)</f>
        <v/>
      </c>
      <c r="G1736" s="19" t="str">
        <f>IF('Student''s Data'!F1736=0,"",'Student''s Data'!F1736)</f>
        <v/>
      </c>
      <c r="H1736" s="17"/>
      <c r="I1736" s="17"/>
      <c r="J1736" s="17"/>
      <c r="K1736" s="17"/>
      <c r="L1736" s="17"/>
      <c r="M1736" s="17"/>
      <c r="N1736" s="17"/>
      <c r="O1736" s="17"/>
      <c r="P1736" s="17"/>
      <c r="Q1736" s="17"/>
      <c r="R1736" s="17"/>
      <c r="S1736" s="17"/>
      <c r="T1736" s="5" t="str">
        <f>IF(SUM(Table4[[#This Row],[Jan]:[Dec]])=0,"",(SUM(Table4[[#This Row],[Jan]:[Dec]])))</f>
        <v/>
      </c>
      <c r="U1736" s="5">
        <f>IFERROR(IF(Table5[[#This Row],[Is RTE Student]]="Yes",0,VLOOKUP(Table4[[#This Row],[Class]]&amp;"_"&amp;Table4[[#This Row],[Stream]]&amp;"_"&amp;Table4[[#This Row],[Medium]],total_fee,5,0)),0)</f>
        <v>0</v>
      </c>
      <c r="V1736" s="5" t="str">
        <f>IFERROR(IF(Table4[[#This Row],[Total fees]]=Table4[[#This Row],[Total]]=0,"",Table4[[#This Row],[Total fees]]-Table4[[#This Row],[Total]]),"")</f>
        <v/>
      </c>
    </row>
    <row r="1737" spans="1:22">
      <c r="A1737" s="18" t="str">
        <f>IF('Student''s Data'!A1737=0,"",'Student''s Data'!A1737)</f>
        <v/>
      </c>
      <c r="B1737" s="18" t="str">
        <f>IF('Student''s Data'!B1737=0,"",'Student''s Data'!B1737)</f>
        <v/>
      </c>
      <c r="C1737" s="19" t="str">
        <f>IF('Student''s Data'!C1737=0,"",'Student''s Data'!C1737)</f>
        <v/>
      </c>
      <c r="D1737" s="19" t="str">
        <f>IF('Student''s Data'!D1737=0,"",'Student''s Data'!D1737)</f>
        <v/>
      </c>
      <c r="E1737" s="19" t="str">
        <f>IF('Student''s Data'!H1737=0,"",'Student''s Data'!H1737)</f>
        <v/>
      </c>
      <c r="F1737" s="19" t="str">
        <f>IF('Student''s Data'!E1737=0,"",'Student''s Data'!E1737)</f>
        <v/>
      </c>
      <c r="G1737" s="19" t="str">
        <f>IF('Student''s Data'!F1737=0,"",'Student''s Data'!F1737)</f>
        <v/>
      </c>
      <c r="H1737" s="17"/>
      <c r="I1737" s="17"/>
      <c r="J1737" s="17"/>
      <c r="K1737" s="17"/>
      <c r="L1737" s="17"/>
      <c r="M1737" s="17"/>
      <c r="N1737" s="17"/>
      <c r="O1737" s="17"/>
      <c r="P1737" s="17"/>
      <c r="Q1737" s="17"/>
      <c r="R1737" s="17"/>
      <c r="S1737" s="17"/>
      <c r="T1737" s="5" t="str">
        <f>IF(SUM(Table4[[#This Row],[Jan]:[Dec]])=0,"",(SUM(Table4[[#This Row],[Jan]:[Dec]])))</f>
        <v/>
      </c>
      <c r="U1737" s="5">
        <f>IFERROR(IF(Table5[[#This Row],[Is RTE Student]]="Yes",0,VLOOKUP(Table4[[#This Row],[Class]]&amp;"_"&amp;Table4[[#This Row],[Stream]]&amp;"_"&amp;Table4[[#This Row],[Medium]],total_fee,5,0)),0)</f>
        <v>0</v>
      </c>
      <c r="V1737" s="5" t="str">
        <f>IFERROR(IF(Table4[[#This Row],[Total fees]]=Table4[[#This Row],[Total]]=0,"",Table4[[#This Row],[Total fees]]-Table4[[#This Row],[Total]]),"")</f>
        <v/>
      </c>
    </row>
    <row r="1738" spans="1:22">
      <c r="A1738" s="18" t="str">
        <f>IF('Student''s Data'!A1738=0,"",'Student''s Data'!A1738)</f>
        <v/>
      </c>
      <c r="B1738" s="18" t="str">
        <f>IF('Student''s Data'!B1738=0,"",'Student''s Data'!B1738)</f>
        <v/>
      </c>
      <c r="C1738" s="19" t="str">
        <f>IF('Student''s Data'!C1738=0,"",'Student''s Data'!C1738)</f>
        <v/>
      </c>
      <c r="D1738" s="19" t="str">
        <f>IF('Student''s Data'!D1738=0,"",'Student''s Data'!D1738)</f>
        <v/>
      </c>
      <c r="E1738" s="19" t="str">
        <f>IF('Student''s Data'!H1738=0,"",'Student''s Data'!H1738)</f>
        <v/>
      </c>
      <c r="F1738" s="19" t="str">
        <f>IF('Student''s Data'!E1738=0,"",'Student''s Data'!E1738)</f>
        <v/>
      </c>
      <c r="G1738" s="19" t="str">
        <f>IF('Student''s Data'!F1738=0,"",'Student''s Data'!F1738)</f>
        <v/>
      </c>
      <c r="H1738" s="17"/>
      <c r="I1738" s="17"/>
      <c r="J1738" s="17"/>
      <c r="K1738" s="17"/>
      <c r="L1738" s="17"/>
      <c r="M1738" s="17"/>
      <c r="N1738" s="17"/>
      <c r="O1738" s="17"/>
      <c r="P1738" s="17"/>
      <c r="Q1738" s="17"/>
      <c r="R1738" s="17"/>
      <c r="S1738" s="17"/>
      <c r="T1738" s="5" t="str">
        <f>IF(SUM(Table4[[#This Row],[Jan]:[Dec]])=0,"",(SUM(Table4[[#This Row],[Jan]:[Dec]])))</f>
        <v/>
      </c>
      <c r="U1738" s="5">
        <f>IFERROR(IF(Table5[[#This Row],[Is RTE Student]]="Yes",0,VLOOKUP(Table4[[#This Row],[Class]]&amp;"_"&amp;Table4[[#This Row],[Stream]]&amp;"_"&amp;Table4[[#This Row],[Medium]],total_fee,5,0)),0)</f>
        <v>0</v>
      </c>
      <c r="V1738" s="5" t="str">
        <f>IFERROR(IF(Table4[[#This Row],[Total fees]]=Table4[[#This Row],[Total]]=0,"",Table4[[#This Row],[Total fees]]-Table4[[#This Row],[Total]]),"")</f>
        <v/>
      </c>
    </row>
    <row r="1739" spans="1:22">
      <c r="A1739" s="18" t="str">
        <f>IF('Student''s Data'!A1739=0,"",'Student''s Data'!A1739)</f>
        <v/>
      </c>
      <c r="B1739" s="18" t="str">
        <f>IF('Student''s Data'!B1739=0,"",'Student''s Data'!B1739)</f>
        <v/>
      </c>
      <c r="C1739" s="19" t="str">
        <f>IF('Student''s Data'!C1739=0,"",'Student''s Data'!C1739)</f>
        <v/>
      </c>
      <c r="D1739" s="19" t="str">
        <f>IF('Student''s Data'!D1739=0,"",'Student''s Data'!D1739)</f>
        <v/>
      </c>
      <c r="E1739" s="19" t="str">
        <f>IF('Student''s Data'!H1739=0,"",'Student''s Data'!H1739)</f>
        <v/>
      </c>
      <c r="F1739" s="19" t="str">
        <f>IF('Student''s Data'!E1739=0,"",'Student''s Data'!E1739)</f>
        <v/>
      </c>
      <c r="G1739" s="19" t="str">
        <f>IF('Student''s Data'!F1739=0,"",'Student''s Data'!F1739)</f>
        <v/>
      </c>
      <c r="H1739" s="17"/>
      <c r="I1739" s="17"/>
      <c r="J1739" s="17"/>
      <c r="K1739" s="17"/>
      <c r="L1739" s="17"/>
      <c r="M1739" s="17"/>
      <c r="N1739" s="17"/>
      <c r="O1739" s="17"/>
      <c r="P1739" s="17"/>
      <c r="Q1739" s="17"/>
      <c r="R1739" s="17"/>
      <c r="S1739" s="17"/>
      <c r="T1739" s="5" t="str">
        <f>IF(SUM(Table4[[#This Row],[Jan]:[Dec]])=0,"",(SUM(Table4[[#This Row],[Jan]:[Dec]])))</f>
        <v/>
      </c>
      <c r="U1739" s="5">
        <f>IFERROR(IF(Table5[[#This Row],[Is RTE Student]]="Yes",0,VLOOKUP(Table4[[#This Row],[Class]]&amp;"_"&amp;Table4[[#This Row],[Stream]]&amp;"_"&amp;Table4[[#This Row],[Medium]],total_fee,5,0)),0)</f>
        <v>0</v>
      </c>
      <c r="V1739" s="5" t="str">
        <f>IFERROR(IF(Table4[[#This Row],[Total fees]]=Table4[[#This Row],[Total]]=0,"",Table4[[#This Row],[Total fees]]-Table4[[#This Row],[Total]]),"")</f>
        <v/>
      </c>
    </row>
    <row r="1740" spans="1:22">
      <c r="A1740" s="18" t="str">
        <f>IF('Student''s Data'!A1740=0,"",'Student''s Data'!A1740)</f>
        <v/>
      </c>
      <c r="B1740" s="18" t="str">
        <f>IF('Student''s Data'!B1740=0,"",'Student''s Data'!B1740)</f>
        <v/>
      </c>
      <c r="C1740" s="19" t="str">
        <f>IF('Student''s Data'!C1740=0,"",'Student''s Data'!C1740)</f>
        <v/>
      </c>
      <c r="D1740" s="19" t="str">
        <f>IF('Student''s Data'!D1740=0,"",'Student''s Data'!D1740)</f>
        <v/>
      </c>
      <c r="E1740" s="19" t="str">
        <f>IF('Student''s Data'!H1740=0,"",'Student''s Data'!H1740)</f>
        <v/>
      </c>
      <c r="F1740" s="19" t="str">
        <f>IF('Student''s Data'!E1740=0,"",'Student''s Data'!E1740)</f>
        <v/>
      </c>
      <c r="G1740" s="19" t="str">
        <f>IF('Student''s Data'!F1740=0,"",'Student''s Data'!F1740)</f>
        <v/>
      </c>
      <c r="H1740" s="17"/>
      <c r="I1740" s="17"/>
      <c r="J1740" s="17"/>
      <c r="K1740" s="17"/>
      <c r="L1740" s="17"/>
      <c r="M1740" s="17"/>
      <c r="N1740" s="17"/>
      <c r="O1740" s="17"/>
      <c r="P1740" s="17"/>
      <c r="Q1740" s="17"/>
      <c r="R1740" s="17"/>
      <c r="S1740" s="17"/>
      <c r="T1740" s="5" t="str">
        <f>IF(SUM(Table4[[#This Row],[Jan]:[Dec]])=0,"",(SUM(Table4[[#This Row],[Jan]:[Dec]])))</f>
        <v/>
      </c>
      <c r="U1740" s="5">
        <f>IFERROR(IF(Table5[[#This Row],[Is RTE Student]]="Yes",0,VLOOKUP(Table4[[#This Row],[Class]]&amp;"_"&amp;Table4[[#This Row],[Stream]]&amp;"_"&amp;Table4[[#This Row],[Medium]],total_fee,5,0)),0)</f>
        <v>0</v>
      </c>
      <c r="V1740" s="5" t="str">
        <f>IFERROR(IF(Table4[[#This Row],[Total fees]]=Table4[[#This Row],[Total]]=0,"",Table4[[#This Row],[Total fees]]-Table4[[#This Row],[Total]]),"")</f>
        <v/>
      </c>
    </row>
    <row r="1741" spans="1:22">
      <c r="A1741" s="18" t="str">
        <f>IF('Student''s Data'!A1741=0,"",'Student''s Data'!A1741)</f>
        <v/>
      </c>
      <c r="B1741" s="18" t="str">
        <f>IF('Student''s Data'!B1741=0,"",'Student''s Data'!B1741)</f>
        <v/>
      </c>
      <c r="C1741" s="19" t="str">
        <f>IF('Student''s Data'!C1741=0,"",'Student''s Data'!C1741)</f>
        <v/>
      </c>
      <c r="D1741" s="19" t="str">
        <f>IF('Student''s Data'!D1741=0,"",'Student''s Data'!D1741)</f>
        <v/>
      </c>
      <c r="E1741" s="19" t="str">
        <f>IF('Student''s Data'!H1741=0,"",'Student''s Data'!H1741)</f>
        <v/>
      </c>
      <c r="F1741" s="19" t="str">
        <f>IF('Student''s Data'!E1741=0,"",'Student''s Data'!E1741)</f>
        <v/>
      </c>
      <c r="G1741" s="19" t="str">
        <f>IF('Student''s Data'!F1741=0,"",'Student''s Data'!F1741)</f>
        <v/>
      </c>
      <c r="H1741" s="17"/>
      <c r="I1741" s="17"/>
      <c r="J1741" s="17"/>
      <c r="K1741" s="17"/>
      <c r="L1741" s="17"/>
      <c r="M1741" s="17"/>
      <c r="N1741" s="17"/>
      <c r="O1741" s="17"/>
      <c r="P1741" s="17"/>
      <c r="Q1741" s="17"/>
      <c r="R1741" s="17"/>
      <c r="S1741" s="17"/>
      <c r="T1741" s="5" t="str">
        <f>IF(SUM(Table4[[#This Row],[Jan]:[Dec]])=0,"",(SUM(Table4[[#This Row],[Jan]:[Dec]])))</f>
        <v/>
      </c>
      <c r="U1741" s="5">
        <f>IFERROR(IF(Table5[[#This Row],[Is RTE Student]]="Yes",0,VLOOKUP(Table4[[#This Row],[Class]]&amp;"_"&amp;Table4[[#This Row],[Stream]]&amp;"_"&amp;Table4[[#This Row],[Medium]],total_fee,5,0)),0)</f>
        <v>0</v>
      </c>
      <c r="V1741" s="5" t="str">
        <f>IFERROR(IF(Table4[[#This Row],[Total fees]]=Table4[[#This Row],[Total]]=0,"",Table4[[#This Row],[Total fees]]-Table4[[#This Row],[Total]]),"")</f>
        <v/>
      </c>
    </row>
    <row r="1742" spans="1:22">
      <c r="A1742" s="18" t="str">
        <f>IF('Student''s Data'!A1742=0,"",'Student''s Data'!A1742)</f>
        <v/>
      </c>
      <c r="B1742" s="18" t="str">
        <f>IF('Student''s Data'!B1742=0,"",'Student''s Data'!B1742)</f>
        <v/>
      </c>
      <c r="C1742" s="19" t="str">
        <f>IF('Student''s Data'!C1742=0,"",'Student''s Data'!C1742)</f>
        <v/>
      </c>
      <c r="D1742" s="19" t="str">
        <f>IF('Student''s Data'!D1742=0,"",'Student''s Data'!D1742)</f>
        <v/>
      </c>
      <c r="E1742" s="19" t="str">
        <f>IF('Student''s Data'!H1742=0,"",'Student''s Data'!H1742)</f>
        <v/>
      </c>
      <c r="F1742" s="19" t="str">
        <f>IF('Student''s Data'!E1742=0,"",'Student''s Data'!E1742)</f>
        <v/>
      </c>
      <c r="G1742" s="19" t="str">
        <f>IF('Student''s Data'!F1742=0,"",'Student''s Data'!F1742)</f>
        <v/>
      </c>
      <c r="H1742" s="17"/>
      <c r="I1742" s="17"/>
      <c r="J1742" s="17"/>
      <c r="K1742" s="17"/>
      <c r="L1742" s="17"/>
      <c r="M1742" s="17"/>
      <c r="N1742" s="17"/>
      <c r="O1742" s="17"/>
      <c r="P1742" s="17"/>
      <c r="Q1742" s="17"/>
      <c r="R1742" s="17"/>
      <c r="S1742" s="17"/>
      <c r="T1742" s="5" t="str">
        <f>IF(SUM(Table4[[#This Row],[Jan]:[Dec]])=0,"",(SUM(Table4[[#This Row],[Jan]:[Dec]])))</f>
        <v/>
      </c>
      <c r="U1742" s="5">
        <f>IFERROR(IF(Table5[[#This Row],[Is RTE Student]]="Yes",0,VLOOKUP(Table4[[#This Row],[Class]]&amp;"_"&amp;Table4[[#This Row],[Stream]]&amp;"_"&amp;Table4[[#This Row],[Medium]],total_fee,5,0)),0)</f>
        <v>0</v>
      </c>
      <c r="V1742" s="5" t="str">
        <f>IFERROR(IF(Table4[[#This Row],[Total fees]]=Table4[[#This Row],[Total]]=0,"",Table4[[#This Row],[Total fees]]-Table4[[#This Row],[Total]]),"")</f>
        <v/>
      </c>
    </row>
    <row r="1743" spans="1:22">
      <c r="A1743" s="18" t="str">
        <f>IF('Student''s Data'!A1743=0,"",'Student''s Data'!A1743)</f>
        <v/>
      </c>
      <c r="B1743" s="18" t="str">
        <f>IF('Student''s Data'!B1743=0,"",'Student''s Data'!B1743)</f>
        <v/>
      </c>
      <c r="C1743" s="19" t="str">
        <f>IF('Student''s Data'!C1743=0,"",'Student''s Data'!C1743)</f>
        <v/>
      </c>
      <c r="D1743" s="19" t="str">
        <f>IF('Student''s Data'!D1743=0,"",'Student''s Data'!D1743)</f>
        <v/>
      </c>
      <c r="E1743" s="19" t="str">
        <f>IF('Student''s Data'!H1743=0,"",'Student''s Data'!H1743)</f>
        <v/>
      </c>
      <c r="F1743" s="19" t="str">
        <f>IF('Student''s Data'!E1743=0,"",'Student''s Data'!E1743)</f>
        <v/>
      </c>
      <c r="G1743" s="19" t="str">
        <f>IF('Student''s Data'!F1743=0,"",'Student''s Data'!F1743)</f>
        <v/>
      </c>
      <c r="H1743" s="17"/>
      <c r="I1743" s="17"/>
      <c r="J1743" s="17"/>
      <c r="K1743" s="17"/>
      <c r="L1743" s="17"/>
      <c r="M1743" s="17"/>
      <c r="N1743" s="17"/>
      <c r="O1743" s="17"/>
      <c r="P1743" s="17"/>
      <c r="Q1743" s="17"/>
      <c r="R1743" s="17"/>
      <c r="S1743" s="17"/>
      <c r="T1743" s="5" t="str">
        <f>IF(SUM(Table4[[#This Row],[Jan]:[Dec]])=0,"",(SUM(Table4[[#This Row],[Jan]:[Dec]])))</f>
        <v/>
      </c>
      <c r="U1743" s="5">
        <f>IFERROR(IF(Table5[[#This Row],[Is RTE Student]]="Yes",0,VLOOKUP(Table4[[#This Row],[Class]]&amp;"_"&amp;Table4[[#This Row],[Stream]]&amp;"_"&amp;Table4[[#This Row],[Medium]],total_fee,5,0)),0)</f>
        <v>0</v>
      </c>
      <c r="V1743" s="5" t="str">
        <f>IFERROR(IF(Table4[[#This Row],[Total fees]]=Table4[[#This Row],[Total]]=0,"",Table4[[#This Row],[Total fees]]-Table4[[#This Row],[Total]]),"")</f>
        <v/>
      </c>
    </row>
    <row r="1744" spans="1:22">
      <c r="A1744" s="18" t="str">
        <f>IF('Student''s Data'!A1744=0,"",'Student''s Data'!A1744)</f>
        <v/>
      </c>
      <c r="B1744" s="18" t="str">
        <f>IF('Student''s Data'!B1744=0,"",'Student''s Data'!B1744)</f>
        <v/>
      </c>
      <c r="C1744" s="19" t="str">
        <f>IF('Student''s Data'!C1744=0,"",'Student''s Data'!C1744)</f>
        <v/>
      </c>
      <c r="D1744" s="19" t="str">
        <f>IF('Student''s Data'!D1744=0,"",'Student''s Data'!D1744)</f>
        <v/>
      </c>
      <c r="E1744" s="19" t="str">
        <f>IF('Student''s Data'!H1744=0,"",'Student''s Data'!H1744)</f>
        <v/>
      </c>
      <c r="F1744" s="19" t="str">
        <f>IF('Student''s Data'!E1744=0,"",'Student''s Data'!E1744)</f>
        <v/>
      </c>
      <c r="G1744" s="19" t="str">
        <f>IF('Student''s Data'!F1744=0,"",'Student''s Data'!F1744)</f>
        <v/>
      </c>
      <c r="H1744" s="17"/>
      <c r="I1744" s="17"/>
      <c r="J1744" s="17"/>
      <c r="K1744" s="17"/>
      <c r="L1744" s="17"/>
      <c r="M1744" s="17"/>
      <c r="N1744" s="17"/>
      <c r="O1744" s="17"/>
      <c r="P1744" s="17"/>
      <c r="Q1744" s="17"/>
      <c r="R1744" s="17"/>
      <c r="S1744" s="17"/>
      <c r="T1744" s="5" t="str">
        <f>IF(SUM(Table4[[#This Row],[Jan]:[Dec]])=0,"",(SUM(Table4[[#This Row],[Jan]:[Dec]])))</f>
        <v/>
      </c>
      <c r="U1744" s="5">
        <f>IFERROR(IF(Table5[[#This Row],[Is RTE Student]]="Yes",0,VLOOKUP(Table4[[#This Row],[Class]]&amp;"_"&amp;Table4[[#This Row],[Stream]]&amp;"_"&amp;Table4[[#This Row],[Medium]],total_fee,5,0)),0)</f>
        <v>0</v>
      </c>
      <c r="V1744" s="5" t="str">
        <f>IFERROR(IF(Table4[[#This Row],[Total fees]]=Table4[[#This Row],[Total]]=0,"",Table4[[#This Row],[Total fees]]-Table4[[#This Row],[Total]]),"")</f>
        <v/>
      </c>
    </row>
    <row r="1745" spans="1:22">
      <c r="A1745" s="18" t="str">
        <f>IF('Student''s Data'!A1745=0,"",'Student''s Data'!A1745)</f>
        <v/>
      </c>
      <c r="B1745" s="18" t="str">
        <f>IF('Student''s Data'!B1745=0,"",'Student''s Data'!B1745)</f>
        <v/>
      </c>
      <c r="C1745" s="19" t="str">
        <f>IF('Student''s Data'!C1745=0,"",'Student''s Data'!C1745)</f>
        <v/>
      </c>
      <c r="D1745" s="19" t="str">
        <f>IF('Student''s Data'!D1745=0,"",'Student''s Data'!D1745)</f>
        <v/>
      </c>
      <c r="E1745" s="19" t="str">
        <f>IF('Student''s Data'!H1745=0,"",'Student''s Data'!H1745)</f>
        <v/>
      </c>
      <c r="F1745" s="19" t="str">
        <f>IF('Student''s Data'!E1745=0,"",'Student''s Data'!E1745)</f>
        <v/>
      </c>
      <c r="G1745" s="19" t="str">
        <f>IF('Student''s Data'!F1745=0,"",'Student''s Data'!F1745)</f>
        <v/>
      </c>
      <c r="H1745" s="17"/>
      <c r="I1745" s="17"/>
      <c r="J1745" s="17"/>
      <c r="K1745" s="17"/>
      <c r="L1745" s="17"/>
      <c r="M1745" s="17"/>
      <c r="N1745" s="17"/>
      <c r="O1745" s="17"/>
      <c r="P1745" s="17"/>
      <c r="Q1745" s="17"/>
      <c r="R1745" s="17"/>
      <c r="S1745" s="17"/>
      <c r="T1745" s="5" t="str">
        <f>IF(SUM(Table4[[#This Row],[Jan]:[Dec]])=0,"",(SUM(Table4[[#This Row],[Jan]:[Dec]])))</f>
        <v/>
      </c>
      <c r="U1745" s="5">
        <f>IFERROR(IF(Table5[[#This Row],[Is RTE Student]]="Yes",0,VLOOKUP(Table4[[#This Row],[Class]]&amp;"_"&amp;Table4[[#This Row],[Stream]]&amp;"_"&amp;Table4[[#This Row],[Medium]],total_fee,5,0)),0)</f>
        <v>0</v>
      </c>
      <c r="V1745" s="5" t="str">
        <f>IFERROR(IF(Table4[[#This Row],[Total fees]]=Table4[[#This Row],[Total]]=0,"",Table4[[#This Row],[Total fees]]-Table4[[#This Row],[Total]]),"")</f>
        <v/>
      </c>
    </row>
    <row r="1746" spans="1:22">
      <c r="A1746" s="18" t="str">
        <f>IF('Student''s Data'!A1746=0,"",'Student''s Data'!A1746)</f>
        <v/>
      </c>
      <c r="B1746" s="18" t="str">
        <f>IF('Student''s Data'!B1746=0,"",'Student''s Data'!B1746)</f>
        <v/>
      </c>
      <c r="C1746" s="19" t="str">
        <f>IF('Student''s Data'!C1746=0,"",'Student''s Data'!C1746)</f>
        <v/>
      </c>
      <c r="D1746" s="19" t="str">
        <f>IF('Student''s Data'!D1746=0,"",'Student''s Data'!D1746)</f>
        <v/>
      </c>
      <c r="E1746" s="19" t="str">
        <f>IF('Student''s Data'!H1746=0,"",'Student''s Data'!H1746)</f>
        <v/>
      </c>
      <c r="F1746" s="19" t="str">
        <f>IF('Student''s Data'!E1746=0,"",'Student''s Data'!E1746)</f>
        <v/>
      </c>
      <c r="G1746" s="19" t="str">
        <f>IF('Student''s Data'!F1746=0,"",'Student''s Data'!F1746)</f>
        <v/>
      </c>
      <c r="H1746" s="17"/>
      <c r="I1746" s="17"/>
      <c r="J1746" s="17"/>
      <c r="K1746" s="17"/>
      <c r="L1746" s="17"/>
      <c r="M1746" s="17"/>
      <c r="N1746" s="17"/>
      <c r="O1746" s="17"/>
      <c r="P1746" s="17"/>
      <c r="Q1746" s="17"/>
      <c r="R1746" s="17"/>
      <c r="S1746" s="17"/>
      <c r="T1746" s="5" t="str">
        <f>IF(SUM(Table4[[#This Row],[Jan]:[Dec]])=0,"",(SUM(Table4[[#This Row],[Jan]:[Dec]])))</f>
        <v/>
      </c>
      <c r="U1746" s="5">
        <f>IFERROR(IF(Table5[[#This Row],[Is RTE Student]]="Yes",0,VLOOKUP(Table4[[#This Row],[Class]]&amp;"_"&amp;Table4[[#This Row],[Stream]]&amp;"_"&amp;Table4[[#This Row],[Medium]],total_fee,5,0)),0)</f>
        <v>0</v>
      </c>
      <c r="V1746" s="5" t="str">
        <f>IFERROR(IF(Table4[[#This Row],[Total fees]]=Table4[[#This Row],[Total]]=0,"",Table4[[#This Row],[Total fees]]-Table4[[#This Row],[Total]]),"")</f>
        <v/>
      </c>
    </row>
    <row r="1747" spans="1:22">
      <c r="A1747" s="18" t="str">
        <f>IF('Student''s Data'!A1747=0,"",'Student''s Data'!A1747)</f>
        <v/>
      </c>
      <c r="B1747" s="18" t="str">
        <f>IF('Student''s Data'!B1747=0,"",'Student''s Data'!B1747)</f>
        <v/>
      </c>
      <c r="C1747" s="19" t="str">
        <f>IF('Student''s Data'!C1747=0,"",'Student''s Data'!C1747)</f>
        <v/>
      </c>
      <c r="D1747" s="19" t="str">
        <f>IF('Student''s Data'!D1747=0,"",'Student''s Data'!D1747)</f>
        <v/>
      </c>
      <c r="E1747" s="19" t="str">
        <f>IF('Student''s Data'!H1747=0,"",'Student''s Data'!H1747)</f>
        <v/>
      </c>
      <c r="F1747" s="19" t="str">
        <f>IF('Student''s Data'!E1747=0,"",'Student''s Data'!E1747)</f>
        <v/>
      </c>
      <c r="G1747" s="19" t="str">
        <f>IF('Student''s Data'!F1747=0,"",'Student''s Data'!F1747)</f>
        <v/>
      </c>
      <c r="H1747" s="17"/>
      <c r="I1747" s="17"/>
      <c r="J1747" s="17"/>
      <c r="K1747" s="17"/>
      <c r="L1747" s="17"/>
      <c r="M1747" s="17"/>
      <c r="N1747" s="17"/>
      <c r="O1747" s="17"/>
      <c r="P1747" s="17"/>
      <c r="Q1747" s="17"/>
      <c r="R1747" s="17"/>
      <c r="S1747" s="17"/>
      <c r="T1747" s="5" t="str">
        <f>IF(SUM(Table4[[#This Row],[Jan]:[Dec]])=0,"",(SUM(Table4[[#This Row],[Jan]:[Dec]])))</f>
        <v/>
      </c>
      <c r="U1747" s="5">
        <f>IFERROR(IF(Table5[[#This Row],[Is RTE Student]]="Yes",0,VLOOKUP(Table4[[#This Row],[Class]]&amp;"_"&amp;Table4[[#This Row],[Stream]]&amp;"_"&amp;Table4[[#This Row],[Medium]],total_fee,5,0)),0)</f>
        <v>0</v>
      </c>
      <c r="V1747" s="5" t="str">
        <f>IFERROR(IF(Table4[[#This Row],[Total fees]]=Table4[[#This Row],[Total]]=0,"",Table4[[#This Row],[Total fees]]-Table4[[#This Row],[Total]]),"")</f>
        <v/>
      </c>
    </row>
    <row r="1748" spans="1:22">
      <c r="A1748" s="18" t="str">
        <f>IF('Student''s Data'!A1748=0,"",'Student''s Data'!A1748)</f>
        <v/>
      </c>
      <c r="B1748" s="18" t="str">
        <f>IF('Student''s Data'!B1748=0,"",'Student''s Data'!B1748)</f>
        <v/>
      </c>
      <c r="C1748" s="19" t="str">
        <f>IF('Student''s Data'!C1748=0,"",'Student''s Data'!C1748)</f>
        <v/>
      </c>
      <c r="D1748" s="19" t="str">
        <f>IF('Student''s Data'!D1748=0,"",'Student''s Data'!D1748)</f>
        <v/>
      </c>
      <c r="E1748" s="19" t="str">
        <f>IF('Student''s Data'!H1748=0,"",'Student''s Data'!H1748)</f>
        <v/>
      </c>
      <c r="F1748" s="19" t="str">
        <f>IF('Student''s Data'!E1748=0,"",'Student''s Data'!E1748)</f>
        <v/>
      </c>
      <c r="G1748" s="19" t="str">
        <f>IF('Student''s Data'!F1748=0,"",'Student''s Data'!F1748)</f>
        <v/>
      </c>
      <c r="H1748" s="17"/>
      <c r="I1748" s="17"/>
      <c r="J1748" s="17"/>
      <c r="K1748" s="17"/>
      <c r="L1748" s="17"/>
      <c r="M1748" s="17"/>
      <c r="N1748" s="17"/>
      <c r="O1748" s="17"/>
      <c r="P1748" s="17"/>
      <c r="Q1748" s="17"/>
      <c r="R1748" s="17"/>
      <c r="S1748" s="17"/>
      <c r="T1748" s="5" t="str">
        <f>IF(SUM(Table4[[#This Row],[Jan]:[Dec]])=0,"",(SUM(Table4[[#This Row],[Jan]:[Dec]])))</f>
        <v/>
      </c>
      <c r="U1748" s="5">
        <f>IFERROR(IF(Table5[[#This Row],[Is RTE Student]]="Yes",0,VLOOKUP(Table4[[#This Row],[Class]]&amp;"_"&amp;Table4[[#This Row],[Stream]]&amp;"_"&amp;Table4[[#This Row],[Medium]],total_fee,5,0)),0)</f>
        <v>0</v>
      </c>
      <c r="V1748" s="5" t="str">
        <f>IFERROR(IF(Table4[[#This Row],[Total fees]]=Table4[[#This Row],[Total]]=0,"",Table4[[#This Row],[Total fees]]-Table4[[#This Row],[Total]]),"")</f>
        <v/>
      </c>
    </row>
    <row r="1749" spans="1:22">
      <c r="A1749" s="18" t="str">
        <f>IF('Student''s Data'!A1749=0,"",'Student''s Data'!A1749)</f>
        <v/>
      </c>
      <c r="B1749" s="18" t="str">
        <f>IF('Student''s Data'!B1749=0,"",'Student''s Data'!B1749)</f>
        <v/>
      </c>
      <c r="C1749" s="19" t="str">
        <f>IF('Student''s Data'!C1749=0,"",'Student''s Data'!C1749)</f>
        <v/>
      </c>
      <c r="D1749" s="19" t="str">
        <f>IF('Student''s Data'!D1749=0,"",'Student''s Data'!D1749)</f>
        <v/>
      </c>
      <c r="E1749" s="19" t="str">
        <f>IF('Student''s Data'!H1749=0,"",'Student''s Data'!H1749)</f>
        <v/>
      </c>
      <c r="F1749" s="19" t="str">
        <f>IF('Student''s Data'!E1749=0,"",'Student''s Data'!E1749)</f>
        <v/>
      </c>
      <c r="G1749" s="19" t="str">
        <f>IF('Student''s Data'!F1749=0,"",'Student''s Data'!F1749)</f>
        <v/>
      </c>
      <c r="H1749" s="17"/>
      <c r="I1749" s="17"/>
      <c r="J1749" s="17"/>
      <c r="K1749" s="17"/>
      <c r="L1749" s="17"/>
      <c r="M1749" s="17"/>
      <c r="N1749" s="17"/>
      <c r="O1749" s="17"/>
      <c r="P1749" s="17"/>
      <c r="Q1749" s="17"/>
      <c r="R1749" s="17"/>
      <c r="S1749" s="17"/>
      <c r="T1749" s="5" t="str">
        <f>IF(SUM(Table4[[#This Row],[Jan]:[Dec]])=0,"",(SUM(Table4[[#This Row],[Jan]:[Dec]])))</f>
        <v/>
      </c>
      <c r="U1749" s="5">
        <f>IFERROR(IF(Table5[[#This Row],[Is RTE Student]]="Yes",0,VLOOKUP(Table4[[#This Row],[Class]]&amp;"_"&amp;Table4[[#This Row],[Stream]]&amp;"_"&amp;Table4[[#This Row],[Medium]],total_fee,5,0)),0)</f>
        <v>0</v>
      </c>
      <c r="V1749" s="5" t="str">
        <f>IFERROR(IF(Table4[[#This Row],[Total fees]]=Table4[[#This Row],[Total]]=0,"",Table4[[#This Row],[Total fees]]-Table4[[#This Row],[Total]]),"")</f>
        <v/>
      </c>
    </row>
    <row r="1750" spans="1:22">
      <c r="A1750" s="18" t="str">
        <f>IF('Student''s Data'!A1750=0,"",'Student''s Data'!A1750)</f>
        <v/>
      </c>
      <c r="B1750" s="18" t="str">
        <f>IF('Student''s Data'!B1750=0,"",'Student''s Data'!B1750)</f>
        <v/>
      </c>
      <c r="C1750" s="19" t="str">
        <f>IF('Student''s Data'!C1750=0,"",'Student''s Data'!C1750)</f>
        <v/>
      </c>
      <c r="D1750" s="19" t="str">
        <f>IF('Student''s Data'!D1750=0,"",'Student''s Data'!D1750)</f>
        <v/>
      </c>
      <c r="E1750" s="19" t="str">
        <f>IF('Student''s Data'!H1750=0,"",'Student''s Data'!H1750)</f>
        <v/>
      </c>
      <c r="F1750" s="19" t="str">
        <f>IF('Student''s Data'!E1750=0,"",'Student''s Data'!E1750)</f>
        <v/>
      </c>
      <c r="G1750" s="19" t="str">
        <f>IF('Student''s Data'!F1750=0,"",'Student''s Data'!F1750)</f>
        <v/>
      </c>
      <c r="H1750" s="17"/>
      <c r="I1750" s="17"/>
      <c r="J1750" s="17"/>
      <c r="K1750" s="17"/>
      <c r="L1750" s="17"/>
      <c r="M1750" s="17"/>
      <c r="N1750" s="17"/>
      <c r="O1750" s="17"/>
      <c r="P1750" s="17"/>
      <c r="Q1750" s="17"/>
      <c r="R1750" s="17"/>
      <c r="S1750" s="17"/>
      <c r="T1750" s="5" t="str">
        <f>IF(SUM(Table4[[#This Row],[Jan]:[Dec]])=0,"",(SUM(Table4[[#This Row],[Jan]:[Dec]])))</f>
        <v/>
      </c>
      <c r="U1750" s="5">
        <f>IFERROR(IF(Table5[[#This Row],[Is RTE Student]]="Yes",0,VLOOKUP(Table4[[#This Row],[Class]]&amp;"_"&amp;Table4[[#This Row],[Stream]]&amp;"_"&amp;Table4[[#This Row],[Medium]],total_fee,5,0)),0)</f>
        <v>0</v>
      </c>
      <c r="V1750" s="5" t="str">
        <f>IFERROR(IF(Table4[[#This Row],[Total fees]]=Table4[[#This Row],[Total]]=0,"",Table4[[#This Row],[Total fees]]-Table4[[#This Row],[Total]]),"")</f>
        <v/>
      </c>
    </row>
    <row r="1751" spans="1:22">
      <c r="A1751" s="18" t="str">
        <f>IF('Student''s Data'!A1751=0,"",'Student''s Data'!A1751)</f>
        <v/>
      </c>
      <c r="B1751" s="18" t="str">
        <f>IF('Student''s Data'!B1751=0,"",'Student''s Data'!B1751)</f>
        <v/>
      </c>
      <c r="C1751" s="19" t="str">
        <f>IF('Student''s Data'!C1751=0,"",'Student''s Data'!C1751)</f>
        <v/>
      </c>
      <c r="D1751" s="19" t="str">
        <f>IF('Student''s Data'!D1751=0,"",'Student''s Data'!D1751)</f>
        <v/>
      </c>
      <c r="E1751" s="19" t="str">
        <f>IF('Student''s Data'!H1751=0,"",'Student''s Data'!H1751)</f>
        <v/>
      </c>
      <c r="F1751" s="19" t="str">
        <f>IF('Student''s Data'!E1751=0,"",'Student''s Data'!E1751)</f>
        <v/>
      </c>
      <c r="G1751" s="19" t="str">
        <f>IF('Student''s Data'!F1751=0,"",'Student''s Data'!F1751)</f>
        <v/>
      </c>
      <c r="H1751" s="17"/>
      <c r="I1751" s="17"/>
      <c r="J1751" s="17"/>
      <c r="K1751" s="17"/>
      <c r="L1751" s="17"/>
      <c r="M1751" s="17"/>
      <c r="N1751" s="17"/>
      <c r="O1751" s="17"/>
      <c r="P1751" s="17"/>
      <c r="Q1751" s="17"/>
      <c r="R1751" s="17"/>
      <c r="S1751" s="17"/>
      <c r="T1751" s="5" t="str">
        <f>IF(SUM(Table4[[#This Row],[Jan]:[Dec]])=0,"",(SUM(Table4[[#This Row],[Jan]:[Dec]])))</f>
        <v/>
      </c>
      <c r="U1751" s="5">
        <f>IFERROR(IF(Table5[[#This Row],[Is RTE Student]]="Yes",0,VLOOKUP(Table4[[#This Row],[Class]]&amp;"_"&amp;Table4[[#This Row],[Stream]]&amp;"_"&amp;Table4[[#This Row],[Medium]],total_fee,5,0)),0)</f>
        <v>0</v>
      </c>
      <c r="V1751" s="5" t="str">
        <f>IFERROR(IF(Table4[[#This Row],[Total fees]]=Table4[[#This Row],[Total]]=0,"",Table4[[#This Row],[Total fees]]-Table4[[#This Row],[Total]]),"")</f>
        <v/>
      </c>
    </row>
    <row r="1752" spans="1:22">
      <c r="A1752" s="18" t="str">
        <f>IF('Student''s Data'!A1752=0,"",'Student''s Data'!A1752)</f>
        <v/>
      </c>
      <c r="B1752" s="18" t="str">
        <f>IF('Student''s Data'!B1752=0,"",'Student''s Data'!B1752)</f>
        <v/>
      </c>
      <c r="C1752" s="19" t="str">
        <f>IF('Student''s Data'!C1752=0,"",'Student''s Data'!C1752)</f>
        <v/>
      </c>
      <c r="D1752" s="19" t="str">
        <f>IF('Student''s Data'!D1752=0,"",'Student''s Data'!D1752)</f>
        <v/>
      </c>
      <c r="E1752" s="19" t="str">
        <f>IF('Student''s Data'!H1752=0,"",'Student''s Data'!H1752)</f>
        <v/>
      </c>
      <c r="F1752" s="19" t="str">
        <f>IF('Student''s Data'!E1752=0,"",'Student''s Data'!E1752)</f>
        <v/>
      </c>
      <c r="G1752" s="19" t="str">
        <f>IF('Student''s Data'!F1752=0,"",'Student''s Data'!F1752)</f>
        <v/>
      </c>
      <c r="H1752" s="17"/>
      <c r="I1752" s="17"/>
      <c r="J1752" s="17"/>
      <c r="K1752" s="17"/>
      <c r="L1752" s="17"/>
      <c r="M1752" s="17"/>
      <c r="N1752" s="17"/>
      <c r="O1752" s="17"/>
      <c r="P1752" s="17"/>
      <c r="Q1752" s="17"/>
      <c r="R1752" s="17"/>
      <c r="S1752" s="17"/>
      <c r="T1752" s="5" t="str">
        <f>IF(SUM(Table4[[#This Row],[Jan]:[Dec]])=0,"",(SUM(Table4[[#This Row],[Jan]:[Dec]])))</f>
        <v/>
      </c>
      <c r="U1752" s="5">
        <f>IFERROR(IF(Table5[[#This Row],[Is RTE Student]]="Yes",0,VLOOKUP(Table4[[#This Row],[Class]]&amp;"_"&amp;Table4[[#This Row],[Stream]]&amp;"_"&amp;Table4[[#This Row],[Medium]],total_fee,5,0)),0)</f>
        <v>0</v>
      </c>
      <c r="V1752" s="5" t="str">
        <f>IFERROR(IF(Table4[[#This Row],[Total fees]]=Table4[[#This Row],[Total]]=0,"",Table4[[#This Row],[Total fees]]-Table4[[#This Row],[Total]]),"")</f>
        <v/>
      </c>
    </row>
    <row r="1753" spans="1:22">
      <c r="A1753" s="18" t="str">
        <f>IF('Student''s Data'!A1753=0,"",'Student''s Data'!A1753)</f>
        <v/>
      </c>
      <c r="B1753" s="18" t="str">
        <f>IF('Student''s Data'!B1753=0,"",'Student''s Data'!B1753)</f>
        <v/>
      </c>
      <c r="C1753" s="19" t="str">
        <f>IF('Student''s Data'!C1753=0,"",'Student''s Data'!C1753)</f>
        <v/>
      </c>
      <c r="D1753" s="19" t="str">
        <f>IF('Student''s Data'!D1753=0,"",'Student''s Data'!D1753)</f>
        <v/>
      </c>
      <c r="E1753" s="19" t="str">
        <f>IF('Student''s Data'!H1753=0,"",'Student''s Data'!H1753)</f>
        <v/>
      </c>
      <c r="F1753" s="19" t="str">
        <f>IF('Student''s Data'!E1753=0,"",'Student''s Data'!E1753)</f>
        <v/>
      </c>
      <c r="G1753" s="19" t="str">
        <f>IF('Student''s Data'!F1753=0,"",'Student''s Data'!F1753)</f>
        <v/>
      </c>
      <c r="H1753" s="17"/>
      <c r="I1753" s="17"/>
      <c r="J1753" s="17"/>
      <c r="K1753" s="17"/>
      <c r="L1753" s="17"/>
      <c r="M1753" s="17"/>
      <c r="N1753" s="17"/>
      <c r="O1753" s="17"/>
      <c r="P1753" s="17"/>
      <c r="Q1753" s="17"/>
      <c r="R1753" s="17"/>
      <c r="S1753" s="17"/>
      <c r="T1753" s="5" t="str">
        <f>IF(SUM(Table4[[#This Row],[Jan]:[Dec]])=0,"",(SUM(Table4[[#This Row],[Jan]:[Dec]])))</f>
        <v/>
      </c>
      <c r="U1753" s="5">
        <f>IFERROR(IF(Table5[[#This Row],[Is RTE Student]]="Yes",0,VLOOKUP(Table4[[#This Row],[Class]]&amp;"_"&amp;Table4[[#This Row],[Stream]]&amp;"_"&amp;Table4[[#This Row],[Medium]],total_fee,5,0)),0)</f>
        <v>0</v>
      </c>
      <c r="V1753" s="5" t="str">
        <f>IFERROR(IF(Table4[[#This Row],[Total fees]]=Table4[[#This Row],[Total]]=0,"",Table4[[#This Row],[Total fees]]-Table4[[#This Row],[Total]]),"")</f>
        <v/>
      </c>
    </row>
    <row r="1754" spans="1:22">
      <c r="A1754" s="18" t="str">
        <f>IF('Student''s Data'!A1754=0,"",'Student''s Data'!A1754)</f>
        <v/>
      </c>
      <c r="B1754" s="18" t="str">
        <f>IF('Student''s Data'!B1754=0,"",'Student''s Data'!B1754)</f>
        <v/>
      </c>
      <c r="C1754" s="19" t="str">
        <f>IF('Student''s Data'!C1754=0,"",'Student''s Data'!C1754)</f>
        <v/>
      </c>
      <c r="D1754" s="19" t="str">
        <f>IF('Student''s Data'!D1754=0,"",'Student''s Data'!D1754)</f>
        <v/>
      </c>
      <c r="E1754" s="19" t="str">
        <f>IF('Student''s Data'!H1754=0,"",'Student''s Data'!H1754)</f>
        <v/>
      </c>
      <c r="F1754" s="19" t="str">
        <f>IF('Student''s Data'!E1754=0,"",'Student''s Data'!E1754)</f>
        <v/>
      </c>
      <c r="G1754" s="19" t="str">
        <f>IF('Student''s Data'!F1754=0,"",'Student''s Data'!F1754)</f>
        <v/>
      </c>
      <c r="H1754" s="17"/>
      <c r="I1754" s="17"/>
      <c r="J1754" s="17"/>
      <c r="K1754" s="17"/>
      <c r="L1754" s="17"/>
      <c r="M1754" s="17"/>
      <c r="N1754" s="17"/>
      <c r="O1754" s="17"/>
      <c r="P1754" s="17"/>
      <c r="Q1754" s="17"/>
      <c r="R1754" s="17"/>
      <c r="S1754" s="17"/>
      <c r="T1754" s="5" t="str">
        <f>IF(SUM(Table4[[#This Row],[Jan]:[Dec]])=0,"",(SUM(Table4[[#This Row],[Jan]:[Dec]])))</f>
        <v/>
      </c>
      <c r="U1754" s="5">
        <f>IFERROR(IF(Table5[[#This Row],[Is RTE Student]]="Yes",0,VLOOKUP(Table4[[#This Row],[Class]]&amp;"_"&amp;Table4[[#This Row],[Stream]]&amp;"_"&amp;Table4[[#This Row],[Medium]],total_fee,5,0)),0)</f>
        <v>0</v>
      </c>
      <c r="V1754" s="5" t="str">
        <f>IFERROR(IF(Table4[[#This Row],[Total fees]]=Table4[[#This Row],[Total]]=0,"",Table4[[#This Row],[Total fees]]-Table4[[#This Row],[Total]]),"")</f>
        <v/>
      </c>
    </row>
    <row r="1755" spans="1:22">
      <c r="A1755" s="18" t="str">
        <f>IF('Student''s Data'!A1755=0,"",'Student''s Data'!A1755)</f>
        <v/>
      </c>
      <c r="B1755" s="18" t="str">
        <f>IF('Student''s Data'!B1755=0,"",'Student''s Data'!B1755)</f>
        <v/>
      </c>
      <c r="C1755" s="19" t="str">
        <f>IF('Student''s Data'!C1755=0,"",'Student''s Data'!C1755)</f>
        <v/>
      </c>
      <c r="D1755" s="19" t="str">
        <f>IF('Student''s Data'!D1755=0,"",'Student''s Data'!D1755)</f>
        <v/>
      </c>
      <c r="E1755" s="19" t="str">
        <f>IF('Student''s Data'!H1755=0,"",'Student''s Data'!H1755)</f>
        <v/>
      </c>
      <c r="F1755" s="19" t="str">
        <f>IF('Student''s Data'!E1755=0,"",'Student''s Data'!E1755)</f>
        <v/>
      </c>
      <c r="G1755" s="19" t="str">
        <f>IF('Student''s Data'!F1755=0,"",'Student''s Data'!F1755)</f>
        <v/>
      </c>
      <c r="H1755" s="17"/>
      <c r="I1755" s="17"/>
      <c r="J1755" s="17"/>
      <c r="K1755" s="17"/>
      <c r="L1755" s="17"/>
      <c r="M1755" s="17"/>
      <c r="N1755" s="17"/>
      <c r="O1755" s="17"/>
      <c r="P1755" s="17"/>
      <c r="Q1755" s="17"/>
      <c r="R1755" s="17"/>
      <c r="S1755" s="17"/>
      <c r="T1755" s="5" t="str">
        <f>IF(SUM(Table4[[#This Row],[Jan]:[Dec]])=0,"",(SUM(Table4[[#This Row],[Jan]:[Dec]])))</f>
        <v/>
      </c>
      <c r="U1755" s="5">
        <f>IFERROR(IF(Table5[[#This Row],[Is RTE Student]]="Yes",0,VLOOKUP(Table4[[#This Row],[Class]]&amp;"_"&amp;Table4[[#This Row],[Stream]]&amp;"_"&amp;Table4[[#This Row],[Medium]],total_fee,5,0)),0)</f>
        <v>0</v>
      </c>
      <c r="V1755" s="5" t="str">
        <f>IFERROR(IF(Table4[[#This Row],[Total fees]]=Table4[[#This Row],[Total]]=0,"",Table4[[#This Row],[Total fees]]-Table4[[#This Row],[Total]]),"")</f>
        <v/>
      </c>
    </row>
    <row r="1756" spans="1:22">
      <c r="A1756" s="18" t="str">
        <f>IF('Student''s Data'!A1756=0,"",'Student''s Data'!A1756)</f>
        <v/>
      </c>
      <c r="B1756" s="18" t="str">
        <f>IF('Student''s Data'!B1756=0,"",'Student''s Data'!B1756)</f>
        <v/>
      </c>
      <c r="C1756" s="19" t="str">
        <f>IF('Student''s Data'!C1756=0,"",'Student''s Data'!C1756)</f>
        <v/>
      </c>
      <c r="D1756" s="19" t="str">
        <f>IF('Student''s Data'!D1756=0,"",'Student''s Data'!D1756)</f>
        <v/>
      </c>
      <c r="E1756" s="19" t="str">
        <f>IF('Student''s Data'!H1756=0,"",'Student''s Data'!H1756)</f>
        <v/>
      </c>
      <c r="F1756" s="19" t="str">
        <f>IF('Student''s Data'!E1756=0,"",'Student''s Data'!E1756)</f>
        <v/>
      </c>
      <c r="G1756" s="19" t="str">
        <f>IF('Student''s Data'!F1756=0,"",'Student''s Data'!F1756)</f>
        <v/>
      </c>
      <c r="H1756" s="17"/>
      <c r="I1756" s="17"/>
      <c r="J1756" s="17"/>
      <c r="K1756" s="17"/>
      <c r="L1756" s="17"/>
      <c r="M1756" s="17"/>
      <c r="N1756" s="17"/>
      <c r="O1756" s="17"/>
      <c r="P1756" s="17"/>
      <c r="Q1756" s="17"/>
      <c r="R1756" s="17"/>
      <c r="S1756" s="17"/>
      <c r="T1756" s="5" t="str">
        <f>IF(SUM(Table4[[#This Row],[Jan]:[Dec]])=0,"",(SUM(Table4[[#This Row],[Jan]:[Dec]])))</f>
        <v/>
      </c>
      <c r="U1756" s="5">
        <f>IFERROR(IF(Table5[[#This Row],[Is RTE Student]]="Yes",0,VLOOKUP(Table4[[#This Row],[Class]]&amp;"_"&amp;Table4[[#This Row],[Stream]]&amp;"_"&amp;Table4[[#This Row],[Medium]],total_fee,5,0)),0)</f>
        <v>0</v>
      </c>
      <c r="V1756" s="5" t="str">
        <f>IFERROR(IF(Table4[[#This Row],[Total fees]]=Table4[[#This Row],[Total]]=0,"",Table4[[#This Row],[Total fees]]-Table4[[#This Row],[Total]]),"")</f>
        <v/>
      </c>
    </row>
    <row r="1757" spans="1:22">
      <c r="A1757" s="18" t="str">
        <f>IF('Student''s Data'!A1757=0,"",'Student''s Data'!A1757)</f>
        <v/>
      </c>
      <c r="B1757" s="18" t="str">
        <f>IF('Student''s Data'!B1757=0,"",'Student''s Data'!B1757)</f>
        <v/>
      </c>
      <c r="C1757" s="19" t="str">
        <f>IF('Student''s Data'!C1757=0,"",'Student''s Data'!C1757)</f>
        <v/>
      </c>
      <c r="D1757" s="19" t="str">
        <f>IF('Student''s Data'!D1757=0,"",'Student''s Data'!D1757)</f>
        <v/>
      </c>
      <c r="E1757" s="19" t="str">
        <f>IF('Student''s Data'!H1757=0,"",'Student''s Data'!H1757)</f>
        <v/>
      </c>
      <c r="F1757" s="19" t="str">
        <f>IF('Student''s Data'!E1757=0,"",'Student''s Data'!E1757)</f>
        <v/>
      </c>
      <c r="G1757" s="19" t="str">
        <f>IF('Student''s Data'!F1757=0,"",'Student''s Data'!F1757)</f>
        <v/>
      </c>
      <c r="H1757" s="17"/>
      <c r="I1757" s="17"/>
      <c r="J1757" s="17"/>
      <c r="K1757" s="17"/>
      <c r="L1757" s="17"/>
      <c r="M1757" s="17"/>
      <c r="N1757" s="17"/>
      <c r="O1757" s="17"/>
      <c r="P1757" s="17"/>
      <c r="Q1757" s="17"/>
      <c r="R1757" s="17"/>
      <c r="S1757" s="17"/>
      <c r="T1757" s="5" t="str">
        <f>IF(SUM(Table4[[#This Row],[Jan]:[Dec]])=0,"",(SUM(Table4[[#This Row],[Jan]:[Dec]])))</f>
        <v/>
      </c>
      <c r="U1757" s="5">
        <f>IFERROR(IF(Table5[[#This Row],[Is RTE Student]]="Yes",0,VLOOKUP(Table4[[#This Row],[Class]]&amp;"_"&amp;Table4[[#This Row],[Stream]]&amp;"_"&amp;Table4[[#This Row],[Medium]],total_fee,5,0)),0)</f>
        <v>0</v>
      </c>
      <c r="V1757" s="5" t="str">
        <f>IFERROR(IF(Table4[[#This Row],[Total fees]]=Table4[[#This Row],[Total]]=0,"",Table4[[#This Row],[Total fees]]-Table4[[#This Row],[Total]]),"")</f>
        <v/>
      </c>
    </row>
    <row r="1758" spans="1:22">
      <c r="A1758" s="18" t="str">
        <f>IF('Student''s Data'!A1758=0,"",'Student''s Data'!A1758)</f>
        <v/>
      </c>
      <c r="B1758" s="18" t="str">
        <f>IF('Student''s Data'!B1758=0,"",'Student''s Data'!B1758)</f>
        <v/>
      </c>
      <c r="C1758" s="19" t="str">
        <f>IF('Student''s Data'!C1758=0,"",'Student''s Data'!C1758)</f>
        <v/>
      </c>
      <c r="D1758" s="19" t="str">
        <f>IF('Student''s Data'!D1758=0,"",'Student''s Data'!D1758)</f>
        <v/>
      </c>
      <c r="E1758" s="19" t="str">
        <f>IF('Student''s Data'!H1758=0,"",'Student''s Data'!H1758)</f>
        <v/>
      </c>
      <c r="F1758" s="19" t="str">
        <f>IF('Student''s Data'!E1758=0,"",'Student''s Data'!E1758)</f>
        <v/>
      </c>
      <c r="G1758" s="19" t="str">
        <f>IF('Student''s Data'!F1758=0,"",'Student''s Data'!F1758)</f>
        <v/>
      </c>
      <c r="H1758" s="17"/>
      <c r="I1758" s="17"/>
      <c r="J1758" s="17"/>
      <c r="K1758" s="17"/>
      <c r="L1758" s="17"/>
      <c r="M1758" s="17"/>
      <c r="N1758" s="17"/>
      <c r="O1758" s="17"/>
      <c r="P1758" s="17"/>
      <c r="Q1758" s="17"/>
      <c r="R1758" s="17"/>
      <c r="S1758" s="17"/>
      <c r="T1758" s="5" t="str">
        <f>IF(SUM(Table4[[#This Row],[Jan]:[Dec]])=0,"",(SUM(Table4[[#This Row],[Jan]:[Dec]])))</f>
        <v/>
      </c>
      <c r="U1758" s="5">
        <f>IFERROR(IF(Table5[[#This Row],[Is RTE Student]]="Yes",0,VLOOKUP(Table4[[#This Row],[Class]]&amp;"_"&amp;Table4[[#This Row],[Stream]]&amp;"_"&amp;Table4[[#This Row],[Medium]],total_fee,5,0)),0)</f>
        <v>0</v>
      </c>
      <c r="V1758" s="5" t="str">
        <f>IFERROR(IF(Table4[[#This Row],[Total fees]]=Table4[[#This Row],[Total]]=0,"",Table4[[#This Row],[Total fees]]-Table4[[#This Row],[Total]]),"")</f>
        <v/>
      </c>
    </row>
    <row r="1759" spans="1:22">
      <c r="A1759" s="18" t="str">
        <f>IF('Student''s Data'!A1759=0,"",'Student''s Data'!A1759)</f>
        <v/>
      </c>
      <c r="B1759" s="18" t="str">
        <f>IF('Student''s Data'!B1759=0,"",'Student''s Data'!B1759)</f>
        <v/>
      </c>
      <c r="C1759" s="19" t="str">
        <f>IF('Student''s Data'!C1759=0,"",'Student''s Data'!C1759)</f>
        <v/>
      </c>
      <c r="D1759" s="19" t="str">
        <f>IF('Student''s Data'!D1759=0,"",'Student''s Data'!D1759)</f>
        <v/>
      </c>
      <c r="E1759" s="19" t="str">
        <f>IF('Student''s Data'!H1759=0,"",'Student''s Data'!H1759)</f>
        <v/>
      </c>
      <c r="F1759" s="19" t="str">
        <f>IF('Student''s Data'!E1759=0,"",'Student''s Data'!E1759)</f>
        <v/>
      </c>
      <c r="G1759" s="19" t="str">
        <f>IF('Student''s Data'!F1759=0,"",'Student''s Data'!F1759)</f>
        <v/>
      </c>
      <c r="H1759" s="17"/>
      <c r="I1759" s="17"/>
      <c r="J1759" s="17"/>
      <c r="K1759" s="17"/>
      <c r="L1759" s="17"/>
      <c r="M1759" s="17"/>
      <c r="N1759" s="17"/>
      <c r="O1759" s="17"/>
      <c r="P1759" s="17"/>
      <c r="Q1759" s="17"/>
      <c r="R1759" s="17"/>
      <c r="S1759" s="17"/>
      <c r="T1759" s="5" t="str">
        <f>IF(SUM(Table4[[#This Row],[Jan]:[Dec]])=0,"",(SUM(Table4[[#This Row],[Jan]:[Dec]])))</f>
        <v/>
      </c>
      <c r="U1759" s="5">
        <f>IFERROR(IF(Table5[[#This Row],[Is RTE Student]]="Yes",0,VLOOKUP(Table4[[#This Row],[Class]]&amp;"_"&amp;Table4[[#This Row],[Stream]]&amp;"_"&amp;Table4[[#This Row],[Medium]],total_fee,5,0)),0)</f>
        <v>0</v>
      </c>
      <c r="V1759" s="5" t="str">
        <f>IFERROR(IF(Table4[[#This Row],[Total fees]]=Table4[[#This Row],[Total]]=0,"",Table4[[#This Row],[Total fees]]-Table4[[#This Row],[Total]]),"")</f>
        <v/>
      </c>
    </row>
    <row r="1760" spans="1:22">
      <c r="A1760" s="18" t="str">
        <f>IF('Student''s Data'!A1760=0,"",'Student''s Data'!A1760)</f>
        <v/>
      </c>
      <c r="B1760" s="18" t="str">
        <f>IF('Student''s Data'!B1760=0,"",'Student''s Data'!B1760)</f>
        <v/>
      </c>
      <c r="C1760" s="19" t="str">
        <f>IF('Student''s Data'!C1760=0,"",'Student''s Data'!C1760)</f>
        <v/>
      </c>
      <c r="D1760" s="19" t="str">
        <f>IF('Student''s Data'!D1760=0,"",'Student''s Data'!D1760)</f>
        <v/>
      </c>
      <c r="E1760" s="19" t="str">
        <f>IF('Student''s Data'!H1760=0,"",'Student''s Data'!H1760)</f>
        <v/>
      </c>
      <c r="F1760" s="19" t="str">
        <f>IF('Student''s Data'!E1760=0,"",'Student''s Data'!E1760)</f>
        <v/>
      </c>
      <c r="G1760" s="19" t="str">
        <f>IF('Student''s Data'!F1760=0,"",'Student''s Data'!F1760)</f>
        <v/>
      </c>
      <c r="H1760" s="17"/>
      <c r="I1760" s="17"/>
      <c r="J1760" s="17"/>
      <c r="K1760" s="17"/>
      <c r="L1760" s="17"/>
      <c r="M1760" s="17"/>
      <c r="N1760" s="17"/>
      <c r="O1760" s="17"/>
      <c r="P1760" s="17"/>
      <c r="Q1760" s="17"/>
      <c r="R1760" s="17"/>
      <c r="S1760" s="17"/>
      <c r="T1760" s="5" t="str">
        <f>IF(SUM(Table4[[#This Row],[Jan]:[Dec]])=0,"",(SUM(Table4[[#This Row],[Jan]:[Dec]])))</f>
        <v/>
      </c>
      <c r="U1760" s="5">
        <f>IFERROR(IF(Table5[[#This Row],[Is RTE Student]]="Yes",0,VLOOKUP(Table4[[#This Row],[Class]]&amp;"_"&amp;Table4[[#This Row],[Stream]]&amp;"_"&amp;Table4[[#This Row],[Medium]],total_fee,5,0)),0)</f>
        <v>0</v>
      </c>
      <c r="V1760" s="5" t="str">
        <f>IFERROR(IF(Table4[[#This Row],[Total fees]]=Table4[[#This Row],[Total]]=0,"",Table4[[#This Row],[Total fees]]-Table4[[#This Row],[Total]]),"")</f>
        <v/>
      </c>
    </row>
    <row r="1761" spans="1:22">
      <c r="A1761" s="18" t="str">
        <f>IF('Student''s Data'!A1761=0,"",'Student''s Data'!A1761)</f>
        <v/>
      </c>
      <c r="B1761" s="18" t="str">
        <f>IF('Student''s Data'!B1761=0,"",'Student''s Data'!B1761)</f>
        <v/>
      </c>
      <c r="C1761" s="19" t="str">
        <f>IF('Student''s Data'!C1761=0,"",'Student''s Data'!C1761)</f>
        <v/>
      </c>
      <c r="D1761" s="19" t="str">
        <f>IF('Student''s Data'!D1761=0,"",'Student''s Data'!D1761)</f>
        <v/>
      </c>
      <c r="E1761" s="19" t="str">
        <f>IF('Student''s Data'!H1761=0,"",'Student''s Data'!H1761)</f>
        <v/>
      </c>
      <c r="F1761" s="19" t="str">
        <f>IF('Student''s Data'!E1761=0,"",'Student''s Data'!E1761)</f>
        <v/>
      </c>
      <c r="G1761" s="19" t="str">
        <f>IF('Student''s Data'!F1761=0,"",'Student''s Data'!F1761)</f>
        <v/>
      </c>
      <c r="H1761" s="17"/>
      <c r="I1761" s="17"/>
      <c r="J1761" s="17"/>
      <c r="K1761" s="17"/>
      <c r="L1761" s="17"/>
      <c r="M1761" s="17"/>
      <c r="N1761" s="17"/>
      <c r="O1761" s="17"/>
      <c r="P1761" s="17"/>
      <c r="Q1761" s="17"/>
      <c r="R1761" s="17"/>
      <c r="S1761" s="17"/>
      <c r="T1761" s="5" t="str">
        <f>IF(SUM(Table4[[#This Row],[Jan]:[Dec]])=0,"",(SUM(Table4[[#This Row],[Jan]:[Dec]])))</f>
        <v/>
      </c>
      <c r="U1761" s="5">
        <f>IFERROR(IF(Table5[[#This Row],[Is RTE Student]]="Yes",0,VLOOKUP(Table4[[#This Row],[Class]]&amp;"_"&amp;Table4[[#This Row],[Stream]]&amp;"_"&amp;Table4[[#This Row],[Medium]],total_fee,5,0)),0)</f>
        <v>0</v>
      </c>
      <c r="V1761" s="5" t="str">
        <f>IFERROR(IF(Table4[[#This Row],[Total fees]]=Table4[[#This Row],[Total]]=0,"",Table4[[#This Row],[Total fees]]-Table4[[#This Row],[Total]]),"")</f>
        <v/>
      </c>
    </row>
    <row r="1762" spans="1:22">
      <c r="A1762" s="18" t="str">
        <f>IF('Student''s Data'!A1762=0,"",'Student''s Data'!A1762)</f>
        <v/>
      </c>
      <c r="B1762" s="18" t="str">
        <f>IF('Student''s Data'!B1762=0,"",'Student''s Data'!B1762)</f>
        <v/>
      </c>
      <c r="C1762" s="19" t="str">
        <f>IF('Student''s Data'!C1762=0,"",'Student''s Data'!C1762)</f>
        <v/>
      </c>
      <c r="D1762" s="19" t="str">
        <f>IF('Student''s Data'!D1762=0,"",'Student''s Data'!D1762)</f>
        <v/>
      </c>
      <c r="E1762" s="19" t="str">
        <f>IF('Student''s Data'!H1762=0,"",'Student''s Data'!H1762)</f>
        <v/>
      </c>
      <c r="F1762" s="19" t="str">
        <f>IF('Student''s Data'!E1762=0,"",'Student''s Data'!E1762)</f>
        <v/>
      </c>
      <c r="G1762" s="19" t="str">
        <f>IF('Student''s Data'!F1762=0,"",'Student''s Data'!F1762)</f>
        <v/>
      </c>
      <c r="H1762" s="17"/>
      <c r="I1762" s="17"/>
      <c r="J1762" s="17"/>
      <c r="K1762" s="17"/>
      <c r="L1762" s="17"/>
      <c r="M1762" s="17"/>
      <c r="N1762" s="17"/>
      <c r="O1762" s="17"/>
      <c r="P1762" s="17"/>
      <c r="Q1762" s="17"/>
      <c r="R1762" s="17"/>
      <c r="S1762" s="17"/>
      <c r="T1762" s="5" t="str">
        <f>IF(SUM(Table4[[#This Row],[Jan]:[Dec]])=0,"",(SUM(Table4[[#This Row],[Jan]:[Dec]])))</f>
        <v/>
      </c>
      <c r="U1762" s="5">
        <f>IFERROR(IF(Table5[[#This Row],[Is RTE Student]]="Yes",0,VLOOKUP(Table4[[#This Row],[Class]]&amp;"_"&amp;Table4[[#This Row],[Stream]]&amp;"_"&amp;Table4[[#This Row],[Medium]],total_fee,5,0)),0)</f>
        <v>0</v>
      </c>
      <c r="V1762" s="5" t="str">
        <f>IFERROR(IF(Table4[[#This Row],[Total fees]]=Table4[[#This Row],[Total]]=0,"",Table4[[#This Row],[Total fees]]-Table4[[#This Row],[Total]]),"")</f>
        <v/>
      </c>
    </row>
    <row r="1763" spans="1:22">
      <c r="A1763" s="18" t="str">
        <f>IF('Student''s Data'!A1763=0,"",'Student''s Data'!A1763)</f>
        <v/>
      </c>
      <c r="B1763" s="18" t="str">
        <f>IF('Student''s Data'!B1763=0,"",'Student''s Data'!B1763)</f>
        <v/>
      </c>
      <c r="C1763" s="19" t="str">
        <f>IF('Student''s Data'!C1763=0,"",'Student''s Data'!C1763)</f>
        <v/>
      </c>
      <c r="D1763" s="19" t="str">
        <f>IF('Student''s Data'!D1763=0,"",'Student''s Data'!D1763)</f>
        <v/>
      </c>
      <c r="E1763" s="19" t="str">
        <f>IF('Student''s Data'!H1763=0,"",'Student''s Data'!H1763)</f>
        <v/>
      </c>
      <c r="F1763" s="19" t="str">
        <f>IF('Student''s Data'!E1763=0,"",'Student''s Data'!E1763)</f>
        <v/>
      </c>
      <c r="G1763" s="19" t="str">
        <f>IF('Student''s Data'!F1763=0,"",'Student''s Data'!F1763)</f>
        <v/>
      </c>
      <c r="H1763" s="17"/>
      <c r="I1763" s="17"/>
      <c r="J1763" s="17"/>
      <c r="K1763" s="17"/>
      <c r="L1763" s="17"/>
      <c r="M1763" s="17"/>
      <c r="N1763" s="17"/>
      <c r="O1763" s="17"/>
      <c r="P1763" s="17"/>
      <c r="Q1763" s="17"/>
      <c r="R1763" s="17"/>
      <c r="S1763" s="17"/>
      <c r="T1763" s="5" t="str">
        <f>IF(SUM(Table4[[#This Row],[Jan]:[Dec]])=0,"",(SUM(Table4[[#This Row],[Jan]:[Dec]])))</f>
        <v/>
      </c>
      <c r="U1763" s="5">
        <f>IFERROR(IF(Table5[[#This Row],[Is RTE Student]]="Yes",0,VLOOKUP(Table4[[#This Row],[Class]]&amp;"_"&amp;Table4[[#This Row],[Stream]]&amp;"_"&amp;Table4[[#This Row],[Medium]],total_fee,5,0)),0)</f>
        <v>0</v>
      </c>
      <c r="V1763" s="5" t="str">
        <f>IFERROR(IF(Table4[[#This Row],[Total fees]]=Table4[[#This Row],[Total]]=0,"",Table4[[#This Row],[Total fees]]-Table4[[#This Row],[Total]]),"")</f>
        <v/>
      </c>
    </row>
    <row r="1764" spans="1:22">
      <c r="A1764" s="18" t="str">
        <f>IF('Student''s Data'!A1764=0,"",'Student''s Data'!A1764)</f>
        <v/>
      </c>
      <c r="B1764" s="18" t="str">
        <f>IF('Student''s Data'!B1764=0,"",'Student''s Data'!B1764)</f>
        <v/>
      </c>
      <c r="C1764" s="19" t="str">
        <f>IF('Student''s Data'!C1764=0,"",'Student''s Data'!C1764)</f>
        <v/>
      </c>
      <c r="D1764" s="19" t="str">
        <f>IF('Student''s Data'!D1764=0,"",'Student''s Data'!D1764)</f>
        <v/>
      </c>
      <c r="E1764" s="19" t="str">
        <f>IF('Student''s Data'!H1764=0,"",'Student''s Data'!H1764)</f>
        <v/>
      </c>
      <c r="F1764" s="19" t="str">
        <f>IF('Student''s Data'!E1764=0,"",'Student''s Data'!E1764)</f>
        <v/>
      </c>
      <c r="G1764" s="19" t="str">
        <f>IF('Student''s Data'!F1764=0,"",'Student''s Data'!F1764)</f>
        <v/>
      </c>
      <c r="H1764" s="17"/>
      <c r="I1764" s="17"/>
      <c r="J1764" s="17"/>
      <c r="K1764" s="17"/>
      <c r="L1764" s="17"/>
      <c r="M1764" s="17"/>
      <c r="N1764" s="17"/>
      <c r="O1764" s="17"/>
      <c r="P1764" s="17"/>
      <c r="Q1764" s="17"/>
      <c r="R1764" s="17"/>
      <c r="S1764" s="17"/>
      <c r="T1764" s="5" t="str">
        <f>IF(SUM(Table4[[#This Row],[Jan]:[Dec]])=0,"",(SUM(Table4[[#This Row],[Jan]:[Dec]])))</f>
        <v/>
      </c>
      <c r="U1764" s="5">
        <f>IFERROR(IF(Table5[[#This Row],[Is RTE Student]]="Yes",0,VLOOKUP(Table4[[#This Row],[Class]]&amp;"_"&amp;Table4[[#This Row],[Stream]]&amp;"_"&amp;Table4[[#This Row],[Medium]],total_fee,5,0)),0)</f>
        <v>0</v>
      </c>
      <c r="V1764" s="5" t="str">
        <f>IFERROR(IF(Table4[[#This Row],[Total fees]]=Table4[[#This Row],[Total]]=0,"",Table4[[#This Row],[Total fees]]-Table4[[#This Row],[Total]]),"")</f>
        <v/>
      </c>
    </row>
    <row r="1765" spans="1:22">
      <c r="A1765" s="18" t="str">
        <f>IF('Student''s Data'!A1765=0,"",'Student''s Data'!A1765)</f>
        <v/>
      </c>
      <c r="B1765" s="18" t="str">
        <f>IF('Student''s Data'!B1765=0,"",'Student''s Data'!B1765)</f>
        <v/>
      </c>
      <c r="C1765" s="19" t="str">
        <f>IF('Student''s Data'!C1765=0,"",'Student''s Data'!C1765)</f>
        <v/>
      </c>
      <c r="D1765" s="19" t="str">
        <f>IF('Student''s Data'!D1765=0,"",'Student''s Data'!D1765)</f>
        <v/>
      </c>
      <c r="E1765" s="19" t="str">
        <f>IF('Student''s Data'!H1765=0,"",'Student''s Data'!H1765)</f>
        <v/>
      </c>
      <c r="F1765" s="19" t="str">
        <f>IF('Student''s Data'!E1765=0,"",'Student''s Data'!E1765)</f>
        <v/>
      </c>
      <c r="G1765" s="19" t="str">
        <f>IF('Student''s Data'!F1765=0,"",'Student''s Data'!F1765)</f>
        <v/>
      </c>
      <c r="H1765" s="17"/>
      <c r="I1765" s="17"/>
      <c r="J1765" s="17"/>
      <c r="K1765" s="17"/>
      <c r="L1765" s="17"/>
      <c r="M1765" s="17"/>
      <c r="N1765" s="17"/>
      <c r="O1765" s="17"/>
      <c r="P1765" s="17"/>
      <c r="Q1765" s="17"/>
      <c r="R1765" s="17"/>
      <c r="S1765" s="17"/>
      <c r="T1765" s="5" t="str">
        <f>IF(SUM(Table4[[#This Row],[Jan]:[Dec]])=0,"",(SUM(Table4[[#This Row],[Jan]:[Dec]])))</f>
        <v/>
      </c>
      <c r="U1765" s="5">
        <f>IFERROR(IF(Table5[[#This Row],[Is RTE Student]]="Yes",0,VLOOKUP(Table4[[#This Row],[Class]]&amp;"_"&amp;Table4[[#This Row],[Stream]]&amp;"_"&amp;Table4[[#This Row],[Medium]],total_fee,5,0)),0)</f>
        <v>0</v>
      </c>
      <c r="V1765" s="5" t="str">
        <f>IFERROR(IF(Table4[[#This Row],[Total fees]]=Table4[[#This Row],[Total]]=0,"",Table4[[#This Row],[Total fees]]-Table4[[#This Row],[Total]]),"")</f>
        <v/>
      </c>
    </row>
    <row r="1766" spans="1:22">
      <c r="A1766" s="18" t="str">
        <f>IF('Student''s Data'!A1766=0,"",'Student''s Data'!A1766)</f>
        <v/>
      </c>
      <c r="B1766" s="18" t="str">
        <f>IF('Student''s Data'!B1766=0,"",'Student''s Data'!B1766)</f>
        <v/>
      </c>
      <c r="C1766" s="19" t="str">
        <f>IF('Student''s Data'!C1766=0,"",'Student''s Data'!C1766)</f>
        <v/>
      </c>
      <c r="D1766" s="19" t="str">
        <f>IF('Student''s Data'!D1766=0,"",'Student''s Data'!D1766)</f>
        <v/>
      </c>
      <c r="E1766" s="19" t="str">
        <f>IF('Student''s Data'!H1766=0,"",'Student''s Data'!H1766)</f>
        <v/>
      </c>
      <c r="F1766" s="19" t="str">
        <f>IF('Student''s Data'!E1766=0,"",'Student''s Data'!E1766)</f>
        <v/>
      </c>
      <c r="G1766" s="19" t="str">
        <f>IF('Student''s Data'!F1766=0,"",'Student''s Data'!F1766)</f>
        <v/>
      </c>
      <c r="H1766" s="17"/>
      <c r="I1766" s="17"/>
      <c r="J1766" s="17"/>
      <c r="K1766" s="17"/>
      <c r="L1766" s="17"/>
      <c r="M1766" s="17"/>
      <c r="N1766" s="17"/>
      <c r="O1766" s="17"/>
      <c r="P1766" s="17"/>
      <c r="Q1766" s="17"/>
      <c r="R1766" s="17"/>
      <c r="S1766" s="17"/>
      <c r="T1766" s="5" t="str">
        <f>IF(SUM(Table4[[#This Row],[Jan]:[Dec]])=0,"",(SUM(Table4[[#This Row],[Jan]:[Dec]])))</f>
        <v/>
      </c>
      <c r="U1766" s="5">
        <f>IFERROR(IF(Table5[[#This Row],[Is RTE Student]]="Yes",0,VLOOKUP(Table4[[#This Row],[Class]]&amp;"_"&amp;Table4[[#This Row],[Stream]]&amp;"_"&amp;Table4[[#This Row],[Medium]],total_fee,5,0)),0)</f>
        <v>0</v>
      </c>
      <c r="V1766" s="5" t="str">
        <f>IFERROR(IF(Table4[[#This Row],[Total fees]]=Table4[[#This Row],[Total]]=0,"",Table4[[#This Row],[Total fees]]-Table4[[#This Row],[Total]]),"")</f>
        <v/>
      </c>
    </row>
    <row r="1767" spans="1:22">
      <c r="A1767" s="18" t="str">
        <f>IF('Student''s Data'!A1767=0,"",'Student''s Data'!A1767)</f>
        <v/>
      </c>
      <c r="B1767" s="18" t="str">
        <f>IF('Student''s Data'!B1767=0,"",'Student''s Data'!B1767)</f>
        <v/>
      </c>
      <c r="C1767" s="19" t="str">
        <f>IF('Student''s Data'!C1767=0,"",'Student''s Data'!C1767)</f>
        <v/>
      </c>
      <c r="D1767" s="19" t="str">
        <f>IF('Student''s Data'!D1767=0,"",'Student''s Data'!D1767)</f>
        <v/>
      </c>
      <c r="E1767" s="19" t="str">
        <f>IF('Student''s Data'!H1767=0,"",'Student''s Data'!H1767)</f>
        <v/>
      </c>
      <c r="F1767" s="19" t="str">
        <f>IF('Student''s Data'!E1767=0,"",'Student''s Data'!E1767)</f>
        <v/>
      </c>
      <c r="G1767" s="19" t="str">
        <f>IF('Student''s Data'!F1767=0,"",'Student''s Data'!F1767)</f>
        <v/>
      </c>
      <c r="H1767" s="17"/>
      <c r="I1767" s="17"/>
      <c r="J1767" s="17"/>
      <c r="K1767" s="17"/>
      <c r="L1767" s="17"/>
      <c r="M1767" s="17"/>
      <c r="N1767" s="17"/>
      <c r="O1767" s="17"/>
      <c r="P1767" s="17"/>
      <c r="Q1767" s="17"/>
      <c r="R1767" s="17"/>
      <c r="S1767" s="17"/>
      <c r="T1767" s="5" t="str">
        <f>IF(SUM(Table4[[#This Row],[Jan]:[Dec]])=0,"",(SUM(Table4[[#This Row],[Jan]:[Dec]])))</f>
        <v/>
      </c>
      <c r="U1767" s="5">
        <f>IFERROR(IF(Table5[[#This Row],[Is RTE Student]]="Yes",0,VLOOKUP(Table4[[#This Row],[Class]]&amp;"_"&amp;Table4[[#This Row],[Stream]]&amp;"_"&amp;Table4[[#This Row],[Medium]],total_fee,5,0)),0)</f>
        <v>0</v>
      </c>
      <c r="V1767" s="5" t="str">
        <f>IFERROR(IF(Table4[[#This Row],[Total fees]]=Table4[[#This Row],[Total]]=0,"",Table4[[#This Row],[Total fees]]-Table4[[#This Row],[Total]]),"")</f>
        <v/>
      </c>
    </row>
    <row r="1768" spans="1:22">
      <c r="A1768" s="18" t="str">
        <f>IF('Student''s Data'!A1768=0,"",'Student''s Data'!A1768)</f>
        <v/>
      </c>
      <c r="B1768" s="18" t="str">
        <f>IF('Student''s Data'!B1768=0,"",'Student''s Data'!B1768)</f>
        <v/>
      </c>
      <c r="C1768" s="19" t="str">
        <f>IF('Student''s Data'!C1768=0,"",'Student''s Data'!C1768)</f>
        <v/>
      </c>
      <c r="D1768" s="19" t="str">
        <f>IF('Student''s Data'!D1768=0,"",'Student''s Data'!D1768)</f>
        <v/>
      </c>
      <c r="E1768" s="19" t="str">
        <f>IF('Student''s Data'!H1768=0,"",'Student''s Data'!H1768)</f>
        <v/>
      </c>
      <c r="F1768" s="19" t="str">
        <f>IF('Student''s Data'!E1768=0,"",'Student''s Data'!E1768)</f>
        <v/>
      </c>
      <c r="G1768" s="19" t="str">
        <f>IF('Student''s Data'!F1768=0,"",'Student''s Data'!F1768)</f>
        <v/>
      </c>
      <c r="H1768" s="17"/>
      <c r="I1768" s="17"/>
      <c r="J1768" s="17"/>
      <c r="K1768" s="17"/>
      <c r="L1768" s="17"/>
      <c r="M1768" s="17"/>
      <c r="N1768" s="17"/>
      <c r="O1768" s="17"/>
      <c r="P1768" s="17"/>
      <c r="Q1768" s="17"/>
      <c r="R1768" s="17"/>
      <c r="S1768" s="17"/>
      <c r="T1768" s="5" t="str">
        <f>IF(SUM(Table4[[#This Row],[Jan]:[Dec]])=0,"",(SUM(Table4[[#This Row],[Jan]:[Dec]])))</f>
        <v/>
      </c>
      <c r="U1768" s="5">
        <f>IFERROR(IF(Table5[[#This Row],[Is RTE Student]]="Yes",0,VLOOKUP(Table4[[#This Row],[Class]]&amp;"_"&amp;Table4[[#This Row],[Stream]]&amp;"_"&amp;Table4[[#This Row],[Medium]],total_fee,5,0)),0)</f>
        <v>0</v>
      </c>
      <c r="V1768" s="5" t="str">
        <f>IFERROR(IF(Table4[[#This Row],[Total fees]]=Table4[[#This Row],[Total]]=0,"",Table4[[#This Row],[Total fees]]-Table4[[#This Row],[Total]]),"")</f>
        <v/>
      </c>
    </row>
    <row r="1769" spans="1:22">
      <c r="A1769" s="18" t="str">
        <f>IF('Student''s Data'!A1769=0,"",'Student''s Data'!A1769)</f>
        <v/>
      </c>
      <c r="B1769" s="18" t="str">
        <f>IF('Student''s Data'!B1769=0,"",'Student''s Data'!B1769)</f>
        <v/>
      </c>
      <c r="C1769" s="19" t="str">
        <f>IF('Student''s Data'!C1769=0,"",'Student''s Data'!C1769)</f>
        <v/>
      </c>
      <c r="D1769" s="19" t="str">
        <f>IF('Student''s Data'!D1769=0,"",'Student''s Data'!D1769)</f>
        <v/>
      </c>
      <c r="E1769" s="19" t="str">
        <f>IF('Student''s Data'!H1769=0,"",'Student''s Data'!H1769)</f>
        <v/>
      </c>
      <c r="F1769" s="19" t="str">
        <f>IF('Student''s Data'!E1769=0,"",'Student''s Data'!E1769)</f>
        <v/>
      </c>
      <c r="G1769" s="19" t="str">
        <f>IF('Student''s Data'!F1769=0,"",'Student''s Data'!F1769)</f>
        <v/>
      </c>
      <c r="H1769" s="17"/>
      <c r="I1769" s="17"/>
      <c r="J1769" s="17"/>
      <c r="K1769" s="17"/>
      <c r="L1769" s="17"/>
      <c r="M1769" s="17"/>
      <c r="N1769" s="17"/>
      <c r="O1769" s="17"/>
      <c r="P1769" s="17"/>
      <c r="Q1769" s="17"/>
      <c r="R1769" s="17"/>
      <c r="S1769" s="17"/>
      <c r="T1769" s="5" t="str">
        <f>IF(SUM(Table4[[#This Row],[Jan]:[Dec]])=0,"",(SUM(Table4[[#This Row],[Jan]:[Dec]])))</f>
        <v/>
      </c>
      <c r="U1769" s="5">
        <f>IFERROR(IF(Table5[[#This Row],[Is RTE Student]]="Yes",0,VLOOKUP(Table4[[#This Row],[Class]]&amp;"_"&amp;Table4[[#This Row],[Stream]]&amp;"_"&amp;Table4[[#This Row],[Medium]],total_fee,5,0)),0)</f>
        <v>0</v>
      </c>
      <c r="V1769" s="5" t="str">
        <f>IFERROR(IF(Table4[[#This Row],[Total fees]]=Table4[[#This Row],[Total]]=0,"",Table4[[#This Row],[Total fees]]-Table4[[#This Row],[Total]]),"")</f>
        <v/>
      </c>
    </row>
    <row r="1770" spans="1:22">
      <c r="A1770" s="18" t="str">
        <f>IF('Student''s Data'!A1770=0,"",'Student''s Data'!A1770)</f>
        <v/>
      </c>
      <c r="B1770" s="18" t="str">
        <f>IF('Student''s Data'!B1770=0,"",'Student''s Data'!B1770)</f>
        <v/>
      </c>
      <c r="C1770" s="19" t="str">
        <f>IF('Student''s Data'!C1770=0,"",'Student''s Data'!C1770)</f>
        <v/>
      </c>
      <c r="D1770" s="19" t="str">
        <f>IF('Student''s Data'!D1770=0,"",'Student''s Data'!D1770)</f>
        <v/>
      </c>
      <c r="E1770" s="19" t="str">
        <f>IF('Student''s Data'!H1770=0,"",'Student''s Data'!H1770)</f>
        <v/>
      </c>
      <c r="F1770" s="19" t="str">
        <f>IF('Student''s Data'!E1770=0,"",'Student''s Data'!E1770)</f>
        <v/>
      </c>
      <c r="G1770" s="19" t="str">
        <f>IF('Student''s Data'!F1770=0,"",'Student''s Data'!F1770)</f>
        <v/>
      </c>
      <c r="H1770" s="17"/>
      <c r="I1770" s="17"/>
      <c r="J1770" s="17"/>
      <c r="K1770" s="17"/>
      <c r="L1770" s="17"/>
      <c r="M1770" s="17"/>
      <c r="N1770" s="17"/>
      <c r="O1770" s="17"/>
      <c r="P1770" s="17"/>
      <c r="Q1770" s="17"/>
      <c r="R1770" s="17"/>
      <c r="S1770" s="17"/>
      <c r="T1770" s="5" t="str">
        <f>IF(SUM(Table4[[#This Row],[Jan]:[Dec]])=0,"",(SUM(Table4[[#This Row],[Jan]:[Dec]])))</f>
        <v/>
      </c>
      <c r="U1770" s="5">
        <f>IFERROR(IF(Table5[[#This Row],[Is RTE Student]]="Yes",0,VLOOKUP(Table4[[#This Row],[Class]]&amp;"_"&amp;Table4[[#This Row],[Stream]]&amp;"_"&amp;Table4[[#This Row],[Medium]],total_fee,5,0)),0)</f>
        <v>0</v>
      </c>
      <c r="V1770" s="5" t="str">
        <f>IFERROR(IF(Table4[[#This Row],[Total fees]]=Table4[[#This Row],[Total]]=0,"",Table4[[#This Row],[Total fees]]-Table4[[#This Row],[Total]]),"")</f>
        <v/>
      </c>
    </row>
    <row r="1771" spans="1:22">
      <c r="A1771" s="18" t="str">
        <f>IF('Student''s Data'!A1771=0,"",'Student''s Data'!A1771)</f>
        <v/>
      </c>
      <c r="B1771" s="18" t="str">
        <f>IF('Student''s Data'!B1771=0,"",'Student''s Data'!B1771)</f>
        <v/>
      </c>
      <c r="C1771" s="19" t="str">
        <f>IF('Student''s Data'!C1771=0,"",'Student''s Data'!C1771)</f>
        <v/>
      </c>
      <c r="D1771" s="19" t="str">
        <f>IF('Student''s Data'!D1771=0,"",'Student''s Data'!D1771)</f>
        <v/>
      </c>
      <c r="E1771" s="19" t="str">
        <f>IF('Student''s Data'!H1771=0,"",'Student''s Data'!H1771)</f>
        <v/>
      </c>
      <c r="F1771" s="19" t="str">
        <f>IF('Student''s Data'!E1771=0,"",'Student''s Data'!E1771)</f>
        <v/>
      </c>
      <c r="G1771" s="19" t="str">
        <f>IF('Student''s Data'!F1771=0,"",'Student''s Data'!F1771)</f>
        <v/>
      </c>
      <c r="H1771" s="17"/>
      <c r="I1771" s="17"/>
      <c r="J1771" s="17"/>
      <c r="K1771" s="17"/>
      <c r="L1771" s="17"/>
      <c r="M1771" s="17"/>
      <c r="N1771" s="17"/>
      <c r="O1771" s="17"/>
      <c r="P1771" s="17"/>
      <c r="Q1771" s="17"/>
      <c r="R1771" s="17"/>
      <c r="S1771" s="17"/>
      <c r="T1771" s="5" t="str">
        <f>IF(SUM(Table4[[#This Row],[Jan]:[Dec]])=0,"",(SUM(Table4[[#This Row],[Jan]:[Dec]])))</f>
        <v/>
      </c>
      <c r="U1771" s="5">
        <f>IFERROR(IF(Table5[[#This Row],[Is RTE Student]]="Yes",0,VLOOKUP(Table4[[#This Row],[Class]]&amp;"_"&amp;Table4[[#This Row],[Stream]]&amp;"_"&amp;Table4[[#This Row],[Medium]],total_fee,5,0)),0)</f>
        <v>0</v>
      </c>
      <c r="V1771" s="5" t="str">
        <f>IFERROR(IF(Table4[[#This Row],[Total fees]]=Table4[[#This Row],[Total]]=0,"",Table4[[#This Row],[Total fees]]-Table4[[#This Row],[Total]]),"")</f>
        <v/>
      </c>
    </row>
    <row r="1772" spans="1:22">
      <c r="A1772" s="18" t="str">
        <f>IF('Student''s Data'!A1772=0,"",'Student''s Data'!A1772)</f>
        <v/>
      </c>
      <c r="B1772" s="18" t="str">
        <f>IF('Student''s Data'!B1772=0,"",'Student''s Data'!B1772)</f>
        <v/>
      </c>
      <c r="C1772" s="19" t="str">
        <f>IF('Student''s Data'!C1772=0,"",'Student''s Data'!C1772)</f>
        <v/>
      </c>
      <c r="D1772" s="19" t="str">
        <f>IF('Student''s Data'!D1772=0,"",'Student''s Data'!D1772)</f>
        <v/>
      </c>
      <c r="E1772" s="19" t="str">
        <f>IF('Student''s Data'!H1772=0,"",'Student''s Data'!H1772)</f>
        <v/>
      </c>
      <c r="F1772" s="19" t="str">
        <f>IF('Student''s Data'!E1772=0,"",'Student''s Data'!E1772)</f>
        <v/>
      </c>
      <c r="G1772" s="19" t="str">
        <f>IF('Student''s Data'!F1772=0,"",'Student''s Data'!F1772)</f>
        <v/>
      </c>
      <c r="H1772" s="17"/>
      <c r="I1772" s="17"/>
      <c r="J1772" s="17"/>
      <c r="K1772" s="17"/>
      <c r="L1772" s="17"/>
      <c r="M1772" s="17"/>
      <c r="N1772" s="17"/>
      <c r="O1772" s="17"/>
      <c r="P1772" s="17"/>
      <c r="Q1772" s="17"/>
      <c r="R1772" s="17"/>
      <c r="S1772" s="17"/>
      <c r="T1772" s="5" t="str">
        <f>IF(SUM(Table4[[#This Row],[Jan]:[Dec]])=0,"",(SUM(Table4[[#This Row],[Jan]:[Dec]])))</f>
        <v/>
      </c>
      <c r="U1772" s="5">
        <f>IFERROR(IF(Table5[[#This Row],[Is RTE Student]]="Yes",0,VLOOKUP(Table4[[#This Row],[Class]]&amp;"_"&amp;Table4[[#This Row],[Stream]]&amp;"_"&amp;Table4[[#This Row],[Medium]],total_fee,5,0)),0)</f>
        <v>0</v>
      </c>
      <c r="V1772" s="5" t="str">
        <f>IFERROR(IF(Table4[[#This Row],[Total fees]]=Table4[[#This Row],[Total]]=0,"",Table4[[#This Row],[Total fees]]-Table4[[#This Row],[Total]]),"")</f>
        <v/>
      </c>
    </row>
    <row r="1773" spans="1:22">
      <c r="A1773" s="18" t="str">
        <f>IF('Student''s Data'!A1773=0,"",'Student''s Data'!A1773)</f>
        <v/>
      </c>
      <c r="B1773" s="18" t="str">
        <f>IF('Student''s Data'!B1773=0,"",'Student''s Data'!B1773)</f>
        <v/>
      </c>
      <c r="C1773" s="19" t="str">
        <f>IF('Student''s Data'!C1773=0,"",'Student''s Data'!C1773)</f>
        <v/>
      </c>
      <c r="D1773" s="19" t="str">
        <f>IF('Student''s Data'!D1773=0,"",'Student''s Data'!D1773)</f>
        <v/>
      </c>
      <c r="E1773" s="19" t="str">
        <f>IF('Student''s Data'!H1773=0,"",'Student''s Data'!H1773)</f>
        <v/>
      </c>
      <c r="F1773" s="19" t="str">
        <f>IF('Student''s Data'!E1773=0,"",'Student''s Data'!E1773)</f>
        <v/>
      </c>
      <c r="G1773" s="19" t="str">
        <f>IF('Student''s Data'!F1773=0,"",'Student''s Data'!F1773)</f>
        <v/>
      </c>
      <c r="H1773" s="17"/>
      <c r="I1773" s="17"/>
      <c r="J1773" s="17"/>
      <c r="K1773" s="17"/>
      <c r="L1773" s="17"/>
      <c r="M1773" s="17"/>
      <c r="N1773" s="17"/>
      <c r="O1773" s="17"/>
      <c r="P1773" s="17"/>
      <c r="Q1773" s="17"/>
      <c r="R1773" s="17"/>
      <c r="S1773" s="17"/>
      <c r="T1773" s="5" t="str">
        <f>IF(SUM(Table4[[#This Row],[Jan]:[Dec]])=0,"",(SUM(Table4[[#This Row],[Jan]:[Dec]])))</f>
        <v/>
      </c>
      <c r="U1773" s="5">
        <f>IFERROR(IF(Table5[[#This Row],[Is RTE Student]]="Yes",0,VLOOKUP(Table4[[#This Row],[Class]]&amp;"_"&amp;Table4[[#This Row],[Stream]]&amp;"_"&amp;Table4[[#This Row],[Medium]],total_fee,5,0)),0)</f>
        <v>0</v>
      </c>
      <c r="V1773" s="5" t="str">
        <f>IFERROR(IF(Table4[[#This Row],[Total fees]]=Table4[[#This Row],[Total]]=0,"",Table4[[#This Row],[Total fees]]-Table4[[#This Row],[Total]]),"")</f>
        <v/>
      </c>
    </row>
    <row r="1774" spans="1:22">
      <c r="A1774" s="18" t="str">
        <f>IF('Student''s Data'!A1774=0,"",'Student''s Data'!A1774)</f>
        <v/>
      </c>
      <c r="B1774" s="18" t="str">
        <f>IF('Student''s Data'!B1774=0,"",'Student''s Data'!B1774)</f>
        <v/>
      </c>
      <c r="C1774" s="19" t="str">
        <f>IF('Student''s Data'!C1774=0,"",'Student''s Data'!C1774)</f>
        <v/>
      </c>
      <c r="D1774" s="19" t="str">
        <f>IF('Student''s Data'!D1774=0,"",'Student''s Data'!D1774)</f>
        <v/>
      </c>
      <c r="E1774" s="19" t="str">
        <f>IF('Student''s Data'!H1774=0,"",'Student''s Data'!H1774)</f>
        <v/>
      </c>
      <c r="F1774" s="19" t="str">
        <f>IF('Student''s Data'!E1774=0,"",'Student''s Data'!E1774)</f>
        <v/>
      </c>
      <c r="G1774" s="19" t="str">
        <f>IF('Student''s Data'!F1774=0,"",'Student''s Data'!F1774)</f>
        <v/>
      </c>
      <c r="H1774" s="17"/>
      <c r="I1774" s="17"/>
      <c r="J1774" s="17"/>
      <c r="K1774" s="17"/>
      <c r="L1774" s="17"/>
      <c r="M1774" s="17"/>
      <c r="N1774" s="17"/>
      <c r="O1774" s="17"/>
      <c r="P1774" s="17"/>
      <c r="Q1774" s="17"/>
      <c r="R1774" s="17"/>
      <c r="S1774" s="17"/>
      <c r="T1774" s="5" t="str">
        <f>IF(SUM(Table4[[#This Row],[Jan]:[Dec]])=0,"",(SUM(Table4[[#This Row],[Jan]:[Dec]])))</f>
        <v/>
      </c>
      <c r="U1774" s="5">
        <f>IFERROR(IF(Table5[[#This Row],[Is RTE Student]]="Yes",0,VLOOKUP(Table4[[#This Row],[Class]]&amp;"_"&amp;Table4[[#This Row],[Stream]]&amp;"_"&amp;Table4[[#This Row],[Medium]],total_fee,5,0)),0)</f>
        <v>0</v>
      </c>
      <c r="V1774" s="5" t="str">
        <f>IFERROR(IF(Table4[[#This Row],[Total fees]]=Table4[[#This Row],[Total]]=0,"",Table4[[#This Row],[Total fees]]-Table4[[#This Row],[Total]]),"")</f>
        <v/>
      </c>
    </row>
    <row r="1775" spans="1:22">
      <c r="A1775" s="18" t="str">
        <f>IF('Student''s Data'!A1775=0,"",'Student''s Data'!A1775)</f>
        <v/>
      </c>
      <c r="B1775" s="18" t="str">
        <f>IF('Student''s Data'!B1775=0,"",'Student''s Data'!B1775)</f>
        <v/>
      </c>
      <c r="C1775" s="19" t="str">
        <f>IF('Student''s Data'!C1775=0,"",'Student''s Data'!C1775)</f>
        <v/>
      </c>
      <c r="D1775" s="19" t="str">
        <f>IF('Student''s Data'!D1775=0,"",'Student''s Data'!D1775)</f>
        <v/>
      </c>
      <c r="E1775" s="19" t="str">
        <f>IF('Student''s Data'!H1775=0,"",'Student''s Data'!H1775)</f>
        <v/>
      </c>
      <c r="F1775" s="19" t="str">
        <f>IF('Student''s Data'!E1775=0,"",'Student''s Data'!E1775)</f>
        <v/>
      </c>
      <c r="G1775" s="19" t="str">
        <f>IF('Student''s Data'!F1775=0,"",'Student''s Data'!F1775)</f>
        <v/>
      </c>
      <c r="H1775" s="17"/>
      <c r="I1775" s="17"/>
      <c r="J1775" s="17"/>
      <c r="K1775" s="17"/>
      <c r="L1775" s="17"/>
      <c r="M1775" s="17"/>
      <c r="N1775" s="17"/>
      <c r="O1775" s="17"/>
      <c r="P1775" s="17"/>
      <c r="Q1775" s="17"/>
      <c r="R1775" s="17"/>
      <c r="S1775" s="17"/>
      <c r="T1775" s="5" t="str">
        <f>IF(SUM(Table4[[#This Row],[Jan]:[Dec]])=0,"",(SUM(Table4[[#This Row],[Jan]:[Dec]])))</f>
        <v/>
      </c>
      <c r="U1775" s="5">
        <f>IFERROR(IF(Table5[[#This Row],[Is RTE Student]]="Yes",0,VLOOKUP(Table4[[#This Row],[Class]]&amp;"_"&amp;Table4[[#This Row],[Stream]]&amp;"_"&amp;Table4[[#This Row],[Medium]],total_fee,5,0)),0)</f>
        <v>0</v>
      </c>
      <c r="V1775" s="5" t="str">
        <f>IFERROR(IF(Table4[[#This Row],[Total fees]]=Table4[[#This Row],[Total]]=0,"",Table4[[#This Row],[Total fees]]-Table4[[#This Row],[Total]]),"")</f>
        <v/>
      </c>
    </row>
    <row r="1776" spans="1:22">
      <c r="A1776" s="18" t="str">
        <f>IF('Student''s Data'!A1776=0,"",'Student''s Data'!A1776)</f>
        <v/>
      </c>
      <c r="B1776" s="18" t="str">
        <f>IF('Student''s Data'!B1776=0,"",'Student''s Data'!B1776)</f>
        <v/>
      </c>
      <c r="C1776" s="19" t="str">
        <f>IF('Student''s Data'!C1776=0,"",'Student''s Data'!C1776)</f>
        <v/>
      </c>
      <c r="D1776" s="19" t="str">
        <f>IF('Student''s Data'!D1776=0,"",'Student''s Data'!D1776)</f>
        <v/>
      </c>
      <c r="E1776" s="19" t="str">
        <f>IF('Student''s Data'!H1776=0,"",'Student''s Data'!H1776)</f>
        <v/>
      </c>
      <c r="F1776" s="19" t="str">
        <f>IF('Student''s Data'!E1776=0,"",'Student''s Data'!E1776)</f>
        <v/>
      </c>
      <c r="G1776" s="19" t="str">
        <f>IF('Student''s Data'!F1776=0,"",'Student''s Data'!F1776)</f>
        <v/>
      </c>
      <c r="H1776" s="17"/>
      <c r="I1776" s="17"/>
      <c r="J1776" s="17"/>
      <c r="K1776" s="17"/>
      <c r="L1776" s="17"/>
      <c r="M1776" s="17"/>
      <c r="N1776" s="17"/>
      <c r="O1776" s="17"/>
      <c r="P1776" s="17"/>
      <c r="Q1776" s="17"/>
      <c r="R1776" s="17"/>
      <c r="S1776" s="17"/>
      <c r="T1776" s="5" t="str">
        <f>IF(SUM(Table4[[#This Row],[Jan]:[Dec]])=0,"",(SUM(Table4[[#This Row],[Jan]:[Dec]])))</f>
        <v/>
      </c>
      <c r="U1776" s="5">
        <f>IFERROR(IF(Table5[[#This Row],[Is RTE Student]]="Yes",0,VLOOKUP(Table4[[#This Row],[Class]]&amp;"_"&amp;Table4[[#This Row],[Stream]]&amp;"_"&amp;Table4[[#This Row],[Medium]],total_fee,5,0)),0)</f>
        <v>0</v>
      </c>
      <c r="V1776" s="5" t="str">
        <f>IFERROR(IF(Table4[[#This Row],[Total fees]]=Table4[[#This Row],[Total]]=0,"",Table4[[#This Row],[Total fees]]-Table4[[#This Row],[Total]]),"")</f>
        <v/>
      </c>
    </row>
    <row r="1777" spans="1:22">
      <c r="A1777" s="18" t="str">
        <f>IF('Student''s Data'!A1777=0,"",'Student''s Data'!A1777)</f>
        <v/>
      </c>
      <c r="B1777" s="18" t="str">
        <f>IF('Student''s Data'!B1777=0,"",'Student''s Data'!B1777)</f>
        <v/>
      </c>
      <c r="C1777" s="19" t="str">
        <f>IF('Student''s Data'!C1777=0,"",'Student''s Data'!C1777)</f>
        <v/>
      </c>
      <c r="D1777" s="19" t="str">
        <f>IF('Student''s Data'!D1777=0,"",'Student''s Data'!D1777)</f>
        <v/>
      </c>
      <c r="E1777" s="19" t="str">
        <f>IF('Student''s Data'!H1777=0,"",'Student''s Data'!H1777)</f>
        <v/>
      </c>
      <c r="F1777" s="19" t="str">
        <f>IF('Student''s Data'!E1777=0,"",'Student''s Data'!E1777)</f>
        <v/>
      </c>
      <c r="G1777" s="19" t="str">
        <f>IF('Student''s Data'!F1777=0,"",'Student''s Data'!F1777)</f>
        <v/>
      </c>
      <c r="H1777" s="17"/>
      <c r="I1777" s="17"/>
      <c r="J1777" s="17"/>
      <c r="K1777" s="17"/>
      <c r="L1777" s="17"/>
      <c r="M1777" s="17"/>
      <c r="N1777" s="17"/>
      <c r="O1777" s="17"/>
      <c r="P1777" s="17"/>
      <c r="Q1777" s="17"/>
      <c r="R1777" s="17"/>
      <c r="S1777" s="17"/>
      <c r="T1777" s="5" t="str">
        <f>IF(SUM(Table4[[#This Row],[Jan]:[Dec]])=0,"",(SUM(Table4[[#This Row],[Jan]:[Dec]])))</f>
        <v/>
      </c>
      <c r="U1777" s="5">
        <f>IFERROR(IF(Table5[[#This Row],[Is RTE Student]]="Yes",0,VLOOKUP(Table4[[#This Row],[Class]]&amp;"_"&amp;Table4[[#This Row],[Stream]]&amp;"_"&amp;Table4[[#This Row],[Medium]],total_fee,5,0)),0)</f>
        <v>0</v>
      </c>
      <c r="V1777" s="5" t="str">
        <f>IFERROR(IF(Table4[[#This Row],[Total fees]]=Table4[[#This Row],[Total]]=0,"",Table4[[#This Row],[Total fees]]-Table4[[#This Row],[Total]]),"")</f>
        <v/>
      </c>
    </row>
    <row r="1778" spans="1:22">
      <c r="A1778" s="18" t="str">
        <f>IF('Student''s Data'!A1778=0,"",'Student''s Data'!A1778)</f>
        <v/>
      </c>
      <c r="B1778" s="18" t="str">
        <f>IF('Student''s Data'!B1778=0,"",'Student''s Data'!B1778)</f>
        <v/>
      </c>
      <c r="C1778" s="19" t="str">
        <f>IF('Student''s Data'!C1778=0,"",'Student''s Data'!C1778)</f>
        <v/>
      </c>
      <c r="D1778" s="19" t="str">
        <f>IF('Student''s Data'!D1778=0,"",'Student''s Data'!D1778)</f>
        <v/>
      </c>
      <c r="E1778" s="19" t="str">
        <f>IF('Student''s Data'!H1778=0,"",'Student''s Data'!H1778)</f>
        <v/>
      </c>
      <c r="F1778" s="19" t="str">
        <f>IF('Student''s Data'!E1778=0,"",'Student''s Data'!E1778)</f>
        <v/>
      </c>
      <c r="G1778" s="19" t="str">
        <f>IF('Student''s Data'!F1778=0,"",'Student''s Data'!F1778)</f>
        <v/>
      </c>
      <c r="H1778" s="17"/>
      <c r="I1778" s="17"/>
      <c r="J1778" s="17"/>
      <c r="K1778" s="17"/>
      <c r="L1778" s="17"/>
      <c r="M1778" s="17"/>
      <c r="N1778" s="17"/>
      <c r="O1778" s="17"/>
      <c r="P1778" s="17"/>
      <c r="Q1778" s="17"/>
      <c r="R1778" s="17"/>
      <c r="S1778" s="17"/>
      <c r="T1778" s="5" t="str">
        <f>IF(SUM(Table4[[#This Row],[Jan]:[Dec]])=0,"",(SUM(Table4[[#This Row],[Jan]:[Dec]])))</f>
        <v/>
      </c>
      <c r="U1778" s="5">
        <f>IFERROR(IF(Table5[[#This Row],[Is RTE Student]]="Yes",0,VLOOKUP(Table4[[#This Row],[Class]]&amp;"_"&amp;Table4[[#This Row],[Stream]]&amp;"_"&amp;Table4[[#This Row],[Medium]],total_fee,5,0)),0)</f>
        <v>0</v>
      </c>
      <c r="V1778" s="5" t="str">
        <f>IFERROR(IF(Table4[[#This Row],[Total fees]]=Table4[[#This Row],[Total]]=0,"",Table4[[#This Row],[Total fees]]-Table4[[#This Row],[Total]]),"")</f>
        <v/>
      </c>
    </row>
    <row r="1779" spans="1:22">
      <c r="A1779" s="18" t="str">
        <f>IF('Student''s Data'!A1779=0,"",'Student''s Data'!A1779)</f>
        <v/>
      </c>
      <c r="B1779" s="18" t="str">
        <f>IF('Student''s Data'!B1779=0,"",'Student''s Data'!B1779)</f>
        <v/>
      </c>
      <c r="C1779" s="19" t="str">
        <f>IF('Student''s Data'!C1779=0,"",'Student''s Data'!C1779)</f>
        <v/>
      </c>
      <c r="D1779" s="19" t="str">
        <f>IF('Student''s Data'!D1779=0,"",'Student''s Data'!D1779)</f>
        <v/>
      </c>
      <c r="E1779" s="19" t="str">
        <f>IF('Student''s Data'!H1779=0,"",'Student''s Data'!H1779)</f>
        <v/>
      </c>
      <c r="F1779" s="19" t="str">
        <f>IF('Student''s Data'!E1779=0,"",'Student''s Data'!E1779)</f>
        <v/>
      </c>
      <c r="G1779" s="19" t="str">
        <f>IF('Student''s Data'!F1779=0,"",'Student''s Data'!F1779)</f>
        <v/>
      </c>
      <c r="H1779" s="17"/>
      <c r="I1779" s="17"/>
      <c r="J1779" s="17"/>
      <c r="K1779" s="17"/>
      <c r="L1779" s="17"/>
      <c r="M1779" s="17"/>
      <c r="N1779" s="17"/>
      <c r="O1779" s="17"/>
      <c r="P1779" s="17"/>
      <c r="Q1779" s="17"/>
      <c r="R1779" s="17"/>
      <c r="S1779" s="17"/>
      <c r="T1779" s="5" t="str">
        <f>IF(SUM(Table4[[#This Row],[Jan]:[Dec]])=0,"",(SUM(Table4[[#This Row],[Jan]:[Dec]])))</f>
        <v/>
      </c>
      <c r="U1779" s="5">
        <f>IFERROR(IF(Table5[[#This Row],[Is RTE Student]]="Yes",0,VLOOKUP(Table4[[#This Row],[Class]]&amp;"_"&amp;Table4[[#This Row],[Stream]]&amp;"_"&amp;Table4[[#This Row],[Medium]],total_fee,5,0)),0)</f>
        <v>0</v>
      </c>
      <c r="V1779" s="5" t="str">
        <f>IFERROR(IF(Table4[[#This Row],[Total fees]]=Table4[[#This Row],[Total]]=0,"",Table4[[#This Row],[Total fees]]-Table4[[#This Row],[Total]]),"")</f>
        <v/>
      </c>
    </row>
    <row r="1780" spans="1:22">
      <c r="A1780" s="18" t="str">
        <f>IF('Student''s Data'!A1780=0,"",'Student''s Data'!A1780)</f>
        <v/>
      </c>
      <c r="B1780" s="18" t="str">
        <f>IF('Student''s Data'!B1780=0,"",'Student''s Data'!B1780)</f>
        <v/>
      </c>
      <c r="C1780" s="19" t="str">
        <f>IF('Student''s Data'!C1780=0,"",'Student''s Data'!C1780)</f>
        <v/>
      </c>
      <c r="D1780" s="19" t="str">
        <f>IF('Student''s Data'!D1780=0,"",'Student''s Data'!D1780)</f>
        <v/>
      </c>
      <c r="E1780" s="19" t="str">
        <f>IF('Student''s Data'!H1780=0,"",'Student''s Data'!H1780)</f>
        <v/>
      </c>
      <c r="F1780" s="19" t="str">
        <f>IF('Student''s Data'!E1780=0,"",'Student''s Data'!E1780)</f>
        <v/>
      </c>
      <c r="G1780" s="19" t="str">
        <f>IF('Student''s Data'!F1780=0,"",'Student''s Data'!F1780)</f>
        <v/>
      </c>
      <c r="H1780" s="17"/>
      <c r="I1780" s="17"/>
      <c r="J1780" s="17"/>
      <c r="K1780" s="17"/>
      <c r="L1780" s="17"/>
      <c r="M1780" s="17"/>
      <c r="N1780" s="17"/>
      <c r="O1780" s="17"/>
      <c r="P1780" s="17"/>
      <c r="Q1780" s="17"/>
      <c r="R1780" s="17"/>
      <c r="S1780" s="17"/>
      <c r="T1780" s="5" t="str">
        <f>IF(SUM(Table4[[#This Row],[Jan]:[Dec]])=0,"",(SUM(Table4[[#This Row],[Jan]:[Dec]])))</f>
        <v/>
      </c>
      <c r="U1780" s="5">
        <f>IFERROR(IF(Table5[[#This Row],[Is RTE Student]]="Yes",0,VLOOKUP(Table4[[#This Row],[Class]]&amp;"_"&amp;Table4[[#This Row],[Stream]]&amp;"_"&amp;Table4[[#This Row],[Medium]],total_fee,5,0)),0)</f>
        <v>0</v>
      </c>
      <c r="V1780" s="5" t="str">
        <f>IFERROR(IF(Table4[[#This Row],[Total fees]]=Table4[[#This Row],[Total]]=0,"",Table4[[#This Row],[Total fees]]-Table4[[#This Row],[Total]]),"")</f>
        <v/>
      </c>
    </row>
    <row r="1781" spans="1:22">
      <c r="A1781" s="18" t="str">
        <f>IF('Student''s Data'!A1781=0,"",'Student''s Data'!A1781)</f>
        <v/>
      </c>
      <c r="B1781" s="18" t="str">
        <f>IF('Student''s Data'!B1781=0,"",'Student''s Data'!B1781)</f>
        <v/>
      </c>
      <c r="C1781" s="19" t="str">
        <f>IF('Student''s Data'!C1781=0,"",'Student''s Data'!C1781)</f>
        <v/>
      </c>
      <c r="D1781" s="19" t="str">
        <f>IF('Student''s Data'!D1781=0,"",'Student''s Data'!D1781)</f>
        <v/>
      </c>
      <c r="E1781" s="19" t="str">
        <f>IF('Student''s Data'!H1781=0,"",'Student''s Data'!H1781)</f>
        <v/>
      </c>
      <c r="F1781" s="19" t="str">
        <f>IF('Student''s Data'!E1781=0,"",'Student''s Data'!E1781)</f>
        <v/>
      </c>
      <c r="G1781" s="19" t="str">
        <f>IF('Student''s Data'!F1781=0,"",'Student''s Data'!F1781)</f>
        <v/>
      </c>
      <c r="H1781" s="17"/>
      <c r="I1781" s="17"/>
      <c r="J1781" s="17"/>
      <c r="K1781" s="17"/>
      <c r="L1781" s="17"/>
      <c r="M1781" s="17"/>
      <c r="N1781" s="17"/>
      <c r="O1781" s="17"/>
      <c r="P1781" s="17"/>
      <c r="Q1781" s="17"/>
      <c r="R1781" s="17"/>
      <c r="S1781" s="17"/>
      <c r="T1781" s="5" t="str">
        <f>IF(SUM(Table4[[#This Row],[Jan]:[Dec]])=0,"",(SUM(Table4[[#This Row],[Jan]:[Dec]])))</f>
        <v/>
      </c>
      <c r="U1781" s="5">
        <f>IFERROR(IF(Table5[[#This Row],[Is RTE Student]]="Yes",0,VLOOKUP(Table4[[#This Row],[Class]]&amp;"_"&amp;Table4[[#This Row],[Stream]]&amp;"_"&amp;Table4[[#This Row],[Medium]],total_fee,5,0)),0)</f>
        <v>0</v>
      </c>
      <c r="V1781" s="5" t="str">
        <f>IFERROR(IF(Table4[[#This Row],[Total fees]]=Table4[[#This Row],[Total]]=0,"",Table4[[#This Row],[Total fees]]-Table4[[#This Row],[Total]]),"")</f>
        <v/>
      </c>
    </row>
    <row r="1782" spans="1:22">
      <c r="A1782" s="18" t="str">
        <f>IF('Student''s Data'!A1782=0,"",'Student''s Data'!A1782)</f>
        <v/>
      </c>
      <c r="B1782" s="18" t="str">
        <f>IF('Student''s Data'!B1782=0,"",'Student''s Data'!B1782)</f>
        <v/>
      </c>
      <c r="C1782" s="19" t="str">
        <f>IF('Student''s Data'!C1782=0,"",'Student''s Data'!C1782)</f>
        <v/>
      </c>
      <c r="D1782" s="19" t="str">
        <f>IF('Student''s Data'!D1782=0,"",'Student''s Data'!D1782)</f>
        <v/>
      </c>
      <c r="E1782" s="19" t="str">
        <f>IF('Student''s Data'!H1782=0,"",'Student''s Data'!H1782)</f>
        <v/>
      </c>
      <c r="F1782" s="19" t="str">
        <f>IF('Student''s Data'!E1782=0,"",'Student''s Data'!E1782)</f>
        <v/>
      </c>
      <c r="G1782" s="19" t="str">
        <f>IF('Student''s Data'!F1782=0,"",'Student''s Data'!F1782)</f>
        <v/>
      </c>
      <c r="H1782" s="17"/>
      <c r="I1782" s="17"/>
      <c r="J1782" s="17"/>
      <c r="K1782" s="17"/>
      <c r="L1782" s="17"/>
      <c r="M1782" s="17"/>
      <c r="N1782" s="17"/>
      <c r="O1782" s="17"/>
      <c r="P1782" s="17"/>
      <c r="Q1782" s="17"/>
      <c r="R1782" s="17"/>
      <c r="S1782" s="17"/>
      <c r="T1782" s="5" t="str">
        <f>IF(SUM(Table4[[#This Row],[Jan]:[Dec]])=0,"",(SUM(Table4[[#This Row],[Jan]:[Dec]])))</f>
        <v/>
      </c>
      <c r="U1782" s="5">
        <f>IFERROR(IF(Table5[[#This Row],[Is RTE Student]]="Yes",0,VLOOKUP(Table4[[#This Row],[Class]]&amp;"_"&amp;Table4[[#This Row],[Stream]]&amp;"_"&amp;Table4[[#This Row],[Medium]],total_fee,5,0)),0)</f>
        <v>0</v>
      </c>
      <c r="V1782" s="5" t="str">
        <f>IFERROR(IF(Table4[[#This Row],[Total fees]]=Table4[[#This Row],[Total]]=0,"",Table4[[#This Row],[Total fees]]-Table4[[#This Row],[Total]]),"")</f>
        <v/>
      </c>
    </row>
    <row r="1783" spans="1:22">
      <c r="A1783" s="18" t="str">
        <f>IF('Student''s Data'!A1783=0,"",'Student''s Data'!A1783)</f>
        <v/>
      </c>
      <c r="B1783" s="18" t="str">
        <f>IF('Student''s Data'!B1783=0,"",'Student''s Data'!B1783)</f>
        <v/>
      </c>
      <c r="C1783" s="19" t="str">
        <f>IF('Student''s Data'!C1783=0,"",'Student''s Data'!C1783)</f>
        <v/>
      </c>
      <c r="D1783" s="19" t="str">
        <f>IF('Student''s Data'!D1783=0,"",'Student''s Data'!D1783)</f>
        <v/>
      </c>
      <c r="E1783" s="19" t="str">
        <f>IF('Student''s Data'!H1783=0,"",'Student''s Data'!H1783)</f>
        <v/>
      </c>
      <c r="F1783" s="19" t="str">
        <f>IF('Student''s Data'!E1783=0,"",'Student''s Data'!E1783)</f>
        <v/>
      </c>
      <c r="G1783" s="19" t="str">
        <f>IF('Student''s Data'!F1783=0,"",'Student''s Data'!F1783)</f>
        <v/>
      </c>
      <c r="H1783" s="17"/>
      <c r="I1783" s="17"/>
      <c r="J1783" s="17"/>
      <c r="K1783" s="17"/>
      <c r="L1783" s="17"/>
      <c r="M1783" s="17"/>
      <c r="N1783" s="17"/>
      <c r="O1783" s="17"/>
      <c r="P1783" s="17"/>
      <c r="Q1783" s="17"/>
      <c r="R1783" s="17"/>
      <c r="S1783" s="17"/>
      <c r="T1783" s="5" t="str">
        <f>IF(SUM(Table4[[#This Row],[Jan]:[Dec]])=0,"",(SUM(Table4[[#This Row],[Jan]:[Dec]])))</f>
        <v/>
      </c>
      <c r="U1783" s="5">
        <f>IFERROR(IF(Table5[[#This Row],[Is RTE Student]]="Yes",0,VLOOKUP(Table4[[#This Row],[Class]]&amp;"_"&amp;Table4[[#This Row],[Stream]]&amp;"_"&amp;Table4[[#This Row],[Medium]],total_fee,5,0)),0)</f>
        <v>0</v>
      </c>
      <c r="V1783" s="5" t="str">
        <f>IFERROR(IF(Table4[[#This Row],[Total fees]]=Table4[[#This Row],[Total]]=0,"",Table4[[#This Row],[Total fees]]-Table4[[#This Row],[Total]]),"")</f>
        <v/>
      </c>
    </row>
    <row r="1784" spans="1:22">
      <c r="A1784" s="18" t="str">
        <f>IF('Student''s Data'!A1784=0,"",'Student''s Data'!A1784)</f>
        <v/>
      </c>
      <c r="B1784" s="18" t="str">
        <f>IF('Student''s Data'!B1784=0,"",'Student''s Data'!B1784)</f>
        <v/>
      </c>
      <c r="C1784" s="19" t="str">
        <f>IF('Student''s Data'!C1784=0,"",'Student''s Data'!C1784)</f>
        <v/>
      </c>
      <c r="D1784" s="19" t="str">
        <f>IF('Student''s Data'!D1784=0,"",'Student''s Data'!D1784)</f>
        <v/>
      </c>
      <c r="E1784" s="19" t="str">
        <f>IF('Student''s Data'!H1784=0,"",'Student''s Data'!H1784)</f>
        <v/>
      </c>
      <c r="F1784" s="19" t="str">
        <f>IF('Student''s Data'!E1784=0,"",'Student''s Data'!E1784)</f>
        <v/>
      </c>
      <c r="G1784" s="19" t="str">
        <f>IF('Student''s Data'!F1784=0,"",'Student''s Data'!F1784)</f>
        <v/>
      </c>
      <c r="H1784" s="17"/>
      <c r="I1784" s="17"/>
      <c r="J1784" s="17"/>
      <c r="K1784" s="17"/>
      <c r="L1784" s="17"/>
      <c r="M1784" s="17"/>
      <c r="N1784" s="17"/>
      <c r="O1784" s="17"/>
      <c r="P1784" s="17"/>
      <c r="Q1784" s="17"/>
      <c r="R1784" s="17"/>
      <c r="S1784" s="17"/>
      <c r="T1784" s="5" t="str">
        <f>IF(SUM(Table4[[#This Row],[Jan]:[Dec]])=0,"",(SUM(Table4[[#This Row],[Jan]:[Dec]])))</f>
        <v/>
      </c>
      <c r="U1784" s="5">
        <f>IFERROR(IF(Table5[[#This Row],[Is RTE Student]]="Yes",0,VLOOKUP(Table4[[#This Row],[Class]]&amp;"_"&amp;Table4[[#This Row],[Stream]]&amp;"_"&amp;Table4[[#This Row],[Medium]],total_fee,5,0)),0)</f>
        <v>0</v>
      </c>
      <c r="V1784" s="5" t="str">
        <f>IFERROR(IF(Table4[[#This Row],[Total fees]]=Table4[[#This Row],[Total]]=0,"",Table4[[#This Row],[Total fees]]-Table4[[#This Row],[Total]]),"")</f>
        <v/>
      </c>
    </row>
    <row r="1785" spans="1:22">
      <c r="A1785" s="18" t="str">
        <f>IF('Student''s Data'!A1785=0,"",'Student''s Data'!A1785)</f>
        <v/>
      </c>
      <c r="B1785" s="18" t="str">
        <f>IF('Student''s Data'!B1785=0,"",'Student''s Data'!B1785)</f>
        <v/>
      </c>
      <c r="C1785" s="19" t="str">
        <f>IF('Student''s Data'!C1785=0,"",'Student''s Data'!C1785)</f>
        <v/>
      </c>
      <c r="D1785" s="19" t="str">
        <f>IF('Student''s Data'!D1785=0,"",'Student''s Data'!D1785)</f>
        <v/>
      </c>
      <c r="E1785" s="19" t="str">
        <f>IF('Student''s Data'!H1785=0,"",'Student''s Data'!H1785)</f>
        <v/>
      </c>
      <c r="F1785" s="19" t="str">
        <f>IF('Student''s Data'!E1785=0,"",'Student''s Data'!E1785)</f>
        <v/>
      </c>
      <c r="G1785" s="19" t="str">
        <f>IF('Student''s Data'!F1785=0,"",'Student''s Data'!F1785)</f>
        <v/>
      </c>
      <c r="H1785" s="17"/>
      <c r="I1785" s="17"/>
      <c r="J1785" s="17"/>
      <c r="K1785" s="17"/>
      <c r="L1785" s="17"/>
      <c r="M1785" s="17"/>
      <c r="N1785" s="17"/>
      <c r="O1785" s="17"/>
      <c r="P1785" s="17"/>
      <c r="Q1785" s="17"/>
      <c r="R1785" s="17"/>
      <c r="S1785" s="17"/>
      <c r="T1785" s="5" t="str">
        <f>IF(SUM(Table4[[#This Row],[Jan]:[Dec]])=0,"",(SUM(Table4[[#This Row],[Jan]:[Dec]])))</f>
        <v/>
      </c>
      <c r="U1785" s="5">
        <f>IFERROR(IF(Table5[[#This Row],[Is RTE Student]]="Yes",0,VLOOKUP(Table4[[#This Row],[Class]]&amp;"_"&amp;Table4[[#This Row],[Stream]]&amp;"_"&amp;Table4[[#This Row],[Medium]],total_fee,5,0)),0)</f>
        <v>0</v>
      </c>
      <c r="V1785" s="5" t="str">
        <f>IFERROR(IF(Table4[[#This Row],[Total fees]]=Table4[[#This Row],[Total]]=0,"",Table4[[#This Row],[Total fees]]-Table4[[#This Row],[Total]]),"")</f>
        <v/>
      </c>
    </row>
    <row r="1786" spans="1:22">
      <c r="A1786" s="18" t="str">
        <f>IF('Student''s Data'!A1786=0,"",'Student''s Data'!A1786)</f>
        <v/>
      </c>
      <c r="B1786" s="18" t="str">
        <f>IF('Student''s Data'!B1786=0,"",'Student''s Data'!B1786)</f>
        <v/>
      </c>
      <c r="C1786" s="19" t="str">
        <f>IF('Student''s Data'!C1786=0,"",'Student''s Data'!C1786)</f>
        <v/>
      </c>
      <c r="D1786" s="19" t="str">
        <f>IF('Student''s Data'!D1786=0,"",'Student''s Data'!D1786)</f>
        <v/>
      </c>
      <c r="E1786" s="19" t="str">
        <f>IF('Student''s Data'!H1786=0,"",'Student''s Data'!H1786)</f>
        <v/>
      </c>
      <c r="F1786" s="19" t="str">
        <f>IF('Student''s Data'!E1786=0,"",'Student''s Data'!E1786)</f>
        <v/>
      </c>
      <c r="G1786" s="19" t="str">
        <f>IF('Student''s Data'!F1786=0,"",'Student''s Data'!F1786)</f>
        <v/>
      </c>
      <c r="H1786" s="17"/>
      <c r="I1786" s="17"/>
      <c r="J1786" s="17"/>
      <c r="K1786" s="17"/>
      <c r="L1786" s="17"/>
      <c r="M1786" s="17"/>
      <c r="N1786" s="17"/>
      <c r="O1786" s="17"/>
      <c r="P1786" s="17"/>
      <c r="Q1786" s="17"/>
      <c r="R1786" s="17"/>
      <c r="S1786" s="17"/>
      <c r="T1786" s="5" t="str">
        <f>IF(SUM(Table4[[#This Row],[Jan]:[Dec]])=0,"",(SUM(Table4[[#This Row],[Jan]:[Dec]])))</f>
        <v/>
      </c>
      <c r="U1786" s="5">
        <f>IFERROR(IF(Table5[[#This Row],[Is RTE Student]]="Yes",0,VLOOKUP(Table4[[#This Row],[Class]]&amp;"_"&amp;Table4[[#This Row],[Stream]]&amp;"_"&amp;Table4[[#This Row],[Medium]],total_fee,5,0)),0)</f>
        <v>0</v>
      </c>
      <c r="V1786" s="5" t="str">
        <f>IFERROR(IF(Table4[[#This Row],[Total fees]]=Table4[[#This Row],[Total]]=0,"",Table4[[#This Row],[Total fees]]-Table4[[#This Row],[Total]]),"")</f>
        <v/>
      </c>
    </row>
    <row r="1787" spans="1:22">
      <c r="A1787" s="18" t="str">
        <f>IF('Student''s Data'!A1787=0,"",'Student''s Data'!A1787)</f>
        <v/>
      </c>
      <c r="B1787" s="18" t="str">
        <f>IF('Student''s Data'!B1787=0,"",'Student''s Data'!B1787)</f>
        <v/>
      </c>
      <c r="C1787" s="19" t="str">
        <f>IF('Student''s Data'!C1787=0,"",'Student''s Data'!C1787)</f>
        <v/>
      </c>
      <c r="D1787" s="19" t="str">
        <f>IF('Student''s Data'!D1787=0,"",'Student''s Data'!D1787)</f>
        <v/>
      </c>
      <c r="E1787" s="19" t="str">
        <f>IF('Student''s Data'!H1787=0,"",'Student''s Data'!H1787)</f>
        <v/>
      </c>
      <c r="F1787" s="19" t="str">
        <f>IF('Student''s Data'!E1787=0,"",'Student''s Data'!E1787)</f>
        <v/>
      </c>
      <c r="G1787" s="19" t="str">
        <f>IF('Student''s Data'!F1787=0,"",'Student''s Data'!F1787)</f>
        <v/>
      </c>
      <c r="H1787" s="17"/>
      <c r="I1787" s="17"/>
      <c r="J1787" s="17"/>
      <c r="K1787" s="17"/>
      <c r="L1787" s="17"/>
      <c r="M1787" s="17"/>
      <c r="N1787" s="17"/>
      <c r="O1787" s="17"/>
      <c r="P1787" s="17"/>
      <c r="Q1787" s="17"/>
      <c r="R1787" s="17"/>
      <c r="S1787" s="17"/>
      <c r="T1787" s="5" t="str">
        <f>IF(SUM(Table4[[#This Row],[Jan]:[Dec]])=0,"",(SUM(Table4[[#This Row],[Jan]:[Dec]])))</f>
        <v/>
      </c>
      <c r="U1787" s="5">
        <f>IFERROR(IF(Table5[[#This Row],[Is RTE Student]]="Yes",0,VLOOKUP(Table4[[#This Row],[Class]]&amp;"_"&amp;Table4[[#This Row],[Stream]]&amp;"_"&amp;Table4[[#This Row],[Medium]],total_fee,5,0)),0)</f>
        <v>0</v>
      </c>
      <c r="V1787" s="5" t="str">
        <f>IFERROR(IF(Table4[[#This Row],[Total fees]]=Table4[[#This Row],[Total]]=0,"",Table4[[#This Row],[Total fees]]-Table4[[#This Row],[Total]]),"")</f>
        <v/>
      </c>
    </row>
    <row r="1788" spans="1:22">
      <c r="A1788" s="18" t="str">
        <f>IF('Student''s Data'!A1788=0,"",'Student''s Data'!A1788)</f>
        <v/>
      </c>
      <c r="B1788" s="18" t="str">
        <f>IF('Student''s Data'!B1788=0,"",'Student''s Data'!B1788)</f>
        <v/>
      </c>
      <c r="C1788" s="19" t="str">
        <f>IF('Student''s Data'!C1788=0,"",'Student''s Data'!C1788)</f>
        <v/>
      </c>
      <c r="D1788" s="19" t="str">
        <f>IF('Student''s Data'!D1788=0,"",'Student''s Data'!D1788)</f>
        <v/>
      </c>
      <c r="E1788" s="19" t="str">
        <f>IF('Student''s Data'!H1788=0,"",'Student''s Data'!H1788)</f>
        <v/>
      </c>
      <c r="F1788" s="19" t="str">
        <f>IF('Student''s Data'!E1788=0,"",'Student''s Data'!E1788)</f>
        <v/>
      </c>
      <c r="G1788" s="19" t="str">
        <f>IF('Student''s Data'!F1788=0,"",'Student''s Data'!F1788)</f>
        <v/>
      </c>
      <c r="H1788" s="17"/>
      <c r="I1788" s="17"/>
      <c r="J1788" s="17"/>
      <c r="K1788" s="17"/>
      <c r="L1788" s="17"/>
      <c r="M1788" s="17"/>
      <c r="N1788" s="17"/>
      <c r="O1788" s="17"/>
      <c r="P1788" s="17"/>
      <c r="Q1788" s="17"/>
      <c r="R1788" s="17"/>
      <c r="S1788" s="17"/>
      <c r="T1788" s="5" t="str">
        <f>IF(SUM(Table4[[#This Row],[Jan]:[Dec]])=0,"",(SUM(Table4[[#This Row],[Jan]:[Dec]])))</f>
        <v/>
      </c>
      <c r="U1788" s="5">
        <f>IFERROR(IF(Table5[[#This Row],[Is RTE Student]]="Yes",0,VLOOKUP(Table4[[#This Row],[Class]]&amp;"_"&amp;Table4[[#This Row],[Stream]]&amp;"_"&amp;Table4[[#This Row],[Medium]],total_fee,5,0)),0)</f>
        <v>0</v>
      </c>
      <c r="V1788" s="5" t="str">
        <f>IFERROR(IF(Table4[[#This Row],[Total fees]]=Table4[[#This Row],[Total]]=0,"",Table4[[#This Row],[Total fees]]-Table4[[#This Row],[Total]]),"")</f>
        <v/>
      </c>
    </row>
    <row r="1789" spans="1:22">
      <c r="A1789" s="18" t="str">
        <f>IF('Student''s Data'!A1789=0,"",'Student''s Data'!A1789)</f>
        <v/>
      </c>
      <c r="B1789" s="18" t="str">
        <f>IF('Student''s Data'!B1789=0,"",'Student''s Data'!B1789)</f>
        <v/>
      </c>
      <c r="C1789" s="19" t="str">
        <f>IF('Student''s Data'!C1789=0,"",'Student''s Data'!C1789)</f>
        <v/>
      </c>
      <c r="D1789" s="19" t="str">
        <f>IF('Student''s Data'!D1789=0,"",'Student''s Data'!D1789)</f>
        <v/>
      </c>
      <c r="E1789" s="19" t="str">
        <f>IF('Student''s Data'!H1789=0,"",'Student''s Data'!H1789)</f>
        <v/>
      </c>
      <c r="F1789" s="19" t="str">
        <f>IF('Student''s Data'!E1789=0,"",'Student''s Data'!E1789)</f>
        <v/>
      </c>
      <c r="G1789" s="19" t="str">
        <f>IF('Student''s Data'!F1789=0,"",'Student''s Data'!F1789)</f>
        <v/>
      </c>
      <c r="H1789" s="17"/>
      <c r="I1789" s="17"/>
      <c r="J1789" s="17"/>
      <c r="K1789" s="17"/>
      <c r="L1789" s="17"/>
      <c r="M1789" s="17"/>
      <c r="N1789" s="17"/>
      <c r="O1789" s="17"/>
      <c r="P1789" s="17"/>
      <c r="Q1789" s="17"/>
      <c r="R1789" s="17"/>
      <c r="S1789" s="17"/>
      <c r="T1789" s="5" t="str">
        <f>IF(SUM(Table4[[#This Row],[Jan]:[Dec]])=0,"",(SUM(Table4[[#This Row],[Jan]:[Dec]])))</f>
        <v/>
      </c>
      <c r="U1789" s="5">
        <f>IFERROR(IF(Table5[[#This Row],[Is RTE Student]]="Yes",0,VLOOKUP(Table4[[#This Row],[Class]]&amp;"_"&amp;Table4[[#This Row],[Stream]]&amp;"_"&amp;Table4[[#This Row],[Medium]],total_fee,5,0)),0)</f>
        <v>0</v>
      </c>
      <c r="V1789" s="5" t="str">
        <f>IFERROR(IF(Table4[[#This Row],[Total fees]]=Table4[[#This Row],[Total]]=0,"",Table4[[#This Row],[Total fees]]-Table4[[#This Row],[Total]]),"")</f>
        <v/>
      </c>
    </row>
    <row r="1790" spans="1:22">
      <c r="A1790" s="18" t="str">
        <f>IF('Student''s Data'!A1790=0,"",'Student''s Data'!A1790)</f>
        <v/>
      </c>
      <c r="B1790" s="18" t="str">
        <f>IF('Student''s Data'!B1790=0,"",'Student''s Data'!B1790)</f>
        <v/>
      </c>
      <c r="C1790" s="19" t="str">
        <f>IF('Student''s Data'!C1790=0,"",'Student''s Data'!C1790)</f>
        <v/>
      </c>
      <c r="D1790" s="19" t="str">
        <f>IF('Student''s Data'!D1790=0,"",'Student''s Data'!D1790)</f>
        <v/>
      </c>
      <c r="E1790" s="19" t="str">
        <f>IF('Student''s Data'!H1790=0,"",'Student''s Data'!H1790)</f>
        <v/>
      </c>
      <c r="F1790" s="19" t="str">
        <f>IF('Student''s Data'!E1790=0,"",'Student''s Data'!E1790)</f>
        <v/>
      </c>
      <c r="G1790" s="19" t="str">
        <f>IF('Student''s Data'!F1790=0,"",'Student''s Data'!F1790)</f>
        <v/>
      </c>
      <c r="H1790" s="17"/>
      <c r="I1790" s="17"/>
      <c r="J1790" s="17"/>
      <c r="K1790" s="17"/>
      <c r="L1790" s="17"/>
      <c r="M1790" s="17"/>
      <c r="N1790" s="17"/>
      <c r="O1790" s="17"/>
      <c r="P1790" s="17"/>
      <c r="Q1790" s="17"/>
      <c r="R1790" s="17"/>
      <c r="S1790" s="17"/>
      <c r="T1790" s="5" t="str">
        <f>IF(SUM(Table4[[#This Row],[Jan]:[Dec]])=0,"",(SUM(Table4[[#This Row],[Jan]:[Dec]])))</f>
        <v/>
      </c>
      <c r="U1790" s="5">
        <f>IFERROR(IF(Table5[[#This Row],[Is RTE Student]]="Yes",0,VLOOKUP(Table4[[#This Row],[Class]]&amp;"_"&amp;Table4[[#This Row],[Stream]]&amp;"_"&amp;Table4[[#This Row],[Medium]],total_fee,5,0)),0)</f>
        <v>0</v>
      </c>
      <c r="V1790" s="5" t="str">
        <f>IFERROR(IF(Table4[[#This Row],[Total fees]]=Table4[[#This Row],[Total]]=0,"",Table4[[#This Row],[Total fees]]-Table4[[#This Row],[Total]]),"")</f>
        <v/>
      </c>
    </row>
    <row r="1791" spans="1:22">
      <c r="A1791" s="18" t="str">
        <f>IF('Student''s Data'!A1791=0,"",'Student''s Data'!A1791)</f>
        <v/>
      </c>
      <c r="B1791" s="18" t="str">
        <f>IF('Student''s Data'!B1791=0,"",'Student''s Data'!B1791)</f>
        <v/>
      </c>
      <c r="C1791" s="19" t="str">
        <f>IF('Student''s Data'!C1791=0,"",'Student''s Data'!C1791)</f>
        <v/>
      </c>
      <c r="D1791" s="19" t="str">
        <f>IF('Student''s Data'!D1791=0,"",'Student''s Data'!D1791)</f>
        <v/>
      </c>
      <c r="E1791" s="19" t="str">
        <f>IF('Student''s Data'!H1791=0,"",'Student''s Data'!H1791)</f>
        <v/>
      </c>
      <c r="F1791" s="19" t="str">
        <f>IF('Student''s Data'!E1791=0,"",'Student''s Data'!E1791)</f>
        <v/>
      </c>
      <c r="G1791" s="19" t="str">
        <f>IF('Student''s Data'!F1791=0,"",'Student''s Data'!F1791)</f>
        <v/>
      </c>
      <c r="H1791" s="17"/>
      <c r="I1791" s="17"/>
      <c r="J1791" s="17"/>
      <c r="K1791" s="17"/>
      <c r="L1791" s="17"/>
      <c r="M1791" s="17"/>
      <c r="N1791" s="17"/>
      <c r="O1791" s="17"/>
      <c r="P1791" s="17"/>
      <c r="Q1791" s="17"/>
      <c r="R1791" s="17"/>
      <c r="S1791" s="17"/>
      <c r="T1791" s="5" t="str">
        <f>IF(SUM(Table4[[#This Row],[Jan]:[Dec]])=0,"",(SUM(Table4[[#This Row],[Jan]:[Dec]])))</f>
        <v/>
      </c>
      <c r="U1791" s="5">
        <f>IFERROR(IF(Table5[[#This Row],[Is RTE Student]]="Yes",0,VLOOKUP(Table4[[#This Row],[Class]]&amp;"_"&amp;Table4[[#This Row],[Stream]]&amp;"_"&amp;Table4[[#This Row],[Medium]],total_fee,5,0)),0)</f>
        <v>0</v>
      </c>
      <c r="V1791" s="5" t="str">
        <f>IFERROR(IF(Table4[[#This Row],[Total fees]]=Table4[[#This Row],[Total]]=0,"",Table4[[#This Row],[Total fees]]-Table4[[#This Row],[Total]]),"")</f>
        <v/>
      </c>
    </row>
    <row r="1792" spans="1:22">
      <c r="A1792" s="18" t="str">
        <f>IF('Student''s Data'!A1792=0,"",'Student''s Data'!A1792)</f>
        <v/>
      </c>
      <c r="B1792" s="18" t="str">
        <f>IF('Student''s Data'!B1792=0,"",'Student''s Data'!B1792)</f>
        <v/>
      </c>
      <c r="C1792" s="19" t="str">
        <f>IF('Student''s Data'!C1792=0,"",'Student''s Data'!C1792)</f>
        <v/>
      </c>
      <c r="D1792" s="19" t="str">
        <f>IF('Student''s Data'!D1792=0,"",'Student''s Data'!D1792)</f>
        <v/>
      </c>
      <c r="E1792" s="19" t="str">
        <f>IF('Student''s Data'!H1792=0,"",'Student''s Data'!H1792)</f>
        <v/>
      </c>
      <c r="F1792" s="19" t="str">
        <f>IF('Student''s Data'!E1792=0,"",'Student''s Data'!E1792)</f>
        <v/>
      </c>
      <c r="G1792" s="19" t="str">
        <f>IF('Student''s Data'!F1792=0,"",'Student''s Data'!F1792)</f>
        <v/>
      </c>
      <c r="H1792" s="17"/>
      <c r="I1792" s="17"/>
      <c r="J1792" s="17"/>
      <c r="K1792" s="17"/>
      <c r="L1792" s="17"/>
      <c r="M1792" s="17"/>
      <c r="N1792" s="17"/>
      <c r="O1792" s="17"/>
      <c r="P1792" s="17"/>
      <c r="Q1792" s="17"/>
      <c r="R1792" s="17"/>
      <c r="S1792" s="17"/>
      <c r="T1792" s="5" t="str">
        <f>IF(SUM(Table4[[#This Row],[Jan]:[Dec]])=0,"",(SUM(Table4[[#This Row],[Jan]:[Dec]])))</f>
        <v/>
      </c>
      <c r="U1792" s="5">
        <f>IFERROR(IF(Table5[[#This Row],[Is RTE Student]]="Yes",0,VLOOKUP(Table4[[#This Row],[Class]]&amp;"_"&amp;Table4[[#This Row],[Stream]]&amp;"_"&amp;Table4[[#This Row],[Medium]],total_fee,5,0)),0)</f>
        <v>0</v>
      </c>
      <c r="V1792" s="5" t="str">
        <f>IFERROR(IF(Table4[[#This Row],[Total fees]]=Table4[[#This Row],[Total]]=0,"",Table4[[#This Row],[Total fees]]-Table4[[#This Row],[Total]]),"")</f>
        <v/>
      </c>
    </row>
    <row r="1793" spans="1:22">
      <c r="A1793" s="18" t="str">
        <f>IF('Student''s Data'!A1793=0,"",'Student''s Data'!A1793)</f>
        <v/>
      </c>
      <c r="B1793" s="18" t="str">
        <f>IF('Student''s Data'!B1793=0,"",'Student''s Data'!B1793)</f>
        <v/>
      </c>
      <c r="C1793" s="19" t="str">
        <f>IF('Student''s Data'!C1793=0,"",'Student''s Data'!C1793)</f>
        <v/>
      </c>
      <c r="D1793" s="19" t="str">
        <f>IF('Student''s Data'!D1793=0,"",'Student''s Data'!D1793)</f>
        <v/>
      </c>
      <c r="E1793" s="19" t="str">
        <f>IF('Student''s Data'!H1793=0,"",'Student''s Data'!H1793)</f>
        <v/>
      </c>
      <c r="F1793" s="19" t="str">
        <f>IF('Student''s Data'!E1793=0,"",'Student''s Data'!E1793)</f>
        <v/>
      </c>
      <c r="G1793" s="19" t="str">
        <f>IF('Student''s Data'!F1793=0,"",'Student''s Data'!F1793)</f>
        <v/>
      </c>
      <c r="H1793" s="17"/>
      <c r="I1793" s="17"/>
      <c r="J1793" s="17"/>
      <c r="K1793" s="17"/>
      <c r="L1793" s="17"/>
      <c r="M1793" s="17"/>
      <c r="N1793" s="17"/>
      <c r="O1793" s="17"/>
      <c r="P1793" s="17"/>
      <c r="Q1793" s="17"/>
      <c r="R1793" s="17"/>
      <c r="S1793" s="17"/>
      <c r="T1793" s="5" t="str">
        <f>IF(SUM(Table4[[#This Row],[Jan]:[Dec]])=0,"",(SUM(Table4[[#This Row],[Jan]:[Dec]])))</f>
        <v/>
      </c>
      <c r="U1793" s="5">
        <f>IFERROR(IF(Table5[[#This Row],[Is RTE Student]]="Yes",0,VLOOKUP(Table4[[#This Row],[Class]]&amp;"_"&amp;Table4[[#This Row],[Stream]]&amp;"_"&amp;Table4[[#This Row],[Medium]],total_fee,5,0)),0)</f>
        <v>0</v>
      </c>
      <c r="V1793" s="5" t="str">
        <f>IFERROR(IF(Table4[[#This Row],[Total fees]]=Table4[[#This Row],[Total]]=0,"",Table4[[#This Row],[Total fees]]-Table4[[#This Row],[Total]]),"")</f>
        <v/>
      </c>
    </row>
    <row r="1794" spans="1:22">
      <c r="A1794" s="18" t="str">
        <f>IF('Student''s Data'!A1794=0,"",'Student''s Data'!A1794)</f>
        <v/>
      </c>
      <c r="B1794" s="18" t="str">
        <f>IF('Student''s Data'!B1794=0,"",'Student''s Data'!B1794)</f>
        <v/>
      </c>
      <c r="C1794" s="19" t="str">
        <f>IF('Student''s Data'!C1794=0,"",'Student''s Data'!C1794)</f>
        <v/>
      </c>
      <c r="D1794" s="19" t="str">
        <f>IF('Student''s Data'!D1794=0,"",'Student''s Data'!D1794)</f>
        <v/>
      </c>
      <c r="E1794" s="19" t="str">
        <f>IF('Student''s Data'!H1794=0,"",'Student''s Data'!H1794)</f>
        <v/>
      </c>
      <c r="F1794" s="19" t="str">
        <f>IF('Student''s Data'!E1794=0,"",'Student''s Data'!E1794)</f>
        <v/>
      </c>
      <c r="G1794" s="19" t="str">
        <f>IF('Student''s Data'!F1794=0,"",'Student''s Data'!F1794)</f>
        <v/>
      </c>
      <c r="H1794" s="17"/>
      <c r="I1794" s="17"/>
      <c r="J1794" s="17"/>
      <c r="K1794" s="17"/>
      <c r="L1794" s="17"/>
      <c r="M1794" s="17"/>
      <c r="N1794" s="17"/>
      <c r="O1794" s="17"/>
      <c r="P1794" s="17"/>
      <c r="Q1794" s="17"/>
      <c r="R1794" s="17"/>
      <c r="S1794" s="17"/>
      <c r="T1794" s="5" t="str">
        <f>IF(SUM(Table4[[#This Row],[Jan]:[Dec]])=0,"",(SUM(Table4[[#This Row],[Jan]:[Dec]])))</f>
        <v/>
      </c>
      <c r="U1794" s="5">
        <f>IFERROR(IF(Table5[[#This Row],[Is RTE Student]]="Yes",0,VLOOKUP(Table4[[#This Row],[Class]]&amp;"_"&amp;Table4[[#This Row],[Stream]]&amp;"_"&amp;Table4[[#This Row],[Medium]],total_fee,5,0)),0)</f>
        <v>0</v>
      </c>
      <c r="V1794" s="5" t="str">
        <f>IFERROR(IF(Table4[[#This Row],[Total fees]]=Table4[[#This Row],[Total]]=0,"",Table4[[#This Row],[Total fees]]-Table4[[#This Row],[Total]]),"")</f>
        <v/>
      </c>
    </row>
    <row r="1795" spans="1:22">
      <c r="A1795" s="18" t="str">
        <f>IF('Student''s Data'!A1795=0,"",'Student''s Data'!A1795)</f>
        <v/>
      </c>
      <c r="B1795" s="18" t="str">
        <f>IF('Student''s Data'!B1795=0,"",'Student''s Data'!B1795)</f>
        <v/>
      </c>
      <c r="C1795" s="19" t="str">
        <f>IF('Student''s Data'!C1795=0,"",'Student''s Data'!C1795)</f>
        <v/>
      </c>
      <c r="D1795" s="19" t="str">
        <f>IF('Student''s Data'!D1795=0,"",'Student''s Data'!D1795)</f>
        <v/>
      </c>
      <c r="E1795" s="19" t="str">
        <f>IF('Student''s Data'!H1795=0,"",'Student''s Data'!H1795)</f>
        <v/>
      </c>
      <c r="F1795" s="19" t="str">
        <f>IF('Student''s Data'!E1795=0,"",'Student''s Data'!E1795)</f>
        <v/>
      </c>
      <c r="G1795" s="19" t="str">
        <f>IF('Student''s Data'!F1795=0,"",'Student''s Data'!F1795)</f>
        <v/>
      </c>
      <c r="H1795" s="17"/>
      <c r="I1795" s="17"/>
      <c r="J1795" s="17"/>
      <c r="K1795" s="17"/>
      <c r="L1795" s="17"/>
      <c r="M1795" s="17"/>
      <c r="N1795" s="17"/>
      <c r="O1795" s="17"/>
      <c r="P1795" s="17"/>
      <c r="Q1795" s="17"/>
      <c r="R1795" s="17"/>
      <c r="S1795" s="17"/>
      <c r="T1795" s="5" t="str">
        <f>IF(SUM(Table4[[#This Row],[Jan]:[Dec]])=0,"",(SUM(Table4[[#This Row],[Jan]:[Dec]])))</f>
        <v/>
      </c>
      <c r="U1795" s="5">
        <f>IFERROR(IF(Table5[[#This Row],[Is RTE Student]]="Yes",0,VLOOKUP(Table4[[#This Row],[Class]]&amp;"_"&amp;Table4[[#This Row],[Stream]]&amp;"_"&amp;Table4[[#This Row],[Medium]],total_fee,5,0)),0)</f>
        <v>0</v>
      </c>
      <c r="V1795" s="5" t="str">
        <f>IFERROR(IF(Table4[[#This Row],[Total fees]]=Table4[[#This Row],[Total]]=0,"",Table4[[#This Row],[Total fees]]-Table4[[#This Row],[Total]]),"")</f>
        <v/>
      </c>
    </row>
    <row r="1796" spans="1:22">
      <c r="A1796" s="18" t="str">
        <f>IF('Student''s Data'!A1796=0,"",'Student''s Data'!A1796)</f>
        <v/>
      </c>
      <c r="B1796" s="18" t="str">
        <f>IF('Student''s Data'!B1796=0,"",'Student''s Data'!B1796)</f>
        <v/>
      </c>
      <c r="C1796" s="19" t="str">
        <f>IF('Student''s Data'!C1796=0,"",'Student''s Data'!C1796)</f>
        <v/>
      </c>
      <c r="D1796" s="19" t="str">
        <f>IF('Student''s Data'!D1796=0,"",'Student''s Data'!D1796)</f>
        <v/>
      </c>
      <c r="E1796" s="19" t="str">
        <f>IF('Student''s Data'!H1796=0,"",'Student''s Data'!H1796)</f>
        <v/>
      </c>
      <c r="F1796" s="19" t="str">
        <f>IF('Student''s Data'!E1796=0,"",'Student''s Data'!E1796)</f>
        <v/>
      </c>
      <c r="G1796" s="19" t="str">
        <f>IF('Student''s Data'!F1796=0,"",'Student''s Data'!F1796)</f>
        <v/>
      </c>
      <c r="H1796" s="17"/>
      <c r="I1796" s="17"/>
      <c r="J1796" s="17"/>
      <c r="K1796" s="17"/>
      <c r="L1796" s="17"/>
      <c r="M1796" s="17"/>
      <c r="N1796" s="17"/>
      <c r="O1796" s="17"/>
      <c r="P1796" s="17"/>
      <c r="Q1796" s="17"/>
      <c r="R1796" s="17"/>
      <c r="S1796" s="17"/>
      <c r="T1796" s="5" t="str">
        <f>IF(SUM(Table4[[#This Row],[Jan]:[Dec]])=0,"",(SUM(Table4[[#This Row],[Jan]:[Dec]])))</f>
        <v/>
      </c>
      <c r="U1796" s="5">
        <f>IFERROR(IF(Table5[[#This Row],[Is RTE Student]]="Yes",0,VLOOKUP(Table4[[#This Row],[Class]]&amp;"_"&amp;Table4[[#This Row],[Stream]]&amp;"_"&amp;Table4[[#This Row],[Medium]],total_fee,5,0)),0)</f>
        <v>0</v>
      </c>
      <c r="V1796" s="5" t="str">
        <f>IFERROR(IF(Table4[[#This Row],[Total fees]]=Table4[[#This Row],[Total]]=0,"",Table4[[#This Row],[Total fees]]-Table4[[#This Row],[Total]]),"")</f>
        <v/>
      </c>
    </row>
    <row r="1797" spans="1:22">
      <c r="A1797" s="18" t="str">
        <f>IF('Student''s Data'!A1797=0,"",'Student''s Data'!A1797)</f>
        <v/>
      </c>
      <c r="B1797" s="18" t="str">
        <f>IF('Student''s Data'!B1797=0,"",'Student''s Data'!B1797)</f>
        <v/>
      </c>
      <c r="C1797" s="19" t="str">
        <f>IF('Student''s Data'!C1797=0,"",'Student''s Data'!C1797)</f>
        <v/>
      </c>
      <c r="D1797" s="19" t="str">
        <f>IF('Student''s Data'!D1797=0,"",'Student''s Data'!D1797)</f>
        <v/>
      </c>
      <c r="E1797" s="19" t="str">
        <f>IF('Student''s Data'!H1797=0,"",'Student''s Data'!H1797)</f>
        <v/>
      </c>
      <c r="F1797" s="19" t="str">
        <f>IF('Student''s Data'!E1797=0,"",'Student''s Data'!E1797)</f>
        <v/>
      </c>
      <c r="G1797" s="19" t="str">
        <f>IF('Student''s Data'!F1797=0,"",'Student''s Data'!F1797)</f>
        <v/>
      </c>
      <c r="H1797" s="17"/>
      <c r="I1797" s="17"/>
      <c r="J1797" s="17"/>
      <c r="K1797" s="17"/>
      <c r="L1797" s="17"/>
      <c r="M1797" s="17"/>
      <c r="N1797" s="17"/>
      <c r="O1797" s="17"/>
      <c r="P1797" s="17"/>
      <c r="Q1797" s="17"/>
      <c r="R1797" s="17"/>
      <c r="S1797" s="17"/>
      <c r="T1797" s="5" t="str">
        <f>IF(SUM(Table4[[#This Row],[Jan]:[Dec]])=0,"",(SUM(Table4[[#This Row],[Jan]:[Dec]])))</f>
        <v/>
      </c>
      <c r="U1797" s="5">
        <f>IFERROR(IF(Table5[[#This Row],[Is RTE Student]]="Yes",0,VLOOKUP(Table4[[#This Row],[Class]]&amp;"_"&amp;Table4[[#This Row],[Stream]]&amp;"_"&amp;Table4[[#This Row],[Medium]],total_fee,5,0)),0)</f>
        <v>0</v>
      </c>
      <c r="V1797" s="5" t="str">
        <f>IFERROR(IF(Table4[[#This Row],[Total fees]]=Table4[[#This Row],[Total]]=0,"",Table4[[#This Row],[Total fees]]-Table4[[#This Row],[Total]]),"")</f>
        <v/>
      </c>
    </row>
    <row r="1798" spans="1:22">
      <c r="A1798" s="18" t="str">
        <f>IF('Student''s Data'!A1798=0,"",'Student''s Data'!A1798)</f>
        <v/>
      </c>
      <c r="B1798" s="18" t="str">
        <f>IF('Student''s Data'!B1798=0,"",'Student''s Data'!B1798)</f>
        <v/>
      </c>
      <c r="C1798" s="19" t="str">
        <f>IF('Student''s Data'!C1798=0,"",'Student''s Data'!C1798)</f>
        <v/>
      </c>
      <c r="D1798" s="19" t="str">
        <f>IF('Student''s Data'!D1798=0,"",'Student''s Data'!D1798)</f>
        <v/>
      </c>
      <c r="E1798" s="19" t="str">
        <f>IF('Student''s Data'!H1798=0,"",'Student''s Data'!H1798)</f>
        <v/>
      </c>
      <c r="F1798" s="19" t="str">
        <f>IF('Student''s Data'!E1798=0,"",'Student''s Data'!E1798)</f>
        <v/>
      </c>
      <c r="G1798" s="19" t="str">
        <f>IF('Student''s Data'!F1798=0,"",'Student''s Data'!F1798)</f>
        <v/>
      </c>
      <c r="H1798" s="17"/>
      <c r="I1798" s="17"/>
      <c r="J1798" s="17"/>
      <c r="K1798" s="17"/>
      <c r="L1798" s="17"/>
      <c r="M1798" s="17"/>
      <c r="N1798" s="17"/>
      <c r="O1798" s="17"/>
      <c r="P1798" s="17"/>
      <c r="Q1798" s="17"/>
      <c r="R1798" s="17"/>
      <c r="S1798" s="17"/>
      <c r="T1798" s="5" t="str">
        <f>IF(SUM(Table4[[#This Row],[Jan]:[Dec]])=0,"",(SUM(Table4[[#This Row],[Jan]:[Dec]])))</f>
        <v/>
      </c>
      <c r="U1798" s="5">
        <f>IFERROR(IF(Table5[[#This Row],[Is RTE Student]]="Yes",0,VLOOKUP(Table4[[#This Row],[Class]]&amp;"_"&amp;Table4[[#This Row],[Stream]]&amp;"_"&amp;Table4[[#This Row],[Medium]],total_fee,5,0)),0)</f>
        <v>0</v>
      </c>
      <c r="V1798" s="5" t="str">
        <f>IFERROR(IF(Table4[[#This Row],[Total fees]]=Table4[[#This Row],[Total]]=0,"",Table4[[#This Row],[Total fees]]-Table4[[#This Row],[Total]]),"")</f>
        <v/>
      </c>
    </row>
    <row r="1799" spans="1:22">
      <c r="A1799" s="18" t="str">
        <f>IF('Student''s Data'!A1799=0,"",'Student''s Data'!A1799)</f>
        <v/>
      </c>
      <c r="B1799" s="18" t="str">
        <f>IF('Student''s Data'!B1799=0,"",'Student''s Data'!B1799)</f>
        <v/>
      </c>
      <c r="C1799" s="19" t="str">
        <f>IF('Student''s Data'!C1799=0,"",'Student''s Data'!C1799)</f>
        <v/>
      </c>
      <c r="D1799" s="19" t="str">
        <f>IF('Student''s Data'!D1799=0,"",'Student''s Data'!D1799)</f>
        <v/>
      </c>
      <c r="E1799" s="19" t="str">
        <f>IF('Student''s Data'!H1799=0,"",'Student''s Data'!H1799)</f>
        <v/>
      </c>
      <c r="F1799" s="19" t="str">
        <f>IF('Student''s Data'!E1799=0,"",'Student''s Data'!E1799)</f>
        <v/>
      </c>
      <c r="G1799" s="19" t="str">
        <f>IF('Student''s Data'!F1799=0,"",'Student''s Data'!F1799)</f>
        <v/>
      </c>
      <c r="H1799" s="17"/>
      <c r="I1799" s="17"/>
      <c r="J1799" s="17"/>
      <c r="K1799" s="17"/>
      <c r="L1799" s="17"/>
      <c r="M1799" s="17"/>
      <c r="N1799" s="17"/>
      <c r="O1799" s="17"/>
      <c r="P1799" s="17"/>
      <c r="Q1799" s="17"/>
      <c r="R1799" s="17"/>
      <c r="S1799" s="17"/>
      <c r="T1799" s="5" t="str">
        <f>IF(SUM(Table4[[#This Row],[Jan]:[Dec]])=0,"",(SUM(Table4[[#This Row],[Jan]:[Dec]])))</f>
        <v/>
      </c>
      <c r="U1799" s="5">
        <f>IFERROR(IF(Table5[[#This Row],[Is RTE Student]]="Yes",0,VLOOKUP(Table4[[#This Row],[Class]]&amp;"_"&amp;Table4[[#This Row],[Stream]]&amp;"_"&amp;Table4[[#This Row],[Medium]],total_fee,5,0)),0)</f>
        <v>0</v>
      </c>
      <c r="V1799" s="5" t="str">
        <f>IFERROR(IF(Table4[[#This Row],[Total fees]]=Table4[[#This Row],[Total]]=0,"",Table4[[#This Row],[Total fees]]-Table4[[#This Row],[Total]]),"")</f>
        <v/>
      </c>
    </row>
    <row r="1800" spans="1:22">
      <c r="A1800" s="18" t="str">
        <f>IF('Student''s Data'!A1800=0,"",'Student''s Data'!A1800)</f>
        <v/>
      </c>
      <c r="B1800" s="18" t="str">
        <f>IF('Student''s Data'!B1800=0,"",'Student''s Data'!B1800)</f>
        <v/>
      </c>
      <c r="C1800" s="19" t="str">
        <f>IF('Student''s Data'!C1800=0,"",'Student''s Data'!C1800)</f>
        <v/>
      </c>
      <c r="D1800" s="19" t="str">
        <f>IF('Student''s Data'!D1800=0,"",'Student''s Data'!D1800)</f>
        <v/>
      </c>
      <c r="E1800" s="19" t="str">
        <f>IF('Student''s Data'!H1800=0,"",'Student''s Data'!H1800)</f>
        <v/>
      </c>
      <c r="F1800" s="19" t="str">
        <f>IF('Student''s Data'!E1800=0,"",'Student''s Data'!E1800)</f>
        <v/>
      </c>
      <c r="G1800" s="19" t="str">
        <f>IF('Student''s Data'!F1800=0,"",'Student''s Data'!F1800)</f>
        <v/>
      </c>
      <c r="H1800" s="17"/>
      <c r="I1800" s="17"/>
      <c r="J1800" s="17"/>
      <c r="K1800" s="17"/>
      <c r="L1800" s="17"/>
      <c r="M1800" s="17"/>
      <c r="N1800" s="17"/>
      <c r="O1800" s="17"/>
      <c r="P1800" s="17"/>
      <c r="Q1800" s="17"/>
      <c r="R1800" s="17"/>
      <c r="S1800" s="17"/>
      <c r="T1800" s="5" t="str">
        <f>IF(SUM(Table4[[#This Row],[Jan]:[Dec]])=0,"",(SUM(Table4[[#This Row],[Jan]:[Dec]])))</f>
        <v/>
      </c>
      <c r="U1800" s="5">
        <f>IFERROR(IF(Table5[[#This Row],[Is RTE Student]]="Yes",0,VLOOKUP(Table4[[#This Row],[Class]]&amp;"_"&amp;Table4[[#This Row],[Stream]]&amp;"_"&amp;Table4[[#This Row],[Medium]],total_fee,5,0)),0)</f>
        <v>0</v>
      </c>
      <c r="V1800" s="5" t="str">
        <f>IFERROR(IF(Table4[[#This Row],[Total fees]]=Table4[[#This Row],[Total]]=0,"",Table4[[#This Row],[Total fees]]-Table4[[#This Row],[Total]]),"")</f>
        <v/>
      </c>
    </row>
    <row r="1801" spans="1:22">
      <c r="A1801" s="18" t="str">
        <f>IF('Student''s Data'!A1801=0,"",'Student''s Data'!A1801)</f>
        <v/>
      </c>
      <c r="B1801" s="18" t="str">
        <f>IF('Student''s Data'!B1801=0,"",'Student''s Data'!B1801)</f>
        <v/>
      </c>
      <c r="C1801" s="19" t="str">
        <f>IF('Student''s Data'!C1801=0,"",'Student''s Data'!C1801)</f>
        <v/>
      </c>
      <c r="D1801" s="19" t="str">
        <f>IF('Student''s Data'!D1801=0,"",'Student''s Data'!D1801)</f>
        <v/>
      </c>
      <c r="E1801" s="19" t="str">
        <f>IF('Student''s Data'!H1801=0,"",'Student''s Data'!H1801)</f>
        <v/>
      </c>
      <c r="F1801" s="19" t="str">
        <f>IF('Student''s Data'!E1801=0,"",'Student''s Data'!E1801)</f>
        <v/>
      </c>
      <c r="G1801" s="19" t="str">
        <f>IF('Student''s Data'!F1801=0,"",'Student''s Data'!F1801)</f>
        <v/>
      </c>
      <c r="H1801" s="17"/>
      <c r="I1801" s="17"/>
      <c r="J1801" s="17"/>
      <c r="K1801" s="17"/>
      <c r="L1801" s="17"/>
      <c r="M1801" s="17"/>
      <c r="N1801" s="17"/>
      <c r="O1801" s="17"/>
      <c r="P1801" s="17"/>
      <c r="Q1801" s="17"/>
      <c r="R1801" s="17"/>
      <c r="S1801" s="17"/>
      <c r="T1801" s="5" t="str">
        <f>IF(SUM(Table4[[#This Row],[Jan]:[Dec]])=0,"",(SUM(Table4[[#This Row],[Jan]:[Dec]])))</f>
        <v/>
      </c>
      <c r="U1801" s="5">
        <f>IFERROR(IF(Table5[[#This Row],[Is RTE Student]]="Yes",0,VLOOKUP(Table4[[#This Row],[Class]]&amp;"_"&amp;Table4[[#This Row],[Stream]]&amp;"_"&amp;Table4[[#This Row],[Medium]],total_fee,5,0)),0)</f>
        <v>0</v>
      </c>
      <c r="V1801" s="5" t="str">
        <f>IFERROR(IF(Table4[[#This Row],[Total fees]]=Table4[[#This Row],[Total]]=0,"",Table4[[#This Row],[Total fees]]-Table4[[#This Row],[Total]]),"")</f>
        <v/>
      </c>
    </row>
    <row r="1802" spans="1:22">
      <c r="A1802" s="18" t="str">
        <f>IF('Student''s Data'!A1802=0,"",'Student''s Data'!A1802)</f>
        <v/>
      </c>
      <c r="B1802" s="18" t="str">
        <f>IF('Student''s Data'!B1802=0,"",'Student''s Data'!B1802)</f>
        <v/>
      </c>
      <c r="C1802" s="19" t="str">
        <f>IF('Student''s Data'!C1802=0,"",'Student''s Data'!C1802)</f>
        <v/>
      </c>
      <c r="D1802" s="19" t="str">
        <f>IF('Student''s Data'!D1802=0,"",'Student''s Data'!D1802)</f>
        <v/>
      </c>
      <c r="E1802" s="19" t="str">
        <f>IF('Student''s Data'!H1802=0,"",'Student''s Data'!H1802)</f>
        <v/>
      </c>
      <c r="F1802" s="19" t="str">
        <f>IF('Student''s Data'!E1802=0,"",'Student''s Data'!E1802)</f>
        <v/>
      </c>
      <c r="G1802" s="19" t="str">
        <f>IF('Student''s Data'!F1802=0,"",'Student''s Data'!F1802)</f>
        <v/>
      </c>
      <c r="H1802" s="17"/>
      <c r="I1802" s="17"/>
      <c r="J1802" s="17"/>
      <c r="K1802" s="17"/>
      <c r="L1802" s="17"/>
      <c r="M1802" s="17"/>
      <c r="N1802" s="17"/>
      <c r="O1802" s="17"/>
      <c r="P1802" s="17"/>
      <c r="Q1802" s="17"/>
      <c r="R1802" s="17"/>
      <c r="S1802" s="17"/>
      <c r="T1802" s="5" t="str">
        <f>IF(SUM(Table4[[#This Row],[Jan]:[Dec]])=0,"",(SUM(Table4[[#This Row],[Jan]:[Dec]])))</f>
        <v/>
      </c>
      <c r="U1802" s="5">
        <f>IFERROR(IF(Table5[[#This Row],[Is RTE Student]]="Yes",0,VLOOKUP(Table4[[#This Row],[Class]]&amp;"_"&amp;Table4[[#This Row],[Stream]]&amp;"_"&amp;Table4[[#This Row],[Medium]],total_fee,5,0)),0)</f>
        <v>0</v>
      </c>
      <c r="V1802" s="5" t="str">
        <f>IFERROR(IF(Table4[[#This Row],[Total fees]]=Table4[[#This Row],[Total]]=0,"",Table4[[#This Row],[Total fees]]-Table4[[#This Row],[Total]]),"")</f>
        <v/>
      </c>
    </row>
    <row r="1803" spans="1:22">
      <c r="A1803" s="18" t="str">
        <f>IF('Student''s Data'!A1803=0,"",'Student''s Data'!A1803)</f>
        <v/>
      </c>
      <c r="B1803" s="18" t="str">
        <f>IF('Student''s Data'!B1803=0,"",'Student''s Data'!B1803)</f>
        <v/>
      </c>
      <c r="C1803" s="19" t="str">
        <f>IF('Student''s Data'!C1803=0,"",'Student''s Data'!C1803)</f>
        <v/>
      </c>
      <c r="D1803" s="19" t="str">
        <f>IF('Student''s Data'!D1803=0,"",'Student''s Data'!D1803)</f>
        <v/>
      </c>
      <c r="E1803" s="19" t="str">
        <f>IF('Student''s Data'!H1803=0,"",'Student''s Data'!H1803)</f>
        <v/>
      </c>
      <c r="F1803" s="19" t="str">
        <f>IF('Student''s Data'!E1803=0,"",'Student''s Data'!E1803)</f>
        <v/>
      </c>
      <c r="G1803" s="19" t="str">
        <f>IF('Student''s Data'!F1803=0,"",'Student''s Data'!F1803)</f>
        <v/>
      </c>
      <c r="H1803" s="17"/>
      <c r="I1803" s="17"/>
      <c r="J1803" s="17"/>
      <c r="K1803" s="17"/>
      <c r="L1803" s="17"/>
      <c r="M1803" s="17"/>
      <c r="N1803" s="17"/>
      <c r="O1803" s="17"/>
      <c r="P1803" s="17"/>
      <c r="Q1803" s="17"/>
      <c r="R1803" s="17"/>
      <c r="S1803" s="17"/>
      <c r="T1803" s="5" t="str">
        <f>IF(SUM(Table4[[#This Row],[Jan]:[Dec]])=0,"",(SUM(Table4[[#This Row],[Jan]:[Dec]])))</f>
        <v/>
      </c>
      <c r="U1803" s="5">
        <f>IFERROR(IF(Table5[[#This Row],[Is RTE Student]]="Yes",0,VLOOKUP(Table4[[#This Row],[Class]]&amp;"_"&amp;Table4[[#This Row],[Stream]]&amp;"_"&amp;Table4[[#This Row],[Medium]],total_fee,5,0)),0)</f>
        <v>0</v>
      </c>
      <c r="V1803" s="5" t="str">
        <f>IFERROR(IF(Table4[[#This Row],[Total fees]]=Table4[[#This Row],[Total]]=0,"",Table4[[#This Row],[Total fees]]-Table4[[#This Row],[Total]]),"")</f>
        <v/>
      </c>
    </row>
    <row r="1804" spans="1:22">
      <c r="A1804" s="18" t="str">
        <f>IF('Student''s Data'!A1804=0,"",'Student''s Data'!A1804)</f>
        <v/>
      </c>
      <c r="B1804" s="18" t="str">
        <f>IF('Student''s Data'!B1804=0,"",'Student''s Data'!B1804)</f>
        <v/>
      </c>
      <c r="C1804" s="19" t="str">
        <f>IF('Student''s Data'!C1804=0,"",'Student''s Data'!C1804)</f>
        <v/>
      </c>
      <c r="D1804" s="19" t="str">
        <f>IF('Student''s Data'!D1804=0,"",'Student''s Data'!D1804)</f>
        <v/>
      </c>
      <c r="E1804" s="19" t="str">
        <f>IF('Student''s Data'!H1804=0,"",'Student''s Data'!H1804)</f>
        <v/>
      </c>
      <c r="F1804" s="19" t="str">
        <f>IF('Student''s Data'!E1804=0,"",'Student''s Data'!E1804)</f>
        <v/>
      </c>
      <c r="G1804" s="19" t="str">
        <f>IF('Student''s Data'!F1804=0,"",'Student''s Data'!F1804)</f>
        <v/>
      </c>
      <c r="H1804" s="17"/>
      <c r="I1804" s="17"/>
      <c r="J1804" s="17"/>
      <c r="K1804" s="17"/>
      <c r="L1804" s="17"/>
      <c r="M1804" s="17"/>
      <c r="N1804" s="17"/>
      <c r="O1804" s="17"/>
      <c r="P1804" s="17"/>
      <c r="Q1804" s="17"/>
      <c r="R1804" s="17"/>
      <c r="S1804" s="17"/>
      <c r="T1804" s="5" t="str">
        <f>IF(SUM(Table4[[#This Row],[Jan]:[Dec]])=0,"",(SUM(Table4[[#This Row],[Jan]:[Dec]])))</f>
        <v/>
      </c>
      <c r="U1804" s="5">
        <f>IFERROR(IF(Table5[[#This Row],[Is RTE Student]]="Yes",0,VLOOKUP(Table4[[#This Row],[Class]]&amp;"_"&amp;Table4[[#This Row],[Stream]]&amp;"_"&amp;Table4[[#This Row],[Medium]],total_fee,5,0)),0)</f>
        <v>0</v>
      </c>
      <c r="V1804" s="5" t="str">
        <f>IFERROR(IF(Table4[[#This Row],[Total fees]]=Table4[[#This Row],[Total]]=0,"",Table4[[#This Row],[Total fees]]-Table4[[#This Row],[Total]]),"")</f>
        <v/>
      </c>
    </row>
    <row r="1805" spans="1:22">
      <c r="A1805" s="18" t="str">
        <f>IF('Student''s Data'!A1805=0,"",'Student''s Data'!A1805)</f>
        <v/>
      </c>
      <c r="B1805" s="18" t="str">
        <f>IF('Student''s Data'!B1805=0,"",'Student''s Data'!B1805)</f>
        <v/>
      </c>
      <c r="C1805" s="19" t="str">
        <f>IF('Student''s Data'!C1805=0,"",'Student''s Data'!C1805)</f>
        <v/>
      </c>
      <c r="D1805" s="19" t="str">
        <f>IF('Student''s Data'!D1805=0,"",'Student''s Data'!D1805)</f>
        <v/>
      </c>
      <c r="E1805" s="19" t="str">
        <f>IF('Student''s Data'!H1805=0,"",'Student''s Data'!H1805)</f>
        <v/>
      </c>
      <c r="F1805" s="19" t="str">
        <f>IF('Student''s Data'!E1805=0,"",'Student''s Data'!E1805)</f>
        <v/>
      </c>
      <c r="G1805" s="19" t="str">
        <f>IF('Student''s Data'!F1805=0,"",'Student''s Data'!F1805)</f>
        <v/>
      </c>
      <c r="H1805" s="17"/>
      <c r="I1805" s="17"/>
      <c r="J1805" s="17"/>
      <c r="K1805" s="17"/>
      <c r="L1805" s="17"/>
      <c r="M1805" s="17"/>
      <c r="N1805" s="17"/>
      <c r="O1805" s="17"/>
      <c r="P1805" s="17"/>
      <c r="Q1805" s="17"/>
      <c r="R1805" s="17"/>
      <c r="S1805" s="17"/>
      <c r="T1805" s="5" t="str">
        <f>IF(SUM(Table4[[#This Row],[Jan]:[Dec]])=0,"",(SUM(Table4[[#This Row],[Jan]:[Dec]])))</f>
        <v/>
      </c>
      <c r="U1805" s="5">
        <f>IFERROR(IF(Table5[[#This Row],[Is RTE Student]]="Yes",0,VLOOKUP(Table4[[#This Row],[Class]]&amp;"_"&amp;Table4[[#This Row],[Stream]]&amp;"_"&amp;Table4[[#This Row],[Medium]],total_fee,5,0)),0)</f>
        <v>0</v>
      </c>
      <c r="V1805" s="5" t="str">
        <f>IFERROR(IF(Table4[[#This Row],[Total fees]]=Table4[[#This Row],[Total]]=0,"",Table4[[#This Row],[Total fees]]-Table4[[#This Row],[Total]]),"")</f>
        <v/>
      </c>
    </row>
    <row r="1806" spans="1:22">
      <c r="A1806" s="18" t="str">
        <f>IF('Student''s Data'!A1806=0,"",'Student''s Data'!A1806)</f>
        <v/>
      </c>
      <c r="B1806" s="18" t="str">
        <f>IF('Student''s Data'!B1806=0,"",'Student''s Data'!B1806)</f>
        <v/>
      </c>
      <c r="C1806" s="19" t="str">
        <f>IF('Student''s Data'!C1806=0,"",'Student''s Data'!C1806)</f>
        <v/>
      </c>
      <c r="D1806" s="19" t="str">
        <f>IF('Student''s Data'!D1806=0,"",'Student''s Data'!D1806)</f>
        <v/>
      </c>
      <c r="E1806" s="19" t="str">
        <f>IF('Student''s Data'!H1806=0,"",'Student''s Data'!H1806)</f>
        <v/>
      </c>
      <c r="F1806" s="19" t="str">
        <f>IF('Student''s Data'!E1806=0,"",'Student''s Data'!E1806)</f>
        <v/>
      </c>
      <c r="G1806" s="19" t="str">
        <f>IF('Student''s Data'!F1806=0,"",'Student''s Data'!F1806)</f>
        <v/>
      </c>
      <c r="H1806" s="17"/>
      <c r="I1806" s="17"/>
      <c r="J1806" s="17"/>
      <c r="K1806" s="17"/>
      <c r="L1806" s="17"/>
      <c r="M1806" s="17"/>
      <c r="N1806" s="17"/>
      <c r="O1806" s="17"/>
      <c r="P1806" s="17"/>
      <c r="Q1806" s="17"/>
      <c r="R1806" s="17"/>
      <c r="S1806" s="17"/>
      <c r="T1806" s="5" t="str">
        <f>IF(SUM(Table4[[#This Row],[Jan]:[Dec]])=0,"",(SUM(Table4[[#This Row],[Jan]:[Dec]])))</f>
        <v/>
      </c>
      <c r="U1806" s="5">
        <f>IFERROR(IF(Table5[[#This Row],[Is RTE Student]]="Yes",0,VLOOKUP(Table4[[#This Row],[Class]]&amp;"_"&amp;Table4[[#This Row],[Stream]]&amp;"_"&amp;Table4[[#This Row],[Medium]],total_fee,5,0)),0)</f>
        <v>0</v>
      </c>
      <c r="V1806" s="5" t="str">
        <f>IFERROR(IF(Table4[[#This Row],[Total fees]]=Table4[[#This Row],[Total]]=0,"",Table4[[#This Row],[Total fees]]-Table4[[#This Row],[Total]]),"")</f>
        <v/>
      </c>
    </row>
    <row r="1807" spans="1:22">
      <c r="A1807" s="18" t="str">
        <f>IF('Student''s Data'!A1807=0,"",'Student''s Data'!A1807)</f>
        <v/>
      </c>
      <c r="B1807" s="18" t="str">
        <f>IF('Student''s Data'!B1807=0,"",'Student''s Data'!B1807)</f>
        <v/>
      </c>
      <c r="C1807" s="19" t="str">
        <f>IF('Student''s Data'!C1807=0,"",'Student''s Data'!C1807)</f>
        <v/>
      </c>
      <c r="D1807" s="19" t="str">
        <f>IF('Student''s Data'!D1807=0,"",'Student''s Data'!D1807)</f>
        <v/>
      </c>
      <c r="E1807" s="19" t="str">
        <f>IF('Student''s Data'!H1807=0,"",'Student''s Data'!H1807)</f>
        <v/>
      </c>
      <c r="F1807" s="19" t="str">
        <f>IF('Student''s Data'!E1807=0,"",'Student''s Data'!E1807)</f>
        <v/>
      </c>
      <c r="G1807" s="19" t="str">
        <f>IF('Student''s Data'!F1807=0,"",'Student''s Data'!F1807)</f>
        <v/>
      </c>
      <c r="H1807" s="17"/>
      <c r="I1807" s="17"/>
      <c r="J1807" s="17"/>
      <c r="K1807" s="17"/>
      <c r="L1807" s="17"/>
      <c r="M1807" s="17"/>
      <c r="N1807" s="17"/>
      <c r="O1807" s="17"/>
      <c r="P1807" s="17"/>
      <c r="Q1807" s="17"/>
      <c r="R1807" s="17"/>
      <c r="S1807" s="17"/>
      <c r="T1807" s="5" t="str">
        <f>IF(SUM(Table4[[#This Row],[Jan]:[Dec]])=0,"",(SUM(Table4[[#This Row],[Jan]:[Dec]])))</f>
        <v/>
      </c>
      <c r="U1807" s="5">
        <f>IFERROR(IF(Table5[[#This Row],[Is RTE Student]]="Yes",0,VLOOKUP(Table4[[#This Row],[Class]]&amp;"_"&amp;Table4[[#This Row],[Stream]]&amp;"_"&amp;Table4[[#This Row],[Medium]],total_fee,5,0)),0)</f>
        <v>0</v>
      </c>
      <c r="V1807" s="5" t="str">
        <f>IFERROR(IF(Table4[[#This Row],[Total fees]]=Table4[[#This Row],[Total]]=0,"",Table4[[#This Row],[Total fees]]-Table4[[#This Row],[Total]]),"")</f>
        <v/>
      </c>
    </row>
    <row r="1808" spans="1:22">
      <c r="A1808" s="18" t="str">
        <f>IF('Student''s Data'!A1808=0,"",'Student''s Data'!A1808)</f>
        <v/>
      </c>
      <c r="B1808" s="18" t="str">
        <f>IF('Student''s Data'!B1808=0,"",'Student''s Data'!B1808)</f>
        <v/>
      </c>
      <c r="C1808" s="19" t="str">
        <f>IF('Student''s Data'!C1808=0,"",'Student''s Data'!C1808)</f>
        <v/>
      </c>
      <c r="D1808" s="19" t="str">
        <f>IF('Student''s Data'!D1808=0,"",'Student''s Data'!D1808)</f>
        <v/>
      </c>
      <c r="E1808" s="19" t="str">
        <f>IF('Student''s Data'!H1808=0,"",'Student''s Data'!H1808)</f>
        <v/>
      </c>
      <c r="F1808" s="19" t="str">
        <f>IF('Student''s Data'!E1808=0,"",'Student''s Data'!E1808)</f>
        <v/>
      </c>
      <c r="G1808" s="19" t="str">
        <f>IF('Student''s Data'!F1808=0,"",'Student''s Data'!F1808)</f>
        <v/>
      </c>
      <c r="H1808" s="17"/>
      <c r="I1808" s="17"/>
      <c r="J1808" s="17"/>
      <c r="K1808" s="17"/>
      <c r="L1808" s="17"/>
      <c r="M1808" s="17"/>
      <c r="N1808" s="17"/>
      <c r="O1808" s="17"/>
      <c r="P1808" s="17"/>
      <c r="Q1808" s="17"/>
      <c r="R1808" s="17"/>
      <c r="S1808" s="17"/>
      <c r="T1808" s="5" t="str">
        <f>IF(SUM(Table4[[#This Row],[Jan]:[Dec]])=0,"",(SUM(Table4[[#This Row],[Jan]:[Dec]])))</f>
        <v/>
      </c>
      <c r="U1808" s="5">
        <f>IFERROR(IF(Table5[[#This Row],[Is RTE Student]]="Yes",0,VLOOKUP(Table4[[#This Row],[Class]]&amp;"_"&amp;Table4[[#This Row],[Stream]]&amp;"_"&amp;Table4[[#This Row],[Medium]],total_fee,5,0)),0)</f>
        <v>0</v>
      </c>
      <c r="V1808" s="5" t="str">
        <f>IFERROR(IF(Table4[[#This Row],[Total fees]]=Table4[[#This Row],[Total]]=0,"",Table4[[#This Row],[Total fees]]-Table4[[#This Row],[Total]]),"")</f>
        <v/>
      </c>
    </row>
    <row r="1809" spans="1:22">
      <c r="A1809" s="18" t="str">
        <f>IF('Student''s Data'!A1809=0,"",'Student''s Data'!A1809)</f>
        <v/>
      </c>
      <c r="B1809" s="18" t="str">
        <f>IF('Student''s Data'!B1809=0,"",'Student''s Data'!B1809)</f>
        <v/>
      </c>
      <c r="C1809" s="19" t="str">
        <f>IF('Student''s Data'!C1809=0,"",'Student''s Data'!C1809)</f>
        <v/>
      </c>
      <c r="D1809" s="19" t="str">
        <f>IF('Student''s Data'!D1809=0,"",'Student''s Data'!D1809)</f>
        <v/>
      </c>
      <c r="E1809" s="19" t="str">
        <f>IF('Student''s Data'!H1809=0,"",'Student''s Data'!H1809)</f>
        <v/>
      </c>
      <c r="F1809" s="19" t="str">
        <f>IF('Student''s Data'!E1809=0,"",'Student''s Data'!E1809)</f>
        <v/>
      </c>
      <c r="G1809" s="19" t="str">
        <f>IF('Student''s Data'!F1809=0,"",'Student''s Data'!F1809)</f>
        <v/>
      </c>
      <c r="H1809" s="17"/>
      <c r="I1809" s="17"/>
      <c r="J1809" s="17"/>
      <c r="K1809" s="17"/>
      <c r="L1809" s="17"/>
      <c r="M1809" s="17"/>
      <c r="N1809" s="17"/>
      <c r="O1809" s="17"/>
      <c r="P1809" s="17"/>
      <c r="Q1809" s="17"/>
      <c r="R1809" s="17"/>
      <c r="S1809" s="17"/>
      <c r="T1809" s="5" t="str">
        <f>IF(SUM(Table4[[#This Row],[Jan]:[Dec]])=0,"",(SUM(Table4[[#This Row],[Jan]:[Dec]])))</f>
        <v/>
      </c>
      <c r="U1809" s="5">
        <f>IFERROR(IF(Table5[[#This Row],[Is RTE Student]]="Yes",0,VLOOKUP(Table4[[#This Row],[Class]]&amp;"_"&amp;Table4[[#This Row],[Stream]]&amp;"_"&amp;Table4[[#This Row],[Medium]],total_fee,5,0)),0)</f>
        <v>0</v>
      </c>
      <c r="V1809" s="5" t="str">
        <f>IFERROR(IF(Table4[[#This Row],[Total fees]]=Table4[[#This Row],[Total]]=0,"",Table4[[#This Row],[Total fees]]-Table4[[#This Row],[Total]]),"")</f>
        <v/>
      </c>
    </row>
    <row r="1810" spans="1:22">
      <c r="A1810" s="18" t="str">
        <f>IF('Student''s Data'!A1810=0,"",'Student''s Data'!A1810)</f>
        <v/>
      </c>
      <c r="B1810" s="18" t="str">
        <f>IF('Student''s Data'!B1810=0,"",'Student''s Data'!B1810)</f>
        <v/>
      </c>
      <c r="C1810" s="19" t="str">
        <f>IF('Student''s Data'!C1810=0,"",'Student''s Data'!C1810)</f>
        <v/>
      </c>
      <c r="D1810" s="19" t="str">
        <f>IF('Student''s Data'!D1810=0,"",'Student''s Data'!D1810)</f>
        <v/>
      </c>
      <c r="E1810" s="19" t="str">
        <f>IF('Student''s Data'!H1810=0,"",'Student''s Data'!H1810)</f>
        <v/>
      </c>
      <c r="F1810" s="19" t="str">
        <f>IF('Student''s Data'!E1810=0,"",'Student''s Data'!E1810)</f>
        <v/>
      </c>
      <c r="G1810" s="19" t="str">
        <f>IF('Student''s Data'!F1810=0,"",'Student''s Data'!F1810)</f>
        <v/>
      </c>
      <c r="H1810" s="17"/>
      <c r="I1810" s="17"/>
      <c r="J1810" s="17"/>
      <c r="K1810" s="17"/>
      <c r="L1810" s="17"/>
      <c r="M1810" s="17"/>
      <c r="N1810" s="17"/>
      <c r="O1810" s="17"/>
      <c r="P1810" s="17"/>
      <c r="Q1810" s="17"/>
      <c r="R1810" s="17"/>
      <c r="S1810" s="17"/>
      <c r="T1810" s="5" t="str">
        <f>IF(SUM(Table4[[#This Row],[Jan]:[Dec]])=0,"",(SUM(Table4[[#This Row],[Jan]:[Dec]])))</f>
        <v/>
      </c>
      <c r="U1810" s="5">
        <f>IFERROR(IF(Table5[[#This Row],[Is RTE Student]]="Yes",0,VLOOKUP(Table4[[#This Row],[Class]]&amp;"_"&amp;Table4[[#This Row],[Stream]]&amp;"_"&amp;Table4[[#This Row],[Medium]],total_fee,5,0)),0)</f>
        <v>0</v>
      </c>
      <c r="V1810" s="5" t="str">
        <f>IFERROR(IF(Table4[[#This Row],[Total fees]]=Table4[[#This Row],[Total]]=0,"",Table4[[#This Row],[Total fees]]-Table4[[#This Row],[Total]]),"")</f>
        <v/>
      </c>
    </row>
    <row r="1811" spans="1:22">
      <c r="A1811" s="18" t="str">
        <f>IF('Student''s Data'!A1811=0,"",'Student''s Data'!A1811)</f>
        <v/>
      </c>
      <c r="B1811" s="18" t="str">
        <f>IF('Student''s Data'!B1811=0,"",'Student''s Data'!B1811)</f>
        <v/>
      </c>
      <c r="C1811" s="19" t="str">
        <f>IF('Student''s Data'!C1811=0,"",'Student''s Data'!C1811)</f>
        <v/>
      </c>
      <c r="D1811" s="19" t="str">
        <f>IF('Student''s Data'!D1811=0,"",'Student''s Data'!D1811)</f>
        <v/>
      </c>
      <c r="E1811" s="19" t="str">
        <f>IF('Student''s Data'!H1811=0,"",'Student''s Data'!H1811)</f>
        <v/>
      </c>
      <c r="F1811" s="19" t="str">
        <f>IF('Student''s Data'!E1811=0,"",'Student''s Data'!E1811)</f>
        <v/>
      </c>
      <c r="G1811" s="19" t="str">
        <f>IF('Student''s Data'!F1811=0,"",'Student''s Data'!F1811)</f>
        <v/>
      </c>
      <c r="H1811" s="17"/>
      <c r="I1811" s="17"/>
      <c r="J1811" s="17"/>
      <c r="K1811" s="17"/>
      <c r="L1811" s="17"/>
      <c r="M1811" s="17"/>
      <c r="N1811" s="17"/>
      <c r="O1811" s="17"/>
      <c r="P1811" s="17"/>
      <c r="Q1811" s="17"/>
      <c r="R1811" s="17"/>
      <c r="S1811" s="17"/>
      <c r="T1811" s="5" t="str">
        <f>IF(SUM(Table4[[#This Row],[Jan]:[Dec]])=0,"",(SUM(Table4[[#This Row],[Jan]:[Dec]])))</f>
        <v/>
      </c>
      <c r="U1811" s="5">
        <f>IFERROR(IF(Table5[[#This Row],[Is RTE Student]]="Yes",0,VLOOKUP(Table4[[#This Row],[Class]]&amp;"_"&amp;Table4[[#This Row],[Stream]]&amp;"_"&amp;Table4[[#This Row],[Medium]],total_fee,5,0)),0)</f>
        <v>0</v>
      </c>
      <c r="V1811" s="5" t="str">
        <f>IFERROR(IF(Table4[[#This Row],[Total fees]]=Table4[[#This Row],[Total]]=0,"",Table4[[#This Row],[Total fees]]-Table4[[#This Row],[Total]]),"")</f>
        <v/>
      </c>
    </row>
    <row r="1812" spans="1:22">
      <c r="A1812" s="18" t="str">
        <f>IF('Student''s Data'!A1812=0,"",'Student''s Data'!A1812)</f>
        <v/>
      </c>
      <c r="B1812" s="18" t="str">
        <f>IF('Student''s Data'!B1812=0,"",'Student''s Data'!B1812)</f>
        <v/>
      </c>
      <c r="C1812" s="19" t="str">
        <f>IF('Student''s Data'!C1812=0,"",'Student''s Data'!C1812)</f>
        <v/>
      </c>
      <c r="D1812" s="19" t="str">
        <f>IF('Student''s Data'!D1812=0,"",'Student''s Data'!D1812)</f>
        <v/>
      </c>
      <c r="E1812" s="19" t="str">
        <f>IF('Student''s Data'!H1812=0,"",'Student''s Data'!H1812)</f>
        <v/>
      </c>
      <c r="F1812" s="19" t="str">
        <f>IF('Student''s Data'!E1812=0,"",'Student''s Data'!E1812)</f>
        <v/>
      </c>
      <c r="G1812" s="19" t="str">
        <f>IF('Student''s Data'!F1812=0,"",'Student''s Data'!F1812)</f>
        <v/>
      </c>
      <c r="H1812" s="17"/>
      <c r="I1812" s="17"/>
      <c r="J1812" s="17"/>
      <c r="K1812" s="17"/>
      <c r="L1812" s="17"/>
      <c r="M1812" s="17"/>
      <c r="N1812" s="17"/>
      <c r="O1812" s="17"/>
      <c r="P1812" s="17"/>
      <c r="Q1812" s="17"/>
      <c r="R1812" s="17"/>
      <c r="S1812" s="17"/>
      <c r="T1812" s="5" t="str">
        <f>IF(SUM(Table4[[#This Row],[Jan]:[Dec]])=0,"",(SUM(Table4[[#This Row],[Jan]:[Dec]])))</f>
        <v/>
      </c>
      <c r="U1812" s="5">
        <f>IFERROR(IF(Table5[[#This Row],[Is RTE Student]]="Yes",0,VLOOKUP(Table4[[#This Row],[Class]]&amp;"_"&amp;Table4[[#This Row],[Stream]]&amp;"_"&amp;Table4[[#This Row],[Medium]],total_fee,5,0)),0)</f>
        <v>0</v>
      </c>
      <c r="V1812" s="5" t="str">
        <f>IFERROR(IF(Table4[[#This Row],[Total fees]]=Table4[[#This Row],[Total]]=0,"",Table4[[#This Row],[Total fees]]-Table4[[#This Row],[Total]]),"")</f>
        <v/>
      </c>
    </row>
    <row r="1813" spans="1:22">
      <c r="A1813" s="18" t="str">
        <f>IF('Student''s Data'!A1813=0,"",'Student''s Data'!A1813)</f>
        <v/>
      </c>
      <c r="B1813" s="18" t="str">
        <f>IF('Student''s Data'!B1813=0,"",'Student''s Data'!B1813)</f>
        <v/>
      </c>
      <c r="C1813" s="19" t="str">
        <f>IF('Student''s Data'!C1813=0,"",'Student''s Data'!C1813)</f>
        <v/>
      </c>
      <c r="D1813" s="19" t="str">
        <f>IF('Student''s Data'!D1813=0,"",'Student''s Data'!D1813)</f>
        <v/>
      </c>
      <c r="E1813" s="19" t="str">
        <f>IF('Student''s Data'!H1813=0,"",'Student''s Data'!H1813)</f>
        <v/>
      </c>
      <c r="F1813" s="19" t="str">
        <f>IF('Student''s Data'!E1813=0,"",'Student''s Data'!E1813)</f>
        <v/>
      </c>
      <c r="G1813" s="19" t="str">
        <f>IF('Student''s Data'!F1813=0,"",'Student''s Data'!F1813)</f>
        <v/>
      </c>
      <c r="H1813" s="17"/>
      <c r="I1813" s="17"/>
      <c r="J1813" s="17"/>
      <c r="K1813" s="17"/>
      <c r="L1813" s="17"/>
      <c r="M1813" s="17"/>
      <c r="N1813" s="17"/>
      <c r="O1813" s="17"/>
      <c r="P1813" s="17"/>
      <c r="Q1813" s="17"/>
      <c r="R1813" s="17"/>
      <c r="S1813" s="17"/>
      <c r="T1813" s="5" t="str">
        <f>IF(SUM(Table4[[#This Row],[Jan]:[Dec]])=0,"",(SUM(Table4[[#This Row],[Jan]:[Dec]])))</f>
        <v/>
      </c>
      <c r="U1813" s="5">
        <f>IFERROR(IF(Table5[[#This Row],[Is RTE Student]]="Yes",0,VLOOKUP(Table4[[#This Row],[Class]]&amp;"_"&amp;Table4[[#This Row],[Stream]]&amp;"_"&amp;Table4[[#This Row],[Medium]],total_fee,5,0)),0)</f>
        <v>0</v>
      </c>
      <c r="V1813" s="5" t="str">
        <f>IFERROR(IF(Table4[[#This Row],[Total fees]]=Table4[[#This Row],[Total]]=0,"",Table4[[#This Row],[Total fees]]-Table4[[#This Row],[Total]]),"")</f>
        <v/>
      </c>
    </row>
    <row r="1814" spans="1:22">
      <c r="A1814" s="18" t="str">
        <f>IF('Student''s Data'!A1814=0,"",'Student''s Data'!A1814)</f>
        <v/>
      </c>
      <c r="B1814" s="18" t="str">
        <f>IF('Student''s Data'!B1814=0,"",'Student''s Data'!B1814)</f>
        <v/>
      </c>
      <c r="C1814" s="19" t="str">
        <f>IF('Student''s Data'!C1814=0,"",'Student''s Data'!C1814)</f>
        <v/>
      </c>
      <c r="D1814" s="19" t="str">
        <f>IF('Student''s Data'!D1814=0,"",'Student''s Data'!D1814)</f>
        <v/>
      </c>
      <c r="E1814" s="19" t="str">
        <f>IF('Student''s Data'!H1814=0,"",'Student''s Data'!H1814)</f>
        <v/>
      </c>
      <c r="F1814" s="19" t="str">
        <f>IF('Student''s Data'!E1814=0,"",'Student''s Data'!E1814)</f>
        <v/>
      </c>
      <c r="G1814" s="19" t="str">
        <f>IF('Student''s Data'!F1814=0,"",'Student''s Data'!F1814)</f>
        <v/>
      </c>
      <c r="H1814" s="17"/>
      <c r="I1814" s="17"/>
      <c r="J1814" s="17"/>
      <c r="K1814" s="17"/>
      <c r="L1814" s="17"/>
      <c r="M1814" s="17"/>
      <c r="N1814" s="17"/>
      <c r="O1814" s="17"/>
      <c r="P1814" s="17"/>
      <c r="Q1814" s="17"/>
      <c r="R1814" s="17"/>
      <c r="S1814" s="17"/>
      <c r="T1814" s="5" t="str">
        <f>IF(SUM(Table4[[#This Row],[Jan]:[Dec]])=0,"",(SUM(Table4[[#This Row],[Jan]:[Dec]])))</f>
        <v/>
      </c>
      <c r="U1814" s="5">
        <f>IFERROR(IF(Table5[[#This Row],[Is RTE Student]]="Yes",0,VLOOKUP(Table4[[#This Row],[Class]]&amp;"_"&amp;Table4[[#This Row],[Stream]]&amp;"_"&amp;Table4[[#This Row],[Medium]],total_fee,5,0)),0)</f>
        <v>0</v>
      </c>
      <c r="V1814" s="5" t="str">
        <f>IFERROR(IF(Table4[[#This Row],[Total fees]]=Table4[[#This Row],[Total]]=0,"",Table4[[#This Row],[Total fees]]-Table4[[#This Row],[Total]]),"")</f>
        <v/>
      </c>
    </row>
    <row r="1815" spans="1:22">
      <c r="A1815" s="18" t="str">
        <f>IF('Student''s Data'!A1815=0,"",'Student''s Data'!A1815)</f>
        <v/>
      </c>
      <c r="B1815" s="18" t="str">
        <f>IF('Student''s Data'!B1815=0,"",'Student''s Data'!B1815)</f>
        <v/>
      </c>
      <c r="C1815" s="19" t="str">
        <f>IF('Student''s Data'!C1815=0,"",'Student''s Data'!C1815)</f>
        <v/>
      </c>
      <c r="D1815" s="19" t="str">
        <f>IF('Student''s Data'!D1815=0,"",'Student''s Data'!D1815)</f>
        <v/>
      </c>
      <c r="E1815" s="19" t="str">
        <f>IF('Student''s Data'!H1815=0,"",'Student''s Data'!H1815)</f>
        <v/>
      </c>
      <c r="F1815" s="19" t="str">
        <f>IF('Student''s Data'!E1815=0,"",'Student''s Data'!E1815)</f>
        <v/>
      </c>
      <c r="G1815" s="19" t="str">
        <f>IF('Student''s Data'!F1815=0,"",'Student''s Data'!F1815)</f>
        <v/>
      </c>
      <c r="H1815" s="17"/>
      <c r="I1815" s="17"/>
      <c r="J1815" s="17"/>
      <c r="K1815" s="17"/>
      <c r="L1815" s="17"/>
      <c r="M1815" s="17"/>
      <c r="N1815" s="17"/>
      <c r="O1815" s="17"/>
      <c r="P1815" s="17"/>
      <c r="Q1815" s="17"/>
      <c r="R1815" s="17"/>
      <c r="S1815" s="17"/>
      <c r="T1815" s="5" t="str">
        <f>IF(SUM(Table4[[#This Row],[Jan]:[Dec]])=0,"",(SUM(Table4[[#This Row],[Jan]:[Dec]])))</f>
        <v/>
      </c>
      <c r="U1815" s="5">
        <f>IFERROR(IF(Table5[[#This Row],[Is RTE Student]]="Yes",0,VLOOKUP(Table4[[#This Row],[Class]]&amp;"_"&amp;Table4[[#This Row],[Stream]]&amp;"_"&amp;Table4[[#This Row],[Medium]],total_fee,5,0)),0)</f>
        <v>0</v>
      </c>
      <c r="V1815" s="5" t="str">
        <f>IFERROR(IF(Table4[[#This Row],[Total fees]]=Table4[[#This Row],[Total]]=0,"",Table4[[#This Row],[Total fees]]-Table4[[#This Row],[Total]]),"")</f>
        <v/>
      </c>
    </row>
    <row r="1816" spans="1:22">
      <c r="A1816" s="18" t="str">
        <f>IF('Student''s Data'!A1816=0,"",'Student''s Data'!A1816)</f>
        <v/>
      </c>
      <c r="B1816" s="18" t="str">
        <f>IF('Student''s Data'!B1816=0,"",'Student''s Data'!B1816)</f>
        <v/>
      </c>
      <c r="C1816" s="19" t="str">
        <f>IF('Student''s Data'!C1816=0,"",'Student''s Data'!C1816)</f>
        <v/>
      </c>
      <c r="D1816" s="19" t="str">
        <f>IF('Student''s Data'!D1816=0,"",'Student''s Data'!D1816)</f>
        <v/>
      </c>
      <c r="E1816" s="19" t="str">
        <f>IF('Student''s Data'!H1816=0,"",'Student''s Data'!H1816)</f>
        <v/>
      </c>
      <c r="F1816" s="19" t="str">
        <f>IF('Student''s Data'!E1816=0,"",'Student''s Data'!E1816)</f>
        <v/>
      </c>
      <c r="G1816" s="19" t="str">
        <f>IF('Student''s Data'!F1816=0,"",'Student''s Data'!F1816)</f>
        <v/>
      </c>
      <c r="H1816" s="17"/>
      <c r="I1816" s="17"/>
      <c r="J1816" s="17"/>
      <c r="K1816" s="17"/>
      <c r="L1816" s="17"/>
      <c r="M1816" s="17"/>
      <c r="N1816" s="17"/>
      <c r="O1816" s="17"/>
      <c r="P1816" s="17"/>
      <c r="Q1816" s="17"/>
      <c r="R1816" s="17"/>
      <c r="S1816" s="17"/>
      <c r="T1816" s="5" t="str">
        <f>IF(SUM(Table4[[#This Row],[Jan]:[Dec]])=0,"",(SUM(Table4[[#This Row],[Jan]:[Dec]])))</f>
        <v/>
      </c>
      <c r="U1816" s="5">
        <f>IFERROR(IF(Table5[[#This Row],[Is RTE Student]]="Yes",0,VLOOKUP(Table4[[#This Row],[Class]]&amp;"_"&amp;Table4[[#This Row],[Stream]]&amp;"_"&amp;Table4[[#This Row],[Medium]],total_fee,5,0)),0)</f>
        <v>0</v>
      </c>
      <c r="V1816" s="5" t="str">
        <f>IFERROR(IF(Table4[[#This Row],[Total fees]]=Table4[[#This Row],[Total]]=0,"",Table4[[#This Row],[Total fees]]-Table4[[#This Row],[Total]]),"")</f>
        <v/>
      </c>
    </row>
    <row r="1817" spans="1:22">
      <c r="A1817" s="18" t="str">
        <f>IF('Student''s Data'!A1817=0,"",'Student''s Data'!A1817)</f>
        <v/>
      </c>
      <c r="B1817" s="18" t="str">
        <f>IF('Student''s Data'!B1817=0,"",'Student''s Data'!B1817)</f>
        <v/>
      </c>
      <c r="C1817" s="19" t="str">
        <f>IF('Student''s Data'!C1817=0,"",'Student''s Data'!C1817)</f>
        <v/>
      </c>
      <c r="D1817" s="19" t="str">
        <f>IF('Student''s Data'!D1817=0,"",'Student''s Data'!D1817)</f>
        <v/>
      </c>
      <c r="E1817" s="19" t="str">
        <f>IF('Student''s Data'!H1817=0,"",'Student''s Data'!H1817)</f>
        <v/>
      </c>
      <c r="F1817" s="19" t="str">
        <f>IF('Student''s Data'!E1817=0,"",'Student''s Data'!E1817)</f>
        <v/>
      </c>
      <c r="G1817" s="19" t="str">
        <f>IF('Student''s Data'!F1817=0,"",'Student''s Data'!F1817)</f>
        <v/>
      </c>
      <c r="H1817" s="17"/>
      <c r="I1817" s="17"/>
      <c r="J1817" s="17"/>
      <c r="K1817" s="17"/>
      <c r="L1817" s="17"/>
      <c r="M1817" s="17"/>
      <c r="N1817" s="17"/>
      <c r="O1817" s="17"/>
      <c r="P1817" s="17"/>
      <c r="Q1817" s="17"/>
      <c r="R1817" s="17"/>
      <c r="S1817" s="17"/>
      <c r="T1817" s="5" t="str">
        <f>IF(SUM(Table4[[#This Row],[Jan]:[Dec]])=0,"",(SUM(Table4[[#This Row],[Jan]:[Dec]])))</f>
        <v/>
      </c>
      <c r="U1817" s="5">
        <f>IFERROR(IF(Table5[[#This Row],[Is RTE Student]]="Yes",0,VLOOKUP(Table4[[#This Row],[Class]]&amp;"_"&amp;Table4[[#This Row],[Stream]]&amp;"_"&amp;Table4[[#This Row],[Medium]],total_fee,5,0)),0)</f>
        <v>0</v>
      </c>
      <c r="V1817" s="5" t="str">
        <f>IFERROR(IF(Table4[[#This Row],[Total fees]]=Table4[[#This Row],[Total]]=0,"",Table4[[#This Row],[Total fees]]-Table4[[#This Row],[Total]]),"")</f>
        <v/>
      </c>
    </row>
    <row r="1818" spans="1:22">
      <c r="A1818" s="18" t="str">
        <f>IF('Student''s Data'!A1818=0,"",'Student''s Data'!A1818)</f>
        <v/>
      </c>
      <c r="B1818" s="18" t="str">
        <f>IF('Student''s Data'!B1818=0,"",'Student''s Data'!B1818)</f>
        <v/>
      </c>
      <c r="C1818" s="19" t="str">
        <f>IF('Student''s Data'!C1818=0,"",'Student''s Data'!C1818)</f>
        <v/>
      </c>
      <c r="D1818" s="19" t="str">
        <f>IF('Student''s Data'!D1818=0,"",'Student''s Data'!D1818)</f>
        <v/>
      </c>
      <c r="E1818" s="19" t="str">
        <f>IF('Student''s Data'!H1818=0,"",'Student''s Data'!H1818)</f>
        <v/>
      </c>
      <c r="F1818" s="19" t="str">
        <f>IF('Student''s Data'!E1818=0,"",'Student''s Data'!E1818)</f>
        <v/>
      </c>
      <c r="G1818" s="19" t="str">
        <f>IF('Student''s Data'!F1818=0,"",'Student''s Data'!F1818)</f>
        <v/>
      </c>
      <c r="H1818" s="17"/>
      <c r="I1818" s="17"/>
      <c r="J1818" s="17"/>
      <c r="K1818" s="17"/>
      <c r="L1818" s="17"/>
      <c r="M1818" s="17"/>
      <c r="N1818" s="17"/>
      <c r="O1818" s="17"/>
      <c r="P1818" s="17"/>
      <c r="Q1818" s="17"/>
      <c r="R1818" s="17"/>
      <c r="S1818" s="17"/>
      <c r="T1818" s="5" t="str">
        <f>IF(SUM(Table4[[#This Row],[Jan]:[Dec]])=0,"",(SUM(Table4[[#This Row],[Jan]:[Dec]])))</f>
        <v/>
      </c>
      <c r="U1818" s="5">
        <f>IFERROR(IF(Table5[[#This Row],[Is RTE Student]]="Yes",0,VLOOKUP(Table4[[#This Row],[Class]]&amp;"_"&amp;Table4[[#This Row],[Stream]]&amp;"_"&amp;Table4[[#This Row],[Medium]],total_fee,5,0)),0)</f>
        <v>0</v>
      </c>
      <c r="V1818" s="5" t="str">
        <f>IFERROR(IF(Table4[[#This Row],[Total fees]]=Table4[[#This Row],[Total]]=0,"",Table4[[#This Row],[Total fees]]-Table4[[#This Row],[Total]]),"")</f>
        <v/>
      </c>
    </row>
    <row r="1819" spans="1:22">
      <c r="A1819" s="18" t="str">
        <f>IF('Student''s Data'!A1819=0,"",'Student''s Data'!A1819)</f>
        <v/>
      </c>
      <c r="B1819" s="18" t="str">
        <f>IF('Student''s Data'!B1819=0,"",'Student''s Data'!B1819)</f>
        <v/>
      </c>
      <c r="C1819" s="19" t="str">
        <f>IF('Student''s Data'!C1819=0,"",'Student''s Data'!C1819)</f>
        <v/>
      </c>
      <c r="D1819" s="19" t="str">
        <f>IF('Student''s Data'!D1819=0,"",'Student''s Data'!D1819)</f>
        <v/>
      </c>
      <c r="E1819" s="19" t="str">
        <f>IF('Student''s Data'!H1819=0,"",'Student''s Data'!H1819)</f>
        <v/>
      </c>
      <c r="F1819" s="19" t="str">
        <f>IF('Student''s Data'!E1819=0,"",'Student''s Data'!E1819)</f>
        <v/>
      </c>
      <c r="G1819" s="19" t="str">
        <f>IF('Student''s Data'!F1819=0,"",'Student''s Data'!F1819)</f>
        <v/>
      </c>
      <c r="H1819" s="17"/>
      <c r="I1819" s="17"/>
      <c r="J1819" s="17"/>
      <c r="K1819" s="17"/>
      <c r="L1819" s="17"/>
      <c r="M1819" s="17"/>
      <c r="N1819" s="17"/>
      <c r="O1819" s="17"/>
      <c r="P1819" s="17"/>
      <c r="Q1819" s="17"/>
      <c r="R1819" s="17"/>
      <c r="S1819" s="17"/>
      <c r="T1819" s="5" t="str">
        <f>IF(SUM(Table4[[#This Row],[Jan]:[Dec]])=0,"",(SUM(Table4[[#This Row],[Jan]:[Dec]])))</f>
        <v/>
      </c>
      <c r="U1819" s="5">
        <f>IFERROR(IF(Table5[[#This Row],[Is RTE Student]]="Yes",0,VLOOKUP(Table4[[#This Row],[Class]]&amp;"_"&amp;Table4[[#This Row],[Stream]]&amp;"_"&amp;Table4[[#This Row],[Medium]],total_fee,5,0)),0)</f>
        <v>0</v>
      </c>
      <c r="V1819" s="5" t="str">
        <f>IFERROR(IF(Table4[[#This Row],[Total fees]]=Table4[[#This Row],[Total]]=0,"",Table4[[#This Row],[Total fees]]-Table4[[#This Row],[Total]]),"")</f>
        <v/>
      </c>
    </row>
    <row r="1820" spans="1:22">
      <c r="A1820" s="18" t="str">
        <f>IF('Student''s Data'!A1820=0,"",'Student''s Data'!A1820)</f>
        <v/>
      </c>
      <c r="B1820" s="18" t="str">
        <f>IF('Student''s Data'!B1820=0,"",'Student''s Data'!B1820)</f>
        <v/>
      </c>
      <c r="C1820" s="19" t="str">
        <f>IF('Student''s Data'!C1820=0,"",'Student''s Data'!C1820)</f>
        <v/>
      </c>
      <c r="D1820" s="19" t="str">
        <f>IF('Student''s Data'!D1820=0,"",'Student''s Data'!D1820)</f>
        <v/>
      </c>
      <c r="E1820" s="19" t="str">
        <f>IF('Student''s Data'!H1820=0,"",'Student''s Data'!H1820)</f>
        <v/>
      </c>
      <c r="F1820" s="19" t="str">
        <f>IF('Student''s Data'!E1820=0,"",'Student''s Data'!E1820)</f>
        <v/>
      </c>
      <c r="G1820" s="19" t="str">
        <f>IF('Student''s Data'!F1820=0,"",'Student''s Data'!F1820)</f>
        <v/>
      </c>
      <c r="H1820" s="17"/>
      <c r="I1820" s="17"/>
      <c r="J1820" s="17"/>
      <c r="K1820" s="17"/>
      <c r="L1820" s="17"/>
      <c r="M1820" s="17"/>
      <c r="N1820" s="17"/>
      <c r="O1820" s="17"/>
      <c r="P1820" s="17"/>
      <c r="Q1820" s="17"/>
      <c r="R1820" s="17"/>
      <c r="S1820" s="17"/>
      <c r="T1820" s="5" t="str">
        <f>IF(SUM(Table4[[#This Row],[Jan]:[Dec]])=0,"",(SUM(Table4[[#This Row],[Jan]:[Dec]])))</f>
        <v/>
      </c>
      <c r="U1820" s="5">
        <f>IFERROR(IF(Table5[[#This Row],[Is RTE Student]]="Yes",0,VLOOKUP(Table4[[#This Row],[Class]]&amp;"_"&amp;Table4[[#This Row],[Stream]]&amp;"_"&amp;Table4[[#This Row],[Medium]],total_fee,5,0)),0)</f>
        <v>0</v>
      </c>
      <c r="V1820" s="5" t="str">
        <f>IFERROR(IF(Table4[[#This Row],[Total fees]]=Table4[[#This Row],[Total]]=0,"",Table4[[#This Row],[Total fees]]-Table4[[#This Row],[Total]]),"")</f>
        <v/>
      </c>
    </row>
    <row r="1821" spans="1:22">
      <c r="A1821" s="18" t="str">
        <f>IF('Student''s Data'!A1821=0,"",'Student''s Data'!A1821)</f>
        <v/>
      </c>
      <c r="B1821" s="18" t="str">
        <f>IF('Student''s Data'!B1821=0,"",'Student''s Data'!B1821)</f>
        <v/>
      </c>
      <c r="C1821" s="19" t="str">
        <f>IF('Student''s Data'!C1821=0,"",'Student''s Data'!C1821)</f>
        <v/>
      </c>
      <c r="D1821" s="19" t="str">
        <f>IF('Student''s Data'!D1821=0,"",'Student''s Data'!D1821)</f>
        <v/>
      </c>
      <c r="E1821" s="19" t="str">
        <f>IF('Student''s Data'!H1821=0,"",'Student''s Data'!H1821)</f>
        <v/>
      </c>
      <c r="F1821" s="19" t="str">
        <f>IF('Student''s Data'!E1821=0,"",'Student''s Data'!E1821)</f>
        <v/>
      </c>
      <c r="G1821" s="19" t="str">
        <f>IF('Student''s Data'!F1821=0,"",'Student''s Data'!F1821)</f>
        <v/>
      </c>
      <c r="H1821" s="17"/>
      <c r="I1821" s="17"/>
      <c r="J1821" s="17"/>
      <c r="K1821" s="17"/>
      <c r="L1821" s="17"/>
      <c r="M1821" s="17"/>
      <c r="N1821" s="17"/>
      <c r="O1821" s="17"/>
      <c r="P1821" s="17"/>
      <c r="Q1821" s="17"/>
      <c r="R1821" s="17"/>
      <c r="S1821" s="17"/>
      <c r="T1821" s="5" t="str">
        <f>IF(SUM(Table4[[#This Row],[Jan]:[Dec]])=0,"",(SUM(Table4[[#This Row],[Jan]:[Dec]])))</f>
        <v/>
      </c>
      <c r="U1821" s="5">
        <f>IFERROR(IF(Table5[[#This Row],[Is RTE Student]]="Yes",0,VLOOKUP(Table4[[#This Row],[Class]]&amp;"_"&amp;Table4[[#This Row],[Stream]]&amp;"_"&amp;Table4[[#This Row],[Medium]],total_fee,5,0)),0)</f>
        <v>0</v>
      </c>
      <c r="V1821" s="5" t="str">
        <f>IFERROR(IF(Table4[[#This Row],[Total fees]]=Table4[[#This Row],[Total]]=0,"",Table4[[#This Row],[Total fees]]-Table4[[#This Row],[Total]]),"")</f>
        <v/>
      </c>
    </row>
    <row r="1822" spans="1:22">
      <c r="A1822" s="18" t="str">
        <f>IF('Student''s Data'!A1822=0,"",'Student''s Data'!A1822)</f>
        <v/>
      </c>
      <c r="B1822" s="18" t="str">
        <f>IF('Student''s Data'!B1822=0,"",'Student''s Data'!B1822)</f>
        <v/>
      </c>
      <c r="C1822" s="19" t="str">
        <f>IF('Student''s Data'!C1822=0,"",'Student''s Data'!C1822)</f>
        <v/>
      </c>
      <c r="D1822" s="19" t="str">
        <f>IF('Student''s Data'!D1822=0,"",'Student''s Data'!D1822)</f>
        <v/>
      </c>
      <c r="E1822" s="19" t="str">
        <f>IF('Student''s Data'!H1822=0,"",'Student''s Data'!H1822)</f>
        <v/>
      </c>
      <c r="F1822" s="19" t="str">
        <f>IF('Student''s Data'!E1822=0,"",'Student''s Data'!E1822)</f>
        <v/>
      </c>
      <c r="G1822" s="19" t="str">
        <f>IF('Student''s Data'!F1822=0,"",'Student''s Data'!F1822)</f>
        <v/>
      </c>
      <c r="H1822" s="17"/>
      <c r="I1822" s="17"/>
      <c r="J1822" s="17"/>
      <c r="K1822" s="17"/>
      <c r="L1822" s="17"/>
      <c r="M1822" s="17"/>
      <c r="N1822" s="17"/>
      <c r="O1822" s="17"/>
      <c r="P1822" s="17"/>
      <c r="Q1822" s="17"/>
      <c r="R1822" s="17"/>
      <c r="S1822" s="17"/>
      <c r="T1822" s="5" t="str">
        <f>IF(SUM(Table4[[#This Row],[Jan]:[Dec]])=0,"",(SUM(Table4[[#This Row],[Jan]:[Dec]])))</f>
        <v/>
      </c>
      <c r="U1822" s="5">
        <f>IFERROR(IF(Table5[[#This Row],[Is RTE Student]]="Yes",0,VLOOKUP(Table4[[#This Row],[Class]]&amp;"_"&amp;Table4[[#This Row],[Stream]]&amp;"_"&amp;Table4[[#This Row],[Medium]],total_fee,5,0)),0)</f>
        <v>0</v>
      </c>
      <c r="V1822" s="5" t="str">
        <f>IFERROR(IF(Table4[[#This Row],[Total fees]]=Table4[[#This Row],[Total]]=0,"",Table4[[#This Row],[Total fees]]-Table4[[#This Row],[Total]]),"")</f>
        <v/>
      </c>
    </row>
    <row r="1823" spans="1:22">
      <c r="A1823" s="18" t="str">
        <f>IF('Student''s Data'!A1823=0,"",'Student''s Data'!A1823)</f>
        <v/>
      </c>
      <c r="B1823" s="18" t="str">
        <f>IF('Student''s Data'!B1823=0,"",'Student''s Data'!B1823)</f>
        <v/>
      </c>
      <c r="C1823" s="19" t="str">
        <f>IF('Student''s Data'!C1823=0,"",'Student''s Data'!C1823)</f>
        <v/>
      </c>
      <c r="D1823" s="19" t="str">
        <f>IF('Student''s Data'!D1823=0,"",'Student''s Data'!D1823)</f>
        <v/>
      </c>
      <c r="E1823" s="19" t="str">
        <f>IF('Student''s Data'!H1823=0,"",'Student''s Data'!H1823)</f>
        <v/>
      </c>
      <c r="F1823" s="19" t="str">
        <f>IF('Student''s Data'!E1823=0,"",'Student''s Data'!E1823)</f>
        <v/>
      </c>
      <c r="G1823" s="19" t="str">
        <f>IF('Student''s Data'!F1823=0,"",'Student''s Data'!F1823)</f>
        <v/>
      </c>
      <c r="H1823" s="17"/>
      <c r="I1823" s="17"/>
      <c r="J1823" s="17"/>
      <c r="K1823" s="17"/>
      <c r="L1823" s="17"/>
      <c r="M1823" s="17"/>
      <c r="N1823" s="17"/>
      <c r="O1823" s="17"/>
      <c r="P1823" s="17"/>
      <c r="Q1823" s="17"/>
      <c r="R1823" s="17"/>
      <c r="S1823" s="17"/>
      <c r="T1823" s="5" t="str">
        <f>IF(SUM(Table4[[#This Row],[Jan]:[Dec]])=0,"",(SUM(Table4[[#This Row],[Jan]:[Dec]])))</f>
        <v/>
      </c>
      <c r="U1823" s="5">
        <f>IFERROR(IF(Table5[[#This Row],[Is RTE Student]]="Yes",0,VLOOKUP(Table4[[#This Row],[Class]]&amp;"_"&amp;Table4[[#This Row],[Stream]]&amp;"_"&amp;Table4[[#This Row],[Medium]],total_fee,5,0)),0)</f>
        <v>0</v>
      </c>
      <c r="V1823" s="5" t="str">
        <f>IFERROR(IF(Table4[[#This Row],[Total fees]]=Table4[[#This Row],[Total]]=0,"",Table4[[#This Row],[Total fees]]-Table4[[#This Row],[Total]]),"")</f>
        <v/>
      </c>
    </row>
    <row r="1824" spans="1:22">
      <c r="A1824" s="18" t="str">
        <f>IF('Student''s Data'!A1824=0,"",'Student''s Data'!A1824)</f>
        <v/>
      </c>
      <c r="B1824" s="18" t="str">
        <f>IF('Student''s Data'!B1824=0,"",'Student''s Data'!B1824)</f>
        <v/>
      </c>
      <c r="C1824" s="19" t="str">
        <f>IF('Student''s Data'!C1824=0,"",'Student''s Data'!C1824)</f>
        <v/>
      </c>
      <c r="D1824" s="19" t="str">
        <f>IF('Student''s Data'!D1824=0,"",'Student''s Data'!D1824)</f>
        <v/>
      </c>
      <c r="E1824" s="19" t="str">
        <f>IF('Student''s Data'!H1824=0,"",'Student''s Data'!H1824)</f>
        <v/>
      </c>
      <c r="F1824" s="19" t="str">
        <f>IF('Student''s Data'!E1824=0,"",'Student''s Data'!E1824)</f>
        <v/>
      </c>
      <c r="G1824" s="19" t="str">
        <f>IF('Student''s Data'!F1824=0,"",'Student''s Data'!F1824)</f>
        <v/>
      </c>
      <c r="H1824" s="17"/>
      <c r="I1824" s="17"/>
      <c r="J1824" s="17"/>
      <c r="K1824" s="17"/>
      <c r="L1824" s="17"/>
      <c r="M1824" s="17"/>
      <c r="N1824" s="17"/>
      <c r="O1824" s="17"/>
      <c r="P1824" s="17"/>
      <c r="Q1824" s="17"/>
      <c r="R1824" s="17"/>
      <c r="S1824" s="17"/>
      <c r="T1824" s="5" t="str">
        <f>IF(SUM(Table4[[#This Row],[Jan]:[Dec]])=0,"",(SUM(Table4[[#This Row],[Jan]:[Dec]])))</f>
        <v/>
      </c>
      <c r="U1824" s="5">
        <f>IFERROR(IF(Table5[[#This Row],[Is RTE Student]]="Yes",0,VLOOKUP(Table4[[#This Row],[Class]]&amp;"_"&amp;Table4[[#This Row],[Stream]]&amp;"_"&amp;Table4[[#This Row],[Medium]],total_fee,5,0)),0)</f>
        <v>0</v>
      </c>
      <c r="V1824" s="5" t="str">
        <f>IFERROR(IF(Table4[[#This Row],[Total fees]]=Table4[[#This Row],[Total]]=0,"",Table4[[#This Row],[Total fees]]-Table4[[#This Row],[Total]]),"")</f>
        <v/>
      </c>
    </row>
    <row r="1825" spans="1:22">
      <c r="A1825" s="18" t="str">
        <f>IF('Student''s Data'!A1825=0,"",'Student''s Data'!A1825)</f>
        <v/>
      </c>
      <c r="B1825" s="18" t="str">
        <f>IF('Student''s Data'!B1825=0,"",'Student''s Data'!B1825)</f>
        <v/>
      </c>
      <c r="C1825" s="19" t="str">
        <f>IF('Student''s Data'!C1825=0,"",'Student''s Data'!C1825)</f>
        <v/>
      </c>
      <c r="D1825" s="19" t="str">
        <f>IF('Student''s Data'!D1825=0,"",'Student''s Data'!D1825)</f>
        <v/>
      </c>
      <c r="E1825" s="19" t="str">
        <f>IF('Student''s Data'!H1825=0,"",'Student''s Data'!H1825)</f>
        <v/>
      </c>
      <c r="F1825" s="19" t="str">
        <f>IF('Student''s Data'!E1825=0,"",'Student''s Data'!E1825)</f>
        <v/>
      </c>
      <c r="G1825" s="19" t="str">
        <f>IF('Student''s Data'!F1825=0,"",'Student''s Data'!F1825)</f>
        <v/>
      </c>
      <c r="H1825" s="17"/>
      <c r="I1825" s="17"/>
      <c r="J1825" s="17"/>
      <c r="K1825" s="17"/>
      <c r="L1825" s="17"/>
      <c r="M1825" s="17"/>
      <c r="N1825" s="17"/>
      <c r="O1825" s="17"/>
      <c r="P1825" s="17"/>
      <c r="Q1825" s="17"/>
      <c r="R1825" s="17"/>
      <c r="S1825" s="17"/>
      <c r="T1825" s="5" t="str">
        <f>IF(SUM(Table4[[#This Row],[Jan]:[Dec]])=0,"",(SUM(Table4[[#This Row],[Jan]:[Dec]])))</f>
        <v/>
      </c>
      <c r="U1825" s="5">
        <f>IFERROR(IF(Table5[[#This Row],[Is RTE Student]]="Yes",0,VLOOKUP(Table4[[#This Row],[Class]]&amp;"_"&amp;Table4[[#This Row],[Stream]]&amp;"_"&amp;Table4[[#This Row],[Medium]],total_fee,5,0)),0)</f>
        <v>0</v>
      </c>
      <c r="V1825" s="5" t="str">
        <f>IFERROR(IF(Table4[[#This Row],[Total fees]]=Table4[[#This Row],[Total]]=0,"",Table4[[#This Row],[Total fees]]-Table4[[#This Row],[Total]]),"")</f>
        <v/>
      </c>
    </row>
    <row r="1826" spans="1:22">
      <c r="A1826" s="18" t="str">
        <f>IF('Student''s Data'!A1826=0,"",'Student''s Data'!A1826)</f>
        <v/>
      </c>
      <c r="B1826" s="18" t="str">
        <f>IF('Student''s Data'!B1826=0,"",'Student''s Data'!B1826)</f>
        <v/>
      </c>
      <c r="C1826" s="19" t="str">
        <f>IF('Student''s Data'!C1826=0,"",'Student''s Data'!C1826)</f>
        <v/>
      </c>
      <c r="D1826" s="19" t="str">
        <f>IF('Student''s Data'!D1826=0,"",'Student''s Data'!D1826)</f>
        <v/>
      </c>
      <c r="E1826" s="19" t="str">
        <f>IF('Student''s Data'!H1826=0,"",'Student''s Data'!H1826)</f>
        <v/>
      </c>
      <c r="F1826" s="19" t="str">
        <f>IF('Student''s Data'!E1826=0,"",'Student''s Data'!E1826)</f>
        <v/>
      </c>
      <c r="G1826" s="19" t="str">
        <f>IF('Student''s Data'!F1826=0,"",'Student''s Data'!F1826)</f>
        <v/>
      </c>
      <c r="H1826" s="17"/>
      <c r="I1826" s="17"/>
      <c r="J1826" s="17"/>
      <c r="K1826" s="17"/>
      <c r="L1826" s="17"/>
      <c r="M1826" s="17"/>
      <c r="N1826" s="17"/>
      <c r="O1826" s="17"/>
      <c r="P1826" s="17"/>
      <c r="Q1826" s="17"/>
      <c r="R1826" s="17"/>
      <c r="S1826" s="17"/>
      <c r="T1826" s="5" t="str">
        <f>IF(SUM(Table4[[#This Row],[Jan]:[Dec]])=0,"",(SUM(Table4[[#This Row],[Jan]:[Dec]])))</f>
        <v/>
      </c>
      <c r="U1826" s="5">
        <f>IFERROR(IF(Table5[[#This Row],[Is RTE Student]]="Yes",0,VLOOKUP(Table4[[#This Row],[Class]]&amp;"_"&amp;Table4[[#This Row],[Stream]]&amp;"_"&amp;Table4[[#This Row],[Medium]],total_fee,5,0)),0)</f>
        <v>0</v>
      </c>
      <c r="V1826" s="5" t="str">
        <f>IFERROR(IF(Table4[[#This Row],[Total fees]]=Table4[[#This Row],[Total]]=0,"",Table4[[#This Row],[Total fees]]-Table4[[#This Row],[Total]]),"")</f>
        <v/>
      </c>
    </row>
    <row r="1827" spans="1:22">
      <c r="A1827" s="18" t="str">
        <f>IF('Student''s Data'!A1827=0,"",'Student''s Data'!A1827)</f>
        <v/>
      </c>
      <c r="B1827" s="18" t="str">
        <f>IF('Student''s Data'!B1827=0,"",'Student''s Data'!B1827)</f>
        <v/>
      </c>
      <c r="C1827" s="19" t="str">
        <f>IF('Student''s Data'!C1827=0,"",'Student''s Data'!C1827)</f>
        <v/>
      </c>
      <c r="D1827" s="19" t="str">
        <f>IF('Student''s Data'!D1827=0,"",'Student''s Data'!D1827)</f>
        <v/>
      </c>
      <c r="E1827" s="19" t="str">
        <f>IF('Student''s Data'!H1827=0,"",'Student''s Data'!H1827)</f>
        <v/>
      </c>
      <c r="F1827" s="19" t="str">
        <f>IF('Student''s Data'!E1827=0,"",'Student''s Data'!E1827)</f>
        <v/>
      </c>
      <c r="G1827" s="19" t="str">
        <f>IF('Student''s Data'!F1827=0,"",'Student''s Data'!F1827)</f>
        <v/>
      </c>
      <c r="H1827" s="17"/>
      <c r="I1827" s="17"/>
      <c r="J1827" s="17"/>
      <c r="K1827" s="17"/>
      <c r="L1827" s="17"/>
      <c r="M1827" s="17"/>
      <c r="N1827" s="17"/>
      <c r="O1827" s="17"/>
      <c r="P1827" s="17"/>
      <c r="Q1827" s="17"/>
      <c r="R1827" s="17"/>
      <c r="S1827" s="17"/>
      <c r="T1827" s="5" t="str">
        <f>IF(SUM(Table4[[#This Row],[Jan]:[Dec]])=0,"",(SUM(Table4[[#This Row],[Jan]:[Dec]])))</f>
        <v/>
      </c>
      <c r="U1827" s="5">
        <f>IFERROR(IF(Table5[[#This Row],[Is RTE Student]]="Yes",0,VLOOKUP(Table4[[#This Row],[Class]]&amp;"_"&amp;Table4[[#This Row],[Stream]]&amp;"_"&amp;Table4[[#This Row],[Medium]],total_fee,5,0)),0)</f>
        <v>0</v>
      </c>
      <c r="V1827" s="5" t="str">
        <f>IFERROR(IF(Table4[[#This Row],[Total fees]]=Table4[[#This Row],[Total]]=0,"",Table4[[#This Row],[Total fees]]-Table4[[#This Row],[Total]]),"")</f>
        <v/>
      </c>
    </row>
    <row r="1828" spans="1:22">
      <c r="A1828" s="18" t="str">
        <f>IF('Student''s Data'!A1828=0,"",'Student''s Data'!A1828)</f>
        <v/>
      </c>
      <c r="B1828" s="18" t="str">
        <f>IF('Student''s Data'!B1828=0,"",'Student''s Data'!B1828)</f>
        <v/>
      </c>
      <c r="C1828" s="19" t="str">
        <f>IF('Student''s Data'!C1828=0,"",'Student''s Data'!C1828)</f>
        <v/>
      </c>
      <c r="D1828" s="19" t="str">
        <f>IF('Student''s Data'!D1828=0,"",'Student''s Data'!D1828)</f>
        <v/>
      </c>
      <c r="E1828" s="19" t="str">
        <f>IF('Student''s Data'!H1828=0,"",'Student''s Data'!H1828)</f>
        <v/>
      </c>
      <c r="F1828" s="19" t="str">
        <f>IF('Student''s Data'!E1828=0,"",'Student''s Data'!E1828)</f>
        <v/>
      </c>
      <c r="G1828" s="19" t="str">
        <f>IF('Student''s Data'!F1828=0,"",'Student''s Data'!F1828)</f>
        <v/>
      </c>
      <c r="H1828" s="17"/>
      <c r="I1828" s="17"/>
      <c r="J1828" s="17"/>
      <c r="K1828" s="17"/>
      <c r="L1828" s="17"/>
      <c r="M1828" s="17"/>
      <c r="N1828" s="17"/>
      <c r="O1828" s="17"/>
      <c r="P1828" s="17"/>
      <c r="Q1828" s="17"/>
      <c r="R1828" s="17"/>
      <c r="S1828" s="17"/>
      <c r="T1828" s="5" t="str">
        <f>IF(SUM(Table4[[#This Row],[Jan]:[Dec]])=0,"",(SUM(Table4[[#This Row],[Jan]:[Dec]])))</f>
        <v/>
      </c>
      <c r="U1828" s="5">
        <f>IFERROR(IF(Table5[[#This Row],[Is RTE Student]]="Yes",0,VLOOKUP(Table4[[#This Row],[Class]]&amp;"_"&amp;Table4[[#This Row],[Stream]]&amp;"_"&amp;Table4[[#This Row],[Medium]],total_fee,5,0)),0)</f>
        <v>0</v>
      </c>
      <c r="V1828" s="5" t="str">
        <f>IFERROR(IF(Table4[[#This Row],[Total fees]]=Table4[[#This Row],[Total]]=0,"",Table4[[#This Row],[Total fees]]-Table4[[#This Row],[Total]]),"")</f>
        <v/>
      </c>
    </row>
    <row r="1829" spans="1:22">
      <c r="A1829" s="18" t="str">
        <f>IF('Student''s Data'!A1829=0,"",'Student''s Data'!A1829)</f>
        <v/>
      </c>
      <c r="B1829" s="18" t="str">
        <f>IF('Student''s Data'!B1829=0,"",'Student''s Data'!B1829)</f>
        <v/>
      </c>
      <c r="C1829" s="19" t="str">
        <f>IF('Student''s Data'!C1829=0,"",'Student''s Data'!C1829)</f>
        <v/>
      </c>
      <c r="D1829" s="19" t="str">
        <f>IF('Student''s Data'!D1829=0,"",'Student''s Data'!D1829)</f>
        <v/>
      </c>
      <c r="E1829" s="19" t="str">
        <f>IF('Student''s Data'!H1829=0,"",'Student''s Data'!H1829)</f>
        <v/>
      </c>
      <c r="F1829" s="19" t="str">
        <f>IF('Student''s Data'!E1829=0,"",'Student''s Data'!E1829)</f>
        <v/>
      </c>
      <c r="G1829" s="19" t="str">
        <f>IF('Student''s Data'!F1829=0,"",'Student''s Data'!F1829)</f>
        <v/>
      </c>
      <c r="H1829" s="17"/>
      <c r="I1829" s="17"/>
      <c r="J1829" s="17"/>
      <c r="K1829" s="17"/>
      <c r="L1829" s="17"/>
      <c r="M1829" s="17"/>
      <c r="N1829" s="17"/>
      <c r="O1829" s="17"/>
      <c r="P1829" s="17"/>
      <c r="Q1829" s="17"/>
      <c r="R1829" s="17"/>
      <c r="S1829" s="17"/>
      <c r="T1829" s="5" t="str">
        <f>IF(SUM(Table4[[#This Row],[Jan]:[Dec]])=0,"",(SUM(Table4[[#This Row],[Jan]:[Dec]])))</f>
        <v/>
      </c>
      <c r="U1829" s="5">
        <f>IFERROR(IF(Table5[[#This Row],[Is RTE Student]]="Yes",0,VLOOKUP(Table4[[#This Row],[Class]]&amp;"_"&amp;Table4[[#This Row],[Stream]]&amp;"_"&amp;Table4[[#This Row],[Medium]],total_fee,5,0)),0)</f>
        <v>0</v>
      </c>
      <c r="V1829" s="5" t="str">
        <f>IFERROR(IF(Table4[[#This Row],[Total fees]]=Table4[[#This Row],[Total]]=0,"",Table4[[#This Row],[Total fees]]-Table4[[#This Row],[Total]]),"")</f>
        <v/>
      </c>
    </row>
    <row r="1830" spans="1:22">
      <c r="A1830" s="18" t="str">
        <f>IF('Student''s Data'!A1830=0,"",'Student''s Data'!A1830)</f>
        <v/>
      </c>
      <c r="B1830" s="18" t="str">
        <f>IF('Student''s Data'!B1830=0,"",'Student''s Data'!B1830)</f>
        <v/>
      </c>
      <c r="C1830" s="19" t="str">
        <f>IF('Student''s Data'!C1830=0,"",'Student''s Data'!C1830)</f>
        <v/>
      </c>
      <c r="D1830" s="19" t="str">
        <f>IF('Student''s Data'!D1830=0,"",'Student''s Data'!D1830)</f>
        <v/>
      </c>
      <c r="E1830" s="19" t="str">
        <f>IF('Student''s Data'!H1830=0,"",'Student''s Data'!H1830)</f>
        <v/>
      </c>
      <c r="F1830" s="19" t="str">
        <f>IF('Student''s Data'!E1830=0,"",'Student''s Data'!E1830)</f>
        <v/>
      </c>
      <c r="G1830" s="19" t="str">
        <f>IF('Student''s Data'!F1830=0,"",'Student''s Data'!F1830)</f>
        <v/>
      </c>
      <c r="H1830" s="17"/>
      <c r="I1830" s="17"/>
      <c r="J1830" s="17"/>
      <c r="K1830" s="17"/>
      <c r="L1830" s="17"/>
      <c r="M1830" s="17"/>
      <c r="N1830" s="17"/>
      <c r="O1830" s="17"/>
      <c r="P1830" s="17"/>
      <c r="Q1830" s="17"/>
      <c r="R1830" s="17"/>
      <c r="S1830" s="17"/>
      <c r="T1830" s="5" t="str">
        <f>IF(SUM(Table4[[#This Row],[Jan]:[Dec]])=0,"",(SUM(Table4[[#This Row],[Jan]:[Dec]])))</f>
        <v/>
      </c>
      <c r="U1830" s="5">
        <f>IFERROR(IF(Table5[[#This Row],[Is RTE Student]]="Yes",0,VLOOKUP(Table4[[#This Row],[Class]]&amp;"_"&amp;Table4[[#This Row],[Stream]]&amp;"_"&amp;Table4[[#This Row],[Medium]],total_fee,5,0)),0)</f>
        <v>0</v>
      </c>
      <c r="V1830" s="5" t="str">
        <f>IFERROR(IF(Table4[[#This Row],[Total fees]]=Table4[[#This Row],[Total]]=0,"",Table4[[#This Row],[Total fees]]-Table4[[#This Row],[Total]]),"")</f>
        <v/>
      </c>
    </row>
    <row r="1831" spans="1:22">
      <c r="A1831" s="18" t="str">
        <f>IF('Student''s Data'!A1831=0,"",'Student''s Data'!A1831)</f>
        <v/>
      </c>
      <c r="B1831" s="18" t="str">
        <f>IF('Student''s Data'!B1831=0,"",'Student''s Data'!B1831)</f>
        <v/>
      </c>
      <c r="C1831" s="19" t="str">
        <f>IF('Student''s Data'!C1831=0,"",'Student''s Data'!C1831)</f>
        <v/>
      </c>
      <c r="D1831" s="19" t="str">
        <f>IF('Student''s Data'!D1831=0,"",'Student''s Data'!D1831)</f>
        <v/>
      </c>
      <c r="E1831" s="19" t="str">
        <f>IF('Student''s Data'!H1831=0,"",'Student''s Data'!H1831)</f>
        <v/>
      </c>
      <c r="F1831" s="19" t="str">
        <f>IF('Student''s Data'!E1831=0,"",'Student''s Data'!E1831)</f>
        <v/>
      </c>
      <c r="G1831" s="19" t="str">
        <f>IF('Student''s Data'!F1831=0,"",'Student''s Data'!F1831)</f>
        <v/>
      </c>
      <c r="H1831" s="17"/>
      <c r="I1831" s="17"/>
      <c r="J1831" s="17"/>
      <c r="K1831" s="17"/>
      <c r="L1831" s="17"/>
      <c r="M1831" s="17"/>
      <c r="N1831" s="17"/>
      <c r="O1831" s="17"/>
      <c r="P1831" s="17"/>
      <c r="Q1831" s="17"/>
      <c r="R1831" s="17"/>
      <c r="S1831" s="17"/>
      <c r="T1831" s="5" t="str">
        <f>IF(SUM(Table4[[#This Row],[Jan]:[Dec]])=0,"",(SUM(Table4[[#This Row],[Jan]:[Dec]])))</f>
        <v/>
      </c>
      <c r="U1831" s="5">
        <f>IFERROR(IF(Table5[[#This Row],[Is RTE Student]]="Yes",0,VLOOKUP(Table4[[#This Row],[Class]]&amp;"_"&amp;Table4[[#This Row],[Stream]]&amp;"_"&amp;Table4[[#This Row],[Medium]],total_fee,5,0)),0)</f>
        <v>0</v>
      </c>
      <c r="V1831" s="5" t="str">
        <f>IFERROR(IF(Table4[[#This Row],[Total fees]]=Table4[[#This Row],[Total]]=0,"",Table4[[#This Row],[Total fees]]-Table4[[#This Row],[Total]]),"")</f>
        <v/>
      </c>
    </row>
    <row r="1832" spans="1:22">
      <c r="A1832" s="18" t="str">
        <f>IF('Student''s Data'!A1832=0,"",'Student''s Data'!A1832)</f>
        <v/>
      </c>
      <c r="B1832" s="18" t="str">
        <f>IF('Student''s Data'!B1832=0,"",'Student''s Data'!B1832)</f>
        <v/>
      </c>
      <c r="C1832" s="19" t="str">
        <f>IF('Student''s Data'!C1832=0,"",'Student''s Data'!C1832)</f>
        <v/>
      </c>
      <c r="D1832" s="19" t="str">
        <f>IF('Student''s Data'!D1832=0,"",'Student''s Data'!D1832)</f>
        <v/>
      </c>
      <c r="E1832" s="19" t="str">
        <f>IF('Student''s Data'!H1832=0,"",'Student''s Data'!H1832)</f>
        <v/>
      </c>
      <c r="F1832" s="19" t="str">
        <f>IF('Student''s Data'!E1832=0,"",'Student''s Data'!E1832)</f>
        <v/>
      </c>
      <c r="G1832" s="19" t="str">
        <f>IF('Student''s Data'!F1832=0,"",'Student''s Data'!F1832)</f>
        <v/>
      </c>
      <c r="H1832" s="17"/>
      <c r="I1832" s="17"/>
      <c r="J1832" s="17"/>
      <c r="K1832" s="17"/>
      <c r="L1832" s="17"/>
      <c r="M1832" s="17"/>
      <c r="N1832" s="17"/>
      <c r="O1832" s="17"/>
      <c r="P1832" s="17"/>
      <c r="Q1832" s="17"/>
      <c r="R1832" s="17"/>
      <c r="S1832" s="17"/>
      <c r="T1832" s="5" t="str">
        <f>IF(SUM(Table4[[#This Row],[Jan]:[Dec]])=0,"",(SUM(Table4[[#This Row],[Jan]:[Dec]])))</f>
        <v/>
      </c>
      <c r="U1832" s="5">
        <f>IFERROR(IF(Table5[[#This Row],[Is RTE Student]]="Yes",0,VLOOKUP(Table4[[#This Row],[Class]]&amp;"_"&amp;Table4[[#This Row],[Stream]]&amp;"_"&amp;Table4[[#This Row],[Medium]],total_fee,5,0)),0)</f>
        <v>0</v>
      </c>
      <c r="V1832" s="5" t="str">
        <f>IFERROR(IF(Table4[[#This Row],[Total fees]]=Table4[[#This Row],[Total]]=0,"",Table4[[#This Row],[Total fees]]-Table4[[#This Row],[Total]]),"")</f>
        <v/>
      </c>
    </row>
    <row r="1833" spans="1:22">
      <c r="A1833" s="18" t="str">
        <f>IF('Student''s Data'!A1833=0,"",'Student''s Data'!A1833)</f>
        <v/>
      </c>
      <c r="B1833" s="18" t="str">
        <f>IF('Student''s Data'!B1833=0,"",'Student''s Data'!B1833)</f>
        <v/>
      </c>
      <c r="C1833" s="19" t="str">
        <f>IF('Student''s Data'!C1833=0,"",'Student''s Data'!C1833)</f>
        <v/>
      </c>
      <c r="D1833" s="19" t="str">
        <f>IF('Student''s Data'!D1833=0,"",'Student''s Data'!D1833)</f>
        <v/>
      </c>
      <c r="E1833" s="19" t="str">
        <f>IF('Student''s Data'!H1833=0,"",'Student''s Data'!H1833)</f>
        <v/>
      </c>
      <c r="F1833" s="19" t="str">
        <f>IF('Student''s Data'!E1833=0,"",'Student''s Data'!E1833)</f>
        <v/>
      </c>
      <c r="G1833" s="19" t="str">
        <f>IF('Student''s Data'!F1833=0,"",'Student''s Data'!F1833)</f>
        <v/>
      </c>
      <c r="H1833" s="17"/>
      <c r="I1833" s="17"/>
      <c r="J1833" s="17"/>
      <c r="K1833" s="17"/>
      <c r="L1833" s="17"/>
      <c r="M1833" s="17"/>
      <c r="N1833" s="17"/>
      <c r="O1833" s="17"/>
      <c r="P1833" s="17"/>
      <c r="Q1833" s="17"/>
      <c r="R1833" s="17"/>
      <c r="S1833" s="17"/>
      <c r="T1833" s="5" t="str">
        <f>IF(SUM(Table4[[#This Row],[Jan]:[Dec]])=0,"",(SUM(Table4[[#This Row],[Jan]:[Dec]])))</f>
        <v/>
      </c>
      <c r="U1833" s="5">
        <f>IFERROR(IF(Table5[[#This Row],[Is RTE Student]]="Yes",0,VLOOKUP(Table4[[#This Row],[Class]]&amp;"_"&amp;Table4[[#This Row],[Stream]]&amp;"_"&amp;Table4[[#This Row],[Medium]],total_fee,5,0)),0)</f>
        <v>0</v>
      </c>
      <c r="V1833" s="5" t="str">
        <f>IFERROR(IF(Table4[[#This Row],[Total fees]]=Table4[[#This Row],[Total]]=0,"",Table4[[#This Row],[Total fees]]-Table4[[#This Row],[Total]]),"")</f>
        <v/>
      </c>
    </row>
    <row r="1834" spans="1:22">
      <c r="A1834" s="18" t="str">
        <f>IF('Student''s Data'!A1834=0,"",'Student''s Data'!A1834)</f>
        <v/>
      </c>
      <c r="B1834" s="18" t="str">
        <f>IF('Student''s Data'!B1834=0,"",'Student''s Data'!B1834)</f>
        <v/>
      </c>
      <c r="C1834" s="19" t="str">
        <f>IF('Student''s Data'!C1834=0,"",'Student''s Data'!C1834)</f>
        <v/>
      </c>
      <c r="D1834" s="19" t="str">
        <f>IF('Student''s Data'!D1834=0,"",'Student''s Data'!D1834)</f>
        <v/>
      </c>
      <c r="E1834" s="19" t="str">
        <f>IF('Student''s Data'!H1834=0,"",'Student''s Data'!H1834)</f>
        <v/>
      </c>
      <c r="F1834" s="19" t="str">
        <f>IF('Student''s Data'!E1834=0,"",'Student''s Data'!E1834)</f>
        <v/>
      </c>
      <c r="G1834" s="19" t="str">
        <f>IF('Student''s Data'!F1834=0,"",'Student''s Data'!F1834)</f>
        <v/>
      </c>
      <c r="H1834" s="17"/>
      <c r="I1834" s="17"/>
      <c r="J1834" s="17"/>
      <c r="K1834" s="17"/>
      <c r="L1834" s="17"/>
      <c r="M1834" s="17"/>
      <c r="N1834" s="17"/>
      <c r="O1834" s="17"/>
      <c r="P1834" s="17"/>
      <c r="Q1834" s="17"/>
      <c r="R1834" s="17"/>
      <c r="S1834" s="17"/>
      <c r="T1834" s="5" t="str">
        <f>IF(SUM(Table4[[#This Row],[Jan]:[Dec]])=0,"",(SUM(Table4[[#This Row],[Jan]:[Dec]])))</f>
        <v/>
      </c>
      <c r="U1834" s="5">
        <f>IFERROR(IF(Table5[[#This Row],[Is RTE Student]]="Yes",0,VLOOKUP(Table4[[#This Row],[Class]]&amp;"_"&amp;Table4[[#This Row],[Stream]]&amp;"_"&amp;Table4[[#This Row],[Medium]],total_fee,5,0)),0)</f>
        <v>0</v>
      </c>
      <c r="V1834" s="5" t="str">
        <f>IFERROR(IF(Table4[[#This Row],[Total fees]]=Table4[[#This Row],[Total]]=0,"",Table4[[#This Row],[Total fees]]-Table4[[#This Row],[Total]]),"")</f>
        <v/>
      </c>
    </row>
    <row r="1835" spans="1:22">
      <c r="A1835" s="18" t="str">
        <f>IF('Student''s Data'!A1835=0,"",'Student''s Data'!A1835)</f>
        <v/>
      </c>
      <c r="B1835" s="18" t="str">
        <f>IF('Student''s Data'!B1835=0,"",'Student''s Data'!B1835)</f>
        <v/>
      </c>
      <c r="C1835" s="19" t="str">
        <f>IF('Student''s Data'!C1835=0,"",'Student''s Data'!C1835)</f>
        <v/>
      </c>
      <c r="D1835" s="19" t="str">
        <f>IF('Student''s Data'!D1835=0,"",'Student''s Data'!D1835)</f>
        <v/>
      </c>
      <c r="E1835" s="19" t="str">
        <f>IF('Student''s Data'!H1835=0,"",'Student''s Data'!H1835)</f>
        <v/>
      </c>
      <c r="F1835" s="19" t="str">
        <f>IF('Student''s Data'!E1835=0,"",'Student''s Data'!E1835)</f>
        <v/>
      </c>
      <c r="G1835" s="19" t="str">
        <f>IF('Student''s Data'!F1835=0,"",'Student''s Data'!F1835)</f>
        <v/>
      </c>
      <c r="H1835" s="17"/>
      <c r="I1835" s="17"/>
      <c r="J1835" s="17"/>
      <c r="K1835" s="17"/>
      <c r="L1835" s="17"/>
      <c r="M1835" s="17"/>
      <c r="N1835" s="17"/>
      <c r="O1835" s="17"/>
      <c r="P1835" s="17"/>
      <c r="Q1835" s="17"/>
      <c r="R1835" s="17"/>
      <c r="S1835" s="17"/>
      <c r="T1835" s="5" t="str">
        <f>IF(SUM(Table4[[#This Row],[Jan]:[Dec]])=0,"",(SUM(Table4[[#This Row],[Jan]:[Dec]])))</f>
        <v/>
      </c>
      <c r="U1835" s="5">
        <f>IFERROR(IF(Table5[[#This Row],[Is RTE Student]]="Yes",0,VLOOKUP(Table4[[#This Row],[Class]]&amp;"_"&amp;Table4[[#This Row],[Stream]]&amp;"_"&amp;Table4[[#This Row],[Medium]],total_fee,5,0)),0)</f>
        <v>0</v>
      </c>
      <c r="V1835" s="5" t="str">
        <f>IFERROR(IF(Table4[[#This Row],[Total fees]]=Table4[[#This Row],[Total]]=0,"",Table4[[#This Row],[Total fees]]-Table4[[#This Row],[Total]]),"")</f>
        <v/>
      </c>
    </row>
    <row r="1836" spans="1:22">
      <c r="A1836" s="18" t="str">
        <f>IF('Student''s Data'!A1836=0,"",'Student''s Data'!A1836)</f>
        <v/>
      </c>
      <c r="B1836" s="18" t="str">
        <f>IF('Student''s Data'!B1836=0,"",'Student''s Data'!B1836)</f>
        <v/>
      </c>
      <c r="C1836" s="19" t="str">
        <f>IF('Student''s Data'!C1836=0,"",'Student''s Data'!C1836)</f>
        <v/>
      </c>
      <c r="D1836" s="19" t="str">
        <f>IF('Student''s Data'!D1836=0,"",'Student''s Data'!D1836)</f>
        <v/>
      </c>
      <c r="E1836" s="19" t="str">
        <f>IF('Student''s Data'!H1836=0,"",'Student''s Data'!H1836)</f>
        <v/>
      </c>
      <c r="F1836" s="19" t="str">
        <f>IF('Student''s Data'!E1836=0,"",'Student''s Data'!E1836)</f>
        <v/>
      </c>
      <c r="G1836" s="19" t="str">
        <f>IF('Student''s Data'!F1836=0,"",'Student''s Data'!F1836)</f>
        <v/>
      </c>
      <c r="H1836" s="17"/>
      <c r="I1836" s="17"/>
      <c r="J1836" s="17"/>
      <c r="K1836" s="17"/>
      <c r="L1836" s="17"/>
      <c r="M1836" s="17"/>
      <c r="N1836" s="17"/>
      <c r="O1836" s="17"/>
      <c r="P1836" s="17"/>
      <c r="Q1836" s="17"/>
      <c r="R1836" s="17"/>
      <c r="S1836" s="17"/>
      <c r="T1836" s="5" t="str">
        <f>IF(SUM(Table4[[#This Row],[Jan]:[Dec]])=0,"",(SUM(Table4[[#This Row],[Jan]:[Dec]])))</f>
        <v/>
      </c>
      <c r="U1836" s="5">
        <f>IFERROR(IF(Table5[[#This Row],[Is RTE Student]]="Yes",0,VLOOKUP(Table4[[#This Row],[Class]]&amp;"_"&amp;Table4[[#This Row],[Stream]]&amp;"_"&amp;Table4[[#This Row],[Medium]],total_fee,5,0)),0)</f>
        <v>0</v>
      </c>
      <c r="V1836" s="5" t="str">
        <f>IFERROR(IF(Table4[[#This Row],[Total fees]]=Table4[[#This Row],[Total]]=0,"",Table4[[#This Row],[Total fees]]-Table4[[#This Row],[Total]]),"")</f>
        <v/>
      </c>
    </row>
    <row r="1837" spans="1:22">
      <c r="A1837" s="18" t="str">
        <f>IF('Student''s Data'!A1837=0,"",'Student''s Data'!A1837)</f>
        <v/>
      </c>
      <c r="B1837" s="18" t="str">
        <f>IF('Student''s Data'!B1837=0,"",'Student''s Data'!B1837)</f>
        <v/>
      </c>
      <c r="C1837" s="19" t="str">
        <f>IF('Student''s Data'!C1837=0,"",'Student''s Data'!C1837)</f>
        <v/>
      </c>
      <c r="D1837" s="19" t="str">
        <f>IF('Student''s Data'!D1837=0,"",'Student''s Data'!D1837)</f>
        <v/>
      </c>
      <c r="E1837" s="19" t="str">
        <f>IF('Student''s Data'!H1837=0,"",'Student''s Data'!H1837)</f>
        <v/>
      </c>
      <c r="F1837" s="19" t="str">
        <f>IF('Student''s Data'!E1837=0,"",'Student''s Data'!E1837)</f>
        <v/>
      </c>
      <c r="G1837" s="19" t="str">
        <f>IF('Student''s Data'!F1837=0,"",'Student''s Data'!F1837)</f>
        <v/>
      </c>
      <c r="H1837" s="17"/>
      <c r="I1837" s="17"/>
      <c r="J1837" s="17"/>
      <c r="K1837" s="17"/>
      <c r="L1837" s="17"/>
      <c r="M1837" s="17"/>
      <c r="N1837" s="17"/>
      <c r="O1837" s="17"/>
      <c r="P1837" s="17"/>
      <c r="Q1837" s="17"/>
      <c r="R1837" s="17"/>
      <c r="S1837" s="17"/>
      <c r="T1837" s="5" t="str">
        <f>IF(SUM(Table4[[#This Row],[Jan]:[Dec]])=0,"",(SUM(Table4[[#This Row],[Jan]:[Dec]])))</f>
        <v/>
      </c>
      <c r="U1837" s="5">
        <f>IFERROR(IF(Table5[[#This Row],[Is RTE Student]]="Yes",0,VLOOKUP(Table4[[#This Row],[Class]]&amp;"_"&amp;Table4[[#This Row],[Stream]]&amp;"_"&amp;Table4[[#This Row],[Medium]],total_fee,5,0)),0)</f>
        <v>0</v>
      </c>
      <c r="V1837" s="5" t="str">
        <f>IFERROR(IF(Table4[[#This Row],[Total fees]]=Table4[[#This Row],[Total]]=0,"",Table4[[#This Row],[Total fees]]-Table4[[#This Row],[Total]]),"")</f>
        <v/>
      </c>
    </row>
    <row r="1838" spans="1:22">
      <c r="A1838" s="18" t="str">
        <f>IF('Student''s Data'!A1838=0,"",'Student''s Data'!A1838)</f>
        <v/>
      </c>
      <c r="B1838" s="18" t="str">
        <f>IF('Student''s Data'!B1838=0,"",'Student''s Data'!B1838)</f>
        <v/>
      </c>
      <c r="C1838" s="19" t="str">
        <f>IF('Student''s Data'!C1838=0,"",'Student''s Data'!C1838)</f>
        <v/>
      </c>
      <c r="D1838" s="19" t="str">
        <f>IF('Student''s Data'!D1838=0,"",'Student''s Data'!D1838)</f>
        <v/>
      </c>
      <c r="E1838" s="19" t="str">
        <f>IF('Student''s Data'!H1838=0,"",'Student''s Data'!H1838)</f>
        <v/>
      </c>
      <c r="F1838" s="19" t="str">
        <f>IF('Student''s Data'!E1838=0,"",'Student''s Data'!E1838)</f>
        <v/>
      </c>
      <c r="G1838" s="19" t="str">
        <f>IF('Student''s Data'!F1838=0,"",'Student''s Data'!F1838)</f>
        <v/>
      </c>
      <c r="H1838" s="17"/>
      <c r="I1838" s="17"/>
      <c r="J1838" s="17"/>
      <c r="K1838" s="17"/>
      <c r="L1838" s="17"/>
      <c r="M1838" s="17"/>
      <c r="N1838" s="17"/>
      <c r="O1838" s="17"/>
      <c r="P1838" s="17"/>
      <c r="Q1838" s="17"/>
      <c r="R1838" s="17"/>
      <c r="S1838" s="17"/>
      <c r="T1838" s="5" t="str">
        <f>IF(SUM(Table4[[#This Row],[Jan]:[Dec]])=0,"",(SUM(Table4[[#This Row],[Jan]:[Dec]])))</f>
        <v/>
      </c>
      <c r="U1838" s="5">
        <f>IFERROR(IF(Table5[[#This Row],[Is RTE Student]]="Yes",0,VLOOKUP(Table4[[#This Row],[Class]]&amp;"_"&amp;Table4[[#This Row],[Stream]]&amp;"_"&amp;Table4[[#This Row],[Medium]],total_fee,5,0)),0)</f>
        <v>0</v>
      </c>
      <c r="V1838" s="5" t="str">
        <f>IFERROR(IF(Table4[[#This Row],[Total fees]]=Table4[[#This Row],[Total]]=0,"",Table4[[#This Row],[Total fees]]-Table4[[#This Row],[Total]]),"")</f>
        <v/>
      </c>
    </row>
    <row r="1839" spans="1:22">
      <c r="A1839" s="18" t="str">
        <f>IF('Student''s Data'!A1839=0,"",'Student''s Data'!A1839)</f>
        <v/>
      </c>
      <c r="B1839" s="18" t="str">
        <f>IF('Student''s Data'!B1839=0,"",'Student''s Data'!B1839)</f>
        <v/>
      </c>
      <c r="C1839" s="19" t="str">
        <f>IF('Student''s Data'!C1839=0,"",'Student''s Data'!C1839)</f>
        <v/>
      </c>
      <c r="D1839" s="19" t="str">
        <f>IF('Student''s Data'!D1839=0,"",'Student''s Data'!D1839)</f>
        <v/>
      </c>
      <c r="E1839" s="19" t="str">
        <f>IF('Student''s Data'!H1839=0,"",'Student''s Data'!H1839)</f>
        <v/>
      </c>
      <c r="F1839" s="19" t="str">
        <f>IF('Student''s Data'!E1839=0,"",'Student''s Data'!E1839)</f>
        <v/>
      </c>
      <c r="G1839" s="19" t="str">
        <f>IF('Student''s Data'!F1839=0,"",'Student''s Data'!F1839)</f>
        <v/>
      </c>
      <c r="H1839" s="17"/>
      <c r="I1839" s="17"/>
      <c r="J1839" s="17"/>
      <c r="K1839" s="17"/>
      <c r="L1839" s="17"/>
      <c r="M1839" s="17"/>
      <c r="N1839" s="17"/>
      <c r="O1839" s="17"/>
      <c r="P1839" s="17"/>
      <c r="Q1839" s="17"/>
      <c r="R1839" s="17"/>
      <c r="S1839" s="17"/>
      <c r="T1839" s="5" t="str">
        <f>IF(SUM(Table4[[#This Row],[Jan]:[Dec]])=0,"",(SUM(Table4[[#This Row],[Jan]:[Dec]])))</f>
        <v/>
      </c>
      <c r="U1839" s="5">
        <f>IFERROR(IF(Table5[[#This Row],[Is RTE Student]]="Yes",0,VLOOKUP(Table4[[#This Row],[Class]]&amp;"_"&amp;Table4[[#This Row],[Stream]]&amp;"_"&amp;Table4[[#This Row],[Medium]],total_fee,5,0)),0)</f>
        <v>0</v>
      </c>
      <c r="V1839" s="5" t="str">
        <f>IFERROR(IF(Table4[[#This Row],[Total fees]]=Table4[[#This Row],[Total]]=0,"",Table4[[#This Row],[Total fees]]-Table4[[#This Row],[Total]]),"")</f>
        <v/>
      </c>
    </row>
    <row r="1840" spans="1:22">
      <c r="A1840" s="18" t="str">
        <f>IF('Student''s Data'!A1840=0,"",'Student''s Data'!A1840)</f>
        <v/>
      </c>
      <c r="B1840" s="18" t="str">
        <f>IF('Student''s Data'!B1840=0,"",'Student''s Data'!B1840)</f>
        <v/>
      </c>
      <c r="C1840" s="19" t="str">
        <f>IF('Student''s Data'!C1840=0,"",'Student''s Data'!C1840)</f>
        <v/>
      </c>
      <c r="D1840" s="19" t="str">
        <f>IF('Student''s Data'!D1840=0,"",'Student''s Data'!D1840)</f>
        <v/>
      </c>
      <c r="E1840" s="19" t="str">
        <f>IF('Student''s Data'!H1840=0,"",'Student''s Data'!H1840)</f>
        <v/>
      </c>
      <c r="F1840" s="19" t="str">
        <f>IF('Student''s Data'!E1840=0,"",'Student''s Data'!E1840)</f>
        <v/>
      </c>
      <c r="G1840" s="19" t="str">
        <f>IF('Student''s Data'!F1840=0,"",'Student''s Data'!F1840)</f>
        <v/>
      </c>
      <c r="H1840" s="17"/>
      <c r="I1840" s="17"/>
      <c r="J1840" s="17"/>
      <c r="K1840" s="17"/>
      <c r="L1840" s="17"/>
      <c r="M1840" s="17"/>
      <c r="N1840" s="17"/>
      <c r="O1840" s="17"/>
      <c r="P1840" s="17"/>
      <c r="Q1840" s="17"/>
      <c r="R1840" s="17"/>
      <c r="S1840" s="17"/>
      <c r="T1840" s="5" t="str">
        <f>IF(SUM(Table4[[#This Row],[Jan]:[Dec]])=0,"",(SUM(Table4[[#This Row],[Jan]:[Dec]])))</f>
        <v/>
      </c>
      <c r="U1840" s="5">
        <f>IFERROR(IF(Table5[[#This Row],[Is RTE Student]]="Yes",0,VLOOKUP(Table4[[#This Row],[Class]]&amp;"_"&amp;Table4[[#This Row],[Stream]]&amp;"_"&amp;Table4[[#This Row],[Medium]],total_fee,5,0)),0)</f>
        <v>0</v>
      </c>
      <c r="V1840" s="5" t="str">
        <f>IFERROR(IF(Table4[[#This Row],[Total fees]]=Table4[[#This Row],[Total]]=0,"",Table4[[#This Row],[Total fees]]-Table4[[#This Row],[Total]]),"")</f>
        <v/>
      </c>
    </row>
    <row r="1841" spans="1:22">
      <c r="A1841" s="18" t="str">
        <f>IF('Student''s Data'!A1841=0,"",'Student''s Data'!A1841)</f>
        <v/>
      </c>
      <c r="B1841" s="18" t="str">
        <f>IF('Student''s Data'!B1841=0,"",'Student''s Data'!B1841)</f>
        <v/>
      </c>
      <c r="C1841" s="19" t="str">
        <f>IF('Student''s Data'!C1841=0,"",'Student''s Data'!C1841)</f>
        <v/>
      </c>
      <c r="D1841" s="19" t="str">
        <f>IF('Student''s Data'!D1841=0,"",'Student''s Data'!D1841)</f>
        <v/>
      </c>
      <c r="E1841" s="19" t="str">
        <f>IF('Student''s Data'!H1841=0,"",'Student''s Data'!H1841)</f>
        <v/>
      </c>
      <c r="F1841" s="19" t="str">
        <f>IF('Student''s Data'!E1841=0,"",'Student''s Data'!E1841)</f>
        <v/>
      </c>
      <c r="G1841" s="19" t="str">
        <f>IF('Student''s Data'!F1841=0,"",'Student''s Data'!F1841)</f>
        <v/>
      </c>
      <c r="H1841" s="17"/>
      <c r="I1841" s="17"/>
      <c r="J1841" s="17"/>
      <c r="K1841" s="17"/>
      <c r="L1841" s="17"/>
      <c r="M1841" s="17"/>
      <c r="N1841" s="17"/>
      <c r="O1841" s="17"/>
      <c r="P1841" s="17"/>
      <c r="Q1841" s="17"/>
      <c r="R1841" s="17"/>
      <c r="S1841" s="17"/>
      <c r="T1841" s="5" t="str">
        <f>IF(SUM(Table4[[#This Row],[Jan]:[Dec]])=0,"",(SUM(Table4[[#This Row],[Jan]:[Dec]])))</f>
        <v/>
      </c>
      <c r="U1841" s="5">
        <f>IFERROR(IF(Table5[[#This Row],[Is RTE Student]]="Yes",0,VLOOKUP(Table4[[#This Row],[Class]]&amp;"_"&amp;Table4[[#This Row],[Stream]]&amp;"_"&amp;Table4[[#This Row],[Medium]],total_fee,5,0)),0)</f>
        <v>0</v>
      </c>
      <c r="V1841" s="5" t="str">
        <f>IFERROR(IF(Table4[[#This Row],[Total fees]]=Table4[[#This Row],[Total]]=0,"",Table4[[#This Row],[Total fees]]-Table4[[#This Row],[Total]]),"")</f>
        <v/>
      </c>
    </row>
    <row r="1842" spans="1:22">
      <c r="A1842" s="18" t="str">
        <f>IF('Student''s Data'!A1842=0,"",'Student''s Data'!A1842)</f>
        <v/>
      </c>
      <c r="B1842" s="18" t="str">
        <f>IF('Student''s Data'!B1842=0,"",'Student''s Data'!B1842)</f>
        <v/>
      </c>
      <c r="C1842" s="19" t="str">
        <f>IF('Student''s Data'!C1842=0,"",'Student''s Data'!C1842)</f>
        <v/>
      </c>
      <c r="D1842" s="19" t="str">
        <f>IF('Student''s Data'!D1842=0,"",'Student''s Data'!D1842)</f>
        <v/>
      </c>
      <c r="E1842" s="19" t="str">
        <f>IF('Student''s Data'!H1842=0,"",'Student''s Data'!H1842)</f>
        <v/>
      </c>
      <c r="F1842" s="19" t="str">
        <f>IF('Student''s Data'!E1842=0,"",'Student''s Data'!E1842)</f>
        <v/>
      </c>
      <c r="G1842" s="19" t="str">
        <f>IF('Student''s Data'!F1842=0,"",'Student''s Data'!F1842)</f>
        <v/>
      </c>
      <c r="H1842" s="17"/>
      <c r="I1842" s="17"/>
      <c r="J1842" s="17"/>
      <c r="K1842" s="17"/>
      <c r="L1842" s="17"/>
      <c r="M1842" s="17"/>
      <c r="N1842" s="17"/>
      <c r="O1842" s="17"/>
      <c r="P1842" s="17"/>
      <c r="Q1842" s="17"/>
      <c r="R1842" s="17"/>
      <c r="S1842" s="17"/>
      <c r="T1842" s="5" t="str">
        <f>IF(SUM(Table4[[#This Row],[Jan]:[Dec]])=0,"",(SUM(Table4[[#This Row],[Jan]:[Dec]])))</f>
        <v/>
      </c>
      <c r="U1842" s="5">
        <f>IFERROR(IF(Table5[[#This Row],[Is RTE Student]]="Yes",0,VLOOKUP(Table4[[#This Row],[Class]]&amp;"_"&amp;Table4[[#This Row],[Stream]]&amp;"_"&amp;Table4[[#This Row],[Medium]],total_fee,5,0)),0)</f>
        <v>0</v>
      </c>
      <c r="V1842" s="5" t="str">
        <f>IFERROR(IF(Table4[[#This Row],[Total fees]]=Table4[[#This Row],[Total]]=0,"",Table4[[#This Row],[Total fees]]-Table4[[#This Row],[Total]]),"")</f>
        <v/>
      </c>
    </row>
    <row r="1843" spans="1:22">
      <c r="A1843" s="18" t="str">
        <f>IF('Student''s Data'!A1843=0,"",'Student''s Data'!A1843)</f>
        <v/>
      </c>
      <c r="B1843" s="18" t="str">
        <f>IF('Student''s Data'!B1843=0,"",'Student''s Data'!B1843)</f>
        <v/>
      </c>
      <c r="C1843" s="19" t="str">
        <f>IF('Student''s Data'!C1843=0,"",'Student''s Data'!C1843)</f>
        <v/>
      </c>
      <c r="D1843" s="19" t="str">
        <f>IF('Student''s Data'!D1843=0,"",'Student''s Data'!D1843)</f>
        <v/>
      </c>
      <c r="E1843" s="19" t="str">
        <f>IF('Student''s Data'!H1843=0,"",'Student''s Data'!H1843)</f>
        <v/>
      </c>
      <c r="F1843" s="19" t="str">
        <f>IF('Student''s Data'!E1843=0,"",'Student''s Data'!E1843)</f>
        <v/>
      </c>
      <c r="G1843" s="19" t="str">
        <f>IF('Student''s Data'!F1843=0,"",'Student''s Data'!F1843)</f>
        <v/>
      </c>
      <c r="H1843" s="17"/>
      <c r="I1843" s="17"/>
      <c r="J1843" s="17"/>
      <c r="K1843" s="17"/>
      <c r="L1843" s="17"/>
      <c r="M1843" s="17"/>
      <c r="N1843" s="17"/>
      <c r="O1843" s="17"/>
      <c r="P1843" s="17"/>
      <c r="Q1843" s="17"/>
      <c r="R1843" s="17"/>
      <c r="S1843" s="17"/>
      <c r="T1843" s="5" t="str">
        <f>IF(SUM(Table4[[#This Row],[Jan]:[Dec]])=0,"",(SUM(Table4[[#This Row],[Jan]:[Dec]])))</f>
        <v/>
      </c>
      <c r="U1843" s="5">
        <f>IFERROR(IF(Table5[[#This Row],[Is RTE Student]]="Yes",0,VLOOKUP(Table4[[#This Row],[Class]]&amp;"_"&amp;Table4[[#This Row],[Stream]]&amp;"_"&amp;Table4[[#This Row],[Medium]],total_fee,5,0)),0)</f>
        <v>0</v>
      </c>
      <c r="V1843" s="5" t="str">
        <f>IFERROR(IF(Table4[[#This Row],[Total fees]]=Table4[[#This Row],[Total]]=0,"",Table4[[#This Row],[Total fees]]-Table4[[#This Row],[Total]]),"")</f>
        <v/>
      </c>
    </row>
    <row r="1844" spans="1:22">
      <c r="A1844" s="18" t="str">
        <f>IF('Student''s Data'!A1844=0,"",'Student''s Data'!A1844)</f>
        <v/>
      </c>
      <c r="B1844" s="18" t="str">
        <f>IF('Student''s Data'!B1844=0,"",'Student''s Data'!B1844)</f>
        <v/>
      </c>
      <c r="C1844" s="19" t="str">
        <f>IF('Student''s Data'!C1844=0,"",'Student''s Data'!C1844)</f>
        <v/>
      </c>
      <c r="D1844" s="19" t="str">
        <f>IF('Student''s Data'!D1844=0,"",'Student''s Data'!D1844)</f>
        <v/>
      </c>
      <c r="E1844" s="19" t="str">
        <f>IF('Student''s Data'!H1844=0,"",'Student''s Data'!H1844)</f>
        <v/>
      </c>
      <c r="F1844" s="19" t="str">
        <f>IF('Student''s Data'!E1844=0,"",'Student''s Data'!E1844)</f>
        <v/>
      </c>
      <c r="G1844" s="19" t="str">
        <f>IF('Student''s Data'!F1844=0,"",'Student''s Data'!F1844)</f>
        <v/>
      </c>
      <c r="H1844" s="17"/>
      <c r="I1844" s="17"/>
      <c r="J1844" s="17"/>
      <c r="K1844" s="17"/>
      <c r="L1844" s="17"/>
      <c r="M1844" s="17"/>
      <c r="N1844" s="17"/>
      <c r="O1844" s="17"/>
      <c r="P1844" s="17"/>
      <c r="Q1844" s="17"/>
      <c r="R1844" s="17"/>
      <c r="S1844" s="17"/>
      <c r="T1844" s="5" t="str">
        <f>IF(SUM(Table4[[#This Row],[Jan]:[Dec]])=0,"",(SUM(Table4[[#This Row],[Jan]:[Dec]])))</f>
        <v/>
      </c>
      <c r="U1844" s="5">
        <f>IFERROR(IF(Table5[[#This Row],[Is RTE Student]]="Yes",0,VLOOKUP(Table4[[#This Row],[Class]]&amp;"_"&amp;Table4[[#This Row],[Stream]]&amp;"_"&amp;Table4[[#This Row],[Medium]],total_fee,5,0)),0)</f>
        <v>0</v>
      </c>
      <c r="V1844" s="5" t="str">
        <f>IFERROR(IF(Table4[[#This Row],[Total fees]]=Table4[[#This Row],[Total]]=0,"",Table4[[#This Row],[Total fees]]-Table4[[#This Row],[Total]]),"")</f>
        <v/>
      </c>
    </row>
    <row r="1845" spans="1:22">
      <c r="A1845" s="18" t="str">
        <f>IF('Student''s Data'!A1845=0,"",'Student''s Data'!A1845)</f>
        <v/>
      </c>
      <c r="B1845" s="18" t="str">
        <f>IF('Student''s Data'!B1845=0,"",'Student''s Data'!B1845)</f>
        <v/>
      </c>
      <c r="C1845" s="19" t="str">
        <f>IF('Student''s Data'!C1845=0,"",'Student''s Data'!C1845)</f>
        <v/>
      </c>
      <c r="D1845" s="19" t="str">
        <f>IF('Student''s Data'!D1845=0,"",'Student''s Data'!D1845)</f>
        <v/>
      </c>
      <c r="E1845" s="19" t="str">
        <f>IF('Student''s Data'!H1845=0,"",'Student''s Data'!H1845)</f>
        <v/>
      </c>
      <c r="F1845" s="19" t="str">
        <f>IF('Student''s Data'!E1845=0,"",'Student''s Data'!E1845)</f>
        <v/>
      </c>
      <c r="G1845" s="19" t="str">
        <f>IF('Student''s Data'!F1845=0,"",'Student''s Data'!F1845)</f>
        <v/>
      </c>
      <c r="H1845" s="17"/>
      <c r="I1845" s="17"/>
      <c r="J1845" s="17"/>
      <c r="K1845" s="17"/>
      <c r="L1845" s="17"/>
      <c r="M1845" s="17"/>
      <c r="N1845" s="17"/>
      <c r="O1845" s="17"/>
      <c r="P1845" s="17"/>
      <c r="Q1845" s="17"/>
      <c r="R1845" s="17"/>
      <c r="S1845" s="17"/>
      <c r="T1845" s="5" t="str">
        <f>IF(SUM(Table4[[#This Row],[Jan]:[Dec]])=0,"",(SUM(Table4[[#This Row],[Jan]:[Dec]])))</f>
        <v/>
      </c>
      <c r="U1845" s="5">
        <f>IFERROR(IF(Table5[[#This Row],[Is RTE Student]]="Yes",0,VLOOKUP(Table4[[#This Row],[Class]]&amp;"_"&amp;Table4[[#This Row],[Stream]]&amp;"_"&amp;Table4[[#This Row],[Medium]],total_fee,5,0)),0)</f>
        <v>0</v>
      </c>
      <c r="V1845" s="5" t="str">
        <f>IFERROR(IF(Table4[[#This Row],[Total fees]]=Table4[[#This Row],[Total]]=0,"",Table4[[#This Row],[Total fees]]-Table4[[#This Row],[Total]]),"")</f>
        <v/>
      </c>
    </row>
    <row r="1846" spans="1:22">
      <c r="A1846" s="18" t="str">
        <f>IF('Student''s Data'!A1846=0,"",'Student''s Data'!A1846)</f>
        <v/>
      </c>
      <c r="B1846" s="18" t="str">
        <f>IF('Student''s Data'!B1846=0,"",'Student''s Data'!B1846)</f>
        <v/>
      </c>
      <c r="C1846" s="19" t="str">
        <f>IF('Student''s Data'!C1846=0,"",'Student''s Data'!C1846)</f>
        <v/>
      </c>
      <c r="D1846" s="19" t="str">
        <f>IF('Student''s Data'!D1846=0,"",'Student''s Data'!D1846)</f>
        <v/>
      </c>
      <c r="E1846" s="19" t="str">
        <f>IF('Student''s Data'!H1846=0,"",'Student''s Data'!H1846)</f>
        <v/>
      </c>
      <c r="F1846" s="19" t="str">
        <f>IF('Student''s Data'!E1846=0,"",'Student''s Data'!E1846)</f>
        <v/>
      </c>
      <c r="G1846" s="19" t="str">
        <f>IF('Student''s Data'!F1846=0,"",'Student''s Data'!F1846)</f>
        <v/>
      </c>
      <c r="H1846" s="17"/>
      <c r="I1846" s="17"/>
      <c r="J1846" s="17"/>
      <c r="K1846" s="17"/>
      <c r="L1846" s="17"/>
      <c r="M1846" s="17"/>
      <c r="N1846" s="17"/>
      <c r="O1846" s="17"/>
      <c r="P1846" s="17"/>
      <c r="Q1846" s="17"/>
      <c r="R1846" s="17"/>
      <c r="S1846" s="17"/>
      <c r="T1846" s="5" t="str">
        <f>IF(SUM(Table4[[#This Row],[Jan]:[Dec]])=0,"",(SUM(Table4[[#This Row],[Jan]:[Dec]])))</f>
        <v/>
      </c>
      <c r="U1846" s="5">
        <f>IFERROR(IF(Table5[[#This Row],[Is RTE Student]]="Yes",0,VLOOKUP(Table4[[#This Row],[Class]]&amp;"_"&amp;Table4[[#This Row],[Stream]]&amp;"_"&amp;Table4[[#This Row],[Medium]],total_fee,5,0)),0)</f>
        <v>0</v>
      </c>
      <c r="V1846" s="5" t="str">
        <f>IFERROR(IF(Table4[[#This Row],[Total fees]]=Table4[[#This Row],[Total]]=0,"",Table4[[#This Row],[Total fees]]-Table4[[#This Row],[Total]]),"")</f>
        <v/>
      </c>
    </row>
    <row r="1847" spans="1:22">
      <c r="A1847" s="18" t="str">
        <f>IF('Student''s Data'!A1847=0,"",'Student''s Data'!A1847)</f>
        <v/>
      </c>
      <c r="B1847" s="18" t="str">
        <f>IF('Student''s Data'!B1847=0,"",'Student''s Data'!B1847)</f>
        <v/>
      </c>
      <c r="C1847" s="19" t="str">
        <f>IF('Student''s Data'!C1847=0,"",'Student''s Data'!C1847)</f>
        <v/>
      </c>
      <c r="D1847" s="19" t="str">
        <f>IF('Student''s Data'!D1847=0,"",'Student''s Data'!D1847)</f>
        <v/>
      </c>
      <c r="E1847" s="19" t="str">
        <f>IF('Student''s Data'!H1847=0,"",'Student''s Data'!H1847)</f>
        <v/>
      </c>
      <c r="F1847" s="19" t="str">
        <f>IF('Student''s Data'!E1847=0,"",'Student''s Data'!E1847)</f>
        <v/>
      </c>
      <c r="G1847" s="19" t="str">
        <f>IF('Student''s Data'!F1847=0,"",'Student''s Data'!F1847)</f>
        <v/>
      </c>
      <c r="H1847" s="17"/>
      <c r="I1847" s="17"/>
      <c r="J1847" s="17"/>
      <c r="K1847" s="17"/>
      <c r="L1847" s="17"/>
      <c r="M1847" s="17"/>
      <c r="N1847" s="17"/>
      <c r="O1847" s="17"/>
      <c r="P1847" s="17"/>
      <c r="Q1847" s="17"/>
      <c r="R1847" s="17"/>
      <c r="S1847" s="17"/>
      <c r="T1847" s="5" t="str">
        <f>IF(SUM(Table4[[#This Row],[Jan]:[Dec]])=0,"",(SUM(Table4[[#This Row],[Jan]:[Dec]])))</f>
        <v/>
      </c>
      <c r="U1847" s="5">
        <f>IFERROR(IF(Table5[[#This Row],[Is RTE Student]]="Yes",0,VLOOKUP(Table4[[#This Row],[Class]]&amp;"_"&amp;Table4[[#This Row],[Stream]]&amp;"_"&amp;Table4[[#This Row],[Medium]],total_fee,5,0)),0)</f>
        <v>0</v>
      </c>
      <c r="V1847" s="5" t="str">
        <f>IFERROR(IF(Table4[[#This Row],[Total fees]]=Table4[[#This Row],[Total]]=0,"",Table4[[#This Row],[Total fees]]-Table4[[#This Row],[Total]]),"")</f>
        <v/>
      </c>
    </row>
    <row r="1848" spans="1:22">
      <c r="A1848" s="18" t="str">
        <f>IF('Student''s Data'!A1848=0,"",'Student''s Data'!A1848)</f>
        <v/>
      </c>
      <c r="B1848" s="18" t="str">
        <f>IF('Student''s Data'!B1848=0,"",'Student''s Data'!B1848)</f>
        <v/>
      </c>
      <c r="C1848" s="19" t="str">
        <f>IF('Student''s Data'!C1848=0,"",'Student''s Data'!C1848)</f>
        <v/>
      </c>
      <c r="D1848" s="19" t="str">
        <f>IF('Student''s Data'!D1848=0,"",'Student''s Data'!D1848)</f>
        <v/>
      </c>
      <c r="E1848" s="19" t="str">
        <f>IF('Student''s Data'!H1848=0,"",'Student''s Data'!H1848)</f>
        <v/>
      </c>
      <c r="F1848" s="19" t="str">
        <f>IF('Student''s Data'!E1848=0,"",'Student''s Data'!E1848)</f>
        <v/>
      </c>
      <c r="G1848" s="19" t="str">
        <f>IF('Student''s Data'!F1848=0,"",'Student''s Data'!F1848)</f>
        <v/>
      </c>
      <c r="H1848" s="17"/>
      <c r="I1848" s="17"/>
      <c r="J1848" s="17"/>
      <c r="K1848" s="17"/>
      <c r="L1848" s="17"/>
      <c r="M1848" s="17"/>
      <c r="N1848" s="17"/>
      <c r="O1848" s="17"/>
      <c r="P1848" s="17"/>
      <c r="Q1848" s="17"/>
      <c r="R1848" s="17"/>
      <c r="S1848" s="17"/>
      <c r="T1848" s="5" t="str">
        <f>IF(SUM(Table4[[#This Row],[Jan]:[Dec]])=0,"",(SUM(Table4[[#This Row],[Jan]:[Dec]])))</f>
        <v/>
      </c>
      <c r="U1848" s="5">
        <f>IFERROR(IF(Table5[[#This Row],[Is RTE Student]]="Yes",0,VLOOKUP(Table4[[#This Row],[Class]]&amp;"_"&amp;Table4[[#This Row],[Stream]]&amp;"_"&amp;Table4[[#This Row],[Medium]],total_fee,5,0)),0)</f>
        <v>0</v>
      </c>
      <c r="V1848" s="5" t="str">
        <f>IFERROR(IF(Table4[[#This Row],[Total fees]]=Table4[[#This Row],[Total]]=0,"",Table4[[#This Row],[Total fees]]-Table4[[#This Row],[Total]]),"")</f>
        <v/>
      </c>
    </row>
    <row r="1849" spans="1:22">
      <c r="A1849" s="18" t="str">
        <f>IF('Student''s Data'!A1849=0,"",'Student''s Data'!A1849)</f>
        <v/>
      </c>
      <c r="B1849" s="18" t="str">
        <f>IF('Student''s Data'!B1849=0,"",'Student''s Data'!B1849)</f>
        <v/>
      </c>
      <c r="C1849" s="19" t="str">
        <f>IF('Student''s Data'!C1849=0,"",'Student''s Data'!C1849)</f>
        <v/>
      </c>
      <c r="D1849" s="19" t="str">
        <f>IF('Student''s Data'!D1849=0,"",'Student''s Data'!D1849)</f>
        <v/>
      </c>
      <c r="E1849" s="19" t="str">
        <f>IF('Student''s Data'!H1849=0,"",'Student''s Data'!H1849)</f>
        <v/>
      </c>
      <c r="F1849" s="19" t="str">
        <f>IF('Student''s Data'!E1849=0,"",'Student''s Data'!E1849)</f>
        <v/>
      </c>
      <c r="G1849" s="19" t="str">
        <f>IF('Student''s Data'!F1849=0,"",'Student''s Data'!F1849)</f>
        <v/>
      </c>
      <c r="H1849" s="17"/>
      <c r="I1849" s="17"/>
      <c r="J1849" s="17"/>
      <c r="K1849" s="17"/>
      <c r="L1849" s="17"/>
      <c r="M1849" s="17"/>
      <c r="N1849" s="17"/>
      <c r="O1849" s="17"/>
      <c r="P1849" s="17"/>
      <c r="Q1849" s="17"/>
      <c r="R1849" s="17"/>
      <c r="S1849" s="17"/>
      <c r="T1849" s="5" t="str">
        <f>IF(SUM(Table4[[#This Row],[Jan]:[Dec]])=0,"",(SUM(Table4[[#This Row],[Jan]:[Dec]])))</f>
        <v/>
      </c>
      <c r="U1849" s="5">
        <f>IFERROR(IF(Table5[[#This Row],[Is RTE Student]]="Yes",0,VLOOKUP(Table4[[#This Row],[Class]]&amp;"_"&amp;Table4[[#This Row],[Stream]]&amp;"_"&amp;Table4[[#This Row],[Medium]],total_fee,5,0)),0)</f>
        <v>0</v>
      </c>
      <c r="V1849" s="5" t="str">
        <f>IFERROR(IF(Table4[[#This Row],[Total fees]]=Table4[[#This Row],[Total]]=0,"",Table4[[#This Row],[Total fees]]-Table4[[#This Row],[Total]]),"")</f>
        <v/>
      </c>
    </row>
    <row r="1850" spans="1:22">
      <c r="A1850" s="18" t="str">
        <f>IF('Student''s Data'!A1850=0,"",'Student''s Data'!A1850)</f>
        <v/>
      </c>
      <c r="B1850" s="18" t="str">
        <f>IF('Student''s Data'!B1850=0,"",'Student''s Data'!B1850)</f>
        <v/>
      </c>
      <c r="C1850" s="19" t="str">
        <f>IF('Student''s Data'!C1850=0,"",'Student''s Data'!C1850)</f>
        <v/>
      </c>
      <c r="D1850" s="19" t="str">
        <f>IF('Student''s Data'!D1850=0,"",'Student''s Data'!D1850)</f>
        <v/>
      </c>
      <c r="E1850" s="19" t="str">
        <f>IF('Student''s Data'!H1850=0,"",'Student''s Data'!H1850)</f>
        <v/>
      </c>
      <c r="F1850" s="19" t="str">
        <f>IF('Student''s Data'!E1850=0,"",'Student''s Data'!E1850)</f>
        <v/>
      </c>
      <c r="G1850" s="19" t="str">
        <f>IF('Student''s Data'!F1850=0,"",'Student''s Data'!F1850)</f>
        <v/>
      </c>
      <c r="H1850" s="17"/>
      <c r="I1850" s="17"/>
      <c r="J1850" s="17"/>
      <c r="K1850" s="17"/>
      <c r="L1850" s="17"/>
      <c r="M1850" s="17"/>
      <c r="N1850" s="17"/>
      <c r="O1850" s="17"/>
      <c r="P1850" s="17"/>
      <c r="Q1850" s="17"/>
      <c r="R1850" s="17"/>
      <c r="S1850" s="17"/>
      <c r="T1850" s="5" t="str">
        <f>IF(SUM(Table4[[#This Row],[Jan]:[Dec]])=0,"",(SUM(Table4[[#This Row],[Jan]:[Dec]])))</f>
        <v/>
      </c>
      <c r="U1850" s="5">
        <f>IFERROR(IF(Table5[[#This Row],[Is RTE Student]]="Yes",0,VLOOKUP(Table4[[#This Row],[Class]]&amp;"_"&amp;Table4[[#This Row],[Stream]]&amp;"_"&amp;Table4[[#This Row],[Medium]],total_fee,5,0)),0)</f>
        <v>0</v>
      </c>
      <c r="V1850" s="5" t="str">
        <f>IFERROR(IF(Table4[[#This Row],[Total fees]]=Table4[[#This Row],[Total]]=0,"",Table4[[#This Row],[Total fees]]-Table4[[#This Row],[Total]]),"")</f>
        <v/>
      </c>
    </row>
    <row r="1851" spans="1:22">
      <c r="A1851" s="18" t="str">
        <f>IF('Student''s Data'!A1851=0,"",'Student''s Data'!A1851)</f>
        <v/>
      </c>
      <c r="B1851" s="18" t="str">
        <f>IF('Student''s Data'!B1851=0,"",'Student''s Data'!B1851)</f>
        <v/>
      </c>
      <c r="C1851" s="19" t="str">
        <f>IF('Student''s Data'!C1851=0,"",'Student''s Data'!C1851)</f>
        <v/>
      </c>
      <c r="D1851" s="19" t="str">
        <f>IF('Student''s Data'!D1851=0,"",'Student''s Data'!D1851)</f>
        <v/>
      </c>
      <c r="E1851" s="19" t="str">
        <f>IF('Student''s Data'!H1851=0,"",'Student''s Data'!H1851)</f>
        <v/>
      </c>
      <c r="F1851" s="19" t="str">
        <f>IF('Student''s Data'!E1851=0,"",'Student''s Data'!E1851)</f>
        <v/>
      </c>
      <c r="G1851" s="19" t="str">
        <f>IF('Student''s Data'!F1851=0,"",'Student''s Data'!F1851)</f>
        <v/>
      </c>
      <c r="H1851" s="17"/>
      <c r="I1851" s="17"/>
      <c r="J1851" s="17"/>
      <c r="K1851" s="17"/>
      <c r="L1851" s="17"/>
      <c r="M1851" s="17"/>
      <c r="N1851" s="17"/>
      <c r="O1851" s="17"/>
      <c r="P1851" s="17"/>
      <c r="Q1851" s="17"/>
      <c r="R1851" s="17"/>
      <c r="S1851" s="17"/>
      <c r="T1851" s="5" t="str">
        <f>IF(SUM(Table4[[#This Row],[Jan]:[Dec]])=0,"",(SUM(Table4[[#This Row],[Jan]:[Dec]])))</f>
        <v/>
      </c>
      <c r="U1851" s="5">
        <f>IFERROR(IF(Table5[[#This Row],[Is RTE Student]]="Yes",0,VLOOKUP(Table4[[#This Row],[Class]]&amp;"_"&amp;Table4[[#This Row],[Stream]]&amp;"_"&amp;Table4[[#This Row],[Medium]],total_fee,5,0)),0)</f>
        <v>0</v>
      </c>
      <c r="V1851" s="5" t="str">
        <f>IFERROR(IF(Table4[[#This Row],[Total fees]]=Table4[[#This Row],[Total]]=0,"",Table4[[#This Row],[Total fees]]-Table4[[#This Row],[Total]]),"")</f>
        <v/>
      </c>
    </row>
    <row r="1852" spans="1:22">
      <c r="A1852" s="18" t="str">
        <f>IF('Student''s Data'!A1852=0,"",'Student''s Data'!A1852)</f>
        <v/>
      </c>
      <c r="B1852" s="18" t="str">
        <f>IF('Student''s Data'!B1852=0,"",'Student''s Data'!B1852)</f>
        <v/>
      </c>
      <c r="C1852" s="19" t="str">
        <f>IF('Student''s Data'!C1852=0,"",'Student''s Data'!C1852)</f>
        <v/>
      </c>
      <c r="D1852" s="19" t="str">
        <f>IF('Student''s Data'!D1852=0,"",'Student''s Data'!D1852)</f>
        <v/>
      </c>
      <c r="E1852" s="19" t="str">
        <f>IF('Student''s Data'!H1852=0,"",'Student''s Data'!H1852)</f>
        <v/>
      </c>
      <c r="F1852" s="19" t="str">
        <f>IF('Student''s Data'!E1852=0,"",'Student''s Data'!E1852)</f>
        <v/>
      </c>
      <c r="G1852" s="19" t="str">
        <f>IF('Student''s Data'!F1852=0,"",'Student''s Data'!F1852)</f>
        <v/>
      </c>
      <c r="H1852" s="17"/>
      <c r="I1852" s="17"/>
      <c r="J1852" s="17"/>
      <c r="K1852" s="17"/>
      <c r="L1852" s="17"/>
      <c r="M1852" s="17"/>
      <c r="N1852" s="17"/>
      <c r="O1852" s="17"/>
      <c r="P1852" s="17"/>
      <c r="Q1852" s="17"/>
      <c r="R1852" s="17"/>
      <c r="S1852" s="17"/>
      <c r="T1852" s="5" t="str">
        <f>IF(SUM(Table4[[#This Row],[Jan]:[Dec]])=0,"",(SUM(Table4[[#This Row],[Jan]:[Dec]])))</f>
        <v/>
      </c>
      <c r="U1852" s="5">
        <f>IFERROR(IF(Table5[[#This Row],[Is RTE Student]]="Yes",0,VLOOKUP(Table4[[#This Row],[Class]]&amp;"_"&amp;Table4[[#This Row],[Stream]]&amp;"_"&amp;Table4[[#This Row],[Medium]],total_fee,5,0)),0)</f>
        <v>0</v>
      </c>
      <c r="V1852" s="5" t="str">
        <f>IFERROR(IF(Table4[[#This Row],[Total fees]]=Table4[[#This Row],[Total]]=0,"",Table4[[#This Row],[Total fees]]-Table4[[#This Row],[Total]]),"")</f>
        <v/>
      </c>
    </row>
    <row r="1853" spans="1:22">
      <c r="A1853" s="18" t="str">
        <f>IF('Student''s Data'!A1853=0,"",'Student''s Data'!A1853)</f>
        <v/>
      </c>
      <c r="B1853" s="18" t="str">
        <f>IF('Student''s Data'!B1853=0,"",'Student''s Data'!B1853)</f>
        <v/>
      </c>
      <c r="C1853" s="19" t="str">
        <f>IF('Student''s Data'!C1853=0,"",'Student''s Data'!C1853)</f>
        <v/>
      </c>
      <c r="D1853" s="19" t="str">
        <f>IF('Student''s Data'!D1853=0,"",'Student''s Data'!D1853)</f>
        <v/>
      </c>
      <c r="E1853" s="19" t="str">
        <f>IF('Student''s Data'!H1853=0,"",'Student''s Data'!H1853)</f>
        <v/>
      </c>
      <c r="F1853" s="19" t="str">
        <f>IF('Student''s Data'!E1853=0,"",'Student''s Data'!E1853)</f>
        <v/>
      </c>
      <c r="G1853" s="19" t="str">
        <f>IF('Student''s Data'!F1853=0,"",'Student''s Data'!F1853)</f>
        <v/>
      </c>
      <c r="H1853" s="17"/>
      <c r="I1853" s="17"/>
      <c r="J1853" s="17"/>
      <c r="K1853" s="17"/>
      <c r="L1853" s="17"/>
      <c r="M1853" s="17"/>
      <c r="N1853" s="17"/>
      <c r="O1853" s="17"/>
      <c r="P1853" s="17"/>
      <c r="Q1853" s="17"/>
      <c r="R1853" s="17"/>
      <c r="S1853" s="17"/>
      <c r="T1853" s="5" t="str">
        <f>IF(SUM(Table4[[#This Row],[Jan]:[Dec]])=0,"",(SUM(Table4[[#This Row],[Jan]:[Dec]])))</f>
        <v/>
      </c>
      <c r="U1853" s="5">
        <f>IFERROR(IF(Table5[[#This Row],[Is RTE Student]]="Yes",0,VLOOKUP(Table4[[#This Row],[Class]]&amp;"_"&amp;Table4[[#This Row],[Stream]]&amp;"_"&amp;Table4[[#This Row],[Medium]],total_fee,5,0)),0)</f>
        <v>0</v>
      </c>
      <c r="V1853" s="5" t="str">
        <f>IFERROR(IF(Table4[[#This Row],[Total fees]]=Table4[[#This Row],[Total]]=0,"",Table4[[#This Row],[Total fees]]-Table4[[#This Row],[Total]]),"")</f>
        <v/>
      </c>
    </row>
    <row r="1854" spans="1:22">
      <c r="A1854" s="18" t="str">
        <f>IF('Student''s Data'!A1854=0,"",'Student''s Data'!A1854)</f>
        <v/>
      </c>
      <c r="B1854" s="18" t="str">
        <f>IF('Student''s Data'!B1854=0,"",'Student''s Data'!B1854)</f>
        <v/>
      </c>
      <c r="C1854" s="19" t="str">
        <f>IF('Student''s Data'!C1854=0,"",'Student''s Data'!C1854)</f>
        <v/>
      </c>
      <c r="D1854" s="19" t="str">
        <f>IF('Student''s Data'!D1854=0,"",'Student''s Data'!D1854)</f>
        <v/>
      </c>
      <c r="E1854" s="19" t="str">
        <f>IF('Student''s Data'!H1854=0,"",'Student''s Data'!H1854)</f>
        <v/>
      </c>
      <c r="F1854" s="19" t="str">
        <f>IF('Student''s Data'!E1854=0,"",'Student''s Data'!E1854)</f>
        <v/>
      </c>
      <c r="G1854" s="19" t="str">
        <f>IF('Student''s Data'!F1854=0,"",'Student''s Data'!F1854)</f>
        <v/>
      </c>
      <c r="H1854" s="17"/>
      <c r="I1854" s="17"/>
      <c r="J1854" s="17"/>
      <c r="K1854" s="17"/>
      <c r="L1854" s="17"/>
      <c r="M1854" s="17"/>
      <c r="N1854" s="17"/>
      <c r="O1854" s="17"/>
      <c r="P1854" s="17"/>
      <c r="Q1854" s="17"/>
      <c r="R1854" s="17"/>
      <c r="S1854" s="17"/>
      <c r="T1854" s="5" t="str">
        <f>IF(SUM(Table4[[#This Row],[Jan]:[Dec]])=0,"",(SUM(Table4[[#This Row],[Jan]:[Dec]])))</f>
        <v/>
      </c>
      <c r="U1854" s="5">
        <f>IFERROR(IF(Table5[[#This Row],[Is RTE Student]]="Yes",0,VLOOKUP(Table4[[#This Row],[Class]]&amp;"_"&amp;Table4[[#This Row],[Stream]]&amp;"_"&amp;Table4[[#This Row],[Medium]],total_fee,5,0)),0)</f>
        <v>0</v>
      </c>
      <c r="V1854" s="5" t="str">
        <f>IFERROR(IF(Table4[[#This Row],[Total fees]]=Table4[[#This Row],[Total]]=0,"",Table4[[#This Row],[Total fees]]-Table4[[#This Row],[Total]]),"")</f>
        <v/>
      </c>
    </row>
    <row r="1855" spans="1:22">
      <c r="A1855" s="18" t="str">
        <f>IF('Student''s Data'!A1855=0,"",'Student''s Data'!A1855)</f>
        <v/>
      </c>
      <c r="B1855" s="18" t="str">
        <f>IF('Student''s Data'!B1855=0,"",'Student''s Data'!B1855)</f>
        <v/>
      </c>
      <c r="C1855" s="19" t="str">
        <f>IF('Student''s Data'!C1855=0,"",'Student''s Data'!C1855)</f>
        <v/>
      </c>
      <c r="D1855" s="19" t="str">
        <f>IF('Student''s Data'!D1855=0,"",'Student''s Data'!D1855)</f>
        <v/>
      </c>
      <c r="E1855" s="19" t="str">
        <f>IF('Student''s Data'!H1855=0,"",'Student''s Data'!H1855)</f>
        <v/>
      </c>
      <c r="F1855" s="19" t="str">
        <f>IF('Student''s Data'!E1855=0,"",'Student''s Data'!E1855)</f>
        <v/>
      </c>
      <c r="G1855" s="19" t="str">
        <f>IF('Student''s Data'!F1855=0,"",'Student''s Data'!F1855)</f>
        <v/>
      </c>
      <c r="H1855" s="17"/>
      <c r="I1855" s="17"/>
      <c r="J1855" s="17"/>
      <c r="K1855" s="17"/>
      <c r="L1855" s="17"/>
      <c r="M1855" s="17"/>
      <c r="N1855" s="17"/>
      <c r="O1855" s="17"/>
      <c r="P1855" s="17"/>
      <c r="Q1855" s="17"/>
      <c r="R1855" s="17"/>
      <c r="S1855" s="17"/>
      <c r="T1855" s="5" t="str">
        <f>IF(SUM(Table4[[#This Row],[Jan]:[Dec]])=0,"",(SUM(Table4[[#This Row],[Jan]:[Dec]])))</f>
        <v/>
      </c>
      <c r="U1855" s="5">
        <f>IFERROR(IF(Table5[[#This Row],[Is RTE Student]]="Yes",0,VLOOKUP(Table4[[#This Row],[Class]]&amp;"_"&amp;Table4[[#This Row],[Stream]]&amp;"_"&amp;Table4[[#This Row],[Medium]],total_fee,5,0)),0)</f>
        <v>0</v>
      </c>
      <c r="V1855" s="5" t="str">
        <f>IFERROR(IF(Table4[[#This Row],[Total fees]]=Table4[[#This Row],[Total]]=0,"",Table4[[#This Row],[Total fees]]-Table4[[#This Row],[Total]]),"")</f>
        <v/>
      </c>
    </row>
    <row r="1856" spans="1:22">
      <c r="A1856" s="18" t="str">
        <f>IF('Student''s Data'!A1856=0,"",'Student''s Data'!A1856)</f>
        <v/>
      </c>
      <c r="B1856" s="18" t="str">
        <f>IF('Student''s Data'!B1856=0,"",'Student''s Data'!B1856)</f>
        <v/>
      </c>
      <c r="C1856" s="19" t="str">
        <f>IF('Student''s Data'!C1856=0,"",'Student''s Data'!C1856)</f>
        <v/>
      </c>
      <c r="D1856" s="19" t="str">
        <f>IF('Student''s Data'!D1856=0,"",'Student''s Data'!D1856)</f>
        <v/>
      </c>
      <c r="E1856" s="19" t="str">
        <f>IF('Student''s Data'!H1856=0,"",'Student''s Data'!H1856)</f>
        <v/>
      </c>
      <c r="F1856" s="19" t="str">
        <f>IF('Student''s Data'!E1856=0,"",'Student''s Data'!E1856)</f>
        <v/>
      </c>
      <c r="G1856" s="19" t="str">
        <f>IF('Student''s Data'!F1856=0,"",'Student''s Data'!F1856)</f>
        <v/>
      </c>
      <c r="H1856" s="17"/>
      <c r="I1856" s="17"/>
      <c r="J1856" s="17"/>
      <c r="K1856" s="17"/>
      <c r="L1856" s="17"/>
      <c r="M1856" s="17"/>
      <c r="N1856" s="17"/>
      <c r="O1856" s="17"/>
      <c r="P1856" s="17"/>
      <c r="Q1856" s="17"/>
      <c r="R1856" s="17"/>
      <c r="S1856" s="17"/>
      <c r="T1856" s="5" t="str">
        <f>IF(SUM(Table4[[#This Row],[Jan]:[Dec]])=0,"",(SUM(Table4[[#This Row],[Jan]:[Dec]])))</f>
        <v/>
      </c>
      <c r="U1856" s="5">
        <f>IFERROR(IF(Table5[[#This Row],[Is RTE Student]]="Yes",0,VLOOKUP(Table4[[#This Row],[Class]]&amp;"_"&amp;Table4[[#This Row],[Stream]]&amp;"_"&amp;Table4[[#This Row],[Medium]],total_fee,5,0)),0)</f>
        <v>0</v>
      </c>
      <c r="V1856" s="5" t="str">
        <f>IFERROR(IF(Table4[[#This Row],[Total fees]]=Table4[[#This Row],[Total]]=0,"",Table4[[#This Row],[Total fees]]-Table4[[#This Row],[Total]]),"")</f>
        <v/>
      </c>
    </row>
    <row r="1857" spans="1:22">
      <c r="A1857" s="18" t="str">
        <f>IF('Student''s Data'!A1857=0,"",'Student''s Data'!A1857)</f>
        <v/>
      </c>
      <c r="B1857" s="18" t="str">
        <f>IF('Student''s Data'!B1857=0,"",'Student''s Data'!B1857)</f>
        <v/>
      </c>
      <c r="C1857" s="19" t="str">
        <f>IF('Student''s Data'!C1857=0,"",'Student''s Data'!C1857)</f>
        <v/>
      </c>
      <c r="D1857" s="19" t="str">
        <f>IF('Student''s Data'!D1857=0,"",'Student''s Data'!D1857)</f>
        <v/>
      </c>
      <c r="E1857" s="19" t="str">
        <f>IF('Student''s Data'!H1857=0,"",'Student''s Data'!H1857)</f>
        <v/>
      </c>
      <c r="F1857" s="19" t="str">
        <f>IF('Student''s Data'!E1857=0,"",'Student''s Data'!E1857)</f>
        <v/>
      </c>
      <c r="G1857" s="19" t="str">
        <f>IF('Student''s Data'!F1857=0,"",'Student''s Data'!F1857)</f>
        <v/>
      </c>
      <c r="H1857" s="17"/>
      <c r="I1857" s="17"/>
      <c r="J1857" s="17"/>
      <c r="K1857" s="17"/>
      <c r="L1857" s="17"/>
      <c r="M1857" s="17"/>
      <c r="N1857" s="17"/>
      <c r="O1857" s="17"/>
      <c r="P1857" s="17"/>
      <c r="Q1857" s="17"/>
      <c r="R1857" s="17"/>
      <c r="S1857" s="17"/>
      <c r="T1857" s="5" t="str">
        <f>IF(SUM(Table4[[#This Row],[Jan]:[Dec]])=0,"",(SUM(Table4[[#This Row],[Jan]:[Dec]])))</f>
        <v/>
      </c>
      <c r="U1857" s="5">
        <f>IFERROR(IF(Table5[[#This Row],[Is RTE Student]]="Yes",0,VLOOKUP(Table4[[#This Row],[Class]]&amp;"_"&amp;Table4[[#This Row],[Stream]]&amp;"_"&amp;Table4[[#This Row],[Medium]],total_fee,5,0)),0)</f>
        <v>0</v>
      </c>
      <c r="V1857" s="5" t="str">
        <f>IFERROR(IF(Table4[[#This Row],[Total fees]]=Table4[[#This Row],[Total]]=0,"",Table4[[#This Row],[Total fees]]-Table4[[#This Row],[Total]]),"")</f>
        <v/>
      </c>
    </row>
    <row r="1858" spans="1:22">
      <c r="A1858" s="18" t="str">
        <f>IF('Student''s Data'!A1858=0,"",'Student''s Data'!A1858)</f>
        <v/>
      </c>
      <c r="B1858" s="18" t="str">
        <f>IF('Student''s Data'!B1858=0,"",'Student''s Data'!B1858)</f>
        <v/>
      </c>
      <c r="C1858" s="19" t="str">
        <f>IF('Student''s Data'!C1858=0,"",'Student''s Data'!C1858)</f>
        <v/>
      </c>
      <c r="D1858" s="19" t="str">
        <f>IF('Student''s Data'!D1858=0,"",'Student''s Data'!D1858)</f>
        <v/>
      </c>
      <c r="E1858" s="19" t="str">
        <f>IF('Student''s Data'!H1858=0,"",'Student''s Data'!H1858)</f>
        <v/>
      </c>
      <c r="F1858" s="19" t="str">
        <f>IF('Student''s Data'!E1858=0,"",'Student''s Data'!E1858)</f>
        <v/>
      </c>
      <c r="G1858" s="19" t="str">
        <f>IF('Student''s Data'!F1858=0,"",'Student''s Data'!F1858)</f>
        <v/>
      </c>
      <c r="H1858" s="17"/>
      <c r="I1858" s="17"/>
      <c r="J1858" s="17"/>
      <c r="K1858" s="17"/>
      <c r="L1858" s="17"/>
      <c r="M1858" s="17"/>
      <c r="N1858" s="17"/>
      <c r="O1858" s="17"/>
      <c r="P1858" s="17"/>
      <c r="Q1858" s="17"/>
      <c r="R1858" s="17"/>
      <c r="S1858" s="17"/>
      <c r="T1858" s="5" t="str">
        <f>IF(SUM(Table4[[#This Row],[Jan]:[Dec]])=0,"",(SUM(Table4[[#This Row],[Jan]:[Dec]])))</f>
        <v/>
      </c>
      <c r="U1858" s="5">
        <f>IFERROR(IF(Table5[[#This Row],[Is RTE Student]]="Yes",0,VLOOKUP(Table4[[#This Row],[Class]]&amp;"_"&amp;Table4[[#This Row],[Stream]]&amp;"_"&amp;Table4[[#This Row],[Medium]],total_fee,5,0)),0)</f>
        <v>0</v>
      </c>
      <c r="V1858" s="5" t="str">
        <f>IFERROR(IF(Table4[[#This Row],[Total fees]]=Table4[[#This Row],[Total]]=0,"",Table4[[#This Row],[Total fees]]-Table4[[#This Row],[Total]]),"")</f>
        <v/>
      </c>
    </row>
    <row r="1859" spans="1:22">
      <c r="A1859" s="18" t="str">
        <f>IF('Student''s Data'!A1859=0,"",'Student''s Data'!A1859)</f>
        <v/>
      </c>
      <c r="B1859" s="18" t="str">
        <f>IF('Student''s Data'!B1859=0,"",'Student''s Data'!B1859)</f>
        <v/>
      </c>
      <c r="C1859" s="19" t="str">
        <f>IF('Student''s Data'!C1859=0,"",'Student''s Data'!C1859)</f>
        <v/>
      </c>
      <c r="D1859" s="19" t="str">
        <f>IF('Student''s Data'!D1859=0,"",'Student''s Data'!D1859)</f>
        <v/>
      </c>
      <c r="E1859" s="19" t="str">
        <f>IF('Student''s Data'!H1859=0,"",'Student''s Data'!H1859)</f>
        <v/>
      </c>
      <c r="F1859" s="19" t="str">
        <f>IF('Student''s Data'!E1859=0,"",'Student''s Data'!E1859)</f>
        <v/>
      </c>
      <c r="G1859" s="19" t="str">
        <f>IF('Student''s Data'!F1859=0,"",'Student''s Data'!F1859)</f>
        <v/>
      </c>
      <c r="H1859" s="17"/>
      <c r="I1859" s="17"/>
      <c r="J1859" s="17"/>
      <c r="K1859" s="17"/>
      <c r="L1859" s="17"/>
      <c r="M1859" s="17"/>
      <c r="N1859" s="17"/>
      <c r="O1859" s="17"/>
      <c r="P1859" s="17"/>
      <c r="Q1859" s="17"/>
      <c r="R1859" s="17"/>
      <c r="S1859" s="17"/>
      <c r="T1859" s="5" t="str">
        <f>IF(SUM(Table4[[#This Row],[Jan]:[Dec]])=0,"",(SUM(Table4[[#This Row],[Jan]:[Dec]])))</f>
        <v/>
      </c>
      <c r="U1859" s="5">
        <f>IFERROR(IF(Table5[[#This Row],[Is RTE Student]]="Yes",0,VLOOKUP(Table4[[#This Row],[Class]]&amp;"_"&amp;Table4[[#This Row],[Stream]]&amp;"_"&amp;Table4[[#This Row],[Medium]],total_fee,5,0)),0)</f>
        <v>0</v>
      </c>
      <c r="V1859" s="5" t="str">
        <f>IFERROR(IF(Table4[[#This Row],[Total fees]]=Table4[[#This Row],[Total]]=0,"",Table4[[#This Row],[Total fees]]-Table4[[#This Row],[Total]]),"")</f>
        <v/>
      </c>
    </row>
    <row r="1860" spans="1:22">
      <c r="A1860" s="18" t="str">
        <f>IF('Student''s Data'!A1860=0,"",'Student''s Data'!A1860)</f>
        <v/>
      </c>
      <c r="B1860" s="18" t="str">
        <f>IF('Student''s Data'!B1860=0,"",'Student''s Data'!B1860)</f>
        <v/>
      </c>
      <c r="C1860" s="19" t="str">
        <f>IF('Student''s Data'!C1860=0,"",'Student''s Data'!C1860)</f>
        <v/>
      </c>
      <c r="D1860" s="19" t="str">
        <f>IF('Student''s Data'!D1860=0,"",'Student''s Data'!D1860)</f>
        <v/>
      </c>
      <c r="E1860" s="19" t="str">
        <f>IF('Student''s Data'!H1860=0,"",'Student''s Data'!H1860)</f>
        <v/>
      </c>
      <c r="F1860" s="19" t="str">
        <f>IF('Student''s Data'!E1860=0,"",'Student''s Data'!E1860)</f>
        <v/>
      </c>
      <c r="G1860" s="19" t="str">
        <f>IF('Student''s Data'!F1860=0,"",'Student''s Data'!F1860)</f>
        <v/>
      </c>
      <c r="H1860" s="17"/>
      <c r="I1860" s="17"/>
      <c r="J1860" s="17"/>
      <c r="K1860" s="17"/>
      <c r="L1860" s="17"/>
      <c r="M1860" s="17"/>
      <c r="N1860" s="17"/>
      <c r="O1860" s="17"/>
      <c r="P1860" s="17"/>
      <c r="Q1860" s="17"/>
      <c r="R1860" s="17"/>
      <c r="S1860" s="17"/>
      <c r="T1860" s="5" t="str">
        <f>IF(SUM(Table4[[#This Row],[Jan]:[Dec]])=0,"",(SUM(Table4[[#This Row],[Jan]:[Dec]])))</f>
        <v/>
      </c>
      <c r="U1860" s="5">
        <f>IFERROR(IF(Table5[[#This Row],[Is RTE Student]]="Yes",0,VLOOKUP(Table4[[#This Row],[Class]]&amp;"_"&amp;Table4[[#This Row],[Stream]]&amp;"_"&amp;Table4[[#This Row],[Medium]],total_fee,5,0)),0)</f>
        <v>0</v>
      </c>
      <c r="V1860" s="5" t="str">
        <f>IFERROR(IF(Table4[[#This Row],[Total fees]]=Table4[[#This Row],[Total]]=0,"",Table4[[#This Row],[Total fees]]-Table4[[#This Row],[Total]]),"")</f>
        <v/>
      </c>
    </row>
    <row r="1861" spans="1:22">
      <c r="A1861" s="18" t="str">
        <f>IF('Student''s Data'!A1861=0,"",'Student''s Data'!A1861)</f>
        <v/>
      </c>
      <c r="B1861" s="18" t="str">
        <f>IF('Student''s Data'!B1861=0,"",'Student''s Data'!B1861)</f>
        <v/>
      </c>
      <c r="C1861" s="19" t="str">
        <f>IF('Student''s Data'!C1861=0,"",'Student''s Data'!C1861)</f>
        <v/>
      </c>
      <c r="D1861" s="19" t="str">
        <f>IF('Student''s Data'!D1861=0,"",'Student''s Data'!D1861)</f>
        <v/>
      </c>
      <c r="E1861" s="19" t="str">
        <f>IF('Student''s Data'!H1861=0,"",'Student''s Data'!H1861)</f>
        <v/>
      </c>
      <c r="F1861" s="19" t="str">
        <f>IF('Student''s Data'!E1861=0,"",'Student''s Data'!E1861)</f>
        <v/>
      </c>
      <c r="G1861" s="19" t="str">
        <f>IF('Student''s Data'!F1861=0,"",'Student''s Data'!F1861)</f>
        <v/>
      </c>
      <c r="H1861" s="17"/>
      <c r="I1861" s="17"/>
      <c r="J1861" s="17"/>
      <c r="K1861" s="17"/>
      <c r="L1861" s="17"/>
      <c r="M1861" s="17"/>
      <c r="N1861" s="17"/>
      <c r="O1861" s="17"/>
      <c r="P1861" s="17"/>
      <c r="Q1861" s="17"/>
      <c r="R1861" s="17"/>
      <c r="S1861" s="17"/>
      <c r="T1861" s="5" t="str">
        <f>IF(SUM(Table4[[#This Row],[Jan]:[Dec]])=0,"",(SUM(Table4[[#This Row],[Jan]:[Dec]])))</f>
        <v/>
      </c>
      <c r="U1861" s="5">
        <f>IFERROR(IF(Table5[[#This Row],[Is RTE Student]]="Yes",0,VLOOKUP(Table4[[#This Row],[Class]]&amp;"_"&amp;Table4[[#This Row],[Stream]]&amp;"_"&amp;Table4[[#This Row],[Medium]],total_fee,5,0)),0)</f>
        <v>0</v>
      </c>
      <c r="V1861" s="5" t="str">
        <f>IFERROR(IF(Table4[[#This Row],[Total fees]]=Table4[[#This Row],[Total]]=0,"",Table4[[#This Row],[Total fees]]-Table4[[#This Row],[Total]]),"")</f>
        <v/>
      </c>
    </row>
    <row r="1862" spans="1:22">
      <c r="A1862" s="18" t="str">
        <f>IF('Student''s Data'!A1862=0,"",'Student''s Data'!A1862)</f>
        <v/>
      </c>
      <c r="B1862" s="18" t="str">
        <f>IF('Student''s Data'!B1862=0,"",'Student''s Data'!B1862)</f>
        <v/>
      </c>
      <c r="C1862" s="19" t="str">
        <f>IF('Student''s Data'!C1862=0,"",'Student''s Data'!C1862)</f>
        <v/>
      </c>
      <c r="D1862" s="19" t="str">
        <f>IF('Student''s Data'!D1862=0,"",'Student''s Data'!D1862)</f>
        <v/>
      </c>
      <c r="E1862" s="19" t="str">
        <f>IF('Student''s Data'!H1862=0,"",'Student''s Data'!H1862)</f>
        <v/>
      </c>
      <c r="F1862" s="19" t="str">
        <f>IF('Student''s Data'!E1862=0,"",'Student''s Data'!E1862)</f>
        <v/>
      </c>
      <c r="G1862" s="19" t="str">
        <f>IF('Student''s Data'!F1862=0,"",'Student''s Data'!F1862)</f>
        <v/>
      </c>
      <c r="H1862" s="17"/>
      <c r="I1862" s="17"/>
      <c r="J1862" s="17"/>
      <c r="K1862" s="17"/>
      <c r="L1862" s="17"/>
      <c r="M1862" s="17"/>
      <c r="N1862" s="17"/>
      <c r="O1862" s="17"/>
      <c r="P1862" s="17"/>
      <c r="Q1862" s="17"/>
      <c r="R1862" s="17"/>
      <c r="S1862" s="17"/>
      <c r="T1862" s="5" t="str">
        <f>IF(SUM(Table4[[#This Row],[Jan]:[Dec]])=0,"",(SUM(Table4[[#This Row],[Jan]:[Dec]])))</f>
        <v/>
      </c>
      <c r="U1862" s="5">
        <f>IFERROR(IF(Table5[[#This Row],[Is RTE Student]]="Yes",0,VLOOKUP(Table4[[#This Row],[Class]]&amp;"_"&amp;Table4[[#This Row],[Stream]]&amp;"_"&amp;Table4[[#This Row],[Medium]],total_fee,5,0)),0)</f>
        <v>0</v>
      </c>
      <c r="V1862" s="5" t="str">
        <f>IFERROR(IF(Table4[[#This Row],[Total fees]]=Table4[[#This Row],[Total]]=0,"",Table4[[#This Row],[Total fees]]-Table4[[#This Row],[Total]]),"")</f>
        <v/>
      </c>
    </row>
    <row r="1863" spans="1:22">
      <c r="A1863" s="18" t="str">
        <f>IF('Student''s Data'!A1863=0,"",'Student''s Data'!A1863)</f>
        <v/>
      </c>
      <c r="B1863" s="18" t="str">
        <f>IF('Student''s Data'!B1863=0,"",'Student''s Data'!B1863)</f>
        <v/>
      </c>
      <c r="C1863" s="19" t="str">
        <f>IF('Student''s Data'!C1863=0,"",'Student''s Data'!C1863)</f>
        <v/>
      </c>
      <c r="D1863" s="19" t="str">
        <f>IF('Student''s Data'!D1863=0,"",'Student''s Data'!D1863)</f>
        <v/>
      </c>
      <c r="E1863" s="19" t="str">
        <f>IF('Student''s Data'!H1863=0,"",'Student''s Data'!H1863)</f>
        <v/>
      </c>
      <c r="F1863" s="19" t="str">
        <f>IF('Student''s Data'!E1863=0,"",'Student''s Data'!E1863)</f>
        <v/>
      </c>
      <c r="G1863" s="19" t="str">
        <f>IF('Student''s Data'!F1863=0,"",'Student''s Data'!F1863)</f>
        <v/>
      </c>
      <c r="H1863" s="17"/>
      <c r="I1863" s="17"/>
      <c r="J1863" s="17"/>
      <c r="K1863" s="17"/>
      <c r="L1863" s="17"/>
      <c r="M1863" s="17"/>
      <c r="N1863" s="17"/>
      <c r="O1863" s="17"/>
      <c r="P1863" s="17"/>
      <c r="Q1863" s="17"/>
      <c r="R1863" s="17"/>
      <c r="S1863" s="17"/>
      <c r="T1863" s="5" t="str">
        <f>IF(SUM(Table4[[#This Row],[Jan]:[Dec]])=0,"",(SUM(Table4[[#This Row],[Jan]:[Dec]])))</f>
        <v/>
      </c>
      <c r="U1863" s="5">
        <f>IFERROR(IF(Table5[[#This Row],[Is RTE Student]]="Yes",0,VLOOKUP(Table4[[#This Row],[Class]]&amp;"_"&amp;Table4[[#This Row],[Stream]]&amp;"_"&amp;Table4[[#This Row],[Medium]],total_fee,5,0)),0)</f>
        <v>0</v>
      </c>
      <c r="V1863" s="5" t="str">
        <f>IFERROR(IF(Table4[[#This Row],[Total fees]]=Table4[[#This Row],[Total]]=0,"",Table4[[#This Row],[Total fees]]-Table4[[#This Row],[Total]]),"")</f>
        <v/>
      </c>
    </row>
    <row r="1864" spans="1:22">
      <c r="A1864" s="18" t="str">
        <f>IF('Student''s Data'!A1864=0,"",'Student''s Data'!A1864)</f>
        <v/>
      </c>
      <c r="B1864" s="18" t="str">
        <f>IF('Student''s Data'!B1864=0,"",'Student''s Data'!B1864)</f>
        <v/>
      </c>
      <c r="C1864" s="19" t="str">
        <f>IF('Student''s Data'!C1864=0,"",'Student''s Data'!C1864)</f>
        <v/>
      </c>
      <c r="D1864" s="19" t="str">
        <f>IF('Student''s Data'!D1864=0,"",'Student''s Data'!D1864)</f>
        <v/>
      </c>
      <c r="E1864" s="19" t="str">
        <f>IF('Student''s Data'!H1864=0,"",'Student''s Data'!H1864)</f>
        <v/>
      </c>
      <c r="F1864" s="19" t="str">
        <f>IF('Student''s Data'!E1864=0,"",'Student''s Data'!E1864)</f>
        <v/>
      </c>
      <c r="G1864" s="19" t="str">
        <f>IF('Student''s Data'!F1864=0,"",'Student''s Data'!F1864)</f>
        <v/>
      </c>
      <c r="H1864" s="17"/>
      <c r="I1864" s="17"/>
      <c r="J1864" s="17"/>
      <c r="K1864" s="17"/>
      <c r="L1864" s="17"/>
      <c r="M1864" s="17"/>
      <c r="N1864" s="17"/>
      <c r="O1864" s="17"/>
      <c r="P1864" s="17"/>
      <c r="Q1864" s="17"/>
      <c r="R1864" s="17"/>
      <c r="S1864" s="17"/>
      <c r="T1864" s="5" t="str">
        <f>IF(SUM(Table4[[#This Row],[Jan]:[Dec]])=0,"",(SUM(Table4[[#This Row],[Jan]:[Dec]])))</f>
        <v/>
      </c>
      <c r="U1864" s="5">
        <f>IFERROR(IF(Table5[[#This Row],[Is RTE Student]]="Yes",0,VLOOKUP(Table4[[#This Row],[Class]]&amp;"_"&amp;Table4[[#This Row],[Stream]]&amp;"_"&amp;Table4[[#This Row],[Medium]],total_fee,5,0)),0)</f>
        <v>0</v>
      </c>
      <c r="V1864" s="5" t="str">
        <f>IFERROR(IF(Table4[[#This Row],[Total fees]]=Table4[[#This Row],[Total]]=0,"",Table4[[#This Row],[Total fees]]-Table4[[#This Row],[Total]]),"")</f>
        <v/>
      </c>
    </row>
    <row r="1865" spans="1:22">
      <c r="A1865" s="18" t="str">
        <f>IF('Student''s Data'!A1865=0,"",'Student''s Data'!A1865)</f>
        <v/>
      </c>
      <c r="B1865" s="18" t="str">
        <f>IF('Student''s Data'!B1865=0,"",'Student''s Data'!B1865)</f>
        <v/>
      </c>
      <c r="C1865" s="19" t="str">
        <f>IF('Student''s Data'!C1865=0,"",'Student''s Data'!C1865)</f>
        <v/>
      </c>
      <c r="D1865" s="19" t="str">
        <f>IF('Student''s Data'!D1865=0,"",'Student''s Data'!D1865)</f>
        <v/>
      </c>
      <c r="E1865" s="19" t="str">
        <f>IF('Student''s Data'!H1865=0,"",'Student''s Data'!H1865)</f>
        <v/>
      </c>
      <c r="F1865" s="19" t="str">
        <f>IF('Student''s Data'!E1865=0,"",'Student''s Data'!E1865)</f>
        <v/>
      </c>
      <c r="G1865" s="19" t="str">
        <f>IF('Student''s Data'!F1865=0,"",'Student''s Data'!F1865)</f>
        <v/>
      </c>
      <c r="H1865" s="17"/>
      <c r="I1865" s="17"/>
      <c r="J1865" s="17"/>
      <c r="K1865" s="17"/>
      <c r="L1865" s="17"/>
      <c r="M1865" s="17"/>
      <c r="N1865" s="17"/>
      <c r="O1865" s="17"/>
      <c r="P1865" s="17"/>
      <c r="Q1865" s="17"/>
      <c r="R1865" s="17"/>
      <c r="S1865" s="17"/>
      <c r="T1865" s="5" t="str">
        <f>IF(SUM(Table4[[#This Row],[Jan]:[Dec]])=0,"",(SUM(Table4[[#This Row],[Jan]:[Dec]])))</f>
        <v/>
      </c>
      <c r="U1865" s="5">
        <f>IFERROR(IF(Table5[[#This Row],[Is RTE Student]]="Yes",0,VLOOKUP(Table4[[#This Row],[Class]]&amp;"_"&amp;Table4[[#This Row],[Stream]]&amp;"_"&amp;Table4[[#This Row],[Medium]],total_fee,5,0)),0)</f>
        <v>0</v>
      </c>
      <c r="V1865" s="5" t="str">
        <f>IFERROR(IF(Table4[[#This Row],[Total fees]]=Table4[[#This Row],[Total]]=0,"",Table4[[#This Row],[Total fees]]-Table4[[#This Row],[Total]]),"")</f>
        <v/>
      </c>
    </row>
    <row r="1866" spans="1:22">
      <c r="A1866" s="18" t="str">
        <f>IF('Student''s Data'!A1866=0,"",'Student''s Data'!A1866)</f>
        <v/>
      </c>
      <c r="B1866" s="18" t="str">
        <f>IF('Student''s Data'!B1866=0,"",'Student''s Data'!B1866)</f>
        <v/>
      </c>
      <c r="C1866" s="19" t="str">
        <f>IF('Student''s Data'!C1866=0,"",'Student''s Data'!C1866)</f>
        <v/>
      </c>
      <c r="D1866" s="19" t="str">
        <f>IF('Student''s Data'!D1866=0,"",'Student''s Data'!D1866)</f>
        <v/>
      </c>
      <c r="E1866" s="19" t="str">
        <f>IF('Student''s Data'!H1866=0,"",'Student''s Data'!H1866)</f>
        <v/>
      </c>
      <c r="F1866" s="19" t="str">
        <f>IF('Student''s Data'!E1866=0,"",'Student''s Data'!E1866)</f>
        <v/>
      </c>
      <c r="G1866" s="19" t="str">
        <f>IF('Student''s Data'!F1866=0,"",'Student''s Data'!F1866)</f>
        <v/>
      </c>
      <c r="H1866" s="17"/>
      <c r="I1866" s="17"/>
      <c r="J1866" s="17"/>
      <c r="K1866" s="17"/>
      <c r="L1866" s="17"/>
      <c r="M1866" s="17"/>
      <c r="N1866" s="17"/>
      <c r="O1866" s="17"/>
      <c r="P1866" s="17"/>
      <c r="Q1866" s="17"/>
      <c r="R1866" s="17"/>
      <c r="S1866" s="17"/>
      <c r="T1866" s="5" t="str">
        <f>IF(SUM(Table4[[#This Row],[Jan]:[Dec]])=0,"",(SUM(Table4[[#This Row],[Jan]:[Dec]])))</f>
        <v/>
      </c>
      <c r="U1866" s="5">
        <f>IFERROR(IF(Table5[[#This Row],[Is RTE Student]]="Yes",0,VLOOKUP(Table4[[#This Row],[Class]]&amp;"_"&amp;Table4[[#This Row],[Stream]]&amp;"_"&amp;Table4[[#This Row],[Medium]],total_fee,5,0)),0)</f>
        <v>0</v>
      </c>
      <c r="V1866" s="5" t="str">
        <f>IFERROR(IF(Table4[[#This Row],[Total fees]]=Table4[[#This Row],[Total]]=0,"",Table4[[#This Row],[Total fees]]-Table4[[#This Row],[Total]]),"")</f>
        <v/>
      </c>
    </row>
    <row r="1867" spans="1:22">
      <c r="A1867" s="18" t="str">
        <f>IF('Student''s Data'!A1867=0,"",'Student''s Data'!A1867)</f>
        <v/>
      </c>
      <c r="B1867" s="18" t="str">
        <f>IF('Student''s Data'!B1867=0,"",'Student''s Data'!B1867)</f>
        <v/>
      </c>
      <c r="C1867" s="19" t="str">
        <f>IF('Student''s Data'!C1867=0,"",'Student''s Data'!C1867)</f>
        <v/>
      </c>
      <c r="D1867" s="19" t="str">
        <f>IF('Student''s Data'!D1867=0,"",'Student''s Data'!D1867)</f>
        <v/>
      </c>
      <c r="E1867" s="19" t="str">
        <f>IF('Student''s Data'!H1867=0,"",'Student''s Data'!H1867)</f>
        <v/>
      </c>
      <c r="F1867" s="19" t="str">
        <f>IF('Student''s Data'!E1867=0,"",'Student''s Data'!E1867)</f>
        <v/>
      </c>
      <c r="G1867" s="19" t="str">
        <f>IF('Student''s Data'!F1867=0,"",'Student''s Data'!F1867)</f>
        <v/>
      </c>
      <c r="H1867" s="17"/>
      <c r="I1867" s="17"/>
      <c r="J1867" s="17"/>
      <c r="K1867" s="17"/>
      <c r="L1867" s="17"/>
      <c r="M1867" s="17"/>
      <c r="N1867" s="17"/>
      <c r="O1867" s="17"/>
      <c r="P1867" s="17"/>
      <c r="Q1867" s="17"/>
      <c r="R1867" s="17"/>
      <c r="S1867" s="17"/>
      <c r="T1867" s="5" t="str">
        <f>IF(SUM(Table4[[#This Row],[Jan]:[Dec]])=0,"",(SUM(Table4[[#This Row],[Jan]:[Dec]])))</f>
        <v/>
      </c>
      <c r="U1867" s="5">
        <f>IFERROR(IF(Table5[[#This Row],[Is RTE Student]]="Yes",0,VLOOKUP(Table4[[#This Row],[Class]]&amp;"_"&amp;Table4[[#This Row],[Stream]]&amp;"_"&amp;Table4[[#This Row],[Medium]],total_fee,5,0)),0)</f>
        <v>0</v>
      </c>
      <c r="V1867" s="5" t="str">
        <f>IFERROR(IF(Table4[[#This Row],[Total fees]]=Table4[[#This Row],[Total]]=0,"",Table4[[#This Row],[Total fees]]-Table4[[#This Row],[Total]]),"")</f>
        <v/>
      </c>
    </row>
    <row r="1868" spans="1:22">
      <c r="A1868" s="18" t="str">
        <f>IF('Student''s Data'!A1868=0,"",'Student''s Data'!A1868)</f>
        <v/>
      </c>
      <c r="B1868" s="18" t="str">
        <f>IF('Student''s Data'!B1868=0,"",'Student''s Data'!B1868)</f>
        <v/>
      </c>
      <c r="C1868" s="19" t="str">
        <f>IF('Student''s Data'!C1868=0,"",'Student''s Data'!C1868)</f>
        <v/>
      </c>
      <c r="D1868" s="19" t="str">
        <f>IF('Student''s Data'!D1868=0,"",'Student''s Data'!D1868)</f>
        <v/>
      </c>
      <c r="E1868" s="19" t="str">
        <f>IF('Student''s Data'!H1868=0,"",'Student''s Data'!H1868)</f>
        <v/>
      </c>
      <c r="F1868" s="19" t="str">
        <f>IF('Student''s Data'!E1868=0,"",'Student''s Data'!E1868)</f>
        <v/>
      </c>
      <c r="G1868" s="19" t="str">
        <f>IF('Student''s Data'!F1868=0,"",'Student''s Data'!F1868)</f>
        <v/>
      </c>
      <c r="H1868" s="17"/>
      <c r="I1868" s="17"/>
      <c r="J1868" s="17"/>
      <c r="K1868" s="17"/>
      <c r="L1868" s="17"/>
      <c r="M1868" s="17"/>
      <c r="N1868" s="17"/>
      <c r="O1868" s="17"/>
      <c r="P1868" s="17"/>
      <c r="Q1868" s="17"/>
      <c r="R1868" s="17"/>
      <c r="S1868" s="17"/>
      <c r="T1868" s="5" t="str">
        <f>IF(SUM(Table4[[#This Row],[Jan]:[Dec]])=0,"",(SUM(Table4[[#This Row],[Jan]:[Dec]])))</f>
        <v/>
      </c>
      <c r="U1868" s="5">
        <f>IFERROR(IF(Table5[[#This Row],[Is RTE Student]]="Yes",0,VLOOKUP(Table4[[#This Row],[Class]]&amp;"_"&amp;Table4[[#This Row],[Stream]]&amp;"_"&amp;Table4[[#This Row],[Medium]],total_fee,5,0)),0)</f>
        <v>0</v>
      </c>
      <c r="V1868" s="5" t="str">
        <f>IFERROR(IF(Table4[[#This Row],[Total fees]]=Table4[[#This Row],[Total]]=0,"",Table4[[#This Row],[Total fees]]-Table4[[#This Row],[Total]]),"")</f>
        <v/>
      </c>
    </row>
    <row r="1869" spans="1:22">
      <c r="A1869" s="18" t="str">
        <f>IF('Student''s Data'!A1869=0,"",'Student''s Data'!A1869)</f>
        <v/>
      </c>
      <c r="B1869" s="18" t="str">
        <f>IF('Student''s Data'!B1869=0,"",'Student''s Data'!B1869)</f>
        <v/>
      </c>
      <c r="C1869" s="19" t="str">
        <f>IF('Student''s Data'!C1869=0,"",'Student''s Data'!C1869)</f>
        <v/>
      </c>
      <c r="D1869" s="19" t="str">
        <f>IF('Student''s Data'!D1869=0,"",'Student''s Data'!D1869)</f>
        <v/>
      </c>
      <c r="E1869" s="19" t="str">
        <f>IF('Student''s Data'!H1869=0,"",'Student''s Data'!H1869)</f>
        <v/>
      </c>
      <c r="F1869" s="19" t="str">
        <f>IF('Student''s Data'!E1869=0,"",'Student''s Data'!E1869)</f>
        <v/>
      </c>
      <c r="G1869" s="19" t="str">
        <f>IF('Student''s Data'!F1869=0,"",'Student''s Data'!F1869)</f>
        <v/>
      </c>
      <c r="H1869" s="17"/>
      <c r="I1869" s="17"/>
      <c r="J1869" s="17"/>
      <c r="K1869" s="17"/>
      <c r="L1869" s="17"/>
      <c r="M1869" s="17"/>
      <c r="N1869" s="17"/>
      <c r="O1869" s="17"/>
      <c r="P1869" s="17"/>
      <c r="Q1869" s="17"/>
      <c r="R1869" s="17"/>
      <c r="S1869" s="17"/>
      <c r="T1869" s="5" t="str">
        <f>IF(SUM(Table4[[#This Row],[Jan]:[Dec]])=0,"",(SUM(Table4[[#This Row],[Jan]:[Dec]])))</f>
        <v/>
      </c>
      <c r="U1869" s="5">
        <f>IFERROR(IF(Table5[[#This Row],[Is RTE Student]]="Yes",0,VLOOKUP(Table4[[#This Row],[Class]]&amp;"_"&amp;Table4[[#This Row],[Stream]]&amp;"_"&amp;Table4[[#This Row],[Medium]],total_fee,5,0)),0)</f>
        <v>0</v>
      </c>
      <c r="V1869" s="5" t="str">
        <f>IFERROR(IF(Table4[[#This Row],[Total fees]]=Table4[[#This Row],[Total]]=0,"",Table4[[#This Row],[Total fees]]-Table4[[#This Row],[Total]]),"")</f>
        <v/>
      </c>
    </row>
    <row r="1870" spans="1:22">
      <c r="A1870" s="18" t="str">
        <f>IF('Student''s Data'!A1870=0,"",'Student''s Data'!A1870)</f>
        <v/>
      </c>
      <c r="B1870" s="18" t="str">
        <f>IF('Student''s Data'!B1870=0,"",'Student''s Data'!B1870)</f>
        <v/>
      </c>
      <c r="C1870" s="19" t="str">
        <f>IF('Student''s Data'!C1870=0,"",'Student''s Data'!C1870)</f>
        <v/>
      </c>
      <c r="D1870" s="19" t="str">
        <f>IF('Student''s Data'!D1870=0,"",'Student''s Data'!D1870)</f>
        <v/>
      </c>
      <c r="E1870" s="19" t="str">
        <f>IF('Student''s Data'!H1870=0,"",'Student''s Data'!H1870)</f>
        <v/>
      </c>
      <c r="F1870" s="19" t="str">
        <f>IF('Student''s Data'!E1870=0,"",'Student''s Data'!E1870)</f>
        <v/>
      </c>
      <c r="G1870" s="19" t="str">
        <f>IF('Student''s Data'!F1870=0,"",'Student''s Data'!F1870)</f>
        <v/>
      </c>
      <c r="H1870" s="17"/>
      <c r="I1870" s="17"/>
      <c r="J1870" s="17"/>
      <c r="K1870" s="17"/>
      <c r="L1870" s="17"/>
      <c r="M1870" s="17"/>
      <c r="N1870" s="17"/>
      <c r="O1870" s="17"/>
      <c r="P1870" s="17"/>
      <c r="Q1870" s="17"/>
      <c r="R1870" s="17"/>
      <c r="S1870" s="17"/>
      <c r="T1870" s="5" t="str">
        <f>IF(SUM(Table4[[#This Row],[Jan]:[Dec]])=0,"",(SUM(Table4[[#This Row],[Jan]:[Dec]])))</f>
        <v/>
      </c>
      <c r="U1870" s="5">
        <f>IFERROR(IF(Table5[[#This Row],[Is RTE Student]]="Yes",0,VLOOKUP(Table4[[#This Row],[Class]]&amp;"_"&amp;Table4[[#This Row],[Stream]]&amp;"_"&amp;Table4[[#This Row],[Medium]],total_fee,5,0)),0)</f>
        <v>0</v>
      </c>
      <c r="V1870" s="5" t="str">
        <f>IFERROR(IF(Table4[[#This Row],[Total fees]]=Table4[[#This Row],[Total]]=0,"",Table4[[#This Row],[Total fees]]-Table4[[#This Row],[Total]]),"")</f>
        <v/>
      </c>
    </row>
    <row r="1871" spans="1:22">
      <c r="A1871" s="18" t="str">
        <f>IF('Student''s Data'!A1871=0,"",'Student''s Data'!A1871)</f>
        <v/>
      </c>
      <c r="B1871" s="18" t="str">
        <f>IF('Student''s Data'!B1871=0,"",'Student''s Data'!B1871)</f>
        <v/>
      </c>
      <c r="C1871" s="19" t="str">
        <f>IF('Student''s Data'!C1871=0,"",'Student''s Data'!C1871)</f>
        <v/>
      </c>
      <c r="D1871" s="19" t="str">
        <f>IF('Student''s Data'!D1871=0,"",'Student''s Data'!D1871)</f>
        <v/>
      </c>
      <c r="E1871" s="19" t="str">
        <f>IF('Student''s Data'!H1871=0,"",'Student''s Data'!H1871)</f>
        <v/>
      </c>
      <c r="F1871" s="19" t="str">
        <f>IF('Student''s Data'!E1871=0,"",'Student''s Data'!E1871)</f>
        <v/>
      </c>
      <c r="G1871" s="19" t="str">
        <f>IF('Student''s Data'!F1871=0,"",'Student''s Data'!F1871)</f>
        <v/>
      </c>
      <c r="H1871" s="17"/>
      <c r="I1871" s="17"/>
      <c r="J1871" s="17"/>
      <c r="K1871" s="17"/>
      <c r="L1871" s="17"/>
      <c r="M1871" s="17"/>
      <c r="N1871" s="17"/>
      <c r="O1871" s="17"/>
      <c r="P1871" s="17"/>
      <c r="Q1871" s="17"/>
      <c r="R1871" s="17"/>
      <c r="S1871" s="17"/>
      <c r="T1871" s="5" t="str">
        <f>IF(SUM(Table4[[#This Row],[Jan]:[Dec]])=0,"",(SUM(Table4[[#This Row],[Jan]:[Dec]])))</f>
        <v/>
      </c>
      <c r="U1871" s="5">
        <f>IFERROR(IF(Table5[[#This Row],[Is RTE Student]]="Yes",0,VLOOKUP(Table4[[#This Row],[Class]]&amp;"_"&amp;Table4[[#This Row],[Stream]]&amp;"_"&amp;Table4[[#This Row],[Medium]],total_fee,5,0)),0)</f>
        <v>0</v>
      </c>
      <c r="V1871" s="5" t="str">
        <f>IFERROR(IF(Table4[[#This Row],[Total fees]]=Table4[[#This Row],[Total]]=0,"",Table4[[#This Row],[Total fees]]-Table4[[#This Row],[Total]]),"")</f>
        <v/>
      </c>
    </row>
    <row r="1872" spans="1:22">
      <c r="A1872" s="18" t="str">
        <f>IF('Student''s Data'!A1872=0,"",'Student''s Data'!A1872)</f>
        <v/>
      </c>
      <c r="B1872" s="18" t="str">
        <f>IF('Student''s Data'!B1872=0,"",'Student''s Data'!B1872)</f>
        <v/>
      </c>
      <c r="C1872" s="19" t="str">
        <f>IF('Student''s Data'!C1872=0,"",'Student''s Data'!C1872)</f>
        <v/>
      </c>
      <c r="D1872" s="19" t="str">
        <f>IF('Student''s Data'!D1872=0,"",'Student''s Data'!D1872)</f>
        <v/>
      </c>
      <c r="E1872" s="19" t="str">
        <f>IF('Student''s Data'!H1872=0,"",'Student''s Data'!H1872)</f>
        <v/>
      </c>
      <c r="F1872" s="19" t="str">
        <f>IF('Student''s Data'!E1872=0,"",'Student''s Data'!E1872)</f>
        <v/>
      </c>
      <c r="G1872" s="19" t="str">
        <f>IF('Student''s Data'!F1872=0,"",'Student''s Data'!F1872)</f>
        <v/>
      </c>
      <c r="H1872" s="17"/>
      <c r="I1872" s="17"/>
      <c r="J1872" s="17"/>
      <c r="K1872" s="17"/>
      <c r="L1872" s="17"/>
      <c r="M1872" s="17"/>
      <c r="N1872" s="17"/>
      <c r="O1872" s="17"/>
      <c r="P1872" s="17"/>
      <c r="Q1872" s="17"/>
      <c r="R1872" s="17"/>
      <c r="S1872" s="17"/>
      <c r="T1872" s="5" t="str">
        <f>IF(SUM(Table4[[#This Row],[Jan]:[Dec]])=0,"",(SUM(Table4[[#This Row],[Jan]:[Dec]])))</f>
        <v/>
      </c>
      <c r="U1872" s="5">
        <f>IFERROR(IF(Table5[[#This Row],[Is RTE Student]]="Yes",0,VLOOKUP(Table4[[#This Row],[Class]]&amp;"_"&amp;Table4[[#This Row],[Stream]]&amp;"_"&amp;Table4[[#This Row],[Medium]],total_fee,5,0)),0)</f>
        <v>0</v>
      </c>
      <c r="V1872" s="5" t="str">
        <f>IFERROR(IF(Table4[[#This Row],[Total fees]]=Table4[[#This Row],[Total]]=0,"",Table4[[#This Row],[Total fees]]-Table4[[#This Row],[Total]]),"")</f>
        <v/>
      </c>
    </row>
    <row r="1873" spans="1:22">
      <c r="A1873" s="18" t="str">
        <f>IF('Student''s Data'!A1873=0,"",'Student''s Data'!A1873)</f>
        <v/>
      </c>
      <c r="B1873" s="18" t="str">
        <f>IF('Student''s Data'!B1873=0,"",'Student''s Data'!B1873)</f>
        <v/>
      </c>
      <c r="C1873" s="19" t="str">
        <f>IF('Student''s Data'!C1873=0,"",'Student''s Data'!C1873)</f>
        <v/>
      </c>
      <c r="D1873" s="19" t="str">
        <f>IF('Student''s Data'!D1873=0,"",'Student''s Data'!D1873)</f>
        <v/>
      </c>
      <c r="E1873" s="19" t="str">
        <f>IF('Student''s Data'!H1873=0,"",'Student''s Data'!H1873)</f>
        <v/>
      </c>
      <c r="F1873" s="19" t="str">
        <f>IF('Student''s Data'!E1873=0,"",'Student''s Data'!E1873)</f>
        <v/>
      </c>
      <c r="G1873" s="19" t="str">
        <f>IF('Student''s Data'!F1873=0,"",'Student''s Data'!F1873)</f>
        <v/>
      </c>
      <c r="H1873" s="17"/>
      <c r="I1873" s="17"/>
      <c r="J1873" s="17"/>
      <c r="K1873" s="17"/>
      <c r="L1873" s="17"/>
      <c r="M1873" s="17"/>
      <c r="N1873" s="17"/>
      <c r="O1873" s="17"/>
      <c r="P1873" s="17"/>
      <c r="Q1873" s="17"/>
      <c r="R1873" s="17"/>
      <c r="S1873" s="17"/>
      <c r="T1873" s="5" t="str">
        <f>IF(SUM(Table4[[#This Row],[Jan]:[Dec]])=0,"",(SUM(Table4[[#This Row],[Jan]:[Dec]])))</f>
        <v/>
      </c>
      <c r="U1873" s="5">
        <f>IFERROR(IF(Table5[[#This Row],[Is RTE Student]]="Yes",0,VLOOKUP(Table4[[#This Row],[Class]]&amp;"_"&amp;Table4[[#This Row],[Stream]]&amp;"_"&amp;Table4[[#This Row],[Medium]],total_fee,5,0)),0)</f>
        <v>0</v>
      </c>
      <c r="V1873" s="5" t="str">
        <f>IFERROR(IF(Table4[[#This Row],[Total fees]]=Table4[[#This Row],[Total]]=0,"",Table4[[#This Row],[Total fees]]-Table4[[#This Row],[Total]]),"")</f>
        <v/>
      </c>
    </row>
    <row r="1874" spans="1:22">
      <c r="A1874" s="18" t="str">
        <f>IF('Student''s Data'!A1874=0,"",'Student''s Data'!A1874)</f>
        <v/>
      </c>
      <c r="B1874" s="18" t="str">
        <f>IF('Student''s Data'!B1874=0,"",'Student''s Data'!B1874)</f>
        <v/>
      </c>
      <c r="C1874" s="19" t="str">
        <f>IF('Student''s Data'!C1874=0,"",'Student''s Data'!C1874)</f>
        <v/>
      </c>
      <c r="D1874" s="19" t="str">
        <f>IF('Student''s Data'!D1874=0,"",'Student''s Data'!D1874)</f>
        <v/>
      </c>
      <c r="E1874" s="19" t="str">
        <f>IF('Student''s Data'!H1874=0,"",'Student''s Data'!H1874)</f>
        <v/>
      </c>
      <c r="F1874" s="19" t="str">
        <f>IF('Student''s Data'!E1874=0,"",'Student''s Data'!E1874)</f>
        <v/>
      </c>
      <c r="G1874" s="19" t="str">
        <f>IF('Student''s Data'!F1874=0,"",'Student''s Data'!F1874)</f>
        <v/>
      </c>
      <c r="H1874" s="17"/>
      <c r="I1874" s="17"/>
      <c r="J1874" s="17"/>
      <c r="K1874" s="17"/>
      <c r="L1874" s="17"/>
      <c r="M1874" s="17"/>
      <c r="N1874" s="17"/>
      <c r="O1874" s="17"/>
      <c r="P1874" s="17"/>
      <c r="Q1874" s="17"/>
      <c r="R1874" s="17"/>
      <c r="S1874" s="17"/>
      <c r="T1874" s="5" t="str">
        <f>IF(SUM(Table4[[#This Row],[Jan]:[Dec]])=0,"",(SUM(Table4[[#This Row],[Jan]:[Dec]])))</f>
        <v/>
      </c>
      <c r="U1874" s="5">
        <f>IFERROR(IF(Table5[[#This Row],[Is RTE Student]]="Yes",0,VLOOKUP(Table4[[#This Row],[Class]]&amp;"_"&amp;Table4[[#This Row],[Stream]]&amp;"_"&amp;Table4[[#This Row],[Medium]],total_fee,5,0)),0)</f>
        <v>0</v>
      </c>
      <c r="V1874" s="5" t="str">
        <f>IFERROR(IF(Table4[[#This Row],[Total fees]]=Table4[[#This Row],[Total]]=0,"",Table4[[#This Row],[Total fees]]-Table4[[#This Row],[Total]]),"")</f>
        <v/>
      </c>
    </row>
    <row r="1875" spans="1:22">
      <c r="A1875" s="18" t="str">
        <f>IF('Student''s Data'!A1875=0,"",'Student''s Data'!A1875)</f>
        <v/>
      </c>
      <c r="B1875" s="18" t="str">
        <f>IF('Student''s Data'!B1875=0,"",'Student''s Data'!B1875)</f>
        <v/>
      </c>
      <c r="C1875" s="19" t="str">
        <f>IF('Student''s Data'!C1875=0,"",'Student''s Data'!C1875)</f>
        <v/>
      </c>
      <c r="D1875" s="19" t="str">
        <f>IF('Student''s Data'!D1875=0,"",'Student''s Data'!D1875)</f>
        <v/>
      </c>
      <c r="E1875" s="19" t="str">
        <f>IF('Student''s Data'!H1875=0,"",'Student''s Data'!H1875)</f>
        <v/>
      </c>
      <c r="F1875" s="19" t="str">
        <f>IF('Student''s Data'!E1875=0,"",'Student''s Data'!E1875)</f>
        <v/>
      </c>
      <c r="G1875" s="19" t="str">
        <f>IF('Student''s Data'!F1875=0,"",'Student''s Data'!F1875)</f>
        <v/>
      </c>
      <c r="H1875" s="17"/>
      <c r="I1875" s="17"/>
      <c r="J1875" s="17"/>
      <c r="K1875" s="17"/>
      <c r="L1875" s="17"/>
      <c r="M1875" s="17"/>
      <c r="N1875" s="17"/>
      <c r="O1875" s="17"/>
      <c r="P1875" s="17"/>
      <c r="Q1875" s="17"/>
      <c r="R1875" s="17"/>
      <c r="S1875" s="17"/>
      <c r="T1875" s="5" t="str">
        <f>IF(SUM(Table4[[#This Row],[Jan]:[Dec]])=0,"",(SUM(Table4[[#This Row],[Jan]:[Dec]])))</f>
        <v/>
      </c>
      <c r="U1875" s="5">
        <f>IFERROR(IF(Table5[[#This Row],[Is RTE Student]]="Yes",0,VLOOKUP(Table4[[#This Row],[Class]]&amp;"_"&amp;Table4[[#This Row],[Stream]]&amp;"_"&amp;Table4[[#This Row],[Medium]],total_fee,5,0)),0)</f>
        <v>0</v>
      </c>
      <c r="V1875" s="5" t="str">
        <f>IFERROR(IF(Table4[[#This Row],[Total fees]]=Table4[[#This Row],[Total]]=0,"",Table4[[#This Row],[Total fees]]-Table4[[#This Row],[Total]]),"")</f>
        <v/>
      </c>
    </row>
    <row r="1876" spans="1:22">
      <c r="A1876" s="18" t="str">
        <f>IF('Student''s Data'!A1876=0,"",'Student''s Data'!A1876)</f>
        <v/>
      </c>
      <c r="B1876" s="18" t="str">
        <f>IF('Student''s Data'!B1876=0,"",'Student''s Data'!B1876)</f>
        <v/>
      </c>
      <c r="C1876" s="19" t="str">
        <f>IF('Student''s Data'!C1876=0,"",'Student''s Data'!C1876)</f>
        <v/>
      </c>
      <c r="D1876" s="19" t="str">
        <f>IF('Student''s Data'!D1876=0,"",'Student''s Data'!D1876)</f>
        <v/>
      </c>
      <c r="E1876" s="19" t="str">
        <f>IF('Student''s Data'!H1876=0,"",'Student''s Data'!H1876)</f>
        <v/>
      </c>
      <c r="F1876" s="19" t="str">
        <f>IF('Student''s Data'!E1876=0,"",'Student''s Data'!E1876)</f>
        <v/>
      </c>
      <c r="G1876" s="19" t="str">
        <f>IF('Student''s Data'!F1876=0,"",'Student''s Data'!F1876)</f>
        <v/>
      </c>
      <c r="H1876" s="17"/>
      <c r="I1876" s="17"/>
      <c r="J1876" s="17"/>
      <c r="K1876" s="17"/>
      <c r="L1876" s="17"/>
      <c r="M1876" s="17"/>
      <c r="N1876" s="17"/>
      <c r="O1876" s="17"/>
      <c r="P1876" s="17"/>
      <c r="Q1876" s="17"/>
      <c r="R1876" s="17"/>
      <c r="S1876" s="17"/>
      <c r="T1876" s="5" t="str">
        <f>IF(SUM(Table4[[#This Row],[Jan]:[Dec]])=0,"",(SUM(Table4[[#This Row],[Jan]:[Dec]])))</f>
        <v/>
      </c>
      <c r="U1876" s="5">
        <f>IFERROR(IF(Table5[[#This Row],[Is RTE Student]]="Yes",0,VLOOKUP(Table4[[#This Row],[Class]]&amp;"_"&amp;Table4[[#This Row],[Stream]]&amp;"_"&amp;Table4[[#This Row],[Medium]],total_fee,5,0)),0)</f>
        <v>0</v>
      </c>
      <c r="V1876" s="5" t="str">
        <f>IFERROR(IF(Table4[[#This Row],[Total fees]]=Table4[[#This Row],[Total]]=0,"",Table4[[#This Row],[Total fees]]-Table4[[#This Row],[Total]]),"")</f>
        <v/>
      </c>
    </row>
    <row r="1877" spans="1:22">
      <c r="A1877" s="18" t="str">
        <f>IF('Student''s Data'!A1877=0,"",'Student''s Data'!A1877)</f>
        <v/>
      </c>
      <c r="B1877" s="18" t="str">
        <f>IF('Student''s Data'!B1877=0,"",'Student''s Data'!B1877)</f>
        <v/>
      </c>
      <c r="C1877" s="19" t="str">
        <f>IF('Student''s Data'!C1877=0,"",'Student''s Data'!C1877)</f>
        <v/>
      </c>
      <c r="D1877" s="19" t="str">
        <f>IF('Student''s Data'!D1877=0,"",'Student''s Data'!D1877)</f>
        <v/>
      </c>
      <c r="E1877" s="19" t="str">
        <f>IF('Student''s Data'!H1877=0,"",'Student''s Data'!H1877)</f>
        <v/>
      </c>
      <c r="F1877" s="19" t="str">
        <f>IF('Student''s Data'!E1877=0,"",'Student''s Data'!E1877)</f>
        <v/>
      </c>
      <c r="G1877" s="19" t="str">
        <f>IF('Student''s Data'!F1877=0,"",'Student''s Data'!F1877)</f>
        <v/>
      </c>
      <c r="H1877" s="17"/>
      <c r="I1877" s="17"/>
      <c r="J1877" s="17"/>
      <c r="K1877" s="17"/>
      <c r="L1877" s="17"/>
      <c r="M1877" s="17"/>
      <c r="N1877" s="17"/>
      <c r="O1877" s="17"/>
      <c r="P1877" s="17"/>
      <c r="Q1877" s="17"/>
      <c r="R1877" s="17"/>
      <c r="S1877" s="17"/>
      <c r="T1877" s="5" t="str">
        <f>IF(SUM(Table4[[#This Row],[Jan]:[Dec]])=0,"",(SUM(Table4[[#This Row],[Jan]:[Dec]])))</f>
        <v/>
      </c>
      <c r="U1877" s="5">
        <f>IFERROR(IF(Table5[[#This Row],[Is RTE Student]]="Yes",0,VLOOKUP(Table4[[#This Row],[Class]]&amp;"_"&amp;Table4[[#This Row],[Stream]]&amp;"_"&amp;Table4[[#This Row],[Medium]],total_fee,5,0)),0)</f>
        <v>0</v>
      </c>
      <c r="V1877" s="5" t="str">
        <f>IFERROR(IF(Table4[[#This Row],[Total fees]]=Table4[[#This Row],[Total]]=0,"",Table4[[#This Row],[Total fees]]-Table4[[#This Row],[Total]]),"")</f>
        <v/>
      </c>
    </row>
    <row r="1878" spans="1:22">
      <c r="A1878" s="18" t="str">
        <f>IF('Student''s Data'!A1878=0,"",'Student''s Data'!A1878)</f>
        <v/>
      </c>
      <c r="B1878" s="18" t="str">
        <f>IF('Student''s Data'!B1878=0,"",'Student''s Data'!B1878)</f>
        <v/>
      </c>
      <c r="C1878" s="19" t="str">
        <f>IF('Student''s Data'!C1878=0,"",'Student''s Data'!C1878)</f>
        <v/>
      </c>
      <c r="D1878" s="19" t="str">
        <f>IF('Student''s Data'!D1878=0,"",'Student''s Data'!D1878)</f>
        <v/>
      </c>
      <c r="E1878" s="19" t="str">
        <f>IF('Student''s Data'!H1878=0,"",'Student''s Data'!H1878)</f>
        <v/>
      </c>
      <c r="F1878" s="19" t="str">
        <f>IF('Student''s Data'!E1878=0,"",'Student''s Data'!E1878)</f>
        <v/>
      </c>
      <c r="G1878" s="19" t="str">
        <f>IF('Student''s Data'!F1878=0,"",'Student''s Data'!F1878)</f>
        <v/>
      </c>
      <c r="H1878" s="17"/>
      <c r="I1878" s="17"/>
      <c r="J1878" s="17"/>
      <c r="K1878" s="17"/>
      <c r="L1878" s="17"/>
      <c r="M1878" s="17"/>
      <c r="N1878" s="17"/>
      <c r="O1878" s="17"/>
      <c r="P1878" s="17"/>
      <c r="Q1878" s="17"/>
      <c r="R1878" s="17"/>
      <c r="S1878" s="17"/>
      <c r="T1878" s="5" t="str">
        <f>IF(SUM(Table4[[#This Row],[Jan]:[Dec]])=0,"",(SUM(Table4[[#This Row],[Jan]:[Dec]])))</f>
        <v/>
      </c>
      <c r="U1878" s="5">
        <f>IFERROR(IF(Table5[[#This Row],[Is RTE Student]]="Yes",0,VLOOKUP(Table4[[#This Row],[Class]]&amp;"_"&amp;Table4[[#This Row],[Stream]]&amp;"_"&amp;Table4[[#This Row],[Medium]],total_fee,5,0)),0)</f>
        <v>0</v>
      </c>
      <c r="V1878" s="5" t="str">
        <f>IFERROR(IF(Table4[[#This Row],[Total fees]]=Table4[[#This Row],[Total]]=0,"",Table4[[#This Row],[Total fees]]-Table4[[#This Row],[Total]]),"")</f>
        <v/>
      </c>
    </row>
    <row r="1879" spans="1:22">
      <c r="A1879" s="18" t="str">
        <f>IF('Student''s Data'!A1879=0,"",'Student''s Data'!A1879)</f>
        <v/>
      </c>
      <c r="B1879" s="18" t="str">
        <f>IF('Student''s Data'!B1879=0,"",'Student''s Data'!B1879)</f>
        <v/>
      </c>
      <c r="C1879" s="19" t="str">
        <f>IF('Student''s Data'!C1879=0,"",'Student''s Data'!C1879)</f>
        <v/>
      </c>
      <c r="D1879" s="19" t="str">
        <f>IF('Student''s Data'!D1879=0,"",'Student''s Data'!D1879)</f>
        <v/>
      </c>
      <c r="E1879" s="19" t="str">
        <f>IF('Student''s Data'!H1879=0,"",'Student''s Data'!H1879)</f>
        <v/>
      </c>
      <c r="F1879" s="19" t="str">
        <f>IF('Student''s Data'!E1879=0,"",'Student''s Data'!E1879)</f>
        <v/>
      </c>
      <c r="G1879" s="19" t="str">
        <f>IF('Student''s Data'!F1879=0,"",'Student''s Data'!F1879)</f>
        <v/>
      </c>
      <c r="H1879" s="17"/>
      <c r="I1879" s="17"/>
      <c r="J1879" s="17"/>
      <c r="K1879" s="17"/>
      <c r="L1879" s="17"/>
      <c r="M1879" s="17"/>
      <c r="N1879" s="17"/>
      <c r="O1879" s="17"/>
      <c r="P1879" s="17"/>
      <c r="Q1879" s="17"/>
      <c r="R1879" s="17"/>
      <c r="S1879" s="17"/>
      <c r="T1879" s="5" t="str">
        <f>IF(SUM(Table4[[#This Row],[Jan]:[Dec]])=0,"",(SUM(Table4[[#This Row],[Jan]:[Dec]])))</f>
        <v/>
      </c>
      <c r="U1879" s="5">
        <f>IFERROR(IF(Table5[[#This Row],[Is RTE Student]]="Yes",0,VLOOKUP(Table4[[#This Row],[Class]]&amp;"_"&amp;Table4[[#This Row],[Stream]]&amp;"_"&amp;Table4[[#This Row],[Medium]],total_fee,5,0)),0)</f>
        <v>0</v>
      </c>
      <c r="V1879" s="5" t="str">
        <f>IFERROR(IF(Table4[[#This Row],[Total fees]]=Table4[[#This Row],[Total]]=0,"",Table4[[#This Row],[Total fees]]-Table4[[#This Row],[Total]]),"")</f>
        <v/>
      </c>
    </row>
    <row r="1880" spans="1:22">
      <c r="A1880" s="18" t="str">
        <f>IF('Student''s Data'!A1880=0,"",'Student''s Data'!A1880)</f>
        <v/>
      </c>
      <c r="B1880" s="18" t="str">
        <f>IF('Student''s Data'!B1880=0,"",'Student''s Data'!B1880)</f>
        <v/>
      </c>
      <c r="C1880" s="19" t="str">
        <f>IF('Student''s Data'!C1880=0,"",'Student''s Data'!C1880)</f>
        <v/>
      </c>
      <c r="D1880" s="19" t="str">
        <f>IF('Student''s Data'!D1880=0,"",'Student''s Data'!D1880)</f>
        <v/>
      </c>
      <c r="E1880" s="19" t="str">
        <f>IF('Student''s Data'!H1880=0,"",'Student''s Data'!H1880)</f>
        <v/>
      </c>
      <c r="F1880" s="19" t="str">
        <f>IF('Student''s Data'!E1880=0,"",'Student''s Data'!E1880)</f>
        <v/>
      </c>
      <c r="G1880" s="19" t="str">
        <f>IF('Student''s Data'!F1880=0,"",'Student''s Data'!F1880)</f>
        <v/>
      </c>
      <c r="H1880" s="17"/>
      <c r="I1880" s="17"/>
      <c r="J1880" s="17"/>
      <c r="K1880" s="17"/>
      <c r="L1880" s="17"/>
      <c r="M1880" s="17"/>
      <c r="N1880" s="17"/>
      <c r="O1880" s="17"/>
      <c r="P1880" s="17"/>
      <c r="Q1880" s="17"/>
      <c r="R1880" s="17"/>
      <c r="S1880" s="17"/>
      <c r="T1880" s="5" t="str">
        <f>IF(SUM(Table4[[#This Row],[Jan]:[Dec]])=0,"",(SUM(Table4[[#This Row],[Jan]:[Dec]])))</f>
        <v/>
      </c>
      <c r="U1880" s="5">
        <f>IFERROR(IF(Table5[[#This Row],[Is RTE Student]]="Yes",0,VLOOKUP(Table4[[#This Row],[Class]]&amp;"_"&amp;Table4[[#This Row],[Stream]]&amp;"_"&amp;Table4[[#This Row],[Medium]],total_fee,5,0)),0)</f>
        <v>0</v>
      </c>
      <c r="V1880" s="5" t="str">
        <f>IFERROR(IF(Table4[[#This Row],[Total fees]]=Table4[[#This Row],[Total]]=0,"",Table4[[#This Row],[Total fees]]-Table4[[#This Row],[Total]]),"")</f>
        <v/>
      </c>
    </row>
    <row r="1881" spans="1:22">
      <c r="A1881" s="18" t="str">
        <f>IF('Student''s Data'!A1881=0,"",'Student''s Data'!A1881)</f>
        <v/>
      </c>
      <c r="B1881" s="18" t="str">
        <f>IF('Student''s Data'!B1881=0,"",'Student''s Data'!B1881)</f>
        <v/>
      </c>
      <c r="C1881" s="19" t="str">
        <f>IF('Student''s Data'!C1881=0,"",'Student''s Data'!C1881)</f>
        <v/>
      </c>
      <c r="D1881" s="19" t="str">
        <f>IF('Student''s Data'!D1881=0,"",'Student''s Data'!D1881)</f>
        <v/>
      </c>
      <c r="E1881" s="19" t="str">
        <f>IF('Student''s Data'!H1881=0,"",'Student''s Data'!H1881)</f>
        <v/>
      </c>
      <c r="F1881" s="19" t="str">
        <f>IF('Student''s Data'!E1881=0,"",'Student''s Data'!E1881)</f>
        <v/>
      </c>
      <c r="G1881" s="19" t="str">
        <f>IF('Student''s Data'!F1881=0,"",'Student''s Data'!F1881)</f>
        <v/>
      </c>
      <c r="H1881" s="17"/>
      <c r="I1881" s="17"/>
      <c r="J1881" s="17"/>
      <c r="K1881" s="17"/>
      <c r="L1881" s="17"/>
      <c r="M1881" s="17"/>
      <c r="N1881" s="17"/>
      <c r="O1881" s="17"/>
      <c r="P1881" s="17"/>
      <c r="Q1881" s="17"/>
      <c r="R1881" s="17"/>
      <c r="S1881" s="17"/>
      <c r="T1881" s="5" t="str">
        <f>IF(SUM(Table4[[#This Row],[Jan]:[Dec]])=0,"",(SUM(Table4[[#This Row],[Jan]:[Dec]])))</f>
        <v/>
      </c>
      <c r="U1881" s="5">
        <f>IFERROR(IF(Table5[[#This Row],[Is RTE Student]]="Yes",0,VLOOKUP(Table4[[#This Row],[Class]]&amp;"_"&amp;Table4[[#This Row],[Stream]]&amp;"_"&amp;Table4[[#This Row],[Medium]],total_fee,5,0)),0)</f>
        <v>0</v>
      </c>
      <c r="V1881" s="5" t="str">
        <f>IFERROR(IF(Table4[[#This Row],[Total fees]]=Table4[[#This Row],[Total]]=0,"",Table4[[#This Row],[Total fees]]-Table4[[#This Row],[Total]]),"")</f>
        <v/>
      </c>
    </row>
    <row r="1882" spans="1:22">
      <c r="A1882" s="18" t="str">
        <f>IF('Student''s Data'!A1882=0,"",'Student''s Data'!A1882)</f>
        <v/>
      </c>
      <c r="B1882" s="18" t="str">
        <f>IF('Student''s Data'!B1882=0,"",'Student''s Data'!B1882)</f>
        <v/>
      </c>
      <c r="C1882" s="19" t="str">
        <f>IF('Student''s Data'!C1882=0,"",'Student''s Data'!C1882)</f>
        <v/>
      </c>
      <c r="D1882" s="19" t="str">
        <f>IF('Student''s Data'!D1882=0,"",'Student''s Data'!D1882)</f>
        <v/>
      </c>
      <c r="E1882" s="19" t="str">
        <f>IF('Student''s Data'!H1882=0,"",'Student''s Data'!H1882)</f>
        <v/>
      </c>
      <c r="F1882" s="19" t="str">
        <f>IF('Student''s Data'!E1882=0,"",'Student''s Data'!E1882)</f>
        <v/>
      </c>
      <c r="G1882" s="19" t="str">
        <f>IF('Student''s Data'!F1882=0,"",'Student''s Data'!F1882)</f>
        <v/>
      </c>
      <c r="H1882" s="17"/>
      <c r="I1882" s="17"/>
      <c r="J1882" s="17"/>
      <c r="K1882" s="17"/>
      <c r="L1882" s="17"/>
      <c r="M1882" s="17"/>
      <c r="N1882" s="17"/>
      <c r="O1882" s="17"/>
      <c r="P1882" s="17"/>
      <c r="Q1882" s="17"/>
      <c r="R1882" s="17"/>
      <c r="S1882" s="17"/>
      <c r="T1882" s="5" t="str">
        <f>IF(SUM(Table4[[#This Row],[Jan]:[Dec]])=0,"",(SUM(Table4[[#This Row],[Jan]:[Dec]])))</f>
        <v/>
      </c>
      <c r="U1882" s="5">
        <f>IFERROR(IF(Table5[[#This Row],[Is RTE Student]]="Yes",0,VLOOKUP(Table4[[#This Row],[Class]]&amp;"_"&amp;Table4[[#This Row],[Stream]]&amp;"_"&amp;Table4[[#This Row],[Medium]],total_fee,5,0)),0)</f>
        <v>0</v>
      </c>
      <c r="V1882" s="5" t="str">
        <f>IFERROR(IF(Table4[[#This Row],[Total fees]]=Table4[[#This Row],[Total]]=0,"",Table4[[#This Row],[Total fees]]-Table4[[#This Row],[Total]]),"")</f>
        <v/>
      </c>
    </row>
    <row r="1883" spans="1:22">
      <c r="A1883" s="18" t="str">
        <f>IF('Student''s Data'!A1883=0,"",'Student''s Data'!A1883)</f>
        <v/>
      </c>
      <c r="B1883" s="18" t="str">
        <f>IF('Student''s Data'!B1883=0,"",'Student''s Data'!B1883)</f>
        <v/>
      </c>
      <c r="C1883" s="19" t="str">
        <f>IF('Student''s Data'!C1883=0,"",'Student''s Data'!C1883)</f>
        <v/>
      </c>
      <c r="D1883" s="19" t="str">
        <f>IF('Student''s Data'!D1883=0,"",'Student''s Data'!D1883)</f>
        <v/>
      </c>
      <c r="E1883" s="19" t="str">
        <f>IF('Student''s Data'!H1883=0,"",'Student''s Data'!H1883)</f>
        <v/>
      </c>
      <c r="F1883" s="19" t="str">
        <f>IF('Student''s Data'!E1883=0,"",'Student''s Data'!E1883)</f>
        <v/>
      </c>
      <c r="G1883" s="19" t="str">
        <f>IF('Student''s Data'!F1883=0,"",'Student''s Data'!F1883)</f>
        <v/>
      </c>
      <c r="H1883" s="17"/>
      <c r="I1883" s="17"/>
      <c r="J1883" s="17"/>
      <c r="K1883" s="17"/>
      <c r="L1883" s="17"/>
      <c r="M1883" s="17"/>
      <c r="N1883" s="17"/>
      <c r="O1883" s="17"/>
      <c r="P1883" s="17"/>
      <c r="Q1883" s="17"/>
      <c r="R1883" s="17"/>
      <c r="S1883" s="17"/>
      <c r="T1883" s="5" t="str">
        <f>IF(SUM(Table4[[#This Row],[Jan]:[Dec]])=0,"",(SUM(Table4[[#This Row],[Jan]:[Dec]])))</f>
        <v/>
      </c>
      <c r="U1883" s="5">
        <f>IFERROR(IF(Table5[[#This Row],[Is RTE Student]]="Yes",0,VLOOKUP(Table4[[#This Row],[Class]]&amp;"_"&amp;Table4[[#This Row],[Stream]]&amp;"_"&amp;Table4[[#This Row],[Medium]],total_fee,5,0)),0)</f>
        <v>0</v>
      </c>
      <c r="V1883" s="5" t="str">
        <f>IFERROR(IF(Table4[[#This Row],[Total fees]]=Table4[[#This Row],[Total]]=0,"",Table4[[#This Row],[Total fees]]-Table4[[#This Row],[Total]]),"")</f>
        <v/>
      </c>
    </row>
    <row r="1884" spans="1:22">
      <c r="A1884" s="18" t="str">
        <f>IF('Student''s Data'!A1884=0,"",'Student''s Data'!A1884)</f>
        <v/>
      </c>
      <c r="B1884" s="18" t="str">
        <f>IF('Student''s Data'!B1884=0,"",'Student''s Data'!B1884)</f>
        <v/>
      </c>
      <c r="C1884" s="19" t="str">
        <f>IF('Student''s Data'!C1884=0,"",'Student''s Data'!C1884)</f>
        <v/>
      </c>
      <c r="D1884" s="19" t="str">
        <f>IF('Student''s Data'!D1884=0,"",'Student''s Data'!D1884)</f>
        <v/>
      </c>
      <c r="E1884" s="19" t="str">
        <f>IF('Student''s Data'!H1884=0,"",'Student''s Data'!H1884)</f>
        <v/>
      </c>
      <c r="F1884" s="19" t="str">
        <f>IF('Student''s Data'!E1884=0,"",'Student''s Data'!E1884)</f>
        <v/>
      </c>
      <c r="G1884" s="19" t="str">
        <f>IF('Student''s Data'!F1884=0,"",'Student''s Data'!F1884)</f>
        <v/>
      </c>
      <c r="H1884" s="17"/>
      <c r="I1884" s="17"/>
      <c r="J1884" s="17"/>
      <c r="K1884" s="17"/>
      <c r="L1884" s="17"/>
      <c r="M1884" s="17"/>
      <c r="N1884" s="17"/>
      <c r="O1884" s="17"/>
      <c r="P1884" s="17"/>
      <c r="Q1884" s="17"/>
      <c r="R1884" s="17"/>
      <c r="S1884" s="17"/>
      <c r="T1884" s="5" t="str">
        <f>IF(SUM(Table4[[#This Row],[Jan]:[Dec]])=0,"",(SUM(Table4[[#This Row],[Jan]:[Dec]])))</f>
        <v/>
      </c>
      <c r="U1884" s="5">
        <f>IFERROR(IF(Table5[[#This Row],[Is RTE Student]]="Yes",0,VLOOKUP(Table4[[#This Row],[Class]]&amp;"_"&amp;Table4[[#This Row],[Stream]]&amp;"_"&amp;Table4[[#This Row],[Medium]],total_fee,5,0)),0)</f>
        <v>0</v>
      </c>
      <c r="V1884" s="5" t="str">
        <f>IFERROR(IF(Table4[[#This Row],[Total fees]]=Table4[[#This Row],[Total]]=0,"",Table4[[#This Row],[Total fees]]-Table4[[#This Row],[Total]]),"")</f>
        <v/>
      </c>
    </row>
    <row r="1885" spans="1:22">
      <c r="A1885" s="18" t="str">
        <f>IF('Student''s Data'!A1885=0,"",'Student''s Data'!A1885)</f>
        <v/>
      </c>
      <c r="B1885" s="18" t="str">
        <f>IF('Student''s Data'!B1885=0,"",'Student''s Data'!B1885)</f>
        <v/>
      </c>
      <c r="C1885" s="19" t="str">
        <f>IF('Student''s Data'!C1885=0,"",'Student''s Data'!C1885)</f>
        <v/>
      </c>
      <c r="D1885" s="19" t="str">
        <f>IF('Student''s Data'!D1885=0,"",'Student''s Data'!D1885)</f>
        <v/>
      </c>
      <c r="E1885" s="19" t="str">
        <f>IF('Student''s Data'!H1885=0,"",'Student''s Data'!H1885)</f>
        <v/>
      </c>
      <c r="F1885" s="19" t="str">
        <f>IF('Student''s Data'!E1885=0,"",'Student''s Data'!E1885)</f>
        <v/>
      </c>
      <c r="G1885" s="19" t="str">
        <f>IF('Student''s Data'!F1885=0,"",'Student''s Data'!F1885)</f>
        <v/>
      </c>
      <c r="H1885" s="17"/>
      <c r="I1885" s="17"/>
      <c r="J1885" s="17"/>
      <c r="K1885" s="17"/>
      <c r="L1885" s="17"/>
      <c r="M1885" s="17"/>
      <c r="N1885" s="17"/>
      <c r="O1885" s="17"/>
      <c r="P1885" s="17"/>
      <c r="Q1885" s="17"/>
      <c r="R1885" s="17"/>
      <c r="S1885" s="17"/>
      <c r="T1885" s="5" t="str">
        <f>IF(SUM(Table4[[#This Row],[Jan]:[Dec]])=0,"",(SUM(Table4[[#This Row],[Jan]:[Dec]])))</f>
        <v/>
      </c>
      <c r="U1885" s="5">
        <f>IFERROR(IF(Table5[[#This Row],[Is RTE Student]]="Yes",0,VLOOKUP(Table4[[#This Row],[Class]]&amp;"_"&amp;Table4[[#This Row],[Stream]]&amp;"_"&amp;Table4[[#This Row],[Medium]],total_fee,5,0)),0)</f>
        <v>0</v>
      </c>
      <c r="V1885" s="5" t="str">
        <f>IFERROR(IF(Table4[[#This Row],[Total fees]]=Table4[[#This Row],[Total]]=0,"",Table4[[#This Row],[Total fees]]-Table4[[#This Row],[Total]]),"")</f>
        <v/>
      </c>
    </row>
    <row r="1886" spans="1:22">
      <c r="A1886" s="18" t="str">
        <f>IF('Student''s Data'!A1886=0,"",'Student''s Data'!A1886)</f>
        <v/>
      </c>
      <c r="B1886" s="18" t="str">
        <f>IF('Student''s Data'!B1886=0,"",'Student''s Data'!B1886)</f>
        <v/>
      </c>
      <c r="C1886" s="19" t="str">
        <f>IF('Student''s Data'!C1886=0,"",'Student''s Data'!C1886)</f>
        <v/>
      </c>
      <c r="D1886" s="19" t="str">
        <f>IF('Student''s Data'!D1886=0,"",'Student''s Data'!D1886)</f>
        <v/>
      </c>
      <c r="E1886" s="19" t="str">
        <f>IF('Student''s Data'!H1886=0,"",'Student''s Data'!H1886)</f>
        <v/>
      </c>
      <c r="F1886" s="19" t="str">
        <f>IF('Student''s Data'!E1886=0,"",'Student''s Data'!E1886)</f>
        <v/>
      </c>
      <c r="G1886" s="19" t="str">
        <f>IF('Student''s Data'!F1886=0,"",'Student''s Data'!F1886)</f>
        <v/>
      </c>
      <c r="H1886" s="17"/>
      <c r="I1886" s="17"/>
      <c r="J1886" s="17"/>
      <c r="K1886" s="17"/>
      <c r="L1886" s="17"/>
      <c r="M1886" s="17"/>
      <c r="N1886" s="17"/>
      <c r="O1886" s="17"/>
      <c r="P1886" s="17"/>
      <c r="Q1886" s="17"/>
      <c r="R1886" s="17"/>
      <c r="S1886" s="17"/>
      <c r="T1886" s="5" t="str">
        <f>IF(SUM(Table4[[#This Row],[Jan]:[Dec]])=0,"",(SUM(Table4[[#This Row],[Jan]:[Dec]])))</f>
        <v/>
      </c>
      <c r="U1886" s="5">
        <f>IFERROR(IF(Table5[[#This Row],[Is RTE Student]]="Yes",0,VLOOKUP(Table4[[#This Row],[Class]]&amp;"_"&amp;Table4[[#This Row],[Stream]]&amp;"_"&amp;Table4[[#This Row],[Medium]],total_fee,5,0)),0)</f>
        <v>0</v>
      </c>
      <c r="V1886" s="5" t="str">
        <f>IFERROR(IF(Table4[[#This Row],[Total fees]]=Table4[[#This Row],[Total]]=0,"",Table4[[#This Row],[Total fees]]-Table4[[#This Row],[Total]]),"")</f>
        <v/>
      </c>
    </row>
    <row r="1887" spans="1:22">
      <c r="A1887" s="18" t="str">
        <f>IF('Student''s Data'!A1887=0,"",'Student''s Data'!A1887)</f>
        <v/>
      </c>
      <c r="B1887" s="18" t="str">
        <f>IF('Student''s Data'!B1887=0,"",'Student''s Data'!B1887)</f>
        <v/>
      </c>
      <c r="C1887" s="19" t="str">
        <f>IF('Student''s Data'!C1887=0,"",'Student''s Data'!C1887)</f>
        <v/>
      </c>
      <c r="D1887" s="19" t="str">
        <f>IF('Student''s Data'!D1887=0,"",'Student''s Data'!D1887)</f>
        <v/>
      </c>
      <c r="E1887" s="19" t="str">
        <f>IF('Student''s Data'!H1887=0,"",'Student''s Data'!H1887)</f>
        <v/>
      </c>
      <c r="F1887" s="19" t="str">
        <f>IF('Student''s Data'!E1887=0,"",'Student''s Data'!E1887)</f>
        <v/>
      </c>
      <c r="G1887" s="19" t="str">
        <f>IF('Student''s Data'!F1887=0,"",'Student''s Data'!F1887)</f>
        <v/>
      </c>
      <c r="H1887" s="17"/>
      <c r="I1887" s="17"/>
      <c r="J1887" s="17"/>
      <c r="K1887" s="17"/>
      <c r="L1887" s="17"/>
      <c r="M1887" s="17"/>
      <c r="N1887" s="17"/>
      <c r="O1887" s="17"/>
      <c r="P1887" s="17"/>
      <c r="Q1887" s="17"/>
      <c r="R1887" s="17"/>
      <c r="S1887" s="17"/>
      <c r="T1887" s="5" t="str">
        <f>IF(SUM(Table4[[#This Row],[Jan]:[Dec]])=0,"",(SUM(Table4[[#This Row],[Jan]:[Dec]])))</f>
        <v/>
      </c>
      <c r="U1887" s="5">
        <f>IFERROR(IF(Table5[[#This Row],[Is RTE Student]]="Yes",0,VLOOKUP(Table4[[#This Row],[Class]]&amp;"_"&amp;Table4[[#This Row],[Stream]]&amp;"_"&amp;Table4[[#This Row],[Medium]],total_fee,5,0)),0)</f>
        <v>0</v>
      </c>
      <c r="V1887" s="5" t="str">
        <f>IFERROR(IF(Table4[[#This Row],[Total fees]]=Table4[[#This Row],[Total]]=0,"",Table4[[#This Row],[Total fees]]-Table4[[#This Row],[Total]]),"")</f>
        <v/>
      </c>
    </row>
    <row r="1888" spans="1:22">
      <c r="A1888" s="18" t="str">
        <f>IF('Student''s Data'!A1888=0,"",'Student''s Data'!A1888)</f>
        <v/>
      </c>
      <c r="B1888" s="18" t="str">
        <f>IF('Student''s Data'!B1888=0,"",'Student''s Data'!B1888)</f>
        <v/>
      </c>
      <c r="C1888" s="19" t="str">
        <f>IF('Student''s Data'!C1888=0,"",'Student''s Data'!C1888)</f>
        <v/>
      </c>
      <c r="D1888" s="19" t="str">
        <f>IF('Student''s Data'!D1888=0,"",'Student''s Data'!D1888)</f>
        <v/>
      </c>
      <c r="E1888" s="19" t="str">
        <f>IF('Student''s Data'!H1888=0,"",'Student''s Data'!H1888)</f>
        <v/>
      </c>
      <c r="F1888" s="19" t="str">
        <f>IF('Student''s Data'!E1888=0,"",'Student''s Data'!E1888)</f>
        <v/>
      </c>
      <c r="G1888" s="19" t="str">
        <f>IF('Student''s Data'!F1888=0,"",'Student''s Data'!F1888)</f>
        <v/>
      </c>
      <c r="H1888" s="17"/>
      <c r="I1888" s="17"/>
      <c r="J1888" s="17"/>
      <c r="K1888" s="17"/>
      <c r="L1888" s="17"/>
      <c r="M1888" s="17"/>
      <c r="N1888" s="17"/>
      <c r="O1888" s="17"/>
      <c r="P1888" s="17"/>
      <c r="Q1888" s="17"/>
      <c r="R1888" s="17"/>
      <c r="S1888" s="17"/>
      <c r="T1888" s="5" t="str">
        <f>IF(SUM(Table4[[#This Row],[Jan]:[Dec]])=0,"",(SUM(Table4[[#This Row],[Jan]:[Dec]])))</f>
        <v/>
      </c>
      <c r="U1888" s="5">
        <f>IFERROR(IF(Table5[[#This Row],[Is RTE Student]]="Yes",0,VLOOKUP(Table4[[#This Row],[Class]]&amp;"_"&amp;Table4[[#This Row],[Stream]]&amp;"_"&amp;Table4[[#This Row],[Medium]],total_fee,5,0)),0)</f>
        <v>0</v>
      </c>
      <c r="V1888" s="5" t="str">
        <f>IFERROR(IF(Table4[[#This Row],[Total fees]]=Table4[[#This Row],[Total]]=0,"",Table4[[#This Row],[Total fees]]-Table4[[#This Row],[Total]]),"")</f>
        <v/>
      </c>
    </row>
    <row r="1889" spans="1:22">
      <c r="A1889" s="18" t="str">
        <f>IF('Student''s Data'!A1889=0,"",'Student''s Data'!A1889)</f>
        <v/>
      </c>
      <c r="B1889" s="18" t="str">
        <f>IF('Student''s Data'!B1889=0,"",'Student''s Data'!B1889)</f>
        <v/>
      </c>
      <c r="C1889" s="19" t="str">
        <f>IF('Student''s Data'!C1889=0,"",'Student''s Data'!C1889)</f>
        <v/>
      </c>
      <c r="D1889" s="19" t="str">
        <f>IF('Student''s Data'!D1889=0,"",'Student''s Data'!D1889)</f>
        <v/>
      </c>
      <c r="E1889" s="19" t="str">
        <f>IF('Student''s Data'!H1889=0,"",'Student''s Data'!H1889)</f>
        <v/>
      </c>
      <c r="F1889" s="19" t="str">
        <f>IF('Student''s Data'!E1889=0,"",'Student''s Data'!E1889)</f>
        <v/>
      </c>
      <c r="G1889" s="19" t="str">
        <f>IF('Student''s Data'!F1889=0,"",'Student''s Data'!F1889)</f>
        <v/>
      </c>
      <c r="H1889" s="17"/>
      <c r="I1889" s="17"/>
      <c r="J1889" s="17"/>
      <c r="K1889" s="17"/>
      <c r="L1889" s="17"/>
      <c r="M1889" s="17"/>
      <c r="N1889" s="17"/>
      <c r="O1889" s="17"/>
      <c r="P1889" s="17"/>
      <c r="Q1889" s="17"/>
      <c r="R1889" s="17"/>
      <c r="S1889" s="17"/>
      <c r="T1889" s="5" t="str">
        <f>IF(SUM(Table4[[#This Row],[Jan]:[Dec]])=0,"",(SUM(Table4[[#This Row],[Jan]:[Dec]])))</f>
        <v/>
      </c>
      <c r="U1889" s="5">
        <f>IFERROR(IF(Table5[[#This Row],[Is RTE Student]]="Yes",0,VLOOKUP(Table4[[#This Row],[Class]]&amp;"_"&amp;Table4[[#This Row],[Stream]]&amp;"_"&amp;Table4[[#This Row],[Medium]],total_fee,5,0)),0)</f>
        <v>0</v>
      </c>
      <c r="V1889" s="5" t="str">
        <f>IFERROR(IF(Table4[[#This Row],[Total fees]]=Table4[[#This Row],[Total]]=0,"",Table4[[#This Row],[Total fees]]-Table4[[#This Row],[Total]]),"")</f>
        <v/>
      </c>
    </row>
    <row r="1890" spans="1:22">
      <c r="A1890" s="18" t="str">
        <f>IF('Student''s Data'!A1890=0,"",'Student''s Data'!A1890)</f>
        <v/>
      </c>
      <c r="B1890" s="18" t="str">
        <f>IF('Student''s Data'!B1890=0,"",'Student''s Data'!B1890)</f>
        <v/>
      </c>
      <c r="C1890" s="19" t="str">
        <f>IF('Student''s Data'!C1890=0,"",'Student''s Data'!C1890)</f>
        <v/>
      </c>
      <c r="D1890" s="19" t="str">
        <f>IF('Student''s Data'!D1890=0,"",'Student''s Data'!D1890)</f>
        <v/>
      </c>
      <c r="E1890" s="19" t="str">
        <f>IF('Student''s Data'!H1890=0,"",'Student''s Data'!H1890)</f>
        <v/>
      </c>
      <c r="F1890" s="19" t="str">
        <f>IF('Student''s Data'!E1890=0,"",'Student''s Data'!E1890)</f>
        <v/>
      </c>
      <c r="G1890" s="19" t="str">
        <f>IF('Student''s Data'!F1890=0,"",'Student''s Data'!F1890)</f>
        <v/>
      </c>
      <c r="H1890" s="17"/>
      <c r="I1890" s="17"/>
      <c r="J1890" s="17"/>
      <c r="K1890" s="17"/>
      <c r="L1890" s="17"/>
      <c r="M1890" s="17"/>
      <c r="N1890" s="17"/>
      <c r="O1890" s="17"/>
      <c r="P1890" s="17"/>
      <c r="Q1890" s="17"/>
      <c r="R1890" s="17"/>
      <c r="S1890" s="17"/>
      <c r="T1890" s="5" t="str">
        <f>IF(SUM(Table4[[#This Row],[Jan]:[Dec]])=0,"",(SUM(Table4[[#This Row],[Jan]:[Dec]])))</f>
        <v/>
      </c>
      <c r="U1890" s="5">
        <f>IFERROR(IF(Table5[[#This Row],[Is RTE Student]]="Yes",0,VLOOKUP(Table4[[#This Row],[Class]]&amp;"_"&amp;Table4[[#This Row],[Stream]]&amp;"_"&amp;Table4[[#This Row],[Medium]],total_fee,5,0)),0)</f>
        <v>0</v>
      </c>
      <c r="V1890" s="5" t="str">
        <f>IFERROR(IF(Table4[[#This Row],[Total fees]]=Table4[[#This Row],[Total]]=0,"",Table4[[#This Row],[Total fees]]-Table4[[#This Row],[Total]]),"")</f>
        <v/>
      </c>
    </row>
    <row r="1891" spans="1:22">
      <c r="A1891" s="18" t="str">
        <f>IF('Student''s Data'!A1891=0,"",'Student''s Data'!A1891)</f>
        <v/>
      </c>
      <c r="B1891" s="18" t="str">
        <f>IF('Student''s Data'!B1891=0,"",'Student''s Data'!B1891)</f>
        <v/>
      </c>
      <c r="C1891" s="19" t="str">
        <f>IF('Student''s Data'!C1891=0,"",'Student''s Data'!C1891)</f>
        <v/>
      </c>
      <c r="D1891" s="19" t="str">
        <f>IF('Student''s Data'!D1891=0,"",'Student''s Data'!D1891)</f>
        <v/>
      </c>
      <c r="E1891" s="19" t="str">
        <f>IF('Student''s Data'!H1891=0,"",'Student''s Data'!H1891)</f>
        <v/>
      </c>
      <c r="F1891" s="19" t="str">
        <f>IF('Student''s Data'!E1891=0,"",'Student''s Data'!E1891)</f>
        <v/>
      </c>
      <c r="G1891" s="19" t="str">
        <f>IF('Student''s Data'!F1891=0,"",'Student''s Data'!F1891)</f>
        <v/>
      </c>
      <c r="H1891" s="17"/>
      <c r="I1891" s="17"/>
      <c r="J1891" s="17"/>
      <c r="K1891" s="17"/>
      <c r="L1891" s="17"/>
      <c r="M1891" s="17"/>
      <c r="N1891" s="17"/>
      <c r="O1891" s="17"/>
      <c r="P1891" s="17"/>
      <c r="Q1891" s="17"/>
      <c r="R1891" s="17"/>
      <c r="S1891" s="17"/>
      <c r="T1891" s="5" t="str">
        <f>IF(SUM(Table4[[#This Row],[Jan]:[Dec]])=0,"",(SUM(Table4[[#This Row],[Jan]:[Dec]])))</f>
        <v/>
      </c>
      <c r="U1891" s="5">
        <f>IFERROR(IF(Table5[[#This Row],[Is RTE Student]]="Yes",0,VLOOKUP(Table4[[#This Row],[Class]]&amp;"_"&amp;Table4[[#This Row],[Stream]]&amp;"_"&amp;Table4[[#This Row],[Medium]],total_fee,5,0)),0)</f>
        <v>0</v>
      </c>
      <c r="V1891" s="5" t="str">
        <f>IFERROR(IF(Table4[[#This Row],[Total fees]]=Table4[[#This Row],[Total]]=0,"",Table4[[#This Row],[Total fees]]-Table4[[#This Row],[Total]]),"")</f>
        <v/>
      </c>
    </row>
    <row r="1892" spans="1:22">
      <c r="A1892" s="18" t="str">
        <f>IF('Student''s Data'!A1892=0,"",'Student''s Data'!A1892)</f>
        <v/>
      </c>
      <c r="B1892" s="18" t="str">
        <f>IF('Student''s Data'!B1892=0,"",'Student''s Data'!B1892)</f>
        <v/>
      </c>
      <c r="C1892" s="19" t="str">
        <f>IF('Student''s Data'!C1892=0,"",'Student''s Data'!C1892)</f>
        <v/>
      </c>
      <c r="D1892" s="19" t="str">
        <f>IF('Student''s Data'!D1892=0,"",'Student''s Data'!D1892)</f>
        <v/>
      </c>
      <c r="E1892" s="19" t="str">
        <f>IF('Student''s Data'!H1892=0,"",'Student''s Data'!H1892)</f>
        <v/>
      </c>
      <c r="F1892" s="19" t="str">
        <f>IF('Student''s Data'!E1892=0,"",'Student''s Data'!E1892)</f>
        <v/>
      </c>
      <c r="G1892" s="19" t="str">
        <f>IF('Student''s Data'!F1892=0,"",'Student''s Data'!F1892)</f>
        <v/>
      </c>
      <c r="H1892" s="17"/>
      <c r="I1892" s="17"/>
      <c r="J1892" s="17"/>
      <c r="K1892" s="17"/>
      <c r="L1892" s="17"/>
      <c r="M1892" s="17"/>
      <c r="N1892" s="17"/>
      <c r="O1892" s="17"/>
      <c r="P1892" s="17"/>
      <c r="Q1892" s="17"/>
      <c r="R1892" s="17"/>
      <c r="S1892" s="17"/>
      <c r="T1892" s="5" t="str">
        <f>IF(SUM(Table4[[#This Row],[Jan]:[Dec]])=0,"",(SUM(Table4[[#This Row],[Jan]:[Dec]])))</f>
        <v/>
      </c>
      <c r="U1892" s="5">
        <f>IFERROR(IF(Table5[[#This Row],[Is RTE Student]]="Yes",0,VLOOKUP(Table4[[#This Row],[Class]]&amp;"_"&amp;Table4[[#This Row],[Stream]]&amp;"_"&amp;Table4[[#This Row],[Medium]],total_fee,5,0)),0)</f>
        <v>0</v>
      </c>
      <c r="V1892" s="5" t="str">
        <f>IFERROR(IF(Table4[[#This Row],[Total fees]]=Table4[[#This Row],[Total]]=0,"",Table4[[#This Row],[Total fees]]-Table4[[#This Row],[Total]]),"")</f>
        <v/>
      </c>
    </row>
    <row r="1893" spans="1:22">
      <c r="A1893" s="18" t="str">
        <f>IF('Student''s Data'!A1893=0,"",'Student''s Data'!A1893)</f>
        <v/>
      </c>
      <c r="B1893" s="18" t="str">
        <f>IF('Student''s Data'!B1893=0,"",'Student''s Data'!B1893)</f>
        <v/>
      </c>
      <c r="C1893" s="19" t="str">
        <f>IF('Student''s Data'!C1893=0,"",'Student''s Data'!C1893)</f>
        <v/>
      </c>
      <c r="D1893" s="19" t="str">
        <f>IF('Student''s Data'!D1893=0,"",'Student''s Data'!D1893)</f>
        <v/>
      </c>
      <c r="E1893" s="19" t="str">
        <f>IF('Student''s Data'!H1893=0,"",'Student''s Data'!H1893)</f>
        <v/>
      </c>
      <c r="F1893" s="19" t="str">
        <f>IF('Student''s Data'!E1893=0,"",'Student''s Data'!E1893)</f>
        <v/>
      </c>
      <c r="G1893" s="19" t="str">
        <f>IF('Student''s Data'!F1893=0,"",'Student''s Data'!F1893)</f>
        <v/>
      </c>
      <c r="H1893" s="17"/>
      <c r="I1893" s="17"/>
      <c r="J1893" s="17"/>
      <c r="K1893" s="17"/>
      <c r="L1893" s="17"/>
      <c r="M1893" s="17"/>
      <c r="N1893" s="17"/>
      <c r="O1893" s="17"/>
      <c r="P1893" s="17"/>
      <c r="Q1893" s="17"/>
      <c r="R1893" s="17"/>
      <c r="S1893" s="17"/>
      <c r="T1893" s="5" t="str">
        <f>IF(SUM(Table4[[#This Row],[Jan]:[Dec]])=0,"",(SUM(Table4[[#This Row],[Jan]:[Dec]])))</f>
        <v/>
      </c>
      <c r="U1893" s="5">
        <f>IFERROR(IF(Table5[[#This Row],[Is RTE Student]]="Yes",0,VLOOKUP(Table4[[#This Row],[Class]]&amp;"_"&amp;Table4[[#This Row],[Stream]]&amp;"_"&amp;Table4[[#This Row],[Medium]],total_fee,5,0)),0)</f>
        <v>0</v>
      </c>
      <c r="V1893" s="5" t="str">
        <f>IFERROR(IF(Table4[[#This Row],[Total fees]]=Table4[[#This Row],[Total]]=0,"",Table4[[#This Row],[Total fees]]-Table4[[#This Row],[Total]]),"")</f>
        <v/>
      </c>
    </row>
    <row r="1894" spans="1:22">
      <c r="A1894" s="18" t="str">
        <f>IF('Student''s Data'!A1894=0,"",'Student''s Data'!A1894)</f>
        <v/>
      </c>
      <c r="B1894" s="18" t="str">
        <f>IF('Student''s Data'!B1894=0,"",'Student''s Data'!B1894)</f>
        <v/>
      </c>
      <c r="C1894" s="19" t="str">
        <f>IF('Student''s Data'!C1894=0,"",'Student''s Data'!C1894)</f>
        <v/>
      </c>
      <c r="D1894" s="19" t="str">
        <f>IF('Student''s Data'!D1894=0,"",'Student''s Data'!D1894)</f>
        <v/>
      </c>
      <c r="E1894" s="19" t="str">
        <f>IF('Student''s Data'!H1894=0,"",'Student''s Data'!H1894)</f>
        <v/>
      </c>
      <c r="F1894" s="19" t="str">
        <f>IF('Student''s Data'!E1894=0,"",'Student''s Data'!E1894)</f>
        <v/>
      </c>
      <c r="G1894" s="19" t="str">
        <f>IF('Student''s Data'!F1894=0,"",'Student''s Data'!F1894)</f>
        <v/>
      </c>
      <c r="H1894" s="17"/>
      <c r="I1894" s="17"/>
      <c r="J1894" s="17"/>
      <c r="K1894" s="17"/>
      <c r="L1894" s="17"/>
      <c r="M1894" s="17"/>
      <c r="N1894" s="17"/>
      <c r="O1894" s="17"/>
      <c r="P1894" s="17"/>
      <c r="Q1894" s="17"/>
      <c r="R1894" s="17"/>
      <c r="S1894" s="17"/>
      <c r="T1894" s="5" t="str">
        <f>IF(SUM(Table4[[#This Row],[Jan]:[Dec]])=0,"",(SUM(Table4[[#This Row],[Jan]:[Dec]])))</f>
        <v/>
      </c>
      <c r="U1894" s="5">
        <f>IFERROR(IF(Table5[[#This Row],[Is RTE Student]]="Yes",0,VLOOKUP(Table4[[#This Row],[Class]]&amp;"_"&amp;Table4[[#This Row],[Stream]]&amp;"_"&amp;Table4[[#This Row],[Medium]],total_fee,5,0)),0)</f>
        <v>0</v>
      </c>
      <c r="V1894" s="5" t="str">
        <f>IFERROR(IF(Table4[[#This Row],[Total fees]]=Table4[[#This Row],[Total]]=0,"",Table4[[#This Row],[Total fees]]-Table4[[#This Row],[Total]]),"")</f>
        <v/>
      </c>
    </row>
    <row r="1895" spans="1:22">
      <c r="A1895" s="18" t="str">
        <f>IF('Student''s Data'!A1895=0,"",'Student''s Data'!A1895)</f>
        <v/>
      </c>
      <c r="B1895" s="18" t="str">
        <f>IF('Student''s Data'!B1895=0,"",'Student''s Data'!B1895)</f>
        <v/>
      </c>
      <c r="C1895" s="19" t="str">
        <f>IF('Student''s Data'!C1895=0,"",'Student''s Data'!C1895)</f>
        <v/>
      </c>
      <c r="D1895" s="19" t="str">
        <f>IF('Student''s Data'!D1895=0,"",'Student''s Data'!D1895)</f>
        <v/>
      </c>
      <c r="E1895" s="19" t="str">
        <f>IF('Student''s Data'!H1895=0,"",'Student''s Data'!H1895)</f>
        <v/>
      </c>
      <c r="F1895" s="19" t="str">
        <f>IF('Student''s Data'!E1895=0,"",'Student''s Data'!E1895)</f>
        <v/>
      </c>
      <c r="G1895" s="19" t="str">
        <f>IF('Student''s Data'!F1895=0,"",'Student''s Data'!F1895)</f>
        <v/>
      </c>
      <c r="H1895" s="17"/>
      <c r="I1895" s="17"/>
      <c r="J1895" s="17"/>
      <c r="K1895" s="17"/>
      <c r="L1895" s="17"/>
      <c r="M1895" s="17"/>
      <c r="N1895" s="17"/>
      <c r="O1895" s="17"/>
      <c r="P1895" s="17"/>
      <c r="Q1895" s="17"/>
      <c r="R1895" s="17"/>
      <c r="S1895" s="17"/>
      <c r="T1895" s="5" t="str">
        <f>IF(SUM(Table4[[#This Row],[Jan]:[Dec]])=0,"",(SUM(Table4[[#This Row],[Jan]:[Dec]])))</f>
        <v/>
      </c>
      <c r="U1895" s="5">
        <f>IFERROR(IF(Table5[[#This Row],[Is RTE Student]]="Yes",0,VLOOKUP(Table4[[#This Row],[Class]]&amp;"_"&amp;Table4[[#This Row],[Stream]]&amp;"_"&amp;Table4[[#This Row],[Medium]],total_fee,5,0)),0)</f>
        <v>0</v>
      </c>
      <c r="V1895" s="5" t="str">
        <f>IFERROR(IF(Table4[[#This Row],[Total fees]]=Table4[[#This Row],[Total]]=0,"",Table4[[#This Row],[Total fees]]-Table4[[#This Row],[Total]]),"")</f>
        <v/>
      </c>
    </row>
    <row r="1896" spans="1:22">
      <c r="A1896" s="18" t="str">
        <f>IF('Student''s Data'!A1896=0,"",'Student''s Data'!A1896)</f>
        <v/>
      </c>
      <c r="B1896" s="18" t="str">
        <f>IF('Student''s Data'!B1896=0,"",'Student''s Data'!B1896)</f>
        <v/>
      </c>
      <c r="C1896" s="19" t="str">
        <f>IF('Student''s Data'!C1896=0,"",'Student''s Data'!C1896)</f>
        <v/>
      </c>
      <c r="D1896" s="19" t="str">
        <f>IF('Student''s Data'!D1896=0,"",'Student''s Data'!D1896)</f>
        <v/>
      </c>
      <c r="E1896" s="19" t="str">
        <f>IF('Student''s Data'!H1896=0,"",'Student''s Data'!H1896)</f>
        <v/>
      </c>
      <c r="F1896" s="19" t="str">
        <f>IF('Student''s Data'!E1896=0,"",'Student''s Data'!E1896)</f>
        <v/>
      </c>
      <c r="G1896" s="19" t="str">
        <f>IF('Student''s Data'!F1896=0,"",'Student''s Data'!F1896)</f>
        <v/>
      </c>
      <c r="H1896" s="17"/>
      <c r="I1896" s="17"/>
      <c r="J1896" s="17"/>
      <c r="K1896" s="17"/>
      <c r="L1896" s="17"/>
      <c r="M1896" s="17"/>
      <c r="N1896" s="17"/>
      <c r="O1896" s="17"/>
      <c r="P1896" s="17"/>
      <c r="Q1896" s="17"/>
      <c r="R1896" s="17"/>
      <c r="S1896" s="17"/>
      <c r="T1896" s="5" t="str">
        <f>IF(SUM(Table4[[#This Row],[Jan]:[Dec]])=0,"",(SUM(Table4[[#This Row],[Jan]:[Dec]])))</f>
        <v/>
      </c>
      <c r="U1896" s="5">
        <f>IFERROR(IF(Table5[[#This Row],[Is RTE Student]]="Yes",0,VLOOKUP(Table4[[#This Row],[Class]]&amp;"_"&amp;Table4[[#This Row],[Stream]]&amp;"_"&amp;Table4[[#This Row],[Medium]],total_fee,5,0)),0)</f>
        <v>0</v>
      </c>
      <c r="V1896" s="5" t="str">
        <f>IFERROR(IF(Table4[[#This Row],[Total fees]]=Table4[[#This Row],[Total]]=0,"",Table4[[#This Row],[Total fees]]-Table4[[#This Row],[Total]]),"")</f>
        <v/>
      </c>
    </row>
    <row r="1897" spans="1:22">
      <c r="A1897" s="18" t="str">
        <f>IF('Student''s Data'!A1897=0,"",'Student''s Data'!A1897)</f>
        <v/>
      </c>
      <c r="B1897" s="18" t="str">
        <f>IF('Student''s Data'!B1897=0,"",'Student''s Data'!B1897)</f>
        <v/>
      </c>
      <c r="C1897" s="19" t="str">
        <f>IF('Student''s Data'!C1897=0,"",'Student''s Data'!C1897)</f>
        <v/>
      </c>
      <c r="D1897" s="19" t="str">
        <f>IF('Student''s Data'!D1897=0,"",'Student''s Data'!D1897)</f>
        <v/>
      </c>
      <c r="E1897" s="19" t="str">
        <f>IF('Student''s Data'!H1897=0,"",'Student''s Data'!H1897)</f>
        <v/>
      </c>
      <c r="F1897" s="19" t="str">
        <f>IF('Student''s Data'!E1897=0,"",'Student''s Data'!E1897)</f>
        <v/>
      </c>
      <c r="G1897" s="19" t="str">
        <f>IF('Student''s Data'!F1897=0,"",'Student''s Data'!F1897)</f>
        <v/>
      </c>
      <c r="H1897" s="17"/>
      <c r="I1897" s="17"/>
      <c r="J1897" s="17"/>
      <c r="K1897" s="17"/>
      <c r="L1897" s="17"/>
      <c r="M1897" s="17"/>
      <c r="N1897" s="17"/>
      <c r="O1897" s="17"/>
      <c r="P1897" s="17"/>
      <c r="Q1897" s="17"/>
      <c r="R1897" s="17"/>
      <c r="S1897" s="17"/>
      <c r="T1897" s="5" t="str">
        <f>IF(SUM(Table4[[#This Row],[Jan]:[Dec]])=0,"",(SUM(Table4[[#This Row],[Jan]:[Dec]])))</f>
        <v/>
      </c>
      <c r="U1897" s="5">
        <f>IFERROR(IF(Table5[[#This Row],[Is RTE Student]]="Yes",0,VLOOKUP(Table4[[#This Row],[Class]]&amp;"_"&amp;Table4[[#This Row],[Stream]]&amp;"_"&amp;Table4[[#This Row],[Medium]],total_fee,5,0)),0)</f>
        <v>0</v>
      </c>
      <c r="V1897" s="5" t="str">
        <f>IFERROR(IF(Table4[[#This Row],[Total fees]]=Table4[[#This Row],[Total]]=0,"",Table4[[#This Row],[Total fees]]-Table4[[#This Row],[Total]]),"")</f>
        <v/>
      </c>
    </row>
    <row r="1898" spans="1:22">
      <c r="A1898" s="18" t="str">
        <f>IF('Student''s Data'!A1898=0,"",'Student''s Data'!A1898)</f>
        <v/>
      </c>
      <c r="B1898" s="18" t="str">
        <f>IF('Student''s Data'!B1898=0,"",'Student''s Data'!B1898)</f>
        <v/>
      </c>
      <c r="C1898" s="19" t="str">
        <f>IF('Student''s Data'!C1898=0,"",'Student''s Data'!C1898)</f>
        <v/>
      </c>
      <c r="D1898" s="19" t="str">
        <f>IF('Student''s Data'!D1898=0,"",'Student''s Data'!D1898)</f>
        <v/>
      </c>
      <c r="E1898" s="19" t="str">
        <f>IF('Student''s Data'!H1898=0,"",'Student''s Data'!H1898)</f>
        <v/>
      </c>
      <c r="F1898" s="19" t="str">
        <f>IF('Student''s Data'!E1898=0,"",'Student''s Data'!E1898)</f>
        <v/>
      </c>
      <c r="G1898" s="19" t="str">
        <f>IF('Student''s Data'!F1898=0,"",'Student''s Data'!F1898)</f>
        <v/>
      </c>
      <c r="H1898" s="17"/>
      <c r="I1898" s="17"/>
      <c r="J1898" s="17"/>
      <c r="K1898" s="17"/>
      <c r="L1898" s="17"/>
      <c r="M1898" s="17"/>
      <c r="N1898" s="17"/>
      <c r="O1898" s="17"/>
      <c r="P1898" s="17"/>
      <c r="Q1898" s="17"/>
      <c r="R1898" s="17"/>
      <c r="S1898" s="17"/>
      <c r="T1898" s="5" t="str">
        <f>IF(SUM(Table4[[#This Row],[Jan]:[Dec]])=0,"",(SUM(Table4[[#This Row],[Jan]:[Dec]])))</f>
        <v/>
      </c>
      <c r="U1898" s="5">
        <f>IFERROR(IF(Table5[[#This Row],[Is RTE Student]]="Yes",0,VLOOKUP(Table4[[#This Row],[Class]]&amp;"_"&amp;Table4[[#This Row],[Stream]]&amp;"_"&amp;Table4[[#This Row],[Medium]],total_fee,5,0)),0)</f>
        <v>0</v>
      </c>
      <c r="V1898" s="5" t="str">
        <f>IFERROR(IF(Table4[[#This Row],[Total fees]]=Table4[[#This Row],[Total]]=0,"",Table4[[#This Row],[Total fees]]-Table4[[#This Row],[Total]]),"")</f>
        <v/>
      </c>
    </row>
    <row r="1899" spans="1:22">
      <c r="A1899" s="18" t="str">
        <f>IF('Student''s Data'!A1899=0,"",'Student''s Data'!A1899)</f>
        <v/>
      </c>
      <c r="B1899" s="18" t="str">
        <f>IF('Student''s Data'!B1899=0,"",'Student''s Data'!B1899)</f>
        <v/>
      </c>
      <c r="C1899" s="19" t="str">
        <f>IF('Student''s Data'!C1899=0,"",'Student''s Data'!C1899)</f>
        <v/>
      </c>
      <c r="D1899" s="19" t="str">
        <f>IF('Student''s Data'!D1899=0,"",'Student''s Data'!D1899)</f>
        <v/>
      </c>
      <c r="E1899" s="19" t="str">
        <f>IF('Student''s Data'!H1899=0,"",'Student''s Data'!H1899)</f>
        <v/>
      </c>
      <c r="F1899" s="19" t="str">
        <f>IF('Student''s Data'!E1899=0,"",'Student''s Data'!E1899)</f>
        <v/>
      </c>
      <c r="G1899" s="19" t="str">
        <f>IF('Student''s Data'!F1899=0,"",'Student''s Data'!F1899)</f>
        <v/>
      </c>
      <c r="H1899" s="17"/>
      <c r="I1899" s="17"/>
      <c r="J1899" s="17"/>
      <c r="K1899" s="17"/>
      <c r="L1899" s="17"/>
      <c r="M1899" s="17"/>
      <c r="N1899" s="17"/>
      <c r="O1899" s="17"/>
      <c r="P1899" s="17"/>
      <c r="Q1899" s="17"/>
      <c r="R1899" s="17"/>
      <c r="S1899" s="17"/>
      <c r="T1899" s="5" t="str">
        <f>IF(SUM(Table4[[#This Row],[Jan]:[Dec]])=0,"",(SUM(Table4[[#This Row],[Jan]:[Dec]])))</f>
        <v/>
      </c>
      <c r="U1899" s="5">
        <f>IFERROR(IF(Table5[[#This Row],[Is RTE Student]]="Yes",0,VLOOKUP(Table4[[#This Row],[Class]]&amp;"_"&amp;Table4[[#This Row],[Stream]]&amp;"_"&amp;Table4[[#This Row],[Medium]],total_fee,5,0)),0)</f>
        <v>0</v>
      </c>
      <c r="V1899" s="5" t="str">
        <f>IFERROR(IF(Table4[[#This Row],[Total fees]]=Table4[[#This Row],[Total]]=0,"",Table4[[#This Row],[Total fees]]-Table4[[#This Row],[Total]]),"")</f>
        <v/>
      </c>
    </row>
    <row r="1900" spans="1:22">
      <c r="A1900" s="18" t="str">
        <f>IF('Student''s Data'!A1900=0,"",'Student''s Data'!A1900)</f>
        <v/>
      </c>
      <c r="B1900" s="18" t="str">
        <f>IF('Student''s Data'!B1900=0,"",'Student''s Data'!B1900)</f>
        <v/>
      </c>
      <c r="C1900" s="19" t="str">
        <f>IF('Student''s Data'!C1900=0,"",'Student''s Data'!C1900)</f>
        <v/>
      </c>
      <c r="D1900" s="19" t="str">
        <f>IF('Student''s Data'!D1900=0,"",'Student''s Data'!D1900)</f>
        <v/>
      </c>
      <c r="E1900" s="19" t="str">
        <f>IF('Student''s Data'!H1900=0,"",'Student''s Data'!H1900)</f>
        <v/>
      </c>
      <c r="F1900" s="19" t="str">
        <f>IF('Student''s Data'!E1900=0,"",'Student''s Data'!E1900)</f>
        <v/>
      </c>
      <c r="G1900" s="19" t="str">
        <f>IF('Student''s Data'!F1900=0,"",'Student''s Data'!F1900)</f>
        <v/>
      </c>
      <c r="H1900" s="17"/>
      <c r="I1900" s="17"/>
      <c r="J1900" s="17"/>
      <c r="K1900" s="17"/>
      <c r="L1900" s="17"/>
      <c r="M1900" s="17"/>
      <c r="N1900" s="17"/>
      <c r="O1900" s="17"/>
      <c r="P1900" s="17"/>
      <c r="Q1900" s="17"/>
      <c r="R1900" s="17"/>
      <c r="S1900" s="17"/>
      <c r="T1900" s="5" t="str">
        <f>IF(SUM(Table4[[#This Row],[Jan]:[Dec]])=0,"",(SUM(Table4[[#This Row],[Jan]:[Dec]])))</f>
        <v/>
      </c>
      <c r="U1900" s="5">
        <f>IFERROR(IF(Table5[[#This Row],[Is RTE Student]]="Yes",0,VLOOKUP(Table4[[#This Row],[Class]]&amp;"_"&amp;Table4[[#This Row],[Stream]]&amp;"_"&amp;Table4[[#This Row],[Medium]],total_fee,5,0)),0)</f>
        <v>0</v>
      </c>
      <c r="V1900" s="5" t="str">
        <f>IFERROR(IF(Table4[[#This Row],[Total fees]]=Table4[[#This Row],[Total]]=0,"",Table4[[#This Row],[Total fees]]-Table4[[#This Row],[Total]]),"")</f>
        <v/>
      </c>
    </row>
    <row r="1901" spans="1:22">
      <c r="A1901" s="18" t="str">
        <f>IF('Student''s Data'!A1901=0,"",'Student''s Data'!A1901)</f>
        <v/>
      </c>
      <c r="B1901" s="18" t="str">
        <f>IF('Student''s Data'!B1901=0,"",'Student''s Data'!B1901)</f>
        <v/>
      </c>
      <c r="C1901" s="19" t="str">
        <f>IF('Student''s Data'!C1901=0,"",'Student''s Data'!C1901)</f>
        <v/>
      </c>
      <c r="D1901" s="19" t="str">
        <f>IF('Student''s Data'!D1901=0,"",'Student''s Data'!D1901)</f>
        <v/>
      </c>
      <c r="E1901" s="19" t="str">
        <f>IF('Student''s Data'!H1901=0,"",'Student''s Data'!H1901)</f>
        <v/>
      </c>
      <c r="F1901" s="19" t="str">
        <f>IF('Student''s Data'!E1901=0,"",'Student''s Data'!E1901)</f>
        <v/>
      </c>
      <c r="G1901" s="19" t="str">
        <f>IF('Student''s Data'!F1901=0,"",'Student''s Data'!F1901)</f>
        <v/>
      </c>
      <c r="H1901" s="17"/>
      <c r="I1901" s="17"/>
      <c r="J1901" s="17"/>
      <c r="K1901" s="17"/>
      <c r="L1901" s="17"/>
      <c r="M1901" s="17"/>
      <c r="N1901" s="17"/>
      <c r="O1901" s="17"/>
      <c r="P1901" s="17"/>
      <c r="Q1901" s="17"/>
      <c r="R1901" s="17"/>
      <c r="S1901" s="17"/>
      <c r="T1901" s="5" t="str">
        <f>IF(SUM(Table4[[#This Row],[Jan]:[Dec]])=0,"",(SUM(Table4[[#This Row],[Jan]:[Dec]])))</f>
        <v/>
      </c>
      <c r="U1901" s="5">
        <f>IFERROR(IF(Table5[[#This Row],[Is RTE Student]]="Yes",0,VLOOKUP(Table4[[#This Row],[Class]]&amp;"_"&amp;Table4[[#This Row],[Stream]]&amp;"_"&amp;Table4[[#This Row],[Medium]],total_fee,5,0)),0)</f>
        <v>0</v>
      </c>
      <c r="V1901" s="5" t="str">
        <f>IFERROR(IF(Table4[[#This Row],[Total fees]]=Table4[[#This Row],[Total]]=0,"",Table4[[#This Row],[Total fees]]-Table4[[#This Row],[Total]]),"")</f>
        <v/>
      </c>
    </row>
    <row r="1902" spans="1:22">
      <c r="A1902" s="18" t="str">
        <f>IF('Student''s Data'!A1902=0,"",'Student''s Data'!A1902)</f>
        <v/>
      </c>
      <c r="B1902" s="18" t="str">
        <f>IF('Student''s Data'!B1902=0,"",'Student''s Data'!B1902)</f>
        <v/>
      </c>
      <c r="C1902" s="19" t="str">
        <f>IF('Student''s Data'!C1902=0,"",'Student''s Data'!C1902)</f>
        <v/>
      </c>
      <c r="D1902" s="19" t="str">
        <f>IF('Student''s Data'!D1902=0,"",'Student''s Data'!D1902)</f>
        <v/>
      </c>
      <c r="E1902" s="19" t="str">
        <f>IF('Student''s Data'!H1902=0,"",'Student''s Data'!H1902)</f>
        <v/>
      </c>
      <c r="F1902" s="19" t="str">
        <f>IF('Student''s Data'!E1902=0,"",'Student''s Data'!E1902)</f>
        <v/>
      </c>
      <c r="G1902" s="19" t="str">
        <f>IF('Student''s Data'!F1902=0,"",'Student''s Data'!F1902)</f>
        <v/>
      </c>
      <c r="H1902" s="17"/>
      <c r="I1902" s="17"/>
      <c r="J1902" s="17"/>
      <c r="K1902" s="17"/>
      <c r="L1902" s="17"/>
      <c r="M1902" s="17"/>
      <c r="N1902" s="17"/>
      <c r="O1902" s="17"/>
      <c r="P1902" s="17"/>
      <c r="Q1902" s="17"/>
      <c r="R1902" s="17"/>
      <c r="S1902" s="17"/>
      <c r="T1902" s="5" t="str">
        <f>IF(SUM(Table4[[#This Row],[Jan]:[Dec]])=0,"",(SUM(Table4[[#This Row],[Jan]:[Dec]])))</f>
        <v/>
      </c>
      <c r="U1902" s="5">
        <f>IFERROR(IF(Table5[[#This Row],[Is RTE Student]]="Yes",0,VLOOKUP(Table4[[#This Row],[Class]]&amp;"_"&amp;Table4[[#This Row],[Stream]]&amp;"_"&amp;Table4[[#This Row],[Medium]],total_fee,5,0)),0)</f>
        <v>0</v>
      </c>
      <c r="V1902" s="5" t="str">
        <f>IFERROR(IF(Table4[[#This Row],[Total fees]]=Table4[[#This Row],[Total]]=0,"",Table4[[#This Row],[Total fees]]-Table4[[#This Row],[Total]]),"")</f>
        <v/>
      </c>
    </row>
    <row r="1903" spans="1:22">
      <c r="A1903" s="18" t="str">
        <f>IF('Student''s Data'!A1903=0,"",'Student''s Data'!A1903)</f>
        <v/>
      </c>
      <c r="B1903" s="18" t="str">
        <f>IF('Student''s Data'!B1903=0,"",'Student''s Data'!B1903)</f>
        <v/>
      </c>
      <c r="C1903" s="19" t="str">
        <f>IF('Student''s Data'!C1903=0,"",'Student''s Data'!C1903)</f>
        <v/>
      </c>
      <c r="D1903" s="19" t="str">
        <f>IF('Student''s Data'!D1903=0,"",'Student''s Data'!D1903)</f>
        <v/>
      </c>
      <c r="E1903" s="19" t="str">
        <f>IF('Student''s Data'!H1903=0,"",'Student''s Data'!H1903)</f>
        <v/>
      </c>
      <c r="F1903" s="19" t="str">
        <f>IF('Student''s Data'!E1903=0,"",'Student''s Data'!E1903)</f>
        <v/>
      </c>
      <c r="G1903" s="19" t="str">
        <f>IF('Student''s Data'!F1903=0,"",'Student''s Data'!F1903)</f>
        <v/>
      </c>
      <c r="H1903" s="17"/>
      <c r="I1903" s="17"/>
      <c r="J1903" s="17"/>
      <c r="K1903" s="17"/>
      <c r="L1903" s="17"/>
      <c r="M1903" s="17"/>
      <c r="N1903" s="17"/>
      <c r="O1903" s="17"/>
      <c r="P1903" s="17"/>
      <c r="Q1903" s="17"/>
      <c r="R1903" s="17"/>
      <c r="S1903" s="17"/>
      <c r="T1903" s="5" t="str">
        <f>IF(SUM(Table4[[#This Row],[Jan]:[Dec]])=0,"",(SUM(Table4[[#This Row],[Jan]:[Dec]])))</f>
        <v/>
      </c>
      <c r="U1903" s="5">
        <f>IFERROR(IF(Table5[[#This Row],[Is RTE Student]]="Yes",0,VLOOKUP(Table4[[#This Row],[Class]]&amp;"_"&amp;Table4[[#This Row],[Stream]]&amp;"_"&amp;Table4[[#This Row],[Medium]],total_fee,5,0)),0)</f>
        <v>0</v>
      </c>
      <c r="V1903" s="5" t="str">
        <f>IFERROR(IF(Table4[[#This Row],[Total fees]]=Table4[[#This Row],[Total]]=0,"",Table4[[#This Row],[Total fees]]-Table4[[#This Row],[Total]]),"")</f>
        <v/>
      </c>
    </row>
    <row r="1904" spans="1:22">
      <c r="A1904" s="18" t="str">
        <f>IF('Student''s Data'!A1904=0,"",'Student''s Data'!A1904)</f>
        <v/>
      </c>
      <c r="B1904" s="18" t="str">
        <f>IF('Student''s Data'!B1904=0,"",'Student''s Data'!B1904)</f>
        <v/>
      </c>
      <c r="C1904" s="19" t="str">
        <f>IF('Student''s Data'!C1904=0,"",'Student''s Data'!C1904)</f>
        <v/>
      </c>
      <c r="D1904" s="19" t="str">
        <f>IF('Student''s Data'!D1904=0,"",'Student''s Data'!D1904)</f>
        <v/>
      </c>
      <c r="E1904" s="19" t="str">
        <f>IF('Student''s Data'!H1904=0,"",'Student''s Data'!H1904)</f>
        <v/>
      </c>
      <c r="F1904" s="19" t="str">
        <f>IF('Student''s Data'!E1904=0,"",'Student''s Data'!E1904)</f>
        <v/>
      </c>
      <c r="G1904" s="19" t="str">
        <f>IF('Student''s Data'!F1904=0,"",'Student''s Data'!F1904)</f>
        <v/>
      </c>
      <c r="H1904" s="17"/>
      <c r="I1904" s="17"/>
      <c r="J1904" s="17"/>
      <c r="K1904" s="17"/>
      <c r="L1904" s="17"/>
      <c r="M1904" s="17"/>
      <c r="N1904" s="17"/>
      <c r="O1904" s="17"/>
      <c r="P1904" s="17"/>
      <c r="Q1904" s="17"/>
      <c r="R1904" s="17"/>
      <c r="S1904" s="17"/>
      <c r="T1904" s="5" t="str">
        <f>IF(SUM(Table4[[#This Row],[Jan]:[Dec]])=0,"",(SUM(Table4[[#This Row],[Jan]:[Dec]])))</f>
        <v/>
      </c>
      <c r="U1904" s="5">
        <f>IFERROR(IF(Table5[[#This Row],[Is RTE Student]]="Yes",0,VLOOKUP(Table4[[#This Row],[Class]]&amp;"_"&amp;Table4[[#This Row],[Stream]]&amp;"_"&amp;Table4[[#This Row],[Medium]],total_fee,5,0)),0)</f>
        <v>0</v>
      </c>
      <c r="V1904" s="5" t="str">
        <f>IFERROR(IF(Table4[[#This Row],[Total fees]]=Table4[[#This Row],[Total]]=0,"",Table4[[#This Row],[Total fees]]-Table4[[#This Row],[Total]]),"")</f>
        <v/>
      </c>
    </row>
    <row r="1905" spans="1:22">
      <c r="A1905" s="18" t="str">
        <f>IF('Student''s Data'!A1905=0,"",'Student''s Data'!A1905)</f>
        <v/>
      </c>
      <c r="B1905" s="18" t="str">
        <f>IF('Student''s Data'!B1905=0,"",'Student''s Data'!B1905)</f>
        <v/>
      </c>
      <c r="C1905" s="19" t="str">
        <f>IF('Student''s Data'!C1905=0,"",'Student''s Data'!C1905)</f>
        <v/>
      </c>
      <c r="D1905" s="19" t="str">
        <f>IF('Student''s Data'!D1905=0,"",'Student''s Data'!D1905)</f>
        <v/>
      </c>
      <c r="E1905" s="19" t="str">
        <f>IF('Student''s Data'!H1905=0,"",'Student''s Data'!H1905)</f>
        <v/>
      </c>
      <c r="F1905" s="19" t="str">
        <f>IF('Student''s Data'!E1905=0,"",'Student''s Data'!E1905)</f>
        <v/>
      </c>
      <c r="G1905" s="19" t="str">
        <f>IF('Student''s Data'!F1905=0,"",'Student''s Data'!F1905)</f>
        <v/>
      </c>
      <c r="H1905" s="17"/>
      <c r="I1905" s="17"/>
      <c r="J1905" s="17"/>
      <c r="K1905" s="17"/>
      <c r="L1905" s="17"/>
      <c r="M1905" s="17"/>
      <c r="N1905" s="17"/>
      <c r="O1905" s="17"/>
      <c r="P1905" s="17"/>
      <c r="Q1905" s="17"/>
      <c r="R1905" s="17"/>
      <c r="S1905" s="17"/>
      <c r="T1905" s="5" t="str">
        <f>IF(SUM(Table4[[#This Row],[Jan]:[Dec]])=0,"",(SUM(Table4[[#This Row],[Jan]:[Dec]])))</f>
        <v/>
      </c>
      <c r="U1905" s="5">
        <f>IFERROR(IF(Table5[[#This Row],[Is RTE Student]]="Yes",0,VLOOKUP(Table4[[#This Row],[Class]]&amp;"_"&amp;Table4[[#This Row],[Stream]]&amp;"_"&amp;Table4[[#This Row],[Medium]],total_fee,5,0)),0)</f>
        <v>0</v>
      </c>
      <c r="V1905" s="5" t="str">
        <f>IFERROR(IF(Table4[[#This Row],[Total fees]]=Table4[[#This Row],[Total]]=0,"",Table4[[#This Row],[Total fees]]-Table4[[#This Row],[Total]]),"")</f>
        <v/>
      </c>
    </row>
    <row r="1906" spans="1:22">
      <c r="A1906" s="18" t="str">
        <f>IF('Student''s Data'!A1906=0,"",'Student''s Data'!A1906)</f>
        <v/>
      </c>
      <c r="B1906" s="18" t="str">
        <f>IF('Student''s Data'!B1906=0,"",'Student''s Data'!B1906)</f>
        <v/>
      </c>
      <c r="C1906" s="19" t="str">
        <f>IF('Student''s Data'!C1906=0,"",'Student''s Data'!C1906)</f>
        <v/>
      </c>
      <c r="D1906" s="19" t="str">
        <f>IF('Student''s Data'!D1906=0,"",'Student''s Data'!D1906)</f>
        <v/>
      </c>
      <c r="E1906" s="19" t="str">
        <f>IF('Student''s Data'!H1906=0,"",'Student''s Data'!H1906)</f>
        <v/>
      </c>
      <c r="F1906" s="19" t="str">
        <f>IF('Student''s Data'!E1906=0,"",'Student''s Data'!E1906)</f>
        <v/>
      </c>
      <c r="G1906" s="19" t="str">
        <f>IF('Student''s Data'!F1906=0,"",'Student''s Data'!F1906)</f>
        <v/>
      </c>
      <c r="H1906" s="17"/>
      <c r="I1906" s="17"/>
      <c r="J1906" s="17"/>
      <c r="K1906" s="17"/>
      <c r="L1906" s="17"/>
      <c r="M1906" s="17"/>
      <c r="N1906" s="17"/>
      <c r="O1906" s="17"/>
      <c r="P1906" s="17"/>
      <c r="Q1906" s="17"/>
      <c r="R1906" s="17"/>
      <c r="S1906" s="17"/>
      <c r="T1906" s="5" t="str">
        <f>IF(SUM(Table4[[#This Row],[Jan]:[Dec]])=0,"",(SUM(Table4[[#This Row],[Jan]:[Dec]])))</f>
        <v/>
      </c>
      <c r="U1906" s="5">
        <f>IFERROR(IF(Table5[[#This Row],[Is RTE Student]]="Yes",0,VLOOKUP(Table4[[#This Row],[Class]]&amp;"_"&amp;Table4[[#This Row],[Stream]]&amp;"_"&amp;Table4[[#This Row],[Medium]],total_fee,5,0)),0)</f>
        <v>0</v>
      </c>
      <c r="V1906" s="5" t="str">
        <f>IFERROR(IF(Table4[[#This Row],[Total fees]]=Table4[[#This Row],[Total]]=0,"",Table4[[#This Row],[Total fees]]-Table4[[#This Row],[Total]]),"")</f>
        <v/>
      </c>
    </row>
    <row r="1907" spans="1:22">
      <c r="A1907" s="18" t="str">
        <f>IF('Student''s Data'!A1907=0,"",'Student''s Data'!A1907)</f>
        <v/>
      </c>
      <c r="B1907" s="18" t="str">
        <f>IF('Student''s Data'!B1907=0,"",'Student''s Data'!B1907)</f>
        <v/>
      </c>
      <c r="C1907" s="19" t="str">
        <f>IF('Student''s Data'!C1907=0,"",'Student''s Data'!C1907)</f>
        <v/>
      </c>
      <c r="D1907" s="19" t="str">
        <f>IF('Student''s Data'!D1907=0,"",'Student''s Data'!D1907)</f>
        <v/>
      </c>
      <c r="E1907" s="19" t="str">
        <f>IF('Student''s Data'!H1907=0,"",'Student''s Data'!H1907)</f>
        <v/>
      </c>
      <c r="F1907" s="19" t="str">
        <f>IF('Student''s Data'!E1907=0,"",'Student''s Data'!E1907)</f>
        <v/>
      </c>
      <c r="G1907" s="19" t="str">
        <f>IF('Student''s Data'!F1907=0,"",'Student''s Data'!F1907)</f>
        <v/>
      </c>
      <c r="H1907" s="17"/>
      <c r="I1907" s="17"/>
      <c r="J1907" s="17"/>
      <c r="K1907" s="17"/>
      <c r="L1907" s="17"/>
      <c r="M1907" s="17"/>
      <c r="N1907" s="17"/>
      <c r="O1907" s="17"/>
      <c r="P1907" s="17"/>
      <c r="Q1907" s="17"/>
      <c r="R1907" s="17"/>
      <c r="S1907" s="17"/>
      <c r="T1907" s="5" t="str">
        <f>IF(SUM(Table4[[#This Row],[Jan]:[Dec]])=0,"",(SUM(Table4[[#This Row],[Jan]:[Dec]])))</f>
        <v/>
      </c>
      <c r="U1907" s="5">
        <f>IFERROR(IF(Table5[[#This Row],[Is RTE Student]]="Yes",0,VLOOKUP(Table4[[#This Row],[Class]]&amp;"_"&amp;Table4[[#This Row],[Stream]]&amp;"_"&amp;Table4[[#This Row],[Medium]],total_fee,5,0)),0)</f>
        <v>0</v>
      </c>
      <c r="V1907" s="5" t="str">
        <f>IFERROR(IF(Table4[[#This Row],[Total fees]]=Table4[[#This Row],[Total]]=0,"",Table4[[#This Row],[Total fees]]-Table4[[#This Row],[Total]]),"")</f>
        <v/>
      </c>
    </row>
    <row r="1908" spans="1:22">
      <c r="A1908" s="18" t="str">
        <f>IF('Student''s Data'!A1908=0,"",'Student''s Data'!A1908)</f>
        <v/>
      </c>
      <c r="B1908" s="18" t="str">
        <f>IF('Student''s Data'!B1908=0,"",'Student''s Data'!B1908)</f>
        <v/>
      </c>
      <c r="C1908" s="19" t="str">
        <f>IF('Student''s Data'!C1908=0,"",'Student''s Data'!C1908)</f>
        <v/>
      </c>
      <c r="D1908" s="19" t="str">
        <f>IF('Student''s Data'!D1908=0,"",'Student''s Data'!D1908)</f>
        <v/>
      </c>
      <c r="E1908" s="19" t="str">
        <f>IF('Student''s Data'!H1908=0,"",'Student''s Data'!H1908)</f>
        <v/>
      </c>
      <c r="F1908" s="19" t="str">
        <f>IF('Student''s Data'!E1908=0,"",'Student''s Data'!E1908)</f>
        <v/>
      </c>
      <c r="G1908" s="19" t="str">
        <f>IF('Student''s Data'!F1908=0,"",'Student''s Data'!F1908)</f>
        <v/>
      </c>
      <c r="H1908" s="17"/>
      <c r="I1908" s="17"/>
      <c r="J1908" s="17"/>
      <c r="K1908" s="17"/>
      <c r="L1908" s="17"/>
      <c r="M1908" s="17"/>
      <c r="N1908" s="17"/>
      <c r="O1908" s="17"/>
      <c r="P1908" s="17"/>
      <c r="Q1908" s="17"/>
      <c r="R1908" s="17"/>
      <c r="S1908" s="17"/>
      <c r="T1908" s="5" t="str">
        <f>IF(SUM(Table4[[#This Row],[Jan]:[Dec]])=0,"",(SUM(Table4[[#This Row],[Jan]:[Dec]])))</f>
        <v/>
      </c>
      <c r="U1908" s="5">
        <f>IFERROR(IF(Table5[[#This Row],[Is RTE Student]]="Yes",0,VLOOKUP(Table4[[#This Row],[Class]]&amp;"_"&amp;Table4[[#This Row],[Stream]]&amp;"_"&amp;Table4[[#This Row],[Medium]],total_fee,5,0)),0)</f>
        <v>0</v>
      </c>
      <c r="V1908" s="5" t="str">
        <f>IFERROR(IF(Table4[[#This Row],[Total fees]]=Table4[[#This Row],[Total]]=0,"",Table4[[#This Row],[Total fees]]-Table4[[#This Row],[Total]]),"")</f>
        <v/>
      </c>
    </row>
    <row r="1909" spans="1:22">
      <c r="A1909" s="18" t="str">
        <f>IF('Student''s Data'!A1909=0,"",'Student''s Data'!A1909)</f>
        <v/>
      </c>
      <c r="B1909" s="18" t="str">
        <f>IF('Student''s Data'!B1909=0,"",'Student''s Data'!B1909)</f>
        <v/>
      </c>
      <c r="C1909" s="19" t="str">
        <f>IF('Student''s Data'!C1909=0,"",'Student''s Data'!C1909)</f>
        <v/>
      </c>
      <c r="D1909" s="19" t="str">
        <f>IF('Student''s Data'!D1909=0,"",'Student''s Data'!D1909)</f>
        <v/>
      </c>
      <c r="E1909" s="19" t="str">
        <f>IF('Student''s Data'!H1909=0,"",'Student''s Data'!H1909)</f>
        <v/>
      </c>
      <c r="F1909" s="19" t="str">
        <f>IF('Student''s Data'!E1909=0,"",'Student''s Data'!E1909)</f>
        <v/>
      </c>
      <c r="G1909" s="19" t="str">
        <f>IF('Student''s Data'!F1909=0,"",'Student''s Data'!F1909)</f>
        <v/>
      </c>
      <c r="H1909" s="17"/>
      <c r="I1909" s="17"/>
      <c r="J1909" s="17"/>
      <c r="K1909" s="17"/>
      <c r="L1909" s="17"/>
      <c r="M1909" s="17"/>
      <c r="N1909" s="17"/>
      <c r="O1909" s="17"/>
      <c r="P1909" s="17"/>
      <c r="Q1909" s="17"/>
      <c r="R1909" s="17"/>
      <c r="S1909" s="17"/>
      <c r="T1909" s="5" t="str">
        <f>IF(SUM(Table4[[#This Row],[Jan]:[Dec]])=0,"",(SUM(Table4[[#This Row],[Jan]:[Dec]])))</f>
        <v/>
      </c>
      <c r="U1909" s="5">
        <f>IFERROR(IF(Table5[[#This Row],[Is RTE Student]]="Yes",0,VLOOKUP(Table4[[#This Row],[Class]]&amp;"_"&amp;Table4[[#This Row],[Stream]]&amp;"_"&amp;Table4[[#This Row],[Medium]],total_fee,5,0)),0)</f>
        <v>0</v>
      </c>
      <c r="V1909" s="5" t="str">
        <f>IFERROR(IF(Table4[[#This Row],[Total fees]]=Table4[[#This Row],[Total]]=0,"",Table4[[#This Row],[Total fees]]-Table4[[#This Row],[Total]]),"")</f>
        <v/>
      </c>
    </row>
    <row r="1910" spans="1:22">
      <c r="A1910" s="18" t="str">
        <f>IF('Student''s Data'!A1910=0,"",'Student''s Data'!A1910)</f>
        <v/>
      </c>
      <c r="B1910" s="18" t="str">
        <f>IF('Student''s Data'!B1910=0,"",'Student''s Data'!B1910)</f>
        <v/>
      </c>
      <c r="C1910" s="19" t="str">
        <f>IF('Student''s Data'!C1910=0,"",'Student''s Data'!C1910)</f>
        <v/>
      </c>
      <c r="D1910" s="19" t="str">
        <f>IF('Student''s Data'!D1910=0,"",'Student''s Data'!D1910)</f>
        <v/>
      </c>
      <c r="E1910" s="19" t="str">
        <f>IF('Student''s Data'!H1910=0,"",'Student''s Data'!H1910)</f>
        <v/>
      </c>
      <c r="F1910" s="19" t="str">
        <f>IF('Student''s Data'!E1910=0,"",'Student''s Data'!E1910)</f>
        <v/>
      </c>
      <c r="G1910" s="19" t="str">
        <f>IF('Student''s Data'!F1910=0,"",'Student''s Data'!F1910)</f>
        <v/>
      </c>
      <c r="H1910" s="17"/>
      <c r="I1910" s="17"/>
      <c r="J1910" s="17"/>
      <c r="K1910" s="17"/>
      <c r="L1910" s="17"/>
      <c r="M1910" s="17"/>
      <c r="N1910" s="17"/>
      <c r="O1910" s="17"/>
      <c r="P1910" s="17"/>
      <c r="Q1910" s="17"/>
      <c r="R1910" s="17"/>
      <c r="S1910" s="17"/>
      <c r="T1910" s="5" t="str">
        <f>IF(SUM(Table4[[#This Row],[Jan]:[Dec]])=0,"",(SUM(Table4[[#This Row],[Jan]:[Dec]])))</f>
        <v/>
      </c>
      <c r="U1910" s="5">
        <f>IFERROR(IF(Table5[[#This Row],[Is RTE Student]]="Yes",0,VLOOKUP(Table4[[#This Row],[Class]]&amp;"_"&amp;Table4[[#This Row],[Stream]]&amp;"_"&amp;Table4[[#This Row],[Medium]],total_fee,5,0)),0)</f>
        <v>0</v>
      </c>
      <c r="V1910" s="5" t="str">
        <f>IFERROR(IF(Table4[[#This Row],[Total fees]]=Table4[[#This Row],[Total]]=0,"",Table4[[#This Row],[Total fees]]-Table4[[#This Row],[Total]]),"")</f>
        <v/>
      </c>
    </row>
    <row r="1911" spans="1:22">
      <c r="A1911" s="18" t="str">
        <f>IF('Student''s Data'!A1911=0,"",'Student''s Data'!A1911)</f>
        <v/>
      </c>
      <c r="B1911" s="18" t="str">
        <f>IF('Student''s Data'!B1911=0,"",'Student''s Data'!B1911)</f>
        <v/>
      </c>
      <c r="C1911" s="19" t="str">
        <f>IF('Student''s Data'!C1911=0,"",'Student''s Data'!C1911)</f>
        <v/>
      </c>
      <c r="D1911" s="19" t="str">
        <f>IF('Student''s Data'!D1911=0,"",'Student''s Data'!D1911)</f>
        <v/>
      </c>
      <c r="E1911" s="19" t="str">
        <f>IF('Student''s Data'!H1911=0,"",'Student''s Data'!H1911)</f>
        <v/>
      </c>
      <c r="F1911" s="19" t="str">
        <f>IF('Student''s Data'!E1911=0,"",'Student''s Data'!E1911)</f>
        <v/>
      </c>
      <c r="G1911" s="19" t="str">
        <f>IF('Student''s Data'!F1911=0,"",'Student''s Data'!F1911)</f>
        <v/>
      </c>
      <c r="H1911" s="17"/>
      <c r="I1911" s="17"/>
      <c r="J1911" s="17"/>
      <c r="K1911" s="17"/>
      <c r="L1911" s="17"/>
      <c r="M1911" s="17"/>
      <c r="N1911" s="17"/>
      <c r="O1911" s="17"/>
      <c r="P1911" s="17"/>
      <c r="Q1911" s="17"/>
      <c r="R1911" s="17"/>
      <c r="S1911" s="17"/>
      <c r="T1911" s="5" t="str">
        <f>IF(SUM(Table4[[#This Row],[Jan]:[Dec]])=0,"",(SUM(Table4[[#This Row],[Jan]:[Dec]])))</f>
        <v/>
      </c>
      <c r="U1911" s="5">
        <f>IFERROR(IF(Table5[[#This Row],[Is RTE Student]]="Yes",0,VLOOKUP(Table4[[#This Row],[Class]]&amp;"_"&amp;Table4[[#This Row],[Stream]]&amp;"_"&amp;Table4[[#This Row],[Medium]],total_fee,5,0)),0)</f>
        <v>0</v>
      </c>
      <c r="V1911" s="5" t="str">
        <f>IFERROR(IF(Table4[[#This Row],[Total fees]]=Table4[[#This Row],[Total]]=0,"",Table4[[#This Row],[Total fees]]-Table4[[#This Row],[Total]]),"")</f>
        <v/>
      </c>
    </row>
    <row r="1912" spans="1:22">
      <c r="A1912" s="18" t="str">
        <f>IF('Student''s Data'!A1912=0,"",'Student''s Data'!A1912)</f>
        <v/>
      </c>
      <c r="B1912" s="18" t="str">
        <f>IF('Student''s Data'!B1912=0,"",'Student''s Data'!B1912)</f>
        <v/>
      </c>
      <c r="C1912" s="19" t="str">
        <f>IF('Student''s Data'!C1912=0,"",'Student''s Data'!C1912)</f>
        <v/>
      </c>
      <c r="D1912" s="19" t="str">
        <f>IF('Student''s Data'!D1912=0,"",'Student''s Data'!D1912)</f>
        <v/>
      </c>
      <c r="E1912" s="19" t="str">
        <f>IF('Student''s Data'!H1912=0,"",'Student''s Data'!H1912)</f>
        <v/>
      </c>
      <c r="F1912" s="19" t="str">
        <f>IF('Student''s Data'!E1912=0,"",'Student''s Data'!E1912)</f>
        <v/>
      </c>
      <c r="G1912" s="19" t="str">
        <f>IF('Student''s Data'!F1912=0,"",'Student''s Data'!F1912)</f>
        <v/>
      </c>
      <c r="H1912" s="17"/>
      <c r="I1912" s="17"/>
      <c r="J1912" s="17"/>
      <c r="K1912" s="17"/>
      <c r="L1912" s="17"/>
      <c r="M1912" s="17"/>
      <c r="N1912" s="17"/>
      <c r="O1912" s="17"/>
      <c r="P1912" s="17"/>
      <c r="Q1912" s="17"/>
      <c r="R1912" s="17"/>
      <c r="S1912" s="17"/>
      <c r="T1912" s="5" t="str">
        <f>IF(SUM(Table4[[#This Row],[Jan]:[Dec]])=0,"",(SUM(Table4[[#This Row],[Jan]:[Dec]])))</f>
        <v/>
      </c>
      <c r="U1912" s="5">
        <f>IFERROR(IF(Table5[[#This Row],[Is RTE Student]]="Yes",0,VLOOKUP(Table4[[#This Row],[Class]]&amp;"_"&amp;Table4[[#This Row],[Stream]]&amp;"_"&amp;Table4[[#This Row],[Medium]],total_fee,5,0)),0)</f>
        <v>0</v>
      </c>
      <c r="V1912" s="5" t="str">
        <f>IFERROR(IF(Table4[[#This Row],[Total fees]]=Table4[[#This Row],[Total]]=0,"",Table4[[#This Row],[Total fees]]-Table4[[#This Row],[Total]]),"")</f>
        <v/>
      </c>
    </row>
    <row r="1913" spans="1:22">
      <c r="A1913" s="18" t="str">
        <f>IF('Student''s Data'!A1913=0,"",'Student''s Data'!A1913)</f>
        <v/>
      </c>
      <c r="B1913" s="18" t="str">
        <f>IF('Student''s Data'!B1913=0,"",'Student''s Data'!B1913)</f>
        <v/>
      </c>
      <c r="C1913" s="19" t="str">
        <f>IF('Student''s Data'!C1913=0,"",'Student''s Data'!C1913)</f>
        <v/>
      </c>
      <c r="D1913" s="19" t="str">
        <f>IF('Student''s Data'!D1913=0,"",'Student''s Data'!D1913)</f>
        <v/>
      </c>
      <c r="E1913" s="19" t="str">
        <f>IF('Student''s Data'!H1913=0,"",'Student''s Data'!H1913)</f>
        <v/>
      </c>
      <c r="F1913" s="19" t="str">
        <f>IF('Student''s Data'!E1913=0,"",'Student''s Data'!E1913)</f>
        <v/>
      </c>
      <c r="G1913" s="19" t="str">
        <f>IF('Student''s Data'!F1913=0,"",'Student''s Data'!F1913)</f>
        <v/>
      </c>
      <c r="H1913" s="17"/>
      <c r="I1913" s="17"/>
      <c r="J1913" s="17"/>
      <c r="K1913" s="17"/>
      <c r="L1913" s="17"/>
      <c r="M1913" s="17"/>
      <c r="N1913" s="17"/>
      <c r="O1913" s="17"/>
      <c r="P1913" s="17"/>
      <c r="Q1913" s="17"/>
      <c r="R1913" s="17"/>
      <c r="S1913" s="17"/>
      <c r="T1913" s="5" t="str">
        <f>IF(SUM(Table4[[#This Row],[Jan]:[Dec]])=0,"",(SUM(Table4[[#This Row],[Jan]:[Dec]])))</f>
        <v/>
      </c>
      <c r="U1913" s="5">
        <f>IFERROR(IF(Table5[[#This Row],[Is RTE Student]]="Yes",0,VLOOKUP(Table4[[#This Row],[Class]]&amp;"_"&amp;Table4[[#This Row],[Stream]]&amp;"_"&amp;Table4[[#This Row],[Medium]],total_fee,5,0)),0)</f>
        <v>0</v>
      </c>
      <c r="V1913" s="5" t="str">
        <f>IFERROR(IF(Table4[[#This Row],[Total fees]]=Table4[[#This Row],[Total]]=0,"",Table4[[#This Row],[Total fees]]-Table4[[#This Row],[Total]]),"")</f>
        <v/>
      </c>
    </row>
    <row r="1914" spans="1:22">
      <c r="A1914" s="18" t="str">
        <f>IF('Student''s Data'!A1914=0,"",'Student''s Data'!A1914)</f>
        <v/>
      </c>
      <c r="B1914" s="18" t="str">
        <f>IF('Student''s Data'!B1914=0,"",'Student''s Data'!B1914)</f>
        <v/>
      </c>
      <c r="C1914" s="19" t="str">
        <f>IF('Student''s Data'!C1914=0,"",'Student''s Data'!C1914)</f>
        <v/>
      </c>
      <c r="D1914" s="19" t="str">
        <f>IF('Student''s Data'!D1914=0,"",'Student''s Data'!D1914)</f>
        <v/>
      </c>
      <c r="E1914" s="19" t="str">
        <f>IF('Student''s Data'!H1914=0,"",'Student''s Data'!H1914)</f>
        <v/>
      </c>
      <c r="F1914" s="19" t="str">
        <f>IF('Student''s Data'!E1914=0,"",'Student''s Data'!E1914)</f>
        <v/>
      </c>
      <c r="G1914" s="19" t="str">
        <f>IF('Student''s Data'!F1914=0,"",'Student''s Data'!F1914)</f>
        <v/>
      </c>
      <c r="H1914" s="17"/>
      <c r="I1914" s="17"/>
      <c r="J1914" s="17"/>
      <c r="K1914" s="17"/>
      <c r="L1914" s="17"/>
      <c r="M1914" s="17"/>
      <c r="N1914" s="17"/>
      <c r="O1914" s="17"/>
      <c r="P1914" s="17"/>
      <c r="Q1914" s="17"/>
      <c r="R1914" s="17"/>
      <c r="S1914" s="17"/>
      <c r="T1914" s="5" t="str">
        <f>IF(SUM(Table4[[#This Row],[Jan]:[Dec]])=0,"",(SUM(Table4[[#This Row],[Jan]:[Dec]])))</f>
        <v/>
      </c>
      <c r="U1914" s="5">
        <f>IFERROR(IF(Table5[[#This Row],[Is RTE Student]]="Yes",0,VLOOKUP(Table4[[#This Row],[Class]]&amp;"_"&amp;Table4[[#This Row],[Stream]]&amp;"_"&amp;Table4[[#This Row],[Medium]],total_fee,5,0)),0)</f>
        <v>0</v>
      </c>
      <c r="V1914" s="5" t="str">
        <f>IFERROR(IF(Table4[[#This Row],[Total fees]]=Table4[[#This Row],[Total]]=0,"",Table4[[#This Row],[Total fees]]-Table4[[#This Row],[Total]]),"")</f>
        <v/>
      </c>
    </row>
    <row r="1915" spans="1:22">
      <c r="A1915" s="18" t="str">
        <f>IF('Student''s Data'!A1915=0,"",'Student''s Data'!A1915)</f>
        <v/>
      </c>
      <c r="B1915" s="18" t="str">
        <f>IF('Student''s Data'!B1915=0,"",'Student''s Data'!B1915)</f>
        <v/>
      </c>
      <c r="C1915" s="19" t="str">
        <f>IF('Student''s Data'!C1915=0,"",'Student''s Data'!C1915)</f>
        <v/>
      </c>
      <c r="D1915" s="19" t="str">
        <f>IF('Student''s Data'!D1915=0,"",'Student''s Data'!D1915)</f>
        <v/>
      </c>
      <c r="E1915" s="19" t="str">
        <f>IF('Student''s Data'!H1915=0,"",'Student''s Data'!H1915)</f>
        <v/>
      </c>
      <c r="F1915" s="19" t="str">
        <f>IF('Student''s Data'!E1915=0,"",'Student''s Data'!E1915)</f>
        <v/>
      </c>
      <c r="G1915" s="19" t="str">
        <f>IF('Student''s Data'!F1915=0,"",'Student''s Data'!F1915)</f>
        <v/>
      </c>
      <c r="H1915" s="17"/>
      <c r="I1915" s="17"/>
      <c r="J1915" s="17"/>
      <c r="K1915" s="17"/>
      <c r="L1915" s="17"/>
      <c r="M1915" s="17"/>
      <c r="N1915" s="17"/>
      <c r="O1915" s="17"/>
      <c r="P1915" s="17"/>
      <c r="Q1915" s="17"/>
      <c r="R1915" s="17"/>
      <c r="S1915" s="17"/>
      <c r="T1915" s="5" t="str">
        <f>IF(SUM(Table4[[#This Row],[Jan]:[Dec]])=0,"",(SUM(Table4[[#This Row],[Jan]:[Dec]])))</f>
        <v/>
      </c>
      <c r="U1915" s="5">
        <f>IFERROR(IF(Table5[[#This Row],[Is RTE Student]]="Yes",0,VLOOKUP(Table4[[#This Row],[Class]]&amp;"_"&amp;Table4[[#This Row],[Stream]]&amp;"_"&amp;Table4[[#This Row],[Medium]],total_fee,5,0)),0)</f>
        <v>0</v>
      </c>
      <c r="V1915" s="5" t="str">
        <f>IFERROR(IF(Table4[[#This Row],[Total fees]]=Table4[[#This Row],[Total]]=0,"",Table4[[#This Row],[Total fees]]-Table4[[#This Row],[Total]]),"")</f>
        <v/>
      </c>
    </row>
    <row r="1916" spans="1:22">
      <c r="A1916" s="18" t="str">
        <f>IF('Student''s Data'!A1916=0,"",'Student''s Data'!A1916)</f>
        <v/>
      </c>
      <c r="B1916" s="18" t="str">
        <f>IF('Student''s Data'!B1916=0,"",'Student''s Data'!B1916)</f>
        <v/>
      </c>
      <c r="C1916" s="19" t="str">
        <f>IF('Student''s Data'!C1916=0,"",'Student''s Data'!C1916)</f>
        <v/>
      </c>
      <c r="D1916" s="19" t="str">
        <f>IF('Student''s Data'!D1916=0,"",'Student''s Data'!D1916)</f>
        <v/>
      </c>
      <c r="E1916" s="19" t="str">
        <f>IF('Student''s Data'!H1916=0,"",'Student''s Data'!H1916)</f>
        <v/>
      </c>
      <c r="F1916" s="19" t="str">
        <f>IF('Student''s Data'!E1916=0,"",'Student''s Data'!E1916)</f>
        <v/>
      </c>
      <c r="G1916" s="19" t="str">
        <f>IF('Student''s Data'!F1916=0,"",'Student''s Data'!F1916)</f>
        <v/>
      </c>
      <c r="H1916" s="17"/>
      <c r="I1916" s="17"/>
      <c r="J1916" s="17"/>
      <c r="K1916" s="17"/>
      <c r="L1916" s="17"/>
      <c r="M1916" s="17"/>
      <c r="N1916" s="17"/>
      <c r="O1916" s="17"/>
      <c r="P1916" s="17"/>
      <c r="Q1916" s="17"/>
      <c r="R1916" s="17"/>
      <c r="S1916" s="17"/>
      <c r="T1916" s="5" t="str">
        <f>IF(SUM(Table4[[#This Row],[Jan]:[Dec]])=0,"",(SUM(Table4[[#This Row],[Jan]:[Dec]])))</f>
        <v/>
      </c>
      <c r="U1916" s="5">
        <f>IFERROR(IF(Table5[[#This Row],[Is RTE Student]]="Yes",0,VLOOKUP(Table4[[#This Row],[Class]]&amp;"_"&amp;Table4[[#This Row],[Stream]]&amp;"_"&amp;Table4[[#This Row],[Medium]],total_fee,5,0)),0)</f>
        <v>0</v>
      </c>
      <c r="V1916" s="5" t="str">
        <f>IFERROR(IF(Table4[[#This Row],[Total fees]]=Table4[[#This Row],[Total]]=0,"",Table4[[#This Row],[Total fees]]-Table4[[#This Row],[Total]]),"")</f>
        <v/>
      </c>
    </row>
    <row r="1917" spans="1:22">
      <c r="A1917" s="18" t="str">
        <f>IF('Student''s Data'!A1917=0,"",'Student''s Data'!A1917)</f>
        <v/>
      </c>
      <c r="B1917" s="18" t="str">
        <f>IF('Student''s Data'!B1917=0,"",'Student''s Data'!B1917)</f>
        <v/>
      </c>
      <c r="C1917" s="19" t="str">
        <f>IF('Student''s Data'!C1917=0,"",'Student''s Data'!C1917)</f>
        <v/>
      </c>
      <c r="D1917" s="19" t="str">
        <f>IF('Student''s Data'!D1917=0,"",'Student''s Data'!D1917)</f>
        <v/>
      </c>
      <c r="E1917" s="19" t="str">
        <f>IF('Student''s Data'!H1917=0,"",'Student''s Data'!H1917)</f>
        <v/>
      </c>
      <c r="F1917" s="19" t="str">
        <f>IF('Student''s Data'!E1917=0,"",'Student''s Data'!E1917)</f>
        <v/>
      </c>
      <c r="G1917" s="19" t="str">
        <f>IF('Student''s Data'!F1917=0,"",'Student''s Data'!F1917)</f>
        <v/>
      </c>
      <c r="H1917" s="17"/>
      <c r="I1917" s="17"/>
      <c r="J1917" s="17"/>
      <c r="K1917" s="17"/>
      <c r="L1917" s="17"/>
      <c r="M1917" s="17"/>
      <c r="N1917" s="17"/>
      <c r="O1917" s="17"/>
      <c r="P1917" s="17"/>
      <c r="Q1917" s="17"/>
      <c r="R1917" s="17"/>
      <c r="S1917" s="17"/>
      <c r="T1917" s="5" t="str">
        <f>IF(SUM(Table4[[#This Row],[Jan]:[Dec]])=0,"",(SUM(Table4[[#This Row],[Jan]:[Dec]])))</f>
        <v/>
      </c>
      <c r="U1917" s="5">
        <f>IFERROR(IF(Table5[[#This Row],[Is RTE Student]]="Yes",0,VLOOKUP(Table4[[#This Row],[Class]]&amp;"_"&amp;Table4[[#This Row],[Stream]]&amp;"_"&amp;Table4[[#This Row],[Medium]],total_fee,5,0)),0)</f>
        <v>0</v>
      </c>
      <c r="V1917" s="5" t="str">
        <f>IFERROR(IF(Table4[[#This Row],[Total fees]]=Table4[[#This Row],[Total]]=0,"",Table4[[#This Row],[Total fees]]-Table4[[#This Row],[Total]]),"")</f>
        <v/>
      </c>
    </row>
    <row r="1918" spans="1:22">
      <c r="A1918" s="18" t="str">
        <f>IF('Student''s Data'!A1918=0,"",'Student''s Data'!A1918)</f>
        <v/>
      </c>
      <c r="B1918" s="18" t="str">
        <f>IF('Student''s Data'!B1918=0,"",'Student''s Data'!B1918)</f>
        <v/>
      </c>
      <c r="C1918" s="19" t="str">
        <f>IF('Student''s Data'!C1918=0,"",'Student''s Data'!C1918)</f>
        <v/>
      </c>
      <c r="D1918" s="19" t="str">
        <f>IF('Student''s Data'!D1918=0,"",'Student''s Data'!D1918)</f>
        <v/>
      </c>
      <c r="E1918" s="19" t="str">
        <f>IF('Student''s Data'!H1918=0,"",'Student''s Data'!H1918)</f>
        <v/>
      </c>
      <c r="F1918" s="19" t="str">
        <f>IF('Student''s Data'!E1918=0,"",'Student''s Data'!E1918)</f>
        <v/>
      </c>
      <c r="G1918" s="19" t="str">
        <f>IF('Student''s Data'!F1918=0,"",'Student''s Data'!F1918)</f>
        <v/>
      </c>
      <c r="H1918" s="17"/>
      <c r="I1918" s="17"/>
      <c r="J1918" s="17"/>
      <c r="K1918" s="17"/>
      <c r="L1918" s="17"/>
      <c r="M1918" s="17"/>
      <c r="N1918" s="17"/>
      <c r="O1918" s="17"/>
      <c r="P1918" s="17"/>
      <c r="Q1918" s="17"/>
      <c r="R1918" s="17"/>
      <c r="S1918" s="17"/>
      <c r="T1918" s="5" t="str">
        <f>IF(SUM(Table4[[#This Row],[Jan]:[Dec]])=0,"",(SUM(Table4[[#This Row],[Jan]:[Dec]])))</f>
        <v/>
      </c>
      <c r="U1918" s="5">
        <f>IFERROR(IF(Table5[[#This Row],[Is RTE Student]]="Yes",0,VLOOKUP(Table4[[#This Row],[Class]]&amp;"_"&amp;Table4[[#This Row],[Stream]]&amp;"_"&amp;Table4[[#This Row],[Medium]],total_fee,5,0)),0)</f>
        <v>0</v>
      </c>
      <c r="V1918" s="5" t="str">
        <f>IFERROR(IF(Table4[[#This Row],[Total fees]]=Table4[[#This Row],[Total]]=0,"",Table4[[#This Row],[Total fees]]-Table4[[#This Row],[Total]]),"")</f>
        <v/>
      </c>
    </row>
    <row r="1919" spans="1:22">
      <c r="A1919" s="18" t="str">
        <f>IF('Student''s Data'!A1919=0,"",'Student''s Data'!A1919)</f>
        <v/>
      </c>
      <c r="B1919" s="18" t="str">
        <f>IF('Student''s Data'!B1919=0,"",'Student''s Data'!B1919)</f>
        <v/>
      </c>
      <c r="C1919" s="19" t="str">
        <f>IF('Student''s Data'!C1919=0,"",'Student''s Data'!C1919)</f>
        <v/>
      </c>
      <c r="D1919" s="19" t="str">
        <f>IF('Student''s Data'!D1919=0,"",'Student''s Data'!D1919)</f>
        <v/>
      </c>
      <c r="E1919" s="19" t="str">
        <f>IF('Student''s Data'!H1919=0,"",'Student''s Data'!H1919)</f>
        <v/>
      </c>
      <c r="F1919" s="19" t="str">
        <f>IF('Student''s Data'!E1919=0,"",'Student''s Data'!E1919)</f>
        <v/>
      </c>
      <c r="G1919" s="19" t="str">
        <f>IF('Student''s Data'!F1919=0,"",'Student''s Data'!F1919)</f>
        <v/>
      </c>
      <c r="H1919" s="17"/>
      <c r="I1919" s="17"/>
      <c r="J1919" s="17"/>
      <c r="K1919" s="17"/>
      <c r="L1919" s="17"/>
      <c r="M1919" s="17"/>
      <c r="N1919" s="17"/>
      <c r="O1919" s="17"/>
      <c r="P1919" s="17"/>
      <c r="Q1919" s="17"/>
      <c r="R1919" s="17"/>
      <c r="S1919" s="17"/>
      <c r="T1919" s="5" t="str">
        <f>IF(SUM(Table4[[#This Row],[Jan]:[Dec]])=0,"",(SUM(Table4[[#This Row],[Jan]:[Dec]])))</f>
        <v/>
      </c>
      <c r="U1919" s="5">
        <f>IFERROR(IF(Table5[[#This Row],[Is RTE Student]]="Yes",0,VLOOKUP(Table4[[#This Row],[Class]]&amp;"_"&amp;Table4[[#This Row],[Stream]]&amp;"_"&amp;Table4[[#This Row],[Medium]],total_fee,5,0)),0)</f>
        <v>0</v>
      </c>
      <c r="V1919" s="5" t="str">
        <f>IFERROR(IF(Table4[[#This Row],[Total fees]]=Table4[[#This Row],[Total]]=0,"",Table4[[#This Row],[Total fees]]-Table4[[#This Row],[Total]]),"")</f>
        <v/>
      </c>
    </row>
    <row r="1920" spans="1:22">
      <c r="A1920" s="18" t="str">
        <f>IF('Student''s Data'!A1920=0,"",'Student''s Data'!A1920)</f>
        <v/>
      </c>
      <c r="B1920" s="18" t="str">
        <f>IF('Student''s Data'!B1920=0,"",'Student''s Data'!B1920)</f>
        <v/>
      </c>
      <c r="C1920" s="19" t="str">
        <f>IF('Student''s Data'!C1920=0,"",'Student''s Data'!C1920)</f>
        <v/>
      </c>
      <c r="D1920" s="19" t="str">
        <f>IF('Student''s Data'!D1920=0,"",'Student''s Data'!D1920)</f>
        <v/>
      </c>
      <c r="E1920" s="19" t="str">
        <f>IF('Student''s Data'!H1920=0,"",'Student''s Data'!H1920)</f>
        <v/>
      </c>
      <c r="F1920" s="19" t="str">
        <f>IF('Student''s Data'!E1920=0,"",'Student''s Data'!E1920)</f>
        <v/>
      </c>
      <c r="G1920" s="19" t="str">
        <f>IF('Student''s Data'!F1920=0,"",'Student''s Data'!F1920)</f>
        <v/>
      </c>
      <c r="H1920" s="17"/>
      <c r="I1920" s="17"/>
      <c r="J1920" s="17"/>
      <c r="K1920" s="17"/>
      <c r="L1920" s="17"/>
      <c r="M1920" s="17"/>
      <c r="N1920" s="17"/>
      <c r="O1920" s="17"/>
      <c r="P1920" s="17"/>
      <c r="Q1920" s="17"/>
      <c r="R1920" s="17"/>
      <c r="S1920" s="17"/>
      <c r="T1920" s="5" t="str">
        <f>IF(SUM(Table4[[#This Row],[Jan]:[Dec]])=0,"",(SUM(Table4[[#This Row],[Jan]:[Dec]])))</f>
        <v/>
      </c>
      <c r="U1920" s="5">
        <f>IFERROR(IF(Table5[[#This Row],[Is RTE Student]]="Yes",0,VLOOKUP(Table4[[#This Row],[Class]]&amp;"_"&amp;Table4[[#This Row],[Stream]]&amp;"_"&amp;Table4[[#This Row],[Medium]],total_fee,5,0)),0)</f>
        <v>0</v>
      </c>
      <c r="V1920" s="5" t="str">
        <f>IFERROR(IF(Table4[[#This Row],[Total fees]]=Table4[[#This Row],[Total]]=0,"",Table4[[#This Row],[Total fees]]-Table4[[#This Row],[Total]]),"")</f>
        <v/>
      </c>
    </row>
    <row r="1921" spans="1:22">
      <c r="A1921" s="18" t="str">
        <f>IF('Student''s Data'!A1921=0,"",'Student''s Data'!A1921)</f>
        <v/>
      </c>
      <c r="B1921" s="18" t="str">
        <f>IF('Student''s Data'!B1921=0,"",'Student''s Data'!B1921)</f>
        <v/>
      </c>
      <c r="C1921" s="19" t="str">
        <f>IF('Student''s Data'!C1921=0,"",'Student''s Data'!C1921)</f>
        <v/>
      </c>
      <c r="D1921" s="19" t="str">
        <f>IF('Student''s Data'!D1921=0,"",'Student''s Data'!D1921)</f>
        <v/>
      </c>
      <c r="E1921" s="19" t="str">
        <f>IF('Student''s Data'!H1921=0,"",'Student''s Data'!H1921)</f>
        <v/>
      </c>
      <c r="F1921" s="19" t="str">
        <f>IF('Student''s Data'!E1921=0,"",'Student''s Data'!E1921)</f>
        <v/>
      </c>
      <c r="G1921" s="19" t="str">
        <f>IF('Student''s Data'!F1921=0,"",'Student''s Data'!F1921)</f>
        <v/>
      </c>
      <c r="H1921" s="17"/>
      <c r="I1921" s="17"/>
      <c r="J1921" s="17"/>
      <c r="K1921" s="17"/>
      <c r="L1921" s="17"/>
      <c r="M1921" s="17"/>
      <c r="N1921" s="17"/>
      <c r="O1921" s="17"/>
      <c r="P1921" s="17"/>
      <c r="Q1921" s="17"/>
      <c r="R1921" s="17"/>
      <c r="S1921" s="17"/>
      <c r="T1921" s="5" t="str">
        <f>IF(SUM(Table4[[#This Row],[Jan]:[Dec]])=0,"",(SUM(Table4[[#This Row],[Jan]:[Dec]])))</f>
        <v/>
      </c>
      <c r="U1921" s="5">
        <f>IFERROR(IF(Table5[[#This Row],[Is RTE Student]]="Yes",0,VLOOKUP(Table4[[#This Row],[Class]]&amp;"_"&amp;Table4[[#This Row],[Stream]]&amp;"_"&amp;Table4[[#This Row],[Medium]],total_fee,5,0)),0)</f>
        <v>0</v>
      </c>
      <c r="V1921" s="5" t="str">
        <f>IFERROR(IF(Table4[[#This Row],[Total fees]]=Table4[[#This Row],[Total]]=0,"",Table4[[#This Row],[Total fees]]-Table4[[#This Row],[Total]]),"")</f>
        <v/>
      </c>
    </row>
    <row r="1922" spans="1:22">
      <c r="A1922" s="18" t="str">
        <f>IF('Student''s Data'!A1922=0,"",'Student''s Data'!A1922)</f>
        <v/>
      </c>
      <c r="B1922" s="18" t="str">
        <f>IF('Student''s Data'!B1922=0,"",'Student''s Data'!B1922)</f>
        <v/>
      </c>
      <c r="C1922" s="19" t="str">
        <f>IF('Student''s Data'!C1922=0,"",'Student''s Data'!C1922)</f>
        <v/>
      </c>
      <c r="D1922" s="19" t="str">
        <f>IF('Student''s Data'!D1922=0,"",'Student''s Data'!D1922)</f>
        <v/>
      </c>
      <c r="E1922" s="19" t="str">
        <f>IF('Student''s Data'!H1922=0,"",'Student''s Data'!H1922)</f>
        <v/>
      </c>
      <c r="F1922" s="19" t="str">
        <f>IF('Student''s Data'!E1922=0,"",'Student''s Data'!E1922)</f>
        <v/>
      </c>
      <c r="G1922" s="19" t="str">
        <f>IF('Student''s Data'!F1922=0,"",'Student''s Data'!F1922)</f>
        <v/>
      </c>
      <c r="H1922" s="17"/>
      <c r="I1922" s="17"/>
      <c r="J1922" s="17"/>
      <c r="K1922" s="17"/>
      <c r="L1922" s="17"/>
      <c r="M1922" s="17"/>
      <c r="N1922" s="17"/>
      <c r="O1922" s="17"/>
      <c r="P1922" s="17"/>
      <c r="Q1922" s="17"/>
      <c r="R1922" s="17"/>
      <c r="S1922" s="17"/>
      <c r="T1922" s="5" t="str">
        <f>IF(SUM(Table4[[#This Row],[Jan]:[Dec]])=0,"",(SUM(Table4[[#This Row],[Jan]:[Dec]])))</f>
        <v/>
      </c>
      <c r="U1922" s="5">
        <f>IFERROR(IF(Table5[[#This Row],[Is RTE Student]]="Yes",0,VLOOKUP(Table4[[#This Row],[Class]]&amp;"_"&amp;Table4[[#This Row],[Stream]]&amp;"_"&amp;Table4[[#This Row],[Medium]],total_fee,5,0)),0)</f>
        <v>0</v>
      </c>
      <c r="V1922" s="5" t="str">
        <f>IFERROR(IF(Table4[[#This Row],[Total fees]]=Table4[[#This Row],[Total]]=0,"",Table4[[#This Row],[Total fees]]-Table4[[#This Row],[Total]]),"")</f>
        <v/>
      </c>
    </row>
    <row r="1923" spans="1:22">
      <c r="A1923" s="18" t="str">
        <f>IF('Student''s Data'!A1923=0,"",'Student''s Data'!A1923)</f>
        <v/>
      </c>
      <c r="B1923" s="18" t="str">
        <f>IF('Student''s Data'!B1923=0,"",'Student''s Data'!B1923)</f>
        <v/>
      </c>
      <c r="C1923" s="19" t="str">
        <f>IF('Student''s Data'!C1923=0,"",'Student''s Data'!C1923)</f>
        <v/>
      </c>
      <c r="D1923" s="19" t="str">
        <f>IF('Student''s Data'!D1923=0,"",'Student''s Data'!D1923)</f>
        <v/>
      </c>
      <c r="E1923" s="19" t="str">
        <f>IF('Student''s Data'!H1923=0,"",'Student''s Data'!H1923)</f>
        <v/>
      </c>
      <c r="F1923" s="19" t="str">
        <f>IF('Student''s Data'!E1923=0,"",'Student''s Data'!E1923)</f>
        <v/>
      </c>
      <c r="G1923" s="19" t="str">
        <f>IF('Student''s Data'!F1923=0,"",'Student''s Data'!F1923)</f>
        <v/>
      </c>
      <c r="H1923" s="17"/>
      <c r="I1923" s="17"/>
      <c r="J1923" s="17"/>
      <c r="K1923" s="17"/>
      <c r="L1923" s="17"/>
      <c r="M1923" s="17"/>
      <c r="N1923" s="17"/>
      <c r="O1923" s="17"/>
      <c r="P1923" s="17"/>
      <c r="Q1923" s="17"/>
      <c r="R1923" s="17"/>
      <c r="S1923" s="17"/>
      <c r="T1923" s="5" t="str">
        <f>IF(SUM(Table4[[#This Row],[Jan]:[Dec]])=0,"",(SUM(Table4[[#This Row],[Jan]:[Dec]])))</f>
        <v/>
      </c>
      <c r="U1923" s="5">
        <f>IFERROR(IF(Table5[[#This Row],[Is RTE Student]]="Yes",0,VLOOKUP(Table4[[#This Row],[Class]]&amp;"_"&amp;Table4[[#This Row],[Stream]]&amp;"_"&amp;Table4[[#This Row],[Medium]],total_fee,5,0)),0)</f>
        <v>0</v>
      </c>
      <c r="V1923" s="5" t="str">
        <f>IFERROR(IF(Table4[[#This Row],[Total fees]]=Table4[[#This Row],[Total]]=0,"",Table4[[#This Row],[Total fees]]-Table4[[#This Row],[Total]]),"")</f>
        <v/>
      </c>
    </row>
    <row r="1924" spans="1:22">
      <c r="A1924" s="18" t="str">
        <f>IF('Student''s Data'!A1924=0,"",'Student''s Data'!A1924)</f>
        <v/>
      </c>
      <c r="B1924" s="18" t="str">
        <f>IF('Student''s Data'!B1924=0,"",'Student''s Data'!B1924)</f>
        <v/>
      </c>
      <c r="C1924" s="19" t="str">
        <f>IF('Student''s Data'!C1924=0,"",'Student''s Data'!C1924)</f>
        <v/>
      </c>
      <c r="D1924" s="19" t="str">
        <f>IF('Student''s Data'!D1924=0,"",'Student''s Data'!D1924)</f>
        <v/>
      </c>
      <c r="E1924" s="19" t="str">
        <f>IF('Student''s Data'!H1924=0,"",'Student''s Data'!H1924)</f>
        <v/>
      </c>
      <c r="F1924" s="19" t="str">
        <f>IF('Student''s Data'!E1924=0,"",'Student''s Data'!E1924)</f>
        <v/>
      </c>
      <c r="G1924" s="19" t="str">
        <f>IF('Student''s Data'!F1924=0,"",'Student''s Data'!F1924)</f>
        <v/>
      </c>
      <c r="H1924" s="17"/>
      <c r="I1924" s="17"/>
      <c r="J1924" s="17"/>
      <c r="K1924" s="17"/>
      <c r="L1924" s="17"/>
      <c r="M1924" s="17"/>
      <c r="N1924" s="17"/>
      <c r="O1924" s="17"/>
      <c r="P1924" s="17"/>
      <c r="Q1924" s="17"/>
      <c r="R1924" s="17"/>
      <c r="S1924" s="17"/>
      <c r="T1924" s="5" t="str">
        <f>IF(SUM(Table4[[#This Row],[Jan]:[Dec]])=0,"",(SUM(Table4[[#This Row],[Jan]:[Dec]])))</f>
        <v/>
      </c>
      <c r="U1924" s="5">
        <f>IFERROR(IF(Table5[[#This Row],[Is RTE Student]]="Yes",0,VLOOKUP(Table4[[#This Row],[Class]]&amp;"_"&amp;Table4[[#This Row],[Stream]]&amp;"_"&amp;Table4[[#This Row],[Medium]],total_fee,5,0)),0)</f>
        <v>0</v>
      </c>
      <c r="V1924" s="5" t="str">
        <f>IFERROR(IF(Table4[[#This Row],[Total fees]]=Table4[[#This Row],[Total]]=0,"",Table4[[#This Row],[Total fees]]-Table4[[#This Row],[Total]]),"")</f>
        <v/>
      </c>
    </row>
    <row r="1925" spans="1:22">
      <c r="A1925" s="18" t="str">
        <f>IF('Student''s Data'!A1925=0,"",'Student''s Data'!A1925)</f>
        <v/>
      </c>
      <c r="B1925" s="18" t="str">
        <f>IF('Student''s Data'!B1925=0,"",'Student''s Data'!B1925)</f>
        <v/>
      </c>
      <c r="C1925" s="19" t="str">
        <f>IF('Student''s Data'!C1925=0,"",'Student''s Data'!C1925)</f>
        <v/>
      </c>
      <c r="D1925" s="19" t="str">
        <f>IF('Student''s Data'!D1925=0,"",'Student''s Data'!D1925)</f>
        <v/>
      </c>
      <c r="E1925" s="19" t="str">
        <f>IF('Student''s Data'!H1925=0,"",'Student''s Data'!H1925)</f>
        <v/>
      </c>
      <c r="F1925" s="19" t="str">
        <f>IF('Student''s Data'!E1925=0,"",'Student''s Data'!E1925)</f>
        <v/>
      </c>
      <c r="G1925" s="19" t="str">
        <f>IF('Student''s Data'!F1925=0,"",'Student''s Data'!F1925)</f>
        <v/>
      </c>
      <c r="H1925" s="17"/>
      <c r="I1925" s="17"/>
      <c r="J1925" s="17"/>
      <c r="K1925" s="17"/>
      <c r="L1925" s="17"/>
      <c r="M1925" s="17"/>
      <c r="N1925" s="17"/>
      <c r="O1925" s="17"/>
      <c r="P1925" s="17"/>
      <c r="Q1925" s="17"/>
      <c r="R1925" s="17"/>
      <c r="S1925" s="17"/>
      <c r="T1925" s="5" t="str">
        <f>IF(SUM(Table4[[#This Row],[Jan]:[Dec]])=0,"",(SUM(Table4[[#This Row],[Jan]:[Dec]])))</f>
        <v/>
      </c>
      <c r="U1925" s="5">
        <f>IFERROR(IF(Table5[[#This Row],[Is RTE Student]]="Yes",0,VLOOKUP(Table4[[#This Row],[Class]]&amp;"_"&amp;Table4[[#This Row],[Stream]]&amp;"_"&amp;Table4[[#This Row],[Medium]],total_fee,5,0)),0)</f>
        <v>0</v>
      </c>
      <c r="V1925" s="5" t="str">
        <f>IFERROR(IF(Table4[[#This Row],[Total fees]]=Table4[[#This Row],[Total]]=0,"",Table4[[#This Row],[Total fees]]-Table4[[#This Row],[Total]]),"")</f>
        <v/>
      </c>
    </row>
    <row r="1926" spans="1:22">
      <c r="A1926" s="18" t="str">
        <f>IF('Student''s Data'!A1926=0,"",'Student''s Data'!A1926)</f>
        <v/>
      </c>
      <c r="B1926" s="18" t="str">
        <f>IF('Student''s Data'!B1926=0,"",'Student''s Data'!B1926)</f>
        <v/>
      </c>
      <c r="C1926" s="19" t="str">
        <f>IF('Student''s Data'!C1926=0,"",'Student''s Data'!C1926)</f>
        <v/>
      </c>
      <c r="D1926" s="19" t="str">
        <f>IF('Student''s Data'!D1926=0,"",'Student''s Data'!D1926)</f>
        <v/>
      </c>
      <c r="E1926" s="19" t="str">
        <f>IF('Student''s Data'!H1926=0,"",'Student''s Data'!H1926)</f>
        <v/>
      </c>
      <c r="F1926" s="19" t="str">
        <f>IF('Student''s Data'!E1926=0,"",'Student''s Data'!E1926)</f>
        <v/>
      </c>
      <c r="G1926" s="19" t="str">
        <f>IF('Student''s Data'!F1926=0,"",'Student''s Data'!F1926)</f>
        <v/>
      </c>
      <c r="H1926" s="17"/>
      <c r="I1926" s="17"/>
      <c r="J1926" s="17"/>
      <c r="K1926" s="17"/>
      <c r="L1926" s="17"/>
      <c r="M1926" s="17"/>
      <c r="N1926" s="17"/>
      <c r="O1926" s="17"/>
      <c r="P1926" s="17"/>
      <c r="Q1926" s="17"/>
      <c r="R1926" s="17"/>
      <c r="S1926" s="17"/>
      <c r="T1926" s="5" t="str">
        <f>IF(SUM(Table4[[#This Row],[Jan]:[Dec]])=0,"",(SUM(Table4[[#This Row],[Jan]:[Dec]])))</f>
        <v/>
      </c>
      <c r="U1926" s="5">
        <f>IFERROR(IF(Table5[[#This Row],[Is RTE Student]]="Yes",0,VLOOKUP(Table4[[#This Row],[Class]]&amp;"_"&amp;Table4[[#This Row],[Stream]]&amp;"_"&amp;Table4[[#This Row],[Medium]],total_fee,5,0)),0)</f>
        <v>0</v>
      </c>
      <c r="V1926" s="5" t="str">
        <f>IFERROR(IF(Table4[[#This Row],[Total fees]]=Table4[[#This Row],[Total]]=0,"",Table4[[#This Row],[Total fees]]-Table4[[#This Row],[Total]]),"")</f>
        <v/>
      </c>
    </row>
    <row r="1927" spans="1:22">
      <c r="A1927" s="18" t="str">
        <f>IF('Student''s Data'!A1927=0,"",'Student''s Data'!A1927)</f>
        <v/>
      </c>
      <c r="B1927" s="18" t="str">
        <f>IF('Student''s Data'!B1927=0,"",'Student''s Data'!B1927)</f>
        <v/>
      </c>
      <c r="C1927" s="19" t="str">
        <f>IF('Student''s Data'!C1927=0,"",'Student''s Data'!C1927)</f>
        <v/>
      </c>
      <c r="D1927" s="19" t="str">
        <f>IF('Student''s Data'!D1927=0,"",'Student''s Data'!D1927)</f>
        <v/>
      </c>
      <c r="E1927" s="19" t="str">
        <f>IF('Student''s Data'!H1927=0,"",'Student''s Data'!H1927)</f>
        <v/>
      </c>
      <c r="F1927" s="19" t="str">
        <f>IF('Student''s Data'!E1927=0,"",'Student''s Data'!E1927)</f>
        <v/>
      </c>
      <c r="G1927" s="19" t="str">
        <f>IF('Student''s Data'!F1927=0,"",'Student''s Data'!F1927)</f>
        <v/>
      </c>
      <c r="H1927" s="17"/>
      <c r="I1927" s="17"/>
      <c r="J1927" s="17"/>
      <c r="K1927" s="17"/>
      <c r="L1927" s="17"/>
      <c r="M1927" s="17"/>
      <c r="N1927" s="17"/>
      <c r="O1927" s="17"/>
      <c r="P1927" s="17"/>
      <c r="Q1927" s="17"/>
      <c r="R1927" s="17"/>
      <c r="S1927" s="17"/>
      <c r="T1927" s="5" t="str">
        <f>IF(SUM(Table4[[#This Row],[Jan]:[Dec]])=0,"",(SUM(Table4[[#This Row],[Jan]:[Dec]])))</f>
        <v/>
      </c>
      <c r="U1927" s="5">
        <f>IFERROR(IF(Table5[[#This Row],[Is RTE Student]]="Yes",0,VLOOKUP(Table4[[#This Row],[Class]]&amp;"_"&amp;Table4[[#This Row],[Stream]]&amp;"_"&amp;Table4[[#This Row],[Medium]],total_fee,5,0)),0)</f>
        <v>0</v>
      </c>
      <c r="V1927" s="5" t="str">
        <f>IFERROR(IF(Table4[[#This Row],[Total fees]]=Table4[[#This Row],[Total]]=0,"",Table4[[#This Row],[Total fees]]-Table4[[#This Row],[Total]]),"")</f>
        <v/>
      </c>
    </row>
    <row r="1928" spans="1:22">
      <c r="A1928" s="18" t="str">
        <f>IF('Student''s Data'!A1928=0,"",'Student''s Data'!A1928)</f>
        <v/>
      </c>
      <c r="B1928" s="18" t="str">
        <f>IF('Student''s Data'!B1928=0,"",'Student''s Data'!B1928)</f>
        <v/>
      </c>
      <c r="C1928" s="19" t="str">
        <f>IF('Student''s Data'!C1928=0,"",'Student''s Data'!C1928)</f>
        <v/>
      </c>
      <c r="D1928" s="19" t="str">
        <f>IF('Student''s Data'!D1928=0,"",'Student''s Data'!D1928)</f>
        <v/>
      </c>
      <c r="E1928" s="19" t="str">
        <f>IF('Student''s Data'!H1928=0,"",'Student''s Data'!H1928)</f>
        <v/>
      </c>
      <c r="F1928" s="19" t="str">
        <f>IF('Student''s Data'!E1928=0,"",'Student''s Data'!E1928)</f>
        <v/>
      </c>
      <c r="G1928" s="19" t="str">
        <f>IF('Student''s Data'!F1928=0,"",'Student''s Data'!F1928)</f>
        <v/>
      </c>
      <c r="H1928" s="17"/>
      <c r="I1928" s="17"/>
      <c r="J1928" s="17"/>
      <c r="K1928" s="17"/>
      <c r="L1928" s="17"/>
      <c r="M1928" s="17"/>
      <c r="N1928" s="17"/>
      <c r="O1928" s="17"/>
      <c r="P1928" s="17"/>
      <c r="Q1928" s="17"/>
      <c r="R1928" s="17"/>
      <c r="S1928" s="17"/>
      <c r="T1928" s="5" t="str">
        <f>IF(SUM(Table4[[#This Row],[Jan]:[Dec]])=0,"",(SUM(Table4[[#This Row],[Jan]:[Dec]])))</f>
        <v/>
      </c>
      <c r="U1928" s="5">
        <f>IFERROR(IF(Table5[[#This Row],[Is RTE Student]]="Yes",0,VLOOKUP(Table4[[#This Row],[Class]]&amp;"_"&amp;Table4[[#This Row],[Stream]]&amp;"_"&amp;Table4[[#This Row],[Medium]],total_fee,5,0)),0)</f>
        <v>0</v>
      </c>
      <c r="V1928" s="5" t="str">
        <f>IFERROR(IF(Table4[[#This Row],[Total fees]]=Table4[[#This Row],[Total]]=0,"",Table4[[#This Row],[Total fees]]-Table4[[#This Row],[Total]]),"")</f>
        <v/>
      </c>
    </row>
    <row r="1929" spans="1:22">
      <c r="A1929" s="18" t="str">
        <f>IF('Student''s Data'!A1929=0,"",'Student''s Data'!A1929)</f>
        <v/>
      </c>
      <c r="B1929" s="18" t="str">
        <f>IF('Student''s Data'!B1929=0,"",'Student''s Data'!B1929)</f>
        <v/>
      </c>
      <c r="C1929" s="19" t="str">
        <f>IF('Student''s Data'!C1929=0,"",'Student''s Data'!C1929)</f>
        <v/>
      </c>
      <c r="D1929" s="19" t="str">
        <f>IF('Student''s Data'!D1929=0,"",'Student''s Data'!D1929)</f>
        <v/>
      </c>
      <c r="E1929" s="19" t="str">
        <f>IF('Student''s Data'!H1929=0,"",'Student''s Data'!H1929)</f>
        <v/>
      </c>
      <c r="F1929" s="19" t="str">
        <f>IF('Student''s Data'!E1929=0,"",'Student''s Data'!E1929)</f>
        <v/>
      </c>
      <c r="G1929" s="19" t="str">
        <f>IF('Student''s Data'!F1929=0,"",'Student''s Data'!F1929)</f>
        <v/>
      </c>
      <c r="H1929" s="17"/>
      <c r="I1929" s="17"/>
      <c r="J1929" s="17"/>
      <c r="K1929" s="17"/>
      <c r="L1929" s="17"/>
      <c r="M1929" s="17"/>
      <c r="N1929" s="17"/>
      <c r="O1929" s="17"/>
      <c r="P1929" s="17"/>
      <c r="Q1929" s="17"/>
      <c r="R1929" s="17"/>
      <c r="S1929" s="17"/>
      <c r="T1929" s="5" t="str">
        <f>IF(SUM(Table4[[#This Row],[Jan]:[Dec]])=0,"",(SUM(Table4[[#This Row],[Jan]:[Dec]])))</f>
        <v/>
      </c>
      <c r="U1929" s="5">
        <f>IFERROR(IF(Table5[[#This Row],[Is RTE Student]]="Yes",0,VLOOKUP(Table4[[#This Row],[Class]]&amp;"_"&amp;Table4[[#This Row],[Stream]]&amp;"_"&amp;Table4[[#This Row],[Medium]],total_fee,5,0)),0)</f>
        <v>0</v>
      </c>
      <c r="V1929" s="5" t="str">
        <f>IFERROR(IF(Table4[[#This Row],[Total fees]]=Table4[[#This Row],[Total]]=0,"",Table4[[#This Row],[Total fees]]-Table4[[#This Row],[Total]]),"")</f>
        <v/>
      </c>
    </row>
    <row r="1930" spans="1:22">
      <c r="A1930" s="18" t="str">
        <f>IF('Student''s Data'!A1930=0,"",'Student''s Data'!A1930)</f>
        <v/>
      </c>
      <c r="B1930" s="18" t="str">
        <f>IF('Student''s Data'!B1930=0,"",'Student''s Data'!B1930)</f>
        <v/>
      </c>
      <c r="C1930" s="19" t="str">
        <f>IF('Student''s Data'!C1930=0,"",'Student''s Data'!C1930)</f>
        <v/>
      </c>
      <c r="D1930" s="19" t="str">
        <f>IF('Student''s Data'!D1930=0,"",'Student''s Data'!D1930)</f>
        <v/>
      </c>
      <c r="E1930" s="19" t="str">
        <f>IF('Student''s Data'!H1930=0,"",'Student''s Data'!H1930)</f>
        <v/>
      </c>
      <c r="F1930" s="19" t="str">
        <f>IF('Student''s Data'!E1930=0,"",'Student''s Data'!E1930)</f>
        <v/>
      </c>
      <c r="G1930" s="19" t="str">
        <f>IF('Student''s Data'!F1930=0,"",'Student''s Data'!F1930)</f>
        <v/>
      </c>
      <c r="H1930" s="17"/>
      <c r="I1930" s="17"/>
      <c r="J1930" s="17"/>
      <c r="K1930" s="17"/>
      <c r="L1930" s="17"/>
      <c r="M1930" s="17"/>
      <c r="N1930" s="17"/>
      <c r="O1930" s="17"/>
      <c r="P1930" s="17"/>
      <c r="Q1930" s="17"/>
      <c r="R1930" s="17"/>
      <c r="S1930" s="17"/>
      <c r="T1930" s="5" t="str">
        <f>IF(SUM(Table4[[#This Row],[Jan]:[Dec]])=0,"",(SUM(Table4[[#This Row],[Jan]:[Dec]])))</f>
        <v/>
      </c>
      <c r="U1930" s="5">
        <f>IFERROR(IF(Table5[[#This Row],[Is RTE Student]]="Yes",0,VLOOKUP(Table4[[#This Row],[Class]]&amp;"_"&amp;Table4[[#This Row],[Stream]]&amp;"_"&amp;Table4[[#This Row],[Medium]],total_fee,5,0)),0)</f>
        <v>0</v>
      </c>
      <c r="V1930" s="5" t="str">
        <f>IFERROR(IF(Table4[[#This Row],[Total fees]]=Table4[[#This Row],[Total]]=0,"",Table4[[#This Row],[Total fees]]-Table4[[#This Row],[Total]]),"")</f>
        <v/>
      </c>
    </row>
    <row r="1931" spans="1:22">
      <c r="A1931" s="18" t="str">
        <f>IF('Student''s Data'!A1931=0,"",'Student''s Data'!A1931)</f>
        <v/>
      </c>
      <c r="B1931" s="18" t="str">
        <f>IF('Student''s Data'!B1931=0,"",'Student''s Data'!B1931)</f>
        <v/>
      </c>
      <c r="C1931" s="19" t="str">
        <f>IF('Student''s Data'!C1931=0,"",'Student''s Data'!C1931)</f>
        <v/>
      </c>
      <c r="D1931" s="19" t="str">
        <f>IF('Student''s Data'!D1931=0,"",'Student''s Data'!D1931)</f>
        <v/>
      </c>
      <c r="E1931" s="19" t="str">
        <f>IF('Student''s Data'!H1931=0,"",'Student''s Data'!H1931)</f>
        <v/>
      </c>
      <c r="F1931" s="19" t="str">
        <f>IF('Student''s Data'!E1931=0,"",'Student''s Data'!E1931)</f>
        <v/>
      </c>
      <c r="G1931" s="19" t="str">
        <f>IF('Student''s Data'!F1931=0,"",'Student''s Data'!F1931)</f>
        <v/>
      </c>
      <c r="H1931" s="17"/>
      <c r="I1931" s="17"/>
      <c r="J1931" s="17"/>
      <c r="K1931" s="17"/>
      <c r="L1931" s="17"/>
      <c r="M1931" s="17"/>
      <c r="N1931" s="17"/>
      <c r="O1931" s="17"/>
      <c r="P1931" s="17"/>
      <c r="Q1931" s="17"/>
      <c r="R1931" s="17"/>
      <c r="S1931" s="17"/>
      <c r="T1931" s="5" t="str">
        <f>IF(SUM(Table4[[#This Row],[Jan]:[Dec]])=0,"",(SUM(Table4[[#This Row],[Jan]:[Dec]])))</f>
        <v/>
      </c>
      <c r="U1931" s="5">
        <f>IFERROR(IF(Table5[[#This Row],[Is RTE Student]]="Yes",0,VLOOKUP(Table4[[#This Row],[Class]]&amp;"_"&amp;Table4[[#This Row],[Stream]]&amp;"_"&amp;Table4[[#This Row],[Medium]],total_fee,5,0)),0)</f>
        <v>0</v>
      </c>
      <c r="V1931" s="5" t="str">
        <f>IFERROR(IF(Table4[[#This Row],[Total fees]]=Table4[[#This Row],[Total]]=0,"",Table4[[#This Row],[Total fees]]-Table4[[#This Row],[Total]]),"")</f>
        <v/>
      </c>
    </row>
    <row r="1932" spans="1:22">
      <c r="A1932" s="18" t="str">
        <f>IF('Student''s Data'!A1932=0,"",'Student''s Data'!A1932)</f>
        <v/>
      </c>
      <c r="B1932" s="18" t="str">
        <f>IF('Student''s Data'!B1932=0,"",'Student''s Data'!B1932)</f>
        <v/>
      </c>
      <c r="C1932" s="19" t="str">
        <f>IF('Student''s Data'!C1932=0,"",'Student''s Data'!C1932)</f>
        <v/>
      </c>
      <c r="D1932" s="19" t="str">
        <f>IF('Student''s Data'!D1932=0,"",'Student''s Data'!D1932)</f>
        <v/>
      </c>
      <c r="E1932" s="19" t="str">
        <f>IF('Student''s Data'!H1932=0,"",'Student''s Data'!H1932)</f>
        <v/>
      </c>
      <c r="F1932" s="19" t="str">
        <f>IF('Student''s Data'!E1932=0,"",'Student''s Data'!E1932)</f>
        <v/>
      </c>
      <c r="G1932" s="19" t="str">
        <f>IF('Student''s Data'!F1932=0,"",'Student''s Data'!F1932)</f>
        <v/>
      </c>
      <c r="H1932" s="17"/>
      <c r="I1932" s="17"/>
      <c r="J1932" s="17"/>
      <c r="K1932" s="17"/>
      <c r="L1932" s="17"/>
      <c r="M1932" s="17"/>
      <c r="N1932" s="17"/>
      <c r="O1932" s="17"/>
      <c r="P1932" s="17"/>
      <c r="Q1932" s="17"/>
      <c r="R1932" s="17"/>
      <c r="S1932" s="17"/>
      <c r="T1932" s="5" t="str">
        <f>IF(SUM(Table4[[#This Row],[Jan]:[Dec]])=0,"",(SUM(Table4[[#This Row],[Jan]:[Dec]])))</f>
        <v/>
      </c>
      <c r="U1932" s="5">
        <f>IFERROR(IF(Table5[[#This Row],[Is RTE Student]]="Yes",0,VLOOKUP(Table4[[#This Row],[Class]]&amp;"_"&amp;Table4[[#This Row],[Stream]]&amp;"_"&amp;Table4[[#This Row],[Medium]],total_fee,5,0)),0)</f>
        <v>0</v>
      </c>
      <c r="V1932" s="5" t="str">
        <f>IFERROR(IF(Table4[[#This Row],[Total fees]]=Table4[[#This Row],[Total]]=0,"",Table4[[#This Row],[Total fees]]-Table4[[#This Row],[Total]]),"")</f>
        <v/>
      </c>
    </row>
    <row r="1933" spans="1:22">
      <c r="A1933" s="18" t="str">
        <f>IF('Student''s Data'!A1933=0,"",'Student''s Data'!A1933)</f>
        <v/>
      </c>
      <c r="B1933" s="18" t="str">
        <f>IF('Student''s Data'!B1933=0,"",'Student''s Data'!B1933)</f>
        <v/>
      </c>
      <c r="C1933" s="19" t="str">
        <f>IF('Student''s Data'!C1933=0,"",'Student''s Data'!C1933)</f>
        <v/>
      </c>
      <c r="D1933" s="19" t="str">
        <f>IF('Student''s Data'!D1933=0,"",'Student''s Data'!D1933)</f>
        <v/>
      </c>
      <c r="E1933" s="19" t="str">
        <f>IF('Student''s Data'!H1933=0,"",'Student''s Data'!H1933)</f>
        <v/>
      </c>
      <c r="F1933" s="19" t="str">
        <f>IF('Student''s Data'!E1933=0,"",'Student''s Data'!E1933)</f>
        <v/>
      </c>
      <c r="G1933" s="19" t="str">
        <f>IF('Student''s Data'!F1933=0,"",'Student''s Data'!F1933)</f>
        <v/>
      </c>
      <c r="H1933" s="17"/>
      <c r="I1933" s="17"/>
      <c r="J1933" s="17"/>
      <c r="K1933" s="17"/>
      <c r="L1933" s="17"/>
      <c r="M1933" s="17"/>
      <c r="N1933" s="17"/>
      <c r="O1933" s="17"/>
      <c r="P1933" s="17"/>
      <c r="Q1933" s="17"/>
      <c r="R1933" s="17"/>
      <c r="S1933" s="17"/>
      <c r="T1933" s="5" t="str">
        <f>IF(SUM(Table4[[#This Row],[Jan]:[Dec]])=0,"",(SUM(Table4[[#This Row],[Jan]:[Dec]])))</f>
        <v/>
      </c>
      <c r="U1933" s="5">
        <f>IFERROR(IF(Table5[[#This Row],[Is RTE Student]]="Yes",0,VLOOKUP(Table4[[#This Row],[Class]]&amp;"_"&amp;Table4[[#This Row],[Stream]]&amp;"_"&amp;Table4[[#This Row],[Medium]],total_fee,5,0)),0)</f>
        <v>0</v>
      </c>
      <c r="V1933" s="5" t="str">
        <f>IFERROR(IF(Table4[[#This Row],[Total fees]]=Table4[[#This Row],[Total]]=0,"",Table4[[#This Row],[Total fees]]-Table4[[#This Row],[Total]]),"")</f>
        <v/>
      </c>
    </row>
    <row r="1934" spans="1:22">
      <c r="A1934" s="18" t="str">
        <f>IF('Student''s Data'!A1934=0,"",'Student''s Data'!A1934)</f>
        <v/>
      </c>
      <c r="B1934" s="18" t="str">
        <f>IF('Student''s Data'!B1934=0,"",'Student''s Data'!B1934)</f>
        <v/>
      </c>
      <c r="C1934" s="19" t="str">
        <f>IF('Student''s Data'!C1934=0,"",'Student''s Data'!C1934)</f>
        <v/>
      </c>
      <c r="D1934" s="19" t="str">
        <f>IF('Student''s Data'!D1934=0,"",'Student''s Data'!D1934)</f>
        <v/>
      </c>
      <c r="E1934" s="19" t="str">
        <f>IF('Student''s Data'!H1934=0,"",'Student''s Data'!H1934)</f>
        <v/>
      </c>
      <c r="F1934" s="19" t="str">
        <f>IF('Student''s Data'!E1934=0,"",'Student''s Data'!E1934)</f>
        <v/>
      </c>
      <c r="G1934" s="19" t="str">
        <f>IF('Student''s Data'!F1934=0,"",'Student''s Data'!F1934)</f>
        <v/>
      </c>
      <c r="H1934" s="17"/>
      <c r="I1934" s="17"/>
      <c r="J1934" s="17"/>
      <c r="K1934" s="17"/>
      <c r="L1934" s="17"/>
      <c r="M1934" s="17"/>
      <c r="N1934" s="17"/>
      <c r="O1934" s="17"/>
      <c r="P1934" s="17"/>
      <c r="Q1934" s="17"/>
      <c r="R1934" s="17"/>
      <c r="S1934" s="17"/>
      <c r="T1934" s="5" t="str">
        <f>IF(SUM(Table4[[#This Row],[Jan]:[Dec]])=0,"",(SUM(Table4[[#This Row],[Jan]:[Dec]])))</f>
        <v/>
      </c>
      <c r="U1934" s="5">
        <f>IFERROR(IF(Table5[[#This Row],[Is RTE Student]]="Yes",0,VLOOKUP(Table4[[#This Row],[Class]]&amp;"_"&amp;Table4[[#This Row],[Stream]]&amp;"_"&amp;Table4[[#This Row],[Medium]],total_fee,5,0)),0)</f>
        <v>0</v>
      </c>
      <c r="V1934" s="5" t="str">
        <f>IFERROR(IF(Table4[[#This Row],[Total fees]]=Table4[[#This Row],[Total]]=0,"",Table4[[#This Row],[Total fees]]-Table4[[#This Row],[Total]]),"")</f>
        <v/>
      </c>
    </row>
    <row r="1935" spans="1:22">
      <c r="A1935" s="18" t="str">
        <f>IF('Student''s Data'!A1935=0,"",'Student''s Data'!A1935)</f>
        <v/>
      </c>
      <c r="B1935" s="18" t="str">
        <f>IF('Student''s Data'!B1935=0,"",'Student''s Data'!B1935)</f>
        <v/>
      </c>
      <c r="C1935" s="19" t="str">
        <f>IF('Student''s Data'!C1935=0,"",'Student''s Data'!C1935)</f>
        <v/>
      </c>
      <c r="D1935" s="19" t="str">
        <f>IF('Student''s Data'!D1935=0,"",'Student''s Data'!D1935)</f>
        <v/>
      </c>
      <c r="E1935" s="19" t="str">
        <f>IF('Student''s Data'!H1935=0,"",'Student''s Data'!H1935)</f>
        <v/>
      </c>
      <c r="F1935" s="19" t="str">
        <f>IF('Student''s Data'!E1935=0,"",'Student''s Data'!E1935)</f>
        <v/>
      </c>
      <c r="G1935" s="19" t="str">
        <f>IF('Student''s Data'!F1935=0,"",'Student''s Data'!F1935)</f>
        <v/>
      </c>
      <c r="H1935" s="17"/>
      <c r="I1935" s="17"/>
      <c r="J1935" s="17"/>
      <c r="K1935" s="17"/>
      <c r="L1935" s="17"/>
      <c r="M1935" s="17"/>
      <c r="N1935" s="17"/>
      <c r="O1935" s="17"/>
      <c r="P1935" s="17"/>
      <c r="Q1935" s="17"/>
      <c r="R1935" s="17"/>
      <c r="S1935" s="17"/>
      <c r="T1935" s="5" t="str">
        <f>IF(SUM(Table4[[#This Row],[Jan]:[Dec]])=0,"",(SUM(Table4[[#This Row],[Jan]:[Dec]])))</f>
        <v/>
      </c>
      <c r="U1935" s="5">
        <f>IFERROR(IF(Table5[[#This Row],[Is RTE Student]]="Yes",0,VLOOKUP(Table4[[#This Row],[Class]]&amp;"_"&amp;Table4[[#This Row],[Stream]]&amp;"_"&amp;Table4[[#This Row],[Medium]],total_fee,5,0)),0)</f>
        <v>0</v>
      </c>
      <c r="V1935" s="5" t="str">
        <f>IFERROR(IF(Table4[[#This Row],[Total fees]]=Table4[[#This Row],[Total]]=0,"",Table4[[#This Row],[Total fees]]-Table4[[#This Row],[Total]]),"")</f>
        <v/>
      </c>
    </row>
    <row r="1936" spans="1:22">
      <c r="A1936" s="18" t="str">
        <f>IF('Student''s Data'!A1936=0,"",'Student''s Data'!A1936)</f>
        <v/>
      </c>
      <c r="B1936" s="18" t="str">
        <f>IF('Student''s Data'!B1936=0,"",'Student''s Data'!B1936)</f>
        <v/>
      </c>
      <c r="C1936" s="19" t="str">
        <f>IF('Student''s Data'!C1936=0,"",'Student''s Data'!C1936)</f>
        <v/>
      </c>
      <c r="D1936" s="19" t="str">
        <f>IF('Student''s Data'!D1936=0,"",'Student''s Data'!D1936)</f>
        <v/>
      </c>
      <c r="E1936" s="19" t="str">
        <f>IF('Student''s Data'!H1936=0,"",'Student''s Data'!H1936)</f>
        <v/>
      </c>
      <c r="F1936" s="19" t="str">
        <f>IF('Student''s Data'!E1936=0,"",'Student''s Data'!E1936)</f>
        <v/>
      </c>
      <c r="G1936" s="19" t="str">
        <f>IF('Student''s Data'!F1936=0,"",'Student''s Data'!F1936)</f>
        <v/>
      </c>
      <c r="H1936" s="17"/>
      <c r="I1936" s="17"/>
      <c r="J1936" s="17"/>
      <c r="K1936" s="17"/>
      <c r="L1936" s="17"/>
      <c r="M1936" s="17"/>
      <c r="N1936" s="17"/>
      <c r="O1936" s="17"/>
      <c r="P1936" s="17"/>
      <c r="Q1936" s="17"/>
      <c r="R1936" s="17"/>
      <c r="S1936" s="17"/>
      <c r="T1936" s="5" t="str">
        <f>IF(SUM(Table4[[#This Row],[Jan]:[Dec]])=0,"",(SUM(Table4[[#This Row],[Jan]:[Dec]])))</f>
        <v/>
      </c>
      <c r="U1936" s="5">
        <f>IFERROR(IF(Table5[[#This Row],[Is RTE Student]]="Yes",0,VLOOKUP(Table4[[#This Row],[Class]]&amp;"_"&amp;Table4[[#This Row],[Stream]]&amp;"_"&amp;Table4[[#This Row],[Medium]],total_fee,5,0)),0)</f>
        <v>0</v>
      </c>
      <c r="V1936" s="5" t="str">
        <f>IFERROR(IF(Table4[[#This Row],[Total fees]]=Table4[[#This Row],[Total]]=0,"",Table4[[#This Row],[Total fees]]-Table4[[#This Row],[Total]]),"")</f>
        <v/>
      </c>
    </row>
    <row r="1937" spans="1:22">
      <c r="A1937" s="18" t="str">
        <f>IF('Student''s Data'!A1937=0,"",'Student''s Data'!A1937)</f>
        <v/>
      </c>
      <c r="B1937" s="18" t="str">
        <f>IF('Student''s Data'!B1937=0,"",'Student''s Data'!B1937)</f>
        <v/>
      </c>
      <c r="C1937" s="19" t="str">
        <f>IF('Student''s Data'!C1937=0,"",'Student''s Data'!C1937)</f>
        <v/>
      </c>
      <c r="D1937" s="19" t="str">
        <f>IF('Student''s Data'!D1937=0,"",'Student''s Data'!D1937)</f>
        <v/>
      </c>
      <c r="E1937" s="19" t="str">
        <f>IF('Student''s Data'!H1937=0,"",'Student''s Data'!H1937)</f>
        <v/>
      </c>
      <c r="F1937" s="19" t="str">
        <f>IF('Student''s Data'!E1937=0,"",'Student''s Data'!E1937)</f>
        <v/>
      </c>
      <c r="G1937" s="19" t="str">
        <f>IF('Student''s Data'!F1937=0,"",'Student''s Data'!F1937)</f>
        <v/>
      </c>
      <c r="H1937" s="17"/>
      <c r="I1937" s="17"/>
      <c r="J1937" s="17"/>
      <c r="K1937" s="17"/>
      <c r="L1937" s="17"/>
      <c r="M1937" s="17"/>
      <c r="N1937" s="17"/>
      <c r="O1937" s="17"/>
      <c r="P1937" s="17"/>
      <c r="Q1937" s="17"/>
      <c r="R1937" s="17"/>
      <c r="S1937" s="17"/>
      <c r="T1937" s="5" t="str">
        <f>IF(SUM(Table4[[#This Row],[Jan]:[Dec]])=0,"",(SUM(Table4[[#This Row],[Jan]:[Dec]])))</f>
        <v/>
      </c>
      <c r="U1937" s="5">
        <f>IFERROR(IF(Table5[[#This Row],[Is RTE Student]]="Yes",0,VLOOKUP(Table4[[#This Row],[Class]]&amp;"_"&amp;Table4[[#This Row],[Stream]]&amp;"_"&amp;Table4[[#This Row],[Medium]],total_fee,5,0)),0)</f>
        <v>0</v>
      </c>
      <c r="V1937" s="5" t="str">
        <f>IFERROR(IF(Table4[[#This Row],[Total fees]]=Table4[[#This Row],[Total]]=0,"",Table4[[#This Row],[Total fees]]-Table4[[#This Row],[Total]]),"")</f>
        <v/>
      </c>
    </row>
    <row r="1938" spans="1:22">
      <c r="A1938" s="18" t="str">
        <f>IF('Student''s Data'!A1938=0,"",'Student''s Data'!A1938)</f>
        <v/>
      </c>
      <c r="B1938" s="18" t="str">
        <f>IF('Student''s Data'!B1938=0,"",'Student''s Data'!B1938)</f>
        <v/>
      </c>
      <c r="C1938" s="19" t="str">
        <f>IF('Student''s Data'!C1938=0,"",'Student''s Data'!C1938)</f>
        <v/>
      </c>
      <c r="D1938" s="19" t="str">
        <f>IF('Student''s Data'!D1938=0,"",'Student''s Data'!D1938)</f>
        <v/>
      </c>
      <c r="E1938" s="19" t="str">
        <f>IF('Student''s Data'!H1938=0,"",'Student''s Data'!H1938)</f>
        <v/>
      </c>
      <c r="F1938" s="19" t="str">
        <f>IF('Student''s Data'!E1938=0,"",'Student''s Data'!E1938)</f>
        <v/>
      </c>
      <c r="G1938" s="19" t="str">
        <f>IF('Student''s Data'!F1938=0,"",'Student''s Data'!F1938)</f>
        <v/>
      </c>
      <c r="H1938" s="17"/>
      <c r="I1938" s="17"/>
      <c r="J1938" s="17"/>
      <c r="K1938" s="17"/>
      <c r="L1938" s="17"/>
      <c r="M1938" s="17"/>
      <c r="N1938" s="17"/>
      <c r="O1938" s="17"/>
      <c r="P1938" s="17"/>
      <c r="Q1938" s="17"/>
      <c r="R1938" s="17"/>
      <c r="S1938" s="17"/>
      <c r="T1938" s="5" t="str">
        <f>IF(SUM(Table4[[#This Row],[Jan]:[Dec]])=0,"",(SUM(Table4[[#This Row],[Jan]:[Dec]])))</f>
        <v/>
      </c>
      <c r="U1938" s="5">
        <f>IFERROR(IF(Table5[[#This Row],[Is RTE Student]]="Yes",0,VLOOKUP(Table4[[#This Row],[Class]]&amp;"_"&amp;Table4[[#This Row],[Stream]]&amp;"_"&amp;Table4[[#This Row],[Medium]],total_fee,5,0)),0)</f>
        <v>0</v>
      </c>
      <c r="V1938" s="5" t="str">
        <f>IFERROR(IF(Table4[[#This Row],[Total fees]]=Table4[[#This Row],[Total]]=0,"",Table4[[#This Row],[Total fees]]-Table4[[#This Row],[Total]]),"")</f>
        <v/>
      </c>
    </row>
    <row r="1939" spans="1:22">
      <c r="A1939" s="18" t="str">
        <f>IF('Student''s Data'!A1939=0,"",'Student''s Data'!A1939)</f>
        <v/>
      </c>
      <c r="B1939" s="18" t="str">
        <f>IF('Student''s Data'!B1939=0,"",'Student''s Data'!B1939)</f>
        <v/>
      </c>
      <c r="C1939" s="19" t="str">
        <f>IF('Student''s Data'!C1939=0,"",'Student''s Data'!C1939)</f>
        <v/>
      </c>
      <c r="D1939" s="19" t="str">
        <f>IF('Student''s Data'!D1939=0,"",'Student''s Data'!D1939)</f>
        <v/>
      </c>
      <c r="E1939" s="19" t="str">
        <f>IF('Student''s Data'!H1939=0,"",'Student''s Data'!H1939)</f>
        <v/>
      </c>
      <c r="F1939" s="19" t="str">
        <f>IF('Student''s Data'!E1939=0,"",'Student''s Data'!E1939)</f>
        <v/>
      </c>
      <c r="G1939" s="19" t="str">
        <f>IF('Student''s Data'!F1939=0,"",'Student''s Data'!F1939)</f>
        <v/>
      </c>
      <c r="H1939" s="17"/>
      <c r="I1939" s="17"/>
      <c r="J1939" s="17"/>
      <c r="K1939" s="17"/>
      <c r="L1939" s="17"/>
      <c r="M1939" s="17"/>
      <c r="N1939" s="17"/>
      <c r="O1939" s="17"/>
      <c r="P1939" s="17"/>
      <c r="Q1939" s="17"/>
      <c r="R1939" s="17"/>
      <c r="S1939" s="17"/>
      <c r="T1939" s="5" t="str">
        <f>IF(SUM(Table4[[#This Row],[Jan]:[Dec]])=0,"",(SUM(Table4[[#This Row],[Jan]:[Dec]])))</f>
        <v/>
      </c>
      <c r="U1939" s="5">
        <f>IFERROR(IF(Table5[[#This Row],[Is RTE Student]]="Yes",0,VLOOKUP(Table4[[#This Row],[Class]]&amp;"_"&amp;Table4[[#This Row],[Stream]]&amp;"_"&amp;Table4[[#This Row],[Medium]],total_fee,5,0)),0)</f>
        <v>0</v>
      </c>
      <c r="V1939" s="5" t="str">
        <f>IFERROR(IF(Table4[[#This Row],[Total fees]]=Table4[[#This Row],[Total]]=0,"",Table4[[#This Row],[Total fees]]-Table4[[#This Row],[Total]]),"")</f>
        <v/>
      </c>
    </row>
    <row r="1940" spans="1:22">
      <c r="A1940" s="18" t="str">
        <f>IF('Student''s Data'!A1940=0,"",'Student''s Data'!A1940)</f>
        <v/>
      </c>
      <c r="B1940" s="18" t="str">
        <f>IF('Student''s Data'!B1940=0,"",'Student''s Data'!B1940)</f>
        <v/>
      </c>
      <c r="C1940" s="19" t="str">
        <f>IF('Student''s Data'!C1940=0,"",'Student''s Data'!C1940)</f>
        <v/>
      </c>
      <c r="D1940" s="19" t="str">
        <f>IF('Student''s Data'!D1940=0,"",'Student''s Data'!D1940)</f>
        <v/>
      </c>
      <c r="E1940" s="19" t="str">
        <f>IF('Student''s Data'!H1940=0,"",'Student''s Data'!H1940)</f>
        <v/>
      </c>
      <c r="F1940" s="19" t="str">
        <f>IF('Student''s Data'!E1940=0,"",'Student''s Data'!E1940)</f>
        <v/>
      </c>
      <c r="G1940" s="19" t="str">
        <f>IF('Student''s Data'!F1940=0,"",'Student''s Data'!F1940)</f>
        <v/>
      </c>
      <c r="H1940" s="17"/>
      <c r="I1940" s="17"/>
      <c r="J1940" s="17"/>
      <c r="K1940" s="17"/>
      <c r="L1940" s="17"/>
      <c r="M1940" s="17"/>
      <c r="N1940" s="17"/>
      <c r="O1940" s="17"/>
      <c r="P1940" s="17"/>
      <c r="Q1940" s="17"/>
      <c r="R1940" s="17"/>
      <c r="S1940" s="17"/>
      <c r="T1940" s="5" t="str">
        <f>IF(SUM(Table4[[#This Row],[Jan]:[Dec]])=0,"",(SUM(Table4[[#This Row],[Jan]:[Dec]])))</f>
        <v/>
      </c>
      <c r="U1940" s="5">
        <f>IFERROR(IF(Table5[[#This Row],[Is RTE Student]]="Yes",0,VLOOKUP(Table4[[#This Row],[Class]]&amp;"_"&amp;Table4[[#This Row],[Stream]]&amp;"_"&amp;Table4[[#This Row],[Medium]],total_fee,5,0)),0)</f>
        <v>0</v>
      </c>
      <c r="V1940" s="5" t="str">
        <f>IFERROR(IF(Table4[[#This Row],[Total fees]]=Table4[[#This Row],[Total]]=0,"",Table4[[#This Row],[Total fees]]-Table4[[#This Row],[Total]]),"")</f>
        <v/>
      </c>
    </row>
    <row r="1941" spans="1:22">
      <c r="A1941" s="18" t="str">
        <f>IF('Student''s Data'!A1941=0,"",'Student''s Data'!A1941)</f>
        <v/>
      </c>
      <c r="B1941" s="18" t="str">
        <f>IF('Student''s Data'!B1941=0,"",'Student''s Data'!B1941)</f>
        <v/>
      </c>
      <c r="C1941" s="19" t="str">
        <f>IF('Student''s Data'!C1941=0,"",'Student''s Data'!C1941)</f>
        <v/>
      </c>
      <c r="D1941" s="19" t="str">
        <f>IF('Student''s Data'!D1941=0,"",'Student''s Data'!D1941)</f>
        <v/>
      </c>
      <c r="E1941" s="19" t="str">
        <f>IF('Student''s Data'!H1941=0,"",'Student''s Data'!H1941)</f>
        <v/>
      </c>
      <c r="F1941" s="19" t="str">
        <f>IF('Student''s Data'!E1941=0,"",'Student''s Data'!E1941)</f>
        <v/>
      </c>
      <c r="G1941" s="19" t="str">
        <f>IF('Student''s Data'!F1941=0,"",'Student''s Data'!F1941)</f>
        <v/>
      </c>
      <c r="H1941" s="17"/>
      <c r="I1941" s="17"/>
      <c r="J1941" s="17"/>
      <c r="K1941" s="17"/>
      <c r="L1941" s="17"/>
      <c r="M1941" s="17"/>
      <c r="N1941" s="17"/>
      <c r="O1941" s="17"/>
      <c r="P1941" s="17"/>
      <c r="Q1941" s="17"/>
      <c r="R1941" s="17"/>
      <c r="S1941" s="17"/>
      <c r="T1941" s="5" t="str">
        <f>IF(SUM(Table4[[#This Row],[Jan]:[Dec]])=0,"",(SUM(Table4[[#This Row],[Jan]:[Dec]])))</f>
        <v/>
      </c>
      <c r="U1941" s="5">
        <f>IFERROR(IF(Table5[[#This Row],[Is RTE Student]]="Yes",0,VLOOKUP(Table4[[#This Row],[Class]]&amp;"_"&amp;Table4[[#This Row],[Stream]]&amp;"_"&amp;Table4[[#This Row],[Medium]],total_fee,5,0)),0)</f>
        <v>0</v>
      </c>
      <c r="V1941" s="5" t="str">
        <f>IFERROR(IF(Table4[[#This Row],[Total fees]]=Table4[[#This Row],[Total]]=0,"",Table4[[#This Row],[Total fees]]-Table4[[#This Row],[Total]]),"")</f>
        <v/>
      </c>
    </row>
    <row r="1942" spans="1:22">
      <c r="A1942" s="18" t="str">
        <f>IF('Student''s Data'!A1942=0,"",'Student''s Data'!A1942)</f>
        <v/>
      </c>
      <c r="B1942" s="18" t="str">
        <f>IF('Student''s Data'!B1942=0,"",'Student''s Data'!B1942)</f>
        <v/>
      </c>
      <c r="C1942" s="19" t="str">
        <f>IF('Student''s Data'!C1942=0,"",'Student''s Data'!C1942)</f>
        <v/>
      </c>
      <c r="D1942" s="19" t="str">
        <f>IF('Student''s Data'!D1942=0,"",'Student''s Data'!D1942)</f>
        <v/>
      </c>
      <c r="E1942" s="19" t="str">
        <f>IF('Student''s Data'!H1942=0,"",'Student''s Data'!H1942)</f>
        <v/>
      </c>
      <c r="F1942" s="19" t="str">
        <f>IF('Student''s Data'!E1942=0,"",'Student''s Data'!E1942)</f>
        <v/>
      </c>
      <c r="G1942" s="19" t="str">
        <f>IF('Student''s Data'!F1942=0,"",'Student''s Data'!F1942)</f>
        <v/>
      </c>
      <c r="H1942" s="17"/>
      <c r="I1942" s="17"/>
      <c r="J1942" s="17"/>
      <c r="K1942" s="17"/>
      <c r="L1942" s="17"/>
      <c r="M1942" s="17"/>
      <c r="N1942" s="17"/>
      <c r="O1942" s="17"/>
      <c r="P1942" s="17"/>
      <c r="Q1942" s="17"/>
      <c r="R1942" s="17"/>
      <c r="S1942" s="17"/>
      <c r="T1942" s="5" t="str">
        <f>IF(SUM(Table4[[#This Row],[Jan]:[Dec]])=0,"",(SUM(Table4[[#This Row],[Jan]:[Dec]])))</f>
        <v/>
      </c>
      <c r="U1942" s="5">
        <f>IFERROR(IF(Table5[[#This Row],[Is RTE Student]]="Yes",0,VLOOKUP(Table4[[#This Row],[Class]]&amp;"_"&amp;Table4[[#This Row],[Stream]]&amp;"_"&amp;Table4[[#This Row],[Medium]],total_fee,5,0)),0)</f>
        <v>0</v>
      </c>
      <c r="V1942" s="5" t="str">
        <f>IFERROR(IF(Table4[[#This Row],[Total fees]]=Table4[[#This Row],[Total]]=0,"",Table4[[#This Row],[Total fees]]-Table4[[#This Row],[Total]]),"")</f>
        <v/>
      </c>
    </row>
    <row r="1943" spans="1:22">
      <c r="A1943" s="18" t="str">
        <f>IF('Student''s Data'!A1943=0,"",'Student''s Data'!A1943)</f>
        <v/>
      </c>
      <c r="B1943" s="18" t="str">
        <f>IF('Student''s Data'!B1943=0,"",'Student''s Data'!B1943)</f>
        <v/>
      </c>
      <c r="C1943" s="19" t="str">
        <f>IF('Student''s Data'!C1943=0,"",'Student''s Data'!C1943)</f>
        <v/>
      </c>
      <c r="D1943" s="19" t="str">
        <f>IF('Student''s Data'!D1943=0,"",'Student''s Data'!D1943)</f>
        <v/>
      </c>
      <c r="E1943" s="19" t="str">
        <f>IF('Student''s Data'!H1943=0,"",'Student''s Data'!H1943)</f>
        <v/>
      </c>
      <c r="F1943" s="19" t="str">
        <f>IF('Student''s Data'!E1943=0,"",'Student''s Data'!E1943)</f>
        <v/>
      </c>
      <c r="G1943" s="19" t="str">
        <f>IF('Student''s Data'!F1943=0,"",'Student''s Data'!F1943)</f>
        <v/>
      </c>
      <c r="H1943" s="17"/>
      <c r="I1943" s="17"/>
      <c r="J1943" s="17"/>
      <c r="K1943" s="17"/>
      <c r="L1943" s="17"/>
      <c r="M1943" s="17"/>
      <c r="N1943" s="17"/>
      <c r="O1943" s="17"/>
      <c r="P1943" s="17"/>
      <c r="Q1943" s="17"/>
      <c r="R1943" s="17"/>
      <c r="S1943" s="17"/>
      <c r="T1943" s="5" t="str">
        <f>IF(SUM(Table4[[#This Row],[Jan]:[Dec]])=0,"",(SUM(Table4[[#This Row],[Jan]:[Dec]])))</f>
        <v/>
      </c>
      <c r="U1943" s="5">
        <f>IFERROR(IF(Table5[[#This Row],[Is RTE Student]]="Yes",0,VLOOKUP(Table4[[#This Row],[Class]]&amp;"_"&amp;Table4[[#This Row],[Stream]]&amp;"_"&amp;Table4[[#This Row],[Medium]],total_fee,5,0)),0)</f>
        <v>0</v>
      </c>
      <c r="V1943" s="5" t="str">
        <f>IFERROR(IF(Table4[[#This Row],[Total fees]]=Table4[[#This Row],[Total]]=0,"",Table4[[#This Row],[Total fees]]-Table4[[#This Row],[Total]]),"")</f>
        <v/>
      </c>
    </row>
    <row r="1944" spans="1:22">
      <c r="A1944" s="18" t="str">
        <f>IF('Student''s Data'!A1944=0,"",'Student''s Data'!A1944)</f>
        <v/>
      </c>
      <c r="B1944" s="18" t="str">
        <f>IF('Student''s Data'!B1944=0,"",'Student''s Data'!B1944)</f>
        <v/>
      </c>
      <c r="C1944" s="19" t="str">
        <f>IF('Student''s Data'!C1944=0,"",'Student''s Data'!C1944)</f>
        <v/>
      </c>
      <c r="D1944" s="19" t="str">
        <f>IF('Student''s Data'!D1944=0,"",'Student''s Data'!D1944)</f>
        <v/>
      </c>
      <c r="E1944" s="19" t="str">
        <f>IF('Student''s Data'!H1944=0,"",'Student''s Data'!H1944)</f>
        <v/>
      </c>
      <c r="F1944" s="19" t="str">
        <f>IF('Student''s Data'!E1944=0,"",'Student''s Data'!E1944)</f>
        <v/>
      </c>
      <c r="G1944" s="19" t="str">
        <f>IF('Student''s Data'!F1944=0,"",'Student''s Data'!F1944)</f>
        <v/>
      </c>
      <c r="H1944" s="17"/>
      <c r="I1944" s="17"/>
      <c r="J1944" s="17"/>
      <c r="K1944" s="17"/>
      <c r="L1944" s="17"/>
      <c r="M1944" s="17"/>
      <c r="N1944" s="17"/>
      <c r="O1944" s="17"/>
      <c r="P1944" s="17"/>
      <c r="Q1944" s="17"/>
      <c r="R1944" s="17"/>
      <c r="S1944" s="17"/>
      <c r="T1944" s="5" t="str">
        <f>IF(SUM(Table4[[#This Row],[Jan]:[Dec]])=0,"",(SUM(Table4[[#This Row],[Jan]:[Dec]])))</f>
        <v/>
      </c>
      <c r="U1944" s="5">
        <f>IFERROR(IF(Table5[[#This Row],[Is RTE Student]]="Yes",0,VLOOKUP(Table4[[#This Row],[Class]]&amp;"_"&amp;Table4[[#This Row],[Stream]]&amp;"_"&amp;Table4[[#This Row],[Medium]],total_fee,5,0)),0)</f>
        <v>0</v>
      </c>
      <c r="V1944" s="5" t="str">
        <f>IFERROR(IF(Table4[[#This Row],[Total fees]]=Table4[[#This Row],[Total]]=0,"",Table4[[#This Row],[Total fees]]-Table4[[#This Row],[Total]]),"")</f>
        <v/>
      </c>
    </row>
    <row r="1945" spans="1:22">
      <c r="A1945" s="18" t="str">
        <f>IF('Student''s Data'!A1945=0,"",'Student''s Data'!A1945)</f>
        <v/>
      </c>
      <c r="B1945" s="18" t="str">
        <f>IF('Student''s Data'!B1945=0,"",'Student''s Data'!B1945)</f>
        <v/>
      </c>
      <c r="C1945" s="19" t="str">
        <f>IF('Student''s Data'!C1945=0,"",'Student''s Data'!C1945)</f>
        <v/>
      </c>
      <c r="D1945" s="19" t="str">
        <f>IF('Student''s Data'!D1945=0,"",'Student''s Data'!D1945)</f>
        <v/>
      </c>
      <c r="E1945" s="19" t="str">
        <f>IF('Student''s Data'!H1945=0,"",'Student''s Data'!H1945)</f>
        <v/>
      </c>
      <c r="F1945" s="19" t="str">
        <f>IF('Student''s Data'!E1945=0,"",'Student''s Data'!E1945)</f>
        <v/>
      </c>
      <c r="G1945" s="19" t="str">
        <f>IF('Student''s Data'!F1945=0,"",'Student''s Data'!F1945)</f>
        <v/>
      </c>
      <c r="H1945" s="17"/>
      <c r="I1945" s="17"/>
      <c r="J1945" s="17"/>
      <c r="K1945" s="17"/>
      <c r="L1945" s="17"/>
      <c r="M1945" s="17"/>
      <c r="N1945" s="17"/>
      <c r="O1945" s="17"/>
      <c r="P1945" s="17"/>
      <c r="Q1945" s="17"/>
      <c r="R1945" s="17"/>
      <c r="S1945" s="17"/>
      <c r="T1945" s="5" t="str">
        <f>IF(SUM(Table4[[#This Row],[Jan]:[Dec]])=0,"",(SUM(Table4[[#This Row],[Jan]:[Dec]])))</f>
        <v/>
      </c>
      <c r="U1945" s="5">
        <f>IFERROR(IF(Table5[[#This Row],[Is RTE Student]]="Yes",0,VLOOKUP(Table4[[#This Row],[Class]]&amp;"_"&amp;Table4[[#This Row],[Stream]]&amp;"_"&amp;Table4[[#This Row],[Medium]],total_fee,5,0)),0)</f>
        <v>0</v>
      </c>
      <c r="V1945" s="5" t="str">
        <f>IFERROR(IF(Table4[[#This Row],[Total fees]]=Table4[[#This Row],[Total]]=0,"",Table4[[#This Row],[Total fees]]-Table4[[#This Row],[Total]]),"")</f>
        <v/>
      </c>
    </row>
    <row r="1946" spans="1:22">
      <c r="A1946" s="18" t="str">
        <f>IF('Student''s Data'!A1946=0,"",'Student''s Data'!A1946)</f>
        <v/>
      </c>
      <c r="B1946" s="18" t="str">
        <f>IF('Student''s Data'!B1946=0,"",'Student''s Data'!B1946)</f>
        <v/>
      </c>
      <c r="C1946" s="19" t="str">
        <f>IF('Student''s Data'!C1946=0,"",'Student''s Data'!C1946)</f>
        <v/>
      </c>
      <c r="D1946" s="19" t="str">
        <f>IF('Student''s Data'!D1946=0,"",'Student''s Data'!D1946)</f>
        <v/>
      </c>
      <c r="E1946" s="19" t="str">
        <f>IF('Student''s Data'!H1946=0,"",'Student''s Data'!H1946)</f>
        <v/>
      </c>
      <c r="F1946" s="19" t="str">
        <f>IF('Student''s Data'!E1946=0,"",'Student''s Data'!E1946)</f>
        <v/>
      </c>
      <c r="G1946" s="19" t="str">
        <f>IF('Student''s Data'!F1946=0,"",'Student''s Data'!F1946)</f>
        <v/>
      </c>
      <c r="H1946" s="17"/>
      <c r="I1946" s="17"/>
      <c r="J1946" s="17"/>
      <c r="K1946" s="17"/>
      <c r="L1946" s="17"/>
      <c r="M1946" s="17"/>
      <c r="N1946" s="17"/>
      <c r="O1946" s="17"/>
      <c r="P1946" s="17"/>
      <c r="Q1946" s="17"/>
      <c r="R1946" s="17"/>
      <c r="S1946" s="17"/>
      <c r="T1946" s="5" t="str">
        <f>IF(SUM(Table4[[#This Row],[Jan]:[Dec]])=0,"",(SUM(Table4[[#This Row],[Jan]:[Dec]])))</f>
        <v/>
      </c>
      <c r="U1946" s="5">
        <f>IFERROR(IF(Table5[[#This Row],[Is RTE Student]]="Yes",0,VLOOKUP(Table4[[#This Row],[Class]]&amp;"_"&amp;Table4[[#This Row],[Stream]]&amp;"_"&amp;Table4[[#This Row],[Medium]],total_fee,5,0)),0)</f>
        <v>0</v>
      </c>
      <c r="V1946" s="5" t="str">
        <f>IFERROR(IF(Table4[[#This Row],[Total fees]]=Table4[[#This Row],[Total]]=0,"",Table4[[#This Row],[Total fees]]-Table4[[#This Row],[Total]]),"")</f>
        <v/>
      </c>
    </row>
    <row r="1947" spans="1:22">
      <c r="A1947" s="18" t="str">
        <f>IF('Student''s Data'!A1947=0,"",'Student''s Data'!A1947)</f>
        <v/>
      </c>
      <c r="B1947" s="18" t="str">
        <f>IF('Student''s Data'!B1947=0,"",'Student''s Data'!B1947)</f>
        <v/>
      </c>
      <c r="C1947" s="19" t="str">
        <f>IF('Student''s Data'!C1947=0,"",'Student''s Data'!C1947)</f>
        <v/>
      </c>
      <c r="D1947" s="19" t="str">
        <f>IF('Student''s Data'!D1947=0,"",'Student''s Data'!D1947)</f>
        <v/>
      </c>
      <c r="E1947" s="19" t="str">
        <f>IF('Student''s Data'!H1947=0,"",'Student''s Data'!H1947)</f>
        <v/>
      </c>
      <c r="F1947" s="19" t="str">
        <f>IF('Student''s Data'!E1947=0,"",'Student''s Data'!E1947)</f>
        <v/>
      </c>
      <c r="G1947" s="19" t="str">
        <f>IF('Student''s Data'!F1947=0,"",'Student''s Data'!F1947)</f>
        <v/>
      </c>
      <c r="H1947" s="17"/>
      <c r="I1947" s="17"/>
      <c r="J1947" s="17"/>
      <c r="K1947" s="17"/>
      <c r="L1947" s="17"/>
      <c r="M1947" s="17"/>
      <c r="N1947" s="17"/>
      <c r="O1947" s="17"/>
      <c r="P1947" s="17"/>
      <c r="Q1947" s="17"/>
      <c r="R1947" s="17"/>
      <c r="S1947" s="17"/>
      <c r="T1947" s="5" t="str">
        <f>IF(SUM(Table4[[#This Row],[Jan]:[Dec]])=0,"",(SUM(Table4[[#This Row],[Jan]:[Dec]])))</f>
        <v/>
      </c>
      <c r="U1947" s="5">
        <f>IFERROR(IF(Table5[[#This Row],[Is RTE Student]]="Yes",0,VLOOKUP(Table4[[#This Row],[Class]]&amp;"_"&amp;Table4[[#This Row],[Stream]]&amp;"_"&amp;Table4[[#This Row],[Medium]],total_fee,5,0)),0)</f>
        <v>0</v>
      </c>
      <c r="V1947" s="5" t="str">
        <f>IFERROR(IF(Table4[[#This Row],[Total fees]]=Table4[[#This Row],[Total]]=0,"",Table4[[#This Row],[Total fees]]-Table4[[#This Row],[Total]]),"")</f>
        <v/>
      </c>
    </row>
    <row r="1948" spans="1:22">
      <c r="A1948" s="18" t="str">
        <f>IF('Student''s Data'!A1948=0,"",'Student''s Data'!A1948)</f>
        <v/>
      </c>
      <c r="B1948" s="18" t="str">
        <f>IF('Student''s Data'!B1948=0,"",'Student''s Data'!B1948)</f>
        <v/>
      </c>
      <c r="C1948" s="19" t="str">
        <f>IF('Student''s Data'!C1948=0,"",'Student''s Data'!C1948)</f>
        <v/>
      </c>
      <c r="D1948" s="19" t="str">
        <f>IF('Student''s Data'!D1948=0,"",'Student''s Data'!D1948)</f>
        <v/>
      </c>
      <c r="E1948" s="19" t="str">
        <f>IF('Student''s Data'!H1948=0,"",'Student''s Data'!H1948)</f>
        <v/>
      </c>
      <c r="F1948" s="19" t="str">
        <f>IF('Student''s Data'!E1948=0,"",'Student''s Data'!E1948)</f>
        <v/>
      </c>
      <c r="G1948" s="19" t="str">
        <f>IF('Student''s Data'!F1948=0,"",'Student''s Data'!F1948)</f>
        <v/>
      </c>
      <c r="H1948" s="17"/>
      <c r="I1948" s="17"/>
      <c r="J1948" s="17"/>
      <c r="K1948" s="17"/>
      <c r="L1948" s="17"/>
      <c r="M1948" s="17"/>
      <c r="N1948" s="17"/>
      <c r="O1948" s="17"/>
      <c r="P1948" s="17"/>
      <c r="Q1948" s="17"/>
      <c r="R1948" s="17"/>
      <c r="S1948" s="17"/>
      <c r="T1948" s="5" t="str">
        <f>IF(SUM(Table4[[#This Row],[Jan]:[Dec]])=0,"",(SUM(Table4[[#This Row],[Jan]:[Dec]])))</f>
        <v/>
      </c>
      <c r="U1948" s="5">
        <f>IFERROR(IF(Table5[[#This Row],[Is RTE Student]]="Yes",0,VLOOKUP(Table4[[#This Row],[Class]]&amp;"_"&amp;Table4[[#This Row],[Stream]]&amp;"_"&amp;Table4[[#This Row],[Medium]],total_fee,5,0)),0)</f>
        <v>0</v>
      </c>
      <c r="V1948" s="5" t="str">
        <f>IFERROR(IF(Table4[[#This Row],[Total fees]]=Table4[[#This Row],[Total]]=0,"",Table4[[#This Row],[Total fees]]-Table4[[#This Row],[Total]]),"")</f>
        <v/>
      </c>
    </row>
    <row r="1949" spans="1:22">
      <c r="A1949" s="18" t="str">
        <f>IF('Student''s Data'!A1949=0,"",'Student''s Data'!A1949)</f>
        <v/>
      </c>
      <c r="B1949" s="18" t="str">
        <f>IF('Student''s Data'!B1949=0,"",'Student''s Data'!B1949)</f>
        <v/>
      </c>
      <c r="C1949" s="19" t="str">
        <f>IF('Student''s Data'!C1949=0,"",'Student''s Data'!C1949)</f>
        <v/>
      </c>
      <c r="D1949" s="19" t="str">
        <f>IF('Student''s Data'!D1949=0,"",'Student''s Data'!D1949)</f>
        <v/>
      </c>
      <c r="E1949" s="19" t="str">
        <f>IF('Student''s Data'!H1949=0,"",'Student''s Data'!H1949)</f>
        <v/>
      </c>
      <c r="F1949" s="19" t="str">
        <f>IF('Student''s Data'!E1949=0,"",'Student''s Data'!E1949)</f>
        <v/>
      </c>
      <c r="G1949" s="19" t="str">
        <f>IF('Student''s Data'!F1949=0,"",'Student''s Data'!F1949)</f>
        <v/>
      </c>
      <c r="H1949" s="17"/>
      <c r="I1949" s="17"/>
      <c r="J1949" s="17"/>
      <c r="K1949" s="17"/>
      <c r="L1949" s="17"/>
      <c r="M1949" s="17"/>
      <c r="N1949" s="17"/>
      <c r="O1949" s="17"/>
      <c r="P1949" s="17"/>
      <c r="Q1949" s="17"/>
      <c r="R1949" s="17"/>
      <c r="S1949" s="17"/>
      <c r="T1949" s="5" t="str">
        <f>IF(SUM(Table4[[#This Row],[Jan]:[Dec]])=0,"",(SUM(Table4[[#This Row],[Jan]:[Dec]])))</f>
        <v/>
      </c>
      <c r="U1949" s="5">
        <f>IFERROR(IF(Table5[[#This Row],[Is RTE Student]]="Yes",0,VLOOKUP(Table4[[#This Row],[Class]]&amp;"_"&amp;Table4[[#This Row],[Stream]]&amp;"_"&amp;Table4[[#This Row],[Medium]],total_fee,5,0)),0)</f>
        <v>0</v>
      </c>
      <c r="V1949" s="5" t="str">
        <f>IFERROR(IF(Table4[[#This Row],[Total fees]]=Table4[[#This Row],[Total]]=0,"",Table4[[#This Row],[Total fees]]-Table4[[#This Row],[Total]]),"")</f>
        <v/>
      </c>
    </row>
    <row r="1950" spans="1:22">
      <c r="A1950" s="18" t="str">
        <f>IF('Student''s Data'!A1950=0,"",'Student''s Data'!A1950)</f>
        <v/>
      </c>
      <c r="B1950" s="18" t="str">
        <f>IF('Student''s Data'!B1950=0,"",'Student''s Data'!B1950)</f>
        <v/>
      </c>
      <c r="C1950" s="19" t="str">
        <f>IF('Student''s Data'!C1950=0,"",'Student''s Data'!C1950)</f>
        <v/>
      </c>
      <c r="D1950" s="19" t="str">
        <f>IF('Student''s Data'!D1950=0,"",'Student''s Data'!D1950)</f>
        <v/>
      </c>
      <c r="E1950" s="19" t="str">
        <f>IF('Student''s Data'!H1950=0,"",'Student''s Data'!H1950)</f>
        <v/>
      </c>
      <c r="F1950" s="19" t="str">
        <f>IF('Student''s Data'!E1950=0,"",'Student''s Data'!E1950)</f>
        <v/>
      </c>
      <c r="G1950" s="19" t="str">
        <f>IF('Student''s Data'!F1950=0,"",'Student''s Data'!F1950)</f>
        <v/>
      </c>
      <c r="H1950" s="17"/>
      <c r="I1950" s="17"/>
      <c r="J1950" s="17"/>
      <c r="K1950" s="17"/>
      <c r="L1950" s="17"/>
      <c r="M1950" s="17"/>
      <c r="N1950" s="17"/>
      <c r="O1950" s="17"/>
      <c r="P1950" s="17"/>
      <c r="Q1950" s="17"/>
      <c r="R1950" s="17"/>
      <c r="S1950" s="17"/>
      <c r="T1950" s="5" t="str">
        <f>IF(SUM(Table4[[#This Row],[Jan]:[Dec]])=0,"",(SUM(Table4[[#This Row],[Jan]:[Dec]])))</f>
        <v/>
      </c>
      <c r="U1950" s="5">
        <f>IFERROR(IF(Table5[[#This Row],[Is RTE Student]]="Yes",0,VLOOKUP(Table4[[#This Row],[Class]]&amp;"_"&amp;Table4[[#This Row],[Stream]]&amp;"_"&amp;Table4[[#This Row],[Medium]],total_fee,5,0)),0)</f>
        <v>0</v>
      </c>
      <c r="V1950" s="5" t="str">
        <f>IFERROR(IF(Table4[[#This Row],[Total fees]]=Table4[[#This Row],[Total]]=0,"",Table4[[#This Row],[Total fees]]-Table4[[#This Row],[Total]]),"")</f>
        <v/>
      </c>
    </row>
    <row r="1951" spans="1:22">
      <c r="A1951" s="18" t="str">
        <f>IF('Student''s Data'!A1951=0,"",'Student''s Data'!A1951)</f>
        <v/>
      </c>
      <c r="B1951" s="18" t="str">
        <f>IF('Student''s Data'!B1951=0,"",'Student''s Data'!B1951)</f>
        <v/>
      </c>
      <c r="C1951" s="19" t="str">
        <f>IF('Student''s Data'!C1951=0,"",'Student''s Data'!C1951)</f>
        <v/>
      </c>
      <c r="D1951" s="19" t="str">
        <f>IF('Student''s Data'!D1951=0,"",'Student''s Data'!D1951)</f>
        <v/>
      </c>
      <c r="E1951" s="19" t="str">
        <f>IF('Student''s Data'!H1951=0,"",'Student''s Data'!H1951)</f>
        <v/>
      </c>
      <c r="F1951" s="19" t="str">
        <f>IF('Student''s Data'!E1951=0,"",'Student''s Data'!E1951)</f>
        <v/>
      </c>
      <c r="G1951" s="19" t="str">
        <f>IF('Student''s Data'!F1951=0,"",'Student''s Data'!F1951)</f>
        <v/>
      </c>
      <c r="H1951" s="17"/>
      <c r="I1951" s="17"/>
      <c r="J1951" s="17"/>
      <c r="K1951" s="17"/>
      <c r="L1951" s="17"/>
      <c r="M1951" s="17"/>
      <c r="N1951" s="17"/>
      <c r="O1951" s="17"/>
      <c r="P1951" s="17"/>
      <c r="Q1951" s="17"/>
      <c r="R1951" s="17"/>
      <c r="S1951" s="17"/>
      <c r="T1951" s="5" t="str">
        <f>IF(SUM(Table4[[#This Row],[Jan]:[Dec]])=0,"",(SUM(Table4[[#This Row],[Jan]:[Dec]])))</f>
        <v/>
      </c>
      <c r="U1951" s="5">
        <f>IFERROR(IF(Table5[[#This Row],[Is RTE Student]]="Yes",0,VLOOKUP(Table4[[#This Row],[Class]]&amp;"_"&amp;Table4[[#This Row],[Stream]]&amp;"_"&amp;Table4[[#This Row],[Medium]],total_fee,5,0)),0)</f>
        <v>0</v>
      </c>
      <c r="V1951" s="5" t="str">
        <f>IFERROR(IF(Table4[[#This Row],[Total fees]]=Table4[[#This Row],[Total]]=0,"",Table4[[#This Row],[Total fees]]-Table4[[#This Row],[Total]]),"")</f>
        <v/>
      </c>
    </row>
    <row r="1952" spans="1:22">
      <c r="A1952" s="18" t="str">
        <f>IF('Student''s Data'!A1952=0,"",'Student''s Data'!A1952)</f>
        <v/>
      </c>
      <c r="B1952" s="18" t="str">
        <f>IF('Student''s Data'!B1952=0,"",'Student''s Data'!B1952)</f>
        <v/>
      </c>
      <c r="C1952" s="19" t="str">
        <f>IF('Student''s Data'!C1952=0,"",'Student''s Data'!C1952)</f>
        <v/>
      </c>
      <c r="D1952" s="19" t="str">
        <f>IF('Student''s Data'!D1952=0,"",'Student''s Data'!D1952)</f>
        <v/>
      </c>
      <c r="E1952" s="19" t="str">
        <f>IF('Student''s Data'!H1952=0,"",'Student''s Data'!H1952)</f>
        <v/>
      </c>
      <c r="F1952" s="19" t="str">
        <f>IF('Student''s Data'!E1952=0,"",'Student''s Data'!E1952)</f>
        <v/>
      </c>
      <c r="G1952" s="19" t="str">
        <f>IF('Student''s Data'!F1952=0,"",'Student''s Data'!F1952)</f>
        <v/>
      </c>
      <c r="H1952" s="17"/>
      <c r="I1952" s="17"/>
      <c r="J1952" s="17"/>
      <c r="K1952" s="17"/>
      <c r="L1952" s="17"/>
      <c r="M1952" s="17"/>
      <c r="N1952" s="17"/>
      <c r="O1952" s="17"/>
      <c r="P1952" s="17"/>
      <c r="Q1952" s="17"/>
      <c r="R1952" s="17"/>
      <c r="S1952" s="17"/>
      <c r="T1952" s="5" t="str">
        <f>IF(SUM(Table4[[#This Row],[Jan]:[Dec]])=0,"",(SUM(Table4[[#This Row],[Jan]:[Dec]])))</f>
        <v/>
      </c>
      <c r="U1952" s="5">
        <f>IFERROR(IF(Table5[[#This Row],[Is RTE Student]]="Yes",0,VLOOKUP(Table4[[#This Row],[Class]]&amp;"_"&amp;Table4[[#This Row],[Stream]]&amp;"_"&amp;Table4[[#This Row],[Medium]],total_fee,5,0)),0)</f>
        <v>0</v>
      </c>
      <c r="V1952" s="5" t="str">
        <f>IFERROR(IF(Table4[[#This Row],[Total fees]]=Table4[[#This Row],[Total]]=0,"",Table4[[#This Row],[Total fees]]-Table4[[#This Row],[Total]]),"")</f>
        <v/>
      </c>
    </row>
    <row r="1953" spans="1:22">
      <c r="A1953" s="18" t="str">
        <f>IF('Student''s Data'!A1953=0,"",'Student''s Data'!A1953)</f>
        <v/>
      </c>
      <c r="B1953" s="18" t="str">
        <f>IF('Student''s Data'!B1953=0,"",'Student''s Data'!B1953)</f>
        <v/>
      </c>
      <c r="C1953" s="19" t="str">
        <f>IF('Student''s Data'!C1953=0,"",'Student''s Data'!C1953)</f>
        <v/>
      </c>
      <c r="D1953" s="19" t="str">
        <f>IF('Student''s Data'!D1953=0,"",'Student''s Data'!D1953)</f>
        <v/>
      </c>
      <c r="E1953" s="19" t="str">
        <f>IF('Student''s Data'!H1953=0,"",'Student''s Data'!H1953)</f>
        <v/>
      </c>
      <c r="F1953" s="19" t="str">
        <f>IF('Student''s Data'!E1953=0,"",'Student''s Data'!E1953)</f>
        <v/>
      </c>
      <c r="G1953" s="19" t="str">
        <f>IF('Student''s Data'!F1953=0,"",'Student''s Data'!F1953)</f>
        <v/>
      </c>
      <c r="H1953" s="17"/>
      <c r="I1953" s="17"/>
      <c r="J1953" s="17"/>
      <c r="K1953" s="17"/>
      <c r="L1953" s="17"/>
      <c r="M1953" s="17"/>
      <c r="N1953" s="17"/>
      <c r="O1953" s="17"/>
      <c r="P1953" s="17"/>
      <c r="Q1953" s="17"/>
      <c r="R1953" s="17"/>
      <c r="S1953" s="17"/>
      <c r="T1953" s="5" t="str">
        <f>IF(SUM(Table4[[#This Row],[Jan]:[Dec]])=0,"",(SUM(Table4[[#This Row],[Jan]:[Dec]])))</f>
        <v/>
      </c>
      <c r="U1953" s="5">
        <f>IFERROR(IF(Table5[[#This Row],[Is RTE Student]]="Yes",0,VLOOKUP(Table4[[#This Row],[Class]]&amp;"_"&amp;Table4[[#This Row],[Stream]]&amp;"_"&amp;Table4[[#This Row],[Medium]],total_fee,5,0)),0)</f>
        <v>0</v>
      </c>
      <c r="V1953" s="5" t="str">
        <f>IFERROR(IF(Table4[[#This Row],[Total fees]]=Table4[[#This Row],[Total]]=0,"",Table4[[#This Row],[Total fees]]-Table4[[#This Row],[Total]]),"")</f>
        <v/>
      </c>
    </row>
    <row r="1954" spans="1:22">
      <c r="A1954" s="18" t="str">
        <f>IF('Student''s Data'!A1954=0,"",'Student''s Data'!A1954)</f>
        <v/>
      </c>
      <c r="B1954" s="18" t="str">
        <f>IF('Student''s Data'!B1954=0,"",'Student''s Data'!B1954)</f>
        <v/>
      </c>
      <c r="C1954" s="19" t="str">
        <f>IF('Student''s Data'!C1954=0,"",'Student''s Data'!C1954)</f>
        <v/>
      </c>
      <c r="D1954" s="19" t="str">
        <f>IF('Student''s Data'!D1954=0,"",'Student''s Data'!D1954)</f>
        <v/>
      </c>
      <c r="E1954" s="19" t="str">
        <f>IF('Student''s Data'!H1954=0,"",'Student''s Data'!H1954)</f>
        <v/>
      </c>
      <c r="F1954" s="19" t="str">
        <f>IF('Student''s Data'!E1954=0,"",'Student''s Data'!E1954)</f>
        <v/>
      </c>
      <c r="G1954" s="19" t="str">
        <f>IF('Student''s Data'!F1954=0,"",'Student''s Data'!F1954)</f>
        <v/>
      </c>
      <c r="H1954" s="17"/>
      <c r="I1954" s="17"/>
      <c r="J1954" s="17"/>
      <c r="K1954" s="17"/>
      <c r="L1954" s="17"/>
      <c r="M1954" s="17"/>
      <c r="N1954" s="17"/>
      <c r="O1954" s="17"/>
      <c r="P1954" s="17"/>
      <c r="Q1954" s="17"/>
      <c r="R1954" s="17"/>
      <c r="S1954" s="17"/>
      <c r="T1954" s="5" t="str">
        <f>IF(SUM(Table4[[#This Row],[Jan]:[Dec]])=0,"",(SUM(Table4[[#This Row],[Jan]:[Dec]])))</f>
        <v/>
      </c>
      <c r="U1954" s="5">
        <f>IFERROR(IF(Table5[[#This Row],[Is RTE Student]]="Yes",0,VLOOKUP(Table4[[#This Row],[Class]]&amp;"_"&amp;Table4[[#This Row],[Stream]]&amp;"_"&amp;Table4[[#This Row],[Medium]],total_fee,5,0)),0)</f>
        <v>0</v>
      </c>
      <c r="V1954" s="5" t="str">
        <f>IFERROR(IF(Table4[[#This Row],[Total fees]]=Table4[[#This Row],[Total]]=0,"",Table4[[#This Row],[Total fees]]-Table4[[#This Row],[Total]]),"")</f>
        <v/>
      </c>
    </row>
    <row r="1955" spans="1:22">
      <c r="A1955" s="18" t="str">
        <f>IF('Student''s Data'!A1955=0,"",'Student''s Data'!A1955)</f>
        <v/>
      </c>
      <c r="B1955" s="18" t="str">
        <f>IF('Student''s Data'!B1955=0,"",'Student''s Data'!B1955)</f>
        <v/>
      </c>
      <c r="C1955" s="19" t="str">
        <f>IF('Student''s Data'!C1955=0,"",'Student''s Data'!C1955)</f>
        <v/>
      </c>
      <c r="D1955" s="19" t="str">
        <f>IF('Student''s Data'!D1955=0,"",'Student''s Data'!D1955)</f>
        <v/>
      </c>
      <c r="E1955" s="19" t="str">
        <f>IF('Student''s Data'!H1955=0,"",'Student''s Data'!H1955)</f>
        <v/>
      </c>
      <c r="F1955" s="19" t="str">
        <f>IF('Student''s Data'!E1955=0,"",'Student''s Data'!E1955)</f>
        <v/>
      </c>
      <c r="G1955" s="19" t="str">
        <f>IF('Student''s Data'!F1955=0,"",'Student''s Data'!F1955)</f>
        <v/>
      </c>
      <c r="H1955" s="17"/>
      <c r="I1955" s="17"/>
      <c r="J1955" s="17"/>
      <c r="K1955" s="17"/>
      <c r="L1955" s="17"/>
      <c r="M1955" s="17"/>
      <c r="N1955" s="17"/>
      <c r="O1955" s="17"/>
      <c r="P1955" s="17"/>
      <c r="Q1955" s="17"/>
      <c r="R1955" s="17"/>
      <c r="S1955" s="17"/>
      <c r="T1955" s="5" t="str">
        <f>IF(SUM(Table4[[#This Row],[Jan]:[Dec]])=0,"",(SUM(Table4[[#This Row],[Jan]:[Dec]])))</f>
        <v/>
      </c>
      <c r="U1955" s="5">
        <f>IFERROR(IF(Table5[[#This Row],[Is RTE Student]]="Yes",0,VLOOKUP(Table4[[#This Row],[Class]]&amp;"_"&amp;Table4[[#This Row],[Stream]]&amp;"_"&amp;Table4[[#This Row],[Medium]],total_fee,5,0)),0)</f>
        <v>0</v>
      </c>
      <c r="V1955" s="5" t="str">
        <f>IFERROR(IF(Table4[[#This Row],[Total fees]]=Table4[[#This Row],[Total]]=0,"",Table4[[#This Row],[Total fees]]-Table4[[#This Row],[Total]]),"")</f>
        <v/>
      </c>
    </row>
    <row r="1956" spans="1:22">
      <c r="A1956" s="18" t="str">
        <f>IF('Student''s Data'!A1956=0,"",'Student''s Data'!A1956)</f>
        <v/>
      </c>
      <c r="B1956" s="18" t="str">
        <f>IF('Student''s Data'!B1956=0,"",'Student''s Data'!B1956)</f>
        <v/>
      </c>
      <c r="C1956" s="19" t="str">
        <f>IF('Student''s Data'!C1956=0,"",'Student''s Data'!C1956)</f>
        <v/>
      </c>
      <c r="D1956" s="19" t="str">
        <f>IF('Student''s Data'!D1956=0,"",'Student''s Data'!D1956)</f>
        <v/>
      </c>
      <c r="E1956" s="19" t="str">
        <f>IF('Student''s Data'!H1956=0,"",'Student''s Data'!H1956)</f>
        <v/>
      </c>
      <c r="F1956" s="19" t="str">
        <f>IF('Student''s Data'!E1956=0,"",'Student''s Data'!E1956)</f>
        <v/>
      </c>
      <c r="G1956" s="19" t="str">
        <f>IF('Student''s Data'!F1956=0,"",'Student''s Data'!F1956)</f>
        <v/>
      </c>
      <c r="H1956" s="17"/>
      <c r="I1956" s="17"/>
      <c r="J1956" s="17"/>
      <c r="K1956" s="17"/>
      <c r="L1956" s="17"/>
      <c r="M1956" s="17"/>
      <c r="N1956" s="17"/>
      <c r="O1956" s="17"/>
      <c r="P1956" s="17"/>
      <c r="Q1956" s="17"/>
      <c r="R1956" s="17"/>
      <c r="S1956" s="17"/>
      <c r="T1956" s="5" t="str">
        <f>IF(SUM(Table4[[#This Row],[Jan]:[Dec]])=0,"",(SUM(Table4[[#This Row],[Jan]:[Dec]])))</f>
        <v/>
      </c>
      <c r="U1956" s="5">
        <f>IFERROR(IF(Table5[[#This Row],[Is RTE Student]]="Yes",0,VLOOKUP(Table4[[#This Row],[Class]]&amp;"_"&amp;Table4[[#This Row],[Stream]]&amp;"_"&amp;Table4[[#This Row],[Medium]],total_fee,5,0)),0)</f>
        <v>0</v>
      </c>
      <c r="V1956" s="5" t="str">
        <f>IFERROR(IF(Table4[[#This Row],[Total fees]]=Table4[[#This Row],[Total]]=0,"",Table4[[#This Row],[Total fees]]-Table4[[#This Row],[Total]]),"")</f>
        <v/>
      </c>
    </row>
    <row r="1957" spans="1:22">
      <c r="A1957" s="18" t="str">
        <f>IF('Student''s Data'!A1957=0,"",'Student''s Data'!A1957)</f>
        <v/>
      </c>
      <c r="B1957" s="18" t="str">
        <f>IF('Student''s Data'!B1957=0,"",'Student''s Data'!B1957)</f>
        <v/>
      </c>
      <c r="C1957" s="19" t="str">
        <f>IF('Student''s Data'!C1957=0,"",'Student''s Data'!C1957)</f>
        <v/>
      </c>
      <c r="D1957" s="19" t="str">
        <f>IF('Student''s Data'!D1957=0,"",'Student''s Data'!D1957)</f>
        <v/>
      </c>
      <c r="E1957" s="19" t="str">
        <f>IF('Student''s Data'!H1957=0,"",'Student''s Data'!H1957)</f>
        <v/>
      </c>
      <c r="F1957" s="19" t="str">
        <f>IF('Student''s Data'!E1957=0,"",'Student''s Data'!E1957)</f>
        <v/>
      </c>
      <c r="G1957" s="19" t="str">
        <f>IF('Student''s Data'!F1957=0,"",'Student''s Data'!F1957)</f>
        <v/>
      </c>
      <c r="H1957" s="17"/>
      <c r="I1957" s="17"/>
      <c r="J1957" s="17"/>
      <c r="K1957" s="17"/>
      <c r="L1957" s="17"/>
      <c r="M1957" s="17"/>
      <c r="N1957" s="17"/>
      <c r="O1957" s="17"/>
      <c r="P1957" s="17"/>
      <c r="Q1957" s="17"/>
      <c r="R1957" s="17"/>
      <c r="S1957" s="17"/>
      <c r="T1957" s="5" t="str">
        <f>IF(SUM(Table4[[#This Row],[Jan]:[Dec]])=0,"",(SUM(Table4[[#This Row],[Jan]:[Dec]])))</f>
        <v/>
      </c>
      <c r="U1957" s="5">
        <f>IFERROR(IF(Table5[[#This Row],[Is RTE Student]]="Yes",0,VLOOKUP(Table4[[#This Row],[Class]]&amp;"_"&amp;Table4[[#This Row],[Stream]]&amp;"_"&amp;Table4[[#This Row],[Medium]],total_fee,5,0)),0)</f>
        <v>0</v>
      </c>
      <c r="V1957" s="5" t="str">
        <f>IFERROR(IF(Table4[[#This Row],[Total fees]]=Table4[[#This Row],[Total]]=0,"",Table4[[#This Row],[Total fees]]-Table4[[#This Row],[Total]]),"")</f>
        <v/>
      </c>
    </row>
    <row r="1958" spans="1:22">
      <c r="A1958" s="18" t="str">
        <f>IF('Student''s Data'!A1958=0,"",'Student''s Data'!A1958)</f>
        <v/>
      </c>
      <c r="B1958" s="18" t="str">
        <f>IF('Student''s Data'!B1958=0,"",'Student''s Data'!B1958)</f>
        <v/>
      </c>
      <c r="C1958" s="19" t="str">
        <f>IF('Student''s Data'!C1958=0,"",'Student''s Data'!C1958)</f>
        <v/>
      </c>
      <c r="D1958" s="19" t="str">
        <f>IF('Student''s Data'!D1958=0,"",'Student''s Data'!D1958)</f>
        <v/>
      </c>
      <c r="E1958" s="19" t="str">
        <f>IF('Student''s Data'!H1958=0,"",'Student''s Data'!H1958)</f>
        <v/>
      </c>
      <c r="F1958" s="19" t="str">
        <f>IF('Student''s Data'!E1958=0,"",'Student''s Data'!E1958)</f>
        <v/>
      </c>
      <c r="G1958" s="19" t="str">
        <f>IF('Student''s Data'!F1958=0,"",'Student''s Data'!F1958)</f>
        <v/>
      </c>
      <c r="H1958" s="17"/>
      <c r="I1958" s="17"/>
      <c r="J1958" s="17"/>
      <c r="K1958" s="17"/>
      <c r="L1958" s="17"/>
      <c r="M1958" s="17"/>
      <c r="N1958" s="17"/>
      <c r="O1958" s="17"/>
      <c r="P1958" s="17"/>
      <c r="Q1958" s="17"/>
      <c r="R1958" s="17"/>
      <c r="S1958" s="17"/>
      <c r="T1958" s="5" t="str">
        <f>IF(SUM(Table4[[#This Row],[Jan]:[Dec]])=0,"",(SUM(Table4[[#This Row],[Jan]:[Dec]])))</f>
        <v/>
      </c>
      <c r="U1958" s="5">
        <f>IFERROR(IF(Table5[[#This Row],[Is RTE Student]]="Yes",0,VLOOKUP(Table4[[#This Row],[Class]]&amp;"_"&amp;Table4[[#This Row],[Stream]]&amp;"_"&amp;Table4[[#This Row],[Medium]],total_fee,5,0)),0)</f>
        <v>0</v>
      </c>
      <c r="V1958" s="5" t="str">
        <f>IFERROR(IF(Table4[[#This Row],[Total fees]]=Table4[[#This Row],[Total]]=0,"",Table4[[#This Row],[Total fees]]-Table4[[#This Row],[Total]]),"")</f>
        <v/>
      </c>
    </row>
    <row r="1959" spans="1:22">
      <c r="A1959" s="18" t="str">
        <f>IF('Student''s Data'!A1959=0,"",'Student''s Data'!A1959)</f>
        <v/>
      </c>
      <c r="B1959" s="18" t="str">
        <f>IF('Student''s Data'!B1959=0,"",'Student''s Data'!B1959)</f>
        <v/>
      </c>
      <c r="C1959" s="19" t="str">
        <f>IF('Student''s Data'!C1959=0,"",'Student''s Data'!C1959)</f>
        <v/>
      </c>
      <c r="D1959" s="19" t="str">
        <f>IF('Student''s Data'!D1959=0,"",'Student''s Data'!D1959)</f>
        <v/>
      </c>
      <c r="E1959" s="19" t="str">
        <f>IF('Student''s Data'!H1959=0,"",'Student''s Data'!H1959)</f>
        <v/>
      </c>
      <c r="F1959" s="19" t="str">
        <f>IF('Student''s Data'!E1959=0,"",'Student''s Data'!E1959)</f>
        <v/>
      </c>
      <c r="G1959" s="19" t="str">
        <f>IF('Student''s Data'!F1959=0,"",'Student''s Data'!F1959)</f>
        <v/>
      </c>
      <c r="H1959" s="17"/>
      <c r="I1959" s="17"/>
      <c r="J1959" s="17"/>
      <c r="K1959" s="17"/>
      <c r="L1959" s="17"/>
      <c r="M1959" s="17"/>
      <c r="N1959" s="17"/>
      <c r="O1959" s="17"/>
      <c r="P1959" s="17"/>
      <c r="Q1959" s="17"/>
      <c r="R1959" s="17"/>
      <c r="S1959" s="17"/>
      <c r="T1959" s="5" t="str">
        <f>IF(SUM(Table4[[#This Row],[Jan]:[Dec]])=0,"",(SUM(Table4[[#This Row],[Jan]:[Dec]])))</f>
        <v/>
      </c>
      <c r="U1959" s="5">
        <f>IFERROR(IF(Table5[[#This Row],[Is RTE Student]]="Yes",0,VLOOKUP(Table4[[#This Row],[Class]]&amp;"_"&amp;Table4[[#This Row],[Stream]]&amp;"_"&amp;Table4[[#This Row],[Medium]],total_fee,5,0)),0)</f>
        <v>0</v>
      </c>
      <c r="V1959" s="5" t="str">
        <f>IFERROR(IF(Table4[[#This Row],[Total fees]]=Table4[[#This Row],[Total]]=0,"",Table4[[#This Row],[Total fees]]-Table4[[#This Row],[Total]]),"")</f>
        <v/>
      </c>
    </row>
    <row r="1960" spans="1:22">
      <c r="A1960" s="18" t="str">
        <f>IF('Student''s Data'!A1960=0,"",'Student''s Data'!A1960)</f>
        <v/>
      </c>
      <c r="B1960" s="18" t="str">
        <f>IF('Student''s Data'!B1960=0,"",'Student''s Data'!B1960)</f>
        <v/>
      </c>
      <c r="C1960" s="19" t="str">
        <f>IF('Student''s Data'!C1960=0,"",'Student''s Data'!C1960)</f>
        <v/>
      </c>
      <c r="D1960" s="19" t="str">
        <f>IF('Student''s Data'!D1960=0,"",'Student''s Data'!D1960)</f>
        <v/>
      </c>
      <c r="E1960" s="19" t="str">
        <f>IF('Student''s Data'!H1960=0,"",'Student''s Data'!H1960)</f>
        <v/>
      </c>
      <c r="F1960" s="19" t="str">
        <f>IF('Student''s Data'!E1960=0,"",'Student''s Data'!E1960)</f>
        <v/>
      </c>
      <c r="G1960" s="19" t="str">
        <f>IF('Student''s Data'!F1960=0,"",'Student''s Data'!F1960)</f>
        <v/>
      </c>
      <c r="H1960" s="17"/>
      <c r="I1960" s="17"/>
      <c r="J1960" s="17"/>
      <c r="K1960" s="17"/>
      <c r="L1960" s="17"/>
      <c r="M1960" s="17"/>
      <c r="N1960" s="17"/>
      <c r="O1960" s="17"/>
      <c r="P1960" s="17"/>
      <c r="Q1960" s="17"/>
      <c r="R1960" s="17"/>
      <c r="S1960" s="17"/>
      <c r="T1960" s="5" t="str">
        <f>IF(SUM(Table4[[#This Row],[Jan]:[Dec]])=0,"",(SUM(Table4[[#This Row],[Jan]:[Dec]])))</f>
        <v/>
      </c>
      <c r="U1960" s="5">
        <f>IFERROR(IF(Table5[[#This Row],[Is RTE Student]]="Yes",0,VLOOKUP(Table4[[#This Row],[Class]]&amp;"_"&amp;Table4[[#This Row],[Stream]]&amp;"_"&amp;Table4[[#This Row],[Medium]],total_fee,5,0)),0)</f>
        <v>0</v>
      </c>
      <c r="V1960" s="5" t="str">
        <f>IFERROR(IF(Table4[[#This Row],[Total fees]]=Table4[[#This Row],[Total]]=0,"",Table4[[#This Row],[Total fees]]-Table4[[#This Row],[Total]]),"")</f>
        <v/>
      </c>
    </row>
    <row r="1961" spans="1:22">
      <c r="A1961" s="18" t="str">
        <f>IF('Student''s Data'!A1961=0,"",'Student''s Data'!A1961)</f>
        <v/>
      </c>
      <c r="B1961" s="18" t="str">
        <f>IF('Student''s Data'!B1961=0,"",'Student''s Data'!B1961)</f>
        <v/>
      </c>
      <c r="C1961" s="19" t="str">
        <f>IF('Student''s Data'!C1961=0,"",'Student''s Data'!C1961)</f>
        <v/>
      </c>
      <c r="D1961" s="19" t="str">
        <f>IF('Student''s Data'!D1961=0,"",'Student''s Data'!D1961)</f>
        <v/>
      </c>
      <c r="E1961" s="19" t="str">
        <f>IF('Student''s Data'!H1961=0,"",'Student''s Data'!H1961)</f>
        <v/>
      </c>
      <c r="F1961" s="19" t="str">
        <f>IF('Student''s Data'!E1961=0,"",'Student''s Data'!E1961)</f>
        <v/>
      </c>
      <c r="G1961" s="19" t="str">
        <f>IF('Student''s Data'!F1961=0,"",'Student''s Data'!F1961)</f>
        <v/>
      </c>
      <c r="H1961" s="17"/>
      <c r="I1961" s="17"/>
      <c r="J1961" s="17"/>
      <c r="K1961" s="17"/>
      <c r="L1961" s="17"/>
      <c r="M1961" s="17"/>
      <c r="N1961" s="17"/>
      <c r="O1961" s="17"/>
      <c r="P1961" s="17"/>
      <c r="Q1961" s="17"/>
      <c r="R1961" s="17"/>
      <c r="S1961" s="17"/>
      <c r="T1961" s="5" t="str">
        <f>IF(SUM(Table4[[#This Row],[Jan]:[Dec]])=0,"",(SUM(Table4[[#This Row],[Jan]:[Dec]])))</f>
        <v/>
      </c>
      <c r="U1961" s="5">
        <f>IFERROR(IF(Table5[[#This Row],[Is RTE Student]]="Yes",0,VLOOKUP(Table4[[#This Row],[Class]]&amp;"_"&amp;Table4[[#This Row],[Stream]]&amp;"_"&amp;Table4[[#This Row],[Medium]],total_fee,5,0)),0)</f>
        <v>0</v>
      </c>
      <c r="V1961" s="5" t="str">
        <f>IFERROR(IF(Table4[[#This Row],[Total fees]]=Table4[[#This Row],[Total]]=0,"",Table4[[#This Row],[Total fees]]-Table4[[#This Row],[Total]]),"")</f>
        <v/>
      </c>
    </row>
    <row r="1962" spans="1:22">
      <c r="A1962" s="18" t="str">
        <f>IF('Student''s Data'!A1962=0,"",'Student''s Data'!A1962)</f>
        <v/>
      </c>
      <c r="B1962" s="18" t="str">
        <f>IF('Student''s Data'!B1962=0,"",'Student''s Data'!B1962)</f>
        <v/>
      </c>
      <c r="C1962" s="19" t="str">
        <f>IF('Student''s Data'!C1962=0,"",'Student''s Data'!C1962)</f>
        <v/>
      </c>
      <c r="D1962" s="19" t="str">
        <f>IF('Student''s Data'!D1962=0,"",'Student''s Data'!D1962)</f>
        <v/>
      </c>
      <c r="E1962" s="19" t="str">
        <f>IF('Student''s Data'!H1962=0,"",'Student''s Data'!H1962)</f>
        <v/>
      </c>
      <c r="F1962" s="19" t="str">
        <f>IF('Student''s Data'!E1962=0,"",'Student''s Data'!E1962)</f>
        <v/>
      </c>
      <c r="G1962" s="19" t="str">
        <f>IF('Student''s Data'!F1962=0,"",'Student''s Data'!F1962)</f>
        <v/>
      </c>
      <c r="H1962" s="17"/>
      <c r="I1962" s="17"/>
      <c r="J1962" s="17"/>
      <c r="K1962" s="17"/>
      <c r="L1962" s="17"/>
      <c r="M1962" s="17"/>
      <c r="N1962" s="17"/>
      <c r="O1962" s="17"/>
      <c r="P1962" s="17"/>
      <c r="Q1962" s="17"/>
      <c r="R1962" s="17"/>
      <c r="S1962" s="17"/>
      <c r="T1962" s="5" t="str">
        <f>IF(SUM(Table4[[#This Row],[Jan]:[Dec]])=0,"",(SUM(Table4[[#This Row],[Jan]:[Dec]])))</f>
        <v/>
      </c>
      <c r="U1962" s="5">
        <f>IFERROR(IF(Table5[[#This Row],[Is RTE Student]]="Yes",0,VLOOKUP(Table4[[#This Row],[Class]]&amp;"_"&amp;Table4[[#This Row],[Stream]]&amp;"_"&amp;Table4[[#This Row],[Medium]],total_fee,5,0)),0)</f>
        <v>0</v>
      </c>
      <c r="V1962" s="5" t="str">
        <f>IFERROR(IF(Table4[[#This Row],[Total fees]]=Table4[[#This Row],[Total]]=0,"",Table4[[#This Row],[Total fees]]-Table4[[#This Row],[Total]]),"")</f>
        <v/>
      </c>
    </row>
    <row r="1963" spans="1:22">
      <c r="A1963" s="18" t="str">
        <f>IF('Student''s Data'!A1963=0,"",'Student''s Data'!A1963)</f>
        <v/>
      </c>
      <c r="B1963" s="18" t="str">
        <f>IF('Student''s Data'!B1963=0,"",'Student''s Data'!B1963)</f>
        <v/>
      </c>
      <c r="C1963" s="19" t="str">
        <f>IF('Student''s Data'!C1963=0,"",'Student''s Data'!C1963)</f>
        <v/>
      </c>
      <c r="D1963" s="19" t="str">
        <f>IF('Student''s Data'!D1963=0,"",'Student''s Data'!D1963)</f>
        <v/>
      </c>
      <c r="E1963" s="19" t="str">
        <f>IF('Student''s Data'!H1963=0,"",'Student''s Data'!H1963)</f>
        <v/>
      </c>
      <c r="F1963" s="19" t="str">
        <f>IF('Student''s Data'!E1963=0,"",'Student''s Data'!E1963)</f>
        <v/>
      </c>
      <c r="G1963" s="19" t="str">
        <f>IF('Student''s Data'!F1963=0,"",'Student''s Data'!F1963)</f>
        <v/>
      </c>
      <c r="H1963" s="17"/>
      <c r="I1963" s="17"/>
      <c r="J1963" s="17"/>
      <c r="K1963" s="17"/>
      <c r="L1963" s="17"/>
      <c r="M1963" s="17"/>
      <c r="N1963" s="17"/>
      <c r="O1963" s="17"/>
      <c r="P1963" s="17"/>
      <c r="Q1963" s="17"/>
      <c r="R1963" s="17"/>
      <c r="S1963" s="17"/>
      <c r="T1963" s="5" t="str">
        <f>IF(SUM(Table4[[#This Row],[Jan]:[Dec]])=0,"",(SUM(Table4[[#This Row],[Jan]:[Dec]])))</f>
        <v/>
      </c>
      <c r="U1963" s="5">
        <f>IFERROR(IF(Table5[[#This Row],[Is RTE Student]]="Yes",0,VLOOKUP(Table4[[#This Row],[Class]]&amp;"_"&amp;Table4[[#This Row],[Stream]]&amp;"_"&amp;Table4[[#This Row],[Medium]],total_fee,5,0)),0)</f>
        <v>0</v>
      </c>
      <c r="V1963" s="5" t="str">
        <f>IFERROR(IF(Table4[[#This Row],[Total fees]]=Table4[[#This Row],[Total]]=0,"",Table4[[#This Row],[Total fees]]-Table4[[#This Row],[Total]]),"")</f>
        <v/>
      </c>
    </row>
    <row r="1964" spans="1:22">
      <c r="A1964" s="18" t="str">
        <f>IF('Student''s Data'!A1964=0,"",'Student''s Data'!A1964)</f>
        <v/>
      </c>
      <c r="B1964" s="18" t="str">
        <f>IF('Student''s Data'!B1964=0,"",'Student''s Data'!B1964)</f>
        <v/>
      </c>
      <c r="C1964" s="19" t="str">
        <f>IF('Student''s Data'!C1964=0,"",'Student''s Data'!C1964)</f>
        <v/>
      </c>
      <c r="D1964" s="19" t="str">
        <f>IF('Student''s Data'!D1964=0,"",'Student''s Data'!D1964)</f>
        <v/>
      </c>
      <c r="E1964" s="19" t="str">
        <f>IF('Student''s Data'!H1964=0,"",'Student''s Data'!H1964)</f>
        <v/>
      </c>
      <c r="F1964" s="19" t="str">
        <f>IF('Student''s Data'!E1964=0,"",'Student''s Data'!E1964)</f>
        <v/>
      </c>
      <c r="G1964" s="19" t="str">
        <f>IF('Student''s Data'!F1964=0,"",'Student''s Data'!F1964)</f>
        <v/>
      </c>
      <c r="H1964" s="17"/>
      <c r="I1964" s="17"/>
      <c r="J1964" s="17"/>
      <c r="K1964" s="17"/>
      <c r="L1964" s="17"/>
      <c r="M1964" s="17"/>
      <c r="N1964" s="17"/>
      <c r="O1964" s="17"/>
      <c r="P1964" s="17"/>
      <c r="Q1964" s="17"/>
      <c r="R1964" s="17"/>
      <c r="S1964" s="17"/>
      <c r="T1964" s="5" t="str">
        <f>IF(SUM(Table4[[#This Row],[Jan]:[Dec]])=0,"",(SUM(Table4[[#This Row],[Jan]:[Dec]])))</f>
        <v/>
      </c>
      <c r="U1964" s="5">
        <f>IFERROR(IF(Table5[[#This Row],[Is RTE Student]]="Yes",0,VLOOKUP(Table4[[#This Row],[Class]]&amp;"_"&amp;Table4[[#This Row],[Stream]]&amp;"_"&amp;Table4[[#This Row],[Medium]],total_fee,5,0)),0)</f>
        <v>0</v>
      </c>
      <c r="V1964" s="5" t="str">
        <f>IFERROR(IF(Table4[[#This Row],[Total fees]]=Table4[[#This Row],[Total]]=0,"",Table4[[#This Row],[Total fees]]-Table4[[#This Row],[Total]]),"")</f>
        <v/>
      </c>
    </row>
    <row r="1965" spans="1:22">
      <c r="A1965" s="18" t="str">
        <f>IF('Student''s Data'!A1965=0,"",'Student''s Data'!A1965)</f>
        <v/>
      </c>
      <c r="B1965" s="18" t="str">
        <f>IF('Student''s Data'!B1965=0,"",'Student''s Data'!B1965)</f>
        <v/>
      </c>
      <c r="C1965" s="19" t="str">
        <f>IF('Student''s Data'!C1965=0,"",'Student''s Data'!C1965)</f>
        <v/>
      </c>
      <c r="D1965" s="19" t="str">
        <f>IF('Student''s Data'!D1965=0,"",'Student''s Data'!D1965)</f>
        <v/>
      </c>
      <c r="E1965" s="19" t="str">
        <f>IF('Student''s Data'!H1965=0,"",'Student''s Data'!H1965)</f>
        <v/>
      </c>
      <c r="F1965" s="19" t="str">
        <f>IF('Student''s Data'!E1965=0,"",'Student''s Data'!E1965)</f>
        <v/>
      </c>
      <c r="G1965" s="19" t="str">
        <f>IF('Student''s Data'!F1965=0,"",'Student''s Data'!F1965)</f>
        <v/>
      </c>
      <c r="H1965" s="17"/>
      <c r="I1965" s="17"/>
      <c r="J1965" s="17"/>
      <c r="K1965" s="17"/>
      <c r="L1965" s="17"/>
      <c r="M1965" s="17"/>
      <c r="N1965" s="17"/>
      <c r="O1965" s="17"/>
      <c r="P1965" s="17"/>
      <c r="Q1965" s="17"/>
      <c r="R1965" s="17"/>
      <c r="S1965" s="17"/>
      <c r="T1965" s="5" t="str">
        <f>IF(SUM(Table4[[#This Row],[Jan]:[Dec]])=0,"",(SUM(Table4[[#This Row],[Jan]:[Dec]])))</f>
        <v/>
      </c>
      <c r="U1965" s="5">
        <f>IFERROR(IF(Table5[[#This Row],[Is RTE Student]]="Yes",0,VLOOKUP(Table4[[#This Row],[Class]]&amp;"_"&amp;Table4[[#This Row],[Stream]]&amp;"_"&amp;Table4[[#This Row],[Medium]],total_fee,5,0)),0)</f>
        <v>0</v>
      </c>
      <c r="V1965" s="5" t="str">
        <f>IFERROR(IF(Table4[[#This Row],[Total fees]]=Table4[[#This Row],[Total]]=0,"",Table4[[#This Row],[Total fees]]-Table4[[#This Row],[Total]]),"")</f>
        <v/>
      </c>
    </row>
    <row r="1966" spans="1:22">
      <c r="A1966" s="18" t="str">
        <f>IF('Student''s Data'!A1966=0,"",'Student''s Data'!A1966)</f>
        <v/>
      </c>
      <c r="B1966" s="18" t="str">
        <f>IF('Student''s Data'!B1966=0,"",'Student''s Data'!B1966)</f>
        <v/>
      </c>
      <c r="C1966" s="19" t="str">
        <f>IF('Student''s Data'!C1966=0,"",'Student''s Data'!C1966)</f>
        <v/>
      </c>
      <c r="D1966" s="19" t="str">
        <f>IF('Student''s Data'!D1966=0,"",'Student''s Data'!D1966)</f>
        <v/>
      </c>
      <c r="E1966" s="19" t="str">
        <f>IF('Student''s Data'!H1966=0,"",'Student''s Data'!H1966)</f>
        <v/>
      </c>
      <c r="F1966" s="19" t="str">
        <f>IF('Student''s Data'!E1966=0,"",'Student''s Data'!E1966)</f>
        <v/>
      </c>
      <c r="G1966" s="19" t="str">
        <f>IF('Student''s Data'!F1966=0,"",'Student''s Data'!F1966)</f>
        <v/>
      </c>
      <c r="H1966" s="17"/>
      <c r="I1966" s="17"/>
      <c r="J1966" s="17"/>
      <c r="K1966" s="17"/>
      <c r="L1966" s="17"/>
      <c r="M1966" s="17"/>
      <c r="N1966" s="17"/>
      <c r="O1966" s="17"/>
      <c r="P1966" s="17"/>
      <c r="Q1966" s="17"/>
      <c r="R1966" s="17"/>
      <c r="S1966" s="17"/>
      <c r="T1966" s="5" t="str">
        <f>IF(SUM(Table4[[#This Row],[Jan]:[Dec]])=0,"",(SUM(Table4[[#This Row],[Jan]:[Dec]])))</f>
        <v/>
      </c>
      <c r="U1966" s="5">
        <f>IFERROR(IF(Table5[[#This Row],[Is RTE Student]]="Yes",0,VLOOKUP(Table4[[#This Row],[Class]]&amp;"_"&amp;Table4[[#This Row],[Stream]]&amp;"_"&amp;Table4[[#This Row],[Medium]],total_fee,5,0)),0)</f>
        <v>0</v>
      </c>
      <c r="V1966" s="5" t="str">
        <f>IFERROR(IF(Table4[[#This Row],[Total fees]]=Table4[[#This Row],[Total]]=0,"",Table4[[#This Row],[Total fees]]-Table4[[#This Row],[Total]]),"")</f>
        <v/>
      </c>
    </row>
    <row r="1967" spans="1:22">
      <c r="A1967" s="18" t="str">
        <f>IF('Student''s Data'!A1967=0,"",'Student''s Data'!A1967)</f>
        <v/>
      </c>
      <c r="B1967" s="18" t="str">
        <f>IF('Student''s Data'!B1967=0,"",'Student''s Data'!B1967)</f>
        <v/>
      </c>
      <c r="C1967" s="19" t="str">
        <f>IF('Student''s Data'!C1967=0,"",'Student''s Data'!C1967)</f>
        <v/>
      </c>
      <c r="D1967" s="19" t="str">
        <f>IF('Student''s Data'!D1967=0,"",'Student''s Data'!D1967)</f>
        <v/>
      </c>
      <c r="E1967" s="19" t="str">
        <f>IF('Student''s Data'!H1967=0,"",'Student''s Data'!H1967)</f>
        <v/>
      </c>
      <c r="F1967" s="19" t="str">
        <f>IF('Student''s Data'!E1967=0,"",'Student''s Data'!E1967)</f>
        <v/>
      </c>
      <c r="G1967" s="19" t="str">
        <f>IF('Student''s Data'!F1967=0,"",'Student''s Data'!F1967)</f>
        <v/>
      </c>
      <c r="H1967" s="17"/>
      <c r="I1967" s="17"/>
      <c r="J1967" s="17"/>
      <c r="K1967" s="17"/>
      <c r="L1967" s="17"/>
      <c r="M1967" s="17"/>
      <c r="N1967" s="17"/>
      <c r="O1967" s="17"/>
      <c r="P1967" s="17"/>
      <c r="Q1967" s="17"/>
      <c r="R1967" s="17"/>
      <c r="S1967" s="17"/>
      <c r="T1967" s="5" t="str">
        <f>IF(SUM(Table4[[#This Row],[Jan]:[Dec]])=0,"",(SUM(Table4[[#This Row],[Jan]:[Dec]])))</f>
        <v/>
      </c>
      <c r="U1967" s="5">
        <f>IFERROR(IF(Table5[[#This Row],[Is RTE Student]]="Yes",0,VLOOKUP(Table4[[#This Row],[Class]]&amp;"_"&amp;Table4[[#This Row],[Stream]]&amp;"_"&amp;Table4[[#This Row],[Medium]],total_fee,5,0)),0)</f>
        <v>0</v>
      </c>
      <c r="V1967" s="5" t="str">
        <f>IFERROR(IF(Table4[[#This Row],[Total fees]]=Table4[[#This Row],[Total]]=0,"",Table4[[#This Row],[Total fees]]-Table4[[#This Row],[Total]]),"")</f>
        <v/>
      </c>
    </row>
    <row r="1968" spans="1:22">
      <c r="A1968" s="18" t="str">
        <f>IF('Student''s Data'!A1968=0,"",'Student''s Data'!A1968)</f>
        <v/>
      </c>
      <c r="B1968" s="18" t="str">
        <f>IF('Student''s Data'!B1968=0,"",'Student''s Data'!B1968)</f>
        <v/>
      </c>
      <c r="C1968" s="19" t="str">
        <f>IF('Student''s Data'!C1968=0,"",'Student''s Data'!C1968)</f>
        <v/>
      </c>
      <c r="D1968" s="19" t="str">
        <f>IF('Student''s Data'!D1968=0,"",'Student''s Data'!D1968)</f>
        <v/>
      </c>
      <c r="E1968" s="19" t="str">
        <f>IF('Student''s Data'!H1968=0,"",'Student''s Data'!H1968)</f>
        <v/>
      </c>
      <c r="F1968" s="19" t="str">
        <f>IF('Student''s Data'!E1968=0,"",'Student''s Data'!E1968)</f>
        <v/>
      </c>
      <c r="G1968" s="19" t="str">
        <f>IF('Student''s Data'!F1968=0,"",'Student''s Data'!F1968)</f>
        <v/>
      </c>
      <c r="H1968" s="17"/>
      <c r="I1968" s="17"/>
      <c r="J1968" s="17"/>
      <c r="K1968" s="17"/>
      <c r="L1968" s="17"/>
      <c r="M1968" s="17"/>
      <c r="N1968" s="17"/>
      <c r="O1968" s="17"/>
      <c r="P1968" s="17"/>
      <c r="Q1968" s="17"/>
      <c r="R1968" s="17"/>
      <c r="S1968" s="17"/>
      <c r="T1968" s="5" t="str">
        <f>IF(SUM(Table4[[#This Row],[Jan]:[Dec]])=0,"",(SUM(Table4[[#This Row],[Jan]:[Dec]])))</f>
        <v/>
      </c>
      <c r="U1968" s="5">
        <f>IFERROR(IF(Table5[[#This Row],[Is RTE Student]]="Yes",0,VLOOKUP(Table4[[#This Row],[Class]]&amp;"_"&amp;Table4[[#This Row],[Stream]]&amp;"_"&amp;Table4[[#This Row],[Medium]],total_fee,5,0)),0)</f>
        <v>0</v>
      </c>
      <c r="V1968" s="5" t="str">
        <f>IFERROR(IF(Table4[[#This Row],[Total fees]]=Table4[[#This Row],[Total]]=0,"",Table4[[#This Row],[Total fees]]-Table4[[#This Row],[Total]]),"")</f>
        <v/>
      </c>
    </row>
    <row r="1969" spans="1:22">
      <c r="A1969" s="18" t="str">
        <f>IF('Student''s Data'!A1969=0,"",'Student''s Data'!A1969)</f>
        <v/>
      </c>
      <c r="B1969" s="18" t="str">
        <f>IF('Student''s Data'!B1969=0,"",'Student''s Data'!B1969)</f>
        <v/>
      </c>
      <c r="C1969" s="19" t="str">
        <f>IF('Student''s Data'!C1969=0,"",'Student''s Data'!C1969)</f>
        <v/>
      </c>
      <c r="D1969" s="19" t="str">
        <f>IF('Student''s Data'!D1969=0,"",'Student''s Data'!D1969)</f>
        <v/>
      </c>
      <c r="E1969" s="19" t="str">
        <f>IF('Student''s Data'!H1969=0,"",'Student''s Data'!H1969)</f>
        <v/>
      </c>
      <c r="F1969" s="19" t="str">
        <f>IF('Student''s Data'!E1969=0,"",'Student''s Data'!E1969)</f>
        <v/>
      </c>
      <c r="G1969" s="19" t="str">
        <f>IF('Student''s Data'!F1969=0,"",'Student''s Data'!F1969)</f>
        <v/>
      </c>
      <c r="H1969" s="17"/>
      <c r="I1969" s="17"/>
      <c r="J1969" s="17"/>
      <c r="K1969" s="17"/>
      <c r="L1969" s="17"/>
      <c r="M1969" s="17"/>
      <c r="N1969" s="17"/>
      <c r="O1969" s="17"/>
      <c r="P1969" s="17"/>
      <c r="Q1969" s="17"/>
      <c r="R1969" s="17"/>
      <c r="S1969" s="17"/>
      <c r="T1969" s="5" t="str">
        <f>IF(SUM(Table4[[#This Row],[Jan]:[Dec]])=0,"",(SUM(Table4[[#This Row],[Jan]:[Dec]])))</f>
        <v/>
      </c>
      <c r="U1969" s="5">
        <f>IFERROR(IF(Table5[[#This Row],[Is RTE Student]]="Yes",0,VLOOKUP(Table4[[#This Row],[Class]]&amp;"_"&amp;Table4[[#This Row],[Stream]]&amp;"_"&amp;Table4[[#This Row],[Medium]],total_fee,5,0)),0)</f>
        <v>0</v>
      </c>
      <c r="V1969" s="5" t="str">
        <f>IFERROR(IF(Table4[[#This Row],[Total fees]]=Table4[[#This Row],[Total]]=0,"",Table4[[#This Row],[Total fees]]-Table4[[#This Row],[Total]]),"")</f>
        <v/>
      </c>
    </row>
    <row r="1970" spans="1:22">
      <c r="A1970" s="18" t="str">
        <f>IF('Student''s Data'!A1970=0,"",'Student''s Data'!A1970)</f>
        <v/>
      </c>
      <c r="B1970" s="18" t="str">
        <f>IF('Student''s Data'!B1970=0,"",'Student''s Data'!B1970)</f>
        <v/>
      </c>
      <c r="C1970" s="19" t="str">
        <f>IF('Student''s Data'!C1970=0,"",'Student''s Data'!C1970)</f>
        <v/>
      </c>
      <c r="D1970" s="19" t="str">
        <f>IF('Student''s Data'!D1970=0,"",'Student''s Data'!D1970)</f>
        <v/>
      </c>
      <c r="E1970" s="19" t="str">
        <f>IF('Student''s Data'!H1970=0,"",'Student''s Data'!H1970)</f>
        <v/>
      </c>
      <c r="F1970" s="19" t="str">
        <f>IF('Student''s Data'!E1970=0,"",'Student''s Data'!E1970)</f>
        <v/>
      </c>
      <c r="G1970" s="19" t="str">
        <f>IF('Student''s Data'!F1970=0,"",'Student''s Data'!F1970)</f>
        <v/>
      </c>
      <c r="H1970" s="17"/>
      <c r="I1970" s="17"/>
      <c r="J1970" s="17"/>
      <c r="K1970" s="17"/>
      <c r="L1970" s="17"/>
      <c r="M1970" s="17"/>
      <c r="N1970" s="17"/>
      <c r="O1970" s="17"/>
      <c r="P1970" s="17"/>
      <c r="Q1970" s="17"/>
      <c r="R1970" s="17"/>
      <c r="S1970" s="17"/>
      <c r="T1970" s="5" t="str">
        <f>IF(SUM(Table4[[#This Row],[Jan]:[Dec]])=0,"",(SUM(Table4[[#This Row],[Jan]:[Dec]])))</f>
        <v/>
      </c>
      <c r="U1970" s="5">
        <f>IFERROR(IF(Table5[[#This Row],[Is RTE Student]]="Yes",0,VLOOKUP(Table4[[#This Row],[Class]]&amp;"_"&amp;Table4[[#This Row],[Stream]]&amp;"_"&amp;Table4[[#This Row],[Medium]],total_fee,5,0)),0)</f>
        <v>0</v>
      </c>
      <c r="V1970" s="5" t="str">
        <f>IFERROR(IF(Table4[[#This Row],[Total fees]]=Table4[[#This Row],[Total]]=0,"",Table4[[#This Row],[Total fees]]-Table4[[#This Row],[Total]]),"")</f>
        <v/>
      </c>
    </row>
    <row r="1971" spans="1:22">
      <c r="A1971" s="18" t="str">
        <f>IF('Student''s Data'!A1971=0,"",'Student''s Data'!A1971)</f>
        <v/>
      </c>
      <c r="B1971" s="18" t="str">
        <f>IF('Student''s Data'!B1971=0,"",'Student''s Data'!B1971)</f>
        <v/>
      </c>
      <c r="C1971" s="19" t="str">
        <f>IF('Student''s Data'!C1971=0,"",'Student''s Data'!C1971)</f>
        <v/>
      </c>
      <c r="D1971" s="19" t="str">
        <f>IF('Student''s Data'!D1971=0,"",'Student''s Data'!D1971)</f>
        <v/>
      </c>
      <c r="E1971" s="19" t="str">
        <f>IF('Student''s Data'!H1971=0,"",'Student''s Data'!H1971)</f>
        <v/>
      </c>
      <c r="F1971" s="19" t="str">
        <f>IF('Student''s Data'!E1971=0,"",'Student''s Data'!E1971)</f>
        <v/>
      </c>
      <c r="G1971" s="19" t="str">
        <f>IF('Student''s Data'!F1971=0,"",'Student''s Data'!F1971)</f>
        <v/>
      </c>
      <c r="H1971" s="17"/>
      <c r="I1971" s="17"/>
      <c r="J1971" s="17"/>
      <c r="K1971" s="17"/>
      <c r="L1971" s="17"/>
      <c r="M1971" s="17"/>
      <c r="N1971" s="17"/>
      <c r="O1971" s="17"/>
      <c r="P1971" s="17"/>
      <c r="Q1971" s="17"/>
      <c r="R1971" s="17"/>
      <c r="S1971" s="17"/>
      <c r="T1971" s="5" t="str">
        <f>IF(SUM(Table4[[#This Row],[Jan]:[Dec]])=0,"",(SUM(Table4[[#This Row],[Jan]:[Dec]])))</f>
        <v/>
      </c>
      <c r="U1971" s="5">
        <f>IFERROR(IF(Table5[[#This Row],[Is RTE Student]]="Yes",0,VLOOKUP(Table4[[#This Row],[Class]]&amp;"_"&amp;Table4[[#This Row],[Stream]]&amp;"_"&amp;Table4[[#This Row],[Medium]],total_fee,5,0)),0)</f>
        <v>0</v>
      </c>
      <c r="V1971" s="5" t="str">
        <f>IFERROR(IF(Table4[[#This Row],[Total fees]]=Table4[[#This Row],[Total]]=0,"",Table4[[#This Row],[Total fees]]-Table4[[#This Row],[Total]]),"")</f>
        <v/>
      </c>
    </row>
    <row r="1972" spans="1:22">
      <c r="A1972" s="18" t="str">
        <f>IF('Student''s Data'!A1972=0,"",'Student''s Data'!A1972)</f>
        <v/>
      </c>
      <c r="B1972" s="18" t="str">
        <f>IF('Student''s Data'!B1972=0,"",'Student''s Data'!B1972)</f>
        <v/>
      </c>
      <c r="C1972" s="19" t="str">
        <f>IF('Student''s Data'!C1972=0,"",'Student''s Data'!C1972)</f>
        <v/>
      </c>
      <c r="D1972" s="19" t="str">
        <f>IF('Student''s Data'!D1972=0,"",'Student''s Data'!D1972)</f>
        <v/>
      </c>
      <c r="E1972" s="19" t="str">
        <f>IF('Student''s Data'!H1972=0,"",'Student''s Data'!H1972)</f>
        <v/>
      </c>
      <c r="F1972" s="19" t="str">
        <f>IF('Student''s Data'!E1972=0,"",'Student''s Data'!E1972)</f>
        <v/>
      </c>
      <c r="G1972" s="19" t="str">
        <f>IF('Student''s Data'!F1972=0,"",'Student''s Data'!F1972)</f>
        <v/>
      </c>
      <c r="H1972" s="17"/>
      <c r="I1972" s="17"/>
      <c r="J1972" s="17"/>
      <c r="K1972" s="17"/>
      <c r="L1972" s="17"/>
      <c r="M1972" s="17"/>
      <c r="N1972" s="17"/>
      <c r="O1972" s="17"/>
      <c r="P1972" s="17"/>
      <c r="Q1972" s="17"/>
      <c r="R1972" s="17"/>
      <c r="S1972" s="17"/>
      <c r="T1972" s="5" t="str">
        <f>IF(SUM(Table4[[#This Row],[Jan]:[Dec]])=0,"",(SUM(Table4[[#This Row],[Jan]:[Dec]])))</f>
        <v/>
      </c>
      <c r="U1972" s="5">
        <f>IFERROR(IF(Table5[[#This Row],[Is RTE Student]]="Yes",0,VLOOKUP(Table4[[#This Row],[Class]]&amp;"_"&amp;Table4[[#This Row],[Stream]]&amp;"_"&amp;Table4[[#This Row],[Medium]],total_fee,5,0)),0)</f>
        <v>0</v>
      </c>
      <c r="V1972" s="5" t="str">
        <f>IFERROR(IF(Table4[[#This Row],[Total fees]]=Table4[[#This Row],[Total]]=0,"",Table4[[#This Row],[Total fees]]-Table4[[#This Row],[Total]]),"")</f>
        <v/>
      </c>
    </row>
    <row r="1973" spans="1:22">
      <c r="A1973" s="18" t="str">
        <f>IF('Student''s Data'!A1973=0,"",'Student''s Data'!A1973)</f>
        <v/>
      </c>
      <c r="B1973" s="18" t="str">
        <f>IF('Student''s Data'!B1973=0,"",'Student''s Data'!B1973)</f>
        <v/>
      </c>
      <c r="C1973" s="19" t="str">
        <f>IF('Student''s Data'!C1973=0,"",'Student''s Data'!C1973)</f>
        <v/>
      </c>
      <c r="D1973" s="19" t="str">
        <f>IF('Student''s Data'!D1973=0,"",'Student''s Data'!D1973)</f>
        <v/>
      </c>
      <c r="E1973" s="19" t="str">
        <f>IF('Student''s Data'!H1973=0,"",'Student''s Data'!H1973)</f>
        <v/>
      </c>
      <c r="F1973" s="19" t="str">
        <f>IF('Student''s Data'!E1973=0,"",'Student''s Data'!E1973)</f>
        <v/>
      </c>
      <c r="G1973" s="19" t="str">
        <f>IF('Student''s Data'!F1973=0,"",'Student''s Data'!F1973)</f>
        <v/>
      </c>
      <c r="H1973" s="17"/>
      <c r="I1973" s="17"/>
      <c r="J1973" s="17"/>
      <c r="K1973" s="17"/>
      <c r="L1973" s="17"/>
      <c r="M1973" s="17"/>
      <c r="N1973" s="17"/>
      <c r="O1973" s="17"/>
      <c r="P1973" s="17"/>
      <c r="Q1973" s="17"/>
      <c r="R1973" s="17"/>
      <c r="S1973" s="17"/>
      <c r="T1973" s="5" t="str">
        <f>IF(SUM(Table4[[#This Row],[Jan]:[Dec]])=0,"",(SUM(Table4[[#This Row],[Jan]:[Dec]])))</f>
        <v/>
      </c>
      <c r="U1973" s="5">
        <f>IFERROR(IF(Table5[[#This Row],[Is RTE Student]]="Yes",0,VLOOKUP(Table4[[#This Row],[Class]]&amp;"_"&amp;Table4[[#This Row],[Stream]]&amp;"_"&amp;Table4[[#This Row],[Medium]],total_fee,5,0)),0)</f>
        <v>0</v>
      </c>
      <c r="V1973" s="5" t="str">
        <f>IFERROR(IF(Table4[[#This Row],[Total fees]]=Table4[[#This Row],[Total]]=0,"",Table4[[#This Row],[Total fees]]-Table4[[#This Row],[Total]]),"")</f>
        <v/>
      </c>
    </row>
    <row r="1974" spans="1:22">
      <c r="A1974" s="18" t="str">
        <f>IF('Student''s Data'!A1974=0,"",'Student''s Data'!A1974)</f>
        <v/>
      </c>
      <c r="B1974" s="18" t="str">
        <f>IF('Student''s Data'!B1974=0,"",'Student''s Data'!B1974)</f>
        <v/>
      </c>
      <c r="C1974" s="19" t="str">
        <f>IF('Student''s Data'!C1974=0,"",'Student''s Data'!C1974)</f>
        <v/>
      </c>
      <c r="D1974" s="19" t="str">
        <f>IF('Student''s Data'!D1974=0,"",'Student''s Data'!D1974)</f>
        <v/>
      </c>
      <c r="E1974" s="19" t="str">
        <f>IF('Student''s Data'!H1974=0,"",'Student''s Data'!H1974)</f>
        <v/>
      </c>
      <c r="F1974" s="19" t="str">
        <f>IF('Student''s Data'!E1974=0,"",'Student''s Data'!E1974)</f>
        <v/>
      </c>
      <c r="G1974" s="19" t="str">
        <f>IF('Student''s Data'!F1974=0,"",'Student''s Data'!F1974)</f>
        <v/>
      </c>
      <c r="H1974" s="17"/>
      <c r="I1974" s="17"/>
      <c r="J1974" s="17"/>
      <c r="K1974" s="17"/>
      <c r="L1974" s="17"/>
      <c r="M1974" s="17"/>
      <c r="N1974" s="17"/>
      <c r="O1974" s="17"/>
      <c r="P1974" s="17"/>
      <c r="Q1974" s="17"/>
      <c r="R1974" s="17"/>
      <c r="S1974" s="17"/>
      <c r="T1974" s="5" t="str">
        <f>IF(SUM(Table4[[#This Row],[Jan]:[Dec]])=0,"",(SUM(Table4[[#This Row],[Jan]:[Dec]])))</f>
        <v/>
      </c>
      <c r="U1974" s="5">
        <f>IFERROR(IF(Table5[[#This Row],[Is RTE Student]]="Yes",0,VLOOKUP(Table4[[#This Row],[Class]]&amp;"_"&amp;Table4[[#This Row],[Stream]]&amp;"_"&amp;Table4[[#This Row],[Medium]],total_fee,5,0)),0)</f>
        <v>0</v>
      </c>
      <c r="V1974" s="5" t="str">
        <f>IFERROR(IF(Table4[[#This Row],[Total fees]]=Table4[[#This Row],[Total]]=0,"",Table4[[#This Row],[Total fees]]-Table4[[#This Row],[Total]]),"")</f>
        <v/>
      </c>
    </row>
    <row r="1975" spans="1:22">
      <c r="A1975" s="18" t="str">
        <f>IF('Student''s Data'!A1975=0,"",'Student''s Data'!A1975)</f>
        <v/>
      </c>
      <c r="B1975" s="18" t="str">
        <f>IF('Student''s Data'!B1975=0,"",'Student''s Data'!B1975)</f>
        <v/>
      </c>
      <c r="C1975" s="19" t="str">
        <f>IF('Student''s Data'!C1975=0,"",'Student''s Data'!C1975)</f>
        <v/>
      </c>
      <c r="D1975" s="19" t="str">
        <f>IF('Student''s Data'!D1975=0,"",'Student''s Data'!D1975)</f>
        <v/>
      </c>
      <c r="E1975" s="19" t="str">
        <f>IF('Student''s Data'!H1975=0,"",'Student''s Data'!H1975)</f>
        <v/>
      </c>
      <c r="F1975" s="19" t="str">
        <f>IF('Student''s Data'!E1975=0,"",'Student''s Data'!E1975)</f>
        <v/>
      </c>
      <c r="G1975" s="19" t="str">
        <f>IF('Student''s Data'!F1975=0,"",'Student''s Data'!F1975)</f>
        <v/>
      </c>
      <c r="H1975" s="17"/>
      <c r="I1975" s="17"/>
      <c r="J1975" s="17"/>
      <c r="K1975" s="17"/>
      <c r="L1975" s="17"/>
      <c r="M1975" s="17"/>
      <c r="N1975" s="17"/>
      <c r="O1975" s="17"/>
      <c r="P1975" s="17"/>
      <c r="Q1975" s="17"/>
      <c r="R1975" s="17"/>
      <c r="S1975" s="17"/>
      <c r="T1975" s="5" t="str">
        <f>IF(SUM(Table4[[#This Row],[Jan]:[Dec]])=0,"",(SUM(Table4[[#This Row],[Jan]:[Dec]])))</f>
        <v/>
      </c>
      <c r="U1975" s="5">
        <f>IFERROR(IF(Table5[[#This Row],[Is RTE Student]]="Yes",0,VLOOKUP(Table4[[#This Row],[Class]]&amp;"_"&amp;Table4[[#This Row],[Stream]]&amp;"_"&amp;Table4[[#This Row],[Medium]],total_fee,5,0)),0)</f>
        <v>0</v>
      </c>
      <c r="V1975" s="5" t="str">
        <f>IFERROR(IF(Table4[[#This Row],[Total fees]]=Table4[[#This Row],[Total]]=0,"",Table4[[#This Row],[Total fees]]-Table4[[#This Row],[Total]]),"")</f>
        <v/>
      </c>
    </row>
    <row r="1976" spans="1:22">
      <c r="A1976" s="18" t="str">
        <f>IF('Student''s Data'!A1976=0,"",'Student''s Data'!A1976)</f>
        <v/>
      </c>
      <c r="B1976" s="18" t="str">
        <f>IF('Student''s Data'!B1976=0,"",'Student''s Data'!B1976)</f>
        <v/>
      </c>
      <c r="C1976" s="19" t="str">
        <f>IF('Student''s Data'!C1976=0,"",'Student''s Data'!C1976)</f>
        <v/>
      </c>
      <c r="D1976" s="19" t="str">
        <f>IF('Student''s Data'!D1976=0,"",'Student''s Data'!D1976)</f>
        <v/>
      </c>
      <c r="E1976" s="19" t="str">
        <f>IF('Student''s Data'!H1976=0,"",'Student''s Data'!H1976)</f>
        <v/>
      </c>
      <c r="F1976" s="19" t="str">
        <f>IF('Student''s Data'!E1976=0,"",'Student''s Data'!E1976)</f>
        <v/>
      </c>
      <c r="G1976" s="19" t="str">
        <f>IF('Student''s Data'!F1976=0,"",'Student''s Data'!F1976)</f>
        <v/>
      </c>
      <c r="H1976" s="17"/>
      <c r="I1976" s="17"/>
      <c r="J1976" s="17"/>
      <c r="K1976" s="17"/>
      <c r="L1976" s="17"/>
      <c r="M1976" s="17"/>
      <c r="N1976" s="17"/>
      <c r="O1976" s="17"/>
      <c r="P1976" s="17"/>
      <c r="Q1976" s="17"/>
      <c r="R1976" s="17"/>
      <c r="S1976" s="17"/>
      <c r="T1976" s="5" t="str">
        <f>IF(SUM(Table4[[#This Row],[Jan]:[Dec]])=0,"",(SUM(Table4[[#This Row],[Jan]:[Dec]])))</f>
        <v/>
      </c>
      <c r="U1976" s="5">
        <f>IFERROR(IF(Table5[[#This Row],[Is RTE Student]]="Yes",0,VLOOKUP(Table4[[#This Row],[Class]]&amp;"_"&amp;Table4[[#This Row],[Stream]]&amp;"_"&amp;Table4[[#This Row],[Medium]],total_fee,5,0)),0)</f>
        <v>0</v>
      </c>
      <c r="V1976" s="5" t="str">
        <f>IFERROR(IF(Table4[[#This Row],[Total fees]]=Table4[[#This Row],[Total]]=0,"",Table4[[#This Row],[Total fees]]-Table4[[#This Row],[Total]]),"")</f>
        <v/>
      </c>
    </row>
    <row r="1977" spans="1:22">
      <c r="A1977" s="18" t="str">
        <f>IF('Student''s Data'!A1977=0,"",'Student''s Data'!A1977)</f>
        <v/>
      </c>
      <c r="B1977" s="18" t="str">
        <f>IF('Student''s Data'!B1977=0,"",'Student''s Data'!B1977)</f>
        <v/>
      </c>
      <c r="C1977" s="19" t="str">
        <f>IF('Student''s Data'!C1977=0,"",'Student''s Data'!C1977)</f>
        <v/>
      </c>
      <c r="D1977" s="19" t="str">
        <f>IF('Student''s Data'!D1977=0,"",'Student''s Data'!D1977)</f>
        <v/>
      </c>
      <c r="E1977" s="19" t="str">
        <f>IF('Student''s Data'!H1977=0,"",'Student''s Data'!H1977)</f>
        <v/>
      </c>
      <c r="F1977" s="19" t="str">
        <f>IF('Student''s Data'!E1977=0,"",'Student''s Data'!E1977)</f>
        <v/>
      </c>
      <c r="G1977" s="19" t="str">
        <f>IF('Student''s Data'!F1977=0,"",'Student''s Data'!F1977)</f>
        <v/>
      </c>
      <c r="H1977" s="17"/>
      <c r="I1977" s="17"/>
      <c r="J1977" s="17"/>
      <c r="K1977" s="17"/>
      <c r="L1977" s="17"/>
      <c r="M1977" s="17"/>
      <c r="N1977" s="17"/>
      <c r="O1977" s="17"/>
      <c r="P1977" s="17"/>
      <c r="Q1977" s="17"/>
      <c r="R1977" s="17"/>
      <c r="S1977" s="17"/>
      <c r="T1977" s="5" t="str">
        <f>IF(SUM(Table4[[#This Row],[Jan]:[Dec]])=0,"",(SUM(Table4[[#This Row],[Jan]:[Dec]])))</f>
        <v/>
      </c>
      <c r="U1977" s="5">
        <f>IFERROR(IF(Table5[[#This Row],[Is RTE Student]]="Yes",0,VLOOKUP(Table4[[#This Row],[Class]]&amp;"_"&amp;Table4[[#This Row],[Stream]]&amp;"_"&amp;Table4[[#This Row],[Medium]],total_fee,5,0)),0)</f>
        <v>0</v>
      </c>
      <c r="V1977" s="5" t="str">
        <f>IFERROR(IF(Table4[[#This Row],[Total fees]]=Table4[[#This Row],[Total]]=0,"",Table4[[#This Row],[Total fees]]-Table4[[#This Row],[Total]]),"")</f>
        <v/>
      </c>
    </row>
    <row r="1978" spans="1:22">
      <c r="A1978" s="18" t="str">
        <f>IF('Student''s Data'!A1978=0,"",'Student''s Data'!A1978)</f>
        <v/>
      </c>
      <c r="B1978" s="18" t="str">
        <f>IF('Student''s Data'!B1978=0,"",'Student''s Data'!B1978)</f>
        <v/>
      </c>
      <c r="C1978" s="19" t="str">
        <f>IF('Student''s Data'!C1978=0,"",'Student''s Data'!C1978)</f>
        <v/>
      </c>
      <c r="D1978" s="19" t="str">
        <f>IF('Student''s Data'!D1978=0,"",'Student''s Data'!D1978)</f>
        <v/>
      </c>
      <c r="E1978" s="19" t="str">
        <f>IF('Student''s Data'!H1978=0,"",'Student''s Data'!H1978)</f>
        <v/>
      </c>
      <c r="F1978" s="19" t="str">
        <f>IF('Student''s Data'!E1978=0,"",'Student''s Data'!E1978)</f>
        <v/>
      </c>
      <c r="G1978" s="19" t="str">
        <f>IF('Student''s Data'!F1978=0,"",'Student''s Data'!F1978)</f>
        <v/>
      </c>
      <c r="H1978" s="17"/>
      <c r="I1978" s="17"/>
      <c r="J1978" s="17"/>
      <c r="K1978" s="17"/>
      <c r="L1978" s="17"/>
      <c r="M1978" s="17"/>
      <c r="N1978" s="17"/>
      <c r="O1978" s="17"/>
      <c r="P1978" s="17"/>
      <c r="Q1978" s="17"/>
      <c r="R1978" s="17"/>
      <c r="S1978" s="17"/>
      <c r="T1978" s="5" t="str">
        <f>IF(SUM(Table4[[#This Row],[Jan]:[Dec]])=0,"",(SUM(Table4[[#This Row],[Jan]:[Dec]])))</f>
        <v/>
      </c>
      <c r="U1978" s="5">
        <f>IFERROR(IF(Table5[[#This Row],[Is RTE Student]]="Yes",0,VLOOKUP(Table4[[#This Row],[Class]]&amp;"_"&amp;Table4[[#This Row],[Stream]]&amp;"_"&amp;Table4[[#This Row],[Medium]],total_fee,5,0)),0)</f>
        <v>0</v>
      </c>
      <c r="V1978" s="5" t="str">
        <f>IFERROR(IF(Table4[[#This Row],[Total fees]]=Table4[[#This Row],[Total]]=0,"",Table4[[#This Row],[Total fees]]-Table4[[#This Row],[Total]]),"")</f>
        <v/>
      </c>
    </row>
    <row r="1979" spans="1:22">
      <c r="A1979" s="18" t="str">
        <f>IF('Student''s Data'!A1979=0,"",'Student''s Data'!A1979)</f>
        <v/>
      </c>
      <c r="B1979" s="18" t="str">
        <f>IF('Student''s Data'!B1979=0,"",'Student''s Data'!B1979)</f>
        <v/>
      </c>
      <c r="C1979" s="19" t="str">
        <f>IF('Student''s Data'!C1979=0,"",'Student''s Data'!C1979)</f>
        <v/>
      </c>
      <c r="D1979" s="19" t="str">
        <f>IF('Student''s Data'!D1979=0,"",'Student''s Data'!D1979)</f>
        <v/>
      </c>
      <c r="E1979" s="19" t="str">
        <f>IF('Student''s Data'!H1979=0,"",'Student''s Data'!H1979)</f>
        <v/>
      </c>
      <c r="F1979" s="19" t="str">
        <f>IF('Student''s Data'!E1979=0,"",'Student''s Data'!E1979)</f>
        <v/>
      </c>
      <c r="G1979" s="19" t="str">
        <f>IF('Student''s Data'!F1979=0,"",'Student''s Data'!F1979)</f>
        <v/>
      </c>
      <c r="H1979" s="17"/>
      <c r="I1979" s="17"/>
      <c r="J1979" s="17"/>
      <c r="K1979" s="17"/>
      <c r="L1979" s="17"/>
      <c r="M1979" s="17"/>
      <c r="N1979" s="17"/>
      <c r="O1979" s="17"/>
      <c r="P1979" s="17"/>
      <c r="Q1979" s="17"/>
      <c r="R1979" s="17"/>
      <c r="S1979" s="17"/>
      <c r="T1979" s="5" t="str">
        <f>IF(SUM(Table4[[#This Row],[Jan]:[Dec]])=0,"",(SUM(Table4[[#This Row],[Jan]:[Dec]])))</f>
        <v/>
      </c>
      <c r="U1979" s="5">
        <f>IFERROR(IF(Table5[[#This Row],[Is RTE Student]]="Yes",0,VLOOKUP(Table4[[#This Row],[Class]]&amp;"_"&amp;Table4[[#This Row],[Stream]]&amp;"_"&amp;Table4[[#This Row],[Medium]],total_fee,5,0)),0)</f>
        <v>0</v>
      </c>
      <c r="V1979" s="5" t="str">
        <f>IFERROR(IF(Table4[[#This Row],[Total fees]]=Table4[[#This Row],[Total]]=0,"",Table4[[#This Row],[Total fees]]-Table4[[#This Row],[Total]]),"")</f>
        <v/>
      </c>
    </row>
    <row r="1980" spans="1:22">
      <c r="A1980" s="18" t="str">
        <f>IF('Student''s Data'!A1980=0,"",'Student''s Data'!A1980)</f>
        <v/>
      </c>
      <c r="B1980" s="18" t="str">
        <f>IF('Student''s Data'!B1980=0,"",'Student''s Data'!B1980)</f>
        <v/>
      </c>
      <c r="C1980" s="19" t="str">
        <f>IF('Student''s Data'!C1980=0,"",'Student''s Data'!C1980)</f>
        <v/>
      </c>
      <c r="D1980" s="19" t="str">
        <f>IF('Student''s Data'!D1980=0,"",'Student''s Data'!D1980)</f>
        <v/>
      </c>
      <c r="E1980" s="19" t="str">
        <f>IF('Student''s Data'!H1980=0,"",'Student''s Data'!H1980)</f>
        <v/>
      </c>
      <c r="F1980" s="19" t="str">
        <f>IF('Student''s Data'!E1980=0,"",'Student''s Data'!E1980)</f>
        <v/>
      </c>
      <c r="G1980" s="19" t="str">
        <f>IF('Student''s Data'!F1980=0,"",'Student''s Data'!F1980)</f>
        <v/>
      </c>
      <c r="H1980" s="17"/>
      <c r="I1980" s="17"/>
      <c r="J1980" s="17"/>
      <c r="K1980" s="17"/>
      <c r="L1980" s="17"/>
      <c r="M1980" s="17"/>
      <c r="N1980" s="17"/>
      <c r="O1980" s="17"/>
      <c r="P1980" s="17"/>
      <c r="Q1980" s="17"/>
      <c r="R1980" s="17"/>
      <c r="S1980" s="17"/>
      <c r="T1980" s="5" t="str">
        <f>IF(SUM(Table4[[#This Row],[Jan]:[Dec]])=0,"",(SUM(Table4[[#This Row],[Jan]:[Dec]])))</f>
        <v/>
      </c>
      <c r="U1980" s="5">
        <f>IFERROR(IF(Table5[[#This Row],[Is RTE Student]]="Yes",0,VLOOKUP(Table4[[#This Row],[Class]]&amp;"_"&amp;Table4[[#This Row],[Stream]]&amp;"_"&amp;Table4[[#This Row],[Medium]],total_fee,5,0)),0)</f>
        <v>0</v>
      </c>
      <c r="V1980" s="5" t="str">
        <f>IFERROR(IF(Table4[[#This Row],[Total fees]]=Table4[[#This Row],[Total]]=0,"",Table4[[#This Row],[Total fees]]-Table4[[#This Row],[Total]]),"")</f>
        <v/>
      </c>
    </row>
    <row r="1981" spans="1:22">
      <c r="A1981" s="18" t="str">
        <f>IF('Student''s Data'!A1981=0,"",'Student''s Data'!A1981)</f>
        <v/>
      </c>
      <c r="B1981" s="18" t="str">
        <f>IF('Student''s Data'!B1981=0,"",'Student''s Data'!B1981)</f>
        <v/>
      </c>
      <c r="C1981" s="19" t="str">
        <f>IF('Student''s Data'!C1981=0,"",'Student''s Data'!C1981)</f>
        <v/>
      </c>
      <c r="D1981" s="19" t="str">
        <f>IF('Student''s Data'!D1981=0,"",'Student''s Data'!D1981)</f>
        <v/>
      </c>
      <c r="E1981" s="19" t="str">
        <f>IF('Student''s Data'!H1981=0,"",'Student''s Data'!H1981)</f>
        <v/>
      </c>
      <c r="F1981" s="19" t="str">
        <f>IF('Student''s Data'!E1981=0,"",'Student''s Data'!E1981)</f>
        <v/>
      </c>
      <c r="G1981" s="19" t="str">
        <f>IF('Student''s Data'!F1981=0,"",'Student''s Data'!F1981)</f>
        <v/>
      </c>
      <c r="H1981" s="17"/>
      <c r="I1981" s="17"/>
      <c r="J1981" s="17"/>
      <c r="K1981" s="17"/>
      <c r="L1981" s="17"/>
      <c r="M1981" s="17"/>
      <c r="N1981" s="17"/>
      <c r="O1981" s="17"/>
      <c r="P1981" s="17"/>
      <c r="Q1981" s="17"/>
      <c r="R1981" s="17"/>
      <c r="S1981" s="17"/>
      <c r="T1981" s="5" t="str">
        <f>IF(SUM(Table4[[#This Row],[Jan]:[Dec]])=0,"",(SUM(Table4[[#This Row],[Jan]:[Dec]])))</f>
        <v/>
      </c>
      <c r="U1981" s="5">
        <f>IFERROR(IF(Table5[[#This Row],[Is RTE Student]]="Yes",0,VLOOKUP(Table4[[#This Row],[Class]]&amp;"_"&amp;Table4[[#This Row],[Stream]]&amp;"_"&amp;Table4[[#This Row],[Medium]],total_fee,5,0)),0)</f>
        <v>0</v>
      </c>
      <c r="V1981" s="5" t="str">
        <f>IFERROR(IF(Table4[[#This Row],[Total fees]]=Table4[[#This Row],[Total]]=0,"",Table4[[#This Row],[Total fees]]-Table4[[#This Row],[Total]]),"")</f>
        <v/>
      </c>
    </row>
    <row r="1982" spans="1:22">
      <c r="A1982" s="18" t="str">
        <f>IF('Student''s Data'!A1982=0,"",'Student''s Data'!A1982)</f>
        <v/>
      </c>
      <c r="B1982" s="18" t="str">
        <f>IF('Student''s Data'!B1982=0,"",'Student''s Data'!B1982)</f>
        <v/>
      </c>
      <c r="C1982" s="19" t="str">
        <f>IF('Student''s Data'!C1982=0,"",'Student''s Data'!C1982)</f>
        <v/>
      </c>
      <c r="D1982" s="19" t="str">
        <f>IF('Student''s Data'!D1982=0,"",'Student''s Data'!D1982)</f>
        <v/>
      </c>
      <c r="E1982" s="19" t="str">
        <f>IF('Student''s Data'!H1982=0,"",'Student''s Data'!H1982)</f>
        <v/>
      </c>
      <c r="F1982" s="19" t="str">
        <f>IF('Student''s Data'!E1982=0,"",'Student''s Data'!E1982)</f>
        <v/>
      </c>
      <c r="G1982" s="19" t="str">
        <f>IF('Student''s Data'!F1982=0,"",'Student''s Data'!F1982)</f>
        <v/>
      </c>
      <c r="H1982" s="17"/>
      <c r="I1982" s="17"/>
      <c r="J1982" s="17"/>
      <c r="K1982" s="17"/>
      <c r="L1982" s="17"/>
      <c r="M1982" s="17"/>
      <c r="N1982" s="17"/>
      <c r="O1982" s="17"/>
      <c r="P1982" s="17"/>
      <c r="Q1982" s="17"/>
      <c r="R1982" s="17"/>
      <c r="S1982" s="17"/>
      <c r="T1982" s="5" t="str">
        <f>IF(SUM(Table4[[#This Row],[Jan]:[Dec]])=0,"",(SUM(Table4[[#This Row],[Jan]:[Dec]])))</f>
        <v/>
      </c>
      <c r="U1982" s="5">
        <f>IFERROR(IF(Table5[[#This Row],[Is RTE Student]]="Yes",0,VLOOKUP(Table4[[#This Row],[Class]]&amp;"_"&amp;Table4[[#This Row],[Stream]]&amp;"_"&amp;Table4[[#This Row],[Medium]],total_fee,5,0)),0)</f>
        <v>0</v>
      </c>
      <c r="V1982" s="5" t="str">
        <f>IFERROR(IF(Table4[[#This Row],[Total fees]]=Table4[[#This Row],[Total]]=0,"",Table4[[#This Row],[Total fees]]-Table4[[#This Row],[Total]]),"")</f>
        <v/>
      </c>
    </row>
    <row r="1983" spans="1:22">
      <c r="A1983" s="18" t="str">
        <f>IF('Student''s Data'!A1983=0,"",'Student''s Data'!A1983)</f>
        <v/>
      </c>
      <c r="B1983" s="18" t="str">
        <f>IF('Student''s Data'!B1983=0,"",'Student''s Data'!B1983)</f>
        <v/>
      </c>
      <c r="C1983" s="19" t="str">
        <f>IF('Student''s Data'!C1983=0,"",'Student''s Data'!C1983)</f>
        <v/>
      </c>
      <c r="D1983" s="19" t="str">
        <f>IF('Student''s Data'!D1983=0,"",'Student''s Data'!D1983)</f>
        <v/>
      </c>
      <c r="E1983" s="19" t="str">
        <f>IF('Student''s Data'!H1983=0,"",'Student''s Data'!H1983)</f>
        <v/>
      </c>
      <c r="F1983" s="19" t="str">
        <f>IF('Student''s Data'!E1983=0,"",'Student''s Data'!E1983)</f>
        <v/>
      </c>
      <c r="G1983" s="19" t="str">
        <f>IF('Student''s Data'!F1983=0,"",'Student''s Data'!F1983)</f>
        <v/>
      </c>
      <c r="H1983" s="17"/>
      <c r="I1983" s="17"/>
      <c r="J1983" s="17"/>
      <c r="K1983" s="17"/>
      <c r="L1983" s="17"/>
      <c r="M1983" s="17"/>
      <c r="N1983" s="17"/>
      <c r="O1983" s="17"/>
      <c r="P1983" s="17"/>
      <c r="Q1983" s="17"/>
      <c r="R1983" s="17"/>
      <c r="S1983" s="17"/>
      <c r="T1983" s="5" t="str">
        <f>IF(SUM(Table4[[#This Row],[Jan]:[Dec]])=0,"",(SUM(Table4[[#This Row],[Jan]:[Dec]])))</f>
        <v/>
      </c>
      <c r="U1983" s="5">
        <f>IFERROR(IF(Table5[[#This Row],[Is RTE Student]]="Yes",0,VLOOKUP(Table4[[#This Row],[Class]]&amp;"_"&amp;Table4[[#This Row],[Stream]]&amp;"_"&amp;Table4[[#This Row],[Medium]],total_fee,5,0)),0)</f>
        <v>0</v>
      </c>
      <c r="V1983" s="5" t="str">
        <f>IFERROR(IF(Table4[[#This Row],[Total fees]]=Table4[[#This Row],[Total]]=0,"",Table4[[#This Row],[Total fees]]-Table4[[#This Row],[Total]]),"")</f>
        <v/>
      </c>
    </row>
    <row r="1984" spans="1:22">
      <c r="A1984" s="18" t="str">
        <f>IF('Student''s Data'!A1984=0,"",'Student''s Data'!A1984)</f>
        <v/>
      </c>
      <c r="B1984" s="18" t="str">
        <f>IF('Student''s Data'!B1984=0,"",'Student''s Data'!B1984)</f>
        <v/>
      </c>
      <c r="C1984" s="19" t="str">
        <f>IF('Student''s Data'!C1984=0,"",'Student''s Data'!C1984)</f>
        <v/>
      </c>
      <c r="D1984" s="19" t="str">
        <f>IF('Student''s Data'!D1984=0,"",'Student''s Data'!D1984)</f>
        <v/>
      </c>
      <c r="E1984" s="19" t="str">
        <f>IF('Student''s Data'!H1984=0,"",'Student''s Data'!H1984)</f>
        <v/>
      </c>
      <c r="F1984" s="19" t="str">
        <f>IF('Student''s Data'!E1984=0,"",'Student''s Data'!E1984)</f>
        <v/>
      </c>
      <c r="G1984" s="19" t="str">
        <f>IF('Student''s Data'!F1984=0,"",'Student''s Data'!F1984)</f>
        <v/>
      </c>
      <c r="H1984" s="17"/>
      <c r="I1984" s="17"/>
      <c r="J1984" s="17"/>
      <c r="K1984" s="17"/>
      <c r="L1984" s="17"/>
      <c r="M1984" s="17"/>
      <c r="N1984" s="17"/>
      <c r="O1984" s="17"/>
      <c r="P1984" s="17"/>
      <c r="Q1984" s="17"/>
      <c r="R1984" s="17"/>
      <c r="S1984" s="17"/>
      <c r="T1984" s="5" t="str">
        <f>IF(SUM(Table4[[#This Row],[Jan]:[Dec]])=0,"",(SUM(Table4[[#This Row],[Jan]:[Dec]])))</f>
        <v/>
      </c>
      <c r="U1984" s="5">
        <f>IFERROR(IF(Table5[[#This Row],[Is RTE Student]]="Yes",0,VLOOKUP(Table4[[#This Row],[Class]]&amp;"_"&amp;Table4[[#This Row],[Stream]]&amp;"_"&amp;Table4[[#This Row],[Medium]],total_fee,5,0)),0)</f>
        <v>0</v>
      </c>
      <c r="V1984" s="5" t="str">
        <f>IFERROR(IF(Table4[[#This Row],[Total fees]]=Table4[[#This Row],[Total]]=0,"",Table4[[#This Row],[Total fees]]-Table4[[#This Row],[Total]]),"")</f>
        <v/>
      </c>
    </row>
    <row r="1985" spans="1:22">
      <c r="A1985" s="18" t="str">
        <f>IF('Student''s Data'!A1985=0,"",'Student''s Data'!A1985)</f>
        <v/>
      </c>
      <c r="B1985" s="18" t="str">
        <f>IF('Student''s Data'!B1985=0,"",'Student''s Data'!B1985)</f>
        <v/>
      </c>
      <c r="C1985" s="19" t="str">
        <f>IF('Student''s Data'!C1985=0,"",'Student''s Data'!C1985)</f>
        <v/>
      </c>
      <c r="D1985" s="19" t="str">
        <f>IF('Student''s Data'!D1985=0,"",'Student''s Data'!D1985)</f>
        <v/>
      </c>
      <c r="E1985" s="19" t="str">
        <f>IF('Student''s Data'!H1985=0,"",'Student''s Data'!H1985)</f>
        <v/>
      </c>
      <c r="F1985" s="19" t="str">
        <f>IF('Student''s Data'!E1985=0,"",'Student''s Data'!E1985)</f>
        <v/>
      </c>
      <c r="G1985" s="19" t="str">
        <f>IF('Student''s Data'!F1985=0,"",'Student''s Data'!F1985)</f>
        <v/>
      </c>
      <c r="H1985" s="17"/>
      <c r="I1985" s="17"/>
      <c r="J1985" s="17"/>
      <c r="K1985" s="17"/>
      <c r="L1985" s="17"/>
      <c r="M1985" s="17"/>
      <c r="N1985" s="17"/>
      <c r="O1985" s="17"/>
      <c r="P1985" s="17"/>
      <c r="Q1985" s="17"/>
      <c r="R1985" s="17"/>
      <c r="S1985" s="17"/>
      <c r="T1985" s="5" t="str">
        <f>IF(SUM(Table4[[#This Row],[Jan]:[Dec]])=0,"",(SUM(Table4[[#This Row],[Jan]:[Dec]])))</f>
        <v/>
      </c>
      <c r="U1985" s="5">
        <f>IFERROR(IF(Table5[[#This Row],[Is RTE Student]]="Yes",0,VLOOKUP(Table4[[#This Row],[Class]]&amp;"_"&amp;Table4[[#This Row],[Stream]]&amp;"_"&amp;Table4[[#This Row],[Medium]],total_fee,5,0)),0)</f>
        <v>0</v>
      </c>
      <c r="V1985" s="5" t="str">
        <f>IFERROR(IF(Table4[[#This Row],[Total fees]]=Table4[[#This Row],[Total]]=0,"",Table4[[#This Row],[Total fees]]-Table4[[#This Row],[Total]]),"")</f>
        <v/>
      </c>
    </row>
    <row r="1986" spans="1:22">
      <c r="A1986" s="18" t="str">
        <f>IF('Student''s Data'!A1986=0,"",'Student''s Data'!A1986)</f>
        <v/>
      </c>
      <c r="B1986" s="18" t="str">
        <f>IF('Student''s Data'!B1986=0,"",'Student''s Data'!B1986)</f>
        <v/>
      </c>
      <c r="C1986" s="19" t="str">
        <f>IF('Student''s Data'!C1986=0,"",'Student''s Data'!C1986)</f>
        <v/>
      </c>
      <c r="D1986" s="19" t="str">
        <f>IF('Student''s Data'!D1986=0,"",'Student''s Data'!D1986)</f>
        <v/>
      </c>
      <c r="E1986" s="19" t="str">
        <f>IF('Student''s Data'!H1986=0,"",'Student''s Data'!H1986)</f>
        <v/>
      </c>
      <c r="F1986" s="19" t="str">
        <f>IF('Student''s Data'!E1986=0,"",'Student''s Data'!E1986)</f>
        <v/>
      </c>
      <c r="G1986" s="19" t="str">
        <f>IF('Student''s Data'!F1986=0,"",'Student''s Data'!F1986)</f>
        <v/>
      </c>
      <c r="H1986" s="17"/>
      <c r="I1986" s="17"/>
      <c r="J1986" s="17"/>
      <c r="K1986" s="17"/>
      <c r="L1986" s="17"/>
      <c r="M1986" s="17"/>
      <c r="N1986" s="17"/>
      <c r="O1986" s="17"/>
      <c r="P1986" s="17"/>
      <c r="Q1986" s="17"/>
      <c r="R1986" s="17"/>
      <c r="S1986" s="17"/>
      <c r="T1986" s="5" t="str">
        <f>IF(SUM(Table4[[#This Row],[Jan]:[Dec]])=0,"",(SUM(Table4[[#This Row],[Jan]:[Dec]])))</f>
        <v/>
      </c>
      <c r="U1986" s="5">
        <f>IFERROR(IF(Table5[[#This Row],[Is RTE Student]]="Yes",0,VLOOKUP(Table4[[#This Row],[Class]]&amp;"_"&amp;Table4[[#This Row],[Stream]]&amp;"_"&amp;Table4[[#This Row],[Medium]],total_fee,5,0)),0)</f>
        <v>0</v>
      </c>
      <c r="V1986" s="5" t="str">
        <f>IFERROR(IF(Table4[[#This Row],[Total fees]]=Table4[[#This Row],[Total]]=0,"",Table4[[#This Row],[Total fees]]-Table4[[#This Row],[Total]]),"")</f>
        <v/>
      </c>
    </row>
    <row r="1987" spans="1:22">
      <c r="A1987" s="18" t="str">
        <f>IF('Student''s Data'!A1987=0,"",'Student''s Data'!A1987)</f>
        <v/>
      </c>
      <c r="B1987" s="18" t="str">
        <f>IF('Student''s Data'!B1987=0,"",'Student''s Data'!B1987)</f>
        <v/>
      </c>
      <c r="C1987" s="19" t="str">
        <f>IF('Student''s Data'!C1987=0,"",'Student''s Data'!C1987)</f>
        <v/>
      </c>
      <c r="D1987" s="19" t="str">
        <f>IF('Student''s Data'!D1987=0,"",'Student''s Data'!D1987)</f>
        <v/>
      </c>
      <c r="E1987" s="19" t="str">
        <f>IF('Student''s Data'!H1987=0,"",'Student''s Data'!H1987)</f>
        <v/>
      </c>
      <c r="F1987" s="19" t="str">
        <f>IF('Student''s Data'!E1987=0,"",'Student''s Data'!E1987)</f>
        <v/>
      </c>
      <c r="G1987" s="19" t="str">
        <f>IF('Student''s Data'!F1987=0,"",'Student''s Data'!F1987)</f>
        <v/>
      </c>
      <c r="H1987" s="17"/>
      <c r="I1987" s="17"/>
      <c r="J1987" s="17"/>
      <c r="K1987" s="17"/>
      <c r="L1987" s="17"/>
      <c r="M1987" s="17"/>
      <c r="N1987" s="17"/>
      <c r="O1987" s="17"/>
      <c r="P1987" s="17"/>
      <c r="Q1987" s="17"/>
      <c r="R1987" s="17"/>
      <c r="S1987" s="17"/>
      <c r="T1987" s="5" t="str">
        <f>IF(SUM(Table4[[#This Row],[Jan]:[Dec]])=0,"",(SUM(Table4[[#This Row],[Jan]:[Dec]])))</f>
        <v/>
      </c>
      <c r="U1987" s="5">
        <f>IFERROR(IF(Table5[[#This Row],[Is RTE Student]]="Yes",0,VLOOKUP(Table4[[#This Row],[Class]]&amp;"_"&amp;Table4[[#This Row],[Stream]]&amp;"_"&amp;Table4[[#This Row],[Medium]],total_fee,5,0)),0)</f>
        <v>0</v>
      </c>
      <c r="V1987" s="5" t="str">
        <f>IFERROR(IF(Table4[[#This Row],[Total fees]]=Table4[[#This Row],[Total]]=0,"",Table4[[#This Row],[Total fees]]-Table4[[#This Row],[Total]]),"")</f>
        <v/>
      </c>
    </row>
    <row r="1988" spans="1:22">
      <c r="A1988" s="18" t="str">
        <f>IF('Student''s Data'!A1988=0,"",'Student''s Data'!A1988)</f>
        <v/>
      </c>
      <c r="B1988" s="18" t="str">
        <f>IF('Student''s Data'!B1988=0,"",'Student''s Data'!B1988)</f>
        <v/>
      </c>
      <c r="C1988" s="19" t="str">
        <f>IF('Student''s Data'!C1988=0,"",'Student''s Data'!C1988)</f>
        <v/>
      </c>
      <c r="D1988" s="19" t="str">
        <f>IF('Student''s Data'!D1988=0,"",'Student''s Data'!D1988)</f>
        <v/>
      </c>
      <c r="E1988" s="19" t="str">
        <f>IF('Student''s Data'!H1988=0,"",'Student''s Data'!H1988)</f>
        <v/>
      </c>
      <c r="F1988" s="19" t="str">
        <f>IF('Student''s Data'!E1988=0,"",'Student''s Data'!E1988)</f>
        <v/>
      </c>
      <c r="G1988" s="19" t="str">
        <f>IF('Student''s Data'!F1988=0,"",'Student''s Data'!F1988)</f>
        <v/>
      </c>
      <c r="H1988" s="17"/>
      <c r="I1988" s="17"/>
      <c r="J1988" s="17"/>
      <c r="K1988" s="17"/>
      <c r="L1988" s="17"/>
      <c r="M1988" s="17"/>
      <c r="N1988" s="17"/>
      <c r="O1988" s="17"/>
      <c r="P1988" s="17"/>
      <c r="Q1988" s="17"/>
      <c r="R1988" s="17"/>
      <c r="S1988" s="17"/>
      <c r="T1988" s="5" t="str">
        <f>IF(SUM(Table4[[#This Row],[Jan]:[Dec]])=0,"",(SUM(Table4[[#This Row],[Jan]:[Dec]])))</f>
        <v/>
      </c>
      <c r="U1988" s="5">
        <f>IFERROR(IF(Table5[[#This Row],[Is RTE Student]]="Yes",0,VLOOKUP(Table4[[#This Row],[Class]]&amp;"_"&amp;Table4[[#This Row],[Stream]]&amp;"_"&amp;Table4[[#This Row],[Medium]],total_fee,5,0)),0)</f>
        <v>0</v>
      </c>
      <c r="V1988" s="5" t="str">
        <f>IFERROR(IF(Table4[[#This Row],[Total fees]]=Table4[[#This Row],[Total]]=0,"",Table4[[#This Row],[Total fees]]-Table4[[#This Row],[Total]]),"")</f>
        <v/>
      </c>
    </row>
    <row r="1989" spans="1:22">
      <c r="A1989" s="18" t="str">
        <f>IF('Student''s Data'!A1989=0,"",'Student''s Data'!A1989)</f>
        <v/>
      </c>
      <c r="B1989" s="18" t="str">
        <f>IF('Student''s Data'!B1989=0,"",'Student''s Data'!B1989)</f>
        <v/>
      </c>
      <c r="C1989" s="19" t="str">
        <f>IF('Student''s Data'!C1989=0,"",'Student''s Data'!C1989)</f>
        <v/>
      </c>
      <c r="D1989" s="19" t="str">
        <f>IF('Student''s Data'!D1989=0,"",'Student''s Data'!D1989)</f>
        <v/>
      </c>
      <c r="E1989" s="19" t="str">
        <f>IF('Student''s Data'!H1989=0,"",'Student''s Data'!H1989)</f>
        <v/>
      </c>
      <c r="F1989" s="19" t="str">
        <f>IF('Student''s Data'!E1989=0,"",'Student''s Data'!E1989)</f>
        <v/>
      </c>
      <c r="G1989" s="19" t="str">
        <f>IF('Student''s Data'!F1989=0,"",'Student''s Data'!F1989)</f>
        <v/>
      </c>
      <c r="H1989" s="17"/>
      <c r="I1989" s="17"/>
      <c r="J1989" s="17"/>
      <c r="K1989" s="17"/>
      <c r="L1989" s="17"/>
      <c r="M1989" s="17"/>
      <c r="N1989" s="17"/>
      <c r="O1989" s="17"/>
      <c r="P1989" s="17"/>
      <c r="Q1989" s="17"/>
      <c r="R1989" s="17"/>
      <c r="S1989" s="17"/>
      <c r="T1989" s="5" t="str">
        <f>IF(SUM(Table4[[#This Row],[Jan]:[Dec]])=0,"",(SUM(Table4[[#This Row],[Jan]:[Dec]])))</f>
        <v/>
      </c>
      <c r="U1989" s="5">
        <f>IFERROR(IF(Table5[[#This Row],[Is RTE Student]]="Yes",0,VLOOKUP(Table4[[#This Row],[Class]]&amp;"_"&amp;Table4[[#This Row],[Stream]]&amp;"_"&amp;Table4[[#This Row],[Medium]],total_fee,5,0)),0)</f>
        <v>0</v>
      </c>
      <c r="V1989" s="5" t="str">
        <f>IFERROR(IF(Table4[[#This Row],[Total fees]]=Table4[[#This Row],[Total]]=0,"",Table4[[#This Row],[Total fees]]-Table4[[#This Row],[Total]]),"")</f>
        <v/>
      </c>
    </row>
    <row r="1990" spans="1:22">
      <c r="A1990" s="18" t="str">
        <f>IF('Student''s Data'!A1990=0,"",'Student''s Data'!A1990)</f>
        <v/>
      </c>
      <c r="B1990" s="18" t="str">
        <f>IF('Student''s Data'!B1990=0,"",'Student''s Data'!B1990)</f>
        <v/>
      </c>
      <c r="C1990" s="19" t="str">
        <f>IF('Student''s Data'!C1990=0,"",'Student''s Data'!C1990)</f>
        <v/>
      </c>
      <c r="D1990" s="19" t="str">
        <f>IF('Student''s Data'!D1990=0,"",'Student''s Data'!D1990)</f>
        <v/>
      </c>
      <c r="E1990" s="19" t="str">
        <f>IF('Student''s Data'!H1990=0,"",'Student''s Data'!H1990)</f>
        <v/>
      </c>
      <c r="F1990" s="19" t="str">
        <f>IF('Student''s Data'!E1990=0,"",'Student''s Data'!E1990)</f>
        <v/>
      </c>
      <c r="G1990" s="19" t="str">
        <f>IF('Student''s Data'!F1990=0,"",'Student''s Data'!F1990)</f>
        <v/>
      </c>
      <c r="H1990" s="17"/>
      <c r="I1990" s="17"/>
      <c r="J1990" s="17"/>
      <c r="K1990" s="17"/>
      <c r="L1990" s="17"/>
      <c r="M1990" s="17"/>
      <c r="N1990" s="17"/>
      <c r="O1990" s="17"/>
      <c r="P1990" s="17"/>
      <c r="Q1990" s="17"/>
      <c r="R1990" s="17"/>
      <c r="S1990" s="17"/>
      <c r="T1990" s="5" t="str">
        <f>IF(SUM(Table4[[#This Row],[Jan]:[Dec]])=0,"",(SUM(Table4[[#This Row],[Jan]:[Dec]])))</f>
        <v/>
      </c>
      <c r="U1990" s="5">
        <f>IFERROR(IF(Table5[[#This Row],[Is RTE Student]]="Yes",0,VLOOKUP(Table4[[#This Row],[Class]]&amp;"_"&amp;Table4[[#This Row],[Stream]]&amp;"_"&amp;Table4[[#This Row],[Medium]],total_fee,5,0)),0)</f>
        <v>0</v>
      </c>
      <c r="V1990" s="5" t="str">
        <f>IFERROR(IF(Table4[[#This Row],[Total fees]]=Table4[[#This Row],[Total]]=0,"",Table4[[#This Row],[Total fees]]-Table4[[#This Row],[Total]]),"")</f>
        <v/>
      </c>
    </row>
    <row r="1991" spans="1:22">
      <c r="A1991" s="18" t="str">
        <f>IF('Student''s Data'!A1991=0,"",'Student''s Data'!A1991)</f>
        <v/>
      </c>
      <c r="B1991" s="18" t="str">
        <f>IF('Student''s Data'!B1991=0,"",'Student''s Data'!B1991)</f>
        <v/>
      </c>
      <c r="C1991" s="19" t="str">
        <f>IF('Student''s Data'!C1991=0,"",'Student''s Data'!C1991)</f>
        <v/>
      </c>
      <c r="D1991" s="19" t="str">
        <f>IF('Student''s Data'!D1991=0,"",'Student''s Data'!D1991)</f>
        <v/>
      </c>
      <c r="E1991" s="19" t="str">
        <f>IF('Student''s Data'!H1991=0,"",'Student''s Data'!H1991)</f>
        <v/>
      </c>
      <c r="F1991" s="19" t="str">
        <f>IF('Student''s Data'!E1991=0,"",'Student''s Data'!E1991)</f>
        <v/>
      </c>
      <c r="G1991" s="19" t="str">
        <f>IF('Student''s Data'!F1991=0,"",'Student''s Data'!F1991)</f>
        <v/>
      </c>
      <c r="H1991" s="17"/>
      <c r="I1991" s="17"/>
      <c r="J1991" s="17"/>
      <c r="K1991" s="17"/>
      <c r="L1991" s="17"/>
      <c r="M1991" s="17"/>
      <c r="N1991" s="17"/>
      <c r="O1991" s="17"/>
      <c r="P1991" s="17"/>
      <c r="Q1991" s="17"/>
      <c r="R1991" s="17"/>
      <c r="S1991" s="17"/>
      <c r="T1991" s="5" t="str">
        <f>IF(SUM(Table4[[#This Row],[Jan]:[Dec]])=0,"",(SUM(Table4[[#This Row],[Jan]:[Dec]])))</f>
        <v/>
      </c>
      <c r="U1991" s="5">
        <f>IFERROR(IF(Table5[[#This Row],[Is RTE Student]]="Yes",0,VLOOKUP(Table4[[#This Row],[Class]]&amp;"_"&amp;Table4[[#This Row],[Stream]]&amp;"_"&amp;Table4[[#This Row],[Medium]],total_fee,5,0)),0)</f>
        <v>0</v>
      </c>
      <c r="V1991" s="5" t="str">
        <f>IFERROR(IF(Table4[[#This Row],[Total fees]]=Table4[[#This Row],[Total]]=0,"",Table4[[#This Row],[Total fees]]-Table4[[#This Row],[Total]]),"")</f>
        <v/>
      </c>
    </row>
    <row r="1992" spans="1:22">
      <c r="A1992" s="18" t="str">
        <f>IF('Student''s Data'!A1992=0,"",'Student''s Data'!A1992)</f>
        <v/>
      </c>
      <c r="B1992" s="18" t="str">
        <f>IF('Student''s Data'!B1992=0,"",'Student''s Data'!B1992)</f>
        <v/>
      </c>
      <c r="C1992" s="19" t="str">
        <f>IF('Student''s Data'!C1992=0,"",'Student''s Data'!C1992)</f>
        <v/>
      </c>
      <c r="D1992" s="19" t="str">
        <f>IF('Student''s Data'!D1992=0,"",'Student''s Data'!D1992)</f>
        <v/>
      </c>
      <c r="E1992" s="19" t="str">
        <f>IF('Student''s Data'!H1992=0,"",'Student''s Data'!H1992)</f>
        <v/>
      </c>
      <c r="F1992" s="19" t="str">
        <f>IF('Student''s Data'!E1992=0,"",'Student''s Data'!E1992)</f>
        <v/>
      </c>
      <c r="G1992" s="19" t="str">
        <f>IF('Student''s Data'!F1992=0,"",'Student''s Data'!F1992)</f>
        <v/>
      </c>
      <c r="H1992" s="17"/>
      <c r="I1992" s="17"/>
      <c r="J1992" s="17"/>
      <c r="K1992" s="17"/>
      <c r="L1992" s="17"/>
      <c r="M1992" s="17"/>
      <c r="N1992" s="17"/>
      <c r="O1992" s="17"/>
      <c r="P1992" s="17"/>
      <c r="Q1992" s="17"/>
      <c r="R1992" s="17"/>
      <c r="S1992" s="17"/>
      <c r="T1992" s="5" t="str">
        <f>IF(SUM(Table4[[#This Row],[Jan]:[Dec]])=0,"",(SUM(Table4[[#This Row],[Jan]:[Dec]])))</f>
        <v/>
      </c>
      <c r="U1992" s="5">
        <f>IFERROR(IF(Table5[[#This Row],[Is RTE Student]]="Yes",0,VLOOKUP(Table4[[#This Row],[Class]]&amp;"_"&amp;Table4[[#This Row],[Stream]]&amp;"_"&amp;Table4[[#This Row],[Medium]],total_fee,5,0)),0)</f>
        <v>0</v>
      </c>
      <c r="V1992" s="5" t="str">
        <f>IFERROR(IF(Table4[[#This Row],[Total fees]]=Table4[[#This Row],[Total]]=0,"",Table4[[#This Row],[Total fees]]-Table4[[#This Row],[Total]]),"")</f>
        <v/>
      </c>
    </row>
    <row r="1993" spans="1:22">
      <c r="A1993" s="18" t="str">
        <f>IF('Student''s Data'!A1993=0,"",'Student''s Data'!A1993)</f>
        <v/>
      </c>
      <c r="B1993" s="18" t="str">
        <f>IF('Student''s Data'!B1993=0,"",'Student''s Data'!B1993)</f>
        <v/>
      </c>
      <c r="C1993" s="19" t="str">
        <f>IF('Student''s Data'!C1993=0,"",'Student''s Data'!C1993)</f>
        <v/>
      </c>
      <c r="D1993" s="19" t="str">
        <f>IF('Student''s Data'!D1993=0,"",'Student''s Data'!D1993)</f>
        <v/>
      </c>
      <c r="E1993" s="19" t="str">
        <f>IF('Student''s Data'!H1993=0,"",'Student''s Data'!H1993)</f>
        <v/>
      </c>
      <c r="F1993" s="19" t="str">
        <f>IF('Student''s Data'!E1993=0,"",'Student''s Data'!E1993)</f>
        <v/>
      </c>
      <c r="G1993" s="19" t="str">
        <f>IF('Student''s Data'!F1993=0,"",'Student''s Data'!F1993)</f>
        <v/>
      </c>
      <c r="H1993" s="17"/>
      <c r="I1993" s="17"/>
      <c r="J1993" s="17"/>
      <c r="K1993" s="17"/>
      <c r="L1993" s="17"/>
      <c r="M1993" s="17"/>
      <c r="N1993" s="17"/>
      <c r="O1993" s="17"/>
      <c r="P1993" s="17"/>
      <c r="Q1993" s="17"/>
      <c r="R1993" s="17"/>
      <c r="S1993" s="17"/>
      <c r="T1993" s="5" t="str">
        <f>IF(SUM(Table4[[#This Row],[Jan]:[Dec]])=0,"",(SUM(Table4[[#This Row],[Jan]:[Dec]])))</f>
        <v/>
      </c>
      <c r="U1993" s="5">
        <f>IFERROR(IF(Table5[[#This Row],[Is RTE Student]]="Yes",0,VLOOKUP(Table4[[#This Row],[Class]]&amp;"_"&amp;Table4[[#This Row],[Stream]]&amp;"_"&amp;Table4[[#This Row],[Medium]],total_fee,5,0)),0)</f>
        <v>0</v>
      </c>
      <c r="V1993" s="5" t="str">
        <f>IFERROR(IF(Table4[[#This Row],[Total fees]]=Table4[[#This Row],[Total]]=0,"",Table4[[#This Row],[Total fees]]-Table4[[#This Row],[Total]]),"")</f>
        <v/>
      </c>
    </row>
    <row r="1994" spans="1:22">
      <c r="A1994" s="18" t="str">
        <f>IF('Student''s Data'!A1994=0,"",'Student''s Data'!A1994)</f>
        <v/>
      </c>
      <c r="B1994" s="18" t="str">
        <f>IF('Student''s Data'!B1994=0,"",'Student''s Data'!B1994)</f>
        <v/>
      </c>
      <c r="C1994" s="19" t="str">
        <f>IF('Student''s Data'!C1994=0,"",'Student''s Data'!C1994)</f>
        <v/>
      </c>
      <c r="D1994" s="19" t="str">
        <f>IF('Student''s Data'!D1994=0,"",'Student''s Data'!D1994)</f>
        <v/>
      </c>
      <c r="E1994" s="19" t="str">
        <f>IF('Student''s Data'!H1994=0,"",'Student''s Data'!H1994)</f>
        <v/>
      </c>
      <c r="F1994" s="19" t="str">
        <f>IF('Student''s Data'!E1994=0,"",'Student''s Data'!E1994)</f>
        <v/>
      </c>
      <c r="G1994" s="19" t="str">
        <f>IF('Student''s Data'!F1994=0,"",'Student''s Data'!F1994)</f>
        <v/>
      </c>
      <c r="H1994" s="17"/>
      <c r="I1994" s="17"/>
      <c r="J1994" s="17"/>
      <c r="K1994" s="17"/>
      <c r="L1994" s="17"/>
      <c r="M1994" s="17"/>
      <c r="N1994" s="17"/>
      <c r="O1994" s="17"/>
      <c r="P1994" s="17"/>
      <c r="Q1994" s="17"/>
      <c r="R1994" s="17"/>
      <c r="S1994" s="17"/>
      <c r="T1994" s="5" t="str">
        <f>IF(SUM(Table4[[#This Row],[Jan]:[Dec]])=0,"",(SUM(Table4[[#This Row],[Jan]:[Dec]])))</f>
        <v/>
      </c>
      <c r="U1994" s="5">
        <f>IFERROR(IF(Table5[[#This Row],[Is RTE Student]]="Yes",0,VLOOKUP(Table4[[#This Row],[Class]]&amp;"_"&amp;Table4[[#This Row],[Stream]]&amp;"_"&amp;Table4[[#This Row],[Medium]],total_fee,5,0)),0)</f>
        <v>0</v>
      </c>
      <c r="V1994" s="5" t="str">
        <f>IFERROR(IF(Table4[[#This Row],[Total fees]]=Table4[[#This Row],[Total]]=0,"",Table4[[#This Row],[Total fees]]-Table4[[#This Row],[Total]]),"")</f>
        <v/>
      </c>
    </row>
    <row r="1995" spans="1:22">
      <c r="A1995" s="18" t="str">
        <f>IF('Student''s Data'!A1995=0,"",'Student''s Data'!A1995)</f>
        <v/>
      </c>
      <c r="B1995" s="18" t="str">
        <f>IF('Student''s Data'!B1995=0,"",'Student''s Data'!B1995)</f>
        <v/>
      </c>
      <c r="C1995" s="19" t="str">
        <f>IF('Student''s Data'!C1995=0,"",'Student''s Data'!C1995)</f>
        <v/>
      </c>
      <c r="D1995" s="19" t="str">
        <f>IF('Student''s Data'!D1995=0,"",'Student''s Data'!D1995)</f>
        <v/>
      </c>
      <c r="E1995" s="19" t="str">
        <f>IF('Student''s Data'!H1995=0,"",'Student''s Data'!H1995)</f>
        <v/>
      </c>
      <c r="F1995" s="19" t="str">
        <f>IF('Student''s Data'!E1995=0,"",'Student''s Data'!E1995)</f>
        <v/>
      </c>
      <c r="G1995" s="19" t="str">
        <f>IF('Student''s Data'!F1995=0,"",'Student''s Data'!F1995)</f>
        <v/>
      </c>
      <c r="H1995" s="17"/>
      <c r="I1995" s="17"/>
      <c r="J1995" s="17"/>
      <c r="K1995" s="17"/>
      <c r="L1995" s="17"/>
      <c r="M1995" s="17"/>
      <c r="N1995" s="17"/>
      <c r="O1995" s="17"/>
      <c r="P1995" s="17"/>
      <c r="Q1995" s="17"/>
      <c r="R1995" s="17"/>
      <c r="S1995" s="17"/>
      <c r="T1995" s="5" t="str">
        <f>IF(SUM(Table4[[#This Row],[Jan]:[Dec]])=0,"",(SUM(Table4[[#This Row],[Jan]:[Dec]])))</f>
        <v/>
      </c>
      <c r="U1995" s="5">
        <f>IFERROR(IF(Table5[[#This Row],[Is RTE Student]]="Yes",0,VLOOKUP(Table4[[#This Row],[Class]]&amp;"_"&amp;Table4[[#This Row],[Stream]]&amp;"_"&amp;Table4[[#This Row],[Medium]],total_fee,5,0)),0)</f>
        <v>0</v>
      </c>
      <c r="V1995" s="5" t="str">
        <f>IFERROR(IF(Table4[[#This Row],[Total fees]]=Table4[[#This Row],[Total]]=0,"",Table4[[#This Row],[Total fees]]-Table4[[#This Row],[Total]]),"")</f>
        <v/>
      </c>
    </row>
    <row r="1996" spans="1:22">
      <c r="A1996" s="18" t="str">
        <f>IF('Student''s Data'!A1996=0,"",'Student''s Data'!A1996)</f>
        <v/>
      </c>
      <c r="B1996" s="18" t="str">
        <f>IF('Student''s Data'!B1996=0,"",'Student''s Data'!B1996)</f>
        <v/>
      </c>
      <c r="C1996" s="19" t="str">
        <f>IF('Student''s Data'!C1996=0,"",'Student''s Data'!C1996)</f>
        <v/>
      </c>
      <c r="D1996" s="19" t="str">
        <f>IF('Student''s Data'!D1996=0,"",'Student''s Data'!D1996)</f>
        <v/>
      </c>
      <c r="E1996" s="19" t="str">
        <f>IF('Student''s Data'!H1996=0,"",'Student''s Data'!H1996)</f>
        <v/>
      </c>
      <c r="F1996" s="19" t="str">
        <f>IF('Student''s Data'!E1996=0,"",'Student''s Data'!E1996)</f>
        <v/>
      </c>
      <c r="G1996" s="19" t="str">
        <f>IF('Student''s Data'!F1996=0,"",'Student''s Data'!F1996)</f>
        <v/>
      </c>
      <c r="H1996" s="17"/>
      <c r="I1996" s="17"/>
      <c r="J1996" s="17"/>
      <c r="K1996" s="17"/>
      <c r="L1996" s="17"/>
      <c r="M1996" s="17"/>
      <c r="N1996" s="17"/>
      <c r="O1996" s="17"/>
      <c r="P1996" s="17"/>
      <c r="Q1996" s="17"/>
      <c r="R1996" s="17"/>
      <c r="S1996" s="17"/>
      <c r="T1996" s="5" t="str">
        <f>IF(SUM(Table4[[#This Row],[Jan]:[Dec]])=0,"",(SUM(Table4[[#This Row],[Jan]:[Dec]])))</f>
        <v/>
      </c>
      <c r="U1996" s="5">
        <f>IFERROR(IF(Table5[[#This Row],[Is RTE Student]]="Yes",0,VLOOKUP(Table4[[#This Row],[Class]]&amp;"_"&amp;Table4[[#This Row],[Stream]]&amp;"_"&amp;Table4[[#This Row],[Medium]],total_fee,5,0)),0)</f>
        <v>0</v>
      </c>
      <c r="V1996" s="5" t="str">
        <f>IFERROR(IF(Table4[[#This Row],[Total fees]]=Table4[[#This Row],[Total]]=0,"",Table4[[#This Row],[Total fees]]-Table4[[#This Row],[Total]]),"")</f>
        <v/>
      </c>
    </row>
    <row r="1997" spans="1:22">
      <c r="A1997" s="18" t="str">
        <f>IF('Student''s Data'!A1997=0,"",'Student''s Data'!A1997)</f>
        <v/>
      </c>
      <c r="B1997" s="18" t="str">
        <f>IF('Student''s Data'!B1997=0,"",'Student''s Data'!B1997)</f>
        <v/>
      </c>
      <c r="C1997" s="19" t="str">
        <f>IF('Student''s Data'!C1997=0,"",'Student''s Data'!C1997)</f>
        <v/>
      </c>
      <c r="D1997" s="19" t="str">
        <f>IF('Student''s Data'!D1997=0,"",'Student''s Data'!D1997)</f>
        <v/>
      </c>
      <c r="E1997" s="19" t="str">
        <f>IF('Student''s Data'!H1997=0,"",'Student''s Data'!H1997)</f>
        <v/>
      </c>
      <c r="F1997" s="19" t="str">
        <f>IF('Student''s Data'!E1997=0,"",'Student''s Data'!E1997)</f>
        <v/>
      </c>
      <c r="G1997" s="19" t="str">
        <f>IF('Student''s Data'!F1997=0,"",'Student''s Data'!F1997)</f>
        <v/>
      </c>
      <c r="H1997" s="17"/>
      <c r="I1997" s="17"/>
      <c r="J1997" s="17"/>
      <c r="K1997" s="17"/>
      <c r="L1997" s="17"/>
      <c r="M1997" s="17"/>
      <c r="N1997" s="17"/>
      <c r="O1997" s="17"/>
      <c r="P1997" s="17"/>
      <c r="Q1997" s="17"/>
      <c r="R1997" s="17"/>
      <c r="S1997" s="17"/>
      <c r="T1997" s="5" t="str">
        <f>IF(SUM(Table4[[#This Row],[Jan]:[Dec]])=0,"",(SUM(Table4[[#This Row],[Jan]:[Dec]])))</f>
        <v/>
      </c>
      <c r="U1997" s="5">
        <f>IFERROR(IF(Table5[[#This Row],[Is RTE Student]]="Yes",0,VLOOKUP(Table4[[#This Row],[Class]]&amp;"_"&amp;Table4[[#This Row],[Stream]]&amp;"_"&amp;Table4[[#This Row],[Medium]],total_fee,5,0)),0)</f>
        <v>0</v>
      </c>
      <c r="V1997" s="5" t="str">
        <f>IFERROR(IF(Table4[[#This Row],[Total fees]]=Table4[[#This Row],[Total]]=0,"",Table4[[#This Row],[Total fees]]-Table4[[#This Row],[Total]]),"")</f>
        <v/>
      </c>
    </row>
    <row r="1998" spans="1:22">
      <c r="A1998" s="18" t="str">
        <f>IF('Student''s Data'!A1998=0,"",'Student''s Data'!A1998)</f>
        <v/>
      </c>
      <c r="B1998" s="18" t="str">
        <f>IF('Student''s Data'!B1998=0,"",'Student''s Data'!B1998)</f>
        <v/>
      </c>
      <c r="C1998" s="19" t="str">
        <f>IF('Student''s Data'!C1998=0,"",'Student''s Data'!C1998)</f>
        <v/>
      </c>
      <c r="D1998" s="19" t="str">
        <f>IF('Student''s Data'!D1998=0,"",'Student''s Data'!D1998)</f>
        <v/>
      </c>
      <c r="E1998" s="19" t="str">
        <f>IF('Student''s Data'!H1998=0,"",'Student''s Data'!H1998)</f>
        <v/>
      </c>
      <c r="F1998" s="19" t="str">
        <f>IF('Student''s Data'!E1998=0,"",'Student''s Data'!E1998)</f>
        <v/>
      </c>
      <c r="G1998" s="19" t="str">
        <f>IF('Student''s Data'!F1998=0,"",'Student''s Data'!F1998)</f>
        <v/>
      </c>
      <c r="H1998" s="17"/>
      <c r="I1998" s="17"/>
      <c r="J1998" s="17"/>
      <c r="K1998" s="17"/>
      <c r="L1998" s="17"/>
      <c r="M1998" s="17"/>
      <c r="N1998" s="17"/>
      <c r="O1998" s="17"/>
      <c r="P1998" s="17"/>
      <c r="Q1998" s="17"/>
      <c r="R1998" s="17"/>
      <c r="S1998" s="17"/>
      <c r="T1998" s="5" t="str">
        <f>IF(SUM(Table4[[#This Row],[Jan]:[Dec]])=0,"",(SUM(Table4[[#This Row],[Jan]:[Dec]])))</f>
        <v/>
      </c>
      <c r="U1998" s="5">
        <f>IFERROR(IF(Table5[[#This Row],[Is RTE Student]]="Yes",0,VLOOKUP(Table4[[#This Row],[Class]]&amp;"_"&amp;Table4[[#This Row],[Stream]]&amp;"_"&amp;Table4[[#This Row],[Medium]],total_fee,5,0)),0)</f>
        <v>0</v>
      </c>
      <c r="V1998" s="5" t="str">
        <f>IFERROR(IF(Table4[[#This Row],[Total fees]]=Table4[[#This Row],[Total]]=0,"",Table4[[#This Row],[Total fees]]-Table4[[#This Row],[Total]]),"")</f>
        <v/>
      </c>
    </row>
    <row r="1999" spans="1:22">
      <c r="A1999" s="18" t="str">
        <f>IF('Student''s Data'!A1999=0,"",'Student''s Data'!A1999)</f>
        <v/>
      </c>
      <c r="B1999" s="18" t="str">
        <f>IF('Student''s Data'!B1999=0,"",'Student''s Data'!B1999)</f>
        <v/>
      </c>
      <c r="C1999" s="19" t="str">
        <f>IF('Student''s Data'!C1999=0,"",'Student''s Data'!C1999)</f>
        <v/>
      </c>
      <c r="D1999" s="19" t="str">
        <f>IF('Student''s Data'!D1999=0,"",'Student''s Data'!D1999)</f>
        <v/>
      </c>
      <c r="E1999" s="19" t="str">
        <f>IF('Student''s Data'!H1999=0,"",'Student''s Data'!H1999)</f>
        <v/>
      </c>
      <c r="F1999" s="19" t="str">
        <f>IF('Student''s Data'!E1999=0,"",'Student''s Data'!E1999)</f>
        <v/>
      </c>
      <c r="G1999" s="19" t="str">
        <f>IF('Student''s Data'!F1999=0,"",'Student''s Data'!F1999)</f>
        <v/>
      </c>
      <c r="H1999" s="17"/>
      <c r="I1999" s="17"/>
      <c r="J1999" s="17"/>
      <c r="K1999" s="17"/>
      <c r="L1999" s="17"/>
      <c r="M1999" s="17"/>
      <c r="N1999" s="17"/>
      <c r="O1999" s="17"/>
      <c r="P1999" s="17"/>
      <c r="Q1999" s="17"/>
      <c r="R1999" s="17"/>
      <c r="S1999" s="17"/>
      <c r="T1999" s="5" t="str">
        <f>IF(SUM(Table4[[#This Row],[Jan]:[Dec]])=0,"",(SUM(Table4[[#This Row],[Jan]:[Dec]])))</f>
        <v/>
      </c>
      <c r="U1999" s="5">
        <f>IFERROR(IF(Table5[[#This Row],[Is RTE Student]]="Yes",0,VLOOKUP(Table4[[#This Row],[Class]]&amp;"_"&amp;Table4[[#This Row],[Stream]]&amp;"_"&amp;Table4[[#This Row],[Medium]],total_fee,5,0)),0)</f>
        <v>0</v>
      </c>
      <c r="V1999" s="5" t="str">
        <f>IFERROR(IF(Table4[[#This Row],[Total fees]]=Table4[[#This Row],[Total]]=0,"",Table4[[#This Row],[Total fees]]-Table4[[#This Row],[Total]]),"")</f>
        <v/>
      </c>
    </row>
    <row r="2000" spans="1:22">
      <c r="A2000" s="18" t="str">
        <f>IF('Student''s Data'!A2000=0,"",'Student''s Data'!A2000)</f>
        <v/>
      </c>
      <c r="B2000" s="18" t="str">
        <f>IF('Student''s Data'!B2000=0,"",'Student''s Data'!B2000)</f>
        <v/>
      </c>
      <c r="C2000" s="19" t="str">
        <f>IF('Student''s Data'!C2000=0,"",'Student''s Data'!C2000)</f>
        <v/>
      </c>
      <c r="D2000" s="19" t="str">
        <f>IF('Student''s Data'!D2000=0,"",'Student''s Data'!D2000)</f>
        <v/>
      </c>
      <c r="E2000" s="19" t="str">
        <f>IF('Student''s Data'!H2000=0,"",'Student''s Data'!H2000)</f>
        <v/>
      </c>
      <c r="F2000" s="19" t="str">
        <f>IF('Student''s Data'!E2000=0,"",'Student''s Data'!E2000)</f>
        <v/>
      </c>
      <c r="G2000" s="19" t="str">
        <f>IF('Student''s Data'!F2000=0,"",'Student''s Data'!F2000)</f>
        <v/>
      </c>
      <c r="H2000" s="17"/>
      <c r="I2000" s="17"/>
      <c r="J2000" s="17"/>
      <c r="K2000" s="17"/>
      <c r="L2000" s="17"/>
      <c r="M2000" s="17"/>
      <c r="N2000" s="17"/>
      <c r="O2000" s="17"/>
      <c r="P2000" s="17"/>
      <c r="Q2000" s="17"/>
      <c r="R2000" s="17"/>
      <c r="S2000" s="17"/>
      <c r="T2000" s="5" t="str">
        <f>IF(SUM(Table4[[#This Row],[Jan]:[Dec]])=0,"",(SUM(Table4[[#This Row],[Jan]:[Dec]])))</f>
        <v/>
      </c>
      <c r="U2000" s="5">
        <f>IFERROR(IF(Table5[[#This Row],[Is RTE Student]]="Yes",0,VLOOKUP(Table4[[#This Row],[Class]]&amp;"_"&amp;Table4[[#This Row],[Stream]]&amp;"_"&amp;Table4[[#This Row],[Medium]],total_fee,5,0)),0)</f>
        <v>0</v>
      </c>
      <c r="V2000" s="5" t="str">
        <f>IFERROR(IF(Table4[[#This Row],[Total fees]]=Table4[[#This Row],[Total]]=0,"",Table4[[#This Row],[Total fees]]-Table4[[#This Row],[Total]]),"")</f>
        <v/>
      </c>
    </row>
    <row r="2001" spans="1:22">
      <c r="A2001" s="18" t="str">
        <f>IF('Student''s Data'!A2001=0,"",'Student''s Data'!A2001)</f>
        <v/>
      </c>
      <c r="B2001" s="18" t="str">
        <f>IF('Student''s Data'!B2001=0,"",'Student''s Data'!B2001)</f>
        <v/>
      </c>
      <c r="C2001" s="19" t="str">
        <f>IF('Student''s Data'!C2001=0,"",'Student''s Data'!C2001)</f>
        <v/>
      </c>
      <c r="D2001" s="19" t="str">
        <f>IF('Student''s Data'!D2001=0,"",'Student''s Data'!D2001)</f>
        <v/>
      </c>
      <c r="E2001" s="19" t="str">
        <f>IF('Student''s Data'!H2001=0,"",'Student''s Data'!H2001)</f>
        <v/>
      </c>
      <c r="F2001" s="19" t="str">
        <f>IF('Student''s Data'!E2001=0,"",'Student''s Data'!E2001)</f>
        <v/>
      </c>
      <c r="G2001" s="19" t="str">
        <f>IF('Student''s Data'!F2001=0,"",'Student''s Data'!F2001)</f>
        <v/>
      </c>
      <c r="H2001" s="17"/>
      <c r="I2001" s="17"/>
      <c r="J2001" s="17"/>
      <c r="K2001" s="17"/>
      <c r="L2001" s="17"/>
      <c r="M2001" s="17"/>
      <c r="N2001" s="17"/>
      <c r="O2001" s="17"/>
      <c r="P2001" s="17"/>
      <c r="Q2001" s="17"/>
      <c r="R2001" s="17"/>
      <c r="S2001" s="17"/>
      <c r="T2001" s="5" t="str">
        <f>IF(SUM(Table4[[#This Row],[Jan]:[Dec]])=0,"",(SUM(Table4[[#This Row],[Jan]:[Dec]])))</f>
        <v/>
      </c>
      <c r="U2001" s="5">
        <f>IFERROR(IF(Table5[[#This Row],[Is RTE Student]]="Yes",0,VLOOKUP(Table4[[#This Row],[Class]]&amp;"_"&amp;Table4[[#This Row],[Stream]]&amp;"_"&amp;Table4[[#This Row],[Medium]],total_fee,5,0)),0)</f>
        <v>0</v>
      </c>
      <c r="V2001" s="5" t="str">
        <f>IFERROR(IF(Table4[[#This Row],[Total fees]]=Table4[[#This Row],[Total]]=0,"",Table4[[#This Row],[Total fees]]-Table4[[#This Row],[Total]]),"")</f>
        <v/>
      </c>
    </row>
    <row r="2002" spans="1:22">
      <c r="A2002" s="18" t="str">
        <f>IF('Student''s Data'!A2002=0,"",'Student''s Data'!A2002)</f>
        <v/>
      </c>
      <c r="B2002" s="18" t="str">
        <f>IF('Student''s Data'!B2002=0,"",'Student''s Data'!B2002)</f>
        <v/>
      </c>
      <c r="C2002" s="19" t="str">
        <f>IF('Student''s Data'!C2002=0,"",'Student''s Data'!C2002)</f>
        <v/>
      </c>
      <c r="D2002" s="19" t="str">
        <f>IF('Student''s Data'!D2002=0,"",'Student''s Data'!D2002)</f>
        <v/>
      </c>
      <c r="E2002" s="19" t="str">
        <f>IF('Student''s Data'!H2002=0,"",'Student''s Data'!H2002)</f>
        <v/>
      </c>
      <c r="F2002" s="19" t="str">
        <f>IF('Student''s Data'!E2002=0,"",'Student''s Data'!E2002)</f>
        <v/>
      </c>
      <c r="G2002" s="19" t="str">
        <f>IF('Student''s Data'!F2002=0,"",'Student''s Data'!F2002)</f>
        <v/>
      </c>
      <c r="H2002" s="17"/>
      <c r="I2002" s="17"/>
      <c r="J2002" s="17"/>
      <c r="K2002" s="17"/>
      <c r="L2002" s="17"/>
      <c r="M2002" s="17"/>
      <c r="N2002" s="17"/>
      <c r="O2002" s="17"/>
      <c r="P2002" s="17"/>
      <c r="Q2002" s="17"/>
      <c r="R2002" s="17"/>
      <c r="S2002" s="17"/>
      <c r="T2002" s="5" t="str">
        <f>IF(SUM(Table4[[#This Row],[Jan]:[Dec]])=0,"",(SUM(Table4[[#This Row],[Jan]:[Dec]])))</f>
        <v/>
      </c>
      <c r="U2002" s="5">
        <f>IFERROR(IF(Table5[[#This Row],[Is RTE Student]]="Yes",0,VLOOKUP(Table4[[#This Row],[Class]]&amp;"_"&amp;Table4[[#This Row],[Stream]]&amp;"_"&amp;Table4[[#This Row],[Medium]],total_fee,5,0)),0)</f>
        <v>0</v>
      </c>
      <c r="V2002" s="5" t="str">
        <f>IFERROR(IF(Table4[[#This Row],[Total fees]]=Table4[[#This Row],[Total]]=0,"",Table4[[#This Row],[Total fees]]-Table4[[#This Row],[Total]]),"")</f>
        <v/>
      </c>
    </row>
    <row r="2003" spans="1:22">
      <c r="A2003" s="18" t="str">
        <f>IF('Student''s Data'!A2003=0,"",'Student''s Data'!A2003)</f>
        <v/>
      </c>
      <c r="B2003" s="18" t="str">
        <f>IF('Student''s Data'!B2003=0,"",'Student''s Data'!B2003)</f>
        <v/>
      </c>
      <c r="C2003" s="19" t="str">
        <f>IF('Student''s Data'!C2003=0,"",'Student''s Data'!C2003)</f>
        <v/>
      </c>
      <c r="D2003" s="19" t="str">
        <f>IF('Student''s Data'!D2003=0,"",'Student''s Data'!D2003)</f>
        <v/>
      </c>
      <c r="E2003" s="19" t="str">
        <f>IF('Student''s Data'!H2003=0,"",'Student''s Data'!H2003)</f>
        <v/>
      </c>
      <c r="F2003" s="19" t="str">
        <f>IF('Student''s Data'!E2003=0,"",'Student''s Data'!E2003)</f>
        <v/>
      </c>
      <c r="G2003" s="19" t="str">
        <f>IF('Student''s Data'!F2003=0,"",'Student''s Data'!F2003)</f>
        <v/>
      </c>
      <c r="H2003" s="17"/>
      <c r="I2003" s="17"/>
      <c r="J2003" s="17"/>
      <c r="K2003" s="17"/>
      <c r="L2003" s="17"/>
      <c r="M2003" s="17"/>
      <c r="N2003" s="17"/>
      <c r="O2003" s="17"/>
      <c r="P2003" s="17"/>
      <c r="Q2003" s="17"/>
      <c r="R2003" s="17"/>
      <c r="S2003" s="17"/>
      <c r="T2003" s="5" t="str">
        <f>IF(SUM(Table4[[#This Row],[Jan]:[Dec]])=0,"",(SUM(Table4[[#This Row],[Jan]:[Dec]])))</f>
        <v/>
      </c>
      <c r="U2003" s="5">
        <f>IFERROR(IF(Table5[[#This Row],[Is RTE Student]]="Yes",0,VLOOKUP(Table4[[#This Row],[Class]]&amp;"_"&amp;Table4[[#This Row],[Stream]]&amp;"_"&amp;Table4[[#This Row],[Medium]],total_fee,5,0)),0)</f>
        <v>0</v>
      </c>
      <c r="V2003" s="5" t="str">
        <f>IFERROR(IF(Table4[[#This Row],[Total fees]]=Table4[[#This Row],[Total]]=0,"",Table4[[#This Row],[Total fees]]-Table4[[#This Row],[Total]]),"")</f>
        <v/>
      </c>
    </row>
    <row r="2004" spans="1:22">
      <c r="A2004" s="18" t="str">
        <f>IF('Student''s Data'!A2004=0,"",'Student''s Data'!A2004)</f>
        <v/>
      </c>
      <c r="B2004" s="18" t="str">
        <f>IF('Student''s Data'!B2004=0,"",'Student''s Data'!B2004)</f>
        <v/>
      </c>
      <c r="C2004" s="19" t="str">
        <f>IF('Student''s Data'!C2004=0,"",'Student''s Data'!C2004)</f>
        <v/>
      </c>
      <c r="D2004" s="19" t="str">
        <f>IF('Student''s Data'!D2004=0,"",'Student''s Data'!D2004)</f>
        <v/>
      </c>
      <c r="E2004" s="19" t="str">
        <f>IF('Student''s Data'!H2004=0,"",'Student''s Data'!H2004)</f>
        <v/>
      </c>
      <c r="F2004" s="19" t="str">
        <f>IF('Student''s Data'!E2004=0,"",'Student''s Data'!E2004)</f>
        <v/>
      </c>
      <c r="G2004" s="19" t="str">
        <f>IF('Student''s Data'!F2004=0,"",'Student''s Data'!F2004)</f>
        <v/>
      </c>
      <c r="H2004" s="17"/>
      <c r="I2004" s="17"/>
      <c r="J2004" s="17"/>
      <c r="K2004" s="17"/>
      <c r="L2004" s="17"/>
      <c r="M2004" s="17"/>
      <c r="N2004" s="17"/>
      <c r="O2004" s="17"/>
      <c r="P2004" s="17"/>
      <c r="Q2004" s="17"/>
      <c r="R2004" s="17"/>
      <c r="S2004" s="17"/>
      <c r="T2004" s="5" t="str">
        <f>IF(SUM(Table4[[#This Row],[Jan]:[Dec]])=0,"",(SUM(Table4[[#This Row],[Jan]:[Dec]])))</f>
        <v/>
      </c>
      <c r="U2004" s="5">
        <f>IFERROR(IF(Table5[[#This Row],[Is RTE Student]]="Yes",0,VLOOKUP(Table4[[#This Row],[Class]]&amp;"_"&amp;Table4[[#This Row],[Stream]]&amp;"_"&amp;Table4[[#This Row],[Medium]],total_fee,5,0)),0)</f>
        <v>0</v>
      </c>
      <c r="V2004" s="5" t="str">
        <f>IFERROR(IF(Table4[[#This Row],[Total fees]]=Table4[[#This Row],[Total]]=0,"",Table4[[#This Row],[Total fees]]-Table4[[#This Row],[Total]]),"")</f>
        <v/>
      </c>
    </row>
    <row r="2005" spans="1:22">
      <c r="A2005" s="18" t="str">
        <f>IF('Student''s Data'!A2005=0,"",'Student''s Data'!A2005)</f>
        <v/>
      </c>
      <c r="B2005" s="18" t="str">
        <f>IF('Student''s Data'!B2005=0,"",'Student''s Data'!B2005)</f>
        <v/>
      </c>
      <c r="C2005" s="19" t="str">
        <f>IF('Student''s Data'!C2005=0,"",'Student''s Data'!C2005)</f>
        <v/>
      </c>
      <c r="D2005" s="19" t="str">
        <f>IF('Student''s Data'!D2005=0,"",'Student''s Data'!D2005)</f>
        <v/>
      </c>
      <c r="E2005" s="19" t="str">
        <f>IF('Student''s Data'!H2005=0,"",'Student''s Data'!H2005)</f>
        <v/>
      </c>
      <c r="F2005" s="19" t="str">
        <f>IF('Student''s Data'!E2005=0,"",'Student''s Data'!E2005)</f>
        <v/>
      </c>
      <c r="G2005" s="19" t="str">
        <f>IF('Student''s Data'!F2005=0,"",'Student''s Data'!F2005)</f>
        <v/>
      </c>
      <c r="H2005" s="17"/>
      <c r="I2005" s="17"/>
      <c r="J2005" s="17"/>
      <c r="K2005" s="17"/>
      <c r="L2005" s="17"/>
      <c r="M2005" s="17"/>
      <c r="N2005" s="17"/>
      <c r="O2005" s="17"/>
      <c r="P2005" s="17"/>
      <c r="Q2005" s="17"/>
      <c r="R2005" s="17"/>
      <c r="S2005" s="17"/>
      <c r="T2005" s="5" t="str">
        <f>IF(SUM(Table4[[#This Row],[Jan]:[Dec]])=0,"",(SUM(Table4[[#This Row],[Jan]:[Dec]])))</f>
        <v/>
      </c>
      <c r="U2005" s="5">
        <f>IFERROR(IF(Table5[[#This Row],[Is RTE Student]]="Yes",0,VLOOKUP(Table4[[#This Row],[Class]]&amp;"_"&amp;Table4[[#This Row],[Stream]]&amp;"_"&amp;Table4[[#This Row],[Medium]],total_fee,5,0)),0)</f>
        <v>0</v>
      </c>
      <c r="V2005" s="5" t="str">
        <f>IFERROR(IF(Table4[[#This Row],[Total fees]]=Table4[[#This Row],[Total]]=0,"",Table4[[#This Row],[Total fees]]-Table4[[#This Row],[Total]]),"")</f>
        <v/>
      </c>
    </row>
    <row r="2006" spans="1:22">
      <c r="A2006" s="18" t="str">
        <f>IF('Student''s Data'!A2006=0,"",'Student''s Data'!A2006)</f>
        <v/>
      </c>
      <c r="B2006" s="18" t="str">
        <f>IF('Student''s Data'!B2006=0,"",'Student''s Data'!B2006)</f>
        <v/>
      </c>
      <c r="C2006" s="19" t="str">
        <f>IF('Student''s Data'!C2006=0,"",'Student''s Data'!C2006)</f>
        <v/>
      </c>
      <c r="D2006" s="19" t="str">
        <f>IF('Student''s Data'!D2006=0,"",'Student''s Data'!D2006)</f>
        <v/>
      </c>
      <c r="E2006" s="19" t="str">
        <f>IF('Student''s Data'!H2006=0,"",'Student''s Data'!H2006)</f>
        <v/>
      </c>
      <c r="F2006" s="19" t="str">
        <f>IF('Student''s Data'!E2006=0,"",'Student''s Data'!E2006)</f>
        <v/>
      </c>
      <c r="G2006" s="19" t="str">
        <f>IF('Student''s Data'!F2006=0,"",'Student''s Data'!F2006)</f>
        <v/>
      </c>
      <c r="H2006" s="17"/>
      <c r="I2006" s="17"/>
      <c r="J2006" s="17"/>
      <c r="K2006" s="17"/>
      <c r="L2006" s="17"/>
      <c r="M2006" s="17"/>
      <c r="N2006" s="17"/>
      <c r="O2006" s="17"/>
      <c r="P2006" s="17"/>
      <c r="Q2006" s="17"/>
      <c r="R2006" s="17"/>
      <c r="S2006" s="17"/>
      <c r="T2006" s="5" t="str">
        <f>IF(SUM(Table4[[#This Row],[Jan]:[Dec]])=0,"",(SUM(Table4[[#This Row],[Jan]:[Dec]])))</f>
        <v/>
      </c>
      <c r="U2006" s="5">
        <f>IFERROR(IF(Table5[[#This Row],[Is RTE Student]]="Yes",0,VLOOKUP(Table4[[#This Row],[Class]]&amp;"_"&amp;Table4[[#This Row],[Stream]]&amp;"_"&amp;Table4[[#This Row],[Medium]],total_fee,5,0)),0)</f>
        <v>0</v>
      </c>
      <c r="V2006" s="5" t="str">
        <f>IFERROR(IF(Table4[[#This Row],[Total fees]]=Table4[[#This Row],[Total]]=0,"",Table4[[#This Row],[Total fees]]-Table4[[#This Row],[Total]]),"")</f>
        <v/>
      </c>
    </row>
    <row r="2007" spans="1:22">
      <c r="A2007" s="18" t="str">
        <f>IF('Student''s Data'!A2007=0,"",'Student''s Data'!A2007)</f>
        <v/>
      </c>
      <c r="B2007" s="18" t="str">
        <f>IF('Student''s Data'!B2007=0,"",'Student''s Data'!B2007)</f>
        <v/>
      </c>
      <c r="C2007" s="19" t="str">
        <f>IF('Student''s Data'!C2007=0,"",'Student''s Data'!C2007)</f>
        <v/>
      </c>
      <c r="D2007" s="19" t="str">
        <f>IF('Student''s Data'!D2007=0,"",'Student''s Data'!D2007)</f>
        <v/>
      </c>
      <c r="E2007" s="19" t="str">
        <f>IF('Student''s Data'!H2007=0,"",'Student''s Data'!H2007)</f>
        <v/>
      </c>
      <c r="F2007" s="19" t="str">
        <f>IF('Student''s Data'!E2007=0,"",'Student''s Data'!E2007)</f>
        <v/>
      </c>
      <c r="G2007" s="19" t="str">
        <f>IF('Student''s Data'!F2007=0,"",'Student''s Data'!F2007)</f>
        <v/>
      </c>
      <c r="H2007" s="17"/>
      <c r="I2007" s="17"/>
      <c r="J2007" s="17"/>
      <c r="K2007" s="17"/>
      <c r="L2007" s="17"/>
      <c r="M2007" s="17"/>
      <c r="N2007" s="17"/>
      <c r="O2007" s="17"/>
      <c r="P2007" s="17"/>
      <c r="Q2007" s="17"/>
      <c r="R2007" s="17"/>
      <c r="S2007" s="17"/>
      <c r="T2007" s="5" t="str">
        <f>IF(SUM(Table4[[#This Row],[Jan]:[Dec]])=0,"",(SUM(Table4[[#This Row],[Jan]:[Dec]])))</f>
        <v/>
      </c>
      <c r="U2007" s="5">
        <f>IFERROR(IF(Table5[[#This Row],[Is RTE Student]]="Yes",0,VLOOKUP(Table4[[#This Row],[Class]]&amp;"_"&amp;Table4[[#This Row],[Stream]]&amp;"_"&amp;Table4[[#This Row],[Medium]],total_fee,5,0)),0)</f>
        <v>0</v>
      </c>
      <c r="V2007" s="5" t="str">
        <f>IFERROR(IF(Table4[[#This Row],[Total fees]]=Table4[[#This Row],[Total]]=0,"",Table4[[#This Row],[Total fees]]-Table4[[#This Row],[Total]]),"")</f>
        <v/>
      </c>
    </row>
    <row r="2008" spans="1:22">
      <c r="A2008" s="18" t="str">
        <f>IF('Student''s Data'!A2008=0,"",'Student''s Data'!A2008)</f>
        <v/>
      </c>
      <c r="B2008" s="18" t="str">
        <f>IF('Student''s Data'!B2008=0,"",'Student''s Data'!B2008)</f>
        <v/>
      </c>
      <c r="C2008" s="19" t="str">
        <f>IF('Student''s Data'!C2008=0,"",'Student''s Data'!C2008)</f>
        <v/>
      </c>
      <c r="D2008" s="19" t="str">
        <f>IF('Student''s Data'!D2008=0,"",'Student''s Data'!D2008)</f>
        <v/>
      </c>
      <c r="E2008" s="19" t="str">
        <f>IF('Student''s Data'!H2008=0,"",'Student''s Data'!H2008)</f>
        <v/>
      </c>
      <c r="F2008" s="19" t="str">
        <f>IF('Student''s Data'!E2008=0,"",'Student''s Data'!E2008)</f>
        <v/>
      </c>
      <c r="G2008" s="19" t="str">
        <f>IF('Student''s Data'!F2008=0,"",'Student''s Data'!F2008)</f>
        <v/>
      </c>
      <c r="H2008" s="17"/>
      <c r="I2008" s="17"/>
      <c r="J2008" s="17"/>
      <c r="K2008" s="17"/>
      <c r="L2008" s="17"/>
      <c r="M2008" s="17"/>
      <c r="N2008" s="17"/>
      <c r="O2008" s="17"/>
      <c r="P2008" s="17"/>
      <c r="Q2008" s="17"/>
      <c r="R2008" s="17"/>
      <c r="S2008" s="17"/>
      <c r="T2008" s="5" t="str">
        <f>IF(SUM(Table4[[#This Row],[Jan]:[Dec]])=0,"",(SUM(Table4[[#This Row],[Jan]:[Dec]])))</f>
        <v/>
      </c>
      <c r="U2008" s="5">
        <f>IFERROR(IF(Table5[[#This Row],[Is RTE Student]]="Yes",0,VLOOKUP(Table4[[#This Row],[Class]]&amp;"_"&amp;Table4[[#This Row],[Stream]]&amp;"_"&amp;Table4[[#This Row],[Medium]],total_fee,5,0)),0)</f>
        <v>0</v>
      </c>
      <c r="V2008" s="5" t="str">
        <f>IFERROR(IF(Table4[[#This Row],[Total fees]]=Table4[[#This Row],[Total]]=0,"",Table4[[#This Row],[Total fees]]-Table4[[#This Row],[Total]]),"")</f>
        <v/>
      </c>
    </row>
    <row r="2009" spans="1:22">
      <c r="A2009" s="18" t="str">
        <f>IF('Student''s Data'!A2009=0,"",'Student''s Data'!A2009)</f>
        <v/>
      </c>
      <c r="B2009" s="18" t="str">
        <f>IF('Student''s Data'!B2009=0,"",'Student''s Data'!B2009)</f>
        <v/>
      </c>
      <c r="C2009" s="19" t="str">
        <f>IF('Student''s Data'!C2009=0,"",'Student''s Data'!C2009)</f>
        <v/>
      </c>
      <c r="D2009" s="19" t="str">
        <f>IF('Student''s Data'!D2009=0,"",'Student''s Data'!D2009)</f>
        <v/>
      </c>
      <c r="E2009" s="19" t="str">
        <f>IF('Student''s Data'!H2009=0,"",'Student''s Data'!H2009)</f>
        <v/>
      </c>
      <c r="F2009" s="19" t="str">
        <f>IF('Student''s Data'!E2009=0,"",'Student''s Data'!E2009)</f>
        <v/>
      </c>
      <c r="G2009" s="19" t="str">
        <f>IF('Student''s Data'!F2009=0,"",'Student''s Data'!F2009)</f>
        <v/>
      </c>
      <c r="H2009" s="17"/>
      <c r="I2009" s="17"/>
      <c r="J2009" s="17"/>
      <c r="K2009" s="17"/>
      <c r="L2009" s="17"/>
      <c r="M2009" s="17"/>
      <c r="N2009" s="17"/>
      <c r="O2009" s="17"/>
      <c r="P2009" s="17"/>
      <c r="Q2009" s="17"/>
      <c r="R2009" s="17"/>
      <c r="S2009" s="17"/>
      <c r="T2009" s="5" t="str">
        <f>IF(SUM(Table4[[#This Row],[Jan]:[Dec]])=0,"",(SUM(Table4[[#This Row],[Jan]:[Dec]])))</f>
        <v/>
      </c>
      <c r="U2009" s="5">
        <f>IFERROR(IF(Table5[[#This Row],[Is RTE Student]]="Yes",0,VLOOKUP(Table4[[#This Row],[Class]]&amp;"_"&amp;Table4[[#This Row],[Stream]]&amp;"_"&amp;Table4[[#This Row],[Medium]],total_fee,5,0)),0)</f>
        <v>0</v>
      </c>
      <c r="V2009" s="5" t="str">
        <f>IFERROR(IF(Table4[[#This Row],[Total fees]]=Table4[[#This Row],[Total]]=0,"",Table4[[#This Row],[Total fees]]-Table4[[#This Row],[Total]]),"")</f>
        <v/>
      </c>
    </row>
    <row r="2010" spans="1:22">
      <c r="A2010" s="18" t="str">
        <f>IF('Student''s Data'!A2010=0,"",'Student''s Data'!A2010)</f>
        <v/>
      </c>
      <c r="B2010" s="18" t="str">
        <f>IF('Student''s Data'!B2010=0,"",'Student''s Data'!B2010)</f>
        <v/>
      </c>
      <c r="C2010" s="19" t="str">
        <f>IF('Student''s Data'!C2010=0,"",'Student''s Data'!C2010)</f>
        <v/>
      </c>
      <c r="D2010" s="19" t="str">
        <f>IF('Student''s Data'!D2010=0,"",'Student''s Data'!D2010)</f>
        <v/>
      </c>
      <c r="E2010" s="19" t="str">
        <f>IF('Student''s Data'!H2010=0,"",'Student''s Data'!H2010)</f>
        <v/>
      </c>
      <c r="F2010" s="19" t="str">
        <f>IF('Student''s Data'!E2010=0,"",'Student''s Data'!E2010)</f>
        <v/>
      </c>
      <c r="G2010" s="19" t="str">
        <f>IF('Student''s Data'!F2010=0,"",'Student''s Data'!F2010)</f>
        <v/>
      </c>
      <c r="H2010" s="17"/>
      <c r="I2010" s="17"/>
      <c r="J2010" s="17"/>
      <c r="K2010" s="17"/>
      <c r="L2010" s="17"/>
      <c r="M2010" s="17"/>
      <c r="N2010" s="17"/>
      <c r="O2010" s="17"/>
      <c r="P2010" s="17"/>
      <c r="Q2010" s="17"/>
      <c r="R2010" s="17"/>
      <c r="S2010" s="17"/>
      <c r="T2010" s="5" t="str">
        <f>IF(SUM(Table4[[#This Row],[Jan]:[Dec]])=0,"",(SUM(Table4[[#This Row],[Jan]:[Dec]])))</f>
        <v/>
      </c>
      <c r="U2010" s="5">
        <f>IFERROR(IF(Table5[[#This Row],[Is RTE Student]]="Yes",0,VLOOKUP(Table4[[#This Row],[Class]]&amp;"_"&amp;Table4[[#This Row],[Stream]]&amp;"_"&amp;Table4[[#This Row],[Medium]],total_fee,5,0)),0)</f>
        <v>0</v>
      </c>
      <c r="V2010" s="5" t="str">
        <f>IFERROR(IF(Table4[[#This Row],[Total fees]]=Table4[[#This Row],[Total]]=0,"",Table4[[#This Row],[Total fees]]-Table4[[#This Row],[Total]]),"")</f>
        <v/>
      </c>
    </row>
    <row r="2011" spans="1:22">
      <c r="A2011" s="18" t="str">
        <f>IF('Student''s Data'!A2011=0,"",'Student''s Data'!A2011)</f>
        <v/>
      </c>
      <c r="B2011" s="18" t="str">
        <f>IF('Student''s Data'!B2011=0,"",'Student''s Data'!B2011)</f>
        <v/>
      </c>
      <c r="C2011" s="19" t="str">
        <f>IF('Student''s Data'!C2011=0,"",'Student''s Data'!C2011)</f>
        <v/>
      </c>
      <c r="D2011" s="19" t="str">
        <f>IF('Student''s Data'!D2011=0,"",'Student''s Data'!D2011)</f>
        <v/>
      </c>
      <c r="E2011" s="19" t="str">
        <f>IF('Student''s Data'!H2011=0,"",'Student''s Data'!H2011)</f>
        <v/>
      </c>
      <c r="F2011" s="19" t="str">
        <f>IF('Student''s Data'!E2011=0,"",'Student''s Data'!E2011)</f>
        <v/>
      </c>
      <c r="G2011" s="19" t="str">
        <f>IF('Student''s Data'!F2011=0,"",'Student''s Data'!F2011)</f>
        <v/>
      </c>
      <c r="H2011" s="17"/>
      <c r="I2011" s="17"/>
      <c r="J2011" s="17"/>
      <c r="K2011" s="17"/>
      <c r="L2011" s="17"/>
      <c r="M2011" s="17"/>
      <c r="N2011" s="17"/>
      <c r="O2011" s="17"/>
      <c r="P2011" s="17"/>
      <c r="Q2011" s="17"/>
      <c r="R2011" s="17"/>
      <c r="S2011" s="17"/>
      <c r="T2011" s="5" t="str">
        <f>IF(SUM(Table4[[#This Row],[Jan]:[Dec]])=0,"",(SUM(Table4[[#This Row],[Jan]:[Dec]])))</f>
        <v/>
      </c>
      <c r="U2011" s="5">
        <f>IFERROR(IF(Table5[[#This Row],[Is RTE Student]]="Yes",0,VLOOKUP(Table4[[#This Row],[Class]]&amp;"_"&amp;Table4[[#This Row],[Stream]]&amp;"_"&amp;Table4[[#This Row],[Medium]],total_fee,5,0)),0)</f>
        <v>0</v>
      </c>
      <c r="V2011" s="5" t="str">
        <f>IFERROR(IF(Table4[[#This Row],[Total fees]]=Table4[[#This Row],[Total]]=0,"",Table4[[#This Row],[Total fees]]-Table4[[#This Row],[Total]]),"")</f>
        <v/>
      </c>
    </row>
    <row r="2012" spans="1:22">
      <c r="A2012" s="18" t="str">
        <f>IF('Student''s Data'!A2012=0,"",'Student''s Data'!A2012)</f>
        <v/>
      </c>
      <c r="B2012" s="18" t="str">
        <f>IF('Student''s Data'!B2012=0,"",'Student''s Data'!B2012)</f>
        <v/>
      </c>
      <c r="C2012" s="19" t="str">
        <f>IF('Student''s Data'!C2012=0,"",'Student''s Data'!C2012)</f>
        <v/>
      </c>
      <c r="D2012" s="19" t="str">
        <f>IF('Student''s Data'!D2012=0,"",'Student''s Data'!D2012)</f>
        <v/>
      </c>
      <c r="E2012" s="19" t="str">
        <f>IF('Student''s Data'!H2012=0,"",'Student''s Data'!H2012)</f>
        <v/>
      </c>
      <c r="F2012" s="19" t="str">
        <f>IF('Student''s Data'!E2012=0,"",'Student''s Data'!E2012)</f>
        <v/>
      </c>
      <c r="G2012" s="19" t="str">
        <f>IF('Student''s Data'!F2012=0,"",'Student''s Data'!F2012)</f>
        <v/>
      </c>
      <c r="H2012" s="17"/>
      <c r="I2012" s="17"/>
      <c r="J2012" s="17"/>
      <c r="K2012" s="17"/>
      <c r="L2012" s="17"/>
      <c r="M2012" s="17"/>
      <c r="N2012" s="17"/>
      <c r="O2012" s="17"/>
      <c r="P2012" s="17"/>
      <c r="Q2012" s="17"/>
      <c r="R2012" s="17"/>
      <c r="S2012" s="17"/>
      <c r="T2012" s="5" t="str">
        <f>IF(SUM(Table4[[#This Row],[Jan]:[Dec]])=0,"",(SUM(Table4[[#This Row],[Jan]:[Dec]])))</f>
        <v/>
      </c>
      <c r="U2012" s="5">
        <f>IFERROR(IF(Table5[[#This Row],[Is RTE Student]]="Yes",0,VLOOKUP(Table4[[#This Row],[Class]]&amp;"_"&amp;Table4[[#This Row],[Stream]]&amp;"_"&amp;Table4[[#This Row],[Medium]],total_fee,5,0)),0)</f>
        <v>0</v>
      </c>
      <c r="V2012" s="5" t="str">
        <f>IFERROR(IF(Table4[[#This Row],[Total fees]]=Table4[[#This Row],[Total]]=0,"",Table4[[#This Row],[Total fees]]-Table4[[#This Row],[Total]]),"")</f>
        <v/>
      </c>
    </row>
    <row r="2013" spans="1:22">
      <c r="A2013" s="18" t="str">
        <f>IF('Student''s Data'!A2013=0,"",'Student''s Data'!A2013)</f>
        <v/>
      </c>
      <c r="B2013" s="18" t="str">
        <f>IF('Student''s Data'!B2013=0,"",'Student''s Data'!B2013)</f>
        <v/>
      </c>
      <c r="C2013" s="19" t="str">
        <f>IF('Student''s Data'!C2013=0,"",'Student''s Data'!C2013)</f>
        <v/>
      </c>
      <c r="D2013" s="19" t="str">
        <f>IF('Student''s Data'!D2013=0,"",'Student''s Data'!D2013)</f>
        <v/>
      </c>
      <c r="E2013" s="19" t="str">
        <f>IF('Student''s Data'!H2013=0,"",'Student''s Data'!H2013)</f>
        <v/>
      </c>
      <c r="F2013" s="19" t="str">
        <f>IF('Student''s Data'!E2013=0,"",'Student''s Data'!E2013)</f>
        <v/>
      </c>
      <c r="G2013" s="19" t="str">
        <f>IF('Student''s Data'!F2013=0,"",'Student''s Data'!F2013)</f>
        <v/>
      </c>
      <c r="H2013" s="17"/>
      <c r="I2013" s="17"/>
      <c r="J2013" s="17"/>
      <c r="K2013" s="17"/>
      <c r="L2013" s="17"/>
      <c r="M2013" s="17"/>
      <c r="N2013" s="17"/>
      <c r="O2013" s="17"/>
      <c r="P2013" s="17"/>
      <c r="Q2013" s="17"/>
      <c r="R2013" s="17"/>
      <c r="S2013" s="17"/>
      <c r="T2013" s="5" t="str">
        <f>IF(SUM(Table4[[#This Row],[Jan]:[Dec]])=0,"",(SUM(Table4[[#This Row],[Jan]:[Dec]])))</f>
        <v/>
      </c>
      <c r="U2013" s="5">
        <f>IFERROR(IF(Table5[[#This Row],[Is RTE Student]]="Yes",0,VLOOKUP(Table4[[#This Row],[Class]]&amp;"_"&amp;Table4[[#This Row],[Stream]]&amp;"_"&amp;Table4[[#This Row],[Medium]],total_fee,5,0)),0)</f>
        <v>0</v>
      </c>
      <c r="V2013" s="5" t="str">
        <f>IFERROR(IF(Table4[[#This Row],[Total fees]]=Table4[[#This Row],[Total]]=0,"",Table4[[#This Row],[Total fees]]-Table4[[#This Row],[Total]]),"")</f>
        <v/>
      </c>
    </row>
    <row r="2014" spans="1:22">
      <c r="A2014" s="18" t="str">
        <f>IF('Student''s Data'!A2014=0,"",'Student''s Data'!A2014)</f>
        <v/>
      </c>
      <c r="B2014" s="18" t="str">
        <f>IF('Student''s Data'!B2014=0,"",'Student''s Data'!B2014)</f>
        <v/>
      </c>
      <c r="C2014" s="19" t="str">
        <f>IF('Student''s Data'!C2014=0,"",'Student''s Data'!C2014)</f>
        <v/>
      </c>
      <c r="D2014" s="19" t="str">
        <f>IF('Student''s Data'!D2014=0,"",'Student''s Data'!D2014)</f>
        <v/>
      </c>
      <c r="E2014" s="19" t="str">
        <f>IF('Student''s Data'!H2014=0,"",'Student''s Data'!H2014)</f>
        <v/>
      </c>
      <c r="F2014" s="19" t="str">
        <f>IF('Student''s Data'!E2014=0,"",'Student''s Data'!E2014)</f>
        <v/>
      </c>
      <c r="G2014" s="19" t="str">
        <f>IF('Student''s Data'!F2014=0,"",'Student''s Data'!F2014)</f>
        <v/>
      </c>
      <c r="H2014" s="17"/>
      <c r="I2014" s="17"/>
      <c r="J2014" s="17"/>
      <c r="K2014" s="17"/>
      <c r="L2014" s="17"/>
      <c r="M2014" s="17"/>
      <c r="N2014" s="17"/>
      <c r="O2014" s="17"/>
      <c r="P2014" s="17"/>
      <c r="Q2014" s="17"/>
      <c r="R2014" s="17"/>
      <c r="S2014" s="17"/>
      <c r="T2014" s="5" t="str">
        <f>IF(SUM(Table4[[#This Row],[Jan]:[Dec]])=0,"",(SUM(Table4[[#This Row],[Jan]:[Dec]])))</f>
        <v/>
      </c>
      <c r="U2014" s="5">
        <f>IFERROR(IF(Table5[[#This Row],[Is RTE Student]]="Yes",0,VLOOKUP(Table4[[#This Row],[Class]]&amp;"_"&amp;Table4[[#This Row],[Stream]]&amp;"_"&amp;Table4[[#This Row],[Medium]],total_fee,5,0)),0)</f>
        <v>0</v>
      </c>
      <c r="V2014" s="5" t="str">
        <f>IFERROR(IF(Table4[[#This Row],[Total fees]]=Table4[[#This Row],[Total]]=0,"",Table4[[#This Row],[Total fees]]-Table4[[#This Row],[Total]]),"")</f>
        <v/>
      </c>
    </row>
    <row r="2015" spans="1:22">
      <c r="A2015" s="18" t="str">
        <f>IF('Student''s Data'!A2015=0,"",'Student''s Data'!A2015)</f>
        <v/>
      </c>
      <c r="B2015" s="18" t="str">
        <f>IF('Student''s Data'!B2015=0,"",'Student''s Data'!B2015)</f>
        <v/>
      </c>
      <c r="C2015" s="19" t="str">
        <f>IF('Student''s Data'!C2015=0,"",'Student''s Data'!C2015)</f>
        <v/>
      </c>
      <c r="D2015" s="19" t="str">
        <f>IF('Student''s Data'!D2015=0,"",'Student''s Data'!D2015)</f>
        <v/>
      </c>
      <c r="E2015" s="19" t="str">
        <f>IF('Student''s Data'!H2015=0,"",'Student''s Data'!H2015)</f>
        <v/>
      </c>
      <c r="F2015" s="19" t="str">
        <f>IF('Student''s Data'!E2015=0,"",'Student''s Data'!E2015)</f>
        <v/>
      </c>
      <c r="G2015" s="19" t="str">
        <f>IF('Student''s Data'!F2015=0,"",'Student''s Data'!F2015)</f>
        <v/>
      </c>
      <c r="H2015" s="17"/>
      <c r="I2015" s="17"/>
      <c r="J2015" s="17"/>
      <c r="K2015" s="17"/>
      <c r="L2015" s="17"/>
      <c r="M2015" s="17"/>
      <c r="N2015" s="17"/>
      <c r="O2015" s="17"/>
      <c r="P2015" s="17"/>
      <c r="Q2015" s="17"/>
      <c r="R2015" s="17"/>
      <c r="S2015" s="17"/>
      <c r="T2015" s="5" t="str">
        <f>IF(SUM(Table4[[#This Row],[Jan]:[Dec]])=0,"",(SUM(Table4[[#This Row],[Jan]:[Dec]])))</f>
        <v/>
      </c>
      <c r="U2015" s="5">
        <f>IFERROR(IF(Table5[[#This Row],[Is RTE Student]]="Yes",0,VLOOKUP(Table4[[#This Row],[Class]]&amp;"_"&amp;Table4[[#This Row],[Stream]]&amp;"_"&amp;Table4[[#This Row],[Medium]],total_fee,5,0)),0)</f>
        <v>0</v>
      </c>
      <c r="V2015" s="5" t="str">
        <f>IFERROR(IF(Table4[[#This Row],[Total fees]]=Table4[[#This Row],[Total]]=0,"",Table4[[#This Row],[Total fees]]-Table4[[#This Row],[Total]]),"")</f>
        <v/>
      </c>
    </row>
    <row r="2016" spans="1:22">
      <c r="A2016" s="18" t="str">
        <f>IF('Student''s Data'!A2016=0,"",'Student''s Data'!A2016)</f>
        <v/>
      </c>
      <c r="B2016" s="18" t="str">
        <f>IF('Student''s Data'!B2016=0,"",'Student''s Data'!B2016)</f>
        <v/>
      </c>
      <c r="C2016" s="19" t="str">
        <f>IF('Student''s Data'!C2016=0,"",'Student''s Data'!C2016)</f>
        <v/>
      </c>
      <c r="D2016" s="19" t="str">
        <f>IF('Student''s Data'!D2016=0,"",'Student''s Data'!D2016)</f>
        <v/>
      </c>
      <c r="E2016" s="19" t="str">
        <f>IF('Student''s Data'!H2016=0,"",'Student''s Data'!H2016)</f>
        <v/>
      </c>
      <c r="F2016" s="19" t="str">
        <f>IF('Student''s Data'!E2016=0,"",'Student''s Data'!E2016)</f>
        <v/>
      </c>
      <c r="G2016" s="19" t="str">
        <f>IF('Student''s Data'!F2016=0,"",'Student''s Data'!F2016)</f>
        <v/>
      </c>
      <c r="H2016" s="17"/>
      <c r="I2016" s="17"/>
      <c r="J2016" s="17"/>
      <c r="K2016" s="17"/>
      <c r="L2016" s="17"/>
      <c r="M2016" s="17"/>
      <c r="N2016" s="17"/>
      <c r="O2016" s="17"/>
      <c r="P2016" s="17"/>
      <c r="Q2016" s="17"/>
      <c r="R2016" s="17"/>
      <c r="S2016" s="17"/>
      <c r="T2016" s="5" t="str">
        <f>IF(SUM(Table4[[#This Row],[Jan]:[Dec]])=0,"",(SUM(Table4[[#This Row],[Jan]:[Dec]])))</f>
        <v/>
      </c>
      <c r="U2016" s="5">
        <f>IFERROR(IF(Table5[[#This Row],[Is RTE Student]]="Yes",0,VLOOKUP(Table4[[#This Row],[Class]]&amp;"_"&amp;Table4[[#This Row],[Stream]]&amp;"_"&amp;Table4[[#This Row],[Medium]],total_fee,5,0)),0)</f>
        <v>0</v>
      </c>
      <c r="V2016" s="5" t="str">
        <f>IFERROR(IF(Table4[[#This Row],[Total fees]]=Table4[[#This Row],[Total]]=0,"",Table4[[#This Row],[Total fees]]-Table4[[#This Row],[Total]]),"")</f>
        <v/>
      </c>
    </row>
    <row r="2017" spans="1:22">
      <c r="A2017" s="18" t="str">
        <f>IF('Student''s Data'!A2017=0,"",'Student''s Data'!A2017)</f>
        <v/>
      </c>
      <c r="B2017" s="18" t="str">
        <f>IF('Student''s Data'!B2017=0,"",'Student''s Data'!B2017)</f>
        <v/>
      </c>
      <c r="C2017" s="19" t="str">
        <f>IF('Student''s Data'!C2017=0,"",'Student''s Data'!C2017)</f>
        <v/>
      </c>
      <c r="D2017" s="19" t="str">
        <f>IF('Student''s Data'!D2017=0,"",'Student''s Data'!D2017)</f>
        <v/>
      </c>
      <c r="E2017" s="19" t="str">
        <f>IF('Student''s Data'!H2017=0,"",'Student''s Data'!H2017)</f>
        <v/>
      </c>
      <c r="F2017" s="19" t="str">
        <f>IF('Student''s Data'!E2017=0,"",'Student''s Data'!E2017)</f>
        <v/>
      </c>
      <c r="G2017" s="19" t="str">
        <f>IF('Student''s Data'!F2017=0,"",'Student''s Data'!F2017)</f>
        <v/>
      </c>
      <c r="H2017" s="17"/>
      <c r="I2017" s="17"/>
      <c r="J2017" s="17"/>
      <c r="K2017" s="17"/>
      <c r="L2017" s="17"/>
      <c r="M2017" s="17"/>
      <c r="N2017" s="17"/>
      <c r="O2017" s="17"/>
      <c r="P2017" s="17"/>
      <c r="Q2017" s="17"/>
      <c r="R2017" s="17"/>
      <c r="S2017" s="17"/>
      <c r="T2017" s="5" t="str">
        <f>IF(SUM(Table4[[#This Row],[Jan]:[Dec]])=0,"",(SUM(Table4[[#This Row],[Jan]:[Dec]])))</f>
        <v/>
      </c>
      <c r="U2017" s="5">
        <f>IFERROR(IF(Table5[[#This Row],[Is RTE Student]]="Yes",0,VLOOKUP(Table4[[#This Row],[Class]]&amp;"_"&amp;Table4[[#This Row],[Stream]]&amp;"_"&amp;Table4[[#This Row],[Medium]],total_fee,5,0)),0)</f>
        <v>0</v>
      </c>
      <c r="V2017" s="5" t="str">
        <f>IFERROR(IF(Table4[[#This Row],[Total fees]]=Table4[[#This Row],[Total]]=0,"",Table4[[#This Row],[Total fees]]-Table4[[#This Row],[Total]]),"")</f>
        <v/>
      </c>
    </row>
    <row r="2018" spans="1:22">
      <c r="A2018" s="18" t="str">
        <f>IF('Student''s Data'!A2018=0,"",'Student''s Data'!A2018)</f>
        <v/>
      </c>
      <c r="B2018" s="18" t="str">
        <f>IF('Student''s Data'!B2018=0,"",'Student''s Data'!B2018)</f>
        <v/>
      </c>
      <c r="C2018" s="19" t="str">
        <f>IF('Student''s Data'!C2018=0,"",'Student''s Data'!C2018)</f>
        <v/>
      </c>
      <c r="D2018" s="19" t="str">
        <f>IF('Student''s Data'!D2018=0,"",'Student''s Data'!D2018)</f>
        <v/>
      </c>
      <c r="E2018" s="19" t="str">
        <f>IF('Student''s Data'!H2018=0,"",'Student''s Data'!H2018)</f>
        <v/>
      </c>
      <c r="F2018" s="19" t="str">
        <f>IF('Student''s Data'!E2018=0,"",'Student''s Data'!E2018)</f>
        <v/>
      </c>
      <c r="G2018" s="19" t="str">
        <f>IF('Student''s Data'!F2018=0,"",'Student''s Data'!F2018)</f>
        <v/>
      </c>
      <c r="H2018" s="17"/>
      <c r="I2018" s="17"/>
      <c r="J2018" s="17"/>
      <c r="K2018" s="17"/>
      <c r="L2018" s="17"/>
      <c r="M2018" s="17"/>
      <c r="N2018" s="17"/>
      <c r="O2018" s="17"/>
      <c r="P2018" s="17"/>
      <c r="Q2018" s="17"/>
      <c r="R2018" s="17"/>
      <c r="S2018" s="17"/>
      <c r="T2018" s="5" t="str">
        <f>IF(SUM(Table4[[#This Row],[Jan]:[Dec]])=0,"",(SUM(Table4[[#This Row],[Jan]:[Dec]])))</f>
        <v/>
      </c>
      <c r="U2018" s="5">
        <f>IFERROR(IF(Table5[[#This Row],[Is RTE Student]]="Yes",0,VLOOKUP(Table4[[#This Row],[Class]]&amp;"_"&amp;Table4[[#This Row],[Stream]]&amp;"_"&amp;Table4[[#This Row],[Medium]],total_fee,5,0)),0)</f>
        <v>0</v>
      </c>
      <c r="V2018" s="5" t="str">
        <f>IFERROR(IF(Table4[[#This Row],[Total fees]]=Table4[[#This Row],[Total]]=0,"",Table4[[#This Row],[Total fees]]-Table4[[#This Row],[Total]]),"")</f>
        <v/>
      </c>
    </row>
    <row r="2019" spans="1:22">
      <c r="A2019" s="18" t="str">
        <f>IF('Student''s Data'!A2019=0,"",'Student''s Data'!A2019)</f>
        <v/>
      </c>
      <c r="B2019" s="18" t="str">
        <f>IF('Student''s Data'!B2019=0,"",'Student''s Data'!B2019)</f>
        <v/>
      </c>
      <c r="C2019" s="19" t="str">
        <f>IF('Student''s Data'!C2019=0,"",'Student''s Data'!C2019)</f>
        <v/>
      </c>
      <c r="D2019" s="19" t="str">
        <f>IF('Student''s Data'!D2019=0,"",'Student''s Data'!D2019)</f>
        <v/>
      </c>
      <c r="E2019" s="19" t="str">
        <f>IF('Student''s Data'!H2019=0,"",'Student''s Data'!H2019)</f>
        <v/>
      </c>
      <c r="F2019" s="19" t="str">
        <f>IF('Student''s Data'!E2019=0,"",'Student''s Data'!E2019)</f>
        <v/>
      </c>
      <c r="G2019" s="19" t="str">
        <f>IF('Student''s Data'!F2019=0,"",'Student''s Data'!F2019)</f>
        <v/>
      </c>
      <c r="H2019" s="17"/>
      <c r="I2019" s="17"/>
      <c r="J2019" s="17"/>
      <c r="K2019" s="17"/>
      <c r="L2019" s="17"/>
      <c r="M2019" s="17"/>
      <c r="N2019" s="17"/>
      <c r="O2019" s="17"/>
      <c r="P2019" s="17"/>
      <c r="Q2019" s="17"/>
      <c r="R2019" s="17"/>
      <c r="S2019" s="17"/>
      <c r="T2019" s="5" t="str">
        <f>IF(SUM(Table4[[#This Row],[Jan]:[Dec]])=0,"",(SUM(Table4[[#This Row],[Jan]:[Dec]])))</f>
        <v/>
      </c>
      <c r="U2019" s="5">
        <f>IFERROR(IF(Table5[[#This Row],[Is RTE Student]]="Yes",0,VLOOKUP(Table4[[#This Row],[Class]]&amp;"_"&amp;Table4[[#This Row],[Stream]]&amp;"_"&amp;Table4[[#This Row],[Medium]],total_fee,5,0)),0)</f>
        <v>0</v>
      </c>
      <c r="V2019" s="5" t="str">
        <f>IFERROR(IF(Table4[[#This Row],[Total fees]]=Table4[[#This Row],[Total]]=0,"",Table4[[#This Row],[Total fees]]-Table4[[#This Row],[Total]]),"")</f>
        <v/>
      </c>
    </row>
    <row r="2020" spans="1:22">
      <c r="A2020" s="18" t="str">
        <f>IF('Student''s Data'!A2020=0,"",'Student''s Data'!A2020)</f>
        <v/>
      </c>
      <c r="B2020" s="18" t="str">
        <f>IF('Student''s Data'!B2020=0,"",'Student''s Data'!B2020)</f>
        <v/>
      </c>
      <c r="C2020" s="19" t="str">
        <f>IF('Student''s Data'!C2020=0,"",'Student''s Data'!C2020)</f>
        <v/>
      </c>
      <c r="D2020" s="19" t="str">
        <f>IF('Student''s Data'!D2020=0,"",'Student''s Data'!D2020)</f>
        <v/>
      </c>
      <c r="E2020" s="19" t="str">
        <f>IF('Student''s Data'!H2020=0,"",'Student''s Data'!H2020)</f>
        <v/>
      </c>
      <c r="F2020" s="19" t="str">
        <f>IF('Student''s Data'!E2020=0,"",'Student''s Data'!E2020)</f>
        <v/>
      </c>
      <c r="G2020" s="19" t="str">
        <f>IF('Student''s Data'!F2020=0,"",'Student''s Data'!F2020)</f>
        <v/>
      </c>
      <c r="H2020" s="17"/>
      <c r="I2020" s="17"/>
      <c r="J2020" s="17"/>
      <c r="K2020" s="17"/>
      <c r="L2020" s="17"/>
      <c r="M2020" s="17"/>
      <c r="N2020" s="17"/>
      <c r="O2020" s="17"/>
      <c r="P2020" s="17"/>
      <c r="Q2020" s="17"/>
      <c r="R2020" s="17"/>
      <c r="S2020" s="17"/>
      <c r="T2020" s="5" t="str">
        <f>IF(SUM(Table4[[#This Row],[Jan]:[Dec]])=0,"",(SUM(Table4[[#This Row],[Jan]:[Dec]])))</f>
        <v/>
      </c>
      <c r="U2020" s="5">
        <f>IFERROR(IF(Table5[[#This Row],[Is RTE Student]]="Yes",0,VLOOKUP(Table4[[#This Row],[Class]]&amp;"_"&amp;Table4[[#This Row],[Stream]]&amp;"_"&amp;Table4[[#This Row],[Medium]],total_fee,5,0)),0)</f>
        <v>0</v>
      </c>
      <c r="V2020" s="5" t="str">
        <f>IFERROR(IF(Table4[[#This Row],[Total fees]]=Table4[[#This Row],[Total]]=0,"",Table4[[#This Row],[Total fees]]-Table4[[#This Row],[Total]]),"")</f>
        <v/>
      </c>
    </row>
    <row r="2021" spans="1:22">
      <c r="A2021" s="18" t="str">
        <f>IF('Student''s Data'!A2021=0,"",'Student''s Data'!A2021)</f>
        <v/>
      </c>
      <c r="B2021" s="18" t="str">
        <f>IF('Student''s Data'!B2021=0,"",'Student''s Data'!B2021)</f>
        <v/>
      </c>
      <c r="C2021" s="19" t="str">
        <f>IF('Student''s Data'!C2021=0,"",'Student''s Data'!C2021)</f>
        <v/>
      </c>
      <c r="D2021" s="19" t="str">
        <f>IF('Student''s Data'!D2021=0,"",'Student''s Data'!D2021)</f>
        <v/>
      </c>
      <c r="E2021" s="19" t="str">
        <f>IF('Student''s Data'!H2021=0,"",'Student''s Data'!H2021)</f>
        <v/>
      </c>
      <c r="F2021" s="19" t="str">
        <f>IF('Student''s Data'!E2021=0,"",'Student''s Data'!E2021)</f>
        <v/>
      </c>
      <c r="G2021" s="19" t="str">
        <f>IF('Student''s Data'!F2021=0,"",'Student''s Data'!F2021)</f>
        <v/>
      </c>
      <c r="H2021" s="17"/>
      <c r="I2021" s="17"/>
      <c r="J2021" s="17"/>
      <c r="K2021" s="17"/>
      <c r="L2021" s="17"/>
      <c r="M2021" s="17"/>
      <c r="N2021" s="17"/>
      <c r="O2021" s="17"/>
      <c r="P2021" s="17"/>
      <c r="Q2021" s="17"/>
      <c r="R2021" s="17"/>
      <c r="S2021" s="17"/>
      <c r="T2021" s="5" t="str">
        <f>IF(SUM(Table4[[#This Row],[Jan]:[Dec]])=0,"",(SUM(Table4[[#This Row],[Jan]:[Dec]])))</f>
        <v/>
      </c>
      <c r="U2021" s="5">
        <f>IFERROR(IF(Table5[[#This Row],[Is RTE Student]]="Yes",0,VLOOKUP(Table4[[#This Row],[Class]]&amp;"_"&amp;Table4[[#This Row],[Stream]]&amp;"_"&amp;Table4[[#This Row],[Medium]],total_fee,5,0)),0)</f>
        <v>0</v>
      </c>
      <c r="V2021" s="5" t="str">
        <f>IFERROR(IF(Table4[[#This Row],[Total fees]]=Table4[[#This Row],[Total]]=0,"",Table4[[#This Row],[Total fees]]-Table4[[#This Row],[Total]]),"")</f>
        <v/>
      </c>
    </row>
    <row r="2022" spans="1:22">
      <c r="A2022" s="18" t="str">
        <f>IF('Student''s Data'!A2022=0,"",'Student''s Data'!A2022)</f>
        <v/>
      </c>
      <c r="B2022" s="18" t="str">
        <f>IF('Student''s Data'!B2022=0,"",'Student''s Data'!B2022)</f>
        <v/>
      </c>
      <c r="C2022" s="19" t="str">
        <f>IF('Student''s Data'!C2022=0,"",'Student''s Data'!C2022)</f>
        <v/>
      </c>
      <c r="D2022" s="19" t="str">
        <f>IF('Student''s Data'!D2022=0,"",'Student''s Data'!D2022)</f>
        <v/>
      </c>
      <c r="E2022" s="19" t="str">
        <f>IF('Student''s Data'!H2022=0,"",'Student''s Data'!H2022)</f>
        <v/>
      </c>
      <c r="F2022" s="19" t="str">
        <f>IF('Student''s Data'!E2022=0,"",'Student''s Data'!E2022)</f>
        <v/>
      </c>
      <c r="G2022" s="19" t="str">
        <f>IF('Student''s Data'!F2022=0,"",'Student''s Data'!F2022)</f>
        <v/>
      </c>
      <c r="H2022" s="17"/>
      <c r="I2022" s="17"/>
      <c r="J2022" s="17"/>
      <c r="K2022" s="17"/>
      <c r="L2022" s="17"/>
      <c r="M2022" s="17"/>
      <c r="N2022" s="17"/>
      <c r="O2022" s="17"/>
      <c r="P2022" s="17"/>
      <c r="Q2022" s="17"/>
      <c r="R2022" s="17"/>
      <c r="S2022" s="17"/>
      <c r="T2022" s="5" t="str">
        <f>IF(SUM(Table4[[#This Row],[Jan]:[Dec]])=0,"",(SUM(Table4[[#This Row],[Jan]:[Dec]])))</f>
        <v/>
      </c>
      <c r="U2022" s="5">
        <f>IFERROR(IF(Table5[[#This Row],[Is RTE Student]]="Yes",0,VLOOKUP(Table4[[#This Row],[Class]]&amp;"_"&amp;Table4[[#This Row],[Stream]]&amp;"_"&amp;Table4[[#This Row],[Medium]],total_fee,5,0)),0)</f>
        <v>0</v>
      </c>
      <c r="V2022" s="5" t="str">
        <f>IFERROR(IF(Table4[[#This Row],[Total fees]]=Table4[[#This Row],[Total]]=0,"",Table4[[#This Row],[Total fees]]-Table4[[#This Row],[Total]]),"")</f>
        <v/>
      </c>
    </row>
    <row r="2023" spans="1:22">
      <c r="A2023" s="18" t="str">
        <f>IF('Student''s Data'!A2023=0,"",'Student''s Data'!A2023)</f>
        <v/>
      </c>
      <c r="B2023" s="18" t="str">
        <f>IF('Student''s Data'!B2023=0,"",'Student''s Data'!B2023)</f>
        <v/>
      </c>
      <c r="C2023" s="19" t="str">
        <f>IF('Student''s Data'!C2023=0,"",'Student''s Data'!C2023)</f>
        <v/>
      </c>
      <c r="D2023" s="19" t="str">
        <f>IF('Student''s Data'!D2023=0,"",'Student''s Data'!D2023)</f>
        <v/>
      </c>
      <c r="E2023" s="19" t="str">
        <f>IF('Student''s Data'!H2023=0,"",'Student''s Data'!H2023)</f>
        <v/>
      </c>
      <c r="F2023" s="19" t="str">
        <f>IF('Student''s Data'!E2023=0,"",'Student''s Data'!E2023)</f>
        <v/>
      </c>
      <c r="G2023" s="19" t="str">
        <f>IF('Student''s Data'!F2023=0,"",'Student''s Data'!F2023)</f>
        <v/>
      </c>
      <c r="H2023" s="17"/>
      <c r="I2023" s="17"/>
      <c r="J2023" s="17"/>
      <c r="K2023" s="17"/>
      <c r="L2023" s="17"/>
      <c r="M2023" s="17"/>
      <c r="N2023" s="17"/>
      <c r="O2023" s="17"/>
      <c r="P2023" s="17"/>
      <c r="Q2023" s="17"/>
      <c r="R2023" s="17"/>
      <c r="S2023" s="17"/>
      <c r="T2023" s="5" t="str">
        <f>IF(SUM(Table4[[#This Row],[Jan]:[Dec]])=0,"",(SUM(Table4[[#This Row],[Jan]:[Dec]])))</f>
        <v/>
      </c>
      <c r="U2023" s="5">
        <f>IFERROR(IF(Table5[[#This Row],[Is RTE Student]]="Yes",0,VLOOKUP(Table4[[#This Row],[Class]]&amp;"_"&amp;Table4[[#This Row],[Stream]]&amp;"_"&amp;Table4[[#This Row],[Medium]],total_fee,5,0)),0)</f>
        <v>0</v>
      </c>
      <c r="V2023" s="5" t="str">
        <f>IFERROR(IF(Table4[[#This Row],[Total fees]]=Table4[[#This Row],[Total]]=0,"",Table4[[#This Row],[Total fees]]-Table4[[#This Row],[Total]]),"")</f>
        <v/>
      </c>
    </row>
    <row r="2024" spans="1:22">
      <c r="A2024" s="18" t="str">
        <f>IF('Student''s Data'!A2024=0,"",'Student''s Data'!A2024)</f>
        <v/>
      </c>
      <c r="B2024" s="18" t="str">
        <f>IF('Student''s Data'!B2024=0,"",'Student''s Data'!B2024)</f>
        <v/>
      </c>
      <c r="C2024" s="19" t="str">
        <f>IF('Student''s Data'!C2024=0,"",'Student''s Data'!C2024)</f>
        <v/>
      </c>
      <c r="D2024" s="19" t="str">
        <f>IF('Student''s Data'!D2024=0,"",'Student''s Data'!D2024)</f>
        <v/>
      </c>
      <c r="E2024" s="19" t="str">
        <f>IF('Student''s Data'!H2024=0,"",'Student''s Data'!H2024)</f>
        <v/>
      </c>
      <c r="F2024" s="19" t="str">
        <f>IF('Student''s Data'!E2024=0,"",'Student''s Data'!E2024)</f>
        <v/>
      </c>
      <c r="G2024" s="19" t="str">
        <f>IF('Student''s Data'!F2024=0,"",'Student''s Data'!F2024)</f>
        <v/>
      </c>
      <c r="H2024" s="17"/>
      <c r="I2024" s="17"/>
      <c r="J2024" s="17"/>
      <c r="K2024" s="17"/>
      <c r="L2024" s="17"/>
      <c r="M2024" s="17"/>
      <c r="N2024" s="17"/>
      <c r="O2024" s="17"/>
      <c r="P2024" s="17"/>
      <c r="Q2024" s="17"/>
      <c r="R2024" s="17"/>
      <c r="S2024" s="17"/>
      <c r="T2024" s="5" t="str">
        <f>IF(SUM(Table4[[#This Row],[Jan]:[Dec]])=0,"",(SUM(Table4[[#This Row],[Jan]:[Dec]])))</f>
        <v/>
      </c>
      <c r="U2024" s="5">
        <f>IFERROR(IF(Table5[[#This Row],[Is RTE Student]]="Yes",0,VLOOKUP(Table4[[#This Row],[Class]]&amp;"_"&amp;Table4[[#This Row],[Stream]]&amp;"_"&amp;Table4[[#This Row],[Medium]],total_fee,5,0)),0)</f>
        <v>0</v>
      </c>
      <c r="V2024" s="5" t="str">
        <f>IFERROR(IF(Table4[[#This Row],[Total fees]]=Table4[[#This Row],[Total]]=0,"",Table4[[#This Row],[Total fees]]-Table4[[#This Row],[Total]]),"")</f>
        <v/>
      </c>
    </row>
    <row r="2025" spans="1:22">
      <c r="A2025" s="18" t="str">
        <f>IF('Student''s Data'!A2025=0,"",'Student''s Data'!A2025)</f>
        <v/>
      </c>
      <c r="B2025" s="18" t="str">
        <f>IF('Student''s Data'!B2025=0,"",'Student''s Data'!B2025)</f>
        <v/>
      </c>
      <c r="C2025" s="19" t="str">
        <f>IF('Student''s Data'!C2025=0,"",'Student''s Data'!C2025)</f>
        <v/>
      </c>
      <c r="D2025" s="19" t="str">
        <f>IF('Student''s Data'!D2025=0,"",'Student''s Data'!D2025)</f>
        <v/>
      </c>
      <c r="E2025" s="19" t="str">
        <f>IF('Student''s Data'!H2025=0,"",'Student''s Data'!H2025)</f>
        <v/>
      </c>
      <c r="F2025" s="19" t="str">
        <f>IF('Student''s Data'!E2025=0,"",'Student''s Data'!E2025)</f>
        <v/>
      </c>
      <c r="G2025" s="19" t="str">
        <f>IF('Student''s Data'!F2025=0,"",'Student''s Data'!F2025)</f>
        <v/>
      </c>
      <c r="H2025" s="17"/>
      <c r="I2025" s="17"/>
      <c r="J2025" s="17"/>
      <c r="K2025" s="17"/>
      <c r="L2025" s="17"/>
      <c r="M2025" s="17"/>
      <c r="N2025" s="17"/>
      <c r="O2025" s="17"/>
      <c r="P2025" s="17"/>
      <c r="Q2025" s="17"/>
      <c r="R2025" s="17"/>
      <c r="S2025" s="17"/>
      <c r="T2025" s="5" t="str">
        <f>IF(SUM(Table4[[#This Row],[Jan]:[Dec]])=0,"",(SUM(Table4[[#This Row],[Jan]:[Dec]])))</f>
        <v/>
      </c>
      <c r="U2025" s="5">
        <f>IFERROR(IF(Table5[[#This Row],[Is RTE Student]]="Yes",0,VLOOKUP(Table4[[#This Row],[Class]]&amp;"_"&amp;Table4[[#This Row],[Stream]]&amp;"_"&amp;Table4[[#This Row],[Medium]],total_fee,5,0)),0)</f>
        <v>0</v>
      </c>
      <c r="V2025" s="5" t="str">
        <f>IFERROR(IF(Table4[[#This Row],[Total fees]]=Table4[[#This Row],[Total]]=0,"",Table4[[#This Row],[Total fees]]-Table4[[#This Row],[Total]]),"")</f>
        <v/>
      </c>
    </row>
    <row r="2026" spans="1:22">
      <c r="A2026" s="18" t="str">
        <f>IF('Student''s Data'!A2026=0,"",'Student''s Data'!A2026)</f>
        <v/>
      </c>
      <c r="B2026" s="18" t="str">
        <f>IF('Student''s Data'!B2026=0,"",'Student''s Data'!B2026)</f>
        <v/>
      </c>
      <c r="C2026" s="19" t="str">
        <f>IF('Student''s Data'!C2026=0,"",'Student''s Data'!C2026)</f>
        <v/>
      </c>
      <c r="D2026" s="19" t="str">
        <f>IF('Student''s Data'!D2026=0,"",'Student''s Data'!D2026)</f>
        <v/>
      </c>
      <c r="E2026" s="19" t="str">
        <f>IF('Student''s Data'!H2026=0,"",'Student''s Data'!H2026)</f>
        <v/>
      </c>
      <c r="F2026" s="19" t="str">
        <f>IF('Student''s Data'!E2026=0,"",'Student''s Data'!E2026)</f>
        <v/>
      </c>
      <c r="G2026" s="19" t="str">
        <f>IF('Student''s Data'!F2026=0,"",'Student''s Data'!F2026)</f>
        <v/>
      </c>
      <c r="H2026" s="17"/>
      <c r="I2026" s="17"/>
      <c r="J2026" s="17"/>
      <c r="K2026" s="17"/>
      <c r="L2026" s="17"/>
      <c r="M2026" s="17"/>
      <c r="N2026" s="17"/>
      <c r="O2026" s="17"/>
      <c r="P2026" s="17"/>
      <c r="Q2026" s="17"/>
      <c r="R2026" s="17"/>
      <c r="S2026" s="17"/>
      <c r="T2026" s="5" t="str">
        <f>IF(SUM(Table4[[#This Row],[Jan]:[Dec]])=0,"",(SUM(Table4[[#This Row],[Jan]:[Dec]])))</f>
        <v/>
      </c>
      <c r="U2026" s="5">
        <f>IFERROR(IF(Table5[[#This Row],[Is RTE Student]]="Yes",0,VLOOKUP(Table4[[#This Row],[Class]]&amp;"_"&amp;Table4[[#This Row],[Stream]]&amp;"_"&amp;Table4[[#This Row],[Medium]],total_fee,5,0)),0)</f>
        <v>0</v>
      </c>
      <c r="V2026" s="5" t="str">
        <f>IFERROR(IF(Table4[[#This Row],[Total fees]]=Table4[[#This Row],[Total]]=0,"",Table4[[#This Row],[Total fees]]-Table4[[#This Row],[Total]]),"")</f>
        <v/>
      </c>
    </row>
    <row r="2027" spans="1:22">
      <c r="A2027" s="18" t="str">
        <f>IF('Student''s Data'!A2027=0,"",'Student''s Data'!A2027)</f>
        <v/>
      </c>
      <c r="B2027" s="18" t="str">
        <f>IF('Student''s Data'!B2027=0,"",'Student''s Data'!B2027)</f>
        <v/>
      </c>
      <c r="C2027" s="19" t="str">
        <f>IF('Student''s Data'!C2027=0,"",'Student''s Data'!C2027)</f>
        <v/>
      </c>
      <c r="D2027" s="19" t="str">
        <f>IF('Student''s Data'!D2027=0,"",'Student''s Data'!D2027)</f>
        <v/>
      </c>
      <c r="E2027" s="19" t="str">
        <f>IF('Student''s Data'!H2027=0,"",'Student''s Data'!H2027)</f>
        <v/>
      </c>
      <c r="F2027" s="19" t="str">
        <f>IF('Student''s Data'!E2027=0,"",'Student''s Data'!E2027)</f>
        <v/>
      </c>
      <c r="G2027" s="19" t="str">
        <f>IF('Student''s Data'!F2027=0,"",'Student''s Data'!F2027)</f>
        <v/>
      </c>
      <c r="H2027" s="17"/>
      <c r="I2027" s="17"/>
      <c r="J2027" s="17"/>
      <c r="K2027" s="17"/>
      <c r="L2027" s="17"/>
      <c r="M2027" s="17"/>
      <c r="N2027" s="17"/>
      <c r="O2027" s="17"/>
      <c r="P2027" s="17"/>
      <c r="Q2027" s="17"/>
      <c r="R2027" s="17"/>
      <c r="S2027" s="17"/>
      <c r="T2027" s="5" t="str">
        <f>IF(SUM(Table4[[#This Row],[Jan]:[Dec]])=0,"",(SUM(Table4[[#This Row],[Jan]:[Dec]])))</f>
        <v/>
      </c>
      <c r="U2027" s="5">
        <f>IFERROR(IF(Table5[[#This Row],[Is RTE Student]]="Yes",0,VLOOKUP(Table4[[#This Row],[Class]]&amp;"_"&amp;Table4[[#This Row],[Stream]]&amp;"_"&amp;Table4[[#This Row],[Medium]],total_fee,5,0)),0)</f>
        <v>0</v>
      </c>
      <c r="V2027" s="5" t="str">
        <f>IFERROR(IF(Table4[[#This Row],[Total fees]]=Table4[[#This Row],[Total]]=0,"",Table4[[#This Row],[Total fees]]-Table4[[#This Row],[Total]]),"")</f>
        <v/>
      </c>
    </row>
    <row r="2028" spans="1:22">
      <c r="A2028" s="18" t="str">
        <f>IF('Student''s Data'!A2028=0,"",'Student''s Data'!A2028)</f>
        <v/>
      </c>
      <c r="B2028" s="18" t="str">
        <f>IF('Student''s Data'!B2028=0,"",'Student''s Data'!B2028)</f>
        <v/>
      </c>
      <c r="C2028" s="19" t="str">
        <f>IF('Student''s Data'!C2028=0,"",'Student''s Data'!C2028)</f>
        <v/>
      </c>
      <c r="D2028" s="19" t="str">
        <f>IF('Student''s Data'!D2028=0,"",'Student''s Data'!D2028)</f>
        <v/>
      </c>
      <c r="E2028" s="19" t="str">
        <f>IF('Student''s Data'!H2028=0,"",'Student''s Data'!H2028)</f>
        <v/>
      </c>
      <c r="F2028" s="19" t="str">
        <f>IF('Student''s Data'!E2028=0,"",'Student''s Data'!E2028)</f>
        <v/>
      </c>
      <c r="G2028" s="19" t="str">
        <f>IF('Student''s Data'!F2028=0,"",'Student''s Data'!F2028)</f>
        <v/>
      </c>
      <c r="H2028" s="17"/>
      <c r="I2028" s="17"/>
      <c r="J2028" s="17"/>
      <c r="K2028" s="17"/>
      <c r="L2028" s="17"/>
      <c r="M2028" s="17"/>
      <c r="N2028" s="17"/>
      <c r="O2028" s="17"/>
      <c r="P2028" s="17"/>
      <c r="Q2028" s="17"/>
      <c r="R2028" s="17"/>
      <c r="S2028" s="17"/>
      <c r="T2028" s="5" t="str">
        <f>IF(SUM(Table4[[#This Row],[Jan]:[Dec]])=0,"",(SUM(Table4[[#This Row],[Jan]:[Dec]])))</f>
        <v/>
      </c>
      <c r="U2028" s="5">
        <f>IFERROR(IF(Table5[[#This Row],[Is RTE Student]]="Yes",0,VLOOKUP(Table4[[#This Row],[Class]]&amp;"_"&amp;Table4[[#This Row],[Stream]]&amp;"_"&amp;Table4[[#This Row],[Medium]],total_fee,5,0)),0)</f>
        <v>0</v>
      </c>
      <c r="V2028" s="5" t="str">
        <f>IFERROR(IF(Table4[[#This Row],[Total fees]]=Table4[[#This Row],[Total]]=0,"",Table4[[#This Row],[Total fees]]-Table4[[#This Row],[Total]]),"")</f>
        <v/>
      </c>
    </row>
    <row r="2029" spans="1:22">
      <c r="A2029" s="18" t="str">
        <f>IF('Student''s Data'!A2029=0,"",'Student''s Data'!A2029)</f>
        <v/>
      </c>
      <c r="B2029" s="18" t="str">
        <f>IF('Student''s Data'!B2029=0,"",'Student''s Data'!B2029)</f>
        <v/>
      </c>
      <c r="C2029" s="19" t="str">
        <f>IF('Student''s Data'!C2029=0,"",'Student''s Data'!C2029)</f>
        <v/>
      </c>
      <c r="D2029" s="19" t="str">
        <f>IF('Student''s Data'!D2029=0,"",'Student''s Data'!D2029)</f>
        <v/>
      </c>
      <c r="E2029" s="19" t="str">
        <f>IF('Student''s Data'!H2029=0,"",'Student''s Data'!H2029)</f>
        <v/>
      </c>
      <c r="F2029" s="19" t="str">
        <f>IF('Student''s Data'!E2029=0,"",'Student''s Data'!E2029)</f>
        <v/>
      </c>
      <c r="G2029" s="19" t="str">
        <f>IF('Student''s Data'!F2029=0,"",'Student''s Data'!F2029)</f>
        <v/>
      </c>
      <c r="H2029" s="17"/>
      <c r="I2029" s="17"/>
      <c r="J2029" s="17"/>
      <c r="K2029" s="17"/>
      <c r="L2029" s="17"/>
      <c r="M2029" s="17"/>
      <c r="N2029" s="17"/>
      <c r="O2029" s="17"/>
      <c r="P2029" s="17"/>
      <c r="Q2029" s="17"/>
      <c r="R2029" s="17"/>
      <c r="S2029" s="17"/>
      <c r="T2029" s="5" t="str">
        <f>IF(SUM(Table4[[#This Row],[Jan]:[Dec]])=0,"",(SUM(Table4[[#This Row],[Jan]:[Dec]])))</f>
        <v/>
      </c>
      <c r="U2029" s="5">
        <f>IFERROR(IF(Table5[[#This Row],[Is RTE Student]]="Yes",0,VLOOKUP(Table4[[#This Row],[Class]]&amp;"_"&amp;Table4[[#This Row],[Stream]]&amp;"_"&amp;Table4[[#This Row],[Medium]],total_fee,5,0)),0)</f>
        <v>0</v>
      </c>
      <c r="V2029" s="5" t="str">
        <f>IFERROR(IF(Table4[[#This Row],[Total fees]]=Table4[[#This Row],[Total]]=0,"",Table4[[#This Row],[Total fees]]-Table4[[#This Row],[Total]]),"")</f>
        <v/>
      </c>
    </row>
    <row r="2030" spans="1:22">
      <c r="A2030" s="18" t="str">
        <f>IF('Student''s Data'!A2030=0,"",'Student''s Data'!A2030)</f>
        <v/>
      </c>
      <c r="B2030" s="18" t="str">
        <f>IF('Student''s Data'!B2030=0,"",'Student''s Data'!B2030)</f>
        <v/>
      </c>
      <c r="C2030" s="19" t="str">
        <f>IF('Student''s Data'!C2030=0,"",'Student''s Data'!C2030)</f>
        <v/>
      </c>
      <c r="D2030" s="19" t="str">
        <f>IF('Student''s Data'!D2030=0,"",'Student''s Data'!D2030)</f>
        <v/>
      </c>
      <c r="E2030" s="19" t="str">
        <f>IF('Student''s Data'!H2030=0,"",'Student''s Data'!H2030)</f>
        <v/>
      </c>
      <c r="F2030" s="19" t="str">
        <f>IF('Student''s Data'!E2030=0,"",'Student''s Data'!E2030)</f>
        <v/>
      </c>
      <c r="G2030" s="19" t="str">
        <f>IF('Student''s Data'!F2030=0,"",'Student''s Data'!F2030)</f>
        <v/>
      </c>
      <c r="H2030" s="17"/>
      <c r="I2030" s="17"/>
      <c r="J2030" s="17"/>
      <c r="K2030" s="17"/>
      <c r="L2030" s="17"/>
      <c r="M2030" s="17"/>
      <c r="N2030" s="17"/>
      <c r="O2030" s="17"/>
      <c r="P2030" s="17"/>
      <c r="Q2030" s="17"/>
      <c r="R2030" s="17"/>
      <c r="S2030" s="17"/>
      <c r="T2030" s="5" t="str">
        <f>IF(SUM(Table4[[#This Row],[Jan]:[Dec]])=0,"",(SUM(Table4[[#This Row],[Jan]:[Dec]])))</f>
        <v/>
      </c>
      <c r="U2030" s="5">
        <f>IFERROR(IF(Table5[[#This Row],[Is RTE Student]]="Yes",0,VLOOKUP(Table4[[#This Row],[Class]]&amp;"_"&amp;Table4[[#This Row],[Stream]]&amp;"_"&amp;Table4[[#This Row],[Medium]],total_fee,5,0)),0)</f>
        <v>0</v>
      </c>
      <c r="V2030" s="5" t="str">
        <f>IFERROR(IF(Table4[[#This Row],[Total fees]]=Table4[[#This Row],[Total]]=0,"",Table4[[#This Row],[Total fees]]-Table4[[#This Row],[Total]]),"")</f>
        <v/>
      </c>
    </row>
    <row r="2031" spans="1:22">
      <c r="A2031" s="18" t="str">
        <f>IF('Student''s Data'!A2031=0,"",'Student''s Data'!A2031)</f>
        <v/>
      </c>
      <c r="B2031" s="18" t="str">
        <f>IF('Student''s Data'!B2031=0,"",'Student''s Data'!B2031)</f>
        <v/>
      </c>
      <c r="C2031" s="19" t="str">
        <f>IF('Student''s Data'!C2031=0,"",'Student''s Data'!C2031)</f>
        <v/>
      </c>
      <c r="D2031" s="19" t="str">
        <f>IF('Student''s Data'!D2031=0,"",'Student''s Data'!D2031)</f>
        <v/>
      </c>
      <c r="E2031" s="19" t="str">
        <f>IF('Student''s Data'!H2031=0,"",'Student''s Data'!H2031)</f>
        <v/>
      </c>
      <c r="F2031" s="19" t="str">
        <f>IF('Student''s Data'!E2031=0,"",'Student''s Data'!E2031)</f>
        <v/>
      </c>
      <c r="G2031" s="19" t="str">
        <f>IF('Student''s Data'!F2031=0,"",'Student''s Data'!F2031)</f>
        <v/>
      </c>
      <c r="H2031" s="17"/>
      <c r="I2031" s="17"/>
      <c r="J2031" s="17"/>
      <c r="K2031" s="17"/>
      <c r="L2031" s="17"/>
      <c r="M2031" s="17"/>
      <c r="N2031" s="17"/>
      <c r="O2031" s="17"/>
      <c r="P2031" s="17"/>
      <c r="Q2031" s="17"/>
      <c r="R2031" s="17"/>
      <c r="S2031" s="17"/>
      <c r="T2031" s="5" t="str">
        <f>IF(SUM(Table4[[#This Row],[Jan]:[Dec]])=0,"",(SUM(Table4[[#This Row],[Jan]:[Dec]])))</f>
        <v/>
      </c>
      <c r="U2031" s="5">
        <f>IFERROR(IF(Table5[[#This Row],[Is RTE Student]]="Yes",0,VLOOKUP(Table4[[#This Row],[Class]]&amp;"_"&amp;Table4[[#This Row],[Stream]]&amp;"_"&amp;Table4[[#This Row],[Medium]],total_fee,5,0)),0)</f>
        <v>0</v>
      </c>
      <c r="V2031" s="5" t="str">
        <f>IFERROR(IF(Table4[[#This Row],[Total fees]]=Table4[[#This Row],[Total]]=0,"",Table4[[#This Row],[Total fees]]-Table4[[#This Row],[Total]]),"")</f>
        <v/>
      </c>
    </row>
    <row r="2032" spans="1:22">
      <c r="A2032" s="18" t="str">
        <f>IF('Student''s Data'!A2032=0,"",'Student''s Data'!A2032)</f>
        <v/>
      </c>
      <c r="B2032" s="18" t="str">
        <f>IF('Student''s Data'!B2032=0,"",'Student''s Data'!B2032)</f>
        <v/>
      </c>
      <c r="C2032" s="19" t="str">
        <f>IF('Student''s Data'!C2032=0,"",'Student''s Data'!C2032)</f>
        <v/>
      </c>
      <c r="D2032" s="19" t="str">
        <f>IF('Student''s Data'!D2032=0,"",'Student''s Data'!D2032)</f>
        <v/>
      </c>
      <c r="E2032" s="19" t="str">
        <f>IF('Student''s Data'!H2032=0,"",'Student''s Data'!H2032)</f>
        <v/>
      </c>
      <c r="F2032" s="19" t="str">
        <f>IF('Student''s Data'!E2032=0,"",'Student''s Data'!E2032)</f>
        <v/>
      </c>
      <c r="G2032" s="19" t="str">
        <f>IF('Student''s Data'!F2032=0,"",'Student''s Data'!F2032)</f>
        <v/>
      </c>
      <c r="H2032" s="17"/>
      <c r="I2032" s="17"/>
      <c r="J2032" s="17"/>
      <c r="K2032" s="17"/>
      <c r="L2032" s="17"/>
      <c r="M2032" s="17"/>
      <c r="N2032" s="17"/>
      <c r="O2032" s="17"/>
      <c r="P2032" s="17"/>
      <c r="Q2032" s="17"/>
      <c r="R2032" s="17"/>
      <c r="S2032" s="17"/>
      <c r="T2032" s="5" t="str">
        <f>IF(SUM(Table4[[#This Row],[Jan]:[Dec]])=0,"",(SUM(Table4[[#This Row],[Jan]:[Dec]])))</f>
        <v/>
      </c>
      <c r="U2032" s="5">
        <f>IFERROR(IF(Table5[[#This Row],[Is RTE Student]]="Yes",0,VLOOKUP(Table4[[#This Row],[Class]]&amp;"_"&amp;Table4[[#This Row],[Stream]]&amp;"_"&amp;Table4[[#This Row],[Medium]],total_fee,5,0)),0)</f>
        <v>0</v>
      </c>
      <c r="V2032" s="5" t="str">
        <f>IFERROR(IF(Table4[[#This Row],[Total fees]]=Table4[[#This Row],[Total]]=0,"",Table4[[#This Row],[Total fees]]-Table4[[#This Row],[Total]]),"")</f>
        <v/>
      </c>
    </row>
    <row r="2033" spans="1:22">
      <c r="A2033" s="18" t="str">
        <f>IF('Student''s Data'!A2033=0,"",'Student''s Data'!A2033)</f>
        <v/>
      </c>
      <c r="B2033" s="18" t="str">
        <f>IF('Student''s Data'!B2033=0,"",'Student''s Data'!B2033)</f>
        <v/>
      </c>
      <c r="C2033" s="19" t="str">
        <f>IF('Student''s Data'!C2033=0,"",'Student''s Data'!C2033)</f>
        <v/>
      </c>
      <c r="D2033" s="19" t="str">
        <f>IF('Student''s Data'!D2033=0,"",'Student''s Data'!D2033)</f>
        <v/>
      </c>
      <c r="E2033" s="19" t="str">
        <f>IF('Student''s Data'!H2033=0,"",'Student''s Data'!H2033)</f>
        <v/>
      </c>
      <c r="F2033" s="19" t="str">
        <f>IF('Student''s Data'!E2033=0,"",'Student''s Data'!E2033)</f>
        <v/>
      </c>
      <c r="G2033" s="19" t="str">
        <f>IF('Student''s Data'!F2033=0,"",'Student''s Data'!F2033)</f>
        <v/>
      </c>
      <c r="H2033" s="17"/>
      <c r="I2033" s="17"/>
      <c r="J2033" s="17"/>
      <c r="K2033" s="17"/>
      <c r="L2033" s="17"/>
      <c r="M2033" s="17"/>
      <c r="N2033" s="17"/>
      <c r="O2033" s="17"/>
      <c r="P2033" s="17"/>
      <c r="Q2033" s="17"/>
      <c r="R2033" s="17"/>
      <c r="S2033" s="17"/>
      <c r="T2033" s="5" t="str">
        <f>IF(SUM(Table4[[#This Row],[Jan]:[Dec]])=0,"",(SUM(Table4[[#This Row],[Jan]:[Dec]])))</f>
        <v/>
      </c>
      <c r="U2033" s="5">
        <f>IFERROR(IF(Table5[[#This Row],[Is RTE Student]]="Yes",0,VLOOKUP(Table4[[#This Row],[Class]]&amp;"_"&amp;Table4[[#This Row],[Stream]]&amp;"_"&amp;Table4[[#This Row],[Medium]],total_fee,5,0)),0)</f>
        <v>0</v>
      </c>
      <c r="V2033" s="5" t="str">
        <f>IFERROR(IF(Table4[[#This Row],[Total fees]]=Table4[[#This Row],[Total]]=0,"",Table4[[#This Row],[Total fees]]-Table4[[#This Row],[Total]]),"")</f>
        <v/>
      </c>
    </row>
    <row r="2034" spans="1:22">
      <c r="A2034" s="18" t="str">
        <f>IF('Student''s Data'!A2034=0,"",'Student''s Data'!A2034)</f>
        <v/>
      </c>
      <c r="B2034" s="18" t="str">
        <f>IF('Student''s Data'!B2034=0,"",'Student''s Data'!B2034)</f>
        <v/>
      </c>
      <c r="C2034" s="19" t="str">
        <f>IF('Student''s Data'!C2034=0,"",'Student''s Data'!C2034)</f>
        <v/>
      </c>
      <c r="D2034" s="19" t="str">
        <f>IF('Student''s Data'!D2034=0,"",'Student''s Data'!D2034)</f>
        <v/>
      </c>
      <c r="E2034" s="19" t="str">
        <f>IF('Student''s Data'!H2034=0,"",'Student''s Data'!H2034)</f>
        <v/>
      </c>
      <c r="F2034" s="19" t="str">
        <f>IF('Student''s Data'!E2034=0,"",'Student''s Data'!E2034)</f>
        <v/>
      </c>
      <c r="G2034" s="19" t="str">
        <f>IF('Student''s Data'!F2034=0,"",'Student''s Data'!F2034)</f>
        <v/>
      </c>
      <c r="H2034" s="17"/>
      <c r="I2034" s="17"/>
      <c r="J2034" s="17"/>
      <c r="K2034" s="17"/>
      <c r="L2034" s="17"/>
      <c r="M2034" s="17"/>
      <c r="N2034" s="17"/>
      <c r="O2034" s="17"/>
      <c r="P2034" s="17"/>
      <c r="Q2034" s="17"/>
      <c r="R2034" s="17"/>
      <c r="S2034" s="17"/>
      <c r="T2034" s="5" t="str">
        <f>IF(SUM(Table4[[#This Row],[Jan]:[Dec]])=0,"",(SUM(Table4[[#This Row],[Jan]:[Dec]])))</f>
        <v/>
      </c>
      <c r="U2034" s="5">
        <f>IFERROR(IF(Table5[[#This Row],[Is RTE Student]]="Yes",0,VLOOKUP(Table4[[#This Row],[Class]]&amp;"_"&amp;Table4[[#This Row],[Stream]]&amp;"_"&amp;Table4[[#This Row],[Medium]],total_fee,5,0)),0)</f>
        <v>0</v>
      </c>
      <c r="V2034" s="5" t="str">
        <f>IFERROR(IF(Table4[[#This Row],[Total fees]]=Table4[[#This Row],[Total]]=0,"",Table4[[#This Row],[Total fees]]-Table4[[#This Row],[Total]]),"")</f>
        <v/>
      </c>
    </row>
    <row r="2035" spans="1:22">
      <c r="A2035" s="18" t="str">
        <f>IF('Student''s Data'!A2035=0,"",'Student''s Data'!A2035)</f>
        <v/>
      </c>
      <c r="B2035" s="18" t="str">
        <f>IF('Student''s Data'!B2035=0,"",'Student''s Data'!B2035)</f>
        <v/>
      </c>
      <c r="C2035" s="19" t="str">
        <f>IF('Student''s Data'!C2035=0,"",'Student''s Data'!C2035)</f>
        <v/>
      </c>
      <c r="D2035" s="19" t="str">
        <f>IF('Student''s Data'!D2035=0,"",'Student''s Data'!D2035)</f>
        <v/>
      </c>
      <c r="E2035" s="19" t="str">
        <f>IF('Student''s Data'!H2035=0,"",'Student''s Data'!H2035)</f>
        <v/>
      </c>
      <c r="F2035" s="19" t="str">
        <f>IF('Student''s Data'!E2035=0,"",'Student''s Data'!E2035)</f>
        <v/>
      </c>
      <c r="G2035" s="19" t="str">
        <f>IF('Student''s Data'!F2035=0,"",'Student''s Data'!F2035)</f>
        <v/>
      </c>
      <c r="H2035" s="17"/>
      <c r="I2035" s="17"/>
      <c r="J2035" s="17"/>
      <c r="K2035" s="17"/>
      <c r="L2035" s="17"/>
      <c r="M2035" s="17"/>
      <c r="N2035" s="17"/>
      <c r="O2035" s="17"/>
      <c r="P2035" s="17"/>
      <c r="Q2035" s="17"/>
      <c r="R2035" s="17"/>
      <c r="S2035" s="17"/>
      <c r="T2035" s="5" t="str">
        <f>IF(SUM(Table4[[#This Row],[Jan]:[Dec]])=0,"",(SUM(Table4[[#This Row],[Jan]:[Dec]])))</f>
        <v/>
      </c>
      <c r="U2035" s="5">
        <f>IFERROR(IF(Table5[[#This Row],[Is RTE Student]]="Yes",0,VLOOKUP(Table4[[#This Row],[Class]]&amp;"_"&amp;Table4[[#This Row],[Stream]]&amp;"_"&amp;Table4[[#This Row],[Medium]],total_fee,5,0)),0)</f>
        <v>0</v>
      </c>
      <c r="V2035" s="5" t="str">
        <f>IFERROR(IF(Table4[[#This Row],[Total fees]]=Table4[[#This Row],[Total]]=0,"",Table4[[#This Row],[Total fees]]-Table4[[#This Row],[Total]]),"")</f>
        <v/>
      </c>
    </row>
    <row r="2036" spans="1:22">
      <c r="A2036" s="18" t="str">
        <f>IF('Student''s Data'!A2036=0,"",'Student''s Data'!A2036)</f>
        <v/>
      </c>
      <c r="B2036" s="18" t="str">
        <f>IF('Student''s Data'!B2036=0,"",'Student''s Data'!B2036)</f>
        <v/>
      </c>
      <c r="C2036" s="19" t="str">
        <f>IF('Student''s Data'!C2036=0,"",'Student''s Data'!C2036)</f>
        <v/>
      </c>
      <c r="D2036" s="19" t="str">
        <f>IF('Student''s Data'!D2036=0,"",'Student''s Data'!D2036)</f>
        <v/>
      </c>
      <c r="E2036" s="19" t="str">
        <f>IF('Student''s Data'!H2036=0,"",'Student''s Data'!H2036)</f>
        <v/>
      </c>
      <c r="F2036" s="19" t="str">
        <f>IF('Student''s Data'!E2036=0,"",'Student''s Data'!E2036)</f>
        <v/>
      </c>
      <c r="G2036" s="19" t="str">
        <f>IF('Student''s Data'!F2036=0,"",'Student''s Data'!F2036)</f>
        <v/>
      </c>
      <c r="H2036" s="17"/>
      <c r="I2036" s="17"/>
      <c r="J2036" s="17"/>
      <c r="K2036" s="17"/>
      <c r="L2036" s="17"/>
      <c r="M2036" s="17"/>
      <c r="N2036" s="17"/>
      <c r="O2036" s="17"/>
      <c r="P2036" s="17"/>
      <c r="Q2036" s="17"/>
      <c r="R2036" s="17"/>
      <c r="S2036" s="17"/>
      <c r="T2036" s="5" t="str">
        <f>IF(SUM(Table4[[#This Row],[Jan]:[Dec]])=0,"",(SUM(Table4[[#This Row],[Jan]:[Dec]])))</f>
        <v/>
      </c>
      <c r="U2036" s="5">
        <f>IFERROR(IF(Table5[[#This Row],[Is RTE Student]]="Yes",0,VLOOKUP(Table4[[#This Row],[Class]]&amp;"_"&amp;Table4[[#This Row],[Stream]]&amp;"_"&amp;Table4[[#This Row],[Medium]],total_fee,5,0)),0)</f>
        <v>0</v>
      </c>
      <c r="V2036" s="5" t="str">
        <f>IFERROR(IF(Table4[[#This Row],[Total fees]]=Table4[[#This Row],[Total]]=0,"",Table4[[#This Row],[Total fees]]-Table4[[#This Row],[Total]]),"")</f>
        <v/>
      </c>
    </row>
    <row r="2037" spans="1:22">
      <c r="A2037" s="18" t="str">
        <f>IF('Student''s Data'!A2037=0,"",'Student''s Data'!A2037)</f>
        <v/>
      </c>
      <c r="B2037" s="18" t="str">
        <f>IF('Student''s Data'!B2037=0,"",'Student''s Data'!B2037)</f>
        <v/>
      </c>
      <c r="C2037" s="19" t="str">
        <f>IF('Student''s Data'!C2037=0,"",'Student''s Data'!C2037)</f>
        <v/>
      </c>
      <c r="D2037" s="19" t="str">
        <f>IF('Student''s Data'!D2037=0,"",'Student''s Data'!D2037)</f>
        <v/>
      </c>
      <c r="E2037" s="19" t="str">
        <f>IF('Student''s Data'!H2037=0,"",'Student''s Data'!H2037)</f>
        <v/>
      </c>
      <c r="F2037" s="19" t="str">
        <f>IF('Student''s Data'!E2037=0,"",'Student''s Data'!E2037)</f>
        <v/>
      </c>
      <c r="G2037" s="19" t="str">
        <f>IF('Student''s Data'!F2037=0,"",'Student''s Data'!F2037)</f>
        <v/>
      </c>
      <c r="H2037" s="17"/>
      <c r="I2037" s="17"/>
      <c r="J2037" s="17"/>
      <c r="K2037" s="17"/>
      <c r="L2037" s="17"/>
      <c r="M2037" s="17"/>
      <c r="N2037" s="17"/>
      <c r="O2037" s="17"/>
      <c r="P2037" s="17"/>
      <c r="Q2037" s="17"/>
      <c r="R2037" s="17"/>
      <c r="S2037" s="17"/>
      <c r="T2037" s="5" t="str">
        <f>IF(SUM(Table4[[#This Row],[Jan]:[Dec]])=0,"",(SUM(Table4[[#This Row],[Jan]:[Dec]])))</f>
        <v/>
      </c>
      <c r="U2037" s="5">
        <f>IFERROR(IF(Table5[[#This Row],[Is RTE Student]]="Yes",0,VLOOKUP(Table4[[#This Row],[Class]]&amp;"_"&amp;Table4[[#This Row],[Stream]]&amp;"_"&amp;Table4[[#This Row],[Medium]],total_fee,5,0)),0)</f>
        <v>0</v>
      </c>
      <c r="V2037" s="5" t="str">
        <f>IFERROR(IF(Table4[[#This Row],[Total fees]]=Table4[[#This Row],[Total]]=0,"",Table4[[#This Row],[Total fees]]-Table4[[#This Row],[Total]]),"")</f>
        <v/>
      </c>
    </row>
    <row r="2038" spans="1:22">
      <c r="A2038" s="18" t="str">
        <f>IF('Student''s Data'!A2038=0,"",'Student''s Data'!A2038)</f>
        <v/>
      </c>
      <c r="B2038" s="18" t="str">
        <f>IF('Student''s Data'!B2038=0,"",'Student''s Data'!B2038)</f>
        <v/>
      </c>
      <c r="C2038" s="19" t="str">
        <f>IF('Student''s Data'!C2038=0,"",'Student''s Data'!C2038)</f>
        <v/>
      </c>
      <c r="D2038" s="19" t="str">
        <f>IF('Student''s Data'!D2038=0,"",'Student''s Data'!D2038)</f>
        <v/>
      </c>
      <c r="E2038" s="19" t="str">
        <f>IF('Student''s Data'!H2038=0,"",'Student''s Data'!H2038)</f>
        <v/>
      </c>
      <c r="F2038" s="19" t="str">
        <f>IF('Student''s Data'!E2038=0,"",'Student''s Data'!E2038)</f>
        <v/>
      </c>
      <c r="G2038" s="19" t="str">
        <f>IF('Student''s Data'!F2038=0,"",'Student''s Data'!F2038)</f>
        <v/>
      </c>
      <c r="H2038" s="17"/>
      <c r="I2038" s="17"/>
      <c r="J2038" s="17"/>
      <c r="K2038" s="17"/>
      <c r="L2038" s="17"/>
      <c r="M2038" s="17"/>
      <c r="N2038" s="17"/>
      <c r="O2038" s="17"/>
      <c r="P2038" s="17"/>
      <c r="Q2038" s="17"/>
      <c r="R2038" s="17"/>
      <c r="S2038" s="17"/>
      <c r="T2038" s="5" t="str">
        <f>IF(SUM(Table4[[#This Row],[Jan]:[Dec]])=0,"",(SUM(Table4[[#This Row],[Jan]:[Dec]])))</f>
        <v/>
      </c>
      <c r="U2038" s="5">
        <f>IFERROR(IF(Table5[[#This Row],[Is RTE Student]]="Yes",0,VLOOKUP(Table4[[#This Row],[Class]]&amp;"_"&amp;Table4[[#This Row],[Stream]]&amp;"_"&amp;Table4[[#This Row],[Medium]],total_fee,5,0)),0)</f>
        <v>0</v>
      </c>
      <c r="V2038" s="5" t="str">
        <f>IFERROR(IF(Table4[[#This Row],[Total fees]]=Table4[[#This Row],[Total]]=0,"",Table4[[#This Row],[Total fees]]-Table4[[#This Row],[Total]]),"")</f>
        <v/>
      </c>
    </row>
    <row r="2039" spans="1:22">
      <c r="A2039" s="18" t="str">
        <f>IF('Student''s Data'!A2039=0,"",'Student''s Data'!A2039)</f>
        <v/>
      </c>
      <c r="B2039" s="18" t="str">
        <f>IF('Student''s Data'!B2039=0,"",'Student''s Data'!B2039)</f>
        <v/>
      </c>
      <c r="C2039" s="19" t="str">
        <f>IF('Student''s Data'!C2039=0,"",'Student''s Data'!C2039)</f>
        <v/>
      </c>
      <c r="D2039" s="19" t="str">
        <f>IF('Student''s Data'!D2039=0,"",'Student''s Data'!D2039)</f>
        <v/>
      </c>
      <c r="E2039" s="19" t="str">
        <f>IF('Student''s Data'!H2039=0,"",'Student''s Data'!H2039)</f>
        <v/>
      </c>
      <c r="F2039" s="19" t="str">
        <f>IF('Student''s Data'!E2039=0,"",'Student''s Data'!E2039)</f>
        <v/>
      </c>
      <c r="G2039" s="19" t="str">
        <f>IF('Student''s Data'!F2039=0,"",'Student''s Data'!F2039)</f>
        <v/>
      </c>
      <c r="H2039" s="17"/>
      <c r="I2039" s="17"/>
      <c r="J2039" s="17"/>
      <c r="K2039" s="17"/>
      <c r="L2039" s="17"/>
      <c r="M2039" s="17"/>
      <c r="N2039" s="17"/>
      <c r="O2039" s="17"/>
      <c r="P2039" s="17"/>
      <c r="Q2039" s="17"/>
      <c r="R2039" s="17"/>
      <c r="S2039" s="17"/>
      <c r="T2039" s="5" t="str">
        <f>IF(SUM(Table4[[#This Row],[Jan]:[Dec]])=0,"",(SUM(Table4[[#This Row],[Jan]:[Dec]])))</f>
        <v/>
      </c>
      <c r="U2039" s="5">
        <f>IFERROR(IF(Table5[[#This Row],[Is RTE Student]]="Yes",0,VLOOKUP(Table4[[#This Row],[Class]]&amp;"_"&amp;Table4[[#This Row],[Stream]]&amp;"_"&amp;Table4[[#This Row],[Medium]],total_fee,5,0)),0)</f>
        <v>0</v>
      </c>
      <c r="V2039" s="5" t="str">
        <f>IFERROR(IF(Table4[[#This Row],[Total fees]]=Table4[[#This Row],[Total]]=0,"",Table4[[#This Row],[Total fees]]-Table4[[#This Row],[Total]]),"")</f>
        <v/>
      </c>
    </row>
    <row r="2040" spans="1:22">
      <c r="A2040" s="18" t="str">
        <f>IF('Student''s Data'!A2040=0,"",'Student''s Data'!A2040)</f>
        <v/>
      </c>
      <c r="B2040" s="18" t="str">
        <f>IF('Student''s Data'!B2040=0,"",'Student''s Data'!B2040)</f>
        <v/>
      </c>
      <c r="C2040" s="19" t="str">
        <f>IF('Student''s Data'!C2040=0,"",'Student''s Data'!C2040)</f>
        <v/>
      </c>
      <c r="D2040" s="19" t="str">
        <f>IF('Student''s Data'!D2040=0,"",'Student''s Data'!D2040)</f>
        <v/>
      </c>
      <c r="E2040" s="19" t="str">
        <f>IF('Student''s Data'!H2040=0,"",'Student''s Data'!H2040)</f>
        <v/>
      </c>
      <c r="F2040" s="19" t="str">
        <f>IF('Student''s Data'!E2040=0,"",'Student''s Data'!E2040)</f>
        <v/>
      </c>
      <c r="G2040" s="19" t="str">
        <f>IF('Student''s Data'!F2040=0,"",'Student''s Data'!F2040)</f>
        <v/>
      </c>
      <c r="H2040" s="17"/>
      <c r="I2040" s="17"/>
      <c r="J2040" s="17"/>
      <c r="K2040" s="17"/>
      <c r="L2040" s="17"/>
      <c r="M2040" s="17"/>
      <c r="N2040" s="17"/>
      <c r="O2040" s="17"/>
      <c r="P2040" s="17"/>
      <c r="Q2040" s="17"/>
      <c r="R2040" s="17"/>
      <c r="S2040" s="17"/>
      <c r="T2040" s="5" t="str">
        <f>IF(SUM(Table4[[#This Row],[Jan]:[Dec]])=0,"",(SUM(Table4[[#This Row],[Jan]:[Dec]])))</f>
        <v/>
      </c>
      <c r="U2040" s="5">
        <f>IFERROR(IF(Table5[[#This Row],[Is RTE Student]]="Yes",0,VLOOKUP(Table4[[#This Row],[Class]]&amp;"_"&amp;Table4[[#This Row],[Stream]]&amp;"_"&amp;Table4[[#This Row],[Medium]],total_fee,5,0)),0)</f>
        <v>0</v>
      </c>
      <c r="V2040" s="5" t="str">
        <f>IFERROR(IF(Table4[[#This Row],[Total fees]]=Table4[[#This Row],[Total]]=0,"",Table4[[#This Row],[Total fees]]-Table4[[#This Row],[Total]]),"")</f>
        <v/>
      </c>
    </row>
    <row r="2041" spans="1:22">
      <c r="A2041" s="18" t="str">
        <f>IF('Student''s Data'!A2041=0,"",'Student''s Data'!A2041)</f>
        <v/>
      </c>
      <c r="B2041" s="18" t="str">
        <f>IF('Student''s Data'!B2041=0,"",'Student''s Data'!B2041)</f>
        <v/>
      </c>
      <c r="C2041" s="19" t="str">
        <f>IF('Student''s Data'!C2041=0,"",'Student''s Data'!C2041)</f>
        <v/>
      </c>
      <c r="D2041" s="19" t="str">
        <f>IF('Student''s Data'!D2041=0,"",'Student''s Data'!D2041)</f>
        <v/>
      </c>
      <c r="E2041" s="19" t="str">
        <f>IF('Student''s Data'!H2041=0,"",'Student''s Data'!H2041)</f>
        <v/>
      </c>
      <c r="F2041" s="19" t="str">
        <f>IF('Student''s Data'!E2041=0,"",'Student''s Data'!E2041)</f>
        <v/>
      </c>
      <c r="G2041" s="19" t="str">
        <f>IF('Student''s Data'!F2041=0,"",'Student''s Data'!F2041)</f>
        <v/>
      </c>
      <c r="H2041" s="17"/>
      <c r="I2041" s="17"/>
      <c r="J2041" s="17"/>
      <c r="K2041" s="17"/>
      <c r="L2041" s="17"/>
      <c r="M2041" s="17"/>
      <c r="N2041" s="17"/>
      <c r="O2041" s="17"/>
      <c r="P2041" s="17"/>
      <c r="Q2041" s="17"/>
      <c r="R2041" s="17"/>
      <c r="S2041" s="17"/>
      <c r="T2041" s="5" t="str">
        <f>IF(SUM(Table4[[#This Row],[Jan]:[Dec]])=0,"",(SUM(Table4[[#This Row],[Jan]:[Dec]])))</f>
        <v/>
      </c>
      <c r="U2041" s="5">
        <f>IFERROR(IF(Table5[[#This Row],[Is RTE Student]]="Yes",0,VLOOKUP(Table4[[#This Row],[Class]]&amp;"_"&amp;Table4[[#This Row],[Stream]]&amp;"_"&amp;Table4[[#This Row],[Medium]],total_fee,5,0)),0)</f>
        <v>0</v>
      </c>
      <c r="V2041" s="5" t="str">
        <f>IFERROR(IF(Table4[[#This Row],[Total fees]]=Table4[[#This Row],[Total]]=0,"",Table4[[#This Row],[Total fees]]-Table4[[#This Row],[Total]]),"")</f>
        <v/>
      </c>
    </row>
    <row r="2042" spans="1:22">
      <c r="A2042" s="18" t="str">
        <f>IF('Student''s Data'!A2042=0,"",'Student''s Data'!A2042)</f>
        <v/>
      </c>
      <c r="B2042" s="18" t="str">
        <f>IF('Student''s Data'!B2042=0,"",'Student''s Data'!B2042)</f>
        <v/>
      </c>
      <c r="C2042" s="19" t="str">
        <f>IF('Student''s Data'!C2042=0,"",'Student''s Data'!C2042)</f>
        <v/>
      </c>
      <c r="D2042" s="19" t="str">
        <f>IF('Student''s Data'!D2042=0,"",'Student''s Data'!D2042)</f>
        <v/>
      </c>
      <c r="E2042" s="19" t="str">
        <f>IF('Student''s Data'!H2042=0,"",'Student''s Data'!H2042)</f>
        <v/>
      </c>
      <c r="F2042" s="19" t="str">
        <f>IF('Student''s Data'!E2042=0,"",'Student''s Data'!E2042)</f>
        <v/>
      </c>
      <c r="G2042" s="19" t="str">
        <f>IF('Student''s Data'!F2042=0,"",'Student''s Data'!F2042)</f>
        <v/>
      </c>
      <c r="H2042" s="17"/>
      <c r="I2042" s="17"/>
      <c r="J2042" s="17"/>
      <c r="K2042" s="17"/>
      <c r="L2042" s="17"/>
      <c r="M2042" s="17"/>
      <c r="N2042" s="17"/>
      <c r="O2042" s="17"/>
      <c r="P2042" s="17"/>
      <c r="Q2042" s="17"/>
      <c r="R2042" s="17"/>
      <c r="S2042" s="17"/>
      <c r="T2042" s="5" t="str">
        <f>IF(SUM(Table4[[#This Row],[Jan]:[Dec]])=0,"",(SUM(Table4[[#This Row],[Jan]:[Dec]])))</f>
        <v/>
      </c>
      <c r="U2042" s="5">
        <f>IFERROR(IF(Table5[[#This Row],[Is RTE Student]]="Yes",0,VLOOKUP(Table4[[#This Row],[Class]]&amp;"_"&amp;Table4[[#This Row],[Stream]]&amp;"_"&amp;Table4[[#This Row],[Medium]],total_fee,5,0)),0)</f>
        <v>0</v>
      </c>
      <c r="V2042" s="5" t="str">
        <f>IFERROR(IF(Table4[[#This Row],[Total fees]]=Table4[[#This Row],[Total]]=0,"",Table4[[#This Row],[Total fees]]-Table4[[#This Row],[Total]]),"")</f>
        <v/>
      </c>
    </row>
    <row r="2043" spans="1:22">
      <c r="A2043" s="18" t="str">
        <f>IF('Student''s Data'!A2043=0,"",'Student''s Data'!A2043)</f>
        <v/>
      </c>
      <c r="B2043" s="18" t="str">
        <f>IF('Student''s Data'!B2043=0,"",'Student''s Data'!B2043)</f>
        <v/>
      </c>
      <c r="C2043" s="19" t="str">
        <f>IF('Student''s Data'!C2043=0,"",'Student''s Data'!C2043)</f>
        <v/>
      </c>
      <c r="D2043" s="19" t="str">
        <f>IF('Student''s Data'!D2043=0,"",'Student''s Data'!D2043)</f>
        <v/>
      </c>
      <c r="E2043" s="19" t="str">
        <f>IF('Student''s Data'!H2043=0,"",'Student''s Data'!H2043)</f>
        <v/>
      </c>
      <c r="F2043" s="19" t="str">
        <f>IF('Student''s Data'!E2043=0,"",'Student''s Data'!E2043)</f>
        <v/>
      </c>
      <c r="G2043" s="19" t="str">
        <f>IF('Student''s Data'!F2043=0,"",'Student''s Data'!F2043)</f>
        <v/>
      </c>
      <c r="H2043" s="17"/>
      <c r="I2043" s="17"/>
      <c r="J2043" s="17"/>
      <c r="K2043" s="17"/>
      <c r="L2043" s="17"/>
      <c r="M2043" s="17"/>
      <c r="N2043" s="17"/>
      <c r="O2043" s="17"/>
      <c r="P2043" s="17"/>
      <c r="Q2043" s="17"/>
      <c r="R2043" s="17"/>
      <c r="S2043" s="17"/>
      <c r="T2043" s="5" t="str">
        <f>IF(SUM(Table4[[#This Row],[Jan]:[Dec]])=0,"",(SUM(Table4[[#This Row],[Jan]:[Dec]])))</f>
        <v/>
      </c>
      <c r="U2043" s="5">
        <f>IFERROR(IF(Table5[[#This Row],[Is RTE Student]]="Yes",0,VLOOKUP(Table4[[#This Row],[Class]]&amp;"_"&amp;Table4[[#This Row],[Stream]]&amp;"_"&amp;Table4[[#This Row],[Medium]],total_fee,5,0)),0)</f>
        <v>0</v>
      </c>
      <c r="V2043" s="5" t="str">
        <f>IFERROR(IF(Table4[[#This Row],[Total fees]]=Table4[[#This Row],[Total]]=0,"",Table4[[#This Row],[Total fees]]-Table4[[#This Row],[Total]]),"")</f>
        <v/>
      </c>
    </row>
    <row r="2044" spans="1:22">
      <c r="A2044" s="18" t="str">
        <f>IF('Student''s Data'!A2044=0,"",'Student''s Data'!A2044)</f>
        <v/>
      </c>
      <c r="B2044" s="18" t="str">
        <f>IF('Student''s Data'!B2044=0,"",'Student''s Data'!B2044)</f>
        <v/>
      </c>
      <c r="C2044" s="19" t="str">
        <f>IF('Student''s Data'!C2044=0,"",'Student''s Data'!C2044)</f>
        <v/>
      </c>
      <c r="D2044" s="19" t="str">
        <f>IF('Student''s Data'!D2044=0,"",'Student''s Data'!D2044)</f>
        <v/>
      </c>
      <c r="E2044" s="19" t="str">
        <f>IF('Student''s Data'!H2044=0,"",'Student''s Data'!H2044)</f>
        <v/>
      </c>
      <c r="F2044" s="19" t="str">
        <f>IF('Student''s Data'!E2044=0,"",'Student''s Data'!E2044)</f>
        <v/>
      </c>
      <c r="G2044" s="19" t="str">
        <f>IF('Student''s Data'!F2044=0,"",'Student''s Data'!F2044)</f>
        <v/>
      </c>
      <c r="H2044" s="17"/>
      <c r="I2044" s="17"/>
      <c r="J2044" s="17"/>
      <c r="K2044" s="17"/>
      <c r="L2044" s="17"/>
      <c r="M2044" s="17"/>
      <c r="N2044" s="17"/>
      <c r="O2044" s="17"/>
      <c r="P2044" s="17"/>
      <c r="Q2044" s="17"/>
      <c r="R2044" s="17"/>
      <c r="S2044" s="17"/>
      <c r="T2044" s="5" t="str">
        <f>IF(SUM(Table4[[#This Row],[Jan]:[Dec]])=0,"",(SUM(Table4[[#This Row],[Jan]:[Dec]])))</f>
        <v/>
      </c>
      <c r="U2044" s="5">
        <f>IFERROR(IF(Table5[[#This Row],[Is RTE Student]]="Yes",0,VLOOKUP(Table4[[#This Row],[Class]]&amp;"_"&amp;Table4[[#This Row],[Stream]]&amp;"_"&amp;Table4[[#This Row],[Medium]],total_fee,5,0)),0)</f>
        <v>0</v>
      </c>
      <c r="V2044" s="5" t="str">
        <f>IFERROR(IF(Table4[[#This Row],[Total fees]]=Table4[[#This Row],[Total]]=0,"",Table4[[#This Row],[Total fees]]-Table4[[#This Row],[Total]]),"")</f>
        <v/>
      </c>
    </row>
    <row r="2045" spans="1:22">
      <c r="A2045" s="18" t="str">
        <f>IF('Student''s Data'!A2045=0,"",'Student''s Data'!A2045)</f>
        <v/>
      </c>
      <c r="B2045" s="18" t="str">
        <f>IF('Student''s Data'!B2045=0,"",'Student''s Data'!B2045)</f>
        <v/>
      </c>
      <c r="C2045" s="19" t="str">
        <f>IF('Student''s Data'!C2045=0,"",'Student''s Data'!C2045)</f>
        <v/>
      </c>
      <c r="D2045" s="19" t="str">
        <f>IF('Student''s Data'!D2045=0,"",'Student''s Data'!D2045)</f>
        <v/>
      </c>
      <c r="E2045" s="19" t="str">
        <f>IF('Student''s Data'!H2045=0,"",'Student''s Data'!H2045)</f>
        <v/>
      </c>
      <c r="F2045" s="19" t="str">
        <f>IF('Student''s Data'!E2045=0,"",'Student''s Data'!E2045)</f>
        <v/>
      </c>
      <c r="G2045" s="19" t="str">
        <f>IF('Student''s Data'!F2045=0,"",'Student''s Data'!F2045)</f>
        <v/>
      </c>
      <c r="H2045" s="17"/>
      <c r="I2045" s="17"/>
      <c r="J2045" s="17"/>
      <c r="K2045" s="17"/>
      <c r="L2045" s="17"/>
      <c r="M2045" s="17"/>
      <c r="N2045" s="17"/>
      <c r="O2045" s="17"/>
      <c r="P2045" s="17"/>
      <c r="Q2045" s="17"/>
      <c r="R2045" s="17"/>
      <c r="S2045" s="17"/>
      <c r="T2045" s="5" t="str">
        <f>IF(SUM(Table4[[#This Row],[Jan]:[Dec]])=0,"",(SUM(Table4[[#This Row],[Jan]:[Dec]])))</f>
        <v/>
      </c>
      <c r="U2045" s="5">
        <f>IFERROR(IF(Table5[[#This Row],[Is RTE Student]]="Yes",0,VLOOKUP(Table4[[#This Row],[Class]]&amp;"_"&amp;Table4[[#This Row],[Stream]]&amp;"_"&amp;Table4[[#This Row],[Medium]],total_fee,5,0)),0)</f>
        <v>0</v>
      </c>
      <c r="V2045" s="5" t="str">
        <f>IFERROR(IF(Table4[[#This Row],[Total fees]]=Table4[[#This Row],[Total]]=0,"",Table4[[#This Row],[Total fees]]-Table4[[#This Row],[Total]]),"")</f>
        <v/>
      </c>
    </row>
    <row r="2046" spans="1:22">
      <c r="A2046" s="18" t="str">
        <f>IF('Student''s Data'!A2046=0,"",'Student''s Data'!A2046)</f>
        <v/>
      </c>
      <c r="B2046" s="18" t="str">
        <f>IF('Student''s Data'!B2046=0,"",'Student''s Data'!B2046)</f>
        <v/>
      </c>
      <c r="C2046" s="19" t="str">
        <f>IF('Student''s Data'!C2046=0,"",'Student''s Data'!C2046)</f>
        <v/>
      </c>
      <c r="D2046" s="19" t="str">
        <f>IF('Student''s Data'!D2046=0,"",'Student''s Data'!D2046)</f>
        <v/>
      </c>
      <c r="E2046" s="19" t="str">
        <f>IF('Student''s Data'!H2046=0,"",'Student''s Data'!H2046)</f>
        <v/>
      </c>
      <c r="F2046" s="19" t="str">
        <f>IF('Student''s Data'!E2046=0,"",'Student''s Data'!E2046)</f>
        <v/>
      </c>
      <c r="G2046" s="19" t="str">
        <f>IF('Student''s Data'!F2046=0,"",'Student''s Data'!F2046)</f>
        <v/>
      </c>
      <c r="H2046" s="17"/>
      <c r="I2046" s="17"/>
      <c r="J2046" s="17"/>
      <c r="K2046" s="17"/>
      <c r="L2046" s="17"/>
      <c r="M2046" s="17"/>
      <c r="N2046" s="17"/>
      <c r="O2046" s="17"/>
      <c r="P2046" s="17"/>
      <c r="Q2046" s="17"/>
      <c r="R2046" s="17"/>
      <c r="S2046" s="17"/>
      <c r="T2046" s="5" t="str">
        <f>IF(SUM(Table4[[#This Row],[Jan]:[Dec]])=0,"",(SUM(Table4[[#This Row],[Jan]:[Dec]])))</f>
        <v/>
      </c>
      <c r="U2046" s="5">
        <f>IFERROR(IF(Table5[[#This Row],[Is RTE Student]]="Yes",0,VLOOKUP(Table4[[#This Row],[Class]]&amp;"_"&amp;Table4[[#This Row],[Stream]]&amp;"_"&amp;Table4[[#This Row],[Medium]],total_fee,5,0)),0)</f>
        <v>0</v>
      </c>
      <c r="V2046" s="5" t="str">
        <f>IFERROR(IF(Table4[[#This Row],[Total fees]]=Table4[[#This Row],[Total]]=0,"",Table4[[#This Row],[Total fees]]-Table4[[#This Row],[Total]]),"")</f>
        <v/>
      </c>
    </row>
    <row r="2047" spans="1:22">
      <c r="A2047" s="18" t="str">
        <f>IF('Student''s Data'!A2047=0,"",'Student''s Data'!A2047)</f>
        <v/>
      </c>
      <c r="B2047" s="18" t="str">
        <f>IF('Student''s Data'!B2047=0,"",'Student''s Data'!B2047)</f>
        <v/>
      </c>
      <c r="C2047" s="19" t="str">
        <f>IF('Student''s Data'!C2047=0,"",'Student''s Data'!C2047)</f>
        <v/>
      </c>
      <c r="D2047" s="19" t="str">
        <f>IF('Student''s Data'!D2047=0,"",'Student''s Data'!D2047)</f>
        <v/>
      </c>
      <c r="E2047" s="19" t="str">
        <f>IF('Student''s Data'!H2047=0,"",'Student''s Data'!H2047)</f>
        <v/>
      </c>
      <c r="F2047" s="19" t="str">
        <f>IF('Student''s Data'!E2047=0,"",'Student''s Data'!E2047)</f>
        <v/>
      </c>
      <c r="G2047" s="19" t="str">
        <f>IF('Student''s Data'!F2047=0,"",'Student''s Data'!F2047)</f>
        <v/>
      </c>
      <c r="H2047" s="17"/>
      <c r="I2047" s="17"/>
      <c r="J2047" s="17"/>
      <c r="K2047" s="17"/>
      <c r="L2047" s="17"/>
      <c r="M2047" s="17"/>
      <c r="N2047" s="17"/>
      <c r="O2047" s="17"/>
      <c r="P2047" s="17"/>
      <c r="Q2047" s="17"/>
      <c r="R2047" s="17"/>
      <c r="S2047" s="17"/>
      <c r="T2047" s="5" t="str">
        <f>IF(SUM(Table4[[#This Row],[Jan]:[Dec]])=0,"",(SUM(Table4[[#This Row],[Jan]:[Dec]])))</f>
        <v/>
      </c>
      <c r="U2047" s="5">
        <f>IFERROR(IF(Table5[[#This Row],[Is RTE Student]]="Yes",0,VLOOKUP(Table4[[#This Row],[Class]]&amp;"_"&amp;Table4[[#This Row],[Stream]]&amp;"_"&amp;Table4[[#This Row],[Medium]],total_fee,5,0)),0)</f>
        <v>0</v>
      </c>
      <c r="V2047" s="5" t="str">
        <f>IFERROR(IF(Table4[[#This Row],[Total fees]]=Table4[[#This Row],[Total]]=0,"",Table4[[#This Row],[Total fees]]-Table4[[#This Row],[Total]]),"")</f>
        <v/>
      </c>
    </row>
    <row r="2048" spans="1:22">
      <c r="A2048" s="18" t="str">
        <f>IF('Student''s Data'!A2048=0,"",'Student''s Data'!A2048)</f>
        <v/>
      </c>
      <c r="B2048" s="18" t="str">
        <f>IF('Student''s Data'!B2048=0,"",'Student''s Data'!B2048)</f>
        <v/>
      </c>
      <c r="C2048" s="19" t="str">
        <f>IF('Student''s Data'!C2048=0,"",'Student''s Data'!C2048)</f>
        <v/>
      </c>
      <c r="D2048" s="19" t="str">
        <f>IF('Student''s Data'!D2048=0,"",'Student''s Data'!D2048)</f>
        <v/>
      </c>
      <c r="E2048" s="19" t="str">
        <f>IF('Student''s Data'!H2048=0,"",'Student''s Data'!H2048)</f>
        <v/>
      </c>
      <c r="F2048" s="19" t="str">
        <f>IF('Student''s Data'!E2048=0,"",'Student''s Data'!E2048)</f>
        <v/>
      </c>
      <c r="G2048" s="19" t="str">
        <f>IF('Student''s Data'!F2048=0,"",'Student''s Data'!F2048)</f>
        <v/>
      </c>
      <c r="H2048" s="17"/>
      <c r="I2048" s="17"/>
      <c r="J2048" s="17"/>
      <c r="K2048" s="17"/>
      <c r="L2048" s="17"/>
      <c r="M2048" s="17"/>
      <c r="N2048" s="17"/>
      <c r="O2048" s="17"/>
      <c r="P2048" s="17"/>
      <c r="Q2048" s="17"/>
      <c r="R2048" s="17"/>
      <c r="S2048" s="17"/>
      <c r="T2048" s="5" t="str">
        <f>IF(SUM(Table4[[#This Row],[Jan]:[Dec]])=0,"",(SUM(Table4[[#This Row],[Jan]:[Dec]])))</f>
        <v/>
      </c>
      <c r="U2048" s="5">
        <f>IFERROR(IF(Table5[[#This Row],[Is RTE Student]]="Yes",0,VLOOKUP(Table4[[#This Row],[Class]]&amp;"_"&amp;Table4[[#This Row],[Stream]]&amp;"_"&amp;Table4[[#This Row],[Medium]],total_fee,5,0)),0)</f>
        <v>0</v>
      </c>
      <c r="V2048" s="5" t="str">
        <f>IFERROR(IF(Table4[[#This Row],[Total fees]]=Table4[[#This Row],[Total]]=0,"",Table4[[#This Row],[Total fees]]-Table4[[#This Row],[Total]]),"")</f>
        <v/>
      </c>
    </row>
    <row r="2049" spans="1:22">
      <c r="A2049" s="18" t="str">
        <f>IF('Student''s Data'!A2049=0,"",'Student''s Data'!A2049)</f>
        <v/>
      </c>
      <c r="B2049" s="18" t="str">
        <f>IF('Student''s Data'!B2049=0,"",'Student''s Data'!B2049)</f>
        <v/>
      </c>
      <c r="C2049" s="19" t="str">
        <f>IF('Student''s Data'!C2049=0,"",'Student''s Data'!C2049)</f>
        <v/>
      </c>
      <c r="D2049" s="19" t="str">
        <f>IF('Student''s Data'!D2049=0,"",'Student''s Data'!D2049)</f>
        <v/>
      </c>
      <c r="E2049" s="19" t="str">
        <f>IF('Student''s Data'!H2049=0,"",'Student''s Data'!H2049)</f>
        <v/>
      </c>
      <c r="F2049" s="19" t="str">
        <f>IF('Student''s Data'!E2049=0,"",'Student''s Data'!E2049)</f>
        <v/>
      </c>
      <c r="G2049" s="19" t="str">
        <f>IF('Student''s Data'!F2049=0,"",'Student''s Data'!F2049)</f>
        <v/>
      </c>
      <c r="H2049" s="17"/>
      <c r="I2049" s="17"/>
      <c r="J2049" s="17"/>
      <c r="K2049" s="17"/>
      <c r="L2049" s="17"/>
      <c r="M2049" s="17"/>
      <c r="N2049" s="17"/>
      <c r="O2049" s="17"/>
      <c r="P2049" s="17"/>
      <c r="Q2049" s="17"/>
      <c r="R2049" s="17"/>
      <c r="S2049" s="17"/>
      <c r="T2049" s="5" t="str">
        <f>IF(SUM(Table4[[#This Row],[Jan]:[Dec]])=0,"",(SUM(Table4[[#This Row],[Jan]:[Dec]])))</f>
        <v/>
      </c>
      <c r="U2049" s="5">
        <f>IFERROR(IF(Table5[[#This Row],[Is RTE Student]]="Yes",0,VLOOKUP(Table4[[#This Row],[Class]]&amp;"_"&amp;Table4[[#This Row],[Stream]]&amp;"_"&amp;Table4[[#This Row],[Medium]],total_fee,5,0)),0)</f>
        <v>0</v>
      </c>
      <c r="V2049" s="5" t="str">
        <f>IFERROR(IF(Table4[[#This Row],[Total fees]]=Table4[[#This Row],[Total]]=0,"",Table4[[#This Row],[Total fees]]-Table4[[#This Row],[Total]]),"")</f>
        <v/>
      </c>
    </row>
    <row r="2050" spans="1:22">
      <c r="A2050" s="18" t="str">
        <f>IF('Student''s Data'!A2050=0,"",'Student''s Data'!A2050)</f>
        <v/>
      </c>
      <c r="B2050" s="18" t="str">
        <f>IF('Student''s Data'!B2050=0,"",'Student''s Data'!B2050)</f>
        <v/>
      </c>
      <c r="C2050" s="19" t="str">
        <f>IF('Student''s Data'!C2050=0,"",'Student''s Data'!C2050)</f>
        <v/>
      </c>
      <c r="D2050" s="19" t="str">
        <f>IF('Student''s Data'!D2050=0,"",'Student''s Data'!D2050)</f>
        <v/>
      </c>
      <c r="E2050" s="19" t="str">
        <f>IF('Student''s Data'!H2050=0,"",'Student''s Data'!H2050)</f>
        <v/>
      </c>
      <c r="F2050" s="19" t="str">
        <f>IF('Student''s Data'!E2050=0,"",'Student''s Data'!E2050)</f>
        <v/>
      </c>
      <c r="G2050" s="19" t="str">
        <f>IF('Student''s Data'!F2050=0,"",'Student''s Data'!F2050)</f>
        <v/>
      </c>
      <c r="H2050" s="17"/>
      <c r="I2050" s="17"/>
      <c r="J2050" s="17"/>
      <c r="K2050" s="17"/>
      <c r="L2050" s="17"/>
      <c r="M2050" s="17"/>
      <c r="N2050" s="17"/>
      <c r="O2050" s="17"/>
      <c r="P2050" s="17"/>
      <c r="Q2050" s="17"/>
      <c r="R2050" s="17"/>
      <c r="S2050" s="17"/>
      <c r="T2050" s="5" t="str">
        <f>IF(SUM(Table4[[#This Row],[Jan]:[Dec]])=0,"",(SUM(Table4[[#This Row],[Jan]:[Dec]])))</f>
        <v/>
      </c>
      <c r="U2050" s="5">
        <f>IFERROR(IF(Table5[[#This Row],[Is RTE Student]]="Yes",0,VLOOKUP(Table4[[#This Row],[Class]]&amp;"_"&amp;Table4[[#This Row],[Stream]]&amp;"_"&amp;Table4[[#This Row],[Medium]],total_fee,5,0)),0)</f>
        <v>0</v>
      </c>
      <c r="V2050" s="5" t="str">
        <f>IFERROR(IF(Table4[[#This Row],[Total fees]]=Table4[[#This Row],[Total]]=0,"",Table4[[#This Row],[Total fees]]-Table4[[#This Row],[Total]]),"")</f>
        <v/>
      </c>
    </row>
    <row r="2051" spans="1:22">
      <c r="A2051" s="18" t="str">
        <f>IF('Student''s Data'!A2051=0,"",'Student''s Data'!A2051)</f>
        <v/>
      </c>
      <c r="B2051" s="18" t="str">
        <f>IF('Student''s Data'!B2051=0,"",'Student''s Data'!B2051)</f>
        <v/>
      </c>
      <c r="C2051" s="19" t="str">
        <f>IF('Student''s Data'!C2051=0,"",'Student''s Data'!C2051)</f>
        <v/>
      </c>
      <c r="D2051" s="19" t="str">
        <f>IF('Student''s Data'!D2051=0,"",'Student''s Data'!D2051)</f>
        <v/>
      </c>
      <c r="E2051" s="19" t="str">
        <f>IF('Student''s Data'!H2051=0,"",'Student''s Data'!H2051)</f>
        <v/>
      </c>
      <c r="F2051" s="19" t="str">
        <f>IF('Student''s Data'!E2051=0,"",'Student''s Data'!E2051)</f>
        <v/>
      </c>
      <c r="G2051" s="19" t="str">
        <f>IF('Student''s Data'!F2051=0,"",'Student''s Data'!F2051)</f>
        <v/>
      </c>
      <c r="H2051" s="17"/>
      <c r="I2051" s="17"/>
      <c r="J2051" s="17"/>
      <c r="K2051" s="17"/>
      <c r="L2051" s="17"/>
      <c r="M2051" s="17"/>
      <c r="N2051" s="17"/>
      <c r="O2051" s="17"/>
      <c r="P2051" s="17"/>
      <c r="Q2051" s="17"/>
      <c r="R2051" s="17"/>
      <c r="S2051" s="17"/>
      <c r="T2051" s="5" t="str">
        <f>IF(SUM(Table4[[#This Row],[Jan]:[Dec]])=0,"",(SUM(Table4[[#This Row],[Jan]:[Dec]])))</f>
        <v/>
      </c>
      <c r="U2051" s="5">
        <f>IFERROR(IF(Table5[[#This Row],[Is RTE Student]]="Yes",0,VLOOKUP(Table4[[#This Row],[Class]]&amp;"_"&amp;Table4[[#This Row],[Stream]]&amp;"_"&amp;Table4[[#This Row],[Medium]],total_fee,5,0)),0)</f>
        <v>0</v>
      </c>
      <c r="V2051" s="5" t="str">
        <f>IFERROR(IF(Table4[[#This Row],[Total fees]]=Table4[[#This Row],[Total]]=0,"",Table4[[#This Row],[Total fees]]-Table4[[#This Row],[Total]]),"")</f>
        <v/>
      </c>
    </row>
    <row r="2052" spans="1:22">
      <c r="A2052" s="18" t="str">
        <f>IF('Student''s Data'!A2052=0,"",'Student''s Data'!A2052)</f>
        <v/>
      </c>
      <c r="B2052" s="18" t="str">
        <f>IF('Student''s Data'!B2052=0,"",'Student''s Data'!B2052)</f>
        <v/>
      </c>
      <c r="C2052" s="19" t="str">
        <f>IF('Student''s Data'!C2052=0,"",'Student''s Data'!C2052)</f>
        <v/>
      </c>
      <c r="D2052" s="19" t="str">
        <f>IF('Student''s Data'!D2052=0,"",'Student''s Data'!D2052)</f>
        <v/>
      </c>
      <c r="E2052" s="19" t="str">
        <f>IF('Student''s Data'!H2052=0,"",'Student''s Data'!H2052)</f>
        <v/>
      </c>
      <c r="F2052" s="19" t="str">
        <f>IF('Student''s Data'!E2052=0,"",'Student''s Data'!E2052)</f>
        <v/>
      </c>
      <c r="G2052" s="19" t="str">
        <f>IF('Student''s Data'!F2052=0,"",'Student''s Data'!F2052)</f>
        <v/>
      </c>
      <c r="H2052" s="17"/>
      <c r="I2052" s="17"/>
      <c r="J2052" s="17"/>
      <c r="K2052" s="17"/>
      <c r="L2052" s="17"/>
      <c r="M2052" s="17"/>
      <c r="N2052" s="17"/>
      <c r="O2052" s="17"/>
      <c r="P2052" s="17"/>
      <c r="Q2052" s="17"/>
      <c r="R2052" s="17"/>
      <c r="S2052" s="17"/>
      <c r="T2052" s="5" t="str">
        <f>IF(SUM(Table4[[#This Row],[Jan]:[Dec]])=0,"",(SUM(Table4[[#This Row],[Jan]:[Dec]])))</f>
        <v/>
      </c>
      <c r="U2052" s="5">
        <f>IFERROR(IF(Table5[[#This Row],[Is RTE Student]]="Yes",0,VLOOKUP(Table4[[#This Row],[Class]]&amp;"_"&amp;Table4[[#This Row],[Stream]]&amp;"_"&amp;Table4[[#This Row],[Medium]],total_fee,5,0)),0)</f>
        <v>0</v>
      </c>
      <c r="V2052" s="5" t="str">
        <f>IFERROR(IF(Table4[[#This Row],[Total fees]]=Table4[[#This Row],[Total]]=0,"",Table4[[#This Row],[Total fees]]-Table4[[#This Row],[Total]]),"")</f>
        <v/>
      </c>
    </row>
    <row r="2053" spans="1:22">
      <c r="A2053" s="18" t="str">
        <f>IF('Student''s Data'!A2053=0,"",'Student''s Data'!A2053)</f>
        <v/>
      </c>
      <c r="B2053" s="18" t="str">
        <f>IF('Student''s Data'!B2053=0,"",'Student''s Data'!B2053)</f>
        <v/>
      </c>
      <c r="C2053" s="19" t="str">
        <f>IF('Student''s Data'!C2053=0,"",'Student''s Data'!C2053)</f>
        <v/>
      </c>
      <c r="D2053" s="19" t="str">
        <f>IF('Student''s Data'!D2053=0,"",'Student''s Data'!D2053)</f>
        <v/>
      </c>
      <c r="E2053" s="19" t="str">
        <f>IF('Student''s Data'!H2053=0,"",'Student''s Data'!H2053)</f>
        <v/>
      </c>
      <c r="F2053" s="19" t="str">
        <f>IF('Student''s Data'!E2053=0,"",'Student''s Data'!E2053)</f>
        <v/>
      </c>
      <c r="G2053" s="19" t="str">
        <f>IF('Student''s Data'!F2053=0,"",'Student''s Data'!F2053)</f>
        <v/>
      </c>
      <c r="H2053" s="17"/>
      <c r="I2053" s="17"/>
      <c r="J2053" s="17"/>
      <c r="K2053" s="17"/>
      <c r="L2053" s="17"/>
      <c r="M2053" s="17"/>
      <c r="N2053" s="17"/>
      <c r="O2053" s="17"/>
      <c r="P2053" s="17"/>
      <c r="Q2053" s="17"/>
      <c r="R2053" s="17"/>
      <c r="S2053" s="17"/>
      <c r="T2053" s="5" t="str">
        <f>IF(SUM(Table4[[#This Row],[Jan]:[Dec]])=0,"",(SUM(Table4[[#This Row],[Jan]:[Dec]])))</f>
        <v/>
      </c>
      <c r="U2053" s="5">
        <f>IFERROR(IF(Table5[[#This Row],[Is RTE Student]]="Yes",0,VLOOKUP(Table4[[#This Row],[Class]]&amp;"_"&amp;Table4[[#This Row],[Stream]]&amp;"_"&amp;Table4[[#This Row],[Medium]],total_fee,5,0)),0)</f>
        <v>0</v>
      </c>
      <c r="V2053" s="5" t="str">
        <f>IFERROR(IF(Table4[[#This Row],[Total fees]]=Table4[[#This Row],[Total]]=0,"",Table4[[#This Row],[Total fees]]-Table4[[#This Row],[Total]]),"")</f>
        <v/>
      </c>
    </row>
    <row r="2054" spans="1:22">
      <c r="A2054" s="18" t="str">
        <f>IF('Student''s Data'!A2054=0,"",'Student''s Data'!A2054)</f>
        <v/>
      </c>
      <c r="B2054" s="18" t="str">
        <f>IF('Student''s Data'!B2054=0,"",'Student''s Data'!B2054)</f>
        <v/>
      </c>
      <c r="C2054" s="19" t="str">
        <f>IF('Student''s Data'!C2054=0,"",'Student''s Data'!C2054)</f>
        <v/>
      </c>
      <c r="D2054" s="19" t="str">
        <f>IF('Student''s Data'!D2054=0,"",'Student''s Data'!D2054)</f>
        <v/>
      </c>
      <c r="E2054" s="19" t="str">
        <f>IF('Student''s Data'!H2054=0,"",'Student''s Data'!H2054)</f>
        <v/>
      </c>
      <c r="F2054" s="19" t="str">
        <f>IF('Student''s Data'!E2054=0,"",'Student''s Data'!E2054)</f>
        <v/>
      </c>
      <c r="G2054" s="19" t="str">
        <f>IF('Student''s Data'!F2054=0,"",'Student''s Data'!F2054)</f>
        <v/>
      </c>
      <c r="H2054" s="17"/>
      <c r="I2054" s="17"/>
      <c r="J2054" s="17"/>
      <c r="K2054" s="17"/>
      <c r="L2054" s="17"/>
      <c r="M2054" s="17"/>
      <c r="N2054" s="17"/>
      <c r="O2054" s="17"/>
      <c r="P2054" s="17"/>
      <c r="Q2054" s="17"/>
      <c r="R2054" s="17"/>
      <c r="S2054" s="17"/>
      <c r="T2054" s="5" t="str">
        <f>IF(SUM(Table4[[#This Row],[Jan]:[Dec]])=0,"",(SUM(Table4[[#This Row],[Jan]:[Dec]])))</f>
        <v/>
      </c>
      <c r="U2054" s="5">
        <f>IFERROR(IF(Table5[[#This Row],[Is RTE Student]]="Yes",0,VLOOKUP(Table4[[#This Row],[Class]]&amp;"_"&amp;Table4[[#This Row],[Stream]]&amp;"_"&amp;Table4[[#This Row],[Medium]],total_fee,5,0)),0)</f>
        <v>0</v>
      </c>
      <c r="V2054" s="5" t="str">
        <f>IFERROR(IF(Table4[[#This Row],[Total fees]]=Table4[[#This Row],[Total]]=0,"",Table4[[#This Row],[Total fees]]-Table4[[#This Row],[Total]]),"")</f>
        <v/>
      </c>
    </row>
    <row r="2055" spans="1:22">
      <c r="A2055" s="18" t="str">
        <f>IF('Student''s Data'!A2055=0,"",'Student''s Data'!A2055)</f>
        <v/>
      </c>
      <c r="B2055" s="18" t="str">
        <f>IF('Student''s Data'!B2055=0,"",'Student''s Data'!B2055)</f>
        <v/>
      </c>
      <c r="C2055" s="19" t="str">
        <f>IF('Student''s Data'!C2055=0,"",'Student''s Data'!C2055)</f>
        <v/>
      </c>
      <c r="D2055" s="19" t="str">
        <f>IF('Student''s Data'!D2055=0,"",'Student''s Data'!D2055)</f>
        <v/>
      </c>
      <c r="E2055" s="19" t="str">
        <f>IF('Student''s Data'!H2055=0,"",'Student''s Data'!H2055)</f>
        <v/>
      </c>
      <c r="F2055" s="19" t="str">
        <f>IF('Student''s Data'!E2055=0,"",'Student''s Data'!E2055)</f>
        <v/>
      </c>
      <c r="G2055" s="19" t="str">
        <f>IF('Student''s Data'!F2055=0,"",'Student''s Data'!F2055)</f>
        <v/>
      </c>
      <c r="H2055" s="17"/>
      <c r="I2055" s="17"/>
      <c r="J2055" s="17"/>
      <c r="K2055" s="17"/>
      <c r="L2055" s="17"/>
      <c r="M2055" s="17"/>
      <c r="N2055" s="17"/>
      <c r="O2055" s="17"/>
      <c r="P2055" s="17"/>
      <c r="Q2055" s="17"/>
      <c r="R2055" s="17"/>
      <c r="S2055" s="17"/>
      <c r="T2055" s="5" t="str">
        <f>IF(SUM(Table4[[#This Row],[Jan]:[Dec]])=0,"",(SUM(Table4[[#This Row],[Jan]:[Dec]])))</f>
        <v/>
      </c>
      <c r="U2055" s="5">
        <f>IFERROR(IF(Table5[[#This Row],[Is RTE Student]]="Yes",0,VLOOKUP(Table4[[#This Row],[Class]]&amp;"_"&amp;Table4[[#This Row],[Stream]]&amp;"_"&amp;Table4[[#This Row],[Medium]],total_fee,5,0)),0)</f>
        <v>0</v>
      </c>
      <c r="V2055" s="5" t="str">
        <f>IFERROR(IF(Table4[[#This Row],[Total fees]]=Table4[[#This Row],[Total]]=0,"",Table4[[#This Row],[Total fees]]-Table4[[#This Row],[Total]]),"")</f>
        <v/>
      </c>
    </row>
    <row r="2056" spans="1:22">
      <c r="A2056" s="18" t="str">
        <f>IF('Student''s Data'!A2056=0,"",'Student''s Data'!A2056)</f>
        <v/>
      </c>
      <c r="B2056" s="18" t="str">
        <f>IF('Student''s Data'!B2056=0,"",'Student''s Data'!B2056)</f>
        <v/>
      </c>
      <c r="C2056" s="19" t="str">
        <f>IF('Student''s Data'!C2056=0,"",'Student''s Data'!C2056)</f>
        <v/>
      </c>
      <c r="D2056" s="19" t="str">
        <f>IF('Student''s Data'!D2056=0,"",'Student''s Data'!D2056)</f>
        <v/>
      </c>
      <c r="E2056" s="19" t="str">
        <f>IF('Student''s Data'!H2056=0,"",'Student''s Data'!H2056)</f>
        <v/>
      </c>
      <c r="F2056" s="19" t="str">
        <f>IF('Student''s Data'!E2056=0,"",'Student''s Data'!E2056)</f>
        <v/>
      </c>
      <c r="G2056" s="19" t="str">
        <f>IF('Student''s Data'!F2056=0,"",'Student''s Data'!F2056)</f>
        <v/>
      </c>
      <c r="H2056" s="17"/>
      <c r="I2056" s="17"/>
      <c r="J2056" s="17"/>
      <c r="K2056" s="17"/>
      <c r="L2056" s="17"/>
      <c r="M2056" s="17"/>
      <c r="N2056" s="17"/>
      <c r="O2056" s="17"/>
      <c r="P2056" s="17"/>
      <c r="Q2056" s="17"/>
      <c r="R2056" s="17"/>
      <c r="S2056" s="17"/>
      <c r="T2056" s="5" t="str">
        <f>IF(SUM(Table4[[#This Row],[Jan]:[Dec]])=0,"",(SUM(Table4[[#This Row],[Jan]:[Dec]])))</f>
        <v/>
      </c>
      <c r="U2056" s="5">
        <f>IFERROR(IF(Table5[[#This Row],[Is RTE Student]]="Yes",0,VLOOKUP(Table4[[#This Row],[Class]]&amp;"_"&amp;Table4[[#This Row],[Stream]]&amp;"_"&amp;Table4[[#This Row],[Medium]],total_fee,5,0)),0)</f>
        <v>0</v>
      </c>
      <c r="V2056" s="5" t="str">
        <f>IFERROR(IF(Table4[[#This Row],[Total fees]]=Table4[[#This Row],[Total]]=0,"",Table4[[#This Row],[Total fees]]-Table4[[#This Row],[Total]]),"")</f>
        <v/>
      </c>
    </row>
    <row r="2057" spans="1:22">
      <c r="A2057" s="18" t="str">
        <f>IF('Student''s Data'!A2057=0,"",'Student''s Data'!A2057)</f>
        <v/>
      </c>
      <c r="B2057" s="18" t="str">
        <f>IF('Student''s Data'!B2057=0,"",'Student''s Data'!B2057)</f>
        <v/>
      </c>
      <c r="C2057" s="19" t="str">
        <f>IF('Student''s Data'!C2057=0,"",'Student''s Data'!C2057)</f>
        <v/>
      </c>
      <c r="D2057" s="19" t="str">
        <f>IF('Student''s Data'!D2057=0,"",'Student''s Data'!D2057)</f>
        <v/>
      </c>
      <c r="E2057" s="19" t="str">
        <f>IF('Student''s Data'!H2057=0,"",'Student''s Data'!H2057)</f>
        <v/>
      </c>
      <c r="F2057" s="19" t="str">
        <f>IF('Student''s Data'!E2057=0,"",'Student''s Data'!E2057)</f>
        <v/>
      </c>
      <c r="G2057" s="19" t="str">
        <f>IF('Student''s Data'!F2057=0,"",'Student''s Data'!F2057)</f>
        <v/>
      </c>
      <c r="H2057" s="17"/>
      <c r="I2057" s="17"/>
      <c r="J2057" s="17"/>
      <c r="K2057" s="17"/>
      <c r="L2057" s="17"/>
      <c r="M2057" s="17"/>
      <c r="N2057" s="17"/>
      <c r="O2057" s="17"/>
      <c r="P2057" s="17"/>
      <c r="Q2057" s="17"/>
      <c r="R2057" s="17"/>
      <c r="S2057" s="17"/>
      <c r="T2057" s="5" t="str">
        <f>IF(SUM(Table4[[#This Row],[Jan]:[Dec]])=0,"",(SUM(Table4[[#This Row],[Jan]:[Dec]])))</f>
        <v/>
      </c>
      <c r="U2057" s="5">
        <f>IFERROR(IF(Table5[[#This Row],[Is RTE Student]]="Yes",0,VLOOKUP(Table4[[#This Row],[Class]]&amp;"_"&amp;Table4[[#This Row],[Stream]]&amp;"_"&amp;Table4[[#This Row],[Medium]],total_fee,5,0)),0)</f>
        <v>0</v>
      </c>
      <c r="V2057" s="5" t="str">
        <f>IFERROR(IF(Table4[[#This Row],[Total fees]]=Table4[[#This Row],[Total]]=0,"",Table4[[#This Row],[Total fees]]-Table4[[#This Row],[Total]]),"")</f>
        <v/>
      </c>
    </row>
    <row r="2058" spans="1:22">
      <c r="A2058" s="18" t="str">
        <f>IF('Student''s Data'!A2058=0,"",'Student''s Data'!A2058)</f>
        <v/>
      </c>
      <c r="B2058" s="18" t="str">
        <f>IF('Student''s Data'!B2058=0,"",'Student''s Data'!B2058)</f>
        <v/>
      </c>
      <c r="C2058" s="19" t="str">
        <f>IF('Student''s Data'!C2058=0,"",'Student''s Data'!C2058)</f>
        <v/>
      </c>
      <c r="D2058" s="19" t="str">
        <f>IF('Student''s Data'!D2058=0,"",'Student''s Data'!D2058)</f>
        <v/>
      </c>
      <c r="E2058" s="19" t="str">
        <f>IF('Student''s Data'!H2058=0,"",'Student''s Data'!H2058)</f>
        <v/>
      </c>
      <c r="F2058" s="19" t="str">
        <f>IF('Student''s Data'!E2058=0,"",'Student''s Data'!E2058)</f>
        <v/>
      </c>
      <c r="G2058" s="19" t="str">
        <f>IF('Student''s Data'!F2058=0,"",'Student''s Data'!F2058)</f>
        <v/>
      </c>
      <c r="H2058" s="17"/>
      <c r="I2058" s="17"/>
      <c r="J2058" s="17"/>
      <c r="K2058" s="17"/>
      <c r="L2058" s="17"/>
      <c r="M2058" s="17"/>
      <c r="N2058" s="17"/>
      <c r="O2058" s="17"/>
      <c r="P2058" s="17"/>
      <c r="Q2058" s="17"/>
      <c r="R2058" s="17"/>
      <c r="S2058" s="17"/>
      <c r="T2058" s="5" t="str">
        <f>IF(SUM(Table4[[#This Row],[Jan]:[Dec]])=0,"",(SUM(Table4[[#This Row],[Jan]:[Dec]])))</f>
        <v/>
      </c>
      <c r="U2058" s="5">
        <f>IFERROR(IF(Table5[[#This Row],[Is RTE Student]]="Yes",0,VLOOKUP(Table4[[#This Row],[Class]]&amp;"_"&amp;Table4[[#This Row],[Stream]]&amp;"_"&amp;Table4[[#This Row],[Medium]],total_fee,5,0)),0)</f>
        <v>0</v>
      </c>
      <c r="V2058" s="5" t="str">
        <f>IFERROR(IF(Table4[[#This Row],[Total fees]]=Table4[[#This Row],[Total]]=0,"",Table4[[#This Row],[Total fees]]-Table4[[#This Row],[Total]]),"")</f>
        <v/>
      </c>
    </row>
    <row r="2059" spans="1:22">
      <c r="A2059" s="18" t="str">
        <f>IF('Student''s Data'!A2059=0,"",'Student''s Data'!A2059)</f>
        <v/>
      </c>
      <c r="B2059" s="18" t="str">
        <f>IF('Student''s Data'!B2059=0,"",'Student''s Data'!B2059)</f>
        <v/>
      </c>
      <c r="C2059" s="19" t="str">
        <f>IF('Student''s Data'!C2059=0,"",'Student''s Data'!C2059)</f>
        <v/>
      </c>
      <c r="D2059" s="19" t="str">
        <f>IF('Student''s Data'!D2059=0,"",'Student''s Data'!D2059)</f>
        <v/>
      </c>
      <c r="E2059" s="19" t="str">
        <f>IF('Student''s Data'!H2059=0,"",'Student''s Data'!H2059)</f>
        <v/>
      </c>
      <c r="F2059" s="19" t="str">
        <f>IF('Student''s Data'!E2059=0,"",'Student''s Data'!E2059)</f>
        <v/>
      </c>
      <c r="G2059" s="19" t="str">
        <f>IF('Student''s Data'!F2059=0,"",'Student''s Data'!F2059)</f>
        <v/>
      </c>
      <c r="H2059" s="17"/>
      <c r="I2059" s="17"/>
      <c r="J2059" s="17"/>
      <c r="K2059" s="17"/>
      <c r="L2059" s="17"/>
      <c r="M2059" s="17"/>
      <c r="N2059" s="17"/>
      <c r="O2059" s="17"/>
      <c r="P2059" s="17"/>
      <c r="Q2059" s="17"/>
      <c r="R2059" s="17"/>
      <c r="S2059" s="17"/>
      <c r="T2059" s="5" t="str">
        <f>IF(SUM(Table4[[#This Row],[Jan]:[Dec]])=0,"",(SUM(Table4[[#This Row],[Jan]:[Dec]])))</f>
        <v/>
      </c>
      <c r="U2059" s="5">
        <f>IFERROR(IF(Table5[[#This Row],[Is RTE Student]]="Yes",0,VLOOKUP(Table4[[#This Row],[Class]]&amp;"_"&amp;Table4[[#This Row],[Stream]]&amp;"_"&amp;Table4[[#This Row],[Medium]],total_fee,5,0)),0)</f>
        <v>0</v>
      </c>
      <c r="V2059" s="5" t="str">
        <f>IFERROR(IF(Table4[[#This Row],[Total fees]]=Table4[[#This Row],[Total]]=0,"",Table4[[#This Row],[Total fees]]-Table4[[#This Row],[Total]]),"")</f>
        <v/>
      </c>
    </row>
    <row r="2060" spans="1:22">
      <c r="A2060" s="18" t="str">
        <f>IF('Student''s Data'!A2060=0,"",'Student''s Data'!A2060)</f>
        <v/>
      </c>
      <c r="B2060" s="18" t="str">
        <f>IF('Student''s Data'!B2060=0,"",'Student''s Data'!B2060)</f>
        <v/>
      </c>
      <c r="C2060" s="19" t="str">
        <f>IF('Student''s Data'!C2060=0,"",'Student''s Data'!C2060)</f>
        <v/>
      </c>
      <c r="D2060" s="19" t="str">
        <f>IF('Student''s Data'!D2060=0,"",'Student''s Data'!D2060)</f>
        <v/>
      </c>
      <c r="E2060" s="19" t="str">
        <f>IF('Student''s Data'!H2060=0,"",'Student''s Data'!H2060)</f>
        <v/>
      </c>
      <c r="F2060" s="19" t="str">
        <f>IF('Student''s Data'!E2060=0,"",'Student''s Data'!E2060)</f>
        <v/>
      </c>
      <c r="G2060" s="19" t="str">
        <f>IF('Student''s Data'!F2060=0,"",'Student''s Data'!F2060)</f>
        <v/>
      </c>
      <c r="H2060" s="17"/>
      <c r="I2060" s="17"/>
      <c r="J2060" s="17"/>
      <c r="K2060" s="17"/>
      <c r="L2060" s="17"/>
      <c r="M2060" s="17"/>
      <c r="N2060" s="17"/>
      <c r="O2060" s="17"/>
      <c r="P2060" s="17"/>
      <c r="Q2060" s="17"/>
      <c r="R2060" s="17"/>
      <c r="S2060" s="17"/>
      <c r="T2060" s="5" t="str">
        <f>IF(SUM(Table4[[#This Row],[Jan]:[Dec]])=0,"",(SUM(Table4[[#This Row],[Jan]:[Dec]])))</f>
        <v/>
      </c>
      <c r="U2060" s="5">
        <f>IFERROR(IF(Table5[[#This Row],[Is RTE Student]]="Yes",0,VLOOKUP(Table4[[#This Row],[Class]]&amp;"_"&amp;Table4[[#This Row],[Stream]]&amp;"_"&amp;Table4[[#This Row],[Medium]],total_fee,5,0)),0)</f>
        <v>0</v>
      </c>
      <c r="V2060" s="5" t="str">
        <f>IFERROR(IF(Table4[[#This Row],[Total fees]]=Table4[[#This Row],[Total]]=0,"",Table4[[#This Row],[Total fees]]-Table4[[#This Row],[Total]]),"")</f>
        <v/>
      </c>
    </row>
    <row r="2061" spans="1:22">
      <c r="A2061" s="18" t="str">
        <f>IF('Student''s Data'!A2061=0,"",'Student''s Data'!A2061)</f>
        <v/>
      </c>
      <c r="B2061" s="18" t="str">
        <f>IF('Student''s Data'!B2061=0,"",'Student''s Data'!B2061)</f>
        <v/>
      </c>
      <c r="C2061" s="19" t="str">
        <f>IF('Student''s Data'!C2061=0,"",'Student''s Data'!C2061)</f>
        <v/>
      </c>
      <c r="D2061" s="19" t="str">
        <f>IF('Student''s Data'!D2061=0,"",'Student''s Data'!D2061)</f>
        <v/>
      </c>
      <c r="E2061" s="19" t="str">
        <f>IF('Student''s Data'!H2061=0,"",'Student''s Data'!H2061)</f>
        <v/>
      </c>
      <c r="F2061" s="19" t="str">
        <f>IF('Student''s Data'!E2061=0,"",'Student''s Data'!E2061)</f>
        <v/>
      </c>
      <c r="G2061" s="19" t="str">
        <f>IF('Student''s Data'!F2061=0,"",'Student''s Data'!F2061)</f>
        <v/>
      </c>
      <c r="H2061" s="17"/>
      <c r="I2061" s="17"/>
      <c r="J2061" s="17"/>
      <c r="K2061" s="17"/>
      <c r="L2061" s="17"/>
      <c r="M2061" s="17"/>
      <c r="N2061" s="17"/>
      <c r="O2061" s="17"/>
      <c r="P2061" s="17"/>
      <c r="Q2061" s="17"/>
      <c r="R2061" s="17"/>
      <c r="S2061" s="17"/>
      <c r="T2061" s="5" t="str">
        <f>IF(SUM(Table4[[#This Row],[Jan]:[Dec]])=0,"",(SUM(Table4[[#This Row],[Jan]:[Dec]])))</f>
        <v/>
      </c>
      <c r="U2061" s="5">
        <f>IFERROR(IF(Table5[[#This Row],[Is RTE Student]]="Yes",0,VLOOKUP(Table4[[#This Row],[Class]]&amp;"_"&amp;Table4[[#This Row],[Stream]]&amp;"_"&amp;Table4[[#This Row],[Medium]],total_fee,5,0)),0)</f>
        <v>0</v>
      </c>
      <c r="V2061" s="5" t="str">
        <f>IFERROR(IF(Table4[[#This Row],[Total fees]]=Table4[[#This Row],[Total]]=0,"",Table4[[#This Row],[Total fees]]-Table4[[#This Row],[Total]]),"")</f>
        <v/>
      </c>
    </row>
    <row r="2062" spans="1:22">
      <c r="A2062" s="18" t="str">
        <f>IF('Student''s Data'!A2062=0,"",'Student''s Data'!A2062)</f>
        <v/>
      </c>
      <c r="B2062" s="18" t="str">
        <f>IF('Student''s Data'!B2062=0,"",'Student''s Data'!B2062)</f>
        <v/>
      </c>
      <c r="C2062" s="19" t="str">
        <f>IF('Student''s Data'!C2062=0,"",'Student''s Data'!C2062)</f>
        <v/>
      </c>
      <c r="D2062" s="19" t="str">
        <f>IF('Student''s Data'!D2062=0,"",'Student''s Data'!D2062)</f>
        <v/>
      </c>
      <c r="E2062" s="19" t="str">
        <f>IF('Student''s Data'!H2062=0,"",'Student''s Data'!H2062)</f>
        <v/>
      </c>
      <c r="F2062" s="19" t="str">
        <f>IF('Student''s Data'!E2062=0,"",'Student''s Data'!E2062)</f>
        <v/>
      </c>
      <c r="G2062" s="19" t="str">
        <f>IF('Student''s Data'!F2062=0,"",'Student''s Data'!F2062)</f>
        <v/>
      </c>
      <c r="H2062" s="17"/>
      <c r="I2062" s="17"/>
      <c r="J2062" s="17"/>
      <c r="K2062" s="17"/>
      <c r="L2062" s="17"/>
      <c r="M2062" s="17"/>
      <c r="N2062" s="17"/>
      <c r="O2062" s="17"/>
      <c r="P2062" s="17"/>
      <c r="Q2062" s="17"/>
      <c r="R2062" s="17"/>
      <c r="S2062" s="17"/>
      <c r="T2062" s="5" t="str">
        <f>IF(SUM(Table4[[#This Row],[Jan]:[Dec]])=0,"",(SUM(Table4[[#This Row],[Jan]:[Dec]])))</f>
        <v/>
      </c>
      <c r="U2062" s="5">
        <f>IFERROR(IF(Table5[[#This Row],[Is RTE Student]]="Yes",0,VLOOKUP(Table4[[#This Row],[Class]]&amp;"_"&amp;Table4[[#This Row],[Stream]]&amp;"_"&amp;Table4[[#This Row],[Medium]],total_fee,5,0)),0)</f>
        <v>0</v>
      </c>
      <c r="V2062" s="5" t="str">
        <f>IFERROR(IF(Table4[[#This Row],[Total fees]]=Table4[[#This Row],[Total]]=0,"",Table4[[#This Row],[Total fees]]-Table4[[#This Row],[Total]]),"")</f>
        <v/>
      </c>
    </row>
    <row r="2063" spans="1:22">
      <c r="A2063" s="18" t="str">
        <f>IF('Student''s Data'!A2063=0,"",'Student''s Data'!A2063)</f>
        <v/>
      </c>
      <c r="B2063" s="18" t="str">
        <f>IF('Student''s Data'!B2063=0,"",'Student''s Data'!B2063)</f>
        <v/>
      </c>
      <c r="C2063" s="19" t="str">
        <f>IF('Student''s Data'!C2063=0,"",'Student''s Data'!C2063)</f>
        <v/>
      </c>
      <c r="D2063" s="19" t="str">
        <f>IF('Student''s Data'!D2063=0,"",'Student''s Data'!D2063)</f>
        <v/>
      </c>
      <c r="E2063" s="19" t="str">
        <f>IF('Student''s Data'!H2063=0,"",'Student''s Data'!H2063)</f>
        <v/>
      </c>
      <c r="F2063" s="19" t="str">
        <f>IF('Student''s Data'!E2063=0,"",'Student''s Data'!E2063)</f>
        <v/>
      </c>
      <c r="G2063" s="19" t="str">
        <f>IF('Student''s Data'!F2063=0,"",'Student''s Data'!F2063)</f>
        <v/>
      </c>
      <c r="H2063" s="17"/>
      <c r="I2063" s="17"/>
      <c r="J2063" s="17"/>
      <c r="K2063" s="17"/>
      <c r="L2063" s="17"/>
      <c r="M2063" s="17"/>
      <c r="N2063" s="17"/>
      <c r="O2063" s="17"/>
      <c r="P2063" s="17"/>
      <c r="Q2063" s="17"/>
      <c r="R2063" s="17"/>
      <c r="S2063" s="17"/>
      <c r="T2063" s="5" t="str">
        <f>IF(SUM(Table4[[#This Row],[Jan]:[Dec]])=0,"",(SUM(Table4[[#This Row],[Jan]:[Dec]])))</f>
        <v/>
      </c>
      <c r="U2063" s="5">
        <f>IFERROR(IF(Table5[[#This Row],[Is RTE Student]]="Yes",0,VLOOKUP(Table4[[#This Row],[Class]]&amp;"_"&amp;Table4[[#This Row],[Stream]]&amp;"_"&amp;Table4[[#This Row],[Medium]],total_fee,5,0)),0)</f>
        <v>0</v>
      </c>
      <c r="V2063" s="5" t="str">
        <f>IFERROR(IF(Table4[[#This Row],[Total fees]]=Table4[[#This Row],[Total]]=0,"",Table4[[#This Row],[Total fees]]-Table4[[#This Row],[Total]]),"")</f>
        <v/>
      </c>
    </row>
    <row r="2064" spans="1:22">
      <c r="A2064" s="18" t="str">
        <f>IF('Student''s Data'!A2064=0,"",'Student''s Data'!A2064)</f>
        <v/>
      </c>
      <c r="B2064" s="18" t="str">
        <f>IF('Student''s Data'!B2064=0,"",'Student''s Data'!B2064)</f>
        <v/>
      </c>
      <c r="C2064" s="19" t="str">
        <f>IF('Student''s Data'!C2064=0,"",'Student''s Data'!C2064)</f>
        <v/>
      </c>
      <c r="D2064" s="19" t="str">
        <f>IF('Student''s Data'!D2064=0,"",'Student''s Data'!D2064)</f>
        <v/>
      </c>
      <c r="E2064" s="19" t="str">
        <f>IF('Student''s Data'!H2064=0,"",'Student''s Data'!H2064)</f>
        <v/>
      </c>
      <c r="F2064" s="19" t="str">
        <f>IF('Student''s Data'!E2064=0,"",'Student''s Data'!E2064)</f>
        <v/>
      </c>
      <c r="G2064" s="19" t="str">
        <f>IF('Student''s Data'!F2064=0,"",'Student''s Data'!F2064)</f>
        <v/>
      </c>
      <c r="H2064" s="17"/>
      <c r="I2064" s="17"/>
      <c r="J2064" s="17"/>
      <c r="K2064" s="17"/>
      <c r="L2064" s="17"/>
      <c r="M2064" s="17"/>
      <c r="N2064" s="17"/>
      <c r="O2064" s="17"/>
      <c r="P2064" s="17"/>
      <c r="Q2064" s="17"/>
      <c r="R2064" s="17"/>
      <c r="S2064" s="17"/>
      <c r="T2064" s="5" t="str">
        <f>IF(SUM(Table4[[#This Row],[Jan]:[Dec]])=0,"",(SUM(Table4[[#This Row],[Jan]:[Dec]])))</f>
        <v/>
      </c>
      <c r="U2064" s="5">
        <f>IFERROR(IF(Table5[[#This Row],[Is RTE Student]]="Yes",0,VLOOKUP(Table4[[#This Row],[Class]]&amp;"_"&amp;Table4[[#This Row],[Stream]]&amp;"_"&amp;Table4[[#This Row],[Medium]],total_fee,5,0)),0)</f>
        <v>0</v>
      </c>
      <c r="V2064" s="5" t="str">
        <f>IFERROR(IF(Table4[[#This Row],[Total fees]]=Table4[[#This Row],[Total]]=0,"",Table4[[#This Row],[Total fees]]-Table4[[#This Row],[Total]]),"")</f>
        <v/>
      </c>
    </row>
    <row r="2065" spans="1:22">
      <c r="A2065" s="18" t="str">
        <f>IF('Student''s Data'!A2065=0,"",'Student''s Data'!A2065)</f>
        <v/>
      </c>
      <c r="B2065" s="18" t="str">
        <f>IF('Student''s Data'!B2065=0,"",'Student''s Data'!B2065)</f>
        <v/>
      </c>
      <c r="C2065" s="19" t="str">
        <f>IF('Student''s Data'!C2065=0,"",'Student''s Data'!C2065)</f>
        <v/>
      </c>
      <c r="D2065" s="19" t="str">
        <f>IF('Student''s Data'!D2065=0,"",'Student''s Data'!D2065)</f>
        <v/>
      </c>
      <c r="E2065" s="19" t="str">
        <f>IF('Student''s Data'!H2065=0,"",'Student''s Data'!H2065)</f>
        <v/>
      </c>
      <c r="F2065" s="19" t="str">
        <f>IF('Student''s Data'!E2065=0,"",'Student''s Data'!E2065)</f>
        <v/>
      </c>
      <c r="G2065" s="19" t="str">
        <f>IF('Student''s Data'!F2065=0,"",'Student''s Data'!F2065)</f>
        <v/>
      </c>
      <c r="H2065" s="17"/>
      <c r="I2065" s="17"/>
      <c r="J2065" s="17"/>
      <c r="K2065" s="17"/>
      <c r="L2065" s="17"/>
      <c r="M2065" s="17"/>
      <c r="N2065" s="17"/>
      <c r="O2065" s="17"/>
      <c r="P2065" s="17"/>
      <c r="Q2065" s="17"/>
      <c r="R2065" s="17"/>
      <c r="S2065" s="17"/>
      <c r="T2065" s="5" t="str">
        <f>IF(SUM(Table4[[#This Row],[Jan]:[Dec]])=0,"",(SUM(Table4[[#This Row],[Jan]:[Dec]])))</f>
        <v/>
      </c>
      <c r="U2065" s="5">
        <f>IFERROR(IF(Table5[[#This Row],[Is RTE Student]]="Yes",0,VLOOKUP(Table4[[#This Row],[Class]]&amp;"_"&amp;Table4[[#This Row],[Stream]]&amp;"_"&amp;Table4[[#This Row],[Medium]],total_fee,5,0)),0)</f>
        <v>0</v>
      </c>
      <c r="V2065" s="5" t="str">
        <f>IFERROR(IF(Table4[[#This Row],[Total fees]]=Table4[[#This Row],[Total]]=0,"",Table4[[#This Row],[Total fees]]-Table4[[#This Row],[Total]]),"")</f>
        <v/>
      </c>
    </row>
    <row r="2066" spans="1:22">
      <c r="A2066" s="18" t="str">
        <f>IF('Student''s Data'!A2066=0,"",'Student''s Data'!A2066)</f>
        <v/>
      </c>
      <c r="B2066" s="18" t="str">
        <f>IF('Student''s Data'!B2066=0,"",'Student''s Data'!B2066)</f>
        <v/>
      </c>
      <c r="C2066" s="19" t="str">
        <f>IF('Student''s Data'!C2066=0,"",'Student''s Data'!C2066)</f>
        <v/>
      </c>
      <c r="D2066" s="19" t="str">
        <f>IF('Student''s Data'!D2066=0,"",'Student''s Data'!D2066)</f>
        <v/>
      </c>
      <c r="E2066" s="19" t="str">
        <f>IF('Student''s Data'!H2066=0,"",'Student''s Data'!H2066)</f>
        <v/>
      </c>
      <c r="F2066" s="19" t="str">
        <f>IF('Student''s Data'!E2066=0,"",'Student''s Data'!E2066)</f>
        <v/>
      </c>
      <c r="G2066" s="19" t="str">
        <f>IF('Student''s Data'!F2066=0,"",'Student''s Data'!F2066)</f>
        <v/>
      </c>
      <c r="H2066" s="17"/>
      <c r="I2066" s="17"/>
      <c r="J2066" s="17"/>
      <c r="K2066" s="17"/>
      <c r="L2066" s="17"/>
      <c r="M2066" s="17"/>
      <c r="N2066" s="17"/>
      <c r="O2066" s="17"/>
      <c r="P2066" s="17"/>
      <c r="Q2066" s="17"/>
      <c r="R2066" s="17"/>
      <c r="S2066" s="17"/>
      <c r="T2066" s="5" t="str">
        <f>IF(SUM(Table4[[#This Row],[Jan]:[Dec]])=0,"",(SUM(Table4[[#This Row],[Jan]:[Dec]])))</f>
        <v/>
      </c>
      <c r="U2066" s="5">
        <f>IFERROR(IF(Table5[[#This Row],[Is RTE Student]]="Yes",0,VLOOKUP(Table4[[#This Row],[Class]]&amp;"_"&amp;Table4[[#This Row],[Stream]]&amp;"_"&amp;Table4[[#This Row],[Medium]],total_fee,5,0)),0)</f>
        <v>0</v>
      </c>
      <c r="V2066" s="5" t="str">
        <f>IFERROR(IF(Table4[[#This Row],[Total fees]]=Table4[[#This Row],[Total]]=0,"",Table4[[#This Row],[Total fees]]-Table4[[#This Row],[Total]]),"")</f>
        <v/>
      </c>
    </row>
    <row r="2067" spans="1:22">
      <c r="A2067" s="18" t="str">
        <f>IF('Student''s Data'!A2067=0,"",'Student''s Data'!A2067)</f>
        <v/>
      </c>
      <c r="B2067" s="18" t="str">
        <f>IF('Student''s Data'!B2067=0,"",'Student''s Data'!B2067)</f>
        <v/>
      </c>
      <c r="C2067" s="19" t="str">
        <f>IF('Student''s Data'!C2067=0,"",'Student''s Data'!C2067)</f>
        <v/>
      </c>
      <c r="D2067" s="19" t="str">
        <f>IF('Student''s Data'!D2067=0,"",'Student''s Data'!D2067)</f>
        <v/>
      </c>
      <c r="E2067" s="19" t="str">
        <f>IF('Student''s Data'!H2067=0,"",'Student''s Data'!H2067)</f>
        <v/>
      </c>
      <c r="F2067" s="19" t="str">
        <f>IF('Student''s Data'!E2067=0,"",'Student''s Data'!E2067)</f>
        <v/>
      </c>
      <c r="G2067" s="19" t="str">
        <f>IF('Student''s Data'!F2067=0,"",'Student''s Data'!F2067)</f>
        <v/>
      </c>
      <c r="H2067" s="17"/>
      <c r="I2067" s="17"/>
      <c r="J2067" s="17"/>
      <c r="K2067" s="17"/>
      <c r="L2067" s="17"/>
      <c r="M2067" s="17"/>
      <c r="N2067" s="17"/>
      <c r="O2067" s="17"/>
      <c r="P2067" s="17"/>
      <c r="Q2067" s="17"/>
      <c r="R2067" s="17"/>
      <c r="S2067" s="17"/>
      <c r="T2067" s="5" t="str">
        <f>IF(SUM(Table4[[#This Row],[Jan]:[Dec]])=0,"",(SUM(Table4[[#This Row],[Jan]:[Dec]])))</f>
        <v/>
      </c>
      <c r="U2067" s="5">
        <f>IFERROR(IF(Table5[[#This Row],[Is RTE Student]]="Yes",0,VLOOKUP(Table4[[#This Row],[Class]]&amp;"_"&amp;Table4[[#This Row],[Stream]]&amp;"_"&amp;Table4[[#This Row],[Medium]],total_fee,5,0)),0)</f>
        <v>0</v>
      </c>
      <c r="V2067" s="5" t="str">
        <f>IFERROR(IF(Table4[[#This Row],[Total fees]]=Table4[[#This Row],[Total]]=0,"",Table4[[#This Row],[Total fees]]-Table4[[#This Row],[Total]]),"")</f>
        <v/>
      </c>
    </row>
    <row r="2068" spans="1:22">
      <c r="A2068" s="18" t="str">
        <f>IF('Student''s Data'!A2068=0,"",'Student''s Data'!A2068)</f>
        <v/>
      </c>
      <c r="B2068" s="18" t="str">
        <f>IF('Student''s Data'!B2068=0,"",'Student''s Data'!B2068)</f>
        <v/>
      </c>
      <c r="C2068" s="19" t="str">
        <f>IF('Student''s Data'!C2068=0,"",'Student''s Data'!C2068)</f>
        <v/>
      </c>
      <c r="D2068" s="19" t="str">
        <f>IF('Student''s Data'!D2068=0,"",'Student''s Data'!D2068)</f>
        <v/>
      </c>
      <c r="E2068" s="19" t="str">
        <f>IF('Student''s Data'!H2068=0,"",'Student''s Data'!H2068)</f>
        <v/>
      </c>
      <c r="F2068" s="19" t="str">
        <f>IF('Student''s Data'!E2068=0,"",'Student''s Data'!E2068)</f>
        <v/>
      </c>
      <c r="G2068" s="19" t="str">
        <f>IF('Student''s Data'!F2068=0,"",'Student''s Data'!F2068)</f>
        <v/>
      </c>
      <c r="H2068" s="17"/>
      <c r="I2068" s="17"/>
      <c r="J2068" s="17"/>
      <c r="K2068" s="17"/>
      <c r="L2068" s="17"/>
      <c r="M2068" s="17"/>
      <c r="N2068" s="17"/>
      <c r="O2068" s="17"/>
      <c r="P2068" s="17"/>
      <c r="Q2068" s="17"/>
      <c r="R2068" s="17"/>
      <c r="S2068" s="17"/>
      <c r="T2068" s="5" t="str">
        <f>IF(SUM(Table4[[#This Row],[Jan]:[Dec]])=0,"",(SUM(Table4[[#This Row],[Jan]:[Dec]])))</f>
        <v/>
      </c>
      <c r="U2068" s="5">
        <f>IFERROR(IF(Table5[[#This Row],[Is RTE Student]]="Yes",0,VLOOKUP(Table4[[#This Row],[Class]]&amp;"_"&amp;Table4[[#This Row],[Stream]]&amp;"_"&amp;Table4[[#This Row],[Medium]],total_fee,5,0)),0)</f>
        <v>0</v>
      </c>
      <c r="V2068" s="5" t="str">
        <f>IFERROR(IF(Table4[[#This Row],[Total fees]]=Table4[[#This Row],[Total]]=0,"",Table4[[#This Row],[Total fees]]-Table4[[#This Row],[Total]]),"")</f>
        <v/>
      </c>
    </row>
    <row r="2069" spans="1:22">
      <c r="A2069" s="18" t="str">
        <f>IF('Student''s Data'!A2069=0,"",'Student''s Data'!A2069)</f>
        <v/>
      </c>
      <c r="B2069" s="18" t="str">
        <f>IF('Student''s Data'!B2069=0,"",'Student''s Data'!B2069)</f>
        <v/>
      </c>
      <c r="C2069" s="19" t="str">
        <f>IF('Student''s Data'!C2069=0,"",'Student''s Data'!C2069)</f>
        <v/>
      </c>
      <c r="D2069" s="19" t="str">
        <f>IF('Student''s Data'!D2069=0,"",'Student''s Data'!D2069)</f>
        <v/>
      </c>
      <c r="E2069" s="19" t="str">
        <f>IF('Student''s Data'!H2069=0,"",'Student''s Data'!H2069)</f>
        <v/>
      </c>
      <c r="F2069" s="19" t="str">
        <f>IF('Student''s Data'!E2069=0,"",'Student''s Data'!E2069)</f>
        <v/>
      </c>
      <c r="G2069" s="19" t="str">
        <f>IF('Student''s Data'!F2069=0,"",'Student''s Data'!F2069)</f>
        <v/>
      </c>
      <c r="H2069" s="17"/>
      <c r="I2069" s="17"/>
      <c r="J2069" s="17"/>
      <c r="K2069" s="17"/>
      <c r="L2069" s="17"/>
      <c r="M2069" s="17"/>
      <c r="N2069" s="17"/>
      <c r="O2069" s="17"/>
      <c r="P2069" s="17"/>
      <c r="Q2069" s="17"/>
      <c r="R2069" s="17"/>
      <c r="S2069" s="17"/>
      <c r="T2069" s="5" t="str">
        <f>IF(SUM(Table4[[#This Row],[Jan]:[Dec]])=0,"",(SUM(Table4[[#This Row],[Jan]:[Dec]])))</f>
        <v/>
      </c>
      <c r="U2069" s="5">
        <f>IFERROR(IF(Table5[[#This Row],[Is RTE Student]]="Yes",0,VLOOKUP(Table4[[#This Row],[Class]]&amp;"_"&amp;Table4[[#This Row],[Stream]]&amp;"_"&amp;Table4[[#This Row],[Medium]],total_fee,5,0)),0)</f>
        <v>0</v>
      </c>
      <c r="V2069" s="5" t="str">
        <f>IFERROR(IF(Table4[[#This Row],[Total fees]]=Table4[[#This Row],[Total]]=0,"",Table4[[#This Row],[Total fees]]-Table4[[#This Row],[Total]]),"")</f>
        <v/>
      </c>
    </row>
    <row r="2070" spans="1:22">
      <c r="A2070" s="18" t="str">
        <f>IF('Student''s Data'!A2070=0,"",'Student''s Data'!A2070)</f>
        <v/>
      </c>
      <c r="B2070" s="18" t="str">
        <f>IF('Student''s Data'!B2070=0,"",'Student''s Data'!B2070)</f>
        <v/>
      </c>
      <c r="C2070" s="19" t="str">
        <f>IF('Student''s Data'!C2070=0,"",'Student''s Data'!C2070)</f>
        <v/>
      </c>
      <c r="D2070" s="19" t="str">
        <f>IF('Student''s Data'!D2070=0,"",'Student''s Data'!D2070)</f>
        <v/>
      </c>
      <c r="E2070" s="19" t="str">
        <f>IF('Student''s Data'!H2070=0,"",'Student''s Data'!H2070)</f>
        <v/>
      </c>
      <c r="F2070" s="19" t="str">
        <f>IF('Student''s Data'!E2070=0,"",'Student''s Data'!E2070)</f>
        <v/>
      </c>
      <c r="G2070" s="19" t="str">
        <f>IF('Student''s Data'!F2070=0,"",'Student''s Data'!F2070)</f>
        <v/>
      </c>
      <c r="H2070" s="17"/>
      <c r="I2070" s="17"/>
      <c r="J2070" s="17"/>
      <c r="K2070" s="17"/>
      <c r="L2070" s="17"/>
      <c r="M2070" s="17"/>
      <c r="N2070" s="17"/>
      <c r="O2070" s="17"/>
      <c r="P2070" s="17"/>
      <c r="Q2070" s="17"/>
      <c r="R2070" s="17"/>
      <c r="S2070" s="17"/>
      <c r="T2070" s="5" t="str">
        <f>IF(SUM(Table4[[#This Row],[Jan]:[Dec]])=0,"",(SUM(Table4[[#This Row],[Jan]:[Dec]])))</f>
        <v/>
      </c>
      <c r="U2070" s="5">
        <f>IFERROR(IF(Table5[[#This Row],[Is RTE Student]]="Yes",0,VLOOKUP(Table4[[#This Row],[Class]]&amp;"_"&amp;Table4[[#This Row],[Stream]]&amp;"_"&amp;Table4[[#This Row],[Medium]],total_fee,5,0)),0)</f>
        <v>0</v>
      </c>
      <c r="V2070" s="5" t="str">
        <f>IFERROR(IF(Table4[[#This Row],[Total fees]]=Table4[[#This Row],[Total]]=0,"",Table4[[#This Row],[Total fees]]-Table4[[#This Row],[Total]]),"")</f>
        <v/>
      </c>
    </row>
    <row r="2071" spans="1:22">
      <c r="A2071" s="18" t="str">
        <f>IF('Student''s Data'!A2071=0,"",'Student''s Data'!A2071)</f>
        <v/>
      </c>
      <c r="B2071" s="18" t="str">
        <f>IF('Student''s Data'!B2071=0,"",'Student''s Data'!B2071)</f>
        <v/>
      </c>
      <c r="C2071" s="19" t="str">
        <f>IF('Student''s Data'!C2071=0,"",'Student''s Data'!C2071)</f>
        <v/>
      </c>
      <c r="D2071" s="19" t="str">
        <f>IF('Student''s Data'!D2071=0,"",'Student''s Data'!D2071)</f>
        <v/>
      </c>
      <c r="E2071" s="19" t="str">
        <f>IF('Student''s Data'!H2071=0,"",'Student''s Data'!H2071)</f>
        <v/>
      </c>
      <c r="F2071" s="19" t="str">
        <f>IF('Student''s Data'!E2071=0,"",'Student''s Data'!E2071)</f>
        <v/>
      </c>
      <c r="G2071" s="19" t="str">
        <f>IF('Student''s Data'!F2071=0,"",'Student''s Data'!F2071)</f>
        <v/>
      </c>
      <c r="H2071" s="17"/>
      <c r="I2071" s="17"/>
      <c r="J2071" s="17"/>
      <c r="K2071" s="17"/>
      <c r="L2071" s="17"/>
      <c r="M2071" s="17"/>
      <c r="N2071" s="17"/>
      <c r="O2071" s="17"/>
      <c r="P2071" s="17"/>
      <c r="Q2071" s="17"/>
      <c r="R2071" s="17"/>
      <c r="S2071" s="17"/>
      <c r="T2071" s="5" t="str">
        <f>IF(SUM(Table4[[#This Row],[Jan]:[Dec]])=0,"",(SUM(Table4[[#This Row],[Jan]:[Dec]])))</f>
        <v/>
      </c>
      <c r="U2071" s="5">
        <f>IFERROR(IF(Table5[[#This Row],[Is RTE Student]]="Yes",0,VLOOKUP(Table4[[#This Row],[Class]]&amp;"_"&amp;Table4[[#This Row],[Stream]]&amp;"_"&amp;Table4[[#This Row],[Medium]],total_fee,5,0)),0)</f>
        <v>0</v>
      </c>
      <c r="V2071" s="5" t="str">
        <f>IFERROR(IF(Table4[[#This Row],[Total fees]]=Table4[[#This Row],[Total]]=0,"",Table4[[#This Row],[Total fees]]-Table4[[#This Row],[Total]]),"")</f>
        <v/>
      </c>
    </row>
    <row r="2072" spans="1:22">
      <c r="A2072" s="18" t="str">
        <f>IF('Student''s Data'!A2072=0,"",'Student''s Data'!A2072)</f>
        <v/>
      </c>
      <c r="B2072" s="18" t="str">
        <f>IF('Student''s Data'!B2072=0,"",'Student''s Data'!B2072)</f>
        <v/>
      </c>
      <c r="C2072" s="19" t="str">
        <f>IF('Student''s Data'!C2072=0,"",'Student''s Data'!C2072)</f>
        <v/>
      </c>
      <c r="D2072" s="19" t="str">
        <f>IF('Student''s Data'!D2072=0,"",'Student''s Data'!D2072)</f>
        <v/>
      </c>
      <c r="E2072" s="19" t="str">
        <f>IF('Student''s Data'!H2072=0,"",'Student''s Data'!H2072)</f>
        <v/>
      </c>
      <c r="F2072" s="19" t="str">
        <f>IF('Student''s Data'!E2072=0,"",'Student''s Data'!E2072)</f>
        <v/>
      </c>
      <c r="G2072" s="19" t="str">
        <f>IF('Student''s Data'!F2072=0,"",'Student''s Data'!F2072)</f>
        <v/>
      </c>
      <c r="H2072" s="17"/>
      <c r="I2072" s="17"/>
      <c r="J2072" s="17"/>
      <c r="K2072" s="17"/>
      <c r="L2072" s="17"/>
      <c r="M2072" s="17"/>
      <c r="N2072" s="17"/>
      <c r="O2072" s="17"/>
      <c r="P2072" s="17"/>
      <c r="Q2072" s="17"/>
      <c r="R2072" s="17"/>
      <c r="S2072" s="17"/>
      <c r="T2072" s="5" t="str">
        <f>IF(SUM(Table4[[#This Row],[Jan]:[Dec]])=0,"",(SUM(Table4[[#This Row],[Jan]:[Dec]])))</f>
        <v/>
      </c>
      <c r="U2072" s="5">
        <f>IFERROR(IF(Table5[[#This Row],[Is RTE Student]]="Yes",0,VLOOKUP(Table4[[#This Row],[Class]]&amp;"_"&amp;Table4[[#This Row],[Stream]]&amp;"_"&amp;Table4[[#This Row],[Medium]],total_fee,5,0)),0)</f>
        <v>0</v>
      </c>
      <c r="V2072" s="5" t="str">
        <f>IFERROR(IF(Table4[[#This Row],[Total fees]]=Table4[[#This Row],[Total]]=0,"",Table4[[#This Row],[Total fees]]-Table4[[#This Row],[Total]]),"")</f>
        <v/>
      </c>
    </row>
    <row r="2073" spans="1:22">
      <c r="A2073" s="18" t="str">
        <f>IF('Student''s Data'!A2073=0,"",'Student''s Data'!A2073)</f>
        <v/>
      </c>
      <c r="B2073" s="18" t="str">
        <f>IF('Student''s Data'!B2073=0,"",'Student''s Data'!B2073)</f>
        <v/>
      </c>
      <c r="C2073" s="19" t="str">
        <f>IF('Student''s Data'!C2073=0,"",'Student''s Data'!C2073)</f>
        <v/>
      </c>
      <c r="D2073" s="19" t="str">
        <f>IF('Student''s Data'!D2073=0,"",'Student''s Data'!D2073)</f>
        <v/>
      </c>
      <c r="E2073" s="19" t="str">
        <f>IF('Student''s Data'!H2073=0,"",'Student''s Data'!H2073)</f>
        <v/>
      </c>
      <c r="F2073" s="19" t="str">
        <f>IF('Student''s Data'!E2073=0,"",'Student''s Data'!E2073)</f>
        <v/>
      </c>
      <c r="G2073" s="19" t="str">
        <f>IF('Student''s Data'!F2073=0,"",'Student''s Data'!F2073)</f>
        <v/>
      </c>
      <c r="H2073" s="17"/>
      <c r="I2073" s="17"/>
      <c r="J2073" s="17"/>
      <c r="K2073" s="17"/>
      <c r="L2073" s="17"/>
      <c r="M2073" s="17"/>
      <c r="N2073" s="17"/>
      <c r="O2073" s="17"/>
      <c r="P2073" s="17"/>
      <c r="Q2073" s="17"/>
      <c r="R2073" s="17"/>
      <c r="S2073" s="17"/>
      <c r="T2073" s="5" t="str">
        <f>IF(SUM(Table4[[#This Row],[Jan]:[Dec]])=0,"",(SUM(Table4[[#This Row],[Jan]:[Dec]])))</f>
        <v/>
      </c>
      <c r="U2073" s="5">
        <f>IFERROR(IF(Table5[[#This Row],[Is RTE Student]]="Yes",0,VLOOKUP(Table4[[#This Row],[Class]]&amp;"_"&amp;Table4[[#This Row],[Stream]]&amp;"_"&amp;Table4[[#This Row],[Medium]],total_fee,5,0)),0)</f>
        <v>0</v>
      </c>
      <c r="V2073" s="5" t="str">
        <f>IFERROR(IF(Table4[[#This Row],[Total fees]]=Table4[[#This Row],[Total]]=0,"",Table4[[#This Row],[Total fees]]-Table4[[#This Row],[Total]]),"")</f>
        <v/>
      </c>
    </row>
    <row r="2074" spans="1:22">
      <c r="A2074" s="18" t="str">
        <f>IF('Student''s Data'!A2074=0,"",'Student''s Data'!A2074)</f>
        <v/>
      </c>
      <c r="B2074" s="18" t="str">
        <f>IF('Student''s Data'!B2074=0,"",'Student''s Data'!B2074)</f>
        <v/>
      </c>
      <c r="C2074" s="19" t="str">
        <f>IF('Student''s Data'!C2074=0,"",'Student''s Data'!C2074)</f>
        <v/>
      </c>
      <c r="D2074" s="19" t="str">
        <f>IF('Student''s Data'!D2074=0,"",'Student''s Data'!D2074)</f>
        <v/>
      </c>
      <c r="E2074" s="19" t="str">
        <f>IF('Student''s Data'!H2074=0,"",'Student''s Data'!H2074)</f>
        <v/>
      </c>
      <c r="F2074" s="19" t="str">
        <f>IF('Student''s Data'!E2074=0,"",'Student''s Data'!E2074)</f>
        <v/>
      </c>
      <c r="G2074" s="19" t="str">
        <f>IF('Student''s Data'!F2074=0,"",'Student''s Data'!F2074)</f>
        <v/>
      </c>
      <c r="H2074" s="17"/>
      <c r="I2074" s="17"/>
      <c r="J2074" s="17"/>
      <c r="K2074" s="17"/>
      <c r="L2074" s="17"/>
      <c r="M2074" s="17"/>
      <c r="N2074" s="17"/>
      <c r="O2074" s="17"/>
      <c r="P2074" s="17"/>
      <c r="Q2074" s="17"/>
      <c r="R2074" s="17"/>
      <c r="S2074" s="17"/>
      <c r="T2074" s="5" t="str">
        <f>IF(SUM(Table4[[#This Row],[Jan]:[Dec]])=0,"",(SUM(Table4[[#This Row],[Jan]:[Dec]])))</f>
        <v/>
      </c>
      <c r="U2074" s="5">
        <f>IFERROR(IF(Table5[[#This Row],[Is RTE Student]]="Yes",0,VLOOKUP(Table4[[#This Row],[Class]]&amp;"_"&amp;Table4[[#This Row],[Stream]]&amp;"_"&amp;Table4[[#This Row],[Medium]],total_fee,5,0)),0)</f>
        <v>0</v>
      </c>
      <c r="V2074" s="5" t="str">
        <f>IFERROR(IF(Table4[[#This Row],[Total fees]]=Table4[[#This Row],[Total]]=0,"",Table4[[#This Row],[Total fees]]-Table4[[#This Row],[Total]]),"")</f>
        <v/>
      </c>
    </row>
    <row r="2075" spans="1:22">
      <c r="A2075" s="18" t="str">
        <f>IF('Student''s Data'!A2075=0,"",'Student''s Data'!A2075)</f>
        <v/>
      </c>
      <c r="B2075" s="18" t="str">
        <f>IF('Student''s Data'!B2075=0,"",'Student''s Data'!B2075)</f>
        <v/>
      </c>
      <c r="C2075" s="19" t="str">
        <f>IF('Student''s Data'!C2075=0,"",'Student''s Data'!C2075)</f>
        <v/>
      </c>
      <c r="D2075" s="19" t="str">
        <f>IF('Student''s Data'!D2075=0,"",'Student''s Data'!D2075)</f>
        <v/>
      </c>
      <c r="E2075" s="19" t="str">
        <f>IF('Student''s Data'!H2075=0,"",'Student''s Data'!H2075)</f>
        <v/>
      </c>
      <c r="F2075" s="19" t="str">
        <f>IF('Student''s Data'!E2075=0,"",'Student''s Data'!E2075)</f>
        <v/>
      </c>
      <c r="G2075" s="19" t="str">
        <f>IF('Student''s Data'!F2075=0,"",'Student''s Data'!F2075)</f>
        <v/>
      </c>
      <c r="H2075" s="17"/>
      <c r="I2075" s="17"/>
      <c r="J2075" s="17"/>
      <c r="K2075" s="17"/>
      <c r="L2075" s="17"/>
      <c r="M2075" s="17"/>
      <c r="N2075" s="17"/>
      <c r="O2075" s="17"/>
      <c r="P2075" s="17"/>
      <c r="Q2075" s="17"/>
      <c r="R2075" s="17"/>
      <c r="S2075" s="17"/>
      <c r="T2075" s="5" t="str">
        <f>IF(SUM(Table4[[#This Row],[Jan]:[Dec]])=0,"",(SUM(Table4[[#This Row],[Jan]:[Dec]])))</f>
        <v/>
      </c>
      <c r="U2075" s="5">
        <f>IFERROR(IF(Table5[[#This Row],[Is RTE Student]]="Yes",0,VLOOKUP(Table4[[#This Row],[Class]]&amp;"_"&amp;Table4[[#This Row],[Stream]]&amp;"_"&amp;Table4[[#This Row],[Medium]],total_fee,5,0)),0)</f>
        <v>0</v>
      </c>
      <c r="V2075" s="5" t="str">
        <f>IFERROR(IF(Table4[[#This Row],[Total fees]]=Table4[[#This Row],[Total]]=0,"",Table4[[#This Row],[Total fees]]-Table4[[#This Row],[Total]]),"")</f>
        <v/>
      </c>
    </row>
    <row r="2076" spans="1:22">
      <c r="A2076" s="18" t="str">
        <f>IF('Student''s Data'!A2076=0,"",'Student''s Data'!A2076)</f>
        <v/>
      </c>
      <c r="B2076" s="18" t="str">
        <f>IF('Student''s Data'!B2076=0,"",'Student''s Data'!B2076)</f>
        <v/>
      </c>
      <c r="C2076" s="19" t="str">
        <f>IF('Student''s Data'!C2076=0,"",'Student''s Data'!C2076)</f>
        <v/>
      </c>
      <c r="D2076" s="19" t="str">
        <f>IF('Student''s Data'!D2076=0,"",'Student''s Data'!D2076)</f>
        <v/>
      </c>
      <c r="E2076" s="19" t="str">
        <f>IF('Student''s Data'!H2076=0,"",'Student''s Data'!H2076)</f>
        <v/>
      </c>
      <c r="F2076" s="19" t="str">
        <f>IF('Student''s Data'!E2076=0,"",'Student''s Data'!E2076)</f>
        <v/>
      </c>
      <c r="G2076" s="19" t="str">
        <f>IF('Student''s Data'!F2076=0,"",'Student''s Data'!F2076)</f>
        <v/>
      </c>
      <c r="H2076" s="17"/>
      <c r="I2076" s="17"/>
      <c r="J2076" s="17"/>
      <c r="K2076" s="17"/>
      <c r="L2076" s="17"/>
      <c r="M2076" s="17"/>
      <c r="N2076" s="17"/>
      <c r="O2076" s="17"/>
      <c r="P2076" s="17"/>
      <c r="Q2076" s="17"/>
      <c r="R2076" s="17"/>
      <c r="S2076" s="17"/>
      <c r="T2076" s="5" t="str">
        <f>IF(SUM(Table4[[#This Row],[Jan]:[Dec]])=0,"",(SUM(Table4[[#This Row],[Jan]:[Dec]])))</f>
        <v/>
      </c>
      <c r="U2076" s="5">
        <f>IFERROR(IF(Table5[[#This Row],[Is RTE Student]]="Yes",0,VLOOKUP(Table4[[#This Row],[Class]]&amp;"_"&amp;Table4[[#This Row],[Stream]]&amp;"_"&amp;Table4[[#This Row],[Medium]],total_fee,5,0)),0)</f>
        <v>0</v>
      </c>
      <c r="V2076" s="5" t="str">
        <f>IFERROR(IF(Table4[[#This Row],[Total fees]]=Table4[[#This Row],[Total]]=0,"",Table4[[#This Row],[Total fees]]-Table4[[#This Row],[Total]]),"")</f>
        <v/>
      </c>
    </row>
    <row r="2077" spans="1:22">
      <c r="A2077" s="18" t="str">
        <f>IF('Student''s Data'!A2077=0,"",'Student''s Data'!A2077)</f>
        <v/>
      </c>
      <c r="B2077" s="18" t="str">
        <f>IF('Student''s Data'!B2077=0,"",'Student''s Data'!B2077)</f>
        <v/>
      </c>
      <c r="C2077" s="19" t="str">
        <f>IF('Student''s Data'!C2077=0,"",'Student''s Data'!C2077)</f>
        <v/>
      </c>
      <c r="D2077" s="19" t="str">
        <f>IF('Student''s Data'!D2077=0,"",'Student''s Data'!D2077)</f>
        <v/>
      </c>
      <c r="E2077" s="19" t="str">
        <f>IF('Student''s Data'!H2077=0,"",'Student''s Data'!H2077)</f>
        <v/>
      </c>
      <c r="F2077" s="19" t="str">
        <f>IF('Student''s Data'!E2077=0,"",'Student''s Data'!E2077)</f>
        <v/>
      </c>
      <c r="G2077" s="19" t="str">
        <f>IF('Student''s Data'!F2077=0,"",'Student''s Data'!F2077)</f>
        <v/>
      </c>
      <c r="H2077" s="17"/>
      <c r="I2077" s="17"/>
      <c r="J2077" s="17"/>
      <c r="K2077" s="17"/>
      <c r="L2077" s="17"/>
      <c r="M2077" s="17"/>
      <c r="N2077" s="17"/>
      <c r="O2077" s="17"/>
      <c r="P2077" s="17"/>
      <c r="Q2077" s="17"/>
      <c r="R2077" s="17"/>
      <c r="S2077" s="17"/>
      <c r="T2077" s="5" t="str">
        <f>IF(SUM(Table4[[#This Row],[Jan]:[Dec]])=0,"",(SUM(Table4[[#This Row],[Jan]:[Dec]])))</f>
        <v/>
      </c>
      <c r="U2077" s="5">
        <f>IFERROR(IF(Table5[[#This Row],[Is RTE Student]]="Yes",0,VLOOKUP(Table4[[#This Row],[Class]]&amp;"_"&amp;Table4[[#This Row],[Stream]]&amp;"_"&amp;Table4[[#This Row],[Medium]],total_fee,5,0)),0)</f>
        <v>0</v>
      </c>
      <c r="V2077" s="5" t="str">
        <f>IFERROR(IF(Table4[[#This Row],[Total fees]]=Table4[[#This Row],[Total]]=0,"",Table4[[#This Row],[Total fees]]-Table4[[#This Row],[Total]]),"")</f>
        <v/>
      </c>
    </row>
    <row r="2078" spans="1:22">
      <c r="A2078" s="18" t="str">
        <f>IF('Student''s Data'!A2078=0,"",'Student''s Data'!A2078)</f>
        <v/>
      </c>
      <c r="B2078" s="18" t="str">
        <f>IF('Student''s Data'!B2078=0,"",'Student''s Data'!B2078)</f>
        <v/>
      </c>
      <c r="C2078" s="19" t="str">
        <f>IF('Student''s Data'!C2078=0,"",'Student''s Data'!C2078)</f>
        <v/>
      </c>
      <c r="D2078" s="19" t="str">
        <f>IF('Student''s Data'!D2078=0,"",'Student''s Data'!D2078)</f>
        <v/>
      </c>
      <c r="E2078" s="19" t="str">
        <f>IF('Student''s Data'!H2078=0,"",'Student''s Data'!H2078)</f>
        <v/>
      </c>
      <c r="F2078" s="19" t="str">
        <f>IF('Student''s Data'!E2078=0,"",'Student''s Data'!E2078)</f>
        <v/>
      </c>
      <c r="G2078" s="19" t="str">
        <f>IF('Student''s Data'!F2078=0,"",'Student''s Data'!F2078)</f>
        <v/>
      </c>
      <c r="H2078" s="17"/>
      <c r="I2078" s="17"/>
      <c r="J2078" s="17"/>
      <c r="K2078" s="17"/>
      <c r="L2078" s="17"/>
      <c r="M2078" s="17"/>
      <c r="N2078" s="17"/>
      <c r="O2078" s="17"/>
      <c r="P2078" s="17"/>
      <c r="Q2078" s="17"/>
      <c r="R2078" s="17"/>
      <c r="S2078" s="17"/>
      <c r="T2078" s="5" t="str">
        <f>IF(SUM(Table4[[#This Row],[Jan]:[Dec]])=0,"",(SUM(Table4[[#This Row],[Jan]:[Dec]])))</f>
        <v/>
      </c>
      <c r="U2078" s="5">
        <f>IFERROR(IF(Table5[[#This Row],[Is RTE Student]]="Yes",0,VLOOKUP(Table4[[#This Row],[Class]]&amp;"_"&amp;Table4[[#This Row],[Stream]]&amp;"_"&amp;Table4[[#This Row],[Medium]],total_fee,5,0)),0)</f>
        <v>0</v>
      </c>
      <c r="V2078" s="5" t="str">
        <f>IFERROR(IF(Table4[[#This Row],[Total fees]]=Table4[[#This Row],[Total]]=0,"",Table4[[#This Row],[Total fees]]-Table4[[#This Row],[Total]]),"")</f>
        <v/>
      </c>
    </row>
    <row r="2079" spans="1:22">
      <c r="A2079" s="18" t="str">
        <f>IF('Student''s Data'!A2079=0,"",'Student''s Data'!A2079)</f>
        <v/>
      </c>
      <c r="B2079" s="18" t="str">
        <f>IF('Student''s Data'!B2079=0,"",'Student''s Data'!B2079)</f>
        <v/>
      </c>
      <c r="C2079" s="19" t="str">
        <f>IF('Student''s Data'!C2079=0,"",'Student''s Data'!C2079)</f>
        <v/>
      </c>
      <c r="D2079" s="19" t="str">
        <f>IF('Student''s Data'!D2079=0,"",'Student''s Data'!D2079)</f>
        <v/>
      </c>
      <c r="E2079" s="19" t="str">
        <f>IF('Student''s Data'!H2079=0,"",'Student''s Data'!H2079)</f>
        <v/>
      </c>
      <c r="F2079" s="19" t="str">
        <f>IF('Student''s Data'!E2079=0,"",'Student''s Data'!E2079)</f>
        <v/>
      </c>
      <c r="G2079" s="19" t="str">
        <f>IF('Student''s Data'!F2079=0,"",'Student''s Data'!F2079)</f>
        <v/>
      </c>
      <c r="H2079" s="17"/>
      <c r="I2079" s="17"/>
      <c r="J2079" s="17"/>
      <c r="K2079" s="17"/>
      <c r="L2079" s="17"/>
      <c r="M2079" s="17"/>
      <c r="N2079" s="17"/>
      <c r="O2079" s="17"/>
      <c r="P2079" s="17"/>
      <c r="Q2079" s="17"/>
      <c r="R2079" s="17"/>
      <c r="S2079" s="17"/>
      <c r="T2079" s="5" t="str">
        <f>IF(SUM(Table4[[#This Row],[Jan]:[Dec]])=0,"",(SUM(Table4[[#This Row],[Jan]:[Dec]])))</f>
        <v/>
      </c>
      <c r="U2079" s="5">
        <f>IFERROR(IF(Table5[[#This Row],[Is RTE Student]]="Yes",0,VLOOKUP(Table4[[#This Row],[Class]]&amp;"_"&amp;Table4[[#This Row],[Stream]]&amp;"_"&amp;Table4[[#This Row],[Medium]],total_fee,5,0)),0)</f>
        <v>0</v>
      </c>
      <c r="V2079" s="5" t="str">
        <f>IFERROR(IF(Table4[[#This Row],[Total fees]]=Table4[[#This Row],[Total]]=0,"",Table4[[#This Row],[Total fees]]-Table4[[#This Row],[Total]]),"")</f>
        <v/>
      </c>
    </row>
    <row r="2080" spans="1:22">
      <c r="A2080" s="18" t="str">
        <f>IF('Student''s Data'!A2080=0,"",'Student''s Data'!A2080)</f>
        <v/>
      </c>
      <c r="B2080" s="18" t="str">
        <f>IF('Student''s Data'!B2080=0,"",'Student''s Data'!B2080)</f>
        <v/>
      </c>
      <c r="C2080" s="19" t="str">
        <f>IF('Student''s Data'!C2080=0,"",'Student''s Data'!C2080)</f>
        <v/>
      </c>
      <c r="D2080" s="19" t="str">
        <f>IF('Student''s Data'!D2080=0,"",'Student''s Data'!D2080)</f>
        <v/>
      </c>
      <c r="E2080" s="19" t="str">
        <f>IF('Student''s Data'!H2080=0,"",'Student''s Data'!H2080)</f>
        <v/>
      </c>
      <c r="F2080" s="19" t="str">
        <f>IF('Student''s Data'!E2080=0,"",'Student''s Data'!E2080)</f>
        <v/>
      </c>
      <c r="G2080" s="19" t="str">
        <f>IF('Student''s Data'!F2080=0,"",'Student''s Data'!F2080)</f>
        <v/>
      </c>
      <c r="H2080" s="17"/>
      <c r="I2080" s="17"/>
      <c r="J2080" s="17"/>
      <c r="K2080" s="17"/>
      <c r="L2080" s="17"/>
      <c r="M2080" s="17"/>
      <c r="N2080" s="17"/>
      <c r="O2080" s="17"/>
      <c r="P2080" s="17"/>
      <c r="Q2080" s="17"/>
      <c r="R2080" s="17"/>
      <c r="S2080" s="17"/>
      <c r="T2080" s="5" t="str">
        <f>IF(SUM(Table4[[#This Row],[Jan]:[Dec]])=0,"",(SUM(Table4[[#This Row],[Jan]:[Dec]])))</f>
        <v/>
      </c>
      <c r="U2080" s="5">
        <f>IFERROR(IF(Table5[[#This Row],[Is RTE Student]]="Yes",0,VLOOKUP(Table4[[#This Row],[Class]]&amp;"_"&amp;Table4[[#This Row],[Stream]]&amp;"_"&amp;Table4[[#This Row],[Medium]],total_fee,5,0)),0)</f>
        <v>0</v>
      </c>
      <c r="V2080" s="5" t="str">
        <f>IFERROR(IF(Table4[[#This Row],[Total fees]]=Table4[[#This Row],[Total]]=0,"",Table4[[#This Row],[Total fees]]-Table4[[#This Row],[Total]]),"")</f>
        <v/>
      </c>
    </row>
    <row r="2081" spans="1:22">
      <c r="A2081" s="18" t="str">
        <f>IF('Student''s Data'!A2081=0,"",'Student''s Data'!A2081)</f>
        <v/>
      </c>
      <c r="B2081" s="18" t="str">
        <f>IF('Student''s Data'!B2081=0,"",'Student''s Data'!B2081)</f>
        <v/>
      </c>
      <c r="C2081" s="19" t="str">
        <f>IF('Student''s Data'!C2081=0,"",'Student''s Data'!C2081)</f>
        <v/>
      </c>
      <c r="D2081" s="19" t="str">
        <f>IF('Student''s Data'!D2081=0,"",'Student''s Data'!D2081)</f>
        <v/>
      </c>
      <c r="E2081" s="19" t="str">
        <f>IF('Student''s Data'!H2081=0,"",'Student''s Data'!H2081)</f>
        <v/>
      </c>
      <c r="F2081" s="19" t="str">
        <f>IF('Student''s Data'!E2081=0,"",'Student''s Data'!E2081)</f>
        <v/>
      </c>
      <c r="G2081" s="19" t="str">
        <f>IF('Student''s Data'!F2081=0,"",'Student''s Data'!F2081)</f>
        <v/>
      </c>
      <c r="H2081" s="17"/>
      <c r="I2081" s="17"/>
      <c r="J2081" s="17"/>
      <c r="K2081" s="17"/>
      <c r="L2081" s="17"/>
      <c r="M2081" s="17"/>
      <c r="N2081" s="17"/>
      <c r="O2081" s="17"/>
      <c r="P2081" s="17"/>
      <c r="Q2081" s="17"/>
      <c r="R2081" s="17"/>
      <c r="S2081" s="17"/>
      <c r="T2081" s="5" t="str">
        <f>IF(SUM(Table4[[#This Row],[Jan]:[Dec]])=0,"",(SUM(Table4[[#This Row],[Jan]:[Dec]])))</f>
        <v/>
      </c>
      <c r="U2081" s="5">
        <f>IFERROR(IF(Table5[[#This Row],[Is RTE Student]]="Yes",0,VLOOKUP(Table4[[#This Row],[Class]]&amp;"_"&amp;Table4[[#This Row],[Stream]]&amp;"_"&amp;Table4[[#This Row],[Medium]],total_fee,5,0)),0)</f>
        <v>0</v>
      </c>
      <c r="V2081" s="5" t="str">
        <f>IFERROR(IF(Table4[[#This Row],[Total fees]]=Table4[[#This Row],[Total]]=0,"",Table4[[#This Row],[Total fees]]-Table4[[#This Row],[Total]]),"")</f>
        <v/>
      </c>
    </row>
    <row r="2082" spans="1:22">
      <c r="A2082" s="18" t="str">
        <f>IF('Student''s Data'!A2082=0,"",'Student''s Data'!A2082)</f>
        <v/>
      </c>
      <c r="B2082" s="18" t="str">
        <f>IF('Student''s Data'!B2082=0,"",'Student''s Data'!B2082)</f>
        <v/>
      </c>
      <c r="C2082" s="19" t="str">
        <f>IF('Student''s Data'!C2082=0,"",'Student''s Data'!C2082)</f>
        <v/>
      </c>
      <c r="D2082" s="19" t="str">
        <f>IF('Student''s Data'!D2082=0,"",'Student''s Data'!D2082)</f>
        <v/>
      </c>
      <c r="E2082" s="19" t="str">
        <f>IF('Student''s Data'!H2082=0,"",'Student''s Data'!H2082)</f>
        <v/>
      </c>
      <c r="F2082" s="19" t="str">
        <f>IF('Student''s Data'!E2082=0,"",'Student''s Data'!E2082)</f>
        <v/>
      </c>
      <c r="G2082" s="19" t="str">
        <f>IF('Student''s Data'!F2082=0,"",'Student''s Data'!F2082)</f>
        <v/>
      </c>
      <c r="H2082" s="17"/>
      <c r="I2082" s="17"/>
      <c r="J2082" s="17"/>
      <c r="K2082" s="17"/>
      <c r="L2082" s="17"/>
      <c r="M2082" s="17"/>
      <c r="N2082" s="17"/>
      <c r="O2082" s="17"/>
      <c r="P2082" s="17"/>
      <c r="Q2082" s="17"/>
      <c r="R2082" s="17"/>
      <c r="S2082" s="17"/>
      <c r="T2082" s="5" t="str">
        <f>IF(SUM(Table4[[#This Row],[Jan]:[Dec]])=0,"",(SUM(Table4[[#This Row],[Jan]:[Dec]])))</f>
        <v/>
      </c>
      <c r="U2082" s="5">
        <f>IFERROR(IF(Table5[[#This Row],[Is RTE Student]]="Yes",0,VLOOKUP(Table4[[#This Row],[Class]]&amp;"_"&amp;Table4[[#This Row],[Stream]]&amp;"_"&amp;Table4[[#This Row],[Medium]],total_fee,5,0)),0)</f>
        <v>0</v>
      </c>
      <c r="V2082" s="5" t="str">
        <f>IFERROR(IF(Table4[[#This Row],[Total fees]]=Table4[[#This Row],[Total]]=0,"",Table4[[#This Row],[Total fees]]-Table4[[#This Row],[Total]]),"")</f>
        <v/>
      </c>
    </row>
    <row r="2083" spans="1:22">
      <c r="A2083" s="18" t="str">
        <f>IF('Student''s Data'!A2083=0,"",'Student''s Data'!A2083)</f>
        <v/>
      </c>
      <c r="B2083" s="18" t="str">
        <f>IF('Student''s Data'!B2083=0,"",'Student''s Data'!B2083)</f>
        <v/>
      </c>
      <c r="C2083" s="19" t="str">
        <f>IF('Student''s Data'!C2083=0,"",'Student''s Data'!C2083)</f>
        <v/>
      </c>
      <c r="D2083" s="19" t="str">
        <f>IF('Student''s Data'!D2083=0,"",'Student''s Data'!D2083)</f>
        <v/>
      </c>
      <c r="E2083" s="19" t="str">
        <f>IF('Student''s Data'!H2083=0,"",'Student''s Data'!H2083)</f>
        <v/>
      </c>
      <c r="F2083" s="19" t="str">
        <f>IF('Student''s Data'!E2083=0,"",'Student''s Data'!E2083)</f>
        <v/>
      </c>
      <c r="G2083" s="19" t="str">
        <f>IF('Student''s Data'!F2083=0,"",'Student''s Data'!F2083)</f>
        <v/>
      </c>
      <c r="H2083" s="17"/>
      <c r="I2083" s="17"/>
      <c r="J2083" s="17"/>
      <c r="K2083" s="17"/>
      <c r="L2083" s="17"/>
      <c r="M2083" s="17"/>
      <c r="N2083" s="17"/>
      <c r="O2083" s="17"/>
      <c r="P2083" s="17"/>
      <c r="Q2083" s="17"/>
      <c r="R2083" s="17"/>
      <c r="S2083" s="17"/>
      <c r="T2083" s="5" t="str">
        <f>IF(SUM(Table4[[#This Row],[Jan]:[Dec]])=0,"",(SUM(Table4[[#This Row],[Jan]:[Dec]])))</f>
        <v/>
      </c>
      <c r="U2083" s="5">
        <f>IFERROR(IF(Table5[[#This Row],[Is RTE Student]]="Yes",0,VLOOKUP(Table4[[#This Row],[Class]]&amp;"_"&amp;Table4[[#This Row],[Stream]]&amp;"_"&amp;Table4[[#This Row],[Medium]],total_fee,5,0)),0)</f>
        <v>0</v>
      </c>
      <c r="V2083" s="5" t="str">
        <f>IFERROR(IF(Table4[[#This Row],[Total fees]]=Table4[[#This Row],[Total]]=0,"",Table4[[#This Row],[Total fees]]-Table4[[#This Row],[Total]]),"")</f>
        <v/>
      </c>
    </row>
    <row r="2084" spans="1:22">
      <c r="A2084" s="18" t="str">
        <f>IF('Student''s Data'!A2084=0,"",'Student''s Data'!A2084)</f>
        <v/>
      </c>
      <c r="B2084" s="18" t="str">
        <f>IF('Student''s Data'!B2084=0,"",'Student''s Data'!B2084)</f>
        <v/>
      </c>
      <c r="C2084" s="19" t="str">
        <f>IF('Student''s Data'!C2084=0,"",'Student''s Data'!C2084)</f>
        <v/>
      </c>
      <c r="D2084" s="19" t="str">
        <f>IF('Student''s Data'!D2084=0,"",'Student''s Data'!D2084)</f>
        <v/>
      </c>
      <c r="E2084" s="19" t="str">
        <f>IF('Student''s Data'!H2084=0,"",'Student''s Data'!H2084)</f>
        <v/>
      </c>
      <c r="F2084" s="19" t="str">
        <f>IF('Student''s Data'!E2084=0,"",'Student''s Data'!E2084)</f>
        <v/>
      </c>
      <c r="G2084" s="19" t="str">
        <f>IF('Student''s Data'!F2084=0,"",'Student''s Data'!F2084)</f>
        <v/>
      </c>
      <c r="H2084" s="17"/>
      <c r="I2084" s="17"/>
      <c r="J2084" s="17"/>
      <c r="K2084" s="17"/>
      <c r="L2084" s="17"/>
      <c r="M2084" s="17"/>
      <c r="N2084" s="17"/>
      <c r="O2084" s="17"/>
      <c r="P2084" s="17"/>
      <c r="Q2084" s="17"/>
      <c r="R2084" s="17"/>
      <c r="S2084" s="17"/>
      <c r="T2084" s="5" t="str">
        <f>IF(SUM(Table4[[#This Row],[Jan]:[Dec]])=0,"",(SUM(Table4[[#This Row],[Jan]:[Dec]])))</f>
        <v/>
      </c>
      <c r="U2084" s="5">
        <f>IFERROR(IF(Table5[[#This Row],[Is RTE Student]]="Yes",0,VLOOKUP(Table4[[#This Row],[Class]]&amp;"_"&amp;Table4[[#This Row],[Stream]]&amp;"_"&amp;Table4[[#This Row],[Medium]],total_fee,5,0)),0)</f>
        <v>0</v>
      </c>
      <c r="V2084" s="5" t="str">
        <f>IFERROR(IF(Table4[[#This Row],[Total fees]]=Table4[[#This Row],[Total]]=0,"",Table4[[#This Row],[Total fees]]-Table4[[#This Row],[Total]]),"")</f>
        <v/>
      </c>
    </row>
    <row r="2085" spans="1:22">
      <c r="A2085" s="18" t="str">
        <f>IF('Student''s Data'!A2085=0,"",'Student''s Data'!A2085)</f>
        <v/>
      </c>
      <c r="B2085" s="18" t="str">
        <f>IF('Student''s Data'!B2085=0,"",'Student''s Data'!B2085)</f>
        <v/>
      </c>
      <c r="C2085" s="19" t="str">
        <f>IF('Student''s Data'!C2085=0,"",'Student''s Data'!C2085)</f>
        <v/>
      </c>
      <c r="D2085" s="19" t="str">
        <f>IF('Student''s Data'!D2085=0,"",'Student''s Data'!D2085)</f>
        <v/>
      </c>
      <c r="E2085" s="19" t="str">
        <f>IF('Student''s Data'!H2085=0,"",'Student''s Data'!H2085)</f>
        <v/>
      </c>
      <c r="F2085" s="19" t="str">
        <f>IF('Student''s Data'!E2085=0,"",'Student''s Data'!E2085)</f>
        <v/>
      </c>
      <c r="G2085" s="19" t="str">
        <f>IF('Student''s Data'!F2085=0,"",'Student''s Data'!F2085)</f>
        <v/>
      </c>
      <c r="H2085" s="17"/>
      <c r="I2085" s="17"/>
      <c r="J2085" s="17"/>
      <c r="K2085" s="17"/>
      <c r="L2085" s="17"/>
      <c r="M2085" s="17"/>
      <c r="N2085" s="17"/>
      <c r="O2085" s="17"/>
      <c r="P2085" s="17"/>
      <c r="Q2085" s="17"/>
      <c r="R2085" s="17"/>
      <c r="S2085" s="17"/>
      <c r="T2085" s="5" t="str">
        <f>IF(SUM(Table4[[#This Row],[Jan]:[Dec]])=0,"",(SUM(Table4[[#This Row],[Jan]:[Dec]])))</f>
        <v/>
      </c>
      <c r="U2085" s="5">
        <f>IFERROR(IF(Table5[[#This Row],[Is RTE Student]]="Yes",0,VLOOKUP(Table4[[#This Row],[Class]]&amp;"_"&amp;Table4[[#This Row],[Stream]]&amp;"_"&amp;Table4[[#This Row],[Medium]],total_fee,5,0)),0)</f>
        <v>0</v>
      </c>
      <c r="V2085" s="5" t="str">
        <f>IFERROR(IF(Table4[[#This Row],[Total fees]]=Table4[[#This Row],[Total]]=0,"",Table4[[#This Row],[Total fees]]-Table4[[#This Row],[Total]]),"")</f>
        <v/>
      </c>
    </row>
    <row r="2086" spans="1:22">
      <c r="A2086" s="18" t="str">
        <f>IF('Student''s Data'!A2086=0,"",'Student''s Data'!A2086)</f>
        <v/>
      </c>
      <c r="B2086" s="18" t="str">
        <f>IF('Student''s Data'!B2086=0,"",'Student''s Data'!B2086)</f>
        <v/>
      </c>
      <c r="C2086" s="19" t="str">
        <f>IF('Student''s Data'!C2086=0,"",'Student''s Data'!C2086)</f>
        <v/>
      </c>
      <c r="D2086" s="19" t="str">
        <f>IF('Student''s Data'!D2086=0,"",'Student''s Data'!D2086)</f>
        <v/>
      </c>
      <c r="E2086" s="19" t="str">
        <f>IF('Student''s Data'!H2086=0,"",'Student''s Data'!H2086)</f>
        <v/>
      </c>
      <c r="F2086" s="19" t="str">
        <f>IF('Student''s Data'!E2086=0,"",'Student''s Data'!E2086)</f>
        <v/>
      </c>
      <c r="G2086" s="19" t="str">
        <f>IF('Student''s Data'!F2086=0,"",'Student''s Data'!F2086)</f>
        <v/>
      </c>
      <c r="H2086" s="17"/>
      <c r="I2086" s="17"/>
      <c r="J2086" s="17"/>
      <c r="K2086" s="17"/>
      <c r="L2086" s="17"/>
      <c r="M2086" s="17"/>
      <c r="N2086" s="17"/>
      <c r="O2086" s="17"/>
      <c r="P2086" s="17"/>
      <c r="Q2086" s="17"/>
      <c r="R2086" s="17"/>
      <c r="S2086" s="17"/>
      <c r="T2086" s="5" t="str">
        <f>IF(SUM(Table4[[#This Row],[Jan]:[Dec]])=0,"",(SUM(Table4[[#This Row],[Jan]:[Dec]])))</f>
        <v/>
      </c>
      <c r="U2086" s="5">
        <f>IFERROR(IF(Table5[[#This Row],[Is RTE Student]]="Yes",0,VLOOKUP(Table4[[#This Row],[Class]]&amp;"_"&amp;Table4[[#This Row],[Stream]]&amp;"_"&amp;Table4[[#This Row],[Medium]],total_fee,5,0)),0)</f>
        <v>0</v>
      </c>
      <c r="V2086" s="5" t="str">
        <f>IFERROR(IF(Table4[[#This Row],[Total fees]]=Table4[[#This Row],[Total]]=0,"",Table4[[#This Row],[Total fees]]-Table4[[#This Row],[Total]]),"")</f>
        <v/>
      </c>
    </row>
    <row r="2087" spans="1:22">
      <c r="A2087" s="18" t="str">
        <f>IF('Student''s Data'!A2087=0,"",'Student''s Data'!A2087)</f>
        <v/>
      </c>
      <c r="B2087" s="18" t="str">
        <f>IF('Student''s Data'!B2087=0,"",'Student''s Data'!B2087)</f>
        <v/>
      </c>
      <c r="C2087" s="19" t="str">
        <f>IF('Student''s Data'!C2087=0,"",'Student''s Data'!C2087)</f>
        <v/>
      </c>
      <c r="D2087" s="19" t="str">
        <f>IF('Student''s Data'!D2087=0,"",'Student''s Data'!D2087)</f>
        <v/>
      </c>
      <c r="E2087" s="19" t="str">
        <f>IF('Student''s Data'!H2087=0,"",'Student''s Data'!H2087)</f>
        <v/>
      </c>
      <c r="F2087" s="19" t="str">
        <f>IF('Student''s Data'!E2087=0,"",'Student''s Data'!E2087)</f>
        <v/>
      </c>
      <c r="G2087" s="19" t="str">
        <f>IF('Student''s Data'!F2087=0,"",'Student''s Data'!F2087)</f>
        <v/>
      </c>
      <c r="H2087" s="17"/>
      <c r="I2087" s="17"/>
      <c r="J2087" s="17"/>
      <c r="K2087" s="17"/>
      <c r="L2087" s="17"/>
      <c r="M2087" s="17"/>
      <c r="N2087" s="17"/>
      <c r="O2087" s="17"/>
      <c r="P2087" s="17"/>
      <c r="Q2087" s="17"/>
      <c r="R2087" s="17"/>
      <c r="S2087" s="17"/>
      <c r="T2087" s="5" t="str">
        <f>IF(SUM(Table4[[#This Row],[Jan]:[Dec]])=0,"",(SUM(Table4[[#This Row],[Jan]:[Dec]])))</f>
        <v/>
      </c>
      <c r="U2087" s="5">
        <f>IFERROR(IF(Table5[[#This Row],[Is RTE Student]]="Yes",0,VLOOKUP(Table4[[#This Row],[Class]]&amp;"_"&amp;Table4[[#This Row],[Stream]]&amp;"_"&amp;Table4[[#This Row],[Medium]],total_fee,5,0)),0)</f>
        <v>0</v>
      </c>
      <c r="V2087" s="5" t="str">
        <f>IFERROR(IF(Table4[[#This Row],[Total fees]]=Table4[[#This Row],[Total]]=0,"",Table4[[#This Row],[Total fees]]-Table4[[#This Row],[Total]]),"")</f>
        <v/>
      </c>
    </row>
    <row r="2088" spans="1:22">
      <c r="A2088" s="18" t="str">
        <f>IF('Student''s Data'!A2088=0,"",'Student''s Data'!A2088)</f>
        <v/>
      </c>
      <c r="B2088" s="18" t="str">
        <f>IF('Student''s Data'!B2088=0,"",'Student''s Data'!B2088)</f>
        <v/>
      </c>
      <c r="C2088" s="19" t="str">
        <f>IF('Student''s Data'!C2088=0,"",'Student''s Data'!C2088)</f>
        <v/>
      </c>
      <c r="D2088" s="19" t="str">
        <f>IF('Student''s Data'!D2088=0,"",'Student''s Data'!D2088)</f>
        <v/>
      </c>
      <c r="E2088" s="19" t="str">
        <f>IF('Student''s Data'!H2088=0,"",'Student''s Data'!H2088)</f>
        <v/>
      </c>
      <c r="F2088" s="19" t="str">
        <f>IF('Student''s Data'!E2088=0,"",'Student''s Data'!E2088)</f>
        <v/>
      </c>
      <c r="G2088" s="19" t="str">
        <f>IF('Student''s Data'!F2088=0,"",'Student''s Data'!F2088)</f>
        <v/>
      </c>
      <c r="H2088" s="17"/>
      <c r="I2088" s="17"/>
      <c r="J2088" s="17"/>
      <c r="K2088" s="17"/>
      <c r="L2088" s="17"/>
      <c r="M2088" s="17"/>
      <c r="N2088" s="17"/>
      <c r="O2088" s="17"/>
      <c r="P2088" s="17"/>
      <c r="Q2088" s="17"/>
      <c r="R2088" s="17"/>
      <c r="S2088" s="17"/>
      <c r="T2088" s="5" t="str">
        <f>IF(SUM(Table4[[#This Row],[Jan]:[Dec]])=0,"",(SUM(Table4[[#This Row],[Jan]:[Dec]])))</f>
        <v/>
      </c>
      <c r="U2088" s="5">
        <f>IFERROR(IF(Table5[[#This Row],[Is RTE Student]]="Yes",0,VLOOKUP(Table4[[#This Row],[Class]]&amp;"_"&amp;Table4[[#This Row],[Stream]]&amp;"_"&amp;Table4[[#This Row],[Medium]],total_fee,5,0)),0)</f>
        <v>0</v>
      </c>
      <c r="V2088" s="5" t="str">
        <f>IFERROR(IF(Table4[[#This Row],[Total fees]]=Table4[[#This Row],[Total]]=0,"",Table4[[#This Row],[Total fees]]-Table4[[#This Row],[Total]]),"")</f>
        <v/>
      </c>
    </row>
    <row r="2089" spans="1:22">
      <c r="A2089" s="18" t="str">
        <f>IF('Student''s Data'!A2089=0,"",'Student''s Data'!A2089)</f>
        <v/>
      </c>
      <c r="B2089" s="18" t="str">
        <f>IF('Student''s Data'!B2089=0,"",'Student''s Data'!B2089)</f>
        <v/>
      </c>
      <c r="C2089" s="19" t="str">
        <f>IF('Student''s Data'!C2089=0,"",'Student''s Data'!C2089)</f>
        <v/>
      </c>
      <c r="D2089" s="19" t="str">
        <f>IF('Student''s Data'!D2089=0,"",'Student''s Data'!D2089)</f>
        <v/>
      </c>
      <c r="E2089" s="19" t="str">
        <f>IF('Student''s Data'!H2089=0,"",'Student''s Data'!H2089)</f>
        <v/>
      </c>
      <c r="F2089" s="19" t="str">
        <f>IF('Student''s Data'!E2089=0,"",'Student''s Data'!E2089)</f>
        <v/>
      </c>
      <c r="G2089" s="19" t="str">
        <f>IF('Student''s Data'!F2089=0,"",'Student''s Data'!F2089)</f>
        <v/>
      </c>
      <c r="H2089" s="17"/>
      <c r="I2089" s="17"/>
      <c r="J2089" s="17"/>
      <c r="K2089" s="17"/>
      <c r="L2089" s="17"/>
      <c r="M2089" s="17"/>
      <c r="N2089" s="17"/>
      <c r="O2089" s="17"/>
      <c r="P2089" s="17"/>
      <c r="Q2089" s="17"/>
      <c r="R2089" s="17"/>
      <c r="S2089" s="17"/>
      <c r="T2089" s="5" t="str">
        <f>IF(SUM(Table4[[#This Row],[Jan]:[Dec]])=0,"",(SUM(Table4[[#This Row],[Jan]:[Dec]])))</f>
        <v/>
      </c>
      <c r="U2089" s="5">
        <f>IFERROR(IF(Table5[[#This Row],[Is RTE Student]]="Yes",0,VLOOKUP(Table4[[#This Row],[Class]]&amp;"_"&amp;Table4[[#This Row],[Stream]]&amp;"_"&amp;Table4[[#This Row],[Medium]],total_fee,5,0)),0)</f>
        <v>0</v>
      </c>
      <c r="V2089" s="5" t="str">
        <f>IFERROR(IF(Table4[[#This Row],[Total fees]]=Table4[[#This Row],[Total]]=0,"",Table4[[#This Row],[Total fees]]-Table4[[#This Row],[Total]]),"")</f>
        <v/>
      </c>
    </row>
    <row r="2090" spans="1:22">
      <c r="A2090" s="18" t="str">
        <f>IF('Student''s Data'!A2090=0,"",'Student''s Data'!A2090)</f>
        <v/>
      </c>
      <c r="B2090" s="18" t="str">
        <f>IF('Student''s Data'!B2090=0,"",'Student''s Data'!B2090)</f>
        <v/>
      </c>
      <c r="C2090" s="19" t="str">
        <f>IF('Student''s Data'!C2090=0,"",'Student''s Data'!C2090)</f>
        <v/>
      </c>
      <c r="D2090" s="19" t="str">
        <f>IF('Student''s Data'!D2090=0,"",'Student''s Data'!D2090)</f>
        <v/>
      </c>
      <c r="E2090" s="19" t="str">
        <f>IF('Student''s Data'!H2090=0,"",'Student''s Data'!H2090)</f>
        <v/>
      </c>
      <c r="F2090" s="19" t="str">
        <f>IF('Student''s Data'!E2090=0,"",'Student''s Data'!E2090)</f>
        <v/>
      </c>
      <c r="G2090" s="19" t="str">
        <f>IF('Student''s Data'!F2090=0,"",'Student''s Data'!F2090)</f>
        <v/>
      </c>
      <c r="H2090" s="17"/>
      <c r="I2090" s="17"/>
      <c r="J2090" s="17"/>
      <c r="K2090" s="17"/>
      <c r="L2090" s="17"/>
      <c r="M2090" s="17"/>
      <c r="N2090" s="17"/>
      <c r="O2090" s="17"/>
      <c r="P2090" s="17"/>
      <c r="Q2090" s="17"/>
      <c r="R2090" s="17"/>
      <c r="S2090" s="17"/>
      <c r="T2090" s="5" t="str">
        <f>IF(SUM(Table4[[#This Row],[Jan]:[Dec]])=0,"",(SUM(Table4[[#This Row],[Jan]:[Dec]])))</f>
        <v/>
      </c>
      <c r="U2090" s="5">
        <f>IFERROR(IF(Table5[[#This Row],[Is RTE Student]]="Yes",0,VLOOKUP(Table4[[#This Row],[Class]]&amp;"_"&amp;Table4[[#This Row],[Stream]]&amp;"_"&amp;Table4[[#This Row],[Medium]],total_fee,5,0)),0)</f>
        <v>0</v>
      </c>
      <c r="V2090" s="5" t="str">
        <f>IFERROR(IF(Table4[[#This Row],[Total fees]]=Table4[[#This Row],[Total]]=0,"",Table4[[#This Row],[Total fees]]-Table4[[#This Row],[Total]]),"")</f>
        <v/>
      </c>
    </row>
    <row r="2091" spans="1:22">
      <c r="A2091" s="18" t="str">
        <f>IF('Student''s Data'!A2091=0,"",'Student''s Data'!A2091)</f>
        <v/>
      </c>
      <c r="B2091" s="18" t="str">
        <f>IF('Student''s Data'!B2091=0,"",'Student''s Data'!B2091)</f>
        <v/>
      </c>
      <c r="C2091" s="19" t="str">
        <f>IF('Student''s Data'!C2091=0,"",'Student''s Data'!C2091)</f>
        <v/>
      </c>
      <c r="D2091" s="19" t="str">
        <f>IF('Student''s Data'!D2091=0,"",'Student''s Data'!D2091)</f>
        <v/>
      </c>
      <c r="E2091" s="19" t="str">
        <f>IF('Student''s Data'!H2091=0,"",'Student''s Data'!H2091)</f>
        <v/>
      </c>
      <c r="F2091" s="19" t="str">
        <f>IF('Student''s Data'!E2091=0,"",'Student''s Data'!E2091)</f>
        <v/>
      </c>
      <c r="G2091" s="19" t="str">
        <f>IF('Student''s Data'!F2091=0,"",'Student''s Data'!F2091)</f>
        <v/>
      </c>
      <c r="H2091" s="17"/>
      <c r="I2091" s="17"/>
      <c r="J2091" s="17"/>
      <c r="K2091" s="17"/>
      <c r="L2091" s="17"/>
      <c r="M2091" s="17"/>
      <c r="N2091" s="17"/>
      <c r="O2091" s="17"/>
      <c r="P2091" s="17"/>
      <c r="Q2091" s="17"/>
      <c r="R2091" s="17"/>
      <c r="S2091" s="17"/>
      <c r="T2091" s="5" t="str">
        <f>IF(SUM(Table4[[#This Row],[Jan]:[Dec]])=0,"",(SUM(Table4[[#This Row],[Jan]:[Dec]])))</f>
        <v/>
      </c>
      <c r="U2091" s="5">
        <f>IFERROR(IF(Table5[[#This Row],[Is RTE Student]]="Yes",0,VLOOKUP(Table4[[#This Row],[Class]]&amp;"_"&amp;Table4[[#This Row],[Stream]]&amp;"_"&amp;Table4[[#This Row],[Medium]],total_fee,5,0)),0)</f>
        <v>0</v>
      </c>
      <c r="V2091" s="5" t="str">
        <f>IFERROR(IF(Table4[[#This Row],[Total fees]]=Table4[[#This Row],[Total]]=0,"",Table4[[#This Row],[Total fees]]-Table4[[#This Row],[Total]]),"")</f>
        <v/>
      </c>
    </row>
    <row r="2092" spans="1:22">
      <c r="A2092" s="18" t="str">
        <f>IF('Student''s Data'!A2092=0,"",'Student''s Data'!A2092)</f>
        <v/>
      </c>
      <c r="B2092" s="18" t="str">
        <f>IF('Student''s Data'!B2092=0,"",'Student''s Data'!B2092)</f>
        <v/>
      </c>
      <c r="C2092" s="19" t="str">
        <f>IF('Student''s Data'!C2092=0,"",'Student''s Data'!C2092)</f>
        <v/>
      </c>
      <c r="D2092" s="19" t="str">
        <f>IF('Student''s Data'!D2092=0,"",'Student''s Data'!D2092)</f>
        <v/>
      </c>
      <c r="E2092" s="19" t="str">
        <f>IF('Student''s Data'!H2092=0,"",'Student''s Data'!H2092)</f>
        <v/>
      </c>
      <c r="F2092" s="19" t="str">
        <f>IF('Student''s Data'!E2092=0,"",'Student''s Data'!E2092)</f>
        <v/>
      </c>
      <c r="G2092" s="19" t="str">
        <f>IF('Student''s Data'!F2092=0,"",'Student''s Data'!F2092)</f>
        <v/>
      </c>
      <c r="H2092" s="17"/>
      <c r="I2092" s="17"/>
      <c r="J2092" s="17"/>
      <c r="K2092" s="17"/>
      <c r="L2092" s="17"/>
      <c r="M2092" s="17"/>
      <c r="N2092" s="17"/>
      <c r="O2092" s="17"/>
      <c r="P2092" s="17"/>
      <c r="Q2092" s="17"/>
      <c r="R2092" s="17"/>
      <c r="S2092" s="17"/>
      <c r="T2092" s="5" t="str">
        <f>IF(SUM(Table4[[#This Row],[Jan]:[Dec]])=0,"",(SUM(Table4[[#This Row],[Jan]:[Dec]])))</f>
        <v/>
      </c>
      <c r="U2092" s="5">
        <f>IFERROR(IF(Table5[[#This Row],[Is RTE Student]]="Yes",0,VLOOKUP(Table4[[#This Row],[Class]]&amp;"_"&amp;Table4[[#This Row],[Stream]]&amp;"_"&amp;Table4[[#This Row],[Medium]],total_fee,5,0)),0)</f>
        <v>0</v>
      </c>
      <c r="V2092" s="5" t="str">
        <f>IFERROR(IF(Table4[[#This Row],[Total fees]]=Table4[[#This Row],[Total]]=0,"",Table4[[#This Row],[Total fees]]-Table4[[#This Row],[Total]]),"")</f>
        <v/>
      </c>
    </row>
    <row r="2093" spans="1:22">
      <c r="A2093" s="18" t="str">
        <f>IF('Student''s Data'!A2093=0,"",'Student''s Data'!A2093)</f>
        <v/>
      </c>
      <c r="B2093" s="18" t="str">
        <f>IF('Student''s Data'!B2093=0,"",'Student''s Data'!B2093)</f>
        <v/>
      </c>
      <c r="C2093" s="19" t="str">
        <f>IF('Student''s Data'!C2093=0,"",'Student''s Data'!C2093)</f>
        <v/>
      </c>
      <c r="D2093" s="19" t="str">
        <f>IF('Student''s Data'!D2093=0,"",'Student''s Data'!D2093)</f>
        <v/>
      </c>
      <c r="E2093" s="19" t="str">
        <f>IF('Student''s Data'!H2093=0,"",'Student''s Data'!H2093)</f>
        <v/>
      </c>
      <c r="F2093" s="19" t="str">
        <f>IF('Student''s Data'!E2093=0,"",'Student''s Data'!E2093)</f>
        <v/>
      </c>
      <c r="G2093" s="19" t="str">
        <f>IF('Student''s Data'!F2093=0,"",'Student''s Data'!F2093)</f>
        <v/>
      </c>
      <c r="H2093" s="17"/>
      <c r="I2093" s="17"/>
      <c r="J2093" s="17"/>
      <c r="K2093" s="17"/>
      <c r="L2093" s="17"/>
      <c r="M2093" s="17"/>
      <c r="N2093" s="17"/>
      <c r="O2093" s="17"/>
      <c r="P2093" s="17"/>
      <c r="Q2093" s="17"/>
      <c r="R2093" s="17"/>
      <c r="S2093" s="17"/>
      <c r="T2093" s="5" t="str">
        <f>IF(SUM(Table4[[#This Row],[Jan]:[Dec]])=0,"",(SUM(Table4[[#This Row],[Jan]:[Dec]])))</f>
        <v/>
      </c>
      <c r="U2093" s="5">
        <f>IFERROR(IF(Table5[[#This Row],[Is RTE Student]]="Yes",0,VLOOKUP(Table4[[#This Row],[Class]]&amp;"_"&amp;Table4[[#This Row],[Stream]]&amp;"_"&amp;Table4[[#This Row],[Medium]],total_fee,5,0)),0)</f>
        <v>0</v>
      </c>
      <c r="V2093" s="5" t="str">
        <f>IFERROR(IF(Table4[[#This Row],[Total fees]]=Table4[[#This Row],[Total]]=0,"",Table4[[#This Row],[Total fees]]-Table4[[#This Row],[Total]]),"")</f>
        <v/>
      </c>
    </row>
    <row r="2094" spans="1:22">
      <c r="A2094" s="18" t="str">
        <f>IF('Student''s Data'!A2094=0,"",'Student''s Data'!A2094)</f>
        <v/>
      </c>
      <c r="B2094" s="18" t="str">
        <f>IF('Student''s Data'!B2094=0,"",'Student''s Data'!B2094)</f>
        <v/>
      </c>
      <c r="C2094" s="19" t="str">
        <f>IF('Student''s Data'!C2094=0,"",'Student''s Data'!C2094)</f>
        <v/>
      </c>
      <c r="D2094" s="19" t="str">
        <f>IF('Student''s Data'!D2094=0,"",'Student''s Data'!D2094)</f>
        <v/>
      </c>
      <c r="E2094" s="19" t="str">
        <f>IF('Student''s Data'!H2094=0,"",'Student''s Data'!H2094)</f>
        <v/>
      </c>
      <c r="F2094" s="19" t="str">
        <f>IF('Student''s Data'!E2094=0,"",'Student''s Data'!E2094)</f>
        <v/>
      </c>
      <c r="G2094" s="19" t="str">
        <f>IF('Student''s Data'!F2094=0,"",'Student''s Data'!F2094)</f>
        <v/>
      </c>
      <c r="H2094" s="17"/>
      <c r="I2094" s="17"/>
      <c r="J2094" s="17"/>
      <c r="K2094" s="17"/>
      <c r="L2094" s="17"/>
      <c r="M2094" s="17"/>
      <c r="N2094" s="17"/>
      <c r="O2094" s="17"/>
      <c r="P2094" s="17"/>
      <c r="Q2094" s="17"/>
      <c r="R2094" s="17"/>
      <c r="S2094" s="17"/>
      <c r="T2094" s="5" t="str">
        <f>IF(SUM(Table4[[#This Row],[Jan]:[Dec]])=0,"",(SUM(Table4[[#This Row],[Jan]:[Dec]])))</f>
        <v/>
      </c>
      <c r="U2094" s="5">
        <f>IFERROR(IF(Table5[[#This Row],[Is RTE Student]]="Yes",0,VLOOKUP(Table4[[#This Row],[Class]]&amp;"_"&amp;Table4[[#This Row],[Stream]]&amp;"_"&amp;Table4[[#This Row],[Medium]],total_fee,5,0)),0)</f>
        <v>0</v>
      </c>
      <c r="V2094" s="5" t="str">
        <f>IFERROR(IF(Table4[[#This Row],[Total fees]]=Table4[[#This Row],[Total]]=0,"",Table4[[#This Row],[Total fees]]-Table4[[#This Row],[Total]]),"")</f>
        <v/>
      </c>
    </row>
    <row r="2095" spans="1:22">
      <c r="A2095" s="18" t="str">
        <f>IF('Student''s Data'!A2095=0,"",'Student''s Data'!A2095)</f>
        <v/>
      </c>
      <c r="B2095" s="18" t="str">
        <f>IF('Student''s Data'!B2095=0,"",'Student''s Data'!B2095)</f>
        <v/>
      </c>
      <c r="C2095" s="19" t="str">
        <f>IF('Student''s Data'!C2095=0,"",'Student''s Data'!C2095)</f>
        <v/>
      </c>
      <c r="D2095" s="19" t="str">
        <f>IF('Student''s Data'!D2095=0,"",'Student''s Data'!D2095)</f>
        <v/>
      </c>
      <c r="E2095" s="19" t="str">
        <f>IF('Student''s Data'!H2095=0,"",'Student''s Data'!H2095)</f>
        <v/>
      </c>
      <c r="F2095" s="19" t="str">
        <f>IF('Student''s Data'!E2095=0,"",'Student''s Data'!E2095)</f>
        <v/>
      </c>
      <c r="G2095" s="19" t="str">
        <f>IF('Student''s Data'!F2095=0,"",'Student''s Data'!F2095)</f>
        <v/>
      </c>
      <c r="H2095" s="17"/>
      <c r="I2095" s="17"/>
      <c r="J2095" s="17"/>
      <c r="K2095" s="17"/>
      <c r="L2095" s="17"/>
      <c r="M2095" s="17"/>
      <c r="N2095" s="17"/>
      <c r="O2095" s="17"/>
      <c r="P2095" s="17"/>
      <c r="Q2095" s="17"/>
      <c r="R2095" s="17"/>
      <c r="S2095" s="17"/>
      <c r="T2095" s="5" t="str">
        <f>IF(SUM(Table4[[#This Row],[Jan]:[Dec]])=0,"",(SUM(Table4[[#This Row],[Jan]:[Dec]])))</f>
        <v/>
      </c>
      <c r="U2095" s="5">
        <f>IFERROR(IF(Table5[[#This Row],[Is RTE Student]]="Yes",0,VLOOKUP(Table4[[#This Row],[Class]]&amp;"_"&amp;Table4[[#This Row],[Stream]]&amp;"_"&amp;Table4[[#This Row],[Medium]],total_fee,5,0)),0)</f>
        <v>0</v>
      </c>
      <c r="V2095" s="5" t="str">
        <f>IFERROR(IF(Table4[[#This Row],[Total fees]]=Table4[[#This Row],[Total]]=0,"",Table4[[#This Row],[Total fees]]-Table4[[#This Row],[Total]]),"")</f>
        <v/>
      </c>
    </row>
    <row r="2096" spans="1:22">
      <c r="A2096" s="18" t="str">
        <f>IF('Student''s Data'!A2096=0,"",'Student''s Data'!A2096)</f>
        <v/>
      </c>
      <c r="B2096" s="18" t="str">
        <f>IF('Student''s Data'!B2096=0,"",'Student''s Data'!B2096)</f>
        <v/>
      </c>
      <c r="C2096" s="19" t="str">
        <f>IF('Student''s Data'!C2096=0,"",'Student''s Data'!C2096)</f>
        <v/>
      </c>
      <c r="D2096" s="19" t="str">
        <f>IF('Student''s Data'!D2096=0,"",'Student''s Data'!D2096)</f>
        <v/>
      </c>
      <c r="E2096" s="19" t="str">
        <f>IF('Student''s Data'!H2096=0,"",'Student''s Data'!H2096)</f>
        <v/>
      </c>
      <c r="F2096" s="19" t="str">
        <f>IF('Student''s Data'!E2096=0,"",'Student''s Data'!E2096)</f>
        <v/>
      </c>
      <c r="G2096" s="19" t="str">
        <f>IF('Student''s Data'!F2096=0,"",'Student''s Data'!F2096)</f>
        <v/>
      </c>
      <c r="H2096" s="17"/>
      <c r="I2096" s="17"/>
      <c r="J2096" s="17"/>
      <c r="K2096" s="17"/>
      <c r="L2096" s="17"/>
      <c r="M2096" s="17"/>
      <c r="N2096" s="17"/>
      <c r="O2096" s="17"/>
      <c r="P2096" s="17"/>
      <c r="Q2096" s="17"/>
      <c r="R2096" s="17"/>
      <c r="S2096" s="17"/>
      <c r="T2096" s="5" t="str">
        <f>IF(SUM(Table4[[#This Row],[Jan]:[Dec]])=0,"",(SUM(Table4[[#This Row],[Jan]:[Dec]])))</f>
        <v/>
      </c>
      <c r="U2096" s="5">
        <f>IFERROR(IF(Table5[[#This Row],[Is RTE Student]]="Yes",0,VLOOKUP(Table4[[#This Row],[Class]]&amp;"_"&amp;Table4[[#This Row],[Stream]]&amp;"_"&amp;Table4[[#This Row],[Medium]],total_fee,5,0)),0)</f>
        <v>0</v>
      </c>
      <c r="V2096" s="5" t="str">
        <f>IFERROR(IF(Table4[[#This Row],[Total fees]]=Table4[[#This Row],[Total]]=0,"",Table4[[#This Row],[Total fees]]-Table4[[#This Row],[Total]]),"")</f>
        <v/>
      </c>
    </row>
    <row r="2097" spans="1:22">
      <c r="A2097" s="18" t="str">
        <f>IF('Student''s Data'!A2097=0,"",'Student''s Data'!A2097)</f>
        <v/>
      </c>
      <c r="B2097" s="18" t="str">
        <f>IF('Student''s Data'!B2097=0,"",'Student''s Data'!B2097)</f>
        <v/>
      </c>
      <c r="C2097" s="19" t="str">
        <f>IF('Student''s Data'!C2097=0,"",'Student''s Data'!C2097)</f>
        <v/>
      </c>
      <c r="D2097" s="19" t="str">
        <f>IF('Student''s Data'!D2097=0,"",'Student''s Data'!D2097)</f>
        <v/>
      </c>
      <c r="E2097" s="19" t="str">
        <f>IF('Student''s Data'!H2097=0,"",'Student''s Data'!H2097)</f>
        <v/>
      </c>
      <c r="F2097" s="19" t="str">
        <f>IF('Student''s Data'!E2097=0,"",'Student''s Data'!E2097)</f>
        <v/>
      </c>
      <c r="G2097" s="19" t="str">
        <f>IF('Student''s Data'!F2097=0,"",'Student''s Data'!F2097)</f>
        <v/>
      </c>
      <c r="H2097" s="17"/>
      <c r="I2097" s="17"/>
      <c r="J2097" s="17"/>
      <c r="K2097" s="17"/>
      <c r="L2097" s="17"/>
      <c r="M2097" s="17"/>
      <c r="N2097" s="17"/>
      <c r="O2097" s="17"/>
      <c r="P2097" s="17"/>
      <c r="Q2097" s="17"/>
      <c r="R2097" s="17"/>
      <c r="S2097" s="17"/>
      <c r="T2097" s="5" t="str">
        <f>IF(SUM(Table4[[#This Row],[Jan]:[Dec]])=0,"",(SUM(Table4[[#This Row],[Jan]:[Dec]])))</f>
        <v/>
      </c>
      <c r="U2097" s="5">
        <f>IFERROR(IF(Table5[[#This Row],[Is RTE Student]]="Yes",0,VLOOKUP(Table4[[#This Row],[Class]]&amp;"_"&amp;Table4[[#This Row],[Stream]]&amp;"_"&amp;Table4[[#This Row],[Medium]],total_fee,5,0)),0)</f>
        <v>0</v>
      </c>
      <c r="V2097" s="5" t="str">
        <f>IFERROR(IF(Table4[[#This Row],[Total fees]]=Table4[[#This Row],[Total]]=0,"",Table4[[#This Row],[Total fees]]-Table4[[#This Row],[Total]]),"")</f>
        <v/>
      </c>
    </row>
    <row r="2098" spans="1:22">
      <c r="A2098" s="18" t="str">
        <f>IF('Student''s Data'!A2098=0,"",'Student''s Data'!A2098)</f>
        <v/>
      </c>
      <c r="B2098" s="18" t="str">
        <f>IF('Student''s Data'!B2098=0,"",'Student''s Data'!B2098)</f>
        <v/>
      </c>
      <c r="C2098" s="19" t="str">
        <f>IF('Student''s Data'!C2098=0,"",'Student''s Data'!C2098)</f>
        <v/>
      </c>
      <c r="D2098" s="19" t="str">
        <f>IF('Student''s Data'!D2098=0,"",'Student''s Data'!D2098)</f>
        <v/>
      </c>
      <c r="E2098" s="19" t="str">
        <f>IF('Student''s Data'!H2098=0,"",'Student''s Data'!H2098)</f>
        <v/>
      </c>
      <c r="F2098" s="19" t="str">
        <f>IF('Student''s Data'!E2098=0,"",'Student''s Data'!E2098)</f>
        <v/>
      </c>
      <c r="G2098" s="19" t="str">
        <f>IF('Student''s Data'!F2098=0,"",'Student''s Data'!F2098)</f>
        <v/>
      </c>
      <c r="H2098" s="17"/>
      <c r="I2098" s="17"/>
      <c r="J2098" s="17"/>
      <c r="K2098" s="17"/>
      <c r="L2098" s="17"/>
      <c r="M2098" s="17"/>
      <c r="N2098" s="17"/>
      <c r="O2098" s="17"/>
      <c r="P2098" s="17"/>
      <c r="Q2098" s="17"/>
      <c r="R2098" s="17"/>
      <c r="S2098" s="17"/>
      <c r="T2098" s="5" t="str">
        <f>IF(SUM(Table4[[#This Row],[Jan]:[Dec]])=0,"",(SUM(Table4[[#This Row],[Jan]:[Dec]])))</f>
        <v/>
      </c>
      <c r="U2098" s="5">
        <f>IFERROR(IF(Table5[[#This Row],[Is RTE Student]]="Yes",0,VLOOKUP(Table4[[#This Row],[Class]]&amp;"_"&amp;Table4[[#This Row],[Stream]]&amp;"_"&amp;Table4[[#This Row],[Medium]],total_fee,5,0)),0)</f>
        <v>0</v>
      </c>
      <c r="V2098" s="5" t="str">
        <f>IFERROR(IF(Table4[[#This Row],[Total fees]]=Table4[[#This Row],[Total]]=0,"",Table4[[#This Row],[Total fees]]-Table4[[#This Row],[Total]]),"")</f>
        <v/>
      </c>
    </row>
    <row r="2099" spans="1:22">
      <c r="A2099" s="18" t="str">
        <f>IF('Student''s Data'!A2099=0,"",'Student''s Data'!A2099)</f>
        <v/>
      </c>
      <c r="B2099" s="18" t="str">
        <f>IF('Student''s Data'!B2099=0,"",'Student''s Data'!B2099)</f>
        <v/>
      </c>
      <c r="C2099" s="19" t="str">
        <f>IF('Student''s Data'!C2099=0,"",'Student''s Data'!C2099)</f>
        <v/>
      </c>
      <c r="D2099" s="19" t="str">
        <f>IF('Student''s Data'!D2099=0,"",'Student''s Data'!D2099)</f>
        <v/>
      </c>
      <c r="E2099" s="19" t="str">
        <f>IF('Student''s Data'!H2099=0,"",'Student''s Data'!H2099)</f>
        <v/>
      </c>
      <c r="F2099" s="19" t="str">
        <f>IF('Student''s Data'!E2099=0,"",'Student''s Data'!E2099)</f>
        <v/>
      </c>
      <c r="G2099" s="19" t="str">
        <f>IF('Student''s Data'!F2099=0,"",'Student''s Data'!F2099)</f>
        <v/>
      </c>
      <c r="H2099" s="17"/>
      <c r="I2099" s="17"/>
      <c r="J2099" s="17"/>
      <c r="K2099" s="17"/>
      <c r="L2099" s="17"/>
      <c r="M2099" s="17"/>
      <c r="N2099" s="17"/>
      <c r="O2099" s="17"/>
      <c r="P2099" s="17"/>
      <c r="Q2099" s="17"/>
      <c r="R2099" s="17"/>
      <c r="S2099" s="17"/>
      <c r="T2099" s="5" t="str">
        <f>IF(SUM(Table4[[#This Row],[Jan]:[Dec]])=0,"",(SUM(Table4[[#This Row],[Jan]:[Dec]])))</f>
        <v/>
      </c>
      <c r="U2099" s="5">
        <f>IFERROR(IF(Table5[[#This Row],[Is RTE Student]]="Yes",0,VLOOKUP(Table4[[#This Row],[Class]]&amp;"_"&amp;Table4[[#This Row],[Stream]]&amp;"_"&amp;Table4[[#This Row],[Medium]],total_fee,5,0)),0)</f>
        <v>0</v>
      </c>
      <c r="V2099" s="5" t="str">
        <f>IFERROR(IF(Table4[[#This Row],[Total fees]]=Table4[[#This Row],[Total]]=0,"",Table4[[#This Row],[Total fees]]-Table4[[#This Row],[Total]]),"")</f>
        <v/>
      </c>
    </row>
    <row r="2100" spans="1:22">
      <c r="A2100" s="18" t="str">
        <f>IF('Student''s Data'!A2100=0,"",'Student''s Data'!A2100)</f>
        <v/>
      </c>
      <c r="B2100" s="18" t="str">
        <f>IF('Student''s Data'!B2100=0,"",'Student''s Data'!B2100)</f>
        <v/>
      </c>
      <c r="C2100" s="19" t="str">
        <f>IF('Student''s Data'!C2100=0,"",'Student''s Data'!C2100)</f>
        <v/>
      </c>
      <c r="D2100" s="19" t="str">
        <f>IF('Student''s Data'!D2100=0,"",'Student''s Data'!D2100)</f>
        <v/>
      </c>
      <c r="E2100" s="19" t="str">
        <f>IF('Student''s Data'!H2100=0,"",'Student''s Data'!H2100)</f>
        <v/>
      </c>
      <c r="F2100" s="19" t="str">
        <f>IF('Student''s Data'!E2100=0,"",'Student''s Data'!E2100)</f>
        <v/>
      </c>
      <c r="G2100" s="19" t="str">
        <f>IF('Student''s Data'!F2100=0,"",'Student''s Data'!F2100)</f>
        <v/>
      </c>
      <c r="H2100" s="17"/>
      <c r="I2100" s="17"/>
      <c r="J2100" s="17"/>
      <c r="K2100" s="17"/>
      <c r="L2100" s="17"/>
      <c r="M2100" s="17"/>
      <c r="N2100" s="17"/>
      <c r="O2100" s="17"/>
      <c r="P2100" s="17"/>
      <c r="Q2100" s="17"/>
      <c r="R2100" s="17"/>
      <c r="S2100" s="17"/>
      <c r="T2100" s="5" t="str">
        <f>IF(SUM(Table4[[#This Row],[Jan]:[Dec]])=0,"",(SUM(Table4[[#This Row],[Jan]:[Dec]])))</f>
        <v/>
      </c>
      <c r="U2100" s="5">
        <f>IFERROR(IF(Table5[[#This Row],[Is RTE Student]]="Yes",0,VLOOKUP(Table4[[#This Row],[Class]]&amp;"_"&amp;Table4[[#This Row],[Stream]]&amp;"_"&amp;Table4[[#This Row],[Medium]],total_fee,5,0)),0)</f>
        <v>0</v>
      </c>
      <c r="V2100" s="5" t="str">
        <f>IFERROR(IF(Table4[[#This Row],[Total fees]]=Table4[[#This Row],[Total]]=0,"",Table4[[#This Row],[Total fees]]-Table4[[#This Row],[Total]]),"")</f>
        <v/>
      </c>
    </row>
    <row r="2101" spans="1:22">
      <c r="A2101" s="18" t="str">
        <f>IF('Student''s Data'!A2101=0,"",'Student''s Data'!A2101)</f>
        <v/>
      </c>
      <c r="B2101" s="18" t="str">
        <f>IF('Student''s Data'!B2101=0,"",'Student''s Data'!B2101)</f>
        <v/>
      </c>
      <c r="C2101" s="19" t="str">
        <f>IF('Student''s Data'!C2101=0,"",'Student''s Data'!C2101)</f>
        <v/>
      </c>
      <c r="D2101" s="19" t="str">
        <f>IF('Student''s Data'!D2101=0,"",'Student''s Data'!D2101)</f>
        <v/>
      </c>
      <c r="E2101" s="19" t="str">
        <f>IF('Student''s Data'!H2101=0,"",'Student''s Data'!H2101)</f>
        <v/>
      </c>
      <c r="F2101" s="19" t="str">
        <f>IF('Student''s Data'!E2101=0,"",'Student''s Data'!E2101)</f>
        <v/>
      </c>
      <c r="G2101" s="19" t="str">
        <f>IF('Student''s Data'!F2101=0,"",'Student''s Data'!F2101)</f>
        <v/>
      </c>
      <c r="H2101" s="17"/>
      <c r="I2101" s="17"/>
      <c r="J2101" s="17"/>
      <c r="K2101" s="17"/>
      <c r="L2101" s="17"/>
      <c r="M2101" s="17"/>
      <c r="N2101" s="17"/>
      <c r="O2101" s="17"/>
      <c r="P2101" s="17"/>
      <c r="Q2101" s="17"/>
      <c r="R2101" s="17"/>
      <c r="S2101" s="17"/>
      <c r="T2101" s="5" t="str">
        <f>IF(SUM(Table4[[#This Row],[Jan]:[Dec]])=0,"",(SUM(Table4[[#This Row],[Jan]:[Dec]])))</f>
        <v/>
      </c>
      <c r="U2101" s="5">
        <f>IFERROR(IF(Table5[[#This Row],[Is RTE Student]]="Yes",0,VLOOKUP(Table4[[#This Row],[Class]]&amp;"_"&amp;Table4[[#This Row],[Stream]]&amp;"_"&amp;Table4[[#This Row],[Medium]],total_fee,5,0)),0)</f>
        <v>0</v>
      </c>
      <c r="V2101" s="5" t="str">
        <f>IFERROR(IF(Table4[[#This Row],[Total fees]]=Table4[[#This Row],[Total]]=0,"",Table4[[#This Row],[Total fees]]-Table4[[#This Row],[Total]]),"")</f>
        <v/>
      </c>
    </row>
    <row r="2102" spans="1:22">
      <c r="A2102" s="18" t="str">
        <f>IF('Student''s Data'!A2102=0,"",'Student''s Data'!A2102)</f>
        <v/>
      </c>
      <c r="B2102" s="18" t="str">
        <f>IF('Student''s Data'!B2102=0,"",'Student''s Data'!B2102)</f>
        <v/>
      </c>
      <c r="C2102" s="19" t="str">
        <f>IF('Student''s Data'!C2102=0,"",'Student''s Data'!C2102)</f>
        <v/>
      </c>
      <c r="D2102" s="19" t="str">
        <f>IF('Student''s Data'!D2102=0,"",'Student''s Data'!D2102)</f>
        <v/>
      </c>
      <c r="E2102" s="19" t="str">
        <f>IF('Student''s Data'!H2102=0,"",'Student''s Data'!H2102)</f>
        <v/>
      </c>
      <c r="F2102" s="19" t="str">
        <f>IF('Student''s Data'!E2102=0,"",'Student''s Data'!E2102)</f>
        <v/>
      </c>
      <c r="G2102" s="19" t="str">
        <f>IF('Student''s Data'!F2102=0,"",'Student''s Data'!F2102)</f>
        <v/>
      </c>
      <c r="H2102" s="17"/>
      <c r="I2102" s="17"/>
      <c r="J2102" s="17"/>
      <c r="K2102" s="17"/>
      <c r="L2102" s="17"/>
      <c r="M2102" s="17"/>
      <c r="N2102" s="17"/>
      <c r="O2102" s="17"/>
      <c r="P2102" s="17"/>
      <c r="Q2102" s="17"/>
      <c r="R2102" s="17"/>
      <c r="S2102" s="17"/>
      <c r="T2102" s="5" t="str">
        <f>IF(SUM(Table4[[#This Row],[Jan]:[Dec]])=0,"",(SUM(Table4[[#This Row],[Jan]:[Dec]])))</f>
        <v/>
      </c>
      <c r="U2102" s="5">
        <f>IFERROR(IF(Table5[[#This Row],[Is RTE Student]]="Yes",0,VLOOKUP(Table4[[#This Row],[Class]]&amp;"_"&amp;Table4[[#This Row],[Stream]]&amp;"_"&amp;Table4[[#This Row],[Medium]],total_fee,5,0)),0)</f>
        <v>0</v>
      </c>
      <c r="V2102" s="5" t="str">
        <f>IFERROR(IF(Table4[[#This Row],[Total fees]]=Table4[[#This Row],[Total]]=0,"",Table4[[#This Row],[Total fees]]-Table4[[#This Row],[Total]]),"")</f>
        <v/>
      </c>
    </row>
    <row r="2103" spans="1:22">
      <c r="A2103" s="18" t="str">
        <f>IF('Student''s Data'!A2103=0,"",'Student''s Data'!A2103)</f>
        <v/>
      </c>
      <c r="B2103" s="18" t="str">
        <f>IF('Student''s Data'!B2103=0,"",'Student''s Data'!B2103)</f>
        <v/>
      </c>
      <c r="C2103" s="19" t="str">
        <f>IF('Student''s Data'!C2103=0,"",'Student''s Data'!C2103)</f>
        <v/>
      </c>
      <c r="D2103" s="19" t="str">
        <f>IF('Student''s Data'!D2103=0,"",'Student''s Data'!D2103)</f>
        <v/>
      </c>
      <c r="E2103" s="19" t="str">
        <f>IF('Student''s Data'!H2103=0,"",'Student''s Data'!H2103)</f>
        <v/>
      </c>
      <c r="F2103" s="19" t="str">
        <f>IF('Student''s Data'!E2103=0,"",'Student''s Data'!E2103)</f>
        <v/>
      </c>
      <c r="G2103" s="19" t="str">
        <f>IF('Student''s Data'!F2103=0,"",'Student''s Data'!F2103)</f>
        <v/>
      </c>
      <c r="H2103" s="17"/>
      <c r="I2103" s="17"/>
      <c r="J2103" s="17"/>
      <c r="K2103" s="17"/>
      <c r="L2103" s="17"/>
      <c r="M2103" s="17"/>
      <c r="N2103" s="17"/>
      <c r="O2103" s="17"/>
      <c r="P2103" s="17"/>
      <c r="Q2103" s="17"/>
      <c r="R2103" s="17"/>
      <c r="S2103" s="17"/>
      <c r="T2103" s="5" t="str">
        <f>IF(SUM(Table4[[#This Row],[Jan]:[Dec]])=0,"",(SUM(Table4[[#This Row],[Jan]:[Dec]])))</f>
        <v/>
      </c>
      <c r="U2103" s="5">
        <f>IFERROR(IF(Table5[[#This Row],[Is RTE Student]]="Yes",0,VLOOKUP(Table4[[#This Row],[Class]]&amp;"_"&amp;Table4[[#This Row],[Stream]]&amp;"_"&amp;Table4[[#This Row],[Medium]],total_fee,5,0)),0)</f>
        <v>0</v>
      </c>
      <c r="V2103" s="5" t="str">
        <f>IFERROR(IF(Table4[[#This Row],[Total fees]]=Table4[[#This Row],[Total]]=0,"",Table4[[#This Row],[Total fees]]-Table4[[#This Row],[Total]]),"")</f>
        <v/>
      </c>
    </row>
    <row r="2104" spans="1:22">
      <c r="A2104" s="18" t="str">
        <f>IF('Student''s Data'!A2104=0,"",'Student''s Data'!A2104)</f>
        <v/>
      </c>
      <c r="B2104" s="18" t="str">
        <f>IF('Student''s Data'!B2104=0,"",'Student''s Data'!B2104)</f>
        <v/>
      </c>
      <c r="C2104" s="19" t="str">
        <f>IF('Student''s Data'!C2104=0,"",'Student''s Data'!C2104)</f>
        <v/>
      </c>
      <c r="D2104" s="19" t="str">
        <f>IF('Student''s Data'!D2104=0,"",'Student''s Data'!D2104)</f>
        <v/>
      </c>
      <c r="E2104" s="19" t="str">
        <f>IF('Student''s Data'!H2104=0,"",'Student''s Data'!H2104)</f>
        <v/>
      </c>
      <c r="F2104" s="19" t="str">
        <f>IF('Student''s Data'!E2104=0,"",'Student''s Data'!E2104)</f>
        <v/>
      </c>
      <c r="G2104" s="19" t="str">
        <f>IF('Student''s Data'!F2104=0,"",'Student''s Data'!F2104)</f>
        <v/>
      </c>
      <c r="H2104" s="17"/>
      <c r="I2104" s="17"/>
      <c r="J2104" s="17"/>
      <c r="K2104" s="17"/>
      <c r="L2104" s="17"/>
      <c r="M2104" s="17"/>
      <c r="N2104" s="17"/>
      <c r="O2104" s="17"/>
      <c r="P2104" s="17"/>
      <c r="Q2104" s="17"/>
      <c r="R2104" s="17"/>
      <c r="S2104" s="17"/>
      <c r="T2104" s="5" t="str">
        <f>IF(SUM(Table4[[#This Row],[Jan]:[Dec]])=0,"",(SUM(Table4[[#This Row],[Jan]:[Dec]])))</f>
        <v/>
      </c>
      <c r="U2104" s="5">
        <f>IFERROR(IF(Table5[[#This Row],[Is RTE Student]]="Yes",0,VLOOKUP(Table4[[#This Row],[Class]]&amp;"_"&amp;Table4[[#This Row],[Stream]]&amp;"_"&amp;Table4[[#This Row],[Medium]],total_fee,5,0)),0)</f>
        <v>0</v>
      </c>
      <c r="V2104" s="5" t="str">
        <f>IFERROR(IF(Table4[[#This Row],[Total fees]]=Table4[[#This Row],[Total]]=0,"",Table4[[#This Row],[Total fees]]-Table4[[#This Row],[Total]]),"")</f>
        <v/>
      </c>
    </row>
    <row r="2105" spans="1:22">
      <c r="A2105" s="18" t="str">
        <f>IF('Student''s Data'!A2105=0,"",'Student''s Data'!A2105)</f>
        <v/>
      </c>
      <c r="B2105" s="18" t="str">
        <f>IF('Student''s Data'!B2105=0,"",'Student''s Data'!B2105)</f>
        <v/>
      </c>
      <c r="C2105" s="19" t="str">
        <f>IF('Student''s Data'!C2105=0,"",'Student''s Data'!C2105)</f>
        <v/>
      </c>
      <c r="D2105" s="19" t="str">
        <f>IF('Student''s Data'!D2105=0,"",'Student''s Data'!D2105)</f>
        <v/>
      </c>
      <c r="E2105" s="19" t="str">
        <f>IF('Student''s Data'!H2105=0,"",'Student''s Data'!H2105)</f>
        <v/>
      </c>
      <c r="F2105" s="19" t="str">
        <f>IF('Student''s Data'!E2105=0,"",'Student''s Data'!E2105)</f>
        <v/>
      </c>
      <c r="G2105" s="19" t="str">
        <f>IF('Student''s Data'!F2105=0,"",'Student''s Data'!F2105)</f>
        <v/>
      </c>
      <c r="H2105" s="17"/>
      <c r="I2105" s="17"/>
      <c r="J2105" s="17"/>
      <c r="K2105" s="17"/>
      <c r="L2105" s="17"/>
      <c r="M2105" s="17"/>
      <c r="N2105" s="17"/>
      <c r="O2105" s="17"/>
      <c r="P2105" s="17"/>
      <c r="Q2105" s="17"/>
      <c r="R2105" s="17"/>
      <c r="S2105" s="17"/>
      <c r="T2105" s="5" t="str">
        <f>IF(SUM(Table4[[#This Row],[Jan]:[Dec]])=0,"",(SUM(Table4[[#This Row],[Jan]:[Dec]])))</f>
        <v/>
      </c>
      <c r="U2105" s="5">
        <f>IFERROR(IF(Table5[[#This Row],[Is RTE Student]]="Yes",0,VLOOKUP(Table4[[#This Row],[Class]]&amp;"_"&amp;Table4[[#This Row],[Stream]]&amp;"_"&amp;Table4[[#This Row],[Medium]],total_fee,5,0)),0)</f>
        <v>0</v>
      </c>
      <c r="V2105" s="5" t="str">
        <f>IFERROR(IF(Table4[[#This Row],[Total fees]]=Table4[[#This Row],[Total]]=0,"",Table4[[#This Row],[Total fees]]-Table4[[#This Row],[Total]]),"")</f>
        <v/>
      </c>
    </row>
    <row r="2106" spans="1:22">
      <c r="A2106" s="18" t="str">
        <f>IF('Student''s Data'!A2106=0,"",'Student''s Data'!A2106)</f>
        <v/>
      </c>
      <c r="B2106" s="18" t="str">
        <f>IF('Student''s Data'!B2106=0,"",'Student''s Data'!B2106)</f>
        <v/>
      </c>
      <c r="C2106" s="19" t="str">
        <f>IF('Student''s Data'!C2106=0,"",'Student''s Data'!C2106)</f>
        <v/>
      </c>
      <c r="D2106" s="19" t="str">
        <f>IF('Student''s Data'!D2106=0,"",'Student''s Data'!D2106)</f>
        <v/>
      </c>
      <c r="E2106" s="19" t="str">
        <f>IF('Student''s Data'!H2106=0,"",'Student''s Data'!H2106)</f>
        <v/>
      </c>
      <c r="F2106" s="19" t="str">
        <f>IF('Student''s Data'!E2106=0,"",'Student''s Data'!E2106)</f>
        <v/>
      </c>
      <c r="G2106" s="19" t="str">
        <f>IF('Student''s Data'!F2106=0,"",'Student''s Data'!F2106)</f>
        <v/>
      </c>
      <c r="H2106" s="17"/>
      <c r="I2106" s="17"/>
      <c r="J2106" s="17"/>
      <c r="K2106" s="17"/>
      <c r="L2106" s="17"/>
      <c r="M2106" s="17"/>
      <c r="N2106" s="17"/>
      <c r="O2106" s="17"/>
      <c r="P2106" s="17"/>
      <c r="Q2106" s="17"/>
      <c r="R2106" s="17"/>
      <c r="S2106" s="17"/>
      <c r="T2106" s="5" t="str">
        <f>IF(SUM(Table4[[#This Row],[Jan]:[Dec]])=0,"",(SUM(Table4[[#This Row],[Jan]:[Dec]])))</f>
        <v/>
      </c>
      <c r="U2106" s="5">
        <f>IFERROR(IF(Table5[[#This Row],[Is RTE Student]]="Yes",0,VLOOKUP(Table4[[#This Row],[Class]]&amp;"_"&amp;Table4[[#This Row],[Stream]]&amp;"_"&amp;Table4[[#This Row],[Medium]],total_fee,5,0)),0)</f>
        <v>0</v>
      </c>
      <c r="V2106" s="5" t="str">
        <f>IFERROR(IF(Table4[[#This Row],[Total fees]]=Table4[[#This Row],[Total]]=0,"",Table4[[#This Row],[Total fees]]-Table4[[#This Row],[Total]]),"")</f>
        <v/>
      </c>
    </row>
    <row r="2107" spans="1:22">
      <c r="A2107" s="18" t="str">
        <f>IF('Student''s Data'!A2107=0,"",'Student''s Data'!A2107)</f>
        <v/>
      </c>
      <c r="B2107" s="18" t="str">
        <f>IF('Student''s Data'!B2107=0,"",'Student''s Data'!B2107)</f>
        <v/>
      </c>
      <c r="C2107" s="19" t="str">
        <f>IF('Student''s Data'!C2107=0,"",'Student''s Data'!C2107)</f>
        <v/>
      </c>
      <c r="D2107" s="19" t="str">
        <f>IF('Student''s Data'!D2107=0,"",'Student''s Data'!D2107)</f>
        <v/>
      </c>
      <c r="E2107" s="19" t="str">
        <f>IF('Student''s Data'!H2107=0,"",'Student''s Data'!H2107)</f>
        <v/>
      </c>
      <c r="F2107" s="19" t="str">
        <f>IF('Student''s Data'!E2107=0,"",'Student''s Data'!E2107)</f>
        <v/>
      </c>
      <c r="G2107" s="19" t="str">
        <f>IF('Student''s Data'!F2107=0,"",'Student''s Data'!F2107)</f>
        <v/>
      </c>
      <c r="H2107" s="17"/>
      <c r="I2107" s="17"/>
      <c r="J2107" s="17"/>
      <c r="K2107" s="17"/>
      <c r="L2107" s="17"/>
      <c r="M2107" s="17"/>
      <c r="N2107" s="17"/>
      <c r="O2107" s="17"/>
      <c r="P2107" s="17"/>
      <c r="Q2107" s="17"/>
      <c r="R2107" s="17"/>
      <c r="S2107" s="17"/>
      <c r="T2107" s="5" t="str">
        <f>IF(SUM(Table4[[#This Row],[Jan]:[Dec]])=0,"",(SUM(Table4[[#This Row],[Jan]:[Dec]])))</f>
        <v/>
      </c>
      <c r="U2107" s="5">
        <f>IFERROR(IF(Table5[[#This Row],[Is RTE Student]]="Yes",0,VLOOKUP(Table4[[#This Row],[Class]]&amp;"_"&amp;Table4[[#This Row],[Stream]]&amp;"_"&amp;Table4[[#This Row],[Medium]],total_fee,5,0)),0)</f>
        <v>0</v>
      </c>
      <c r="V2107" s="5" t="str">
        <f>IFERROR(IF(Table4[[#This Row],[Total fees]]=Table4[[#This Row],[Total]]=0,"",Table4[[#This Row],[Total fees]]-Table4[[#This Row],[Total]]),"")</f>
        <v/>
      </c>
    </row>
    <row r="2108" spans="1:22">
      <c r="A2108" s="18" t="str">
        <f>IF('Student''s Data'!A2108=0,"",'Student''s Data'!A2108)</f>
        <v/>
      </c>
      <c r="B2108" s="18" t="str">
        <f>IF('Student''s Data'!B2108=0,"",'Student''s Data'!B2108)</f>
        <v/>
      </c>
      <c r="C2108" s="19" t="str">
        <f>IF('Student''s Data'!C2108=0,"",'Student''s Data'!C2108)</f>
        <v/>
      </c>
      <c r="D2108" s="19" t="str">
        <f>IF('Student''s Data'!D2108=0,"",'Student''s Data'!D2108)</f>
        <v/>
      </c>
      <c r="E2108" s="19" t="str">
        <f>IF('Student''s Data'!H2108=0,"",'Student''s Data'!H2108)</f>
        <v/>
      </c>
      <c r="F2108" s="19" t="str">
        <f>IF('Student''s Data'!E2108=0,"",'Student''s Data'!E2108)</f>
        <v/>
      </c>
      <c r="G2108" s="19" t="str">
        <f>IF('Student''s Data'!F2108=0,"",'Student''s Data'!F2108)</f>
        <v/>
      </c>
      <c r="H2108" s="17"/>
      <c r="I2108" s="17"/>
      <c r="J2108" s="17"/>
      <c r="K2108" s="17"/>
      <c r="L2108" s="17"/>
      <c r="M2108" s="17"/>
      <c r="N2108" s="17"/>
      <c r="O2108" s="17"/>
      <c r="P2108" s="17"/>
      <c r="Q2108" s="17"/>
      <c r="R2108" s="17"/>
      <c r="S2108" s="17"/>
      <c r="T2108" s="5" t="str">
        <f>IF(SUM(Table4[[#This Row],[Jan]:[Dec]])=0,"",(SUM(Table4[[#This Row],[Jan]:[Dec]])))</f>
        <v/>
      </c>
      <c r="U2108" s="5">
        <f>IFERROR(IF(Table5[[#This Row],[Is RTE Student]]="Yes",0,VLOOKUP(Table4[[#This Row],[Class]]&amp;"_"&amp;Table4[[#This Row],[Stream]]&amp;"_"&amp;Table4[[#This Row],[Medium]],total_fee,5,0)),0)</f>
        <v>0</v>
      </c>
      <c r="V2108" s="5" t="str">
        <f>IFERROR(IF(Table4[[#This Row],[Total fees]]=Table4[[#This Row],[Total]]=0,"",Table4[[#This Row],[Total fees]]-Table4[[#This Row],[Total]]),"")</f>
        <v/>
      </c>
    </row>
    <row r="2109" spans="1:22">
      <c r="A2109" s="18" t="str">
        <f>IF('Student''s Data'!A2109=0,"",'Student''s Data'!A2109)</f>
        <v/>
      </c>
      <c r="B2109" s="18" t="str">
        <f>IF('Student''s Data'!B2109=0,"",'Student''s Data'!B2109)</f>
        <v/>
      </c>
      <c r="C2109" s="19" t="str">
        <f>IF('Student''s Data'!C2109=0,"",'Student''s Data'!C2109)</f>
        <v/>
      </c>
      <c r="D2109" s="19" t="str">
        <f>IF('Student''s Data'!D2109=0,"",'Student''s Data'!D2109)</f>
        <v/>
      </c>
      <c r="E2109" s="19" t="str">
        <f>IF('Student''s Data'!H2109=0,"",'Student''s Data'!H2109)</f>
        <v/>
      </c>
      <c r="F2109" s="19" t="str">
        <f>IF('Student''s Data'!E2109=0,"",'Student''s Data'!E2109)</f>
        <v/>
      </c>
      <c r="G2109" s="19" t="str">
        <f>IF('Student''s Data'!F2109=0,"",'Student''s Data'!F2109)</f>
        <v/>
      </c>
      <c r="H2109" s="17"/>
      <c r="I2109" s="17"/>
      <c r="J2109" s="17"/>
      <c r="K2109" s="17"/>
      <c r="L2109" s="17"/>
      <c r="M2109" s="17"/>
      <c r="N2109" s="17"/>
      <c r="O2109" s="17"/>
      <c r="P2109" s="17"/>
      <c r="Q2109" s="17"/>
      <c r="R2109" s="17"/>
      <c r="S2109" s="17"/>
      <c r="T2109" s="5" t="str">
        <f>IF(SUM(Table4[[#This Row],[Jan]:[Dec]])=0,"",(SUM(Table4[[#This Row],[Jan]:[Dec]])))</f>
        <v/>
      </c>
      <c r="U2109" s="5">
        <f>IFERROR(IF(Table5[[#This Row],[Is RTE Student]]="Yes",0,VLOOKUP(Table4[[#This Row],[Class]]&amp;"_"&amp;Table4[[#This Row],[Stream]]&amp;"_"&amp;Table4[[#This Row],[Medium]],total_fee,5,0)),0)</f>
        <v>0</v>
      </c>
      <c r="V2109" s="5" t="str">
        <f>IFERROR(IF(Table4[[#This Row],[Total fees]]=Table4[[#This Row],[Total]]=0,"",Table4[[#This Row],[Total fees]]-Table4[[#This Row],[Total]]),"")</f>
        <v/>
      </c>
    </row>
    <row r="2110" spans="1:22">
      <c r="A2110" s="18" t="str">
        <f>IF('Student''s Data'!A2110=0,"",'Student''s Data'!A2110)</f>
        <v/>
      </c>
      <c r="B2110" s="18" t="str">
        <f>IF('Student''s Data'!B2110=0,"",'Student''s Data'!B2110)</f>
        <v/>
      </c>
      <c r="C2110" s="19" t="str">
        <f>IF('Student''s Data'!C2110=0,"",'Student''s Data'!C2110)</f>
        <v/>
      </c>
      <c r="D2110" s="19" t="str">
        <f>IF('Student''s Data'!D2110=0,"",'Student''s Data'!D2110)</f>
        <v/>
      </c>
      <c r="E2110" s="19" t="str">
        <f>IF('Student''s Data'!H2110=0,"",'Student''s Data'!H2110)</f>
        <v/>
      </c>
      <c r="F2110" s="19" t="str">
        <f>IF('Student''s Data'!E2110=0,"",'Student''s Data'!E2110)</f>
        <v/>
      </c>
      <c r="G2110" s="19" t="str">
        <f>IF('Student''s Data'!F2110=0,"",'Student''s Data'!F2110)</f>
        <v/>
      </c>
      <c r="H2110" s="17"/>
      <c r="I2110" s="17"/>
      <c r="J2110" s="17"/>
      <c r="K2110" s="17"/>
      <c r="L2110" s="17"/>
      <c r="M2110" s="17"/>
      <c r="N2110" s="17"/>
      <c r="O2110" s="17"/>
      <c r="P2110" s="17"/>
      <c r="Q2110" s="17"/>
      <c r="R2110" s="17"/>
      <c r="S2110" s="17"/>
      <c r="T2110" s="5" t="str">
        <f>IF(SUM(Table4[[#This Row],[Jan]:[Dec]])=0,"",(SUM(Table4[[#This Row],[Jan]:[Dec]])))</f>
        <v/>
      </c>
      <c r="U2110" s="5">
        <f>IFERROR(IF(Table5[[#This Row],[Is RTE Student]]="Yes",0,VLOOKUP(Table4[[#This Row],[Class]]&amp;"_"&amp;Table4[[#This Row],[Stream]]&amp;"_"&amp;Table4[[#This Row],[Medium]],total_fee,5,0)),0)</f>
        <v>0</v>
      </c>
      <c r="V2110" s="5" t="str">
        <f>IFERROR(IF(Table4[[#This Row],[Total fees]]=Table4[[#This Row],[Total]]=0,"",Table4[[#This Row],[Total fees]]-Table4[[#This Row],[Total]]),"")</f>
        <v/>
      </c>
    </row>
    <row r="2111" spans="1:22">
      <c r="A2111" s="18" t="str">
        <f>IF('Student''s Data'!A2111=0,"",'Student''s Data'!A2111)</f>
        <v/>
      </c>
      <c r="B2111" s="18" t="str">
        <f>IF('Student''s Data'!B2111=0,"",'Student''s Data'!B2111)</f>
        <v/>
      </c>
      <c r="C2111" s="19" t="str">
        <f>IF('Student''s Data'!C2111=0,"",'Student''s Data'!C2111)</f>
        <v/>
      </c>
      <c r="D2111" s="19" t="str">
        <f>IF('Student''s Data'!D2111=0,"",'Student''s Data'!D2111)</f>
        <v/>
      </c>
      <c r="E2111" s="19" t="str">
        <f>IF('Student''s Data'!H2111=0,"",'Student''s Data'!H2111)</f>
        <v/>
      </c>
      <c r="F2111" s="19" t="str">
        <f>IF('Student''s Data'!E2111=0,"",'Student''s Data'!E2111)</f>
        <v/>
      </c>
      <c r="G2111" s="19" t="str">
        <f>IF('Student''s Data'!F2111=0,"",'Student''s Data'!F2111)</f>
        <v/>
      </c>
      <c r="H2111" s="17"/>
      <c r="I2111" s="17"/>
      <c r="J2111" s="17"/>
      <c r="K2111" s="17"/>
      <c r="L2111" s="17"/>
      <c r="M2111" s="17"/>
      <c r="N2111" s="17"/>
      <c r="O2111" s="17"/>
      <c r="P2111" s="17"/>
      <c r="Q2111" s="17"/>
      <c r="R2111" s="17"/>
      <c r="S2111" s="17"/>
      <c r="T2111" s="5" t="str">
        <f>IF(SUM(Table4[[#This Row],[Jan]:[Dec]])=0,"",(SUM(Table4[[#This Row],[Jan]:[Dec]])))</f>
        <v/>
      </c>
      <c r="U2111" s="5">
        <f>IFERROR(IF(Table5[[#This Row],[Is RTE Student]]="Yes",0,VLOOKUP(Table4[[#This Row],[Class]]&amp;"_"&amp;Table4[[#This Row],[Stream]]&amp;"_"&amp;Table4[[#This Row],[Medium]],total_fee,5,0)),0)</f>
        <v>0</v>
      </c>
      <c r="V2111" s="5" t="str">
        <f>IFERROR(IF(Table4[[#This Row],[Total fees]]=Table4[[#This Row],[Total]]=0,"",Table4[[#This Row],[Total fees]]-Table4[[#This Row],[Total]]),"")</f>
        <v/>
      </c>
    </row>
    <row r="2112" spans="1:22">
      <c r="A2112" s="18" t="str">
        <f>IF('Student''s Data'!A2112=0,"",'Student''s Data'!A2112)</f>
        <v/>
      </c>
      <c r="B2112" s="18" t="str">
        <f>IF('Student''s Data'!B2112=0,"",'Student''s Data'!B2112)</f>
        <v/>
      </c>
      <c r="C2112" s="19" t="str">
        <f>IF('Student''s Data'!C2112=0,"",'Student''s Data'!C2112)</f>
        <v/>
      </c>
      <c r="D2112" s="19" t="str">
        <f>IF('Student''s Data'!D2112=0,"",'Student''s Data'!D2112)</f>
        <v/>
      </c>
      <c r="E2112" s="19" t="str">
        <f>IF('Student''s Data'!H2112=0,"",'Student''s Data'!H2112)</f>
        <v/>
      </c>
      <c r="F2112" s="19" t="str">
        <f>IF('Student''s Data'!E2112=0,"",'Student''s Data'!E2112)</f>
        <v/>
      </c>
      <c r="G2112" s="19" t="str">
        <f>IF('Student''s Data'!F2112=0,"",'Student''s Data'!F2112)</f>
        <v/>
      </c>
      <c r="H2112" s="17"/>
      <c r="I2112" s="17"/>
      <c r="J2112" s="17"/>
      <c r="K2112" s="17"/>
      <c r="L2112" s="17"/>
      <c r="M2112" s="17"/>
      <c r="N2112" s="17"/>
      <c r="O2112" s="17"/>
      <c r="P2112" s="17"/>
      <c r="Q2112" s="17"/>
      <c r="R2112" s="17"/>
      <c r="S2112" s="17"/>
      <c r="T2112" s="5" t="str">
        <f>IF(SUM(Table4[[#This Row],[Jan]:[Dec]])=0,"",(SUM(Table4[[#This Row],[Jan]:[Dec]])))</f>
        <v/>
      </c>
      <c r="U2112" s="5">
        <f>IFERROR(IF(Table5[[#This Row],[Is RTE Student]]="Yes",0,VLOOKUP(Table4[[#This Row],[Class]]&amp;"_"&amp;Table4[[#This Row],[Stream]]&amp;"_"&amp;Table4[[#This Row],[Medium]],total_fee,5,0)),0)</f>
        <v>0</v>
      </c>
      <c r="V2112" s="5" t="str">
        <f>IFERROR(IF(Table4[[#This Row],[Total fees]]=Table4[[#This Row],[Total]]=0,"",Table4[[#This Row],[Total fees]]-Table4[[#This Row],[Total]]),"")</f>
        <v/>
      </c>
    </row>
    <row r="2113" spans="1:22">
      <c r="A2113" s="18" t="str">
        <f>IF('Student''s Data'!A2113=0,"",'Student''s Data'!A2113)</f>
        <v/>
      </c>
      <c r="B2113" s="18" t="str">
        <f>IF('Student''s Data'!B2113=0,"",'Student''s Data'!B2113)</f>
        <v/>
      </c>
      <c r="C2113" s="19" t="str">
        <f>IF('Student''s Data'!C2113=0,"",'Student''s Data'!C2113)</f>
        <v/>
      </c>
      <c r="D2113" s="19" t="str">
        <f>IF('Student''s Data'!D2113=0,"",'Student''s Data'!D2113)</f>
        <v/>
      </c>
      <c r="E2113" s="19" t="str">
        <f>IF('Student''s Data'!H2113=0,"",'Student''s Data'!H2113)</f>
        <v/>
      </c>
      <c r="F2113" s="19" t="str">
        <f>IF('Student''s Data'!E2113=0,"",'Student''s Data'!E2113)</f>
        <v/>
      </c>
      <c r="G2113" s="19" t="str">
        <f>IF('Student''s Data'!F2113=0,"",'Student''s Data'!F2113)</f>
        <v/>
      </c>
      <c r="H2113" s="17"/>
      <c r="I2113" s="17"/>
      <c r="J2113" s="17"/>
      <c r="K2113" s="17"/>
      <c r="L2113" s="17"/>
      <c r="M2113" s="17"/>
      <c r="N2113" s="17"/>
      <c r="O2113" s="17"/>
      <c r="P2113" s="17"/>
      <c r="Q2113" s="17"/>
      <c r="R2113" s="17"/>
      <c r="S2113" s="17"/>
      <c r="T2113" s="5" t="str">
        <f>IF(SUM(Table4[[#This Row],[Jan]:[Dec]])=0,"",(SUM(Table4[[#This Row],[Jan]:[Dec]])))</f>
        <v/>
      </c>
      <c r="U2113" s="5">
        <f>IFERROR(IF(Table5[[#This Row],[Is RTE Student]]="Yes",0,VLOOKUP(Table4[[#This Row],[Class]]&amp;"_"&amp;Table4[[#This Row],[Stream]]&amp;"_"&amp;Table4[[#This Row],[Medium]],total_fee,5,0)),0)</f>
        <v>0</v>
      </c>
      <c r="V2113" s="5" t="str">
        <f>IFERROR(IF(Table4[[#This Row],[Total fees]]=Table4[[#This Row],[Total]]=0,"",Table4[[#This Row],[Total fees]]-Table4[[#This Row],[Total]]),"")</f>
        <v/>
      </c>
    </row>
    <row r="2114" spans="1:22">
      <c r="A2114" s="18" t="str">
        <f>IF('Student''s Data'!A2114=0,"",'Student''s Data'!A2114)</f>
        <v/>
      </c>
      <c r="B2114" s="18" t="str">
        <f>IF('Student''s Data'!B2114=0,"",'Student''s Data'!B2114)</f>
        <v/>
      </c>
      <c r="C2114" s="19" t="str">
        <f>IF('Student''s Data'!C2114=0,"",'Student''s Data'!C2114)</f>
        <v/>
      </c>
      <c r="D2114" s="19" t="str">
        <f>IF('Student''s Data'!D2114=0,"",'Student''s Data'!D2114)</f>
        <v/>
      </c>
      <c r="E2114" s="19" t="str">
        <f>IF('Student''s Data'!H2114=0,"",'Student''s Data'!H2114)</f>
        <v/>
      </c>
      <c r="F2114" s="19" t="str">
        <f>IF('Student''s Data'!E2114=0,"",'Student''s Data'!E2114)</f>
        <v/>
      </c>
      <c r="G2114" s="19" t="str">
        <f>IF('Student''s Data'!F2114=0,"",'Student''s Data'!F2114)</f>
        <v/>
      </c>
      <c r="H2114" s="17"/>
      <c r="I2114" s="17"/>
      <c r="J2114" s="17"/>
      <c r="K2114" s="17"/>
      <c r="L2114" s="17"/>
      <c r="M2114" s="17"/>
      <c r="N2114" s="17"/>
      <c r="O2114" s="17"/>
      <c r="P2114" s="17"/>
      <c r="Q2114" s="17"/>
      <c r="R2114" s="17"/>
      <c r="S2114" s="17"/>
      <c r="T2114" s="5" t="str">
        <f>IF(SUM(Table4[[#This Row],[Jan]:[Dec]])=0,"",(SUM(Table4[[#This Row],[Jan]:[Dec]])))</f>
        <v/>
      </c>
      <c r="U2114" s="5">
        <f>IFERROR(IF(Table5[[#This Row],[Is RTE Student]]="Yes",0,VLOOKUP(Table4[[#This Row],[Class]]&amp;"_"&amp;Table4[[#This Row],[Stream]]&amp;"_"&amp;Table4[[#This Row],[Medium]],total_fee,5,0)),0)</f>
        <v>0</v>
      </c>
      <c r="V2114" s="5" t="str">
        <f>IFERROR(IF(Table4[[#This Row],[Total fees]]=Table4[[#This Row],[Total]]=0,"",Table4[[#This Row],[Total fees]]-Table4[[#This Row],[Total]]),"")</f>
        <v/>
      </c>
    </row>
    <row r="2115" spans="1:22">
      <c r="A2115" s="18" t="str">
        <f>IF('Student''s Data'!A2115=0,"",'Student''s Data'!A2115)</f>
        <v/>
      </c>
      <c r="B2115" s="18" t="str">
        <f>IF('Student''s Data'!B2115=0,"",'Student''s Data'!B2115)</f>
        <v/>
      </c>
      <c r="C2115" s="19" t="str">
        <f>IF('Student''s Data'!C2115=0,"",'Student''s Data'!C2115)</f>
        <v/>
      </c>
      <c r="D2115" s="19" t="str">
        <f>IF('Student''s Data'!D2115=0,"",'Student''s Data'!D2115)</f>
        <v/>
      </c>
      <c r="E2115" s="19" t="str">
        <f>IF('Student''s Data'!H2115=0,"",'Student''s Data'!H2115)</f>
        <v/>
      </c>
      <c r="F2115" s="19" t="str">
        <f>IF('Student''s Data'!E2115=0,"",'Student''s Data'!E2115)</f>
        <v/>
      </c>
      <c r="G2115" s="19" t="str">
        <f>IF('Student''s Data'!F2115=0,"",'Student''s Data'!F2115)</f>
        <v/>
      </c>
      <c r="H2115" s="17"/>
      <c r="I2115" s="17"/>
      <c r="J2115" s="17"/>
      <c r="K2115" s="17"/>
      <c r="L2115" s="17"/>
      <c r="M2115" s="17"/>
      <c r="N2115" s="17"/>
      <c r="O2115" s="17"/>
      <c r="P2115" s="17"/>
      <c r="Q2115" s="17"/>
      <c r="R2115" s="17"/>
      <c r="S2115" s="17"/>
      <c r="T2115" s="5" t="str">
        <f>IF(SUM(Table4[[#This Row],[Jan]:[Dec]])=0,"",(SUM(Table4[[#This Row],[Jan]:[Dec]])))</f>
        <v/>
      </c>
      <c r="U2115" s="5">
        <f>IFERROR(IF(Table5[[#This Row],[Is RTE Student]]="Yes",0,VLOOKUP(Table4[[#This Row],[Class]]&amp;"_"&amp;Table4[[#This Row],[Stream]]&amp;"_"&amp;Table4[[#This Row],[Medium]],total_fee,5,0)),0)</f>
        <v>0</v>
      </c>
      <c r="V2115" s="5" t="str">
        <f>IFERROR(IF(Table4[[#This Row],[Total fees]]=Table4[[#This Row],[Total]]=0,"",Table4[[#This Row],[Total fees]]-Table4[[#This Row],[Total]]),"")</f>
        <v/>
      </c>
    </row>
    <row r="2116" spans="1:22">
      <c r="A2116" s="18" t="str">
        <f>IF('Student''s Data'!A2116=0,"",'Student''s Data'!A2116)</f>
        <v/>
      </c>
      <c r="B2116" s="18" t="str">
        <f>IF('Student''s Data'!B2116=0,"",'Student''s Data'!B2116)</f>
        <v/>
      </c>
      <c r="C2116" s="19" t="str">
        <f>IF('Student''s Data'!C2116=0,"",'Student''s Data'!C2116)</f>
        <v/>
      </c>
      <c r="D2116" s="19" t="str">
        <f>IF('Student''s Data'!D2116=0,"",'Student''s Data'!D2116)</f>
        <v/>
      </c>
      <c r="E2116" s="19" t="str">
        <f>IF('Student''s Data'!H2116=0,"",'Student''s Data'!H2116)</f>
        <v/>
      </c>
      <c r="F2116" s="19" t="str">
        <f>IF('Student''s Data'!E2116=0,"",'Student''s Data'!E2116)</f>
        <v/>
      </c>
      <c r="G2116" s="19" t="str">
        <f>IF('Student''s Data'!F2116=0,"",'Student''s Data'!F2116)</f>
        <v/>
      </c>
      <c r="H2116" s="17"/>
      <c r="I2116" s="17"/>
      <c r="J2116" s="17"/>
      <c r="K2116" s="17"/>
      <c r="L2116" s="17"/>
      <c r="M2116" s="17"/>
      <c r="N2116" s="17"/>
      <c r="O2116" s="17"/>
      <c r="P2116" s="17"/>
      <c r="Q2116" s="17"/>
      <c r="R2116" s="17"/>
      <c r="S2116" s="17"/>
      <c r="T2116" s="5" t="str">
        <f>IF(SUM(Table4[[#This Row],[Jan]:[Dec]])=0,"",(SUM(Table4[[#This Row],[Jan]:[Dec]])))</f>
        <v/>
      </c>
      <c r="U2116" s="5">
        <f>IFERROR(IF(Table5[[#This Row],[Is RTE Student]]="Yes",0,VLOOKUP(Table4[[#This Row],[Class]]&amp;"_"&amp;Table4[[#This Row],[Stream]]&amp;"_"&amp;Table4[[#This Row],[Medium]],total_fee,5,0)),0)</f>
        <v>0</v>
      </c>
      <c r="V2116" s="5" t="str">
        <f>IFERROR(IF(Table4[[#This Row],[Total fees]]=Table4[[#This Row],[Total]]=0,"",Table4[[#This Row],[Total fees]]-Table4[[#This Row],[Total]]),"")</f>
        <v/>
      </c>
    </row>
    <row r="2117" spans="1:22">
      <c r="A2117" s="18" t="str">
        <f>IF('Student''s Data'!A2117=0,"",'Student''s Data'!A2117)</f>
        <v/>
      </c>
      <c r="B2117" s="18" t="str">
        <f>IF('Student''s Data'!B2117=0,"",'Student''s Data'!B2117)</f>
        <v/>
      </c>
      <c r="C2117" s="19" t="str">
        <f>IF('Student''s Data'!C2117=0,"",'Student''s Data'!C2117)</f>
        <v/>
      </c>
      <c r="D2117" s="19" t="str">
        <f>IF('Student''s Data'!D2117=0,"",'Student''s Data'!D2117)</f>
        <v/>
      </c>
      <c r="E2117" s="19" t="str">
        <f>IF('Student''s Data'!H2117=0,"",'Student''s Data'!H2117)</f>
        <v/>
      </c>
      <c r="F2117" s="19" t="str">
        <f>IF('Student''s Data'!E2117=0,"",'Student''s Data'!E2117)</f>
        <v/>
      </c>
      <c r="G2117" s="19" t="str">
        <f>IF('Student''s Data'!F2117=0,"",'Student''s Data'!F2117)</f>
        <v/>
      </c>
      <c r="H2117" s="17"/>
      <c r="I2117" s="17"/>
      <c r="J2117" s="17"/>
      <c r="K2117" s="17"/>
      <c r="L2117" s="17"/>
      <c r="M2117" s="17"/>
      <c r="N2117" s="17"/>
      <c r="O2117" s="17"/>
      <c r="P2117" s="17"/>
      <c r="Q2117" s="17"/>
      <c r="R2117" s="17"/>
      <c r="S2117" s="17"/>
      <c r="T2117" s="5" t="str">
        <f>IF(SUM(Table4[[#This Row],[Jan]:[Dec]])=0,"",(SUM(Table4[[#This Row],[Jan]:[Dec]])))</f>
        <v/>
      </c>
      <c r="U2117" s="5">
        <f>IFERROR(IF(Table5[[#This Row],[Is RTE Student]]="Yes",0,VLOOKUP(Table4[[#This Row],[Class]]&amp;"_"&amp;Table4[[#This Row],[Stream]]&amp;"_"&amp;Table4[[#This Row],[Medium]],total_fee,5,0)),0)</f>
        <v>0</v>
      </c>
      <c r="V2117" s="5" t="str">
        <f>IFERROR(IF(Table4[[#This Row],[Total fees]]=Table4[[#This Row],[Total]]=0,"",Table4[[#This Row],[Total fees]]-Table4[[#This Row],[Total]]),"")</f>
        <v/>
      </c>
    </row>
    <row r="2118" spans="1:22">
      <c r="A2118" s="18" t="str">
        <f>IF('Student''s Data'!A2118=0,"",'Student''s Data'!A2118)</f>
        <v/>
      </c>
      <c r="B2118" s="18" t="str">
        <f>IF('Student''s Data'!B2118=0,"",'Student''s Data'!B2118)</f>
        <v/>
      </c>
      <c r="C2118" s="19" t="str">
        <f>IF('Student''s Data'!C2118=0,"",'Student''s Data'!C2118)</f>
        <v/>
      </c>
      <c r="D2118" s="19" t="str">
        <f>IF('Student''s Data'!D2118=0,"",'Student''s Data'!D2118)</f>
        <v/>
      </c>
      <c r="E2118" s="19" t="str">
        <f>IF('Student''s Data'!H2118=0,"",'Student''s Data'!H2118)</f>
        <v/>
      </c>
      <c r="F2118" s="19" t="str">
        <f>IF('Student''s Data'!E2118=0,"",'Student''s Data'!E2118)</f>
        <v/>
      </c>
      <c r="G2118" s="19" t="str">
        <f>IF('Student''s Data'!F2118=0,"",'Student''s Data'!F2118)</f>
        <v/>
      </c>
      <c r="H2118" s="17"/>
      <c r="I2118" s="17"/>
      <c r="J2118" s="17"/>
      <c r="K2118" s="17"/>
      <c r="L2118" s="17"/>
      <c r="M2118" s="17"/>
      <c r="N2118" s="17"/>
      <c r="O2118" s="17"/>
      <c r="P2118" s="17"/>
      <c r="Q2118" s="17"/>
      <c r="R2118" s="17"/>
      <c r="S2118" s="17"/>
      <c r="T2118" s="5" t="str">
        <f>IF(SUM(Table4[[#This Row],[Jan]:[Dec]])=0,"",(SUM(Table4[[#This Row],[Jan]:[Dec]])))</f>
        <v/>
      </c>
      <c r="U2118" s="5">
        <f>IFERROR(IF(Table5[[#This Row],[Is RTE Student]]="Yes",0,VLOOKUP(Table4[[#This Row],[Class]]&amp;"_"&amp;Table4[[#This Row],[Stream]]&amp;"_"&amp;Table4[[#This Row],[Medium]],total_fee,5,0)),0)</f>
        <v>0</v>
      </c>
      <c r="V2118" s="5" t="str">
        <f>IFERROR(IF(Table4[[#This Row],[Total fees]]=Table4[[#This Row],[Total]]=0,"",Table4[[#This Row],[Total fees]]-Table4[[#This Row],[Total]]),"")</f>
        <v/>
      </c>
    </row>
    <row r="2119" spans="1:22">
      <c r="A2119" s="18" t="str">
        <f>IF('Student''s Data'!A2119=0,"",'Student''s Data'!A2119)</f>
        <v/>
      </c>
      <c r="B2119" s="18" t="str">
        <f>IF('Student''s Data'!B2119=0,"",'Student''s Data'!B2119)</f>
        <v/>
      </c>
      <c r="C2119" s="19" t="str">
        <f>IF('Student''s Data'!C2119=0,"",'Student''s Data'!C2119)</f>
        <v/>
      </c>
      <c r="D2119" s="19" t="str">
        <f>IF('Student''s Data'!D2119=0,"",'Student''s Data'!D2119)</f>
        <v/>
      </c>
      <c r="E2119" s="19" t="str">
        <f>IF('Student''s Data'!H2119=0,"",'Student''s Data'!H2119)</f>
        <v/>
      </c>
      <c r="F2119" s="19" t="str">
        <f>IF('Student''s Data'!E2119=0,"",'Student''s Data'!E2119)</f>
        <v/>
      </c>
      <c r="G2119" s="19" t="str">
        <f>IF('Student''s Data'!F2119=0,"",'Student''s Data'!F2119)</f>
        <v/>
      </c>
      <c r="H2119" s="17"/>
      <c r="I2119" s="17"/>
      <c r="J2119" s="17"/>
      <c r="K2119" s="17"/>
      <c r="L2119" s="17"/>
      <c r="M2119" s="17"/>
      <c r="N2119" s="17"/>
      <c r="O2119" s="17"/>
      <c r="P2119" s="17"/>
      <c r="Q2119" s="17"/>
      <c r="R2119" s="17"/>
      <c r="S2119" s="17"/>
      <c r="T2119" s="5" t="str">
        <f>IF(SUM(Table4[[#This Row],[Jan]:[Dec]])=0,"",(SUM(Table4[[#This Row],[Jan]:[Dec]])))</f>
        <v/>
      </c>
      <c r="U2119" s="5">
        <f>IFERROR(IF(Table5[[#This Row],[Is RTE Student]]="Yes",0,VLOOKUP(Table4[[#This Row],[Class]]&amp;"_"&amp;Table4[[#This Row],[Stream]]&amp;"_"&amp;Table4[[#This Row],[Medium]],total_fee,5,0)),0)</f>
        <v>0</v>
      </c>
      <c r="V2119" s="5" t="str">
        <f>IFERROR(IF(Table4[[#This Row],[Total fees]]=Table4[[#This Row],[Total]]=0,"",Table4[[#This Row],[Total fees]]-Table4[[#This Row],[Total]]),"")</f>
        <v/>
      </c>
    </row>
    <row r="2120" spans="1:22">
      <c r="A2120" s="18" t="str">
        <f>IF('Student''s Data'!A2120=0,"",'Student''s Data'!A2120)</f>
        <v/>
      </c>
      <c r="B2120" s="18" t="str">
        <f>IF('Student''s Data'!B2120=0,"",'Student''s Data'!B2120)</f>
        <v/>
      </c>
      <c r="C2120" s="19" t="str">
        <f>IF('Student''s Data'!C2120=0,"",'Student''s Data'!C2120)</f>
        <v/>
      </c>
      <c r="D2120" s="19" t="str">
        <f>IF('Student''s Data'!D2120=0,"",'Student''s Data'!D2120)</f>
        <v/>
      </c>
      <c r="E2120" s="19" t="str">
        <f>IF('Student''s Data'!H2120=0,"",'Student''s Data'!H2120)</f>
        <v/>
      </c>
      <c r="F2120" s="19" t="str">
        <f>IF('Student''s Data'!E2120=0,"",'Student''s Data'!E2120)</f>
        <v/>
      </c>
      <c r="G2120" s="19" t="str">
        <f>IF('Student''s Data'!F2120=0,"",'Student''s Data'!F2120)</f>
        <v/>
      </c>
      <c r="H2120" s="17"/>
      <c r="I2120" s="17"/>
      <c r="J2120" s="17"/>
      <c r="K2120" s="17"/>
      <c r="L2120" s="17"/>
      <c r="M2120" s="17"/>
      <c r="N2120" s="17"/>
      <c r="O2120" s="17"/>
      <c r="P2120" s="17"/>
      <c r="Q2120" s="17"/>
      <c r="R2120" s="17"/>
      <c r="S2120" s="17"/>
      <c r="T2120" s="5" t="str">
        <f>IF(SUM(Table4[[#This Row],[Jan]:[Dec]])=0,"",(SUM(Table4[[#This Row],[Jan]:[Dec]])))</f>
        <v/>
      </c>
      <c r="U2120" s="5">
        <f>IFERROR(IF(Table5[[#This Row],[Is RTE Student]]="Yes",0,VLOOKUP(Table4[[#This Row],[Class]]&amp;"_"&amp;Table4[[#This Row],[Stream]]&amp;"_"&amp;Table4[[#This Row],[Medium]],total_fee,5,0)),0)</f>
        <v>0</v>
      </c>
      <c r="V2120" s="5" t="str">
        <f>IFERROR(IF(Table4[[#This Row],[Total fees]]=Table4[[#This Row],[Total]]=0,"",Table4[[#This Row],[Total fees]]-Table4[[#This Row],[Total]]),"")</f>
        <v/>
      </c>
    </row>
    <row r="2121" spans="1:22">
      <c r="A2121" s="18" t="str">
        <f>IF('Student''s Data'!A2121=0,"",'Student''s Data'!A2121)</f>
        <v/>
      </c>
      <c r="B2121" s="18" t="str">
        <f>IF('Student''s Data'!B2121=0,"",'Student''s Data'!B2121)</f>
        <v/>
      </c>
      <c r="C2121" s="19" t="str">
        <f>IF('Student''s Data'!C2121=0,"",'Student''s Data'!C2121)</f>
        <v/>
      </c>
      <c r="D2121" s="19" t="str">
        <f>IF('Student''s Data'!D2121=0,"",'Student''s Data'!D2121)</f>
        <v/>
      </c>
      <c r="E2121" s="19" t="str">
        <f>IF('Student''s Data'!H2121=0,"",'Student''s Data'!H2121)</f>
        <v/>
      </c>
      <c r="F2121" s="19" t="str">
        <f>IF('Student''s Data'!E2121=0,"",'Student''s Data'!E2121)</f>
        <v/>
      </c>
      <c r="G2121" s="19" t="str">
        <f>IF('Student''s Data'!F2121=0,"",'Student''s Data'!F2121)</f>
        <v/>
      </c>
      <c r="H2121" s="17"/>
      <c r="I2121" s="17"/>
      <c r="J2121" s="17"/>
      <c r="K2121" s="17"/>
      <c r="L2121" s="17"/>
      <c r="M2121" s="17"/>
      <c r="N2121" s="17"/>
      <c r="O2121" s="17"/>
      <c r="P2121" s="17"/>
      <c r="Q2121" s="17"/>
      <c r="R2121" s="17"/>
      <c r="S2121" s="17"/>
      <c r="T2121" s="5" t="str">
        <f>IF(SUM(Table4[[#This Row],[Jan]:[Dec]])=0,"",(SUM(Table4[[#This Row],[Jan]:[Dec]])))</f>
        <v/>
      </c>
      <c r="U2121" s="5">
        <f>IFERROR(IF(Table5[[#This Row],[Is RTE Student]]="Yes",0,VLOOKUP(Table4[[#This Row],[Class]]&amp;"_"&amp;Table4[[#This Row],[Stream]]&amp;"_"&amp;Table4[[#This Row],[Medium]],total_fee,5,0)),0)</f>
        <v>0</v>
      </c>
      <c r="V2121" s="5" t="str">
        <f>IFERROR(IF(Table4[[#This Row],[Total fees]]=Table4[[#This Row],[Total]]=0,"",Table4[[#This Row],[Total fees]]-Table4[[#This Row],[Total]]),"")</f>
        <v/>
      </c>
    </row>
    <row r="2122" spans="1:22">
      <c r="A2122" s="18" t="str">
        <f>IF('Student''s Data'!A2122=0,"",'Student''s Data'!A2122)</f>
        <v/>
      </c>
      <c r="B2122" s="18" t="str">
        <f>IF('Student''s Data'!B2122=0,"",'Student''s Data'!B2122)</f>
        <v/>
      </c>
      <c r="C2122" s="19" t="str">
        <f>IF('Student''s Data'!C2122=0,"",'Student''s Data'!C2122)</f>
        <v/>
      </c>
      <c r="D2122" s="19" t="str">
        <f>IF('Student''s Data'!D2122=0,"",'Student''s Data'!D2122)</f>
        <v/>
      </c>
      <c r="E2122" s="19" t="str">
        <f>IF('Student''s Data'!H2122=0,"",'Student''s Data'!H2122)</f>
        <v/>
      </c>
      <c r="F2122" s="19" t="str">
        <f>IF('Student''s Data'!E2122=0,"",'Student''s Data'!E2122)</f>
        <v/>
      </c>
      <c r="G2122" s="19" t="str">
        <f>IF('Student''s Data'!F2122=0,"",'Student''s Data'!F2122)</f>
        <v/>
      </c>
      <c r="H2122" s="17"/>
      <c r="I2122" s="17"/>
      <c r="J2122" s="17"/>
      <c r="K2122" s="17"/>
      <c r="L2122" s="17"/>
      <c r="M2122" s="17"/>
      <c r="N2122" s="17"/>
      <c r="O2122" s="17"/>
      <c r="P2122" s="17"/>
      <c r="Q2122" s="17"/>
      <c r="R2122" s="17"/>
      <c r="S2122" s="17"/>
      <c r="T2122" s="5" t="str">
        <f>IF(SUM(Table4[[#This Row],[Jan]:[Dec]])=0,"",(SUM(Table4[[#This Row],[Jan]:[Dec]])))</f>
        <v/>
      </c>
      <c r="U2122" s="5">
        <f>IFERROR(IF(Table5[[#This Row],[Is RTE Student]]="Yes",0,VLOOKUP(Table4[[#This Row],[Class]]&amp;"_"&amp;Table4[[#This Row],[Stream]]&amp;"_"&amp;Table4[[#This Row],[Medium]],total_fee,5,0)),0)</f>
        <v>0</v>
      </c>
      <c r="V2122" s="5" t="str">
        <f>IFERROR(IF(Table4[[#This Row],[Total fees]]=Table4[[#This Row],[Total]]=0,"",Table4[[#This Row],[Total fees]]-Table4[[#This Row],[Total]]),"")</f>
        <v/>
      </c>
    </row>
    <row r="2123" spans="1:22">
      <c r="A2123" s="18" t="str">
        <f>IF('Student''s Data'!A2123=0,"",'Student''s Data'!A2123)</f>
        <v/>
      </c>
      <c r="B2123" s="18" t="str">
        <f>IF('Student''s Data'!B2123=0,"",'Student''s Data'!B2123)</f>
        <v/>
      </c>
      <c r="C2123" s="19" t="str">
        <f>IF('Student''s Data'!C2123=0,"",'Student''s Data'!C2123)</f>
        <v/>
      </c>
      <c r="D2123" s="19" t="str">
        <f>IF('Student''s Data'!D2123=0,"",'Student''s Data'!D2123)</f>
        <v/>
      </c>
      <c r="E2123" s="19" t="str">
        <f>IF('Student''s Data'!H2123=0,"",'Student''s Data'!H2123)</f>
        <v/>
      </c>
      <c r="F2123" s="19" t="str">
        <f>IF('Student''s Data'!E2123=0,"",'Student''s Data'!E2123)</f>
        <v/>
      </c>
      <c r="G2123" s="19" t="str">
        <f>IF('Student''s Data'!F2123=0,"",'Student''s Data'!F2123)</f>
        <v/>
      </c>
      <c r="H2123" s="17"/>
      <c r="I2123" s="17"/>
      <c r="J2123" s="17"/>
      <c r="K2123" s="17"/>
      <c r="L2123" s="17"/>
      <c r="M2123" s="17"/>
      <c r="N2123" s="17"/>
      <c r="O2123" s="17"/>
      <c r="P2123" s="17"/>
      <c r="Q2123" s="17"/>
      <c r="R2123" s="17"/>
      <c r="S2123" s="17"/>
      <c r="T2123" s="5" t="str">
        <f>IF(SUM(Table4[[#This Row],[Jan]:[Dec]])=0,"",(SUM(Table4[[#This Row],[Jan]:[Dec]])))</f>
        <v/>
      </c>
      <c r="U2123" s="5">
        <f>IFERROR(IF(Table5[[#This Row],[Is RTE Student]]="Yes",0,VLOOKUP(Table4[[#This Row],[Class]]&amp;"_"&amp;Table4[[#This Row],[Stream]]&amp;"_"&amp;Table4[[#This Row],[Medium]],total_fee,5,0)),0)</f>
        <v>0</v>
      </c>
      <c r="V2123" s="5" t="str">
        <f>IFERROR(IF(Table4[[#This Row],[Total fees]]=Table4[[#This Row],[Total]]=0,"",Table4[[#This Row],[Total fees]]-Table4[[#This Row],[Total]]),"")</f>
        <v/>
      </c>
    </row>
    <row r="2124" spans="1:22">
      <c r="A2124" s="18" t="str">
        <f>IF('Student''s Data'!A2124=0,"",'Student''s Data'!A2124)</f>
        <v/>
      </c>
      <c r="B2124" s="18" t="str">
        <f>IF('Student''s Data'!B2124=0,"",'Student''s Data'!B2124)</f>
        <v/>
      </c>
      <c r="C2124" s="19" t="str">
        <f>IF('Student''s Data'!C2124=0,"",'Student''s Data'!C2124)</f>
        <v/>
      </c>
      <c r="D2124" s="19" t="str">
        <f>IF('Student''s Data'!D2124=0,"",'Student''s Data'!D2124)</f>
        <v/>
      </c>
      <c r="E2124" s="19" t="str">
        <f>IF('Student''s Data'!H2124=0,"",'Student''s Data'!H2124)</f>
        <v/>
      </c>
      <c r="F2124" s="19" t="str">
        <f>IF('Student''s Data'!E2124=0,"",'Student''s Data'!E2124)</f>
        <v/>
      </c>
      <c r="G2124" s="19" t="str">
        <f>IF('Student''s Data'!F2124=0,"",'Student''s Data'!F2124)</f>
        <v/>
      </c>
      <c r="H2124" s="17"/>
      <c r="I2124" s="17"/>
      <c r="J2124" s="17"/>
      <c r="K2124" s="17"/>
      <c r="L2124" s="17"/>
      <c r="M2124" s="17"/>
      <c r="N2124" s="17"/>
      <c r="O2124" s="17"/>
      <c r="P2124" s="17"/>
      <c r="Q2124" s="17"/>
      <c r="R2124" s="17"/>
      <c r="S2124" s="17"/>
      <c r="T2124" s="5" t="str">
        <f>IF(SUM(Table4[[#This Row],[Jan]:[Dec]])=0,"",(SUM(Table4[[#This Row],[Jan]:[Dec]])))</f>
        <v/>
      </c>
      <c r="U2124" s="5">
        <f>IFERROR(IF(Table5[[#This Row],[Is RTE Student]]="Yes",0,VLOOKUP(Table4[[#This Row],[Class]]&amp;"_"&amp;Table4[[#This Row],[Stream]]&amp;"_"&amp;Table4[[#This Row],[Medium]],total_fee,5,0)),0)</f>
        <v>0</v>
      </c>
      <c r="V2124" s="5" t="str">
        <f>IFERROR(IF(Table4[[#This Row],[Total fees]]=Table4[[#This Row],[Total]]=0,"",Table4[[#This Row],[Total fees]]-Table4[[#This Row],[Total]]),"")</f>
        <v/>
      </c>
    </row>
    <row r="2125" spans="1:22">
      <c r="A2125" s="18" t="str">
        <f>IF('Student''s Data'!A2125=0,"",'Student''s Data'!A2125)</f>
        <v/>
      </c>
      <c r="B2125" s="18" t="str">
        <f>IF('Student''s Data'!B2125=0,"",'Student''s Data'!B2125)</f>
        <v/>
      </c>
      <c r="C2125" s="19" t="str">
        <f>IF('Student''s Data'!C2125=0,"",'Student''s Data'!C2125)</f>
        <v/>
      </c>
      <c r="D2125" s="19" t="str">
        <f>IF('Student''s Data'!D2125=0,"",'Student''s Data'!D2125)</f>
        <v/>
      </c>
      <c r="E2125" s="19" t="str">
        <f>IF('Student''s Data'!H2125=0,"",'Student''s Data'!H2125)</f>
        <v/>
      </c>
      <c r="F2125" s="19" t="str">
        <f>IF('Student''s Data'!E2125=0,"",'Student''s Data'!E2125)</f>
        <v/>
      </c>
      <c r="G2125" s="19" t="str">
        <f>IF('Student''s Data'!F2125=0,"",'Student''s Data'!F2125)</f>
        <v/>
      </c>
      <c r="H2125" s="17"/>
      <c r="I2125" s="17"/>
      <c r="J2125" s="17"/>
      <c r="K2125" s="17"/>
      <c r="L2125" s="17"/>
      <c r="M2125" s="17"/>
      <c r="N2125" s="17"/>
      <c r="O2125" s="17"/>
      <c r="P2125" s="17"/>
      <c r="Q2125" s="17"/>
      <c r="R2125" s="17"/>
      <c r="S2125" s="17"/>
      <c r="T2125" s="5" t="str">
        <f>IF(SUM(Table4[[#This Row],[Jan]:[Dec]])=0,"",(SUM(Table4[[#This Row],[Jan]:[Dec]])))</f>
        <v/>
      </c>
      <c r="U2125" s="5">
        <f>IFERROR(IF(Table5[[#This Row],[Is RTE Student]]="Yes",0,VLOOKUP(Table4[[#This Row],[Class]]&amp;"_"&amp;Table4[[#This Row],[Stream]]&amp;"_"&amp;Table4[[#This Row],[Medium]],total_fee,5,0)),0)</f>
        <v>0</v>
      </c>
      <c r="V2125" s="5" t="str">
        <f>IFERROR(IF(Table4[[#This Row],[Total fees]]=Table4[[#This Row],[Total]]=0,"",Table4[[#This Row],[Total fees]]-Table4[[#This Row],[Total]]),"")</f>
        <v/>
      </c>
    </row>
    <row r="2126" spans="1:22">
      <c r="A2126" s="18" t="str">
        <f>IF('Student''s Data'!A2126=0,"",'Student''s Data'!A2126)</f>
        <v/>
      </c>
      <c r="B2126" s="18" t="str">
        <f>IF('Student''s Data'!B2126=0,"",'Student''s Data'!B2126)</f>
        <v/>
      </c>
      <c r="C2126" s="19" t="str">
        <f>IF('Student''s Data'!C2126=0,"",'Student''s Data'!C2126)</f>
        <v/>
      </c>
      <c r="D2126" s="19" t="str">
        <f>IF('Student''s Data'!D2126=0,"",'Student''s Data'!D2126)</f>
        <v/>
      </c>
      <c r="E2126" s="19" t="str">
        <f>IF('Student''s Data'!H2126=0,"",'Student''s Data'!H2126)</f>
        <v/>
      </c>
      <c r="F2126" s="19" t="str">
        <f>IF('Student''s Data'!E2126=0,"",'Student''s Data'!E2126)</f>
        <v/>
      </c>
      <c r="G2126" s="19" t="str">
        <f>IF('Student''s Data'!F2126=0,"",'Student''s Data'!F2126)</f>
        <v/>
      </c>
      <c r="H2126" s="17"/>
      <c r="I2126" s="17"/>
      <c r="J2126" s="17"/>
      <c r="K2126" s="17"/>
      <c r="L2126" s="17"/>
      <c r="M2126" s="17"/>
      <c r="N2126" s="17"/>
      <c r="O2126" s="17"/>
      <c r="P2126" s="17"/>
      <c r="Q2126" s="17"/>
      <c r="R2126" s="17"/>
      <c r="S2126" s="17"/>
      <c r="T2126" s="5" t="str">
        <f>IF(SUM(Table4[[#This Row],[Jan]:[Dec]])=0,"",(SUM(Table4[[#This Row],[Jan]:[Dec]])))</f>
        <v/>
      </c>
      <c r="U2126" s="5">
        <f>IFERROR(IF(Table5[[#This Row],[Is RTE Student]]="Yes",0,VLOOKUP(Table4[[#This Row],[Class]]&amp;"_"&amp;Table4[[#This Row],[Stream]]&amp;"_"&amp;Table4[[#This Row],[Medium]],total_fee,5,0)),0)</f>
        <v>0</v>
      </c>
      <c r="V2126" s="5" t="str">
        <f>IFERROR(IF(Table4[[#This Row],[Total fees]]=Table4[[#This Row],[Total]]=0,"",Table4[[#This Row],[Total fees]]-Table4[[#This Row],[Total]]),"")</f>
        <v/>
      </c>
    </row>
    <row r="2127" spans="1:22">
      <c r="A2127" s="18" t="str">
        <f>IF('Student''s Data'!A2127=0,"",'Student''s Data'!A2127)</f>
        <v/>
      </c>
      <c r="B2127" s="18" t="str">
        <f>IF('Student''s Data'!B2127=0,"",'Student''s Data'!B2127)</f>
        <v/>
      </c>
      <c r="C2127" s="19" t="str">
        <f>IF('Student''s Data'!C2127=0,"",'Student''s Data'!C2127)</f>
        <v/>
      </c>
      <c r="D2127" s="19" t="str">
        <f>IF('Student''s Data'!D2127=0,"",'Student''s Data'!D2127)</f>
        <v/>
      </c>
      <c r="E2127" s="19" t="str">
        <f>IF('Student''s Data'!H2127=0,"",'Student''s Data'!H2127)</f>
        <v/>
      </c>
      <c r="F2127" s="19" t="str">
        <f>IF('Student''s Data'!E2127=0,"",'Student''s Data'!E2127)</f>
        <v/>
      </c>
      <c r="G2127" s="19" t="str">
        <f>IF('Student''s Data'!F2127=0,"",'Student''s Data'!F2127)</f>
        <v/>
      </c>
      <c r="H2127" s="17"/>
      <c r="I2127" s="17"/>
      <c r="J2127" s="17"/>
      <c r="K2127" s="17"/>
      <c r="L2127" s="17"/>
      <c r="M2127" s="17"/>
      <c r="N2127" s="17"/>
      <c r="O2127" s="17"/>
      <c r="P2127" s="17"/>
      <c r="Q2127" s="17"/>
      <c r="R2127" s="17"/>
      <c r="S2127" s="17"/>
      <c r="T2127" s="5" t="str">
        <f>IF(SUM(Table4[[#This Row],[Jan]:[Dec]])=0,"",(SUM(Table4[[#This Row],[Jan]:[Dec]])))</f>
        <v/>
      </c>
      <c r="U2127" s="5">
        <f>IFERROR(IF(Table5[[#This Row],[Is RTE Student]]="Yes",0,VLOOKUP(Table4[[#This Row],[Class]]&amp;"_"&amp;Table4[[#This Row],[Stream]]&amp;"_"&amp;Table4[[#This Row],[Medium]],total_fee,5,0)),0)</f>
        <v>0</v>
      </c>
      <c r="V2127" s="5" t="str">
        <f>IFERROR(IF(Table4[[#This Row],[Total fees]]=Table4[[#This Row],[Total]]=0,"",Table4[[#This Row],[Total fees]]-Table4[[#This Row],[Total]]),"")</f>
        <v/>
      </c>
    </row>
    <row r="2128" spans="1:22">
      <c r="A2128" s="18" t="str">
        <f>IF('Student''s Data'!A2128=0,"",'Student''s Data'!A2128)</f>
        <v/>
      </c>
      <c r="B2128" s="18" t="str">
        <f>IF('Student''s Data'!B2128=0,"",'Student''s Data'!B2128)</f>
        <v/>
      </c>
      <c r="C2128" s="19" t="str">
        <f>IF('Student''s Data'!C2128=0,"",'Student''s Data'!C2128)</f>
        <v/>
      </c>
      <c r="D2128" s="19" t="str">
        <f>IF('Student''s Data'!D2128=0,"",'Student''s Data'!D2128)</f>
        <v/>
      </c>
      <c r="E2128" s="19" t="str">
        <f>IF('Student''s Data'!H2128=0,"",'Student''s Data'!H2128)</f>
        <v/>
      </c>
      <c r="F2128" s="19" t="str">
        <f>IF('Student''s Data'!E2128=0,"",'Student''s Data'!E2128)</f>
        <v/>
      </c>
      <c r="G2128" s="19" t="str">
        <f>IF('Student''s Data'!F2128=0,"",'Student''s Data'!F2128)</f>
        <v/>
      </c>
      <c r="H2128" s="17"/>
      <c r="I2128" s="17"/>
      <c r="J2128" s="17"/>
      <c r="K2128" s="17"/>
      <c r="L2128" s="17"/>
      <c r="M2128" s="17"/>
      <c r="N2128" s="17"/>
      <c r="O2128" s="17"/>
      <c r="P2128" s="17"/>
      <c r="Q2128" s="17"/>
      <c r="R2128" s="17"/>
      <c r="S2128" s="17"/>
      <c r="T2128" s="5" t="str">
        <f>IF(SUM(Table4[[#This Row],[Jan]:[Dec]])=0,"",(SUM(Table4[[#This Row],[Jan]:[Dec]])))</f>
        <v/>
      </c>
      <c r="U2128" s="5">
        <f>IFERROR(IF(Table5[[#This Row],[Is RTE Student]]="Yes",0,VLOOKUP(Table4[[#This Row],[Class]]&amp;"_"&amp;Table4[[#This Row],[Stream]]&amp;"_"&amp;Table4[[#This Row],[Medium]],total_fee,5,0)),0)</f>
        <v>0</v>
      </c>
      <c r="V2128" s="5" t="str">
        <f>IFERROR(IF(Table4[[#This Row],[Total fees]]=Table4[[#This Row],[Total]]=0,"",Table4[[#This Row],[Total fees]]-Table4[[#This Row],[Total]]),"")</f>
        <v/>
      </c>
    </row>
    <row r="2129" spans="1:22">
      <c r="A2129" s="18" t="str">
        <f>IF('Student''s Data'!A2129=0,"",'Student''s Data'!A2129)</f>
        <v/>
      </c>
      <c r="B2129" s="18" t="str">
        <f>IF('Student''s Data'!B2129=0,"",'Student''s Data'!B2129)</f>
        <v/>
      </c>
      <c r="C2129" s="19" t="str">
        <f>IF('Student''s Data'!C2129=0,"",'Student''s Data'!C2129)</f>
        <v/>
      </c>
      <c r="D2129" s="19" t="str">
        <f>IF('Student''s Data'!D2129=0,"",'Student''s Data'!D2129)</f>
        <v/>
      </c>
      <c r="E2129" s="19" t="str">
        <f>IF('Student''s Data'!H2129=0,"",'Student''s Data'!H2129)</f>
        <v/>
      </c>
      <c r="F2129" s="19" t="str">
        <f>IF('Student''s Data'!E2129=0,"",'Student''s Data'!E2129)</f>
        <v/>
      </c>
      <c r="G2129" s="19" t="str">
        <f>IF('Student''s Data'!F2129=0,"",'Student''s Data'!F2129)</f>
        <v/>
      </c>
      <c r="H2129" s="17"/>
      <c r="I2129" s="17"/>
      <c r="J2129" s="17"/>
      <c r="K2129" s="17"/>
      <c r="L2129" s="17"/>
      <c r="M2129" s="17"/>
      <c r="N2129" s="17"/>
      <c r="O2129" s="17"/>
      <c r="P2129" s="17"/>
      <c r="Q2129" s="17"/>
      <c r="R2129" s="17"/>
      <c r="S2129" s="17"/>
      <c r="T2129" s="5" t="str">
        <f>IF(SUM(Table4[[#This Row],[Jan]:[Dec]])=0,"",(SUM(Table4[[#This Row],[Jan]:[Dec]])))</f>
        <v/>
      </c>
      <c r="U2129" s="5">
        <f>IFERROR(IF(Table5[[#This Row],[Is RTE Student]]="Yes",0,VLOOKUP(Table4[[#This Row],[Class]]&amp;"_"&amp;Table4[[#This Row],[Stream]]&amp;"_"&amp;Table4[[#This Row],[Medium]],total_fee,5,0)),0)</f>
        <v>0</v>
      </c>
      <c r="V2129" s="5" t="str">
        <f>IFERROR(IF(Table4[[#This Row],[Total fees]]=Table4[[#This Row],[Total]]=0,"",Table4[[#This Row],[Total fees]]-Table4[[#This Row],[Total]]),"")</f>
        <v/>
      </c>
    </row>
    <row r="2130" spans="1:22">
      <c r="A2130" s="18" t="str">
        <f>IF('Student''s Data'!A2130=0,"",'Student''s Data'!A2130)</f>
        <v/>
      </c>
      <c r="B2130" s="18" t="str">
        <f>IF('Student''s Data'!B2130=0,"",'Student''s Data'!B2130)</f>
        <v/>
      </c>
      <c r="C2130" s="19" t="str">
        <f>IF('Student''s Data'!C2130=0,"",'Student''s Data'!C2130)</f>
        <v/>
      </c>
      <c r="D2130" s="19" t="str">
        <f>IF('Student''s Data'!D2130=0,"",'Student''s Data'!D2130)</f>
        <v/>
      </c>
      <c r="E2130" s="19" t="str">
        <f>IF('Student''s Data'!H2130=0,"",'Student''s Data'!H2130)</f>
        <v/>
      </c>
      <c r="F2130" s="19" t="str">
        <f>IF('Student''s Data'!E2130=0,"",'Student''s Data'!E2130)</f>
        <v/>
      </c>
      <c r="G2130" s="19" t="str">
        <f>IF('Student''s Data'!F2130=0,"",'Student''s Data'!F2130)</f>
        <v/>
      </c>
      <c r="H2130" s="17"/>
      <c r="I2130" s="17"/>
      <c r="J2130" s="17"/>
      <c r="K2130" s="17"/>
      <c r="L2130" s="17"/>
      <c r="M2130" s="17"/>
      <c r="N2130" s="17"/>
      <c r="O2130" s="17"/>
      <c r="P2130" s="17"/>
      <c r="Q2130" s="17"/>
      <c r="R2130" s="17"/>
      <c r="S2130" s="17"/>
      <c r="T2130" s="5" t="str">
        <f>IF(SUM(Table4[[#This Row],[Jan]:[Dec]])=0,"",(SUM(Table4[[#This Row],[Jan]:[Dec]])))</f>
        <v/>
      </c>
      <c r="U2130" s="5">
        <f>IFERROR(IF(Table5[[#This Row],[Is RTE Student]]="Yes",0,VLOOKUP(Table4[[#This Row],[Class]]&amp;"_"&amp;Table4[[#This Row],[Stream]]&amp;"_"&amp;Table4[[#This Row],[Medium]],total_fee,5,0)),0)</f>
        <v>0</v>
      </c>
      <c r="V2130" s="5" t="str">
        <f>IFERROR(IF(Table4[[#This Row],[Total fees]]=Table4[[#This Row],[Total]]=0,"",Table4[[#This Row],[Total fees]]-Table4[[#This Row],[Total]]),"")</f>
        <v/>
      </c>
    </row>
    <row r="2131" spans="1:22">
      <c r="A2131" s="18" t="str">
        <f>IF('Student''s Data'!A2131=0,"",'Student''s Data'!A2131)</f>
        <v/>
      </c>
      <c r="B2131" s="18" t="str">
        <f>IF('Student''s Data'!B2131=0,"",'Student''s Data'!B2131)</f>
        <v/>
      </c>
      <c r="C2131" s="19" t="str">
        <f>IF('Student''s Data'!C2131=0,"",'Student''s Data'!C2131)</f>
        <v/>
      </c>
      <c r="D2131" s="19" t="str">
        <f>IF('Student''s Data'!D2131=0,"",'Student''s Data'!D2131)</f>
        <v/>
      </c>
      <c r="E2131" s="19" t="str">
        <f>IF('Student''s Data'!H2131=0,"",'Student''s Data'!H2131)</f>
        <v/>
      </c>
      <c r="F2131" s="19" t="str">
        <f>IF('Student''s Data'!E2131=0,"",'Student''s Data'!E2131)</f>
        <v/>
      </c>
      <c r="G2131" s="19" t="str">
        <f>IF('Student''s Data'!F2131=0,"",'Student''s Data'!F2131)</f>
        <v/>
      </c>
      <c r="H2131" s="17"/>
      <c r="I2131" s="17"/>
      <c r="J2131" s="17"/>
      <c r="K2131" s="17"/>
      <c r="L2131" s="17"/>
      <c r="M2131" s="17"/>
      <c r="N2131" s="17"/>
      <c r="O2131" s="17"/>
      <c r="P2131" s="17"/>
      <c r="Q2131" s="17"/>
      <c r="R2131" s="17"/>
      <c r="S2131" s="17"/>
      <c r="T2131" s="5" t="str">
        <f>IF(SUM(Table4[[#This Row],[Jan]:[Dec]])=0,"",(SUM(Table4[[#This Row],[Jan]:[Dec]])))</f>
        <v/>
      </c>
      <c r="U2131" s="5">
        <f>IFERROR(IF(Table5[[#This Row],[Is RTE Student]]="Yes",0,VLOOKUP(Table4[[#This Row],[Class]]&amp;"_"&amp;Table4[[#This Row],[Stream]]&amp;"_"&amp;Table4[[#This Row],[Medium]],total_fee,5,0)),0)</f>
        <v>0</v>
      </c>
      <c r="V2131" s="5" t="str">
        <f>IFERROR(IF(Table4[[#This Row],[Total fees]]=Table4[[#This Row],[Total]]=0,"",Table4[[#This Row],[Total fees]]-Table4[[#This Row],[Total]]),"")</f>
        <v/>
      </c>
    </row>
    <row r="2132" spans="1:22">
      <c r="A2132" s="18" t="str">
        <f>IF('Student''s Data'!A2132=0,"",'Student''s Data'!A2132)</f>
        <v/>
      </c>
      <c r="B2132" s="18" t="str">
        <f>IF('Student''s Data'!B2132=0,"",'Student''s Data'!B2132)</f>
        <v/>
      </c>
      <c r="C2132" s="19" t="str">
        <f>IF('Student''s Data'!C2132=0,"",'Student''s Data'!C2132)</f>
        <v/>
      </c>
      <c r="D2132" s="19" t="str">
        <f>IF('Student''s Data'!D2132=0,"",'Student''s Data'!D2132)</f>
        <v/>
      </c>
      <c r="E2132" s="19" t="str">
        <f>IF('Student''s Data'!H2132=0,"",'Student''s Data'!H2132)</f>
        <v/>
      </c>
      <c r="F2132" s="19" t="str">
        <f>IF('Student''s Data'!E2132=0,"",'Student''s Data'!E2132)</f>
        <v/>
      </c>
      <c r="G2132" s="19" t="str">
        <f>IF('Student''s Data'!F2132=0,"",'Student''s Data'!F2132)</f>
        <v/>
      </c>
      <c r="H2132" s="17"/>
      <c r="I2132" s="17"/>
      <c r="J2132" s="17"/>
      <c r="K2132" s="17"/>
      <c r="L2132" s="17"/>
      <c r="M2132" s="17"/>
      <c r="N2132" s="17"/>
      <c r="O2132" s="17"/>
      <c r="P2132" s="17"/>
      <c r="Q2132" s="17"/>
      <c r="R2132" s="17"/>
      <c r="S2132" s="17"/>
      <c r="T2132" s="5" t="str">
        <f>IF(SUM(Table4[[#This Row],[Jan]:[Dec]])=0,"",(SUM(Table4[[#This Row],[Jan]:[Dec]])))</f>
        <v/>
      </c>
      <c r="U2132" s="5">
        <f>IFERROR(IF(Table5[[#This Row],[Is RTE Student]]="Yes",0,VLOOKUP(Table4[[#This Row],[Class]]&amp;"_"&amp;Table4[[#This Row],[Stream]]&amp;"_"&amp;Table4[[#This Row],[Medium]],total_fee,5,0)),0)</f>
        <v>0</v>
      </c>
      <c r="V2132" s="5" t="str">
        <f>IFERROR(IF(Table4[[#This Row],[Total fees]]=Table4[[#This Row],[Total]]=0,"",Table4[[#This Row],[Total fees]]-Table4[[#This Row],[Total]]),"")</f>
        <v/>
      </c>
    </row>
    <row r="2133" spans="1:22">
      <c r="A2133" s="18" t="str">
        <f>IF('Student''s Data'!A2133=0,"",'Student''s Data'!A2133)</f>
        <v/>
      </c>
      <c r="B2133" s="18" t="str">
        <f>IF('Student''s Data'!B2133=0,"",'Student''s Data'!B2133)</f>
        <v/>
      </c>
      <c r="C2133" s="19" t="str">
        <f>IF('Student''s Data'!C2133=0,"",'Student''s Data'!C2133)</f>
        <v/>
      </c>
      <c r="D2133" s="19" t="str">
        <f>IF('Student''s Data'!D2133=0,"",'Student''s Data'!D2133)</f>
        <v/>
      </c>
      <c r="E2133" s="19" t="str">
        <f>IF('Student''s Data'!H2133=0,"",'Student''s Data'!H2133)</f>
        <v/>
      </c>
      <c r="F2133" s="19" t="str">
        <f>IF('Student''s Data'!E2133=0,"",'Student''s Data'!E2133)</f>
        <v/>
      </c>
      <c r="G2133" s="19" t="str">
        <f>IF('Student''s Data'!F2133=0,"",'Student''s Data'!F2133)</f>
        <v/>
      </c>
      <c r="H2133" s="17"/>
      <c r="I2133" s="17"/>
      <c r="J2133" s="17"/>
      <c r="K2133" s="17"/>
      <c r="L2133" s="17"/>
      <c r="M2133" s="17"/>
      <c r="N2133" s="17"/>
      <c r="O2133" s="17"/>
      <c r="P2133" s="17"/>
      <c r="Q2133" s="17"/>
      <c r="R2133" s="17"/>
      <c r="S2133" s="17"/>
      <c r="T2133" s="5" t="str">
        <f>IF(SUM(Table4[[#This Row],[Jan]:[Dec]])=0,"",(SUM(Table4[[#This Row],[Jan]:[Dec]])))</f>
        <v/>
      </c>
      <c r="U2133" s="5">
        <f>IFERROR(IF(Table5[[#This Row],[Is RTE Student]]="Yes",0,VLOOKUP(Table4[[#This Row],[Class]]&amp;"_"&amp;Table4[[#This Row],[Stream]]&amp;"_"&amp;Table4[[#This Row],[Medium]],total_fee,5,0)),0)</f>
        <v>0</v>
      </c>
      <c r="V2133" s="5" t="str">
        <f>IFERROR(IF(Table4[[#This Row],[Total fees]]=Table4[[#This Row],[Total]]=0,"",Table4[[#This Row],[Total fees]]-Table4[[#This Row],[Total]]),"")</f>
        <v/>
      </c>
    </row>
    <row r="2134" spans="1:22">
      <c r="A2134" s="18" t="str">
        <f>IF('Student''s Data'!A2134=0,"",'Student''s Data'!A2134)</f>
        <v/>
      </c>
      <c r="B2134" s="18" t="str">
        <f>IF('Student''s Data'!B2134=0,"",'Student''s Data'!B2134)</f>
        <v/>
      </c>
      <c r="C2134" s="19" t="str">
        <f>IF('Student''s Data'!C2134=0,"",'Student''s Data'!C2134)</f>
        <v/>
      </c>
      <c r="D2134" s="19" t="str">
        <f>IF('Student''s Data'!D2134=0,"",'Student''s Data'!D2134)</f>
        <v/>
      </c>
      <c r="E2134" s="19" t="str">
        <f>IF('Student''s Data'!H2134=0,"",'Student''s Data'!H2134)</f>
        <v/>
      </c>
      <c r="F2134" s="19" t="str">
        <f>IF('Student''s Data'!E2134=0,"",'Student''s Data'!E2134)</f>
        <v/>
      </c>
      <c r="G2134" s="19" t="str">
        <f>IF('Student''s Data'!F2134=0,"",'Student''s Data'!F2134)</f>
        <v/>
      </c>
      <c r="H2134" s="17"/>
      <c r="I2134" s="17"/>
      <c r="J2134" s="17"/>
      <c r="K2134" s="17"/>
      <c r="L2134" s="17"/>
      <c r="M2134" s="17"/>
      <c r="N2134" s="17"/>
      <c r="O2134" s="17"/>
      <c r="P2134" s="17"/>
      <c r="Q2134" s="17"/>
      <c r="R2134" s="17"/>
      <c r="S2134" s="17"/>
      <c r="T2134" s="5" t="str">
        <f>IF(SUM(Table4[[#This Row],[Jan]:[Dec]])=0,"",(SUM(Table4[[#This Row],[Jan]:[Dec]])))</f>
        <v/>
      </c>
      <c r="U2134" s="5">
        <f>IFERROR(IF(Table5[[#This Row],[Is RTE Student]]="Yes",0,VLOOKUP(Table4[[#This Row],[Class]]&amp;"_"&amp;Table4[[#This Row],[Stream]]&amp;"_"&amp;Table4[[#This Row],[Medium]],total_fee,5,0)),0)</f>
        <v>0</v>
      </c>
      <c r="V2134" s="5" t="str">
        <f>IFERROR(IF(Table4[[#This Row],[Total fees]]=Table4[[#This Row],[Total]]=0,"",Table4[[#This Row],[Total fees]]-Table4[[#This Row],[Total]]),"")</f>
        <v/>
      </c>
    </row>
    <row r="2135" spans="1:22">
      <c r="A2135" s="18" t="str">
        <f>IF('Student''s Data'!A2135=0,"",'Student''s Data'!A2135)</f>
        <v/>
      </c>
      <c r="B2135" s="18" t="str">
        <f>IF('Student''s Data'!B2135=0,"",'Student''s Data'!B2135)</f>
        <v/>
      </c>
      <c r="C2135" s="19" t="str">
        <f>IF('Student''s Data'!C2135=0,"",'Student''s Data'!C2135)</f>
        <v/>
      </c>
      <c r="D2135" s="19" t="str">
        <f>IF('Student''s Data'!D2135=0,"",'Student''s Data'!D2135)</f>
        <v/>
      </c>
      <c r="E2135" s="19" t="str">
        <f>IF('Student''s Data'!H2135=0,"",'Student''s Data'!H2135)</f>
        <v/>
      </c>
      <c r="F2135" s="19" t="str">
        <f>IF('Student''s Data'!E2135=0,"",'Student''s Data'!E2135)</f>
        <v/>
      </c>
      <c r="G2135" s="19" t="str">
        <f>IF('Student''s Data'!F2135=0,"",'Student''s Data'!F2135)</f>
        <v/>
      </c>
      <c r="H2135" s="17"/>
      <c r="I2135" s="17"/>
      <c r="J2135" s="17"/>
      <c r="K2135" s="17"/>
      <c r="L2135" s="17"/>
      <c r="M2135" s="17"/>
      <c r="N2135" s="17"/>
      <c r="O2135" s="17"/>
      <c r="P2135" s="17"/>
      <c r="Q2135" s="17"/>
      <c r="R2135" s="17"/>
      <c r="S2135" s="17"/>
      <c r="T2135" s="5" t="str">
        <f>IF(SUM(Table4[[#This Row],[Jan]:[Dec]])=0,"",(SUM(Table4[[#This Row],[Jan]:[Dec]])))</f>
        <v/>
      </c>
      <c r="U2135" s="5">
        <f>IFERROR(IF(Table5[[#This Row],[Is RTE Student]]="Yes",0,VLOOKUP(Table4[[#This Row],[Class]]&amp;"_"&amp;Table4[[#This Row],[Stream]]&amp;"_"&amp;Table4[[#This Row],[Medium]],total_fee,5,0)),0)</f>
        <v>0</v>
      </c>
      <c r="V2135" s="5" t="str">
        <f>IFERROR(IF(Table4[[#This Row],[Total fees]]=Table4[[#This Row],[Total]]=0,"",Table4[[#This Row],[Total fees]]-Table4[[#This Row],[Total]]),"")</f>
        <v/>
      </c>
    </row>
    <row r="2136" spans="1:22">
      <c r="A2136" s="18" t="str">
        <f>IF('Student''s Data'!A2136=0,"",'Student''s Data'!A2136)</f>
        <v/>
      </c>
      <c r="B2136" s="18" t="str">
        <f>IF('Student''s Data'!B2136=0,"",'Student''s Data'!B2136)</f>
        <v/>
      </c>
      <c r="C2136" s="19" t="str">
        <f>IF('Student''s Data'!C2136=0,"",'Student''s Data'!C2136)</f>
        <v/>
      </c>
      <c r="D2136" s="19" t="str">
        <f>IF('Student''s Data'!D2136=0,"",'Student''s Data'!D2136)</f>
        <v/>
      </c>
      <c r="E2136" s="19" t="str">
        <f>IF('Student''s Data'!H2136=0,"",'Student''s Data'!H2136)</f>
        <v/>
      </c>
      <c r="F2136" s="19" t="str">
        <f>IF('Student''s Data'!E2136=0,"",'Student''s Data'!E2136)</f>
        <v/>
      </c>
      <c r="G2136" s="19" t="str">
        <f>IF('Student''s Data'!F2136=0,"",'Student''s Data'!F2136)</f>
        <v/>
      </c>
      <c r="H2136" s="17"/>
      <c r="I2136" s="17"/>
      <c r="J2136" s="17"/>
      <c r="K2136" s="17"/>
      <c r="L2136" s="17"/>
      <c r="M2136" s="17"/>
      <c r="N2136" s="17"/>
      <c r="O2136" s="17"/>
      <c r="P2136" s="17"/>
      <c r="Q2136" s="17"/>
      <c r="R2136" s="17"/>
      <c r="S2136" s="17"/>
      <c r="T2136" s="5" t="str">
        <f>IF(SUM(Table4[[#This Row],[Jan]:[Dec]])=0,"",(SUM(Table4[[#This Row],[Jan]:[Dec]])))</f>
        <v/>
      </c>
      <c r="U2136" s="5">
        <f>IFERROR(IF(Table5[[#This Row],[Is RTE Student]]="Yes",0,VLOOKUP(Table4[[#This Row],[Class]]&amp;"_"&amp;Table4[[#This Row],[Stream]]&amp;"_"&amp;Table4[[#This Row],[Medium]],total_fee,5,0)),0)</f>
        <v>0</v>
      </c>
      <c r="V2136" s="5" t="str">
        <f>IFERROR(IF(Table4[[#This Row],[Total fees]]=Table4[[#This Row],[Total]]=0,"",Table4[[#This Row],[Total fees]]-Table4[[#This Row],[Total]]),"")</f>
        <v/>
      </c>
    </row>
    <row r="2137" spans="1:22">
      <c r="A2137" s="18" t="str">
        <f>IF('Student''s Data'!A2137=0,"",'Student''s Data'!A2137)</f>
        <v/>
      </c>
      <c r="B2137" s="18" t="str">
        <f>IF('Student''s Data'!B2137=0,"",'Student''s Data'!B2137)</f>
        <v/>
      </c>
      <c r="C2137" s="19" t="str">
        <f>IF('Student''s Data'!C2137=0,"",'Student''s Data'!C2137)</f>
        <v/>
      </c>
      <c r="D2137" s="19" t="str">
        <f>IF('Student''s Data'!D2137=0,"",'Student''s Data'!D2137)</f>
        <v/>
      </c>
      <c r="E2137" s="19" t="str">
        <f>IF('Student''s Data'!H2137=0,"",'Student''s Data'!H2137)</f>
        <v/>
      </c>
      <c r="F2137" s="19" t="str">
        <f>IF('Student''s Data'!E2137=0,"",'Student''s Data'!E2137)</f>
        <v/>
      </c>
      <c r="G2137" s="19" t="str">
        <f>IF('Student''s Data'!F2137=0,"",'Student''s Data'!F2137)</f>
        <v/>
      </c>
      <c r="H2137" s="17"/>
      <c r="I2137" s="17"/>
      <c r="J2137" s="17"/>
      <c r="K2137" s="17"/>
      <c r="L2137" s="17"/>
      <c r="M2137" s="17"/>
      <c r="N2137" s="17"/>
      <c r="O2137" s="17"/>
      <c r="P2137" s="17"/>
      <c r="Q2137" s="17"/>
      <c r="R2137" s="17"/>
      <c r="S2137" s="17"/>
      <c r="T2137" s="5" t="str">
        <f>IF(SUM(Table4[[#This Row],[Jan]:[Dec]])=0,"",(SUM(Table4[[#This Row],[Jan]:[Dec]])))</f>
        <v/>
      </c>
      <c r="U2137" s="5">
        <f>IFERROR(IF(Table5[[#This Row],[Is RTE Student]]="Yes",0,VLOOKUP(Table4[[#This Row],[Class]]&amp;"_"&amp;Table4[[#This Row],[Stream]]&amp;"_"&amp;Table4[[#This Row],[Medium]],total_fee,5,0)),0)</f>
        <v>0</v>
      </c>
      <c r="V2137" s="5" t="str">
        <f>IFERROR(IF(Table4[[#This Row],[Total fees]]=Table4[[#This Row],[Total]]=0,"",Table4[[#This Row],[Total fees]]-Table4[[#This Row],[Total]]),"")</f>
        <v/>
      </c>
    </row>
    <row r="2138" spans="1:22">
      <c r="A2138" s="18" t="str">
        <f>IF('Student''s Data'!A2138=0,"",'Student''s Data'!A2138)</f>
        <v/>
      </c>
      <c r="B2138" s="18" t="str">
        <f>IF('Student''s Data'!B2138=0,"",'Student''s Data'!B2138)</f>
        <v/>
      </c>
      <c r="C2138" s="19" t="str">
        <f>IF('Student''s Data'!C2138=0,"",'Student''s Data'!C2138)</f>
        <v/>
      </c>
      <c r="D2138" s="19" t="str">
        <f>IF('Student''s Data'!D2138=0,"",'Student''s Data'!D2138)</f>
        <v/>
      </c>
      <c r="E2138" s="19" t="str">
        <f>IF('Student''s Data'!H2138=0,"",'Student''s Data'!H2138)</f>
        <v/>
      </c>
      <c r="F2138" s="19" t="str">
        <f>IF('Student''s Data'!E2138=0,"",'Student''s Data'!E2138)</f>
        <v/>
      </c>
      <c r="G2138" s="19" t="str">
        <f>IF('Student''s Data'!F2138=0,"",'Student''s Data'!F2138)</f>
        <v/>
      </c>
      <c r="H2138" s="17"/>
      <c r="I2138" s="17"/>
      <c r="J2138" s="17"/>
      <c r="K2138" s="17"/>
      <c r="L2138" s="17"/>
      <c r="M2138" s="17"/>
      <c r="N2138" s="17"/>
      <c r="O2138" s="17"/>
      <c r="P2138" s="17"/>
      <c r="Q2138" s="17"/>
      <c r="R2138" s="17"/>
      <c r="S2138" s="17"/>
      <c r="T2138" s="5" t="str">
        <f>IF(SUM(Table4[[#This Row],[Jan]:[Dec]])=0,"",(SUM(Table4[[#This Row],[Jan]:[Dec]])))</f>
        <v/>
      </c>
      <c r="U2138" s="5">
        <f>IFERROR(IF(Table5[[#This Row],[Is RTE Student]]="Yes",0,VLOOKUP(Table4[[#This Row],[Class]]&amp;"_"&amp;Table4[[#This Row],[Stream]]&amp;"_"&amp;Table4[[#This Row],[Medium]],total_fee,5,0)),0)</f>
        <v>0</v>
      </c>
      <c r="V2138" s="5" t="str">
        <f>IFERROR(IF(Table4[[#This Row],[Total fees]]=Table4[[#This Row],[Total]]=0,"",Table4[[#This Row],[Total fees]]-Table4[[#This Row],[Total]]),"")</f>
        <v/>
      </c>
    </row>
    <row r="2139" spans="1:22">
      <c r="A2139" s="18" t="str">
        <f>IF('Student''s Data'!A2139=0,"",'Student''s Data'!A2139)</f>
        <v/>
      </c>
      <c r="B2139" s="18" t="str">
        <f>IF('Student''s Data'!B2139=0,"",'Student''s Data'!B2139)</f>
        <v/>
      </c>
      <c r="C2139" s="19" t="str">
        <f>IF('Student''s Data'!C2139=0,"",'Student''s Data'!C2139)</f>
        <v/>
      </c>
      <c r="D2139" s="19" t="str">
        <f>IF('Student''s Data'!D2139=0,"",'Student''s Data'!D2139)</f>
        <v/>
      </c>
      <c r="E2139" s="19" t="str">
        <f>IF('Student''s Data'!H2139=0,"",'Student''s Data'!H2139)</f>
        <v/>
      </c>
      <c r="F2139" s="19" t="str">
        <f>IF('Student''s Data'!E2139=0,"",'Student''s Data'!E2139)</f>
        <v/>
      </c>
      <c r="G2139" s="19" t="str">
        <f>IF('Student''s Data'!F2139=0,"",'Student''s Data'!F2139)</f>
        <v/>
      </c>
      <c r="H2139" s="17"/>
      <c r="I2139" s="17"/>
      <c r="J2139" s="17"/>
      <c r="K2139" s="17"/>
      <c r="L2139" s="17"/>
      <c r="M2139" s="17"/>
      <c r="N2139" s="17"/>
      <c r="O2139" s="17"/>
      <c r="P2139" s="17"/>
      <c r="Q2139" s="17"/>
      <c r="R2139" s="17"/>
      <c r="S2139" s="17"/>
      <c r="T2139" s="5" t="str">
        <f>IF(SUM(Table4[[#This Row],[Jan]:[Dec]])=0,"",(SUM(Table4[[#This Row],[Jan]:[Dec]])))</f>
        <v/>
      </c>
      <c r="U2139" s="5">
        <f>IFERROR(IF(Table5[[#This Row],[Is RTE Student]]="Yes",0,VLOOKUP(Table4[[#This Row],[Class]]&amp;"_"&amp;Table4[[#This Row],[Stream]]&amp;"_"&amp;Table4[[#This Row],[Medium]],total_fee,5,0)),0)</f>
        <v>0</v>
      </c>
      <c r="V2139" s="5" t="str">
        <f>IFERROR(IF(Table4[[#This Row],[Total fees]]=Table4[[#This Row],[Total]]=0,"",Table4[[#This Row],[Total fees]]-Table4[[#This Row],[Total]]),"")</f>
        <v/>
      </c>
    </row>
    <row r="2140" spans="1:22">
      <c r="A2140" s="18" t="str">
        <f>IF('Student''s Data'!A2140=0,"",'Student''s Data'!A2140)</f>
        <v/>
      </c>
      <c r="B2140" s="18" t="str">
        <f>IF('Student''s Data'!B2140=0,"",'Student''s Data'!B2140)</f>
        <v/>
      </c>
      <c r="C2140" s="19" t="str">
        <f>IF('Student''s Data'!C2140=0,"",'Student''s Data'!C2140)</f>
        <v/>
      </c>
      <c r="D2140" s="19" t="str">
        <f>IF('Student''s Data'!D2140=0,"",'Student''s Data'!D2140)</f>
        <v/>
      </c>
      <c r="E2140" s="19" t="str">
        <f>IF('Student''s Data'!H2140=0,"",'Student''s Data'!H2140)</f>
        <v/>
      </c>
      <c r="F2140" s="19" t="str">
        <f>IF('Student''s Data'!E2140=0,"",'Student''s Data'!E2140)</f>
        <v/>
      </c>
      <c r="G2140" s="19" t="str">
        <f>IF('Student''s Data'!F2140=0,"",'Student''s Data'!F2140)</f>
        <v/>
      </c>
      <c r="H2140" s="17"/>
      <c r="I2140" s="17"/>
      <c r="J2140" s="17"/>
      <c r="K2140" s="17"/>
      <c r="L2140" s="17"/>
      <c r="M2140" s="17"/>
      <c r="N2140" s="17"/>
      <c r="O2140" s="17"/>
      <c r="P2140" s="17"/>
      <c r="Q2140" s="17"/>
      <c r="R2140" s="17"/>
      <c r="S2140" s="17"/>
      <c r="T2140" s="5" t="str">
        <f>IF(SUM(Table4[[#This Row],[Jan]:[Dec]])=0,"",(SUM(Table4[[#This Row],[Jan]:[Dec]])))</f>
        <v/>
      </c>
      <c r="U2140" s="5">
        <f>IFERROR(IF(Table5[[#This Row],[Is RTE Student]]="Yes",0,VLOOKUP(Table4[[#This Row],[Class]]&amp;"_"&amp;Table4[[#This Row],[Stream]]&amp;"_"&amp;Table4[[#This Row],[Medium]],total_fee,5,0)),0)</f>
        <v>0</v>
      </c>
      <c r="V2140" s="5" t="str">
        <f>IFERROR(IF(Table4[[#This Row],[Total fees]]=Table4[[#This Row],[Total]]=0,"",Table4[[#This Row],[Total fees]]-Table4[[#This Row],[Total]]),"")</f>
        <v/>
      </c>
    </row>
    <row r="2141" spans="1:22">
      <c r="A2141" s="18" t="str">
        <f>IF('Student''s Data'!A2141=0,"",'Student''s Data'!A2141)</f>
        <v/>
      </c>
      <c r="B2141" s="18" t="str">
        <f>IF('Student''s Data'!B2141=0,"",'Student''s Data'!B2141)</f>
        <v/>
      </c>
      <c r="C2141" s="19" t="str">
        <f>IF('Student''s Data'!C2141=0,"",'Student''s Data'!C2141)</f>
        <v/>
      </c>
      <c r="D2141" s="19" t="str">
        <f>IF('Student''s Data'!D2141=0,"",'Student''s Data'!D2141)</f>
        <v/>
      </c>
      <c r="E2141" s="19" t="str">
        <f>IF('Student''s Data'!H2141=0,"",'Student''s Data'!H2141)</f>
        <v/>
      </c>
      <c r="F2141" s="19" t="str">
        <f>IF('Student''s Data'!E2141=0,"",'Student''s Data'!E2141)</f>
        <v/>
      </c>
      <c r="G2141" s="19" t="str">
        <f>IF('Student''s Data'!F2141=0,"",'Student''s Data'!F2141)</f>
        <v/>
      </c>
      <c r="H2141" s="17"/>
      <c r="I2141" s="17"/>
      <c r="J2141" s="17"/>
      <c r="K2141" s="17"/>
      <c r="L2141" s="17"/>
      <c r="M2141" s="17"/>
      <c r="N2141" s="17"/>
      <c r="O2141" s="17"/>
      <c r="P2141" s="17"/>
      <c r="Q2141" s="17"/>
      <c r="R2141" s="17"/>
      <c r="S2141" s="17"/>
      <c r="T2141" s="5" t="str">
        <f>IF(SUM(Table4[[#This Row],[Jan]:[Dec]])=0,"",(SUM(Table4[[#This Row],[Jan]:[Dec]])))</f>
        <v/>
      </c>
      <c r="U2141" s="5">
        <f>IFERROR(IF(Table5[[#This Row],[Is RTE Student]]="Yes",0,VLOOKUP(Table4[[#This Row],[Class]]&amp;"_"&amp;Table4[[#This Row],[Stream]]&amp;"_"&amp;Table4[[#This Row],[Medium]],total_fee,5,0)),0)</f>
        <v>0</v>
      </c>
      <c r="V2141" s="5" t="str">
        <f>IFERROR(IF(Table4[[#This Row],[Total fees]]=Table4[[#This Row],[Total]]=0,"",Table4[[#This Row],[Total fees]]-Table4[[#This Row],[Total]]),"")</f>
        <v/>
      </c>
    </row>
    <row r="2142" spans="1:22">
      <c r="A2142" s="18" t="str">
        <f>IF('Student''s Data'!A2142=0,"",'Student''s Data'!A2142)</f>
        <v/>
      </c>
      <c r="B2142" s="18" t="str">
        <f>IF('Student''s Data'!B2142=0,"",'Student''s Data'!B2142)</f>
        <v/>
      </c>
      <c r="C2142" s="19" t="str">
        <f>IF('Student''s Data'!C2142=0,"",'Student''s Data'!C2142)</f>
        <v/>
      </c>
      <c r="D2142" s="19" t="str">
        <f>IF('Student''s Data'!D2142=0,"",'Student''s Data'!D2142)</f>
        <v/>
      </c>
      <c r="E2142" s="19" t="str">
        <f>IF('Student''s Data'!H2142=0,"",'Student''s Data'!H2142)</f>
        <v/>
      </c>
      <c r="F2142" s="19" t="str">
        <f>IF('Student''s Data'!E2142=0,"",'Student''s Data'!E2142)</f>
        <v/>
      </c>
      <c r="G2142" s="19" t="str">
        <f>IF('Student''s Data'!F2142=0,"",'Student''s Data'!F2142)</f>
        <v/>
      </c>
      <c r="H2142" s="17"/>
      <c r="I2142" s="17"/>
      <c r="J2142" s="17"/>
      <c r="K2142" s="17"/>
      <c r="L2142" s="17"/>
      <c r="M2142" s="17"/>
      <c r="N2142" s="17"/>
      <c r="O2142" s="17"/>
      <c r="P2142" s="17"/>
      <c r="Q2142" s="17"/>
      <c r="R2142" s="17"/>
      <c r="S2142" s="17"/>
      <c r="T2142" s="5" t="str">
        <f>IF(SUM(Table4[[#This Row],[Jan]:[Dec]])=0,"",(SUM(Table4[[#This Row],[Jan]:[Dec]])))</f>
        <v/>
      </c>
      <c r="U2142" s="5">
        <f>IFERROR(IF(Table5[[#This Row],[Is RTE Student]]="Yes",0,VLOOKUP(Table4[[#This Row],[Class]]&amp;"_"&amp;Table4[[#This Row],[Stream]]&amp;"_"&amp;Table4[[#This Row],[Medium]],total_fee,5,0)),0)</f>
        <v>0</v>
      </c>
      <c r="V2142" s="5" t="str">
        <f>IFERROR(IF(Table4[[#This Row],[Total fees]]=Table4[[#This Row],[Total]]=0,"",Table4[[#This Row],[Total fees]]-Table4[[#This Row],[Total]]),"")</f>
        <v/>
      </c>
    </row>
    <row r="2143" spans="1:22">
      <c r="A2143" s="18" t="str">
        <f>IF('Student''s Data'!A2143=0,"",'Student''s Data'!A2143)</f>
        <v/>
      </c>
      <c r="B2143" s="18" t="str">
        <f>IF('Student''s Data'!B2143=0,"",'Student''s Data'!B2143)</f>
        <v/>
      </c>
      <c r="C2143" s="19" t="str">
        <f>IF('Student''s Data'!C2143=0,"",'Student''s Data'!C2143)</f>
        <v/>
      </c>
      <c r="D2143" s="19" t="str">
        <f>IF('Student''s Data'!D2143=0,"",'Student''s Data'!D2143)</f>
        <v/>
      </c>
      <c r="E2143" s="19" t="str">
        <f>IF('Student''s Data'!H2143=0,"",'Student''s Data'!H2143)</f>
        <v/>
      </c>
      <c r="F2143" s="19" t="str">
        <f>IF('Student''s Data'!E2143=0,"",'Student''s Data'!E2143)</f>
        <v/>
      </c>
      <c r="G2143" s="19" t="str">
        <f>IF('Student''s Data'!F2143=0,"",'Student''s Data'!F2143)</f>
        <v/>
      </c>
      <c r="H2143" s="17"/>
      <c r="I2143" s="17"/>
      <c r="J2143" s="17"/>
      <c r="K2143" s="17"/>
      <c r="L2143" s="17"/>
      <c r="M2143" s="17"/>
      <c r="N2143" s="17"/>
      <c r="O2143" s="17"/>
      <c r="P2143" s="17"/>
      <c r="Q2143" s="17"/>
      <c r="R2143" s="17"/>
      <c r="S2143" s="17"/>
      <c r="T2143" s="5" t="str">
        <f>IF(SUM(Table4[[#This Row],[Jan]:[Dec]])=0,"",(SUM(Table4[[#This Row],[Jan]:[Dec]])))</f>
        <v/>
      </c>
      <c r="U2143" s="5">
        <f>IFERROR(IF(Table5[[#This Row],[Is RTE Student]]="Yes",0,VLOOKUP(Table4[[#This Row],[Class]]&amp;"_"&amp;Table4[[#This Row],[Stream]]&amp;"_"&amp;Table4[[#This Row],[Medium]],total_fee,5,0)),0)</f>
        <v>0</v>
      </c>
      <c r="V2143" s="5" t="str">
        <f>IFERROR(IF(Table4[[#This Row],[Total fees]]=Table4[[#This Row],[Total]]=0,"",Table4[[#This Row],[Total fees]]-Table4[[#This Row],[Total]]),"")</f>
        <v/>
      </c>
    </row>
    <row r="2144" spans="1:22">
      <c r="A2144" s="18" t="str">
        <f>IF('Student''s Data'!A2144=0,"",'Student''s Data'!A2144)</f>
        <v/>
      </c>
      <c r="B2144" s="18" t="str">
        <f>IF('Student''s Data'!B2144=0,"",'Student''s Data'!B2144)</f>
        <v/>
      </c>
      <c r="C2144" s="19" t="str">
        <f>IF('Student''s Data'!C2144=0,"",'Student''s Data'!C2144)</f>
        <v/>
      </c>
      <c r="D2144" s="19" t="str">
        <f>IF('Student''s Data'!D2144=0,"",'Student''s Data'!D2144)</f>
        <v/>
      </c>
      <c r="E2144" s="19" t="str">
        <f>IF('Student''s Data'!H2144=0,"",'Student''s Data'!H2144)</f>
        <v/>
      </c>
      <c r="F2144" s="19" t="str">
        <f>IF('Student''s Data'!E2144=0,"",'Student''s Data'!E2144)</f>
        <v/>
      </c>
      <c r="G2144" s="19" t="str">
        <f>IF('Student''s Data'!F2144=0,"",'Student''s Data'!F2144)</f>
        <v/>
      </c>
      <c r="H2144" s="17"/>
      <c r="I2144" s="17"/>
      <c r="J2144" s="17"/>
      <c r="K2144" s="17"/>
      <c r="L2144" s="17"/>
      <c r="M2144" s="17"/>
      <c r="N2144" s="17"/>
      <c r="O2144" s="17"/>
      <c r="P2144" s="17"/>
      <c r="Q2144" s="17"/>
      <c r="R2144" s="17"/>
      <c r="S2144" s="17"/>
      <c r="T2144" s="5" t="str">
        <f>IF(SUM(Table4[[#This Row],[Jan]:[Dec]])=0,"",(SUM(Table4[[#This Row],[Jan]:[Dec]])))</f>
        <v/>
      </c>
      <c r="U2144" s="5">
        <f>IFERROR(IF(Table5[[#This Row],[Is RTE Student]]="Yes",0,VLOOKUP(Table4[[#This Row],[Class]]&amp;"_"&amp;Table4[[#This Row],[Stream]]&amp;"_"&amp;Table4[[#This Row],[Medium]],total_fee,5,0)),0)</f>
        <v>0</v>
      </c>
      <c r="V2144" s="5" t="str">
        <f>IFERROR(IF(Table4[[#This Row],[Total fees]]=Table4[[#This Row],[Total]]=0,"",Table4[[#This Row],[Total fees]]-Table4[[#This Row],[Total]]),"")</f>
        <v/>
      </c>
    </row>
    <row r="2145" spans="1:22">
      <c r="A2145" s="18" t="str">
        <f>IF('Student''s Data'!A2145=0,"",'Student''s Data'!A2145)</f>
        <v/>
      </c>
      <c r="B2145" s="18" t="str">
        <f>IF('Student''s Data'!B2145=0,"",'Student''s Data'!B2145)</f>
        <v/>
      </c>
      <c r="C2145" s="19" t="str">
        <f>IF('Student''s Data'!C2145=0,"",'Student''s Data'!C2145)</f>
        <v/>
      </c>
      <c r="D2145" s="19" t="str">
        <f>IF('Student''s Data'!D2145=0,"",'Student''s Data'!D2145)</f>
        <v/>
      </c>
      <c r="E2145" s="19" t="str">
        <f>IF('Student''s Data'!H2145=0,"",'Student''s Data'!H2145)</f>
        <v/>
      </c>
      <c r="F2145" s="19" t="str">
        <f>IF('Student''s Data'!E2145=0,"",'Student''s Data'!E2145)</f>
        <v/>
      </c>
      <c r="G2145" s="19" t="str">
        <f>IF('Student''s Data'!F2145=0,"",'Student''s Data'!F2145)</f>
        <v/>
      </c>
      <c r="H2145" s="17"/>
      <c r="I2145" s="17"/>
      <c r="J2145" s="17"/>
      <c r="K2145" s="17"/>
      <c r="L2145" s="17"/>
      <c r="M2145" s="17"/>
      <c r="N2145" s="17"/>
      <c r="O2145" s="17"/>
      <c r="P2145" s="17"/>
      <c r="Q2145" s="17"/>
      <c r="R2145" s="17"/>
      <c r="S2145" s="17"/>
      <c r="T2145" s="5" t="str">
        <f>IF(SUM(Table4[[#This Row],[Jan]:[Dec]])=0,"",(SUM(Table4[[#This Row],[Jan]:[Dec]])))</f>
        <v/>
      </c>
      <c r="U2145" s="5">
        <f>IFERROR(IF(Table5[[#This Row],[Is RTE Student]]="Yes",0,VLOOKUP(Table4[[#This Row],[Class]]&amp;"_"&amp;Table4[[#This Row],[Stream]]&amp;"_"&amp;Table4[[#This Row],[Medium]],total_fee,5,0)),0)</f>
        <v>0</v>
      </c>
      <c r="V2145" s="5" t="str">
        <f>IFERROR(IF(Table4[[#This Row],[Total fees]]=Table4[[#This Row],[Total]]=0,"",Table4[[#This Row],[Total fees]]-Table4[[#This Row],[Total]]),"")</f>
        <v/>
      </c>
    </row>
    <row r="2146" spans="1:22">
      <c r="A2146" s="18" t="str">
        <f>IF('Student''s Data'!A2146=0,"",'Student''s Data'!A2146)</f>
        <v/>
      </c>
      <c r="B2146" s="18" t="str">
        <f>IF('Student''s Data'!B2146=0,"",'Student''s Data'!B2146)</f>
        <v/>
      </c>
      <c r="C2146" s="19" t="str">
        <f>IF('Student''s Data'!C2146=0,"",'Student''s Data'!C2146)</f>
        <v/>
      </c>
      <c r="D2146" s="19" t="str">
        <f>IF('Student''s Data'!D2146=0,"",'Student''s Data'!D2146)</f>
        <v/>
      </c>
      <c r="E2146" s="19" t="str">
        <f>IF('Student''s Data'!H2146=0,"",'Student''s Data'!H2146)</f>
        <v/>
      </c>
      <c r="F2146" s="19" t="str">
        <f>IF('Student''s Data'!E2146=0,"",'Student''s Data'!E2146)</f>
        <v/>
      </c>
      <c r="G2146" s="19" t="str">
        <f>IF('Student''s Data'!F2146=0,"",'Student''s Data'!F2146)</f>
        <v/>
      </c>
      <c r="H2146" s="17"/>
      <c r="I2146" s="17"/>
      <c r="J2146" s="17"/>
      <c r="K2146" s="17"/>
      <c r="L2146" s="17"/>
      <c r="M2146" s="17"/>
      <c r="N2146" s="17"/>
      <c r="O2146" s="17"/>
      <c r="P2146" s="17"/>
      <c r="Q2146" s="17"/>
      <c r="R2146" s="17"/>
      <c r="S2146" s="17"/>
      <c r="T2146" s="5" t="str">
        <f>IF(SUM(Table4[[#This Row],[Jan]:[Dec]])=0,"",(SUM(Table4[[#This Row],[Jan]:[Dec]])))</f>
        <v/>
      </c>
      <c r="U2146" s="5">
        <f>IFERROR(IF(Table5[[#This Row],[Is RTE Student]]="Yes",0,VLOOKUP(Table4[[#This Row],[Class]]&amp;"_"&amp;Table4[[#This Row],[Stream]]&amp;"_"&amp;Table4[[#This Row],[Medium]],total_fee,5,0)),0)</f>
        <v>0</v>
      </c>
      <c r="V2146" s="5" t="str">
        <f>IFERROR(IF(Table4[[#This Row],[Total fees]]=Table4[[#This Row],[Total]]=0,"",Table4[[#This Row],[Total fees]]-Table4[[#This Row],[Total]]),"")</f>
        <v/>
      </c>
    </row>
    <row r="2147" spans="1:22">
      <c r="A2147" s="18" t="str">
        <f>IF('Student''s Data'!A2147=0,"",'Student''s Data'!A2147)</f>
        <v/>
      </c>
      <c r="B2147" s="18" t="str">
        <f>IF('Student''s Data'!B2147=0,"",'Student''s Data'!B2147)</f>
        <v/>
      </c>
      <c r="C2147" s="19" t="str">
        <f>IF('Student''s Data'!C2147=0,"",'Student''s Data'!C2147)</f>
        <v/>
      </c>
      <c r="D2147" s="19" t="str">
        <f>IF('Student''s Data'!D2147=0,"",'Student''s Data'!D2147)</f>
        <v/>
      </c>
      <c r="E2147" s="19" t="str">
        <f>IF('Student''s Data'!H2147=0,"",'Student''s Data'!H2147)</f>
        <v/>
      </c>
      <c r="F2147" s="19" t="str">
        <f>IF('Student''s Data'!E2147=0,"",'Student''s Data'!E2147)</f>
        <v/>
      </c>
      <c r="G2147" s="19" t="str">
        <f>IF('Student''s Data'!F2147=0,"",'Student''s Data'!F2147)</f>
        <v/>
      </c>
      <c r="H2147" s="17"/>
      <c r="I2147" s="17"/>
      <c r="J2147" s="17"/>
      <c r="K2147" s="17"/>
      <c r="L2147" s="17"/>
      <c r="M2147" s="17"/>
      <c r="N2147" s="17"/>
      <c r="O2147" s="17"/>
      <c r="P2147" s="17"/>
      <c r="Q2147" s="17"/>
      <c r="R2147" s="17"/>
      <c r="S2147" s="17"/>
      <c r="T2147" s="5" t="str">
        <f>IF(SUM(Table4[[#This Row],[Jan]:[Dec]])=0,"",(SUM(Table4[[#This Row],[Jan]:[Dec]])))</f>
        <v/>
      </c>
      <c r="U2147" s="5">
        <f>IFERROR(IF(Table5[[#This Row],[Is RTE Student]]="Yes",0,VLOOKUP(Table4[[#This Row],[Class]]&amp;"_"&amp;Table4[[#This Row],[Stream]]&amp;"_"&amp;Table4[[#This Row],[Medium]],total_fee,5,0)),0)</f>
        <v>0</v>
      </c>
      <c r="V2147" s="5" t="str">
        <f>IFERROR(IF(Table4[[#This Row],[Total fees]]=Table4[[#This Row],[Total]]=0,"",Table4[[#This Row],[Total fees]]-Table4[[#This Row],[Total]]),"")</f>
        <v/>
      </c>
    </row>
    <row r="2148" spans="1:22">
      <c r="A2148" s="18" t="str">
        <f>IF('Student''s Data'!A2148=0,"",'Student''s Data'!A2148)</f>
        <v/>
      </c>
      <c r="B2148" s="18" t="str">
        <f>IF('Student''s Data'!B2148=0,"",'Student''s Data'!B2148)</f>
        <v/>
      </c>
      <c r="C2148" s="19" t="str">
        <f>IF('Student''s Data'!C2148=0,"",'Student''s Data'!C2148)</f>
        <v/>
      </c>
      <c r="D2148" s="19" t="str">
        <f>IF('Student''s Data'!D2148=0,"",'Student''s Data'!D2148)</f>
        <v/>
      </c>
      <c r="E2148" s="19" t="str">
        <f>IF('Student''s Data'!H2148=0,"",'Student''s Data'!H2148)</f>
        <v/>
      </c>
      <c r="F2148" s="19" t="str">
        <f>IF('Student''s Data'!E2148=0,"",'Student''s Data'!E2148)</f>
        <v/>
      </c>
      <c r="G2148" s="19" t="str">
        <f>IF('Student''s Data'!F2148=0,"",'Student''s Data'!F2148)</f>
        <v/>
      </c>
      <c r="H2148" s="17"/>
      <c r="I2148" s="17"/>
      <c r="J2148" s="17"/>
      <c r="K2148" s="17"/>
      <c r="L2148" s="17"/>
      <c r="M2148" s="17"/>
      <c r="N2148" s="17"/>
      <c r="O2148" s="17"/>
      <c r="P2148" s="17"/>
      <c r="Q2148" s="17"/>
      <c r="R2148" s="17"/>
      <c r="S2148" s="17"/>
      <c r="T2148" s="5" t="str">
        <f>IF(SUM(Table4[[#This Row],[Jan]:[Dec]])=0,"",(SUM(Table4[[#This Row],[Jan]:[Dec]])))</f>
        <v/>
      </c>
      <c r="U2148" s="5">
        <f>IFERROR(IF(Table5[[#This Row],[Is RTE Student]]="Yes",0,VLOOKUP(Table4[[#This Row],[Class]]&amp;"_"&amp;Table4[[#This Row],[Stream]]&amp;"_"&amp;Table4[[#This Row],[Medium]],total_fee,5,0)),0)</f>
        <v>0</v>
      </c>
      <c r="V2148" s="5" t="str">
        <f>IFERROR(IF(Table4[[#This Row],[Total fees]]=Table4[[#This Row],[Total]]=0,"",Table4[[#This Row],[Total fees]]-Table4[[#This Row],[Total]]),"")</f>
        <v/>
      </c>
    </row>
    <row r="2149" spans="1:22">
      <c r="A2149" s="18" t="str">
        <f>IF('Student''s Data'!A2149=0,"",'Student''s Data'!A2149)</f>
        <v/>
      </c>
      <c r="B2149" s="18" t="str">
        <f>IF('Student''s Data'!B2149=0,"",'Student''s Data'!B2149)</f>
        <v/>
      </c>
      <c r="C2149" s="19" t="str">
        <f>IF('Student''s Data'!C2149=0,"",'Student''s Data'!C2149)</f>
        <v/>
      </c>
      <c r="D2149" s="19" t="str">
        <f>IF('Student''s Data'!D2149=0,"",'Student''s Data'!D2149)</f>
        <v/>
      </c>
      <c r="E2149" s="19" t="str">
        <f>IF('Student''s Data'!H2149=0,"",'Student''s Data'!H2149)</f>
        <v/>
      </c>
      <c r="F2149" s="19" t="str">
        <f>IF('Student''s Data'!E2149=0,"",'Student''s Data'!E2149)</f>
        <v/>
      </c>
      <c r="G2149" s="19" t="str">
        <f>IF('Student''s Data'!F2149=0,"",'Student''s Data'!F2149)</f>
        <v/>
      </c>
      <c r="H2149" s="17"/>
      <c r="I2149" s="17"/>
      <c r="J2149" s="17"/>
      <c r="K2149" s="17"/>
      <c r="L2149" s="17"/>
      <c r="M2149" s="17"/>
      <c r="N2149" s="17"/>
      <c r="O2149" s="17"/>
      <c r="P2149" s="17"/>
      <c r="Q2149" s="17"/>
      <c r="R2149" s="17"/>
      <c r="S2149" s="17"/>
      <c r="T2149" s="5" t="str">
        <f>IF(SUM(Table4[[#This Row],[Jan]:[Dec]])=0,"",(SUM(Table4[[#This Row],[Jan]:[Dec]])))</f>
        <v/>
      </c>
      <c r="U2149" s="5">
        <f>IFERROR(IF(Table5[[#This Row],[Is RTE Student]]="Yes",0,VLOOKUP(Table4[[#This Row],[Class]]&amp;"_"&amp;Table4[[#This Row],[Stream]]&amp;"_"&amp;Table4[[#This Row],[Medium]],total_fee,5,0)),0)</f>
        <v>0</v>
      </c>
      <c r="V2149" s="5" t="str">
        <f>IFERROR(IF(Table4[[#This Row],[Total fees]]=Table4[[#This Row],[Total]]=0,"",Table4[[#This Row],[Total fees]]-Table4[[#This Row],[Total]]),"")</f>
        <v/>
      </c>
    </row>
    <row r="2150" spans="1:22">
      <c r="A2150" s="18" t="str">
        <f>IF('Student''s Data'!A2150=0,"",'Student''s Data'!A2150)</f>
        <v/>
      </c>
      <c r="B2150" s="18" t="str">
        <f>IF('Student''s Data'!B2150=0,"",'Student''s Data'!B2150)</f>
        <v/>
      </c>
      <c r="C2150" s="19" t="str">
        <f>IF('Student''s Data'!C2150=0,"",'Student''s Data'!C2150)</f>
        <v/>
      </c>
      <c r="D2150" s="19" t="str">
        <f>IF('Student''s Data'!D2150=0,"",'Student''s Data'!D2150)</f>
        <v/>
      </c>
      <c r="E2150" s="19" t="str">
        <f>IF('Student''s Data'!H2150=0,"",'Student''s Data'!H2150)</f>
        <v/>
      </c>
      <c r="F2150" s="19" t="str">
        <f>IF('Student''s Data'!E2150=0,"",'Student''s Data'!E2150)</f>
        <v/>
      </c>
      <c r="G2150" s="19" t="str">
        <f>IF('Student''s Data'!F2150=0,"",'Student''s Data'!F2150)</f>
        <v/>
      </c>
      <c r="H2150" s="17"/>
      <c r="I2150" s="17"/>
      <c r="J2150" s="17"/>
      <c r="K2150" s="17"/>
      <c r="L2150" s="17"/>
      <c r="M2150" s="17"/>
      <c r="N2150" s="17"/>
      <c r="O2150" s="17"/>
      <c r="P2150" s="17"/>
      <c r="Q2150" s="17"/>
      <c r="R2150" s="17"/>
      <c r="S2150" s="17"/>
      <c r="T2150" s="5" t="str">
        <f>IF(SUM(Table4[[#This Row],[Jan]:[Dec]])=0,"",(SUM(Table4[[#This Row],[Jan]:[Dec]])))</f>
        <v/>
      </c>
      <c r="U2150" s="5">
        <f>IFERROR(IF(Table5[[#This Row],[Is RTE Student]]="Yes",0,VLOOKUP(Table4[[#This Row],[Class]]&amp;"_"&amp;Table4[[#This Row],[Stream]]&amp;"_"&amp;Table4[[#This Row],[Medium]],total_fee,5,0)),0)</f>
        <v>0</v>
      </c>
      <c r="V2150" s="5" t="str">
        <f>IFERROR(IF(Table4[[#This Row],[Total fees]]=Table4[[#This Row],[Total]]=0,"",Table4[[#This Row],[Total fees]]-Table4[[#This Row],[Total]]),"")</f>
        <v/>
      </c>
    </row>
    <row r="2151" spans="1:22">
      <c r="A2151" s="18" t="str">
        <f>IF('Student''s Data'!A2151=0,"",'Student''s Data'!A2151)</f>
        <v/>
      </c>
      <c r="B2151" s="18" t="str">
        <f>IF('Student''s Data'!B2151=0,"",'Student''s Data'!B2151)</f>
        <v/>
      </c>
      <c r="C2151" s="19" t="str">
        <f>IF('Student''s Data'!C2151=0,"",'Student''s Data'!C2151)</f>
        <v/>
      </c>
      <c r="D2151" s="19" t="str">
        <f>IF('Student''s Data'!D2151=0,"",'Student''s Data'!D2151)</f>
        <v/>
      </c>
      <c r="E2151" s="19" t="str">
        <f>IF('Student''s Data'!H2151=0,"",'Student''s Data'!H2151)</f>
        <v/>
      </c>
      <c r="F2151" s="19" t="str">
        <f>IF('Student''s Data'!E2151=0,"",'Student''s Data'!E2151)</f>
        <v/>
      </c>
      <c r="G2151" s="19" t="str">
        <f>IF('Student''s Data'!F2151=0,"",'Student''s Data'!F2151)</f>
        <v/>
      </c>
      <c r="H2151" s="17"/>
      <c r="I2151" s="17"/>
      <c r="J2151" s="17"/>
      <c r="K2151" s="17"/>
      <c r="L2151" s="17"/>
      <c r="M2151" s="17"/>
      <c r="N2151" s="17"/>
      <c r="O2151" s="17"/>
      <c r="P2151" s="17"/>
      <c r="Q2151" s="17"/>
      <c r="R2151" s="17"/>
      <c r="S2151" s="17"/>
      <c r="T2151" s="5" t="str">
        <f>IF(SUM(Table4[[#This Row],[Jan]:[Dec]])=0,"",(SUM(Table4[[#This Row],[Jan]:[Dec]])))</f>
        <v/>
      </c>
      <c r="U2151" s="5">
        <f>IFERROR(IF(Table5[[#This Row],[Is RTE Student]]="Yes",0,VLOOKUP(Table4[[#This Row],[Class]]&amp;"_"&amp;Table4[[#This Row],[Stream]]&amp;"_"&amp;Table4[[#This Row],[Medium]],total_fee,5,0)),0)</f>
        <v>0</v>
      </c>
      <c r="V2151" s="5" t="str">
        <f>IFERROR(IF(Table4[[#This Row],[Total fees]]=Table4[[#This Row],[Total]]=0,"",Table4[[#This Row],[Total fees]]-Table4[[#This Row],[Total]]),"")</f>
        <v/>
      </c>
    </row>
    <row r="2152" spans="1:22">
      <c r="A2152" s="18" t="str">
        <f>IF('Student''s Data'!A2152=0,"",'Student''s Data'!A2152)</f>
        <v/>
      </c>
      <c r="B2152" s="18" t="str">
        <f>IF('Student''s Data'!B2152=0,"",'Student''s Data'!B2152)</f>
        <v/>
      </c>
      <c r="C2152" s="19" t="str">
        <f>IF('Student''s Data'!C2152=0,"",'Student''s Data'!C2152)</f>
        <v/>
      </c>
      <c r="D2152" s="19" t="str">
        <f>IF('Student''s Data'!D2152=0,"",'Student''s Data'!D2152)</f>
        <v/>
      </c>
      <c r="E2152" s="19" t="str">
        <f>IF('Student''s Data'!H2152=0,"",'Student''s Data'!H2152)</f>
        <v/>
      </c>
      <c r="F2152" s="19" t="str">
        <f>IF('Student''s Data'!E2152=0,"",'Student''s Data'!E2152)</f>
        <v/>
      </c>
      <c r="G2152" s="19" t="str">
        <f>IF('Student''s Data'!F2152=0,"",'Student''s Data'!F2152)</f>
        <v/>
      </c>
      <c r="H2152" s="17"/>
      <c r="I2152" s="17"/>
      <c r="J2152" s="17"/>
      <c r="K2152" s="17"/>
      <c r="L2152" s="17"/>
      <c r="M2152" s="17"/>
      <c r="N2152" s="17"/>
      <c r="O2152" s="17"/>
      <c r="P2152" s="17"/>
      <c r="Q2152" s="17"/>
      <c r="R2152" s="17"/>
      <c r="S2152" s="17"/>
      <c r="T2152" s="5" t="str">
        <f>IF(SUM(Table4[[#This Row],[Jan]:[Dec]])=0,"",(SUM(Table4[[#This Row],[Jan]:[Dec]])))</f>
        <v/>
      </c>
      <c r="U2152" s="5">
        <f>IFERROR(IF(Table5[[#This Row],[Is RTE Student]]="Yes",0,VLOOKUP(Table4[[#This Row],[Class]]&amp;"_"&amp;Table4[[#This Row],[Stream]]&amp;"_"&amp;Table4[[#This Row],[Medium]],total_fee,5,0)),0)</f>
        <v>0</v>
      </c>
      <c r="V2152" s="5" t="str">
        <f>IFERROR(IF(Table4[[#This Row],[Total fees]]=Table4[[#This Row],[Total]]=0,"",Table4[[#This Row],[Total fees]]-Table4[[#This Row],[Total]]),"")</f>
        <v/>
      </c>
    </row>
    <row r="2153" spans="1:22">
      <c r="A2153" s="18" t="str">
        <f>IF('Student''s Data'!A2153=0,"",'Student''s Data'!A2153)</f>
        <v/>
      </c>
      <c r="B2153" s="18" t="str">
        <f>IF('Student''s Data'!B2153=0,"",'Student''s Data'!B2153)</f>
        <v/>
      </c>
      <c r="C2153" s="19" t="str">
        <f>IF('Student''s Data'!C2153=0,"",'Student''s Data'!C2153)</f>
        <v/>
      </c>
      <c r="D2153" s="19" t="str">
        <f>IF('Student''s Data'!D2153=0,"",'Student''s Data'!D2153)</f>
        <v/>
      </c>
      <c r="E2153" s="19" t="str">
        <f>IF('Student''s Data'!H2153=0,"",'Student''s Data'!H2153)</f>
        <v/>
      </c>
      <c r="F2153" s="19" t="str">
        <f>IF('Student''s Data'!E2153=0,"",'Student''s Data'!E2153)</f>
        <v/>
      </c>
      <c r="G2153" s="19" t="str">
        <f>IF('Student''s Data'!F2153=0,"",'Student''s Data'!F2153)</f>
        <v/>
      </c>
      <c r="H2153" s="17"/>
      <c r="I2153" s="17"/>
      <c r="J2153" s="17"/>
      <c r="K2153" s="17"/>
      <c r="L2153" s="17"/>
      <c r="M2153" s="17"/>
      <c r="N2153" s="17"/>
      <c r="O2153" s="17"/>
      <c r="P2153" s="17"/>
      <c r="Q2153" s="17"/>
      <c r="R2153" s="17"/>
      <c r="S2153" s="17"/>
      <c r="T2153" s="5" t="str">
        <f>IF(SUM(Table4[[#This Row],[Jan]:[Dec]])=0,"",(SUM(Table4[[#This Row],[Jan]:[Dec]])))</f>
        <v/>
      </c>
      <c r="U2153" s="5">
        <f>IFERROR(IF(Table5[[#This Row],[Is RTE Student]]="Yes",0,VLOOKUP(Table4[[#This Row],[Class]]&amp;"_"&amp;Table4[[#This Row],[Stream]]&amp;"_"&amp;Table4[[#This Row],[Medium]],total_fee,5,0)),0)</f>
        <v>0</v>
      </c>
      <c r="V2153" s="5" t="str">
        <f>IFERROR(IF(Table4[[#This Row],[Total fees]]=Table4[[#This Row],[Total]]=0,"",Table4[[#This Row],[Total fees]]-Table4[[#This Row],[Total]]),"")</f>
        <v/>
      </c>
    </row>
    <row r="2154" spans="1:22">
      <c r="A2154" s="18" t="str">
        <f>IF('Student''s Data'!A2154=0,"",'Student''s Data'!A2154)</f>
        <v/>
      </c>
      <c r="B2154" s="18" t="str">
        <f>IF('Student''s Data'!B2154=0,"",'Student''s Data'!B2154)</f>
        <v/>
      </c>
      <c r="C2154" s="19" t="str">
        <f>IF('Student''s Data'!C2154=0,"",'Student''s Data'!C2154)</f>
        <v/>
      </c>
      <c r="D2154" s="19" t="str">
        <f>IF('Student''s Data'!D2154=0,"",'Student''s Data'!D2154)</f>
        <v/>
      </c>
      <c r="E2154" s="19" t="str">
        <f>IF('Student''s Data'!H2154=0,"",'Student''s Data'!H2154)</f>
        <v/>
      </c>
      <c r="F2154" s="19" t="str">
        <f>IF('Student''s Data'!E2154=0,"",'Student''s Data'!E2154)</f>
        <v/>
      </c>
      <c r="G2154" s="19" t="str">
        <f>IF('Student''s Data'!F2154=0,"",'Student''s Data'!F2154)</f>
        <v/>
      </c>
      <c r="H2154" s="17"/>
      <c r="I2154" s="17"/>
      <c r="J2154" s="17"/>
      <c r="K2154" s="17"/>
      <c r="L2154" s="17"/>
      <c r="M2154" s="17"/>
      <c r="N2154" s="17"/>
      <c r="O2154" s="17"/>
      <c r="P2154" s="17"/>
      <c r="Q2154" s="17"/>
      <c r="R2154" s="17"/>
      <c r="S2154" s="17"/>
      <c r="T2154" s="5" t="str">
        <f>IF(SUM(Table4[[#This Row],[Jan]:[Dec]])=0,"",(SUM(Table4[[#This Row],[Jan]:[Dec]])))</f>
        <v/>
      </c>
      <c r="U2154" s="5">
        <f>IFERROR(IF(Table5[[#This Row],[Is RTE Student]]="Yes",0,VLOOKUP(Table4[[#This Row],[Class]]&amp;"_"&amp;Table4[[#This Row],[Stream]]&amp;"_"&amp;Table4[[#This Row],[Medium]],total_fee,5,0)),0)</f>
        <v>0</v>
      </c>
      <c r="V2154" s="5" t="str">
        <f>IFERROR(IF(Table4[[#This Row],[Total fees]]=Table4[[#This Row],[Total]]=0,"",Table4[[#This Row],[Total fees]]-Table4[[#This Row],[Total]]),"")</f>
        <v/>
      </c>
    </row>
    <row r="2155" spans="1:22">
      <c r="A2155" s="18" t="str">
        <f>IF('Student''s Data'!A2155=0,"",'Student''s Data'!A2155)</f>
        <v/>
      </c>
      <c r="B2155" s="18" t="str">
        <f>IF('Student''s Data'!B2155=0,"",'Student''s Data'!B2155)</f>
        <v/>
      </c>
      <c r="C2155" s="19" t="str">
        <f>IF('Student''s Data'!C2155=0,"",'Student''s Data'!C2155)</f>
        <v/>
      </c>
      <c r="D2155" s="19" t="str">
        <f>IF('Student''s Data'!D2155=0,"",'Student''s Data'!D2155)</f>
        <v/>
      </c>
      <c r="E2155" s="19" t="str">
        <f>IF('Student''s Data'!H2155=0,"",'Student''s Data'!H2155)</f>
        <v/>
      </c>
      <c r="F2155" s="19" t="str">
        <f>IF('Student''s Data'!E2155=0,"",'Student''s Data'!E2155)</f>
        <v/>
      </c>
      <c r="G2155" s="19" t="str">
        <f>IF('Student''s Data'!F2155=0,"",'Student''s Data'!F2155)</f>
        <v/>
      </c>
      <c r="H2155" s="17"/>
      <c r="I2155" s="17"/>
      <c r="J2155" s="17"/>
      <c r="K2155" s="17"/>
      <c r="L2155" s="17"/>
      <c r="M2155" s="17"/>
      <c r="N2155" s="17"/>
      <c r="O2155" s="17"/>
      <c r="P2155" s="17"/>
      <c r="Q2155" s="17"/>
      <c r="R2155" s="17"/>
      <c r="S2155" s="17"/>
      <c r="T2155" s="5" t="str">
        <f>IF(SUM(Table4[[#This Row],[Jan]:[Dec]])=0,"",(SUM(Table4[[#This Row],[Jan]:[Dec]])))</f>
        <v/>
      </c>
      <c r="U2155" s="5">
        <f>IFERROR(IF(Table5[[#This Row],[Is RTE Student]]="Yes",0,VLOOKUP(Table4[[#This Row],[Class]]&amp;"_"&amp;Table4[[#This Row],[Stream]]&amp;"_"&amp;Table4[[#This Row],[Medium]],total_fee,5,0)),0)</f>
        <v>0</v>
      </c>
      <c r="V2155" s="5" t="str">
        <f>IFERROR(IF(Table4[[#This Row],[Total fees]]=Table4[[#This Row],[Total]]=0,"",Table4[[#This Row],[Total fees]]-Table4[[#This Row],[Total]]),"")</f>
        <v/>
      </c>
    </row>
    <row r="2156" spans="1:22">
      <c r="A2156" s="18" t="str">
        <f>IF('Student''s Data'!A2156=0,"",'Student''s Data'!A2156)</f>
        <v/>
      </c>
      <c r="B2156" s="18" t="str">
        <f>IF('Student''s Data'!B2156=0,"",'Student''s Data'!B2156)</f>
        <v/>
      </c>
      <c r="C2156" s="19" t="str">
        <f>IF('Student''s Data'!C2156=0,"",'Student''s Data'!C2156)</f>
        <v/>
      </c>
      <c r="D2156" s="19" t="str">
        <f>IF('Student''s Data'!D2156=0,"",'Student''s Data'!D2156)</f>
        <v/>
      </c>
      <c r="E2156" s="19" t="str">
        <f>IF('Student''s Data'!H2156=0,"",'Student''s Data'!H2156)</f>
        <v/>
      </c>
      <c r="F2156" s="19" t="str">
        <f>IF('Student''s Data'!E2156=0,"",'Student''s Data'!E2156)</f>
        <v/>
      </c>
      <c r="G2156" s="19" t="str">
        <f>IF('Student''s Data'!F2156=0,"",'Student''s Data'!F2156)</f>
        <v/>
      </c>
      <c r="H2156" s="17"/>
      <c r="I2156" s="17"/>
      <c r="J2156" s="17"/>
      <c r="K2156" s="17"/>
      <c r="L2156" s="17"/>
      <c r="M2156" s="17"/>
      <c r="N2156" s="17"/>
      <c r="O2156" s="17"/>
      <c r="P2156" s="17"/>
      <c r="Q2156" s="17"/>
      <c r="R2156" s="17"/>
      <c r="S2156" s="17"/>
      <c r="T2156" s="5" t="str">
        <f>IF(SUM(Table4[[#This Row],[Jan]:[Dec]])=0,"",(SUM(Table4[[#This Row],[Jan]:[Dec]])))</f>
        <v/>
      </c>
      <c r="U2156" s="5">
        <f>IFERROR(IF(Table5[[#This Row],[Is RTE Student]]="Yes",0,VLOOKUP(Table4[[#This Row],[Class]]&amp;"_"&amp;Table4[[#This Row],[Stream]]&amp;"_"&amp;Table4[[#This Row],[Medium]],total_fee,5,0)),0)</f>
        <v>0</v>
      </c>
      <c r="V2156" s="5" t="str">
        <f>IFERROR(IF(Table4[[#This Row],[Total fees]]=Table4[[#This Row],[Total]]=0,"",Table4[[#This Row],[Total fees]]-Table4[[#This Row],[Total]]),"")</f>
        <v/>
      </c>
    </row>
    <row r="2157" spans="1:22">
      <c r="A2157" s="18" t="str">
        <f>IF('Student''s Data'!A2157=0,"",'Student''s Data'!A2157)</f>
        <v/>
      </c>
      <c r="B2157" s="18" t="str">
        <f>IF('Student''s Data'!B2157=0,"",'Student''s Data'!B2157)</f>
        <v/>
      </c>
      <c r="C2157" s="19" t="str">
        <f>IF('Student''s Data'!C2157=0,"",'Student''s Data'!C2157)</f>
        <v/>
      </c>
      <c r="D2157" s="19" t="str">
        <f>IF('Student''s Data'!D2157=0,"",'Student''s Data'!D2157)</f>
        <v/>
      </c>
      <c r="E2157" s="19" t="str">
        <f>IF('Student''s Data'!H2157=0,"",'Student''s Data'!H2157)</f>
        <v/>
      </c>
      <c r="F2157" s="19" t="str">
        <f>IF('Student''s Data'!E2157=0,"",'Student''s Data'!E2157)</f>
        <v/>
      </c>
      <c r="G2157" s="19" t="str">
        <f>IF('Student''s Data'!F2157=0,"",'Student''s Data'!F2157)</f>
        <v/>
      </c>
      <c r="H2157" s="17"/>
      <c r="I2157" s="17"/>
      <c r="J2157" s="17"/>
      <c r="K2157" s="17"/>
      <c r="L2157" s="17"/>
      <c r="M2157" s="17"/>
      <c r="N2157" s="17"/>
      <c r="O2157" s="17"/>
      <c r="P2157" s="17"/>
      <c r="Q2157" s="17"/>
      <c r="R2157" s="17"/>
      <c r="S2157" s="17"/>
      <c r="T2157" s="5" t="str">
        <f>IF(SUM(Table4[[#This Row],[Jan]:[Dec]])=0,"",(SUM(Table4[[#This Row],[Jan]:[Dec]])))</f>
        <v/>
      </c>
      <c r="U2157" s="5">
        <f>IFERROR(IF(Table5[[#This Row],[Is RTE Student]]="Yes",0,VLOOKUP(Table4[[#This Row],[Class]]&amp;"_"&amp;Table4[[#This Row],[Stream]]&amp;"_"&amp;Table4[[#This Row],[Medium]],total_fee,5,0)),0)</f>
        <v>0</v>
      </c>
      <c r="V2157" s="5" t="str">
        <f>IFERROR(IF(Table4[[#This Row],[Total fees]]=Table4[[#This Row],[Total]]=0,"",Table4[[#This Row],[Total fees]]-Table4[[#This Row],[Total]]),"")</f>
        <v/>
      </c>
    </row>
    <row r="2158" spans="1:22">
      <c r="A2158" s="18" t="str">
        <f>IF('Student''s Data'!A2158=0,"",'Student''s Data'!A2158)</f>
        <v/>
      </c>
      <c r="B2158" s="18" t="str">
        <f>IF('Student''s Data'!B2158=0,"",'Student''s Data'!B2158)</f>
        <v/>
      </c>
      <c r="C2158" s="19" t="str">
        <f>IF('Student''s Data'!C2158=0,"",'Student''s Data'!C2158)</f>
        <v/>
      </c>
      <c r="D2158" s="19" t="str">
        <f>IF('Student''s Data'!D2158=0,"",'Student''s Data'!D2158)</f>
        <v/>
      </c>
      <c r="E2158" s="19" t="str">
        <f>IF('Student''s Data'!H2158=0,"",'Student''s Data'!H2158)</f>
        <v/>
      </c>
      <c r="F2158" s="19" t="str">
        <f>IF('Student''s Data'!E2158=0,"",'Student''s Data'!E2158)</f>
        <v/>
      </c>
      <c r="G2158" s="19" t="str">
        <f>IF('Student''s Data'!F2158=0,"",'Student''s Data'!F2158)</f>
        <v/>
      </c>
      <c r="H2158" s="17"/>
      <c r="I2158" s="17"/>
      <c r="J2158" s="17"/>
      <c r="K2158" s="17"/>
      <c r="L2158" s="17"/>
      <c r="M2158" s="17"/>
      <c r="N2158" s="17"/>
      <c r="O2158" s="17"/>
      <c r="P2158" s="17"/>
      <c r="Q2158" s="17"/>
      <c r="R2158" s="17"/>
      <c r="S2158" s="17"/>
      <c r="T2158" s="5" t="str">
        <f>IF(SUM(Table4[[#This Row],[Jan]:[Dec]])=0,"",(SUM(Table4[[#This Row],[Jan]:[Dec]])))</f>
        <v/>
      </c>
      <c r="U2158" s="5">
        <f>IFERROR(IF(Table5[[#This Row],[Is RTE Student]]="Yes",0,VLOOKUP(Table4[[#This Row],[Class]]&amp;"_"&amp;Table4[[#This Row],[Stream]]&amp;"_"&amp;Table4[[#This Row],[Medium]],total_fee,5,0)),0)</f>
        <v>0</v>
      </c>
      <c r="V2158" s="5" t="str">
        <f>IFERROR(IF(Table4[[#This Row],[Total fees]]=Table4[[#This Row],[Total]]=0,"",Table4[[#This Row],[Total fees]]-Table4[[#This Row],[Total]]),"")</f>
        <v/>
      </c>
    </row>
    <row r="2159" spans="1:22">
      <c r="A2159" s="18" t="str">
        <f>IF('Student''s Data'!A2159=0,"",'Student''s Data'!A2159)</f>
        <v/>
      </c>
      <c r="B2159" s="18" t="str">
        <f>IF('Student''s Data'!B2159=0,"",'Student''s Data'!B2159)</f>
        <v/>
      </c>
      <c r="C2159" s="19" t="str">
        <f>IF('Student''s Data'!C2159=0,"",'Student''s Data'!C2159)</f>
        <v/>
      </c>
      <c r="D2159" s="19" t="str">
        <f>IF('Student''s Data'!D2159=0,"",'Student''s Data'!D2159)</f>
        <v/>
      </c>
      <c r="E2159" s="19" t="str">
        <f>IF('Student''s Data'!H2159=0,"",'Student''s Data'!H2159)</f>
        <v/>
      </c>
      <c r="F2159" s="19" t="str">
        <f>IF('Student''s Data'!E2159=0,"",'Student''s Data'!E2159)</f>
        <v/>
      </c>
      <c r="G2159" s="19" t="str">
        <f>IF('Student''s Data'!F2159=0,"",'Student''s Data'!F2159)</f>
        <v/>
      </c>
      <c r="H2159" s="17"/>
      <c r="I2159" s="17"/>
      <c r="J2159" s="17"/>
      <c r="K2159" s="17"/>
      <c r="L2159" s="17"/>
      <c r="M2159" s="17"/>
      <c r="N2159" s="17"/>
      <c r="O2159" s="17"/>
      <c r="P2159" s="17"/>
      <c r="Q2159" s="17"/>
      <c r="R2159" s="17"/>
      <c r="S2159" s="17"/>
      <c r="T2159" s="5" t="str">
        <f>IF(SUM(Table4[[#This Row],[Jan]:[Dec]])=0,"",(SUM(Table4[[#This Row],[Jan]:[Dec]])))</f>
        <v/>
      </c>
      <c r="U2159" s="5">
        <f>IFERROR(IF(Table5[[#This Row],[Is RTE Student]]="Yes",0,VLOOKUP(Table4[[#This Row],[Class]]&amp;"_"&amp;Table4[[#This Row],[Stream]]&amp;"_"&amp;Table4[[#This Row],[Medium]],total_fee,5,0)),0)</f>
        <v>0</v>
      </c>
      <c r="V2159" s="5" t="str">
        <f>IFERROR(IF(Table4[[#This Row],[Total fees]]=Table4[[#This Row],[Total]]=0,"",Table4[[#This Row],[Total fees]]-Table4[[#This Row],[Total]]),"")</f>
        <v/>
      </c>
    </row>
    <row r="2160" spans="1:22">
      <c r="A2160" s="18" t="str">
        <f>IF('Student''s Data'!A2160=0,"",'Student''s Data'!A2160)</f>
        <v/>
      </c>
      <c r="B2160" s="18" t="str">
        <f>IF('Student''s Data'!B2160=0,"",'Student''s Data'!B2160)</f>
        <v/>
      </c>
      <c r="C2160" s="19" t="str">
        <f>IF('Student''s Data'!C2160=0,"",'Student''s Data'!C2160)</f>
        <v/>
      </c>
      <c r="D2160" s="19" t="str">
        <f>IF('Student''s Data'!D2160=0,"",'Student''s Data'!D2160)</f>
        <v/>
      </c>
      <c r="E2160" s="19" t="str">
        <f>IF('Student''s Data'!H2160=0,"",'Student''s Data'!H2160)</f>
        <v/>
      </c>
      <c r="F2160" s="19" t="str">
        <f>IF('Student''s Data'!E2160=0,"",'Student''s Data'!E2160)</f>
        <v/>
      </c>
      <c r="G2160" s="19" t="str">
        <f>IF('Student''s Data'!F2160=0,"",'Student''s Data'!F2160)</f>
        <v/>
      </c>
      <c r="H2160" s="17"/>
      <c r="I2160" s="17"/>
      <c r="J2160" s="17"/>
      <c r="K2160" s="17"/>
      <c r="L2160" s="17"/>
      <c r="M2160" s="17"/>
      <c r="N2160" s="17"/>
      <c r="O2160" s="17"/>
      <c r="P2160" s="17"/>
      <c r="Q2160" s="17"/>
      <c r="R2160" s="17"/>
      <c r="S2160" s="17"/>
      <c r="T2160" s="5" t="str">
        <f>IF(SUM(Table4[[#This Row],[Jan]:[Dec]])=0,"",(SUM(Table4[[#This Row],[Jan]:[Dec]])))</f>
        <v/>
      </c>
      <c r="U2160" s="5">
        <f>IFERROR(IF(Table5[[#This Row],[Is RTE Student]]="Yes",0,VLOOKUP(Table4[[#This Row],[Class]]&amp;"_"&amp;Table4[[#This Row],[Stream]]&amp;"_"&amp;Table4[[#This Row],[Medium]],total_fee,5,0)),0)</f>
        <v>0</v>
      </c>
      <c r="V2160" s="5" t="str">
        <f>IFERROR(IF(Table4[[#This Row],[Total fees]]=Table4[[#This Row],[Total]]=0,"",Table4[[#This Row],[Total fees]]-Table4[[#This Row],[Total]]),"")</f>
        <v/>
      </c>
    </row>
    <row r="2161" spans="1:22">
      <c r="A2161" s="18" t="str">
        <f>IF('Student''s Data'!A2161=0,"",'Student''s Data'!A2161)</f>
        <v/>
      </c>
      <c r="B2161" s="18" t="str">
        <f>IF('Student''s Data'!B2161=0,"",'Student''s Data'!B2161)</f>
        <v/>
      </c>
      <c r="C2161" s="19" t="str">
        <f>IF('Student''s Data'!C2161=0,"",'Student''s Data'!C2161)</f>
        <v/>
      </c>
      <c r="D2161" s="19" t="str">
        <f>IF('Student''s Data'!D2161=0,"",'Student''s Data'!D2161)</f>
        <v/>
      </c>
      <c r="E2161" s="19" t="str">
        <f>IF('Student''s Data'!H2161=0,"",'Student''s Data'!H2161)</f>
        <v/>
      </c>
      <c r="F2161" s="19" t="str">
        <f>IF('Student''s Data'!E2161=0,"",'Student''s Data'!E2161)</f>
        <v/>
      </c>
      <c r="G2161" s="19" t="str">
        <f>IF('Student''s Data'!F2161=0,"",'Student''s Data'!F2161)</f>
        <v/>
      </c>
      <c r="H2161" s="17"/>
      <c r="I2161" s="17"/>
      <c r="J2161" s="17"/>
      <c r="K2161" s="17"/>
      <c r="L2161" s="17"/>
      <c r="M2161" s="17"/>
      <c r="N2161" s="17"/>
      <c r="O2161" s="17"/>
      <c r="P2161" s="17"/>
      <c r="Q2161" s="17"/>
      <c r="R2161" s="17"/>
      <c r="S2161" s="17"/>
      <c r="T2161" s="5" t="str">
        <f>IF(SUM(Table4[[#This Row],[Jan]:[Dec]])=0,"",(SUM(Table4[[#This Row],[Jan]:[Dec]])))</f>
        <v/>
      </c>
      <c r="U2161" s="5">
        <f>IFERROR(IF(Table5[[#This Row],[Is RTE Student]]="Yes",0,VLOOKUP(Table4[[#This Row],[Class]]&amp;"_"&amp;Table4[[#This Row],[Stream]]&amp;"_"&amp;Table4[[#This Row],[Medium]],total_fee,5,0)),0)</f>
        <v>0</v>
      </c>
      <c r="V2161" s="5" t="str">
        <f>IFERROR(IF(Table4[[#This Row],[Total fees]]=Table4[[#This Row],[Total]]=0,"",Table4[[#This Row],[Total fees]]-Table4[[#This Row],[Total]]),"")</f>
        <v/>
      </c>
    </row>
    <row r="2162" spans="1:22">
      <c r="A2162" s="18" t="str">
        <f>IF('Student''s Data'!A2162=0,"",'Student''s Data'!A2162)</f>
        <v/>
      </c>
      <c r="B2162" s="18" t="str">
        <f>IF('Student''s Data'!B2162=0,"",'Student''s Data'!B2162)</f>
        <v/>
      </c>
      <c r="C2162" s="19" t="str">
        <f>IF('Student''s Data'!C2162=0,"",'Student''s Data'!C2162)</f>
        <v/>
      </c>
      <c r="D2162" s="19" t="str">
        <f>IF('Student''s Data'!D2162=0,"",'Student''s Data'!D2162)</f>
        <v/>
      </c>
      <c r="E2162" s="19" t="str">
        <f>IF('Student''s Data'!H2162=0,"",'Student''s Data'!H2162)</f>
        <v/>
      </c>
      <c r="F2162" s="19" t="str">
        <f>IF('Student''s Data'!E2162=0,"",'Student''s Data'!E2162)</f>
        <v/>
      </c>
      <c r="G2162" s="19" t="str">
        <f>IF('Student''s Data'!F2162=0,"",'Student''s Data'!F2162)</f>
        <v/>
      </c>
      <c r="H2162" s="17"/>
      <c r="I2162" s="17"/>
      <c r="J2162" s="17"/>
      <c r="K2162" s="17"/>
      <c r="L2162" s="17"/>
      <c r="M2162" s="17"/>
      <c r="N2162" s="17"/>
      <c r="O2162" s="17"/>
      <c r="P2162" s="17"/>
      <c r="Q2162" s="17"/>
      <c r="R2162" s="17"/>
      <c r="S2162" s="17"/>
      <c r="T2162" s="5" t="str">
        <f>IF(SUM(Table4[[#This Row],[Jan]:[Dec]])=0,"",(SUM(Table4[[#This Row],[Jan]:[Dec]])))</f>
        <v/>
      </c>
      <c r="U2162" s="5">
        <f>IFERROR(IF(Table5[[#This Row],[Is RTE Student]]="Yes",0,VLOOKUP(Table4[[#This Row],[Class]]&amp;"_"&amp;Table4[[#This Row],[Stream]]&amp;"_"&amp;Table4[[#This Row],[Medium]],total_fee,5,0)),0)</f>
        <v>0</v>
      </c>
      <c r="V2162" s="5" t="str">
        <f>IFERROR(IF(Table4[[#This Row],[Total fees]]=Table4[[#This Row],[Total]]=0,"",Table4[[#This Row],[Total fees]]-Table4[[#This Row],[Total]]),"")</f>
        <v/>
      </c>
    </row>
    <row r="2163" spans="1:22">
      <c r="A2163" s="18" t="str">
        <f>IF('Student''s Data'!A2163=0,"",'Student''s Data'!A2163)</f>
        <v/>
      </c>
      <c r="B2163" s="18" t="str">
        <f>IF('Student''s Data'!B2163=0,"",'Student''s Data'!B2163)</f>
        <v/>
      </c>
      <c r="C2163" s="19" t="str">
        <f>IF('Student''s Data'!C2163=0,"",'Student''s Data'!C2163)</f>
        <v/>
      </c>
      <c r="D2163" s="19" t="str">
        <f>IF('Student''s Data'!D2163=0,"",'Student''s Data'!D2163)</f>
        <v/>
      </c>
      <c r="E2163" s="19" t="str">
        <f>IF('Student''s Data'!H2163=0,"",'Student''s Data'!H2163)</f>
        <v/>
      </c>
      <c r="F2163" s="19" t="str">
        <f>IF('Student''s Data'!E2163=0,"",'Student''s Data'!E2163)</f>
        <v/>
      </c>
      <c r="G2163" s="19" t="str">
        <f>IF('Student''s Data'!F2163=0,"",'Student''s Data'!F2163)</f>
        <v/>
      </c>
      <c r="H2163" s="17"/>
      <c r="I2163" s="17"/>
      <c r="J2163" s="17"/>
      <c r="K2163" s="17"/>
      <c r="L2163" s="17"/>
      <c r="M2163" s="17"/>
      <c r="N2163" s="17"/>
      <c r="O2163" s="17"/>
      <c r="P2163" s="17"/>
      <c r="Q2163" s="17"/>
      <c r="R2163" s="17"/>
      <c r="S2163" s="17"/>
      <c r="T2163" s="5" t="str">
        <f>IF(SUM(Table4[[#This Row],[Jan]:[Dec]])=0,"",(SUM(Table4[[#This Row],[Jan]:[Dec]])))</f>
        <v/>
      </c>
      <c r="U2163" s="5">
        <f>IFERROR(IF(Table5[[#This Row],[Is RTE Student]]="Yes",0,VLOOKUP(Table4[[#This Row],[Class]]&amp;"_"&amp;Table4[[#This Row],[Stream]]&amp;"_"&amp;Table4[[#This Row],[Medium]],total_fee,5,0)),0)</f>
        <v>0</v>
      </c>
      <c r="V2163" s="5" t="str">
        <f>IFERROR(IF(Table4[[#This Row],[Total fees]]=Table4[[#This Row],[Total]]=0,"",Table4[[#This Row],[Total fees]]-Table4[[#This Row],[Total]]),"")</f>
        <v/>
      </c>
    </row>
    <row r="2164" spans="1:22">
      <c r="A2164" s="18" t="str">
        <f>IF('Student''s Data'!A2164=0,"",'Student''s Data'!A2164)</f>
        <v/>
      </c>
      <c r="B2164" s="18" t="str">
        <f>IF('Student''s Data'!B2164=0,"",'Student''s Data'!B2164)</f>
        <v/>
      </c>
      <c r="C2164" s="19" t="str">
        <f>IF('Student''s Data'!C2164=0,"",'Student''s Data'!C2164)</f>
        <v/>
      </c>
      <c r="D2164" s="19" t="str">
        <f>IF('Student''s Data'!D2164=0,"",'Student''s Data'!D2164)</f>
        <v/>
      </c>
      <c r="E2164" s="19" t="str">
        <f>IF('Student''s Data'!H2164=0,"",'Student''s Data'!H2164)</f>
        <v/>
      </c>
      <c r="F2164" s="19" t="str">
        <f>IF('Student''s Data'!E2164=0,"",'Student''s Data'!E2164)</f>
        <v/>
      </c>
      <c r="G2164" s="19" t="str">
        <f>IF('Student''s Data'!F2164=0,"",'Student''s Data'!F2164)</f>
        <v/>
      </c>
      <c r="H2164" s="17"/>
      <c r="I2164" s="17"/>
      <c r="J2164" s="17"/>
      <c r="K2164" s="17"/>
      <c r="L2164" s="17"/>
      <c r="M2164" s="17"/>
      <c r="N2164" s="17"/>
      <c r="O2164" s="17"/>
      <c r="P2164" s="17"/>
      <c r="Q2164" s="17"/>
      <c r="R2164" s="17"/>
      <c r="S2164" s="17"/>
      <c r="T2164" s="5" t="str">
        <f>IF(SUM(Table4[[#This Row],[Jan]:[Dec]])=0,"",(SUM(Table4[[#This Row],[Jan]:[Dec]])))</f>
        <v/>
      </c>
      <c r="U2164" s="5">
        <f>IFERROR(IF(Table5[[#This Row],[Is RTE Student]]="Yes",0,VLOOKUP(Table4[[#This Row],[Class]]&amp;"_"&amp;Table4[[#This Row],[Stream]]&amp;"_"&amp;Table4[[#This Row],[Medium]],total_fee,5,0)),0)</f>
        <v>0</v>
      </c>
      <c r="V2164" s="5" t="str">
        <f>IFERROR(IF(Table4[[#This Row],[Total fees]]=Table4[[#This Row],[Total]]=0,"",Table4[[#This Row],[Total fees]]-Table4[[#This Row],[Total]]),"")</f>
        <v/>
      </c>
    </row>
    <row r="2165" spans="1:22">
      <c r="A2165" s="18" t="str">
        <f>IF('Student''s Data'!A2165=0,"",'Student''s Data'!A2165)</f>
        <v/>
      </c>
      <c r="B2165" s="18" t="str">
        <f>IF('Student''s Data'!B2165=0,"",'Student''s Data'!B2165)</f>
        <v/>
      </c>
      <c r="C2165" s="19" t="str">
        <f>IF('Student''s Data'!C2165=0,"",'Student''s Data'!C2165)</f>
        <v/>
      </c>
      <c r="D2165" s="19" t="str">
        <f>IF('Student''s Data'!D2165=0,"",'Student''s Data'!D2165)</f>
        <v/>
      </c>
      <c r="E2165" s="19" t="str">
        <f>IF('Student''s Data'!H2165=0,"",'Student''s Data'!H2165)</f>
        <v/>
      </c>
      <c r="F2165" s="19" t="str">
        <f>IF('Student''s Data'!E2165=0,"",'Student''s Data'!E2165)</f>
        <v/>
      </c>
      <c r="G2165" s="19" t="str">
        <f>IF('Student''s Data'!F2165=0,"",'Student''s Data'!F2165)</f>
        <v/>
      </c>
      <c r="H2165" s="17"/>
      <c r="I2165" s="17"/>
      <c r="J2165" s="17"/>
      <c r="K2165" s="17"/>
      <c r="L2165" s="17"/>
      <c r="M2165" s="17"/>
      <c r="N2165" s="17"/>
      <c r="O2165" s="17"/>
      <c r="P2165" s="17"/>
      <c r="Q2165" s="17"/>
      <c r="R2165" s="17"/>
      <c r="S2165" s="17"/>
      <c r="T2165" s="5" t="str">
        <f>IF(SUM(Table4[[#This Row],[Jan]:[Dec]])=0,"",(SUM(Table4[[#This Row],[Jan]:[Dec]])))</f>
        <v/>
      </c>
      <c r="U2165" s="5">
        <f>IFERROR(IF(Table5[[#This Row],[Is RTE Student]]="Yes",0,VLOOKUP(Table4[[#This Row],[Class]]&amp;"_"&amp;Table4[[#This Row],[Stream]]&amp;"_"&amp;Table4[[#This Row],[Medium]],total_fee,5,0)),0)</f>
        <v>0</v>
      </c>
      <c r="V2165" s="5" t="str">
        <f>IFERROR(IF(Table4[[#This Row],[Total fees]]=Table4[[#This Row],[Total]]=0,"",Table4[[#This Row],[Total fees]]-Table4[[#This Row],[Total]]),"")</f>
        <v/>
      </c>
    </row>
    <row r="2166" spans="1:22">
      <c r="A2166" s="18" t="str">
        <f>IF('Student''s Data'!A2166=0,"",'Student''s Data'!A2166)</f>
        <v/>
      </c>
      <c r="B2166" s="18" t="str">
        <f>IF('Student''s Data'!B2166=0,"",'Student''s Data'!B2166)</f>
        <v/>
      </c>
      <c r="C2166" s="19" t="str">
        <f>IF('Student''s Data'!C2166=0,"",'Student''s Data'!C2166)</f>
        <v/>
      </c>
      <c r="D2166" s="19" t="str">
        <f>IF('Student''s Data'!D2166=0,"",'Student''s Data'!D2166)</f>
        <v/>
      </c>
      <c r="E2166" s="19" t="str">
        <f>IF('Student''s Data'!H2166=0,"",'Student''s Data'!H2166)</f>
        <v/>
      </c>
      <c r="F2166" s="19" t="str">
        <f>IF('Student''s Data'!E2166=0,"",'Student''s Data'!E2166)</f>
        <v/>
      </c>
      <c r="G2166" s="19" t="str">
        <f>IF('Student''s Data'!F2166=0,"",'Student''s Data'!F2166)</f>
        <v/>
      </c>
      <c r="H2166" s="17"/>
      <c r="I2166" s="17"/>
      <c r="J2166" s="17"/>
      <c r="K2166" s="17"/>
      <c r="L2166" s="17"/>
      <c r="M2166" s="17"/>
      <c r="N2166" s="17"/>
      <c r="O2166" s="17"/>
      <c r="P2166" s="17"/>
      <c r="Q2166" s="17"/>
      <c r="R2166" s="17"/>
      <c r="S2166" s="17"/>
      <c r="T2166" s="5" t="str">
        <f>IF(SUM(Table4[[#This Row],[Jan]:[Dec]])=0,"",(SUM(Table4[[#This Row],[Jan]:[Dec]])))</f>
        <v/>
      </c>
      <c r="U2166" s="5">
        <f>IFERROR(IF(Table5[[#This Row],[Is RTE Student]]="Yes",0,VLOOKUP(Table4[[#This Row],[Class]]&amp;"_"&amp;Table4[[#This Row],[Stream]]&amp;"_"&amp;Table4[[#This Row],[Medium]],total_fee,5,0)),0)</f>
        <v>0</v>
      </c>
      <c r="V2166" s="5" t="str">
        <f>IFERROR(IF(Table4[[#This Row],[Total fees]]=Table4[[#This Row],[Total]]=0,"",Table4[[#This Row],[Total fees]]-Table4[[#This Row],[Total]]),"")</f>
        <v/>
      </c>
    </row>
    <row r="2167" spans="1:22">
      <c r="A2167" s="18" t="str">
        <f>IF('Student''s Data'!A2167=0,"",'Student''s Data'!A2167)</f>
        <v/>
      </c>
      <c r="B2167" s="18" t="str">
        <f>IF('Student''s Data'!B2167=0,"",'Student''s Data'!B2167)</f>
        <v/>
      </c>
      <c r="C2167" s="19" t="str">
        <f>IF('Student''s Data'!C2167=0,"",'Student''s Data'!C2167)</f>
        <v/>
      </c>
      <c r="D2167" s="19" t="str">
        <f>IF('Student''s Data'!D2167=0,"",'Student''s Data'!D2167)</f>
        <v/>
      </c>
      <c r="E2167" s="19" t="str">
        <f>IF('Student''s Data'!H2167=0,"",'Student''s Data'!H2167)</f>
        <v/>
      </c>
      <c r="F2167" s="19" t="str">
        <f>IF('Student''s Data'!E2167=0,"",'Student''s Data'!E2167)</f>
        <v/>
      </c>
      <c r="G2167" s="19" t="str">
        <f>IF('Student''s Data'!F2167=0,"",'Student''s Data'!F2167)</f>
        <v/>
      </c>
      <c r="H2167" s="17"/>
      <c r="I2167" s="17"/>
      <c r="J2167" s="17"/>
      <c r="K2167" s="17"/>
      <c r="L2167" s="17"/>
      <c r="M2167" s="17"/>
      <c r="N2167" s="17"/>
      <c r="O2167" s="17"/>
      <c r="P2167" s="17"/>
      <c r="Q2167" s="17"/>
      <c r="R2167" s="17"/>
      <c r="S2167" s="17"/>
      <c r="T2167" s="5" t="str">
        <f>IF(SUM(Table4[[#This Row],[Jan]:[Dec]])=0,"",(SUM(Table4[[#This Row],[Jan]:[Dec]])))</f>
        <v/>
      </c>
      <c r="U2167" s="5">
        <f>IFERROR(IF(Table5[[#This Row],[Is RTE Student]]="Yes",0,VLOOKUP(Table4[[#This Row],[Class]]&amp;"_"&amp;Table4[[#This Row],[Stream]]&amp;"_"&amp;Table4[[#This Row],[Medium]],total_fee,5,0)),0)</f>
        <v>0</v>
      </c>
      <c r="V2167" s="5" t="str">
        <f>IFERROR(IF(Table4[[#This Row],[Total fees]]=Table4[[#This Row],[Total]]=0,"",Table4[[#This Row],[Total fees]]-Table4[[#This Row],[Total]]),"")</f>
        <v/>
      </c>
    </row>
    <row r="2168" spans="1:22">
      <c r="A2168" s="18" t="str">
        <f>IF('Student''s Data'!A2168=0,"",'Student''s Data'!A2168)</f>
        <v/>
      </c>
      <c r="B2168" s="18" t="str">
        <f>IF('Student''s Data'!B2168=0,"",'Student''s Data'!B2168)</f>
        <v/>
      </c>
      <c r="C2168" s="19" t="str">
        <f>IF('Student''s Data'!C2168=0,"",'Student''s Data'!C2168)</f>
        <v/>
      </c>
      <c r="D2168" s="19" t="str">
        <f>IF('Student''s Data'!D2168=0,"",'Student''s Data'!D2168)</f>
        <v/>
      </c>
      <c r="E2168" s="19" t="str">
        <f>IF('Student''s Data'!H2168=0,"",'Student''s Data'!H2168)</f>
        <v/>
      </c>
      <c r="F2168" s="19" t="str">
        <f>IF('Student''s Data'!E2168=0,"",'Student''s Data'!E2168)</f>
        <v/>
      </c>
      <c r="G2168" s="19" t="str">
        <f>IF('Student''s Data'!F2168=0,"",'Student''s Data'!F2168)</f>
        <v/>
      </c>
      <c r="H2168" s="17"/>
      <c r="I2168" s="17"/>
      <c r="J2168" s="17"/>
      <c r="K2168" s="17"/>
      <c r="L2168" s="17"/>
      <c r="M2168" s="17"/>
      <c r="N2168" s="17"/>
      <c r="O2168" s="17"/>
      <c r="P2168" s="17"/>
      <c r="Q2168" s="17"/>
      <c r="R2168" s="17"/>
      <c r="S2168" s="17"/>
      <c r="T2168" s="5" t="str">
        <f>IF(SUM(Table4[[#This Row],[Jan]:[Dec]])=0,"",(SUM(Table4[[#This Row],[Jan]:[Dec]])))</f>
        <v/>
      </c>
      <c r="U2168" s="5">
        <f>IFERROR(IF(Table5[[#This Row],[Is RTE Student]]="Yes",0,VLOOKUP(Table4[[#This Row],[Class]]&amp;"_"&amp;Table4[[#This Row],[Stream]]&amp;"_"&amp;Table4[[#This Row],[Medium]],total_fee,5,0)),0)</f>
        <v>0</v>
      </c>
      <c r="V2168" s="5" t="str">
        <f>IFERROR(IF(Table4[[#This Row],[Total fees]]=Table4[[#This Row],[Total]]=0,"",Table4[[#This Row],[Total fees]]-Table4[[#This Row],[Total]]),"")</f>
        <v/>
      </c>
    </row>
    <row r="2169" spans="1:22">
      <c r="A2169" s="18" t="str">
        <f>IF('Student''s Data'!A2169=0,"",'Student''s Data'!A2169)</f>
        <v/>
      </c>
      <c r="B2169" s="18" t="str">
        <f>IF('Student''s Data'!B2169=0,"",'Student''s Data'!B2169)</f>
        <v/>
      </c>
      <c r="C2169" s="19" t="str">
        <f>IF('Student''s Data'!C2169=0,"",'Student''s Data'!C2169)</f>
        <v/>
      </c>
      <c r="D2169" s="19" t="str">
        <f>IF('Student''s Data'!D2169=0,"",'Student''s Data'!D2169)</f>
        <v/>
      </c>
      <c r="E2169" s="19" t="str">
        <f>IF('Student''s Data'!H2169=0,"",'Student''s Data'!H2169)</f>
        <v/>
      </c>
      <c r="F2169" s="19" t="str">
        <f>IF('Student''s Data'!E2169=0,"",'Student''s Data'!E2169)</f>
        <v/>
      </c>
      <c r="G2169" s="19" t="str">
        <f>IF('Student''s Data'!F2169=0,"",'Student''s Data'!F2169)</f>
        <v/>
      </c>
      <c r="H2169" s="17"/>
      <c r="I2169" s="17"/>
      <c r="J2169" s="17"/>
      <c r="K2169" s="17"/>
      <c r="L2169" s="17"/>
      <c r="M2169" s="17"/>
      <c r="N2169" s="17"/>
      <c r="O2169" s="17"/>
      <c r="P2169" s="17"/>
      <c r="Q2169" s="17"/>
      <c r="R2169" s="17"/>
      <c r="S2169" s="17"/>
      <c r="T2169" s="5" t="str">
        <f>IF(SUM(Table4[[#This Row],[Jan]:[Dec]])=0,"",(SUM(Table4[[#This Row],[Jan]:[Dec]])))</f>
        <v/>
      </c>
      <c r="U2169" s="5">
        <f>IFERROR(IF(Table5[[#This Row],[Is RTE Student]]="Yes",0,VLOOKUP(Table4[[#This Row],[Class]]&amp;"_"&amp;Table4[[#This Row],[Stream]]&amp;"_"&amp;Table4[[#This Row],[Medium]],total_fee,5,0)),0)</f>
        <v>0</v>
      </c>
      <c r="V2169" s="5" t="str">
        <f>IFERROR(IF(Table4[[#This Row],[Total fees]]=Table4[[#This Row],[Total]]=0,"",Table4[[#This Row],[Total fees]]-Table4[[#This Row],[Total]]),"")</f>
        <v/>
      </c>
    </row>
    <row r="2170" spans="1:22">
      <c r="A2170" s="18" t="str">
        <f>IF('Student''s Data'!A2170=0,"",'Student''s Data'!A2170)</f>
        <v/>
      </c>
      <c r="B2170" s="18" t="str">
        <f>IF('Student''s Data'!B2170=0,"",'Student''s Data'!B2170)</f>
        <v/>
      </c>
      <c r="C2170" s="19" t="str">
        <f>IF('Student''s Data'!C2170=0,"",'Student''s Data'!C2170)</f>
        <v/>
      </c>
      <c r="D2170" s="19" t="str">
        <f>IF('Student''s Data'!D2170=0,"",'Student''s Data'!D2170)</f>
        <v/>
      </c>
      <c r="E2170" s="19" t="str">
        <f>IF('Student''s Data'!H2170=0,"",'Student''s Data'!H2170)</f>
        <v/>
      </c>
      <c r="F2170" s="19" t="str">
        <f>IF('Student''s Data'!E2170=0,"",'Student''s Data'!E2170)</f>
        <v/>
      </c>
      <c r="G2170" s="19" t="str">
        <f>IF('Student''s Data'!F2170=0,"",'Student''s Data'!F2170)</f>
        <v/>
      </c>
      <c r="H2170" s="17"/>
      <c r="I2170" s="17"/>
      <c r="J2170" s="17"/>
      <c r="K2170" s="17"/>
      <c r="L2170" s="17"/>
      <c r="M2170" s="17"/>
      <c r="N2170" s="17"/>
      <c r="O2170" s="17"/>
      <c r="P2170" s="17"/>
      <c r="Q2170" s="17"/>
      <c r="R2170" s="17"/>
      <c r="S2170" s="17"/>
      <c r="T2170" s="5" t="str">
        <f>IF(SUM(Table4[[#This Row],[Jan]:[Dec]])=0,"",(SUM(Table4[[#This Row],[Jan]:[Dec]])))</f>
        <v/>
      </c>
      <c r="U2170" s="5">
        <f>IFERROR(IF(Table5[[#This Row],[Is RTE Student]]="Yes",0,VLOOKUP(Table4[[#This Row],[Class]]&amp;"_"&amp;Table4[[#This Row],[Stream]]&amp;"_"&amp;Table4[[#This Row],[Medium]],total_fee,5,0)),0)</f>
        <v>0</v>
      </c>
      <c r="V2170" s="5" t="str">
        <f>IFERROR(IF(Table4[[#This Row],[Total fees]]=Table4[[#This Row],[Total]]=0,"",Table4[[#This Row],[Total fees]]-Table4[[#This Row],[Total]]),"")</f>
        <v/>
      </c>
    </row>
    <row r="2171" spans="1:22">
      <c r="A2171" s="18" t="str">
        <f>IF('Student''s Data'!A2171=0,"",'Student''s Data'!A2171)</f>
        <v/>
      </c>
      <c r="B2171" s="18" t="str">
        <f>IF('Student''s Data'!B2171=0,"",'Student''s Data'!B2171)</f>
        <v/>
      </c>
      <c r="C2171" s="19" t="str">
        <f>IF('Student''s Data'!C2171=0,"",'Student''s Data'!C2171)</f>
        <v/>
      </c>
      <c r="D2171" s="19" t="str">
        <f>IF('Student''s Data'!D2171=0,"",'Student''s Data'!D2171)</f>
        <v/>
      </c>
      <c r="E2171" s="19" t="str">
        <f>IF('Student''s Data'!H2171=0,"",'Student''s Data'!H2171)</f>
        <v/>
      </c>
      <c r="F2171" s="19" t="str">
        <f>IF('Student''s Data'!E2171=0,"",'Student''s Data'!E2171)</f>
        <v/>
      </c>
      <c r="G2171" s="19" t="str">
        <f>IF('Student''s Data'!F2171=0,"",'Student''s Data'!F2171)</f>
        <v/>
      </c>
      <c r="H2171" s="17"/>
      <c r="I2171" s="17"/>
      <c r="J2171" s="17"/>
      <c r="K2171" s="17"/>
      <c r="L2171" s="17"/>
      <c r="M2171" s="17"/>
      <c r="N2171" s="17"/>
      <c r="O2171" s="17"/>
      <c r="P2171" s="17"/>
      <c r="Q2171" s="17"/>
      <c r="R2171" s="17"/>
      <c r="S2171" s="17"/>
      <c r="T2171" s="5" t="str">
        <f>IF(SUM(Table4[[#This Row],[Jan]:[Dec]])=0,"",(SUM(Table4[[#This Row],[Jan]:[Dec]])))</f>
        <v/>
      </c>
      <c r="U2171" s="5">
        <f>IFERROR(IF(Table5[[#This Row],[Is RTE Student]]="Yes",0,VLOOKUP(Table4[[#This Row],[Class]]&amp;"_"&amp;Table4[[#This Row],[Stream]]&amp;"_"&amp;Table4[[#This Row],[Medium]],total_fee,5,0)),0)</f>
        <v>0</v>
      </c>
      <c r="V2171" s="5" t="str">
        <f>IFERROR(IF(Table4[[#This Row],[Total fees]]=Table4[[#This Row],[Total]]=0,"",Table4[[#This Row],[Total fees]]-Table4[[#This Row],[Total]]),"")</f>
        <v/>
      </c>
    </row>
    <row r="2172" spans="1:22">
      <c r="A2172" s="18" t="str">
        <f>IF('Student''s Data'!A2172=0,"",'Student''s Data'!A2172)</f>
        <v/>
      </c>
      <c r="B2172" s="18" t="str">
        <f>IF('Student''s Data'!B2172=0,"",'Student''s Data'!B2172)</f>
        <v/>
      </c>
      <c r="C2172" s="19" t="str">
        <f>IF('Student''s Data'!C2172=0,"",'Student''s Data'!C2172)</f>
        <v/>
      </c>
      <c r="D2172" s="19" t="str">
        <f>IF('Student''s Data'!D2172=0,"",'Student''s Data'!D2172)</f>
        <v/>
      </c>
      <c r="E2172" s="19" t="str">
        <f>IF('Student''s Data'!H2172=0,"",'Student''s Data'!H2172)</f>
        <v/>
      </c>
      <c r="F2172" s="19" t="str">
        <f>IF('Student''s Data'!E2172=0,"",'Student''s Data'!E2172)</f>
        <v/>
      </c>
      <c r="G2172" s="19" t="str">
        <f>IF('Student''s Data'!F2172=0,"",'Student''s Data'!F2172)</f>
        <v/>
      </c>
      <c r="H2172" s="17"/>
      <c r="I2172" s="17"/>
      <c r="J2172" s="17"/>
      <c r="K2172" s="17"/>
      <c r="L2172" s="17"/>
      <c r="M2172" s="17"/>
      <c r="N2172" s="17"/>
      <c r="O2172" s="17"/>
      <c r="P2172" s="17"/>
      <c r="Q2172" s="17"/>
      <c r="R2172" s="17"/>
      <c r="S2172" s="17"/>
      <c r="T2172" s="5" t="str">
        <f>IF(SUM(Table4[[#This Row],[Jan]:[Dec]])=0,"",(SUM(Table4[[#This Row],[Jan]:[Dec]])))</f>
        <v/>
      </c>
      <c r="U2172" s="5">
        <f>IFERROR(IF(Table5[[#This Row],[Is RTE Student]]="Yes",0,VLOOKUP(Table4[[#This Row],[Class]]&amp;"_"&amp;Table4[[#This Row],[Stream]]&amp;"_"&amp;Table4[[#This Row],[Medium]],total_fee,5,0)),0)</f>
        <v>0</v>
      </c>
      <c r="V2172" s="5" t="str">
        <f>IFERROR(IF(Table4[[#This Row],[Total fees]]=Table4[[#This Row],[Total]]=0,"",Table4[[#This Row],[Total fees]]-Table4[[#This Row],[Total]]),"")</f>
        <v/>
      </c>
    </row>
    <row r="2173" spans="1:22">
      <c r="A2173" s="18" t="str">
        <f>IF('Student''s Data'!A2173=0,"",'Student''s Data'!A2173)</f>
        <v/>
      </c>
      <c r="B2173" s="18" t="str">
        <f>IF('Student''s Data'!B2173=0,"",'Student''s Data'!B2173)</f>
        <v/>
      </c>
      <c r="C2173" s="19" t="str">
        <f>IF('Student''s Data'!C2173=0,"",'Student''s Data'!C2173)</f>
        <v/>
      </c>
      <c r="D2173" s="19" t="str">
        <f>IF('Student''s Data'!D2173=0,"",'Student''s Data'!D2173)</f>
        <v/>
      </c>
      <c r="E2173" s="19" t="str">
        <f>IF('Student''s Data'!H2173=0,"",'Student''s Data'!H2173)</f>
        <v/>
      </c>
      <c r="F2173" s="19" t="str">
        <f>IF('Student''s Data'!E2173=0,"",'Student''s Data'!E2173)</f>
        <v/>
      </c>
      <c r="G2173" s="19" t="str">
        <f>IF('Student''s Data'!F2173=0,"",'Student''s Data'!F2173)</f>
        <v/>
      </c>
      <c r="H2173" s="17"/>
      <c r="I2173" s="17"/>
      <c r="J2173" s="17"/>
      <c r="K2173" s="17"/>
      <c r="L2173" s="17"/>
      <c r="M2173" s="17"/>
      <c r="N2173" s="17"/>
      <c r="O2173" s="17"/>
      <c r="P2173" s="17"/>
      <c r="Q2173" s="17"/>
      <c r="R2173" s="17"/>
      <c r="S2173" s="17"/>
      <c r="T2173" s="5" t="str">
        <f>IF(SUM(Table4[[#This Row],[Jan]:[Dec]])=0,"",(SUM(Table4[[#This Row],[Jan]:[Dec]])))</f>
        <v/>
      </c>
      <c r="U2173" s="5">
        <f>IFERROR(IF(Table5[[#This Row],[Is RTE Student]]="Yes",0,VLOOKUP(Table4[[#This Row],[Class]]&amp;"_"&amp;Table4[[#This Row],[Stream]]&amp;"_"&amp;Table4[[#This Row],[Medium]],total_fee,5,0)),0)</f>
        <v>0</v>
      </c>
      <c r="V2173" s="5" t="str">
        <f>IFERROR(IF(Table4[[#This Row],[Total fees]]=Table4[[#This Row],[Total]]=0,"",Table4[[#This Row],[Total fees]]-Table4[[#This Row],[Total]]),"")</f>
        <v/>
      </c>
    </row>
    <row r="2174" spans="1:22">
      <c r="A2174" s="18" t="str">
        <f>IF('Student''s Data'!A2174=0,"",'Student''s Data'!A2174)</f>
        <v/>
      </c>
      <c r="B2174" s="18" t="str">
        <f>IF('Student''s Data'!B2174=0,"",'Student''s Data'!B2174)</f>
        <v/>
      </c>
      <c r="C2174" s="19" t="str">
        <f>IF('Student''s Data'!C2174=0,"",'Student''s Data'!C2174)</f>
        <v/>
      </c>
      <c r="D2174" s="19" t="str">
        <f>IF('Student''s Data'!D2174=0,"",'Student''s Data'!D2174)</f>
        <v/>
      </c>
      <c r="E2174" s="19" t="str">
        <f>IF('Student''s Data'!H2174=0,"",'Student''s Data'!H2174)</f>
        <v/>
      </c>
      <c r="F2174" s="19" t="str">
        <f>IF('Student''s Data'!E2174=0,"",'Student''s Data'!E2174)</f>
        <v/>
      </c>
      <c r="G2174" s="19" t="str">
        <f>IF('Student''s Data'!F2174=0,"",'Student''s Data'!F2174)</f>
        <v/>
      </c>
      <c r="H2174" s="17"/>
      <c r="I2174" s="17"/>
      <c r="J2174" s="17"/>
      <c r="K2174" s="17"/>
      <c r="L2174" s="17"/>
      <c r="M2174" s="17"/>
      <c r="N2174" s="17"/>
      <c r="O2174" s="17"/>
      <c r="P2174" s="17"/>
      <c r="Q2174" s="17"/>
      <c r="R2174" s="17"/>
      <c r="S2174" s="17"/>
      <c r="T2174" s="5" t="str">
        <f>IF(SUM(Table4[[#This Row],[Jan]:[Dec]])=0,"",(SUM(Table4[[#This Row],[Jan]:[Dec]])))</f>
        <v/>
      </c>
      <c r="U2174" s="5">
        <f>IFERROR(IF(Table5[[#This Row],[Is RTE Student]]="Yes",0,VLOOKUP(Table4[[#This Row],[Class]]&amp;"_"&amp;Table4[[#This Row],[Stream]]&amp;"_"&amp;Table4[[#This Row],[Medium]],total_fee,5,0)),0)</f>
        <v>0</v>
      </c>
      <c r="V2174" s="5" t="str">
        <f>IFERROR(IF(Table4[[#This Row],[Total fees]]=Table4[[#This Row],[Total]]=0,"",Table4[[#This Row],[Total fees]]-Table4[[#This Row],[Total]]),"")</f>
        <v/>
      </c>
    </row>
    <row r="2175" spans="1:22">
      <c r="A2175" s="18" t="str">
        <f>IF('Student''s Data'!A2175=0,"",'Student''s Data'!A2175)</f>
        <v/>
      </c>
      <c r="B2175" s="18" t="str">
        <f>IF('Student''s Data'!B2175=0,"",'Student''s Data'!B2175)</f>
        <v/>
      </c>
      <c r="C2175" s="19" t="str">
        <f>IF('Student''s Data'!C2175=0,"",'Student''s Data'!C2175)</f>
        <v/>
      </c>
      <c r="D2175" s="19" t="str">
        <f>IF('Student''s Data'!D2175=0,"",'Student''s Data'!D2175)</f>
        <v/>
      </c>
      <c r="E2175" s="19" t="str">
        <f>IF('Student''s Data'!H2175=0,"",'Student''s Data'!H2175)</f>
        <v/>
      </c>
      <c r="F2175" s="19" t="str">
        <f>IF('Student''s Data'!E2175=0,"",'Student''s Data'!E2175)</f>
        <v/>
      </c>
      <c r="G2175" s="19" t="str">
        <f>IF('Student''s Data'!F2175=0,"",'Student''s Data'!F2175)</f>
        <v/>
      </c>
      <c r="H2175" s="17"/>
      <c r="I2175" s="17"/>
      <c r="J2175" s="17"/>
      <c r="K2175" s="17"/>
      <c r="L2175" s="17"/>
      <c r="M2175" s="17"/>
      <c r="N2175" s="17"/>
      <c r="O2175" s="17"/>
      <c r="P2175" s="17"/>
      <c r="Q2175" s="17"/>
      <c r="R2175" s="17"/>
      <c r="S2175" s="17"/>
      <c r="T2175" s="5" t="str">
        <f>IF(SUM(Table4[[#This Row],[Jan]:[Dec]])=0,"",(SUM(Table4[[#This Row],[Jan]:[Dec]])))</f>
        <v/>
      </c>
      <c r="U2175" s="5">
        <f>IFERROR(IF(Table5[[#This Row],[Is RTE Student]]="Yes",0,VLOOKUP(Table4[[#This Row],[Class]]&amp;"_"&amp;Table4[[#This Row],[Stream]]&amp;"_"&amp;Table4[[#This Row],[Medium]],total_fee,5,0)),0)</f>
        <v>0</v>
      </c>
      <c r="V2175" s="5" t="str">
        <f>IFERROR(IF(Table4[[#This Row],[Total fees]]=Table4[[#This Row],[Total]]=0,"",Table4[[#This Row],[Total fees]]-Table4[[#This Row],[Total]]),"")</f>
        <v/>
      </c>
    </row>
    <row r="2176" spans="1:22">
      <c r="A2176" s="18" t="str">
        <f>IF('Student''s Data'!A2176=0,"",'Student''s Data'!A2176)</f>
        <v/>
      </c>
      <c r="B2176" s="18" t="str">
        <f>IF('Student''s Data'!B2176=0,"",'Student''s Data'!B2176)</f>
        <v/>
      </c>
      <c r="C2176" s="19" t="str">
        <f>IF('Student''s Data'!C2176=0,"",'Student''s Data'!C2176)</f>
        <v/>
      </c>
      <c r="D2176" s="19" t="str">
        <f>IF('Student''s Data'!D2176=0,"",'Student''s Data'!D2176)</f>
        <v/>
      </c>
      <c r="E2176" s="19" t="str">
        <f>IF('Student''s Data'!H2176=0,"",'Student''s Data'!H2176)</f>
        <v/>
      </c>
      <c r="F2176" s="19" t="str">
        <f>IF('Student''s Data'!E2176=0,"",'Student''s Data'!E2176)</f>
        <v/>
      </c>
      <c r="G2176" s="19" t="str">
        <f>IF('Student''s Data'!F2176=0,"",'Student''s Data'!F2176)</f>
        <v/>
      </c>
      <c r="H2176" s="17"/>
      <c r="I2176" s="17"/>
      <c r="J2176" s="17"/>
      <c r="K2176" s="17"/>
      <c r="L2176" s="17"/>
      <c r="M2176" s="17"/>
      <c r="N2176" s="17"/>
      <c r="O2176" s="17"/>
      <c r="P2176" s="17"/>
      <c r="Q2176" s="17"/>
      <c r="R2176" s="17"/>
      <c r="S2176" s="17"/>
      <c r="T2176" s="5" t="str">
        <f>IF(SUM(Table4[[#This Row],[Jan]:[Dec]])=0,"",(SUM(Table4[[#This Row],[Jan]:[Dec]])))</f>
        <v/>
      </c>
      <c r="U2176" s="5">
        <f>IFERROR(IF(Table5[[#This Row],[Is RTE Student]]="Yes",0,VLOOKUP(Table4[[#This Row],[Class]]&amp;"_"&amp;Table4[[#This Row],[Stream]]&amp;"_"&amp;Table4[[#This Row],[Medium]],total_fee,5,0)),0)</f>
        <v>0</v>
      </c>
      <c r="V2176" s="5" t="str">
        <f>IFERROR(IF(Table4[[#This Row],[Total fees]]=Table4[[#This Row],[Total]]=0,"",Table4[[#This Row],[Total fees]]-Table4[[#This Row],[Total]]),"")</f>
        <v/>
      </c>
    </row>
    <row r="2177" spans="1:22">
      <c r="A2177" s="18" t="str">
        <f>IF('Student''s Data'!A2177=0,"",'Student''s Data'!A2177)</f>
        <v/>
      </c>
      <c r="B2177" s="18" t="str">
        <f>IF('Student''s Data'!B2177=0,"",'Student''s Data'!B2177)</f>
        <v/>
      </c>
      <c r="C2177" s="19" t="str">
        <f>IF('Student''s Data'!C2177=0,"",'Student''s Data'!C2177)</f>
        <v/>
      </c>
      <c r="D2177" s="19" t="str">
        <f>IF('Student''s Data'!D2177=0,"",'Student''s Data'!D2177)</f>
        <v/>
      </c>
      <c r="E2177" s="19" t="str">
        <f>IF('Student''s Data'!H2177=0,"",'Student''s Data'!H2177)</f>
        <v/>
      </c>
      <c r="F2177" s="19" t="str">
        <f>IF('Student''s Data'!E2177=0,"",'Student''s Data'!E2177)</f>
        <v/>
      </c>
      <c r="G2177" s="19" t="str">
        <f>IF('Student''s Data'!F2177=0,"",'Student''s Data'!F2177)</f>
        <v/>
      </c>
      <c r="H2177" s="17"/>
      <c r="I2177" s="17"/>
      <c r="J2177" s="17"/>
      <c r="K2177" s="17"/>
      <c r="L2177" s="17"/>
      <c r="M2177" s="17"/>
      <c r="N2177" s="17"/>
      <c r="O2177" s="17"/>
      <c r="P2177" s="17"/>
      <c r="Q2177" s="17"/>
      <c r="R2177" s="17"/>
      <c r="S2177" s="17"/>
      <c r="T2177" s="5" t="str">
        <f>IF(SUM(Table4[[#This Row],[Jan]:[Dec]])=0,"",(SUM(Table4[[#This Row],[Jan]:[Dec]])))</f>
        <v/>
      </c>
      <c r="U2177" s="5">
        <f>IFERROR(IF(Table5[[#This Row],[Is RTE Student]]="Yes",0,VLOOKUP(Table4[[#This Row],[Class]]&amp;"_"&amp;Table4[[#This Row],[Stream]]&amp;"_"&amp;Table4[[#This Row],[Medium]],total_fee,5,0)),0)</f>
        <v>0</v>
      </c>
      <c r="V2177" s="5" t="str">
        <f>IFERROR(IF(Table4[[#This Row],[Total fees]]=Table4[[#This Row],[Total]]=0,"",Table4[[#This Row],[Total fees]]-Table4[[#This Row],[Total]]),"")</f>
        <v/>
      </c>
    </row>
    <row r="2178" spans="1:22">
      <c r="A2178" s="18" t="str">
        <f>IF('Student''s Data'!A2178=0,"",'Student''s Data'!A2178)</f>
        <v/>
      </c>
      <c r="B2178" s="18" t="str">
        <f>IF('Student''s Data'!B2178=0,"",'Student''s Data'!B2178)</f>
        <v/>
      </c>
      <c r="C2178" s="19" t="str">
        <f>IF('Student''s Data'!C2178=0,"",'Student''s Data'!C2178)</f>
        <v/>
      </c>
      <c r="D2178" s="19" t="str">
        <f>IF('Student''s Data'!D2178=0,"",'Student''s Data'!D2178)</f>
        <v/>
      </c>
      <c r="E2178" s="19" t="str">
        <f>IF('Student''s Data'!H2178=0,"",'Student''s Data'!H2178)</f>
        <v/>
      </c>
      <c r="F2178" s="19" t="str">
        <f>IF('Student''s Data'!E2178=0,"",'Student''s Data'!E2178)</f>
        <v/>
      </c>
      <c r="G2178" s="19" t="str">
        <f>IF('Student''s Data'!F2178=0,"",'Student''s Data'!F2178)</f>
        <v/>
      </c>
      <c r="H2178" s="17"/>
      <c r="I2178" s="17"/>
      <c r="J2178" s="17"/>
      <c r="K2178" s="17"/>
      <c r="L2178" s="17"/>
      <c r="M2178" s="17"/>
      <c r="N2178" s="17"/>
      <c r="O2178" s="17"/>
      <c r="P2178" s="17"/>
      <c r="Q2178" s="17"/>
      <c r="R2178" s="17"/>
      <c r="S2178" s="17"/>
      <c r="T2178" s="5" t="str">
        <f>IF(SUM(Table4[[#This Row],[Jan]:[Dec]])=0,"",(SUM(Table4[[#This Row],[Jan]:[Dec]])))</f>
        <v/>
      </c>
      <c r="U2178" s="5">
        <f>IFERROR(IF(Table5[[#This Row],[Is RTE Student]]="Yes",0,VLOOKUP(Table4[[#This Row],[Class]]&amp;"_"&amp;Table4[[#This Row],[Stream]]&amp;"_"&amp;Table4[[#This Row],[Medium]],total_fee,5,0)),0)</f>
        <v>0</v>
      </c>
      <c r="V2178" s="5" t="str">
        <f>IFERROR(IF(Table4[[#This Row],[Total fees]]=Table4[[#This Row],[Total]]=0,"",Table4[[#This Row],[Total fees]]-Table4[[#This Row],[Total]]),"")</f>
        <v/>
      </c>
    </row>
    <row r="2179" spans="1:22">
      <c r="A2179" s="18" t="str">
        <f>IF('Student''s Data'!A2179=0,"",'Student''s Data'!A2179)</f>
        <v/>
      </c>
      <c r="B2179" s="18" t="str">
        <f>IF('Student''s Data'!B2179=0,"",'Student''s Data'!B2179)</f>
        <v/>
      </c>
      <c r="C2179" s="19" t="str">
        <f>IF('Student''s Data'!C2179=0,"",'Student''s Data'!C2179)</f>
        <v/>
      </c>
      <c r="D2179" s="19" t="str">
        <f>IF('Student''s Data'!D2179=0,"",'Student''s Data'!D2179)</f>
        <v/>
      </c>
      <c r="E2179" s="19" t="str">
        <f>IF('Student''s Data'!H2179=0,"",'Student''s Data'!H2179)</f>
        <v/>
      </c>
      <c r="F2179" s="19" t="str">
        <f>IF('Student''s Data'!E2179=0,"",'Student''s Data'!E2179)</f>
        <v/>
      </c>
      <c r="G2179" s="19" t="str">
        <f>IF('Student''s Data'!F2179=0,"",'Student''s Data'!F2179)</f>
        <v/>
      </c>
      <c r="H2179" s="17"/>
      <c r="I2179" s="17"/>
      <c r="J2179" s="17"/>
      <c r="K2179" s="17"/>
      <c r="L2179" s="17"/>
      <c r="M2179" s="17"/>
      <c r="N2179" s="17"/>
      <c r="O2179" s="17"/>
      <c r="P2179" s="17"/>
      <c r="Q2179" s="17"/>
      <c r="R2179" s="17"/>
      <c r="S2179" s="17"/>
      <c r="T2179" s="5" t="str">
        <f>IF(SUM(Table4[[#This Row],[Jan]:[Dec]])=0,"",(SUM(Table4[[#This Row],[Jan]:[Dec]])))</f>
        <v/>
      </c>
      <c r="U2179" s="5">
        <f>IFERROR(IF(Table5[[#This Row],[Is RTE Student]]="Yes",0,VLOOKUP(Table4[[#This Row],[Class]]&amp;"_"&amp;Table4[[#This Row],[Stream]]&amp;"_"&amp;Table4[[#This Row],[Medium]],total_fee,5,0)),0)</f>
        <v>0</v>
      </c>
      <c r="V2179" s="5" t="str">
        <f>IFERROR(IF(Table4[[#This Row],[Total fees]]=Table4[[#This Row],[Total]]=0,"",Table4[[#This Row],[Total fees]]-Table4[[#This Row],[Total]]),"")</f>
        <v/>
      </c>
    </row>
    <row r="2180" spans="1:22">
      <c r="A2180" s="18" t="str">
        <f>IF('Student''s Data'!A2180=0,"",'Student''s Data'!A2180)</f>
        <v/>
      </c>
      <c r="B2180" s="18" t="str">
        <f>IF('Student''s Data'!B2180=0,"",'Student''s Data'!B2180)</f>
        <v/>
      </c>
      <c r="C2180" s="19" t="str">
        <f>IF('Student''s Data'!C2180=0,"",'Student''s Data'!C2180)</f>
        <v/>
      </c>
      <c r="D2180" s="19" t="str">
        <f>IF('Student''s Data'!D2180=0,"",'Student''s Data'!D2180)</f>
        <v/>
      </c>
      <c r="E2180" s="19" t="str">
        <f>IF('Student''s Data'!H2180=0,"",'Student''s Data'!H2180)</f>
        <v/>
      </c>
      <c r="F2180" s="19" t="str">
        <f>IF('Student''s Data'!E2180=0,"",'Student''s Data'!E2180)</f>
        <v/>
      </c>
      <c r="G2180" s="19" t="str">
        <f>IF('Student''s Data'!F2180=0,"",'Student''s Data'!F2180)</f>
        <v/>
      </c>
      <c r="H2180" s="17"/>
      <c r="I2180" s="17"/>
      <c r="J2180" s="17"/>
      <c r="K2180" s="17"/>
      <c r="L2180" s="17"/>
      <c r="M2180" s="17"/>
      <c r="N2180" s="17"/>
      <c r="O2180" s="17"/>
      <c r="P2180" s="17"/>
      <c r="Q2180" s="17"/>
      <c r="R2180" s="17"/>
      <c r="S2180" s="17"/>
      <c r="T2180" s="5" t="str">
        <f>IF(SUM(Table4[[#This Row],[Jan]:[Dec]])=0,"",(SUM(Table4[[#This Row],[Jan]:[Dec]])))</f>
        <v/>
      </c>
      <c r="U2180" s="5">
        <f>IFERROR(IF(Table5[[#This Row],[Is RTE Student]]="Yes",0,VLOOKUP(Table4[[#This Row],[Class]]&amp;"_"&amp;Table4[[#This Row],[Stream]]&amp;"_"&amp;Table4[[#This Row],[Medium]],total_fee,5,0)),0)</f>
        <v>0</v>
      </c>
      <c r="V2180" s="5" t="str">
        <f>IFERROR(IF(Table4[[#This Row],[Total fees]]=Table4[[#This Row],[Total]]=0,"",Table4[[#This Row],[Total fees]]-Table4[[#This Row],[Total]]),"")</f>
        <v/>
      </c>
    </row>
    <row r="2181" spans="1:22">
      <c r="A2181" s="18" t="str">
        <f>IF('Student''s Data'!A2181=0,"",'Student''s Data'!A2181)</f>
        <v/>
      </c>
      <c r="B2181" s="18" t="str">
        <f>IF('Student''s Data'!B2181=0,"",'Student''s Data'!B2181)</f>
        <v/>
      </c>
      <c r="C2181" s="19" t="str">
        <f>IF('Student''s Data'!C2181=0,"",'Student''s Data'!C2181)</f>
        <v/>
      </c>
      <c r="D2181" s="19" t="str">
        <f>IF('Student''s Data'!D2181=0,"",'Student''s Data'!D2181)</f>
        <v/>
      </c>
      <c r="E2181" s="19" t="str">
        <f>IF('Student''s Data'!H2181=0,"",'Student''s Data'!H2181)</f>
        <v/>
      </c>
      <c r="F2181" s="19" t="str">
        <f>IF('Student''s Data'!E2181=0,"",'Student''s Data'!E2181)</f>
        <v/>
      </c>
      <c r="G2181" s="19" t="str">
        <f>IF('Student''s Data'!F2181=0,"",'Student''s Data'!F2181)</f>
        <v/>
      </c>
      <c r="H2181" s="17"/>
      <c r="I2181" s="17"/>
      <c r="J2181" s="17"/>
      <c r="K2181" s="17"/>
      <c r="L2181" s="17"/>
      <c r="M2181" s="17"/>
      <c r="N2181" s="17"/>
      <c r="O2181" s="17"/>
      <c r="P2181" s="17"/>
      <c r="Q2181" s="17"/>
      <c r="R2181" s="17"/>
      <c r="S2181" s="17"/>
      <c r="T2181" s="5" t="str">
        <f>IF(SUM(Table4[[#This Row],[Jan]:[Dec]])=0,"",(SUM(Table4[[#This Row],[Jan]:[Dec]])))</f>
        <v/>
      </c>
      <c r="U2181" s="5">
        <f>IFERROR(IF(Table5[[#This Row],[Is RTE Student]]="Yes",0,VLOOKUP(Table4[[#This Row],[Class]]&amp;"_"&amp;Table4[[#This Row],[Stream]]&amp;"_"&amp;Table4[[#This Row],[Medium]],total_fee,5,0)),0)</f>
        <v>0</v>
      </c>
      <c r="V2181" s="5" t="str">
        <f>IFERROR(IF(Table4[[#This Row],[Total fees]]=Table4[[#This Row],[Total]]=0,"",Table4[[#This Row],[Total fees]]-Table4[[#This Row],[Total]]),"")</f>
        <v/>
      </c>
    </row>
    <row r="2182" spans="1:22">
      <c r="A2182" s="18" t="str">
        <f>IF('Student''s Data'!A2182=0,"",'Student''s Data'!A2182)</f>
        <v/>
      </c>
      <c r="B2182" s="18" t="str">
        <f>IF('Student''s Data'!B2182=0,"",'Student''s Data'!B2182)</f>
        <v/>
      </c>
      <c r="C2182" s="19" t="str">
        <f>IF('Student''s Data'!C2182=0,"",'Student''s Data'!C2182)</f>
        <v/>
      </c>
      <c r="D2182" s="19" t="str">
        <f>IF('Student''s Data'!D2182=0,"",'Student''s Data'!D2182)</f>
        <v/>
      </c>
      <c r="E2182" s="19" t="str">
        <f>IF('Student''s Data'!H2182=0,"",'Student''s Data'!H2182)</f>
        <v/>
      </c>
      <c r="F2182" s="19" t="str">
        <f>IF('Student''s Data'!E2182=0,"",'Student''s Data'!E2182)</f>
        <v/>
      </c>
      <c r="G2182" s="19" t="str">
        <f>IF('Student''s Data'!F2182=0,"",'Student''s Data'!F2182)</f>
        <v/>
      </c>
      <c r="H2182" s="17"/>
      <c r="I2182" s="17"/>
      <c r="J2182" s="17"/>
      <c r="K2182" s="17"/>
      <c r="L2182" s="17"/>
      <c r="M2182" s="17"/>
      <c r="N2182" s="17"/>
      <c r="O2182" s="17"/>
      <c r="P2182" s="17"/>
      <c r="Q2182" s="17"/>
      <c r="R2182" s="17"/>
      <c r="S2182" s="17"/>
      <c r="T2182" s="5" t="str">
        <f>IF(SUM(Table4[[#This Row],[Jan]:[Dec]])=0,"",(SUM(Table4[[#This Row],[Jan]:[Dec]])))</f>
        <v/>
      </c>
      <c r="U2182" s="5">
        <f>IFERROR(IF(Table5[[#This Row],[Is RTE Student]]="Yes",0,VLOOKUP(Table4[[#This Row],[Class]]&amp;"_"&amp;Table4[[#This Row],[Stream]]&amp;"_"&amp;Table4[[#This Row],[Medium]],total_fee,5,0)),0)</f>
        <v>0</v>
      </c>
      <c r="V2182" s="5" t="str">
        <f>IFERROR(IF(Table4[[#This Row],[Total fees]]=Table4[[#This Row],[Total]]=0,"",Table4[[#This Row],[Total fees]]-Table4[[#This Row],[Total]]),"")</f>
        <v/>
      </c>
    </row>
    <row r="2183" spans="1:22">
      <c r="A2183" s="18" t="str">
        <f>IF('Student''s Data'!A2183=0,"",'Student''s Data'!A2183)</f>
        <v/>
      </c>
      <c r="B2183" s="18" t="str">
        <f>IF('Student''s Data'!B2183=0,"",'Student''s Data'!B2183)</f>
        <v/>
      </c>
      <c r="C2183" s="19" t="str">
        <f>IF('Student''s Data'!C2183=0,"",'Student''s Data'!C2183)</f>
        <v/>
      </c>
      <c r="D2183" s="19" t="str">
        <f>IF('Student''s Data'!D2183=0,"",'Student''s Data'!D2183)</f>
        <v/>
      </c>
      <c r="E2183" s="19" t="str">
        <f>IF('Student''s Data'!H2183=0,"",'Student''s Data'!H2183)</f>
        <v/>
      </c>
      <c r="F2183" s="19" t="str">
        <f>IF('Student''s Data'!E2183=0,"",'Student''s Data'!E2183)</f>
        <v/>
      </c>
      <c r="G2183" s="19" t="str">
        <f>IF('Student''s Data'!F2183=0,"",'Student''s Data'!F2183)</f>
        <v/>
      </c>
      <c r="H2183" s="17"/>
      <c r="I2183" s="17"/>
      <c r="J2183" s="17"/>
      <c r="K2183" s="17"/>
      <c r="L2183" s="17"/>
      <c r="M2183" s="17"/>
      <c r="N2183" s="17"/>
      <c r="O2183" s="17"/>
      <c r="P2183" s="17"/>
      <c r="Q2183" s="17"/>
      <c r="R2183" s="17"/>
      <c r="S2183" s="17"/>
      <c r="T2183" s="5" t="str">
        <f>IF(SUM(Table4[[#This Row],[Jan]:[Dec]])=0,"",(SUM(Table4[[#This Row],[Jan]:[Dec]])))</f>
        <v/>
      </c>
      <c r="U2183" s="5">
        <f>IFERROR(IF(Table5[[#This Row],[Is RTE Student]]="Yes",0,VLOOKUP(Table4[[#This Row],[Class]]&amp;"_"&amp;Table4[[#This Row],[Stream]]&amp;"_"&amp;Table4[[#This Row],[Medium]],total_fee,5,0)),0)</f>
        <v>0</v>
      </c>
      <c r="V2183" s="5" t="str">
        <f>IFERROR(IF(Table4[[#This Row],[Total fees]]=Table4[[#This Row],[Total]]=0,"",Table4[[#This Row],[Total fees]]-Table4[[#This Row],[Total]]),"")</f>
        <v/>
      </c>
    </row>
    <row r="2184" spans="1:22">
      <c r="A2184" s="18" t="str">
        <f>IF('Student''s Data'!A2184=0,"",'Student''s Data'!A2184)</f>
        <v/>
      </c>
      <c r="B2184" s="18" t="str">
        <f>IF('Student''s Data'!B2184=0,"",'Student''s Data'!B2184)</f>
        <v/>
      </c>
      <c r="C2184" s="19" t="str">
        <f>IF('Student''s Data'!C2184=0,"",'Student''s Data'!C2184)</f>
        <v/>
      </c>
      <c r="D2184" s="19" t="str">
        <f>IF('Student''s Data'!D2184=0,"",'Student''s Data'!D2184)</f>
        <v/>
      </c>
      <c r="E2184" s="19" t="str">
        <f>IF('Student''s Data'!H2184=0,"",'Student''s Data'!H2184)</f>
        <v/>
      </c>
      <c r="F2184" s="19" t="str">
        <f>IF('Student''s Data'!E2184=0,"",'Student''s Data'!E2184)</f>
        <v/>
      </c>
      <c r="G2184" s="19" t="str">
        <f>IF('Student''s Data'!F2184=0,"",'Student''s Data'!F2184)</f>
        <v/>
      </c>
      <c r="H2184" s="17"/>
      <c r="I2184" s="17"/>
      <c r="J2184" s="17"/>
      <c r="K2184" s="17"/>
      <c r="L2184" s="17"/>
      <c r="M2184" s="17"/>
      <c r="N2184" s="17"/>
      <c r="O2184" s="17"/>
      <c r="P2184" s="17"/>
      <c r="Q2184" s="17"/>
      <c r="R2184" s="17"/>
      <c r="S2184" s="17"/>
      <c r="T2184" s="5" t="str">
        <f>IF(SUM(Table4[[#This Row],[Jan]:[Dec]])=0,"",(SUM(Table4[[#This Row],[Jan]:[Dec]])))</f>
        <v/>
      </c>
      <c r="U2184" s="5">
        <f>IFERROR(IF(Table5[[#This Row],[Is RTE Student]]="Yes",0,VLOOKUP(Table4[[#This Row],[Class]]&amp;"_"&amp;Table4[[#This Row],[Stream]]&amp;"_"&amp;Table4[[#This Row],[Medium]],total_fee,5,0)),0)</f>
        <v>0</v>
      </c>
      <c r="V2184" s="5" t="str">
        <f>IFERROR(IF(Table4[[#This Row],[Total fees]]=Table4[[#This Row],[Total]]=0,"",Table4[[#This Row],[Total fees]]-Table4[[#This Row],[Total]]),"")</f>
        <v/>
      </c>
    </row>
    <row r="2185" spans="1:22">
      <c r="A2185" s="18" t="str">
        <f>IF('Student''s Data'!A2185=0,"",'Student''s Data'!A2185)</f>
        <v/>
      </c>
      <c r="B2185" s="18" t="str">
        <f>IF('Student''s Data'!B2185=0,"",'Student''s Data'!B2185)</f>
        <v/>
      </c>
      <c r="C2185" s="19" t="str">
        <f>IF('Student''s Data'!C2185=0,"",'Student''s Data'!C2185)</f>
        <v/>
      </c>
      <c r="D2185" s="19" t="str">
        <f>IF('Student''s Data'!D2185=0,"",'Student''s Data'!D2185)</f>
        <v/>
      </c>
      <c r="E2185" s="19" t="str">
        <f>IF('Student''s Data'!H2185=0,"",'Student''s Data'!H2185)</f>
        <v/>
      </c>
      <c r="F2185" s="19" t="str">
        <f>IF('Student''s Data'!E2185=0,"",'Student''s Data'!E2185)</f>
        <v/>
      </c>
      <c r="G2185" s="19" t="str">
        <f>IF('Student''s Data'!F2185=0,"",'Student''s Data'!F2185)</f>
        <v/>
      </c>
      <c r="H2185" s="17"/>
      <c r="I2185" s="17"/>
      <c r="J2185" s="17"/>
      <c r="K2185" s="17"/>
      <c r="L2185" s="17"/>
      <c r="M2185" s="17"/>
      <c r="N2185" s="17"/>
      <c r="O2185" s="17"/>
      <c r="P2185" s="17"/>
      <c r="Q2185" s="17"/>
      <c r="R2185" s="17"/>
      <c r="S2185" s="17"/>
      <c r="T2185" s="5" t="str">
        <f>IF(SUM(Table4[[#This Row],[Jan]:[Dec]])=0,"",(SUM(Table4[[#This Row],[Jan]:[Dec]])))</f>
        <v/>
      </c>
      <c r="U2185" s="5">
        <f>IFERROR(IF(Table5[[#This Row],[Is RTE Student]]="Yes",0,VLOOKUP(Table4[[#This Row],[Class]]&amp;"_"&amp;Table4[[#This Row],[Stream]]&amp;"_"&amp;Table4[[#This Row],[Medium]],total_fee,5,0)),0)</f>
        <v>0</v>
      </c>
      <c r="V2185" s="5" t="str">
        <f>IFERROR(IF(Table4[[#This Row],[Total fees]]=Table4[[#This Row],[Total]]=0,"",Table4[[#This Row],[Total fees]]-Table4[[#This Row],[Total]]),"")</f>
        <v/>
      </c>
    </row>
    <row r="2186" spans="1:22">
      <c r="A2186" s="18" t="str">
        <f>IF('Student''s Data'!A2186=0,"",'Student''s Data'!A2186)</f>
        <v/>
      </c>
      <c r="B2186" s="18" t="str">
        <f>IF('Student''s Data'!B2186=0,"",'Student''s Data'!B2186)</f>
        <v/>
      </c>
      <c r="C2186" s="19" t="str">
        <f>IF('Student''s Data'!C2186=0,"",'Student''s Data'!C2186)</f>
        <v/>
      </c>
      <c r="D2186" s="19" t="str">
        <f>IF('Student''s Data'!D2186=0,"",'Student''s Data'!D2186)</f>
        <v/>
      </c>
      <c r="E2186" s="19" t="str">
        <f>IF('Student''s Data'!H2186=0,"",'Student''s Data'!H2186)</f>
        <v/>
      </c>
      <c r="F2186" s="19" t="str">
        <f>IF('Student''s Data'!E2186=0,"",'Student''s Data'!E2186)</f>
        <v/>
      </c>
      <c r="G2186" s="19" t="str">
        <f>IF('Student''s Data'!F2186=0,"",'Student''s Data'!F2186)</f>
        <v/>
      </c>
      <c r="H2186" s="17"/>
      <c r="I2186" s="17"/>
      <c r="J2186" s="17"/>
      <c r="K2186" s="17"/>
      <c r="L2186" s="17"/>
      <c r="M2186" s="17"/>
      <c r="N2186" s="17"/>
      <c r="O2186" s="17"/>
      <c r="P2186" s="17"/>
      <c r="Q2186" s="17"/>
      <c r="R2186" s="17"/>
      <c r="S2186" s="17"/>
      <c r="T2186" s="5" t="str">
        <f>IF(SUM(Table4[[#This Row],[Jan]:[Dec]])=0,"",(SUM(Table4[[#This Row],[Jan]:[Dec]])))</f>
        <v/>
      </c>
      <c r="U2186" s="5">
        <f>IFERROR(IF(Table5[[#This Row],[Is RTE Student]]="Yes",0,VLOOKUP(Table4[[#This Row],[Class]]&amp;"_"&amp;Table4[[#This Row],[Stream]]&amp;"_"&amp;Table4[[#This Row],[Medium]],total_fee,5,0)),0)</f>
        <v>0</v>
      </c>
      <c r="V2186" s="5" t="str">
        <f>IFERROR(IF(Table4[[#This Row],[Total fees]]=Table4[[#This Row],[Total]]=0,"",Table4[[#This Row],[Total fees]]-Table4[[#This Row],[Total]]),"")</f>
        <v/>
      </c>
    </row>
    <row r="2187" spans="1:22">
      <c r="A2187" s="18" t="str">
        <f>IF('Student''s Data'!A2187=0,"",'Student''s Data'!A2187)</f>
        <v/>
      </c>
      <c r="B2187" s="18" t="str">
        <f>IF('Student''s Data'!B2187=0,"",'Student''s Data'!B2187)</f>
        <v/>
      </c>
      <c r="C2187" s="19" t="str">
        <f>IF('Student''s Data'!C2187=0,"",'Student''s Data'!C2187)</f>
        <v/>
      </c>
      <c r="D2187" s="19" t="str">
        <f>IF('Student''s Data'!D2187=0,"",'Student''s Data'!D2187)</f>
        <v/>
      </c>
      <c r="E2187" s="19" t="str">
        <f>IF('Student''s Data'!H2187=0,"",'Student''s Data'!H2187)</f>
        <v/>
      </c>
      <c r="F2187" s="19" t="str">
        <f>IF('Student''s Data'!E2187=0,"",'Student''s Data'!E2187)</f>
        <v/>
      </c>
      <c r="G2187" s="19" t="str">
        <f>IF('Student''s Data'!F2187=0,"",'Student''s Data'!F2187)</f>
        <v/>
      </c>
      <c r="H2187" s="17"/>
      <c r="I2187" s="17"/>
      <c r="J2187" s="17"/>
      <c r="K2187" s="17"/>
      <c r="L2187" s="17"/>
      <c r="M2187" s="17"/>
      <c r="N2187" s="17"/>
      <c r="O2187" s="17"/>
      <c r="P2187" s="17"/>
      <c r="Q2187" s="17"/>
      <c r="R2187" s="17"/>
      <c r="S2187" s="17"/>
      <c r="T2187" s="5" t="str">
        <f>IF(SUM(Table4[[#This Row],[Jan]:[Dec]])=0,"",(SUM(Table4[[#This Row],[Jan]:[Dec]])))</f>
        <v/>
      </c>
      <c r="U2187" s="5">
        <f>IFERROR(IF(Table5[[#This Row],[Is RTE Student]]="Yes",0,VLOOKUP(Table4[[#This Row],[Class]]&amp;"_"&amp;Table4[[#This Row],[Stream]]&amp;"_"&amp;Table4[[#This Row],[Medium]],total_fee,5,0)),0)</f>
        <v>0</v>
      </c>
      <c r="V2187" s="5" t="str">
        <f>IFERROR(IF(Table4[[#This Row],[Total fees]]=Table4[[#This Row],[Total]]=0,"",Table4[[#This Row],[Total fees]]-Table4[[#This Row],[Total]]),"")</f>
        <v/>
      </c>
    </row>
    <row r="2188" spans="1:22">
      <c r="A2188" s="18" t="str">
        <f>IF('Student''s Data'!A2188=0,"",'Student''s Data'!A2188)</f>
        <v/>
      </c>
      <c r="B2188" s="18" t="str">
        <f>IF('Student''s Data'!B2188=0,"",'Student''s Data'!B2188)</f>
        <v/>
      </c>
      <c r="C2188" s="19" t="str">
        <f>IF('Student''s Data'!C2188=0,"",'Student''s Data'!C2188)</f>
        <v/>
      </c>
      <c r="D2188" s="19" t="str">
        <f>IF('Student''s Data'!D2188=0,"",'Student''s Data'!D2188)</f>
        <v/>
      </c>
      <c r="E2188" s="19" t="str">
        <f>IF('Student''s Data'!H2188=0,"",'Student''s Data'!H2188)</f>
        <v/>
      </c>
      <c r="F2188" s="19" t="str">
        <f>IF('Student''s Data'!E2188=0,"",'Student''s Data'!E2188)</f>
        <v/>
      </c>
      <c r="G2188" s="19" t="str">
        <f>IF('Student''s Data'!F2188=0,"",'Student''s Data'!F2188)</f>
        <v/>
      </c>
      <c r="H2188" s="17"/>
      <c r="I2188" s="17"/>
      <c r="J2188" s="17"/>
      <c r="K2188" s="17"/>
      <c r="L2188" s="17"/>
      <c r="M2188" s="17"/>
      <c r="N2188" s="17"/>
      <c r="O2188" s="17"/>
      <c r="P2188" s="17"/>
      <c r="Q2188" s="17"/>
      <c r="R2188" s="17"/>
      <c r="S2188" s="17"/>
      <c r="T2188" s="5" t="str">
        <f>IF(SUM(Table4[[#This Row],[Jan]:[Dec]])=0,"",(SUM(Table4[[#This Row],[Jan]:[Dec]])))</f>
        <v/>
      </c>
      <c r="U2188" s="5">
        <f>IFERROR(IF(Table5[[#This Row],[Is RTE Student]]="Yes",0,VLOOKUP(Table4[[#This Row],[Class]]&amp;"_"&amp;Table4[[#This Row],[Stream]]&amp;"_"&amp;Table4[[#This Row],[Medium]],total_fee,5,0)),0)</f>
        <v>0</v>
      </c>
      <c r="V2188" s="5" t="str">
        <f>IFERROR(IF(Table4[[#This Row],[Total fees]]=Table4[[#This Row],[Total]]=0,"",Table4[[#This Row],[Total fees]]-Table4[[#This Row],[Total]]),"")</f>
        <v/>
      </c>
    </row>
    <row r="2189" spans="1:22">
      <c r="A2189" s="18" t="str">
        <f>IF('Student''s Data'!A2189=0,"",'Student''s Data'!A2189)</f>
        <v/>
      </c>
      <c r="B2189" s="18" t="str">
        <f>IF('Student''s Data'!B2189=0,"",'Student''s Data'!B2189)</f>
        <v/>
      </c>
      <c r="C2189" s="19" t="str">
        <f>IF('Student''s Data'!C2189=0,"",'Student''s Data'!C2189)</f>
        <v/>
      </c>
      <c r="D2189" s="19" t="str">
        <f>IF('Student''s Data'!D2189=0,"",'Student''s Data'!D2189)</f>
        <v/>
      </c>
      <c r="E2189" s="19" t="str">
        <f>IF('Student''s Data'!H2189=0,"",'Student''s Data'!H2189)</f>
        <v/>
      </c>
      <c r="F2189" s="19" t="str">
        <f>IF('Student''s Data'!E2189=0,"",'Student''s Data'!E2189)</f>
        <v/>
      </c>
      <c r="G2189" s="19" t="str">
        <f>IF('Student''s Data'!F2189=0,"",'Student''s Data'!F2189)</f>
        <v/>
      </c>
      <c r="H2189" s="17"/>
      <c r="I2189" s="17"/>
      <c r="J2189" s="17"/>
      <c r="K2189" s="17"/>
      <c r="L2189" s="17"/>
      <c r="M2189" s="17"/>
      <c r="N2189" s="17"/>
      <c r="O2189" s="17"/>
      <c r="P2189" s="17"/>
      <c r="Q2189" s="17"/>
      <c r="R2189" s="17"/>
      <c r="S2189" s="17"/>
      <c r="T2189" s="5" t="str">
        <f>IF(SUM(Table4[[#This Row],[Jan]:[Dec]])=0,"",(SUM(Table4[[#This Row],[Jan]:[Dec]])))</f>
        <v/>
      </c>
      <c r="U2189" s="5">
        <f>IFERROR(IF(Table5[[#This Row],[Is RTE Student]]="Yes",0,VLOOKUP(Table4[[#This Row],[Class]]&amp;"_"&amp;Table4[[#This Row],[Stream]]&amp;"_"&amp;Table4[[#This Row],[Medium]],total_fee,5,0)),0)</f>
        <v>0</v>
      </c>
      <c r="V2189" s="5" t="str">
        <f>IFERROR(IF(Table4[[#This Row],[Total fees]]=Table4[[#This Row],[Total]]=0,"",Table4[[#This Row],[Total fees]]-Table4[[#This Row],[Total]]),"")</f>
        <v/>
      </c>
    </row>
    <row r="2190" spans="1:22">
      <c r="A2190" s="18" t="str">
        <f>IF('Student''s Data'!A2190=0,"",'Student''s Data'!A2190)</f>
        <v/>
      </c>
      <c r="B2190" s="18" t="str">
        <f>IF('Student''s Data'!B2190=0,"",'Student''s Data'!B2190)</f>
        <v/>
      </c>
      <c r="C2190" s="19" t="str">
        <f>IF('Student''s Data'!C2190=0,"",'Student''s Data'!C2190)</f>
        <v/>
      </c>
      <c r="D2190" s="19" t="str">
        <f>IF('Student''s Data'!D2190=0,"",'Student''s Data'!D2190)</f>
        <v/>
      </c>
      <c r="E2190" s="19" t="str">
        <f>IF('Student''s Data'!H2190=0,"",'Student''s Data'!H2190)</f>
        <v/>
      </c>
      <c r="F2190" s="19" t="str">
        <f>IF('Student''s Data'!E2190=0,"",'Student''s Data'!E2190)</f>
        <v/>
      </c>
      <c r="G2190" s="19" t="str">
        <f>IF('Student''s Data'!F2190=0,"",'Student''s Data'!F2190)</f>
        <v/>
      </c>
      <c r="H2190" s="17"/>
      <c r="I2190" s="17"/>
      <c r="J2190" s="17"/>
      <c r="K2190" s="17"/>
      <c r="L2190" s="17"/>
      <c r="M2190" s="17"/>
      <c r="N2190" s="17"/>
      <c r="O2190" s="17"/>
      <c r="P2190" s="17"/>
      <c r="Q2190" s="17"/>
      <c r="R2190" s="17"/>
      <c r="S2190" s="17"/>
      <c r="T2190" s="5" t="str">
        <f>IF(SUM(Table4[[#This Row],[Jan]:[Dec]])=0,"",(SUM(Table4[[#This Row],[Jan]:[Dec]])))</f>
        <v/>
      </c>
      <c r="U2190" s="5">
        <f>IFERROR(IF(Table5[[#This Row],[Is RTE Student]]="Yes",0,VLOOKUP(Table4[[#This Row],[Class]]&amp;"_"&amp;Table4[[#This Row],[Stream]]&amp;"_"&amp;Table4[[#This Row],[Medium]],total_fee,5,0)),0)</f>
        <v>0</v>
      </c>
      <c r="V2190" s="5" t="str">
        <f>IFERROR(IF(Table4[[#This Row],[Total fees]]=Table4[[#This Row],[Total]]=0,"",Table4[[#This Row],[Total fees]]-Table4[[#This Row],[Total]]),"")</f>
        <v/>
      </c>
    </row>
    <row r="2191" spans="1:22">
      <c r="A2191" s="18" t="str">
        <f>IF('Student''s Data'!A2191=0,"",'Student''s Data'!A2191)</f>
        <v/>
      </c>
      <c r="B2191" s="18" t="str">
        <f>IF('Student''s Data'!B2191=0,"",'Student''s Data'!B2191)</f>
        <v/>
      </c>
      <c r="C2191" s="19" t="str">
        <f>IF('Student''s Data'!C2191=0,"",'Student''s Data'!C2191)</f>
        <v/>
      </c>
      <c r="D2191" s="19" t="str">
        <f>IF('Student''s Data'!D2191=0,"",'Student''s Data'!D2191)</f>
        <v/>
      </c>
      <c r="E2191" s="19" t="str">
        <f>IF('Student''s Data'!H2191=0,"",'Student''s Data'!H2191)</f>
        <v/>
      </c>
      <c r="F2191" s="19" t="str">
        <f>IF('Student''s Data'!E2191=0,"",'Student''s Data'!E2191)</f>
        <v/>
      </c>
      <c r="G2191" s="19" t="str">
        <f>IF('Student''s Data'!F2191=0,"",'Student''s Data'!F2191)</f>
        <v/>
      </c>
      <c r="H2191" s="17"/>
      <c r="I2191" s="17"/>
      <c r="J2191" s="17"/>
      <c r="K2191" s="17"/>
      <c r="L2191" s="17"/>
      <c r="M2191" s="17"/>
      <c r="N2191" s="17"/>
      <c r="O2191" s="17"/>
      <c r="P2191" s="17"/>
      <c r="Q2191" s="17"/>
      <c r="R2191" s="17"/>
      <c r="S2191" s="17"/>
      <c r="T2191" s="5" t="str">
        <f>IF(SUM(Table4[[#This Row],[Jan]:[Dec]])=0,"",(SUM(Table4[[#This Row],[Jan]:[Dec]])))</f>
        <v/>
      </c>
      <c r="U2191" s="5">
        <f>IFERROR(IF(Table5[[#This Row],[Is RTE Student]]="Yes",0,VLOOKUP(Table4[[#This Row],[Class]]&amp;"_"&amp;Table4[[#This Row],[Stream]]&amp;"_"&amp;Table4[[#This Row],[Medium]],total_fee,5,0)),0)</f>
        <v>0</v>
      </c>
      <c r="V2191" s="5" t="str">
        <f>IFERROR(IF(Table4[[#This Row],[Total fees]]=Table4[[#This Row],[Total]]=0,"",Table4[[#This Row],[Total fees]]-Table4[[#This Row],[Total]]),"")</f>
        <v/>
      </c>
    </row>
    <row r="2192" spans="1:22">
      <c r="A2192" s="18" t="str">
        <f>IF('Student''s Data'!A2192=0,"",'Student''s Data'!A2192)</f>
        <v/>
      </c>
      <c r="B2192" s="18" t="str">
        <f>IF('Student''s Data'!B2192=0,"",'Student''s Data'!B2192)</f>
        <v/>
      </c>
      <c r="C2192" s="19" t="str">
        <f>IF('Student''s Data'!C2192=0,"",'Student''s Data'!C2192)</f>
        <v/>
      </c>
      <c r="D2192" s="19" t="str">
        <f>IF('Student''s Data'!D2192=0,"",'Student''s Data'!D2192)</f>
        <v/>
      </c>
      <c r="E2192" s="19" t="str">
        <f>IF('Student''s Data'!H2192=0,"",'Student''s Data'!H2192)</f>
        <v/>
      </c>
      <c r="F2192" s="19" t="str">
        <f>IF('Student''s Data'!E2192=0,"",'Student''s Data'!E2192)</f>
        <v/>
      </c>
      <c r="G2192" s="19" t="str">
        <f>IF('Student''s Data'!F2192=0,"",'Student''s Data'!F2192)</f>
        <v/>
      </c>
      <c r="H2192" s="17"/>
      <c r="I2192" s="17"/>
      <c r="J2192" s="17"/>
      <c r="K2192" s="17"/>
      <c r="L2192" s="17"/>
      <c r="M2192" s="17"/>
      <c r="N2192" s="17"/>
      <c r="O2192" s="17"/>
      <c r="P2192" s="17"/>
      <c r="Q2192" s="17"/>
      <c r="R2192" s="17"/>
      <c r="S2192" s="17"/>
      <c r="T2192" s="5" t="str">
        <f>IF(SUM(Table4[[#This Row],[Jan]:[Dec]])=0,"",(SUM(Table4[[#This Row],[Jan]:[Dec]])))</f>
        <v/>
      </c>
      <c r="U2192" s="5">
        <f>IFERROR(IF(Table5[[#This Row],[Is RTE Student]]="Yes",0,VLOOKUP(Table4[[#This Row],[Class]]&amp;"_"&amp;Table4[[#This Row],[Stream]]&amp;"_"&amp;Table4[[#This Row],[Medium]],total_fee,5,0)),0)</f>
        <v>0</v>
      </c>
      <c r="V2192" s="5" t="str">
        <f>IFERROR(IF(Table4[[#This Row],[Total fees]]=Table4[[#This Row],[Total]]=0,"",Table4[[#This Row],[Total fees]]-Table4[[#This Row],[Total]]),"")</f>
        <v/>
      </c>
    </row>
    <row r="2193" spans="1:22">
      <c r="A2193" s="18" t="str">
        <f>IF('Student''s Data'!A2193=0,"",'Student''s Data'!A2193)</f>
        <v/>
      </c>
      <c r="B2193" s="18" t="str">
        <f>IF('Student''s Data'!B2193=0,"",'Student''s Data'!B2193)</f>
        <v/>
      </c>
      <c r="C2193" s="19" t="str">
        <f>IF('Student''s Data'!C2193=0,"",'Student''s Data'!C2193)</f>
        <v/>
      </c>
      <c r="D2193" s="19" t="str">
        <f>IF('Student''s Data'!D2193=0,"",'Student''s Data'!D2193)</f>
        <v/>
      </c>
      <c r="E2193" s="19" t="str">
        <f>IF('Student''s Data'!H2193=0,"",'Student''s Data'!H2193)</f>
        <v/>
      </c>
      <c r="F2193" s="19" t="str">
        <f>IF('Student''s Data'!E2193=0,"",'Student''s Data'!E2193)</f>
        <v/>
      </c>
      <c r="G2193" s="19" t="str">
        <f>IF('Student''s Data'!F2193=0,"",'Student''s Data'!F2193)</f>
        <v/>
      </c>
      <c r="H2193" s="17"/>
      <c r="I2193" s="17"/>
      <c r="J2193" s="17"/>
      <c r="K2193" s="17"/>
      <c r="L2193" s="17"/>
      <c r="M2193" s="17"/>
      <c r="N2193" s="17"/>
      <c r="O2193" s="17"/>
      <c r="P2193" s="17"/>
      <c r="Q2193" s="17"/>
      <c r="R2193" s="17"/>
      <c r="S2193" s="17"/>
      <c r="T2193" s="5" t="str">
        <f>IF(SUM(Table4[[#This Row],[Jan]:[Dec]])=0,"",(SUM(Table4[[#This Row],[Jan]:[Dec]])))</f>
        <v/>
      </c>
      <c r="U2193" s="5">
        <f>IFERROR(IF(Table5[[#This Row],[Is RTE Student]]="Yes",0,VLOOKUP(Table4[[#This Row],[Class]]&amp;"_"&amp;Table4[[#This Row],[Stream]]&amp;"_"&amp;Table4[[#This Row],[Medium]],total_fee,5,0)),0)</f>
        <v>0</v>
      </c>
      <c r="V2193" s="5" t="str">
        <f>IFERROR(IF(Table4[[#This Row],[Total fees]]=Table4[[#This Row],[Total]]=0,"",Table4[[#This Row],[Total fees]]-Table4[[#This Row],[Total]]),"")</f>
        <v/>
      </c>
    </row>
    <row r="2194" spans="1:22">
      <c r="A2194" s="18" t="str">
        <f>IF('Student''s Data'!A2194=0,"",'Student''s Data'!A2194)</f>
        <v/>
      </c>
      <c r="B2194" s="18" t="str">
        <f>IF('Student''s Data'!B2194=0,"",'Student''s Data'!B2194)</f>
        <v/>
      </c>
      <c r="C2194" s="19" t="str">
        <f>IF('Student''s Data'!C2194=0,"",'Student''s Data'!C2194)</f>
        <v/>
      </c>
      <c r="D2194" s="19" t="str">
        <f>IF('Student''s Data'!D2194=0,"",'Student''s Data'!D2194)</f>
        <v/>
      </c>
      <c r="E2194" s="19" t="str">
        <f>IF('Student''s Data'!H2194=0,"",'Student''s Data'!H2194)</f>
        <v/>
      </c>
      <c r="F2194" s="19" t="str">
        <f>IF('Student''s Data'!E2194=0,"",'Student''s Data'!E2194)</f>
        <v/>
      </c>
      <c r="G2194" s="19" t="str">
        <f>IF('Student''s Data'!F2194=0,"",'Student''s Data'!F2194)</f>
        <v/>
      </c>
      <c r="H2194" s="17"/>
      <c r="I2194" s="17"/>
      <c r="J2194" s="17"/>
      <c r="K2194" s="17"/>
      <c r="L2194" s="17"/>
      <c r="M2194" s="17"/>
      <c r="N2194" s="17"/>
      <c r="O2194" s="17"/>
      <c r="P2194" s="17"/>
      <c r="Q2194" s="17"/>
      <c r="R2194" s="17"/>
      <c r="S2194" s="17"/>
      <c r="T2194" s="5" t="str">
        <f>IF(SUM(Table4[[#This Row],[Jan]:[Dec]])=0,"",(SUM(Table4[[#This Row],[Jan]:[Dec]])))</f>
        <v/>
      </c>
      <c r="U2194" s="5">
        <f>IFERROR(IF(Table5[[#This Row],[Is RTE Student]]="Yes",0,VLOOKUP(Table4[[#This Row],[Class]]&amp;"_"&amp;Table4[[#This Row],[Stream]]&amp;"_"&amp;Table4[[#This Row],[Medium]],total_fee,5,0)),0)</f>
        <v>0</v>
      </c>
      <c r="V2194" s="5" t="str">
        <f>IFERROR(IF(Table4[[#This Row],[Total fees]]=Table4[[#This Row],[Total]]=0,"",Table4[[#This Row],[Total fees]]-Table4[[#This Row],[Total]]),"")</f>
        <v/>
      </c>
    </row>
    <row r="2195" spans="1:22">
      <c r="A2195" s="18" t="str">
        <f>IF('Student''s Data'!A2195=0,"",'Student''s Data'!A2195)</f>
        <v/>
      </c>
      <c r="B2195" s="18" t="str">
        <f>IF('Student''s Data'!B2195=0,"",'Student''s Data'!B2195)</f>
        <v/>
      </c>
      <c r="C2195" s="19" t="str">
        <f>IF('Student''s Data'!C2195=0,"",'Student''s Data'!C2195)</f>
        <v/>
      </c>
      <c r="D2195" s="19" t="str">
        <f>IF('Student''s Data'!D2195=0,"",'Student''s Data'!D2195)</f>
        <v/>
      </c>
      <c r="E2195" s="19" t="str">
        <f>IF('Student''s Data'!H2195=0,"",'Student''s Data'!H2195)</f>
        <v/>
      </c>
      <c r="F2195" s="19" t="str">
        <f>IF('Student''s Data'!E2195=0,"",'Student''s Data'!E2195)</f>
        <v/>
      </c>
      <c r="G2195" s="19" t="str">
        <f>IF('Student''s Data'!F2195=0,"",'Student''s Data'!F2195)</f>
        <v/>
      </c>
      <c r="H2195" s="17"/>
      <c r="I2195" s="17"/>
      <c r="J2195" s="17"/>
      <c r="K2195" s="17"/>
      <c r="L2195" s="17"/>
      <c r="M2195" s="17"/>
      <c r="N2195" s="17"/>
      <c r="O2195" s="17"/>
      <c r="P2195" s="17"/>
      <c r="Q2195" s="17"/>
      <c r="R2195" s="17"/>
      <c r="S2195" s="17"/>
      <c r="T2195" s="5" t="str">
        <f>IF(SUM(Table4[[#This Row],[Jan]:[Dec]])=0,"",(SUM(Table4[[#This Row],[Jan]:[Dec]])))</f>
        <v/>
      </c>
      <c r="U2195" s="5">
        <f>IFERROR(IF(Table5[[#This Row],[Is RTE Student]]="Yes",0,VLOOKUP(Table4[[#This Row],[Class]]&amp;"_"&amp;Table4[[#This Row],[Stream]]&amp;"_"&amp;Table4[[#This Row],[Medium]],total_fee,5,0)),0)</f>
        <v>0</v>
      </c>
      <c r="V2195" s="5" t="str">
        <f>IFERROR(IF(Table4[[#This Row],[Total fees]]=Table4[[#This Row],[Total]]=0,"",Table4[[#This Row],[Total fees]]-Table4[[#This Row],[Total]]),"")</f>
        <v/>
      </c>
    </row>
    <row r="2196" spans="1:22">
      <c r="A2196" s="18" t="str">
        <f>IF('Student''s Data'!A2196=0,"",'Student''s Data'!A2196)</f>
        <v/>
      </c>
      <c r="B2196" s="18" t="str">
        <f>IF('Student''s Data'!B2196=0,"",'Student''s Data'!B2196)</f>
        <v/>
      </c>
      <c r="C2196" s="19" t="str">
        <f>IF('Student''s Data'!C2196=0,"",'Student''s Data'!C2196)</f>
        <v/>
      </c>
      <c r="D2196" s="19" t="str">
        <f>IF('Student''s Data'!D2196=0,"",'Student''s Data'!D2196)</f>
        <v/>
      </c>
      <c r="E2196" s="19" t="str">
        <f>IF('Student''s Data'!H2196=0,"",'Student''s Data'!H2196)</f>
        <v/>
      </c>
      <c r="F2196" s="19" t="str">
        <f>IF('Student''s Data'!E2196=0,"",'Student''s Data'!E2196)</f>
        <v/>
      </c>
      <c r="G2196" s="19" t="str">
        <f>IF('Student''s Data'!F2196=0,"",'Student''s Data'!F2196)</f>
        <v/>
      </c>
      <c r="H2196" s="17"/>
      <c r="I2196" s="17"/>
      <c r="J2196" s="17"/>
      <c r="K2196" s="17"/>
      <c r="L2196" s="17"/>
      <c r="M2196" s="17"/>
      <c r="N2196" s="17"/>
      <c r="O2196" s="17"/>
      <c r="P2196" s="17"/>
      <c r="Q2196" s="17"/>
      <c r="R2196" s="17"/>
      <c r="S2196" s="17"/>
      <c r="T2196" s="5" t="str">
        <f>IF(SUM(Table4[[#This Row],[Jan]:[Dec]])=0,"",(SUM(Table4[[#This Row],[Jan]:[Dec]])))</f>
        <v/>
      </c>
      <c r="U2196" s="5">
        <f>IFERROR(IF(Table5[[#This Row],[Is RTE Student]]="Yes",0,VLOOKUP(Table4[[#This Row],[Class]]&amp;"_"&amp;Table4[[#This Row],[Stream]]&amp;"_"&amp;Table4[[#This Row],[Medium]],total_fee,5,0)),0)</f>
        <v>0</v>
      </c>
      <c r="V2196" s="5" t="str">
        <f>IFERROR(IF(Table4[[#This Row],[Total fees]]=Table4[[#This Row],[Total]]=0,"",Table4[[#This Row],[Total fees]]-Table4[[#This Row],[Total]]),"")</f>
        <v/>
      </c>
    </row>
    <row r="2197" spans="1:22">
      <c r="A2197" s="18" t="str">
        <f>IF('Student''s Data'!A2197=0,"",'Student''s Data'!A2197)</f>
        <v/>
      </c>
      <c r="B2197" s="18" t="str">
        <f>IF('Student''s Data'!B2197=0,"",'Student''s Data'!B2197)</f>
        <v/>
      </c>
      <c r="C2197" s="19" t="str">
        <f>IF('Student''s Data'!C2197=0,"",'Student''s Data'!C2197)</f>
        <v/>
      </c>
      <c r="D2197" s="19" t="str">
        <f>IF('Student''s Data'!D2197=0,"",'Student''s Data'!D2197)</f>
        <v/>
      </c>
      <c r="E2197" s="19" t="str">
        <f>IF('Student''s Data'!H2197=0,"",'Student''s Data'!H2197)</f>
        <v/>
      </c>
      <c r="F2197" s="19" t="str">
        <f>IF('Student''s Data'!E2197=0,"",'Student''s Data'!E2197)</f>
        <v/>
      </c>
      <c r="G2197" s="19" t="str">
        <f>IF('Student''s Data'!F2197=0,"",'Student''s Data'!F2197)</f>
        <v/>
      </c>
      <c r="H2197" s="17"/>
      <c r="I2197" s="17"/>
      <c r="J2197" s="17"/>
      <c r="K2197" s="17"/>
      <c r="L2197" s="17"/>
      <c r="M2197" s="17"/>
      <c r="N2197" s="17"/>
      <c r="O2197" s="17"/>
      <c r="P2197" s="17"/>
      <c r="Q2197" s="17"/>
      <c r="R2197" s="17"/>
      <c r="S2197" s="17"/>
      <c r="T2197" s="5" t="str">
        <f>IF(SUM(Table4[[#This Row],[Jan]:[Dec]])=0,"",(SUM(Table4[[#This Row],[Jan]:[Dec]])))</f>
        <v/>
      </c>
      <c r="U2197" s="5">
        <f>IFERROR(IF(Table5[[#This Row],[Is RTE Student]]="Yes",0,VLOOKUP(Table4[[#This Row],[Class]]&amp;"_"&amp;Table4[[#This Row],[Stream]]&amp;"_"&amp;Table4[[#This Row],[Medium]],total_fee,5,0)),0)</f>
        <v>0</v>
      </c>
      <c r="V2197" s="5" t="str">
        <f>IFERROR(IF(Table4[[#This Row],[Total fees]]=Table4[[#This Row],[Total]]=0,"",Table4[[#This Row],[Total fees]]-Table4[[#This Row],[Total]]),"")</f>
        <v/>
      </c>
    </row>
    <row r="2198" spans="1:22">
      <c r="A2198" s="18" t="str">
        <f>IF('Student''s Data'!A2198=0,"",'Student''s Data'!A2198)</f>
        <v/>
      </c>
      <c r="B2198" s="18" t="str">
        <f>IF('Student''s Data'!B2198=0,"",'Student''s Data'!B2198)</f>
        <v/>
      </c>
      <c r="C2198" s="19" t="str">
        <f>IF('Student''s Data'!C2198=0,"",'Student''s Data'!C2198)</f>
        <v/>
      </c>
      <c r="D2198" s="19" t="str">
        <f>IF('Student''s Data'!D2198=0,"",'Student''s Data'!D2198)</f>
        <v/>
      </c>
      <c r="E2198" s="19" t="str">
        <f>IF('Student''s Data'!H2198=0,"",'Student''s Data'!H2198)</f>
        <v/>
      </c>
      <c r="F2198" s="19" t="str">
        <f>IF('Student''s Data'!E2198=0,"",'Student''s Data'!E2198)</f>
        <v/>
      </c>
      <c r="G2198" s="19" t="str">
        <f>IF('Student''s Data'!F2198=0,"",'Student''s Data'!F2198)</f>
        <v/>
      </c>
      <c r="H2198" s="17"/>
      <c r="I2198" s="17"/>
      <c r="J2198" s="17"/>
      <c r="K2198" s="17"/>
      <c r="L2198" s="17"/>
      <c r="M2198" s="17"/>
      <c r="N2198" s="17"/>
      <c r="O2198" s="17"/>
      <c r="P2198" s="17"/>
      <c r="Q2198" s="17"/>
      <c r="R2198" s="17"/>
      <c r="S2198" s="17"/>
      <c r="T2198" s="5" t="str">
        <f>IF(SUM(Table4[[#This Row],[Jan]:[Dec]])=0,"",(SUM(Table4[[#This Row],[Jan]:[Dec]])))</f>
        <v/>
      </c>
      <c r="U2198" s="5">
        <f>IFERROR(IF(Table5[[#This Row],[Is RTE Student]]="Yes",0,VLOOKUP(Table4[[#This Row],[Class]]&amp;"_"&amp;Table4[[#This Row],[Stream]]&amp;"_"&amp;Table4[[#This Row],[Medium]],total_fee,5,0)),0)</f>
        <v>0</v>
      </c>
      <c r="V2198" s="5" t="str">
        <f>IFERROR(IF(Table4[[#This Row],[Total fees]]=Table4[[#This Row],[Total]]=0,"",Table4[[#This Row],[Total fees]]-Table4[[#This Row],[Total]]),"")</f>
        <v/>
      </c>
    </row>
    <row r="2199" spans="1:22">
      <c r="A2199" s="18" t="str">
        <f>IF('Student''s Data'!A2199=0,"",'Student''s Data'!A2199)</f>
        <v/>
      </c>
      <c r="B2199" s="18" t="str">
        <f>IF('Student''s Data'!B2199=0,"",'Student''s Data'!B2199)</f>
        <v/>
      </c>
      <c r="C2199" s="19" t="str">
        <f>IF('Student''s Data'!C2199=0,"",'Student''s Data'!C2199)</f>
        <v/>
      </c>
      <c r="D2199" s="19" t="str">
        <f>IF('Student''s Data'!D2199=0,"",'Student''s Data'!D2199)</f>
        <v/>
      </c>
      <c r="E2199" s="19" t="str">
        <f>IF('Student''s Data'!H2199=0,"",'Student''s Data'!H2199)</f>
        <v/>
      </c>
      <c r="F2199" s="19" t="str">
        <f>IF('Student''s Data'!E2199=0,"",'Student''s Data'!E2199)</f>
        <v/>
      </c>
      <c r="G2199" s="19" t="str">
        <f>IF('Student''s Data'!F2199=0,"",'Student''s Data'!F2199)</f>
        <v/>
      </c>
      <c r="H2199" s="17"/>
      <c r="I2199" s="17"/>
      <c r="J2199" s="17"/>
      <c r="K2199" s="17"/>
      <c r="L2199" s="17"/>
      <c r="M2199" s="17"/>
      <c r="N2199" s="17"/>
      <c r="O2199" s="17"/>
      <c r="P2199" s="17"/>
      <c r="Q2199" s="17"/>
      <c r="R2199" s="17"/>
      <c r="S2199" s="17"/>
      <c r="T2199" s="5" t="str">
        <f>IF(SUM(Table4[[#This Row],[Jan]:[Dec]])=0,"",(SUM(Table4[[#This Row],[Jan]:[Dec]])))</f>
        <v/>
      </c>
      <c r="U2199" s="5">
        <f>IFERROR(IF(Table5[[#This Row],[Is RTE Student]]="Yes",0,VLOOKUP(Table4[[#This Row],[Class]]&amp;"_"&amp;Table4[[#This Row],[Stream]]&amp;"_"&amp;Table4[[#This Row],[Medium]],total_fee,5,0)),0)</f>
        <v>0</v>
      </c>
      <c r="V2199" s="5" t="str">
        <f>IFERROR(IF(Table4[[#This Row],[Total fees]]=Table4[[#This Row],[Total]]=0,"",Table4[[#This Row],[Total fees]]-Table4[[#This Row],[Total]]),"")</f>
        <v/>
      </c>
    </row>
    <row r="2200" spans="1:22">
      <c r="A2200" s="18" t="str">
        <f>IF('Student''s Data'!A2200=0,"",'Student''s Data'!A2200)</f>
        <v/>
      </c>
      <c r="B2200" s="18" t="str">
        <f>IF('Student''s Data'!B2200=0,"",'Student''s Data'!B2200)</f>
        <v/>
      </c>
      <c r="C2200" s="19" t="str">
        <f>IF('Student''s Data'!C2200=0,"",'Student''s Data'!C2200)</f>
        <v/>
      </c>
      <c r="D2200" s="19" t="str">
        <f>IF('Student''s Data'!D2200=0,"",'Student''s Data'!D2200)</f>
        <v/>
      </c>
      <c r="E2200" s="19" t="str">
        <f>IF('Student''s Data'!H2200=0,"",'Student''s Data'!H2200)</f>
        <v/>
      </c>
      <c r="F2200" s="19" t="str">
        <f>IF('Student''s Data'!E2200=0,"",'Student''s Data'!E2200)</f>
        <v/>
      </c>
      <c r="G2200" s="19" t="str">
        <f>IF('Student''s Data'!F2200=0,"",'Student''s Data'!F2200)</f>
        <v/>
      </c>
      <c r="H2200" s="17"/>
      <c r="I2200" s="17"/>
      <c r="J2200" s="17"/>
      <c r="K2200" s="17"/>
      <c r="L2200" s="17"/>
      <c r="M2200" s="17"/>
      <c r="N2200" s="17"/>
      <c r="O2200" s="17"/>
      <c r="P2200" s="17"/>
      <c r="Q2200" s="17"/>
      <c r="R2200" s="17"/>
      <c r="S2200" s="17"/>
      <c r="T2200" s="5" t="str">
        <f>IF(SUM(Table4[[#This Row],[Jan]:[Dec]])=0,"",(SUM(Table4[[#This Row],[Jan]:[Dec]])))</f>
        <v/>
      </c>
      <c r="U2200" s="5">
        <f>IFERROR(IF(Table5[[#This Row],[Is RTE Student]]="Yes",0,VLOOKUP(Table4[[#This Row],[Class]]&amp;"_"&amp;Table4[[#This Row],[Stream]]&amp;"_"&amp;Table4[[#This Row],[Medium]],total_fee,5,0)),0)</f>
        <v>0</v>
      </c>
      <c r="V2200" s="5" t="str">
        <f>IFERROR(IF(Table4[[#This Row],[Total fees]]=Table4[[#This Row],[Total]]=0,"",Table4[[#This Row],[Total fees]]-Table4[[#This Row],[Total]]),"")</f>
        <v/>
      </c>
    </row>
    <row r="2201" spans="1:22">
      <c r="A2201" s="18" t="str">
        <f>IF('Student''s Data'!A2201=0,"",'Student''s Data'!A2201)</f>
        <v/>
      </c>
      <c r="B2201" s="18" t="str">
        <f>IF('Student''s Data'!B2201=0,"",'Student''s Data'!B2201)</f>
        <v/>
      </c>
      <c r="C2201" s="19" t="str">
        <f>IF('Student''s Data'!C2201=0,"",'Student''s Data'!C2201)</f>
        <v/>
      </c>
      <c r="D2201" s="19" t="str">
        <f>IF('Student''s Data'!D2201=0,"",'Student''s Data'!D2201)</f>
        <v/>
      </c>
      <c r="E2201" s="19" t="str">
        <f>IF('Student''s Data'!H2201=0,"",'Student''s Data'!H2201)</f>
        <v/>
      </c>
      <c r="F2201" s="19" t="str">
        <f>IF('Student''s Data'!E2201=0,"",'Student''s Data'!E2201)</f>
        <v/>
      </c>
      <c r="G2201" s="19" t="str">
        <f>IF('Student''s Data'!F2201=0,"",'Student''s Data'!F2201)</f>
        <v/>
      </c>
      <c r="H2201" s="17"/>
      <c r="I2201" s="17"/>
      <c r="J2201" s="17"/>
      <c r="K2201" s="17"/>
      <c r="L2201" s="17"/>
      <c r="M2201" s="17"/>
      <c r="N2201" s="17"/>
      <c r="O2201" s="17"/>
      <c r="P2201" s="17"/>
      <c r="Q2201" s="17"/>
      <c r="R2201" s="17"/>
      <c r="S2201" s="17"/>
      <c r="T2201" s="5" t="str">
        <f>IF(SUM(Table4[[#This Row],[Jan]:[Dec]])=0,"",(SUM(Table4[[#This Row],[Jan]:[Dec]])))</f>
        <v/>
      </c>
      <c r="U2201" s="5">
        <f>IFERROR(IF(Table5[[#This Row],[Is RTE Student]]="Yes",0,VLOOKUP(Table4[[#This Row],[Class]]&amp;"_"&amp;Table4[[#This Row],[Stream]]&amp;"_"&amp;Table4[[#This Row],[Medium]],total_fee,5,0)),0)</f>
        <v>0</v>
      </c>
      <c r="V2201" s="5" t="str">
        <f>IFERROR(IF(Table4[[#This Row],[Total fees]]=Table4[[#This Row],[Total]]=0,"",Table4[[#This Row],[Total fees]]-Table4[[#This Row],[Total]]),"")</f>
        <v/>
      </c>
    </row>
    <row r="2202" spans="1:22">
      <c r="A2202" s="18" t="str">
        <f>IF('Student''s Data'!A2202=0,"",'Student''s Data'!A2202)</f>
        <v/>
      </c>
      <c r="B2202" s="18" t="str">
        <f>IF('Student''s Data'!B2202=0,"",'Student''s Data'!B2202)</f>
        <v/>
      </c>
      <c r="C2202" s="19" t="str">
        <f>IF('Student''s Data'!C2202=0,"",'Student''s Data'!C2202)</f>
        <v/>
      </c>
      <c r="D2202" s="19" t="str">
        <f>IF('Student''s Data'!D2202=0,"",'Student''s Data'!D2202)</f>
        <v/>
      </c>
      <c r="E2202" s="19" t="str">
        <f>IF('Student''s Data'!H2202=0,"",'Student''s Data'!H2202)</f>
        <v/>
      </c>
      <c r="F2202" s="19" t="str">
        <f>IF('Student''s Data'!E2202=0,"",'Student''s Data'!E2202)</f>
        <v/>
      </c>
      <c r="G2202" s="19" t="str">
        <f>IF('Student''s Data'!F2202=0,"",'Student''s Data'!F2202)</f>
        <v/>
      </c>
      <c r="H2202" s="17"/>
      <c r="I2202" s="17"/>
      <c r="J2202" s="17"/>
      <c r="K2202" s="17"/>
      <c r="L2202" s="17"/>
      <c r="M2202" s="17"/>
      <c r="N2202" s="17"/>
      <c r="O2202" s="17"/>
      <c r="P2202" s="17"/>
      <c r="Q2202" s="17"/>
      <c r="R2202" s="17"/>
      <c r="S2202" s="17"/>
      <c r="T2202" s="5" t="str">
        <f>IF(SUM(Table4[[#This Row],[Jan]:[Dec]])=0,"",(SUM(Table4[[#This Row],[Jan]:[Dec]])))</f>
        <v/>
      </c>
      <c r="U2202" s="5">
        <f>IFERROR(IF(Table5[[#This Row],[Is RTE Student]]="Yes",0,VLOOKUP(Table4[[#This Row],[Class]]&amp;"_"&amp;Table4[[#This Row],[Stream]]&amp;"_"&amp;Table4[[#This Row],[Medium]],total_fee,5,0)),0)</f>
        <v>0</v>
      </c>
      <c r="V2202" s="5" t="str">
        <f>IFERROR(IF(Table4[[#This Row],[Total fees]]=Table4[[#This Row],[Total]]=0,"",Table4[[#This Row],[Total fees]]-Table4[[#This Row],[Total]]),"")</f>
        <v/>
      </c>
    </row>
    <row r="2203" spans="1:22">
      <c r="A2203" s="18" t="str">
        <f>IF('Student''s Data'!A2203=0,"",'Student''s Data'!A2203)</f>
        <v/>
      </c>
      <c r="B2203" s="18" t="str">
        <f>IF('Student''s Data'!B2203=0,"",'Student''s Data'!B2203)</f>
        <v/>
      </c>
      <c r="C2203" s="19" t="str">
        <f>IF('Student''s Data'!C2203=0,"",'Student''s Data'!C2203)</f>
        <v/>
      </c>
      <c r="D2203" s="19" t="str">
        <f>IF('Student''s Data'!D2203=0,"",'Student''s Data'!D2203)</f>
        <v/>
      </c>
      <c r="E2203" s="19" t="str">
        <f>IF('Student''s Data'!H2203=0,"",'Student''s Data'!H2203)</f>
        <v/>
      </c>
      <c r="F2203" s="19" t="str">
        <f>IF('Student''s Data'!E2203=0,"",'Student''s Data'!E2203)</f>
        <v/>
      </c>
      <c r="G2203" s="19" t="str">
        <f>IF('Student''s Data'!F2203=0,"",'Student''s Data'!F2203)</f>
        <v/>
      </c>
      <c r="H2203" s="17"/>
      <c r="I2203" s="17"/>
      <c r="J2203" s="17"/>
      <c r="K2203" s="17"/>
      <c r="L2203" s="17"/>
      <c r="M2203" s="17"/>
      <c r="N2203" s="17"/>
      <c r="O2203" s="17"/>
      <c r="P2203" s="17"/>
      <c r="Q2203" s="17"/>
      <c r="R2203" s="17"/>
      <c r="S2203" s="17"/>
      <c r="T2203" s="5" t="str">
        <f>IF(SUM(Table4[[#This Row],[Jan]:[Dec]])=0,"",(SUM(Table4[[#This Row],[Jan]:[Dec]])))</f>
        <v/>
      </c>
      <c r="U2203" s="5">
        <f>IFERROR(IF(Table5[[#This Row],[Is RTE Student]]="Yes",0,VLOOKUP(Table4[[#This Row],[Class]]&amp;"_"&amp;Table4[[#This Row],[Stream]]&amp;"_"&amp;Table4[[#This Row],[Medium]],total_fee,5,0)),0)</f>
        <v>0</v>
      </c>
      <c r="V2203" s="5" t="str">
        <f>IFERROR(IF(Table4[[#This Row],[Total fees]]=Table4[[#This Row],[Total]]=0,"",Table4[[#This Row],[Total fees]]-Table4[[#This Row],[Total]]),"")</f>
        <v/>
      </c>
    </row>
    <row r="2204" spans="1:22">
      <c r="A2204" s="18" t="str">
        <f>IF('Student''s Data'!A2204=0,"",'Student''s Data'!A2204)</f>
        <v/>
      </c>
      <c r="B2204" s="18" t="str">
        <f>IF('Student''s Data'!B2204=0,"",'Student''s Data'!B2204)</f>
        <v/>
      </c>
      <c r="C2204" s="19" t="str">
        <f>IF('Student''s Data'!C2204=0,"",'Student''s Data'!C2204)</f>
        <v/>
      </c>
      <c r="D2204" s="19" t="str">
        <f>IF('Student''s Data'!D2204=0,"",'Student''s Data'!D2204)</f>
        <v/>
      </c>
      <c r="E2204" s="19" t="str">
        <f>IF('Student''s Data'!H2204=0,"",'Student''s Data'!H2204)</f>
        <v/>
      </c>
      <c r="F2204" s="19" t="str">
        <f>IF('Student''s Data'!E2204=0,"",'Student''s Data'!E2204)</f>
        <v/>
      </c>
      <c r="G2204" s="19" t="str">
        <f>IF('Student''s Data'!F2204=0,"",'Student''s Data'!F2204)</f>
        <v/>
      </c>
      <c r="H2204" s="17"/>
      <c r="I2204" s="17"/>
      <c r="J2204" s="17"/>
      <c r="K2204" s="17"/>
      <c r="L2204" s="17"/>
      <c r="M2204" s="17"/>
      <c r="N2204" s="17"/>
      <c r="O2204" s="17"/>
      <c r="P2204" s="17"/>
      <c r="Q2204" s="17"/>
      <c r="R2204" s="17"/>
      <c r="S2204" s="17"/>
      <c r="T2204" s="5" t="str">
        <f>IF(SUM(Table4[[#This Row],[Jan]:[Dec]])=0,"",(SUM(Table4[[#This Row],[Jan]:[Dec]])))</f>
        <v/>
      </c>
      <c r="U2204" s="5">
        <f>IFERROR(IF(Table5[[#This Row],[Is RTE Student]]="Yes",0,VLOOKUP(Table4[[#This Row],[Class]]&amp;"_"&amp;Table4[[#This Row],[Stream]]&amp;"_"&amp;Table4[[#This Row],[Medium]],total_fee,5,0)),0)</f>
        <v>0</v>
      </c>
      <c r="V2204" s="5" t="str">
        <f>IFERROR(IF(Table4[[#This Row],[Total fees]]=Table4[[#This Row],[Total]]=0,"",Table4[[#This Row],[Total fees]]-Table4[[#This Row],[Total]]),"")</f>
        <v/>
      </c>
    </row>
    <row r="2205" spans="1:22">
      <c r="A2205" s="18" t="str">
        <f>IF('Student''s Data'!A2205=0,"",'Student''s Data'!A2205)</f>
        <v/>
      </c>
      <c r="B2205" s="18" t="str">
        <f>IF('Student''s Data'!B2205=0,"",'Student''s Data'!B2205)</f>
        <v/>
      </c>
      <c r="C2205" s="19" t="str">
        <f>IF('Student''s Data'!C2205=0,"",'Student''s Data'!C2205)</f>
        <v/>
      </c>
      <c r="D2205" s="19" t="str">
        <f>IF('Student''s Data'!D2205=0,"",'Student''s Data'!D2205)</f>
        <v/>
      </c>
      <c r="E2205" s="19" t="str">
        <f>IF('Student''s Data'!H2205=0,"",'Student''s Data'!H2205)</f>
        <v/>
      </c>
      <c r="F2205" s="19" t="str">
        <f>IF('Student''s Data'!E2205=0,"",'Student''s Data'!E2205)</f>
        <v/>
      </c>
      <c r="G2205" s="19" t="str">
        <f>IF('Student''s Data'!F2205=0,"",'Student''s Data'!F2205)</f>
        <v/>
      </c>
      <c r="H2205" s="17"/>
      <c r="I2205" s="17"/>
      <c r="J2205" s="17"/>
      <c r="K2205" s="17"/>
      <c r="L2205" s="17"/>
      <c r="M2205" s="17"/>
      <c r="N2205" s="17"/>
      <c r="O2205" s="17"/>
      <c r="P2205" s="17"/>
      <c r="Q2205" s="17"/>
      <c r="R2205" s="17"/>
      <c r="S2205" s="17"/>
      <c r="T2205" s="5" t="str">
        <f>IF(SUM(Table4[[#This Row],[Jan]:[Dec]])=0,"",(SUM(Table4[[#This Row],[Jan]:[Dec]])))</f>
        <v/>
      </c>
      <c r="U2205" s="5">
        <f>IFERROR(IF(Table5[[#This Row],[Is RTE Student]]="Yes",0,VLOOKUP(Table4[[#This Row],[Class]]&amp;"_"&amp;Table4[[#This Row],[Stream]]&amp;"_"&amp;Table4[[#This Row],[Medium]],total_fee,5,0)),0)</f>
        <v>0</v>
      </c>
      <c r="V2205" s="5" t="str">
        <f>IFERROR(IF(Table4[[#This Row],[Total fees]]=Table4[[#This Row],[Total]]=0,"",Table4[[#This Row],[Total fees]]-Table4[[#This Row],[Total]]),"")</f>
        <v/>
      </c>
    </row>
    <row r="2206" spans="1:22">
      <c r="A2206" s="18" t="str">
        <f>IF('Student''s Data'!A2206=0,"",'Student''s Data'!A2206)</f>
        <v/>
      </c>
      <c r="B2206" s="18" t="str">
        <f>IF('Student''s Data'!B2206=0,"",'Student''s Data'!B2206)</f>
        <v/>
      </c>
      <c r="C2206" s="19" t="str">
        <f>IF('Student''s Data'!C2206=0,"",'Student''s Data'!C2206)</f>
        <v/>
      </c>
      <c r="D2206" s="19" t="str">
        <f>IF('Student''s Data'!D2206=0,"",'Student''s Data'!D2206)</f>
        <v/>
      </c>
      <c r="E2206" s="19" t="str">
        <f>IF('Student''s Data'!H2206=0,"",'Student''s Data'!H2206)</f>
        <v/>
      </c>
      <c r="F2206" s="19" t="str">
        <f>IF('Student''s Data'!E2206=0,"",'Student''s Data'!E2206)</f>
        <v/>
      </c>
      <c r="G2206" s="19" t="str">
        <f>IF('Student''s Data'!F2206=0,"",'Student''s Data'!F2206)</f>
        <v/>
      </c>
      <c r="H2206" s="17"/>
      <c r="I2206" s="17"/>
      <c r="J2206" s="17"/>
      <c r="K2206" s="17"/>
      <c r="L2206" s="17"/>
      <c r="M2206" s="17"/>
      <c r="N2206" s="17"/>
      <c r="O2206" s="17"/>
      <c r="P2206" s="17"/>
      <c r="Q2206" s="17"/>
      <c r="R2206" s="17"/>
      <c r="S2206" s="17"/>
      <c r="T2206" s="5" t="str">
        <f>IF(SUM(Table4[[#This Row],[Jan]:[Dec]])=0,"",(SUM(Table4[[#This Row],[Jan]:[Dec]])))</f>
        <v/>
      </c>
      <c r="U2206" s="5">
        <f>IFERROR(IF(Table5[[#This Row],[Is RTE Student]]="Yes",0,VLOOKUP(Table4[[#This Row],[Class]]&amp;"_"&amp;Table4[[#This Row],[Stream]]&amp;"_"&amp;Table4[[#This Row],[Medium]],total_fee,5,0)),0)</f>
        <v>0</v>
      </c>
      <c r="V2206" s="5" t="str">
        <f>IFERROR(IF(Table4[[#This Row],[Total fees]]=Table4[[#This Row],[Total]]=0,"",Table4[[#This Row],[Total fees]]-Table4[[#This Row],[Total]]),"")</f>
        <v/>
      </c>
    </row>
    <row r="2207" spans="1:22">
      <c r="A2207" s="18" t="str">
        <f>IF('Student''s Data'!A2207=0,"",'Student''s Data'!A2207)</f>
        <v/>
      </c>
      <c r="B2207" s="18" t="str">
        <f>IF('Student''s Data'!B2207=0,"",'Student''s Data'!B2207)</f>
        <v/>
      </c>
      <c r="C2207" s="19" t="str">
        <f>IF('Student''s Data'!C2207=0,"",'Student''s Data'!C2207)</f>
        <v/>
      </c>
      <c r="D2207" s="19" t="str">
        <f>IF('Student''s Data'!D2207=0,"",'Student''s Data'!D2207)</f>
        <v/>
      </c>
      <c r="E2207" s="19" t="str">
        <f>IF('Student''s Data'!H2207=0,"",'Student''s Data'!H2207)</f>
        <v/>
      </c>
      <c r="F2207" s="19" t="str">
        <f>IF('Student''s Data'!E2207=0,"",'Student''s Data'!E2207)</f>
        <v/>
      </c>
      <c r="G2207" s="19" t="str">
        <f>IF('Student''s Data'!F2207=0,"",'Student''s Data'!F2207)</f>
        <v/>
      </c>
      <c r="H2207" s="17"/>
      <c r="I2207" s="17"/>
      <c r="J2207" s="17"/>
      <c r="K2207" s="17"/>
      <c r="L2207" s="17"/>
      <c r="M2207" s="17"/>
      <c r="N2207" s="17"/>
      <c r="O2207" s="17"/>
      <c r="P2207" s="17"/>
      <c r="Q2207" s="17"/>
      <c r="R2207" s="17"/>
      <c r="S2207" s="17"/>
      <c r="T2207" s="5" t="str">
        <f>IF(SUM(Table4[[#This Row],[Jan]:[Dec]])=0,"",(SUM(Table4[[#This Row],[Jan]:[Dec]])))</f>
        <v/>
      </c>
      <c r="U2207" s="5">
        <f>IFERROR(IF(Table5[[#This Row],[Is RTE Student]]="Yes",0,VLOOKUP(Table4[[#This Row],[Class]]&amp;"_"&amp;Table4[[#This Row],[Stream]]&amp;"_"&amp;Table4[[#This Row],[Medium]],total_fee,5,0)),0)</f>
        <v>0</v>
      </c>
      <c r="V2207" s="5" t="str">
        <f>IFERROR(IF(Table4[[#This Row],[Total fees]]=Table4[[#This Row],[Total]]=0,"",Table4[[#This Row],[Total fees]]-Table4[[#This Row],[Total]]),"")</f>
        <v/>
      </c>
    </row>
    <row r="2208" spans="1:22">
      <c r="A2208" s="18" t="str">
        <f>IF('Student''s Data'!A2208=0,"",'Student''s Data'!A2208)</f>
        <v/>
      </c>
      <c r="B2208" s="18" t="str">
        <f>IF('Student''s Data'!B2208=0,"",'Student''s Data'!B2208)</f>
        <v/>
      </c>
      <c r="C2208" s="19" t="str">
        <f>IF('Student''s Data'!C2208=0,"",'Student''s Data'!C2208)</f>
        <v/>
      </c>
      <c r="D2208" s="19" t="str">
        <f>IF('Student''s Data'!D2208=0,"",'Student''s Data'!D2208)</f>
        <v/>
      </c>
      <c r="E2208" s="19" t="str">
        <f>IF('Student''s Data'!H2208=0,"",'Student''s Data'!H2208)</f>
        <v/>
      </c>
      <c r="F2208" s="19" t="str">
        <f>IF('Student''s Data'!E2208=0,"",'Student''s Data'!E2208)</f>
        <v/>
      </c>
      <c r="G2208" s="19" t="str">
        <f>IF('Student''s Data'!F2208=0,"",'Student''s Data'!F2208)</f>
        <v/>
      </c>
      <c r="H2208" s="17"/>
      <c r="I2208" s="17"/>
      <c r="J2208" s="17"/>
      <c r="K2208" s="17"/>
      <c r="L2208" s="17"/>
      <c r="M2208" s="17"/>
      <c r="N2208" s="17"/>
      <c r="O2208" s="17"/>
      <c r="P2208" s="17"/>
      <c r="Q2208" s="17"/>
      <c r="R2208" s="17"/>
      <c r="S2208" s="17"/>
      <c r="T2208" s="5" t="str">
        <f>IF(SUM(Table4[[#This Row],[Jan]:[Dec]])=0,"",(SUM(Table4[[#This Row],[Jan]:[Dec]])))</f>
        <v/>
      </c>
      <c r="U2208" s="5">
        <f>IFERROR(IF(Table5[[#This Row],[Is RTE Student]]="Yes",0,VLOOKUP(Table4[[#This Row],[Class]]&amp;"_"&amp;Table4[[#This Row],[Stream]]&amp;"_"&amp;Table4[[#This Row],[Medium]],total_fee,5,0)),0)</f>
        <v>0</v>
      </c>
      <c r="V2208" s="5" t="str">
        <f>IFERROR(IF(Table4[[#This Row],[Total fees]]=Table4[[#This Row],[Total]]=0,"",Table4[[#This Row],[Total fees]]-Table4[[#This Row],[Total]]),"")</f>
        <v/>
      </c>
    </row>
    <row r="2209" spans="1:22">
      <c r="A2209" s="18" t="str">
        <f>IF('Student''s Data'!A2209=0,"",'Student''s Data'!A2209)</f>
        <v/>
      </c>
      <c r="B2209" s="18" t="str">
        <f>IF('Student''s Data'!B2209=0,"",'Student''s Data'!B2209)</f>
        <v/>
      </c>
      <c r="C2209" s="19" t="str">
        <f>IF('Student''s Data'!C2209=0,"",'Student''s Data'!C2209)</f>
        <v/>
      </c>
      <c r="D2209" s="19" t="str">
        <f>IF('Student''s Data'!D2209=0,"",'Student''s Data'!D2209)</f>
        <v/>
      </c>
      <c r="E2209" s="19" t="str">
        <f>IF('Student''s Data'!H2209=0,"",'Student''s Data'!H2209)</f>
        <v/>
      </c>
      <c r="F2209" s="19" t="str">
        <f>IF('Student''s Data'!E2209=0,"",'Student''s Data'!E2209)</f>
        <v/>
      </c>
      <c r="G2209" s="19" t="str">
        <f>IF('Student''s Data'!F2209=0,"",'Student''s Data'!F2209)</f>
        <v/>
      </c>
      <c r="H2209" s="17"/>
      <c r="I2209" s="17"/>
      <c r="J2209" s="17"/>
      <c r="K2209" s="17"/>
      <c r="L2209" s="17"/>
      <c r="M2209" s="17"/>
      <c r="N2209" s="17"/>
      <c r="O2209" s="17"/>
      <c r="P2209" s="17"/>
      <c r="Q2209" s="17"/>
      <c r="R2209" s="17"/>
      <c r="S2209" s="17"/>
      <c r="T2209" s="5" t="str">
        <f>IF(SUM(Table4[[#This Row],[Jan]:[Dec]])=0,"",(SUM(Table4[[#This Row],[Jan]:[Dec]])))</f>
        <v/>
      </c>
      <c r="U2209" s="5">
        <f>IFERROR(IF(Table5[[#This Row],[Is RTE Student]]="Yes",0,VLOOKUP(Table4[[#This Row],[Class]]&amp;"_"&amp;Table4[[#This Row],[Stream]]&amp;"_"&amp;Table4[[#This Row],[Medium]],total_fee,5,0)),0)</f>
        <v>0</v>
      </c>
      <c r="V2209" s="5" t="str">
        <f>IFERROR(IF(Table4[[#This Row],[Total fees]]=Table4[[#This Row],[Total]]=0,"",Table4[[#This Row],[Total fees]]-Table4[[#This Row],[Total]]),"")</f>
        <v/>
      </c>
    </row>
    <row r="2210" spans="1:22">
      <c r="A2210" s="18" t="str">
        <f>IF('Student''s Data'!A2210=0,"",'Student''s Data'!A2210)</f>
        <v/>
      </c>
      <c r="B2210" s="18" t="str">
        <f>IF('Student''s Data'!B2210=0,"",'Student''s Data'!B2210)</f>
        <v/>
      </c>
      <c r="C2210" s="19" t="str">
        <f>IF('Student''s Data'!C2210=0,"",'Student''s Data'!C2210)</f>
        <v/>
      </c>
      <c r="D2210" s="19" t="str">
        <f>IF('Student''s Data'!D2210=0,"",'Student''s Data'!D2210)</f>
        <v/>
      </c>
      <c r="E2210" s="19" t="str">
        <f>IF('Student''s Data'!H2210=0,"",'Student''s Data'!H2210)</f>
        <v/>
      </c>
      <c r="F2210" s="19" t="str">
        <f>IF('Student''s Data'!E2210=0,"",'Student''s Data'!E2210)</f>
        <v/>
      </c>
      <c r="G2210" s="19" t="str">
        <f>IF('Student''s Data'!F2210=0,"",'Student''s Data'!F2210)</f>
        <v/>
      </c>
      <c r="H2210" s="17"/>
      <c r="I2210" s="17"/>
      <c r="J2210" s="17"/>
      <c r="K2210" s="17"/>
      <c r="L2210" s="17"/>
      <c r="M2210" s="17"/>
      <c r="N2210" s="17"/>
      <c r="O2210" s="17"/>
      <c r="P2210" s="17"/>
      <c r="Q2210" s="17"/>
      <c r="R2210" s="17"/>
      <c r="S2210" s="17"/>
      <c r="T2210" s="5" t="str">
        <f>IF(SUM(Table4[[#This Row],[Jan]:[Dec]])=0,"",(SUM(Table4[[#This Row],[Jan]:[Dec]])))</f>
        <v/>
      </c>
      <c r="U2210" s="5">
        <f>IFERROR(IF(Table5[[#This Row],[Is RTE Student]]="Yes",0,VLOOKUP(Table4[[#This Row],[Class]]&amp;"_"&amp;Table4[[#This Row],[Stream]]&amp;"_"&amp;Table4[[#This Row],[Medium]],total_fee,5,0)),0)</f>
        <v>0</v>
      </c>
      <c r="V2210" s="5" t="str">
        <f>IFERROR(IF(Table4[[#This Row],[Total fees]]=Table4[[#This Row],[Total]]=0,"",Table4[[#This Row],[Total fees]]-Table4[[#This Row],[Total]]),"")</f>
        <v/>
      </c>
    </row>
    <row r="2211" spans="1:22">
      <c r="A2211" s="18" t="str">
        <f>IF('Student''s Data'!A2211=0,"",'Student''s Data'!A2211)</f>
        <v/>
      </c>
      <c r="B2211" s="18" t="str">
        <f>IF('Student''s Data'!B2211=0,"",'Student''s Data'!B2211)</f>
        <v/>
      </c>
      <c r="C2211" s="19" t="str">
        <f>IF('Student''s Data'!C2211=0,"",'Student''s Data'!C2211)</f>
        <v/>
      </c>
      <c r="D2211" s="19" t="str">
        <f>IF('Student''s Data'!D2211=0,"",'Student''s Data'!D2211)</f>
        <v/>
      </c>
      <c r="E2211" s="19" t="str">
        <f>IF('Student''s Data'!H2211=0,"",'Student''s Data'!H2211)</f>
        <v/>
      </c>
      <c r="F2211" s="19" t="str">
        <f>IF('Student''s Data'!E2211=0,"",'Student''s Data'!E2211)</f>
        <v/>
      </c>
      <c r="G2211" s="19" t="str">
        <f>IF('Student''s Data'!F2211=0,"",'Student''s Data'!F2211)</f>
        <v/>
      </c>
      <c r="H2211" s="17"/>
      <c r="I2211" s="17"/>
      <c r="J2211" s="17"/>
      <c r="K2211" s="17"/>
      <c r="L2211" s="17"/>
      <c r="M2211" s="17"/>
      <c r="N2211" s="17"/>
      <c r="O2211" s="17"/>
      <c r="P2211" s="17"/>
      <c r="Q2211" s="17"/>
      <c r="R2211" s="17"/>
      <c r="S2211" s="17"/>
      <c r="T2211" s="5" t="str">
        <f>IF(SUM(Table4[[#This Row],[Jan]:[Dec]])=0,"",(SUM(Table4[[#This Row],[Jan]:[Dec]])))</f>
        <v/>
      </c>
      <c r="U2211" s="5">
        <f>IFERROR(IF(Table5[[#This Row],[Is RTE Student]]="Yes",0,VLOOKUP(Table4[[#This Row],[Class]]&amp;"_"&amp;Table4[[#This Row],[Stream]]&amp;"_"&amp;Table4[[#This Row],[Medium]],total_fee,5,0)),0)</f>
        <v>0</v>
      </c>
      <c r="V2211" s="5" t="str">
        <f>IFERROR(IF(Table4[[#This Row],[Total fees]]=Table4[[#This Row],[Total]]=0,"",Table4[[#This Row],[Total fees]]-Table4[[#This Row],[Total]]),"")</f>
        <v/>
      </c>
    </row>
    <row r="2212" spans="1:22">
      <c r="A2212" s="18" t="str">
        <f>IF('Student''s Data'!A2212=0,"",'Student''s Data'!A2212)</f>
        <v/>
      </c>
      <c r="B2212" s="18" t="str">
        <f>IF('Student''s Data'!B2212=0,"",'Student''s Data'!B2212)</f>
        <v/>
      </c>
      <c r="C2212" s="19" t="str">
        <f>IF('Student''s Data'!C2212=0,"",'Student''s Data'!C2212)</f>
        <v/>
      </c>
      <c r="D2212" s="19" t="str">
        <f>IF('Student''s Data'!D2212=0,"",'Student''s Data'!D2212)</f>
        <v/>
      </c>
      <c r="E2212" s="19" t="str">
        <f>IF('Student''s Data'!H2212=0,"",'Student''s Data'!H2212)</f>
        <v/>
      </c>
      <c r="F2212" s="19" t="str">
        <f>IF('Student''s Data'!E2212=0,"",'Student''s Data'!E2212)</f>
        <v/>
      </c>
      <c r="G2212" s="19" t="str">
        <f>IF('Student''s Data'!F2212=0,"",'Student''s Data'!F2212)</f>
        <v/>
      </c>
      <c r="H2212" s="17"/>
      <c r="I2212" s="17"/>
      <c r="J2212" s="17"/>
      <c r="K2212" s="17"/>
      <c r="L2212" s="17"/>
      <c r="M2212" s="17"/>
      <c r="N2212" s="17"/>
      <c r="O2212" s="17"/>
      <c r="P2212" s="17"/>
      <c r="Q2212" s="17"/>
      <c r="R2212" s="17"/>
      <c r="S2212" s="17"/>
      <c r="T2212" s="5" t="str">
        <f>IF(SUM(Table4[[#This Row],[Jan]:[Dec]])=0,"",(SUM(Table4[[#This Row],[Jan]:[Dec]])))</f>
        <v/>
      </c>
      <c r="U2212" s="5">
        <f>IFERROR(IF(Table5[[#This Row],[Is RTE Student]]="Yes",0,VLOOKUP(Table4[[#This Row],[Class]]&amp;"_"&amp;Table4[[#This Row],[Stream]]&amp;"_"&amp;Table4[[#This Row],[Medium]],total_fee,5,0)),0)</f>
        <v>0</v>
      </c>
      <c r="V2212" s="5" t="str">
        <f>IFERROR(IF(Table4[[#This Row],[Total fees]]=Table4[[#This Row],[Total]]=0,"",Table4[[#This Row],[Total fees]]-Table4[[#This Row],[Total]]),"")</f>
        <v/>
      </c>
    </row>
    <row r="2213" spans="1:22">
      <c r="A2213" s="18" t="str">
        <f>IF('Student''s Data'!A2213=0,"",'Student''s Data'!A2213)</f>
        <v/>
      </c>
      <c r="B2213" s="18" t="str">
        <f>IF('Student''s Data'!B2213=0,"",'Student''s Data'!B2213)</f>
        <v/>
      </c>
      <c r="C2213" s="19" t="str">
        <f>IF('Student''s Data'!C2213=0,"",'Student''s Data'!C2213)</f>
        <v/>
      </c>
      <c r="D2213" s="19" t="str">
        <f>IF('Student''s Data'!D2213=0,"",'Student''s Data'!D2213)</f>
        <v/>
      </c>
      <c r="E2213" s="19" t="str">
        <f>IF('Student''s Data'!H2213=0,"",'Student''s Data'!H2213)</f>
        <v/>
      </c>
      <c r="F2213" s="19" t="str">
        <f>IF('Student''s Data'!E2213=0,"",'Student''s Data'!E2213)</f>
        <v/>
      </c>
      <c r="G2213" s="19" t="str">
        <f>IF('Student''s Data'!F2213=0,"",'Student''s Data'!F2213)</f>
        <v/>
      </c>
      <c r="H2213" s="17"/>
      <c r="I2213" s="17"/>
      <c r="J2213" s="17"/>
      <c r="K2213" s="17"/>
      <c r="L2213" s="17"/>
      <c r="M2213" s="17"/>
      <c r="N2213" s="17"/>
      <c r="O2213" s="17"/>
      <c r="P2213" s="17"/>
      <c r="Q2213" s="17"/>
      <c r="R2213" s="17"/>
      <c r="S2213" s="17"/>
      <c r="T2213" s="5" t="str">
        <f>IF(SUM(Table4[[#This Row],[Jan]:[Dec]])=0,"",(SUM(Table4[[#This Row],[Jan]:[Dec]])))</f>
        <v/>
      </c>
      <c r="U2213" s="5">
        <f>IFERROR(IF(Table5[[#This Row],[Is RTE Student]]="Yes",0,VLOOKUP(Table4[[#This Row],[Class]]&amp;"_"&amp;Table4[[#This Row],[Stream]]&amp;"_"&amp;Table4[[#This Row],[Medium]],total_fee,5,0)),0)</f>
        <v>0</v>
      </c>
      <c r="V2213" s="5" t="str">
        <f>IFERROR(IF(Table4[[#This Row],[Total fees]]=Table4[[#This Row],[Total]]=0,"",Table4[[#This Row],[Total fees]]-Table4[[#This Row],[Total]]),"")</f>
        <v/>
      </c>
    </row>
    <row r="2214" spans="1:22">
      <c r="A2214" s="18" t="str">
        <f>IF('Student''s Data'!A2214=0,"",'Student''s Data'!A2214)</f>
        <v/>
      </c>
      <c r="B2214" s="18" t="str">
        <f>IF('Student''s Data'!B2214=0,"",'Student''s Data'!B2214)</f>
        <v/>
      </c>
      <c r="C2214" s="19" t="str">
        <f>IF('Student''s Data'!C2214=0,"",'Student''s Data'!C2214)</f>
        <v/>
      </c>
      <c r="D2214" s="19" t="str">
        <f>IF('Student''s Data'!D2214=0,"",'Student''s Data'!D2214)</f>
        <v/>
      </c>
      <c r="E2214" s="19" t="str">
        <f>IF('Student''s Data'!H2214=0,"",'Student''s Data'!H2214)</f>
        <v/>
      </c>
      <c r="F2214" s="19" t="str">
        <f>IF('Student''s Data'!E2214=0,"",'Student''s Data'!E2214)</f>
        <v/>
      </c>
      <c r="G2214" s="19" t="str">
        <f>IF('Student''s Data'!F2214=0,"",'Student''s Data'!F2214)</f>
        <v/>
      </c>
      <c r="H2214" s="17"/>
      <c r="I2214" s="17"/>
      <c r="J2214" s="17"/>
      <c r="K2214" s="17"/>
      <c r="L2214" s="17"/>
      <c r="M2214" s="17"/>
      <c r="N2214" s="17"/>
      <c r="O2214" s="17"/>
      <c r="P2214" s="17"/>
      <c r="Q2214" s="17"/>
      <c r="R2214" s="17"/>
      <c r="S2214" s="17"/>
      <c r="T2214" s="5" t="str">
        <f>IF(SUM(Table4[[#This Row],[Jan]:[Dec]])=0,"",(SUM(Table4[[#This Row],[Jan]:[Dec]])))</f>
        <v/>
      </c>
      <c r="U2214" s="5">
        <f>IFERROR(IF(Table5[[#This Row],[Is RTE Student]]="Yes",0,VLOOKUP(Table4[[#This Row],[Class]]&amp;"_"&amp;Table4[[#This Row],[Stream]]&amp;"_"&amp;Table4[[#This Row],[Medium]],total_fee,5,0)),0)</f>
        <v>0</v>
      </c>
      <c r="V2214" s="5" t="str">
        <f>IFERROR(IF(Table4[[#This Row],[Total fees]]=Table4[[#This Row],[Total]]=0,"",Table4[[#This Row],[Total fees]]-Table4[[#This Row],[Total]]),"")</f>
        <v/>
      </c>
    </row>
    <row r="2215" spans="1:22">
      <c r="A2215" s="18" t="str">
        <f>IF('Student''s Data'!A2215=0,"",'Student''s Data'!A2215)</f>
        <v/>
      </c>
      <c r="B2215" s="18" t="str">
        <f>IF('Student''s Data'!B2215=0,"",'Student''s Data'!B2215)</f>
        <v/>
      </c>
      <c r="C2215" s="19" t="str">
        <f>IF('Student''s Data'!C2215=0,"",'Student''s Data'!C2215)</f>
        <v/>
      </c>
      <c r="D2215" s="19" t="str">
        <f>IF('Student''s Data'!D2215=0,"",'Student''s Data'!D2215)</f>
        <v/>
      </c>
      <c r="E2215" s="19" t="str">
        <f>IF('Student''s Data'!H2215=0,"",'Student''s Data'!H2215)</f>
        <v/>
      </c>
      <c r="F2215" s="19" t="str">
        <f>IF('Student''s Data'!E2215=0,"",'Student''s Data'!E2215)</f>
        <v/>
      </c>
      <c r="G2215" s="19" t="str">
        <f>IF('Student''s Data'!F2215=0,"",'Student''s Data'!F2215)</f>
        <v/>
      </c>
      <c r="H2215" s="17"/>
      <c r="I2215" s="17"/>
      <c r="J2215" s="17"/>
      <c r="K2215" s="17"/>
      <c r="L2215" s="17"/>
      <c r="M2215" s="17"/>
      <c r="N2215" s="17"/>
      <c r="O2215" s="17"/>
      <c r="P2215" s="17"/>
      <c r="Q2215" s="17"/>
      <c r="R2215" s="17"/>
      <c r="S2215" s="17"/>
      <c r="T2215" s="5" t="str">
        <f>IF(SUM(Table4[[#This Row],[Jan]:[Dec]])=0,"",(SUM(Table4[[#This Row],[Jan]:[Dec]])))</f>
        <v/>
      </c>
      <c r="U2215" s="5">
        <f>IFERROR(IF(Table5[[#This Row],[Is RTE Student]]="Yes",0,VLOOKUP(Table4[[#This Row],[Class]]&amp;"_"&amp;Table4[[#This Row],[Stream]]&amp;"_"&amp;Table4[[#This Row],[Medium]],total_fee,5,0)),0)</f>
        <v>0</v>
      </c>
      <c r="V2215" s="5" t="str">
        <f>IFERROR(IF(Table4[[#This Row],[Total fees]]=Table4[[#This Row],[Total]]=0,"",Table4[[#This Row],[Total fees]]-Table4[[#This Row],[Total]]),"")</f>
        <v/>
      </c>
    </row>
    <row r="2216" spans="1:22">
      <c r="A2216" s="18" t="str">
        <f>IF('Student''s Data'!A2216=0,"",'Student''s Data'!A2216)</f>
        <v/>
      </c>
      <c r="B2216" s="18" t="str">
        <f>IF('Student''s Data'!B2216=0,"",'Student''s Data'!B2216)</f>
        <v/>
      </c>
      <c r="C2216" s="19" t="str">
        <f>IF('Student''s Data'!C2216=0,"",'Student''s Data'!C2216)</f>
        <v/>
      </c>
      <c r="D2216" s="19" t="str">
        <f>IF('Student''s Data'!D2216=0,"",'Student''s Data'!D2216)</f>
        <v/>
      </c>
      <c r="E2216" s="19" t="str">
        <f>IF('Student''s Data'!H2216=0,"",'Student''s Data'!H2216)</f>
        <v/>
      </c>
      <c r="F2216" s="19" t="str">
        <f>IF('Student''s Data'!E2216=0,"",'Student''s Data'!E2216)</f>
        <v/>
      </c>
      <c r="G2216" s="19" t="str">
        <f>IF('Student''s Data'!F2216=0,"",'Student''s Data'!F2216)</f>
        <v/>
      </c>
      <c r="H2216" s="17"/>
      <c r="I2216" s="17"/>
      <c r="J2216" s="17"/>
      <c r="K2216" s="17"/>
      <c r="L2216" s="17"/>
      <c r="M2216" s="17"/>
      <c r="N2216" s="17"/>
      <c r="O2216" s="17"/>
      <c r="P2216" s="17"/>
      <c r="Q2216" s="17"/>
      <c r="R2216" s="17"/>
      <c r="S2216" s="17"/>
      <c r="T2216" s="5" t="str">
        <f>IF(SUM(Table4[[#This Row],[Jan]:[Dec]])=0,"",(SUM(Table4[[#This Row],[Jan]:[Dec]])))</f>
        <v/>
      </c>
      <c r="U2216" s="5">
        <f>IFERROR(IF(Table5[[#This Row],[Is RTE Student]]="Yes",0,VLOOKUP(Table4[[#This Row],[Class]]&amp;"_"&amp;Table4[[#This Row],[Stream]]&amp;"_"&amp;Table4[[#This Row],[Medium]],total_fee,5,0)),0)</f>
        <v>0</v>
      </c>
      <c r="V2216" s="5" t="str">
        <f>IFERROR(IF(Table4[[#This Row],[Total fees]]=Table4[[#This Row],[Total]]=0,"",Table4[[#This Row],[Total fees]]-Table4[[#This Row],[Total]]),"")</f>
        <v/>
      </c>
    </row>
    <row r="2217" spans="1:22">
      <c r="A2217" s="18" t="str">
        <f>IF('Student''s Data'!A2217=0,"",'Student''s Data'!A2217)</f>
        <v/>
      </c>
      <c r="B2217" s="18" t="str">
        <f>IF('Student''s Data'!B2217=0,"",'Student''s Data'!B2217)</f>
        <v/>
      </c>
      <c r="C2217" s="19" t="str">
        <f>IF('Student''s Data'!C2217=0,"",'Student''s Data'!C2217)</f>
        <v/>
      </c>
      <c r="D2217" s="19" t="str">
        <f>IF('Student''s Data'!D2217=0,"",'Student''s Data'!D2217)</f>
        <v/>
      </c>
      <c r="E2217" s="19" t="str">
        <f>IF('Student''s Data'!H2217=0,"",'Student''s Data'!H2217)</f>
        <v/>
      </c>
      <c r="F2217" s="19" t="str">
        <f>IF('Student''s Data'!E2217=0,"",'Student''s Data'!E2217)</f>
        <v/>
      </c>
      <c r="G2217" s="19" t="str">
        <f>IF('Student''s Data'!F2217=0,"",'Student''s Data'!F2217)</f>
        <v/>
      </c>
      <c r="H2217" s="17"/>
      <c r="I2217" s="17"/>
      <c r="J2217" s="17"/>
      <c r="K2217" s="17"/>
      <c r="L2217" s="17"/>
      <c r="M2217" s="17"/>
      <c r="N2217" s="17"/>
      <c r="O2217" s="17"/>
      <c r="P2217" s="17"/>
      <c r="Q2217" s="17"/>
      <c r="R2217" s="17"/>
      <c r="S2217" s="17"/>
      <c r="T2217" s="5" t="str">
        <f>IF(SUM(Table4[[#This Row],[Jan]:[Dec]])=0,"",(SUM(Table4[[#This Row],[Jan]:[Dec]])))</f>
        <v/>
      </c>
      <c r="U2217" s="5">
        <f>IFERROR(IF(Table5[[#This Row],[Is RTE Student]]="Yes",0,VLOOKUP(Table4[[#This Row],[Class]]&amp;"_"&amp;Table4[[#This Row],[Stream]]&amp;"_"&amp;Table4[[#This Row],[Medium]],total_fee,5,0)),0)</f>
        <v>0</v>
      </c>
      <c r="V2217" s="5" t="str">
        <f>IFERROR(IF(Table4[[#This Row],[Total fees]]=Table4[[#This Row],[Total]]=0,"",Table4[[#This Row],[Total fees]]-Table4[[#This Row],[Total]]),"")</f>
        <v/>
      </c>
    </row>
    <row r="2218" spans="1:22">
      <c r="A2218" s="18" t="str">
        <f>IF('Student''s Data'!A2218=0,"",'Student''s Data'!A2218)</f>
        <v/>
      </c>
      <c r="B2218" s="18" t="str">
        <f>IF('Student''s Data'!B2218=0,"",'Student''s Data'!B2218)</f>
        <v/>
      </c>
      <c r="C2218" s="19" t="str">
        <f>IF('Student''s Data'!C2218=0,"",'Student''s Data'!C2218)</f>
        <v/>
      </c>
      <c r="D2218" s="19" t="str">
        <f>IF('Student''s Data'!D2218=0,"",'Student''s Data'!D2218)</f>
        <v/>
      </c>
      <c r="E2218" s="19" t="str">
        <f>IF('Student''s Data'!H2218=0,"",'Student''s Data'!H2218)</f>
        <v/>
      </c>
      <c r="F2218" s="19" t="str">
        <f>IF('Student''s Data'!E2218=0,"",'Student''s Data'!E2218)</f>
        <v/>
      </c>
      <c r="G2218" s="19" t="str">
        <f>IF('Student''s Data'!F2218=0,"",'Student''s Data'!F2218)</f>
        <v/>
      </c>
      <c r="H2218" s="17"/>
      <c r="I2218" s="17"/>
      <c r="J2218" s="17"/>
      <c r="K2218" s="17"/>
      <c r="L2218" s="17"/>
      <c r="M2218" s="17"/>
      <c r="N2218" s="17"/>
      <c r="O2218" s="17"/>
      <c r="P2218" s="17"/>
      <c r="Q2218" s="17"/>
      <c r="R2218" s="17"/>
      <c r="S2218" s="17"/>
      <c r="T2218" s="5" t="str">
        <f>IF(SUM(Table4[[#This Row],[Jan]:[Dec]])=0,"",(SUM(Table4[[#This Row],[Jan]:[Dec]])))</f>
        <v/>
      </c>
      <c r="U2218" s="5">
        <f>IFERROR(IF(Table5[[#This Row],[Is RTE Student]]="Yes",0,VLOOKUP(Table4[[#This Row],[Class]]&amp;"_"&amp;Table4[[#This Row],[Stream]]&amp;"_"&amp;Table4[[#This Row],[Medium]],total_fee,5,0)),0)</f>
        <v>0</v>
      </c>
      <c r="V2218" s="5" t="str">
        <f>IFERROR(IF(Table4[[#This Row],[Total fees]]=Table4[[#This Row],[Total]]=0,"",Table4[[#This Row],[Total fees]]-Table4[[#This Row],[Total]]),"")</f>
        <v/>
      </c>
    </row>
    <row r="2219" spans="1:22">
      <c r="A2219" s="18" t="str">
        <f>IF('Student''s Data'!A2219=0,"",'Student''s Data'!A2219)</f>
        <v/>
      </c>
      <c r="B2219" s="18" t="str">
        <f>IF('Student''s Data'!B2219=0,"",'Student''s Data'!B2219)</f>
        <v/>
      </c>
      <c r="C2219" s="19" t="str">
        <f>IF('Student''s Data'!C2219=0,"",'Student''s Data'!C2219)</f>
        <v/>
      </c>
      <c r="D2219" s="19" t="str">
        <f>IF('Student''s Data'!D2219=0,"",'Student''s Data'!D2219)</f>
        <v/>
      </c>
      <c r="E2219" s="19" t="str">
        <f>IF('Student''s Data'!H2219=0,"",'Student''s Data'!H2219)</f>
        <v/>
      </c>
      <c r="F2219" s="19" t="str">
        <f>IF('Student''s Data'!E2219=0,"",'Student''s Data'!E2219)</f>
        <v/>
      </c>
      <c r="G2219" s="19" t="str">
        <f>IF('Student''s Data'!F2219=0,"",'Student''s Data'!F2219)</f>
        <v/>
      </c>
      <c r="H2219" s="17"/>
      <c r="I2219" s="17"/>
      <c r="J2219" s="17"/>
      <c r="K2219" s="17"/>
      <c r="L2219" s="17"/>
      <c r="M2219" s="17"/>
      <c r="N2219" s="17"/>
      <c r="O2219" s="17"/>
      <c r="P2219" s="17"/>
      <c r="Q2219" s="17"/>
      <c r="R2219" s="17"/>
      <c r="S2219" s="17"/>
      <c r="T2219" s="5" t="str">
        <f>IF(SUM(Table4[[#This Row],[Jan]:[Dec]])=0,"",(SUM(Table4[[#This Row],[Jan]:[Dec]])))</f>
        <v/>
      </c>
      <c r="U2219" s="5">
        <f>IFERROR(IF(Table5[[#This Row],[Is RTE Student]]="Yes",0,VLOOKUP(Table4[[#This Row],[Class]]&amp;"_"&amp;Table4[[#This Row],[Stream]]&amp;"_"&amp;Table4[[#This Row],[Medium]],total_fee,5,0)),0)</f>
        <v>0</v>
      </c>
      <c r="V2219" s="5" t="str">
        <f>IFERROR(IF(Table4[[#This Row],[Total fees]]=Table4[[#This Row],[Total]]=0,"",Table4[[#This Row],[Total fees]]-Table4[[#This Row],[Total]]),"")</f>
        <v/>
      </c>
    </row>
    <row r="2220" spans="1:22">
      <c r="A2220" s="18" t="str">
        <f>IF('Student''s Data'!A2220=0,"",'Student''s Data'!A2220)</f>
        <v/>
      </c>
      <c r="B2220" s="18" t="str">
        <f>IF('Student''s Data'!B2220=0,"",'Student''s Data'!B2220)</f>
        <v/>
      </c>
      <c r="C2220" s="19" t="str">
        <f>IF('Student''s Data'!C2220=0,"",'Student''s Data'!C2220)</f>
        <v/>
      </c>
      <c r="D2220" s="19" t="str">
        <f>IF('Student''s Data'!D2220=0,"",'Student''s Data'!D2220)</f>
        <v/>
      </c>
      <c r="E2220" s="19" t="str">
        <f>IF('Student''s Data'!H2220=0,"",'Student''s Data'!H2220)</f>
        <v/>
      </c>
      <c r="F2220" s="19" t="str">
        <f>IF('Student''s Data'!E2220=0,"",'Student''s Data'!E2220)</f>
        <v/>
      </c>
      <c r="G2220" s="19" t="str">
        <f>IF('Student''s Data'!F2220=0,"",'Student''s Data'!F2220)</f>
        <v/>
      </c>
      <c r="H2220" s="17"/>
      <c r="I2220" s="17"/>
      <c r="J2220" s="17"/>
      <c r="K2220" s="17"/>
      <c r="L2220" s="17"/>
      <c r="M2220" s="17"/>
      <c r="N2220" s="17"/>
      <c r="O2220" s="17"/>
      <c r="P2220" s="17"/>
      <c r="Q2220" s="17"/>
      <c r="R2220" s="17"/>
      <c r="S2220" s="17"/>
      <c r="T2220" s="5" t="str">
        <f>IF(SUM(Table4[[#This Row],[Jan]:[Dec]])=0,"",(SUM(Table4[[#This Row],[Jan]:[Dec]])))</f>
        <v/>
      </c>
      <c r="U2220" s="5">
        <f>IFERROR(IF(Table5[[#This Row],[Is RTE Student]]="Yes",0,VLOOKUP(Table4[[#This Row],[Class]]&amp;"_"&amp;Table4[[#This Row],[Stream]]&amp;"_"&amp;Table4[[#This Row],[Medium]],total_fee,5,0)),0)</f>
        <v>0</v>
      </c>
      <c r="V2220" s="5" t="str">
        <f>IFERROR(IF(Table4[[#This Row],[Total fees]]=Table4[[#This Row],[Total]]=0,"",Table4[[#This Row],[Total fees]]-Table4[[#This Row],[Total]]),"")</f>
        <v/>
      </c>
    </row>
    <row r="2221" spans="1:22">
      <c r="A2221" s="18" t="str">
        <f>IF('Student''s Data'!A2221=0,"",'Student''s Data'!A2221)</f>
        <v/>
      </c>
      <c r="B2221" s="18" t="str">
        <f>IF('Student''s Data'!B2221=0,"",'Student''s Data'!B2221)</f>
        <v/>
      </c>
      <c r="C2221" s="19" t="str">
        <f>IF('Student''s Data'!C2221=0,"",'Student''s Data'!C2221)</f>
        <v/>
      </c>
      <c r="D2221" s="19" t="str">
        <f>IF('Student''s Data'!D2221=0,"",'Student''s Data'!D2221)</f>
        <v/>
      </c>
      <c r="E2221" s="19" t="str">
        <f>IF('Student''s Data'!H2221=0,"",'Student''s Data'!H2221)</f>
        <v/>
      </c>
      <c r="F2221" s="19" t="str">
        <f>IF('Student''s Data'!E2221=0,"",'Student''s Data'!E2221)</f>
        <v/>
      </c>
      <c r="G2221" s="19" t="str">
        <f>IF('Student''s Data'!F2221=0,"",'Student''s Data'!F2221)</f>
        <v/>
      </c>
      <c r="H2221" s="17"/>
      <c r="I2221" s="17"/>
      <c r="J2221" s="17"/>
      <c r="K2221" s="17"/>
      <c r="L2221" s="17"/>
      <c r="M2221" s="17"/>
      <c r="N2221" s="17"/>
      <c r="O2221" s="17"/>
      <c r="P2221" s="17"/>
      <c r="Q2221" s="17"/>
      <c r="R2221" s="17"/>
      <c r="S2221" s="17"/>
      <c r="T2221" s="5" t="str">
        <f>IF(SUM(Table4[[#This Row],[Jan]:[Dec]])=0,"",(SUM(Table4[[#This Row],[Jan]:[Dec]])))</f>
        <v/>
      </c>
      <c r="U2221" s="5">
        <f>IFERROR(IF(Table5[[#This Row],[Is RTE Student]]="Yes",0,VLOOKUP(Table4[[#This Row],[Class]]&amp;"_"&amp;Table4[[#This Row],[Stream]]&amp;"_"&amp;Table4[[#This Row],[Medium]],total_fee,5,0)),0)</f>
        <v>0</v>
      </c>
      <c r="V2221" s="5" t="str">
        <f>IFERROR(IF(Table4[[#This Row],[Total fees]]=Table4[[#This Row],[Total]]=0,"",Table4[[#This Row],[Total fees]]-Table4[[#This Row],[Total]]),"")</f>
        <v/>
      </c>
    </row>
    <row r="2222" spans="1:22">
      <c r="A2222" s="18" t="str">
        <f>IF('Student''s Data'!A2222=0,"",'Student''s Data'!A2222)</f>
        <v/>
      </c>
      <c r="B2222" s="18" t="str">
        <f>IF('Student''s Data'!B2222=0,"",'Student''s Data'!B2222)</f>
        <v/>
      </c>
      <c r="C2222" s="19" t="str">
        <f>IF('Student''s Data'!C2222=0,"",'Student''s Data'!C2222)</f>
        <v/>
      </c>
      <c r="D2222" s="19" t="str">
        <f>IF('Student''s Data'!D2222=0,"",'Student''s Data'!D2222)</f>
        <v/>
      </c>
      <c r="E2222" s="19" t="str">
        <f>IF('Student''s Data'!H2222=0,"",'Student''s Data'!H2222)</f>
        <v/>
      </c>
      <c r="F2222" s="19" t="str">
        <f>IF('Student''s Data'!E2222=0,"",'Student''s Data'!E2222)</f>
        <v/>
      </c>
      <c r="G2222" s="19" t="str">
        <f>IF('Student''s Data'!F2222=0,"",'Student''s Data'!F2222)</f>
        <v/>
      </c>
      <c r="H2222" s="17"/>
      <c r="I2222" s="17"/>
      <c r="J2222" s="17"/>
      <c r="K2222" s="17"/>
      <c r="L2222" s="17"/>
      <c r="M2222" s="17"/>
      <c r="N2222" s="17"/>
      <c r="O2222" s="17"/>
      <c r="P2222" s="17"/>
      <c r="Q2222" s="17"/>
      <c r="R2222" s="17"/>
      <c r="S2222" s="17"/>
      <c r="T2222" s="5" t="str">
        <f>IF(SUM(Table4[[#This Row],[Jan]:[Dec]])=0,"",(SUM(Table4[[#This Row],[Jan]:[Dec]])))</f>
        <v/>
      </c>
      <c r="U2222" s="5">
        <f>IFERROR(IF(Table5[[#This Row],[Is RTE Student]]="Yes",0,VLOOKUP(Table4[[#This Row],[Class]]&amp;"_"&amp;Table4[[#This Row],[Stream]]&amp;"_"&amp;Table4[[#This Row],[Medium]],total_fee,5,0)),0)</f>
        <v>0</v>
      </c>
      <c r="V2222" s="5" t="str">
        <f>IFERROR(IF(Table4[[#This Row],[Total fees]]=Table4[[#This Row],[Total]]=0,"",Table4[[#This Row],[Total fees]]-Table4[[#This Row],[Total]]),"")</f>
        <v/>
      </c>
    </row>
    <row r="2223" spans="1:22">
      <c r="A2223" s="18" t="str">
        <f>IF('Student''s Data'!A2223=0,"",'Student''s Data'!A2223)</f>
        <v/>
      </c>
      <c r="B2223" s="18" t="str">
        <f>IF('Student''s Data'!B2223=0,"",'Student''s Data'!B2223)</f>
        <v/>
      </c>
      <c r="C2223" s="19" t="str">
        <f>IF('Student''s Data'!C2223=0,"",'Student''s Data'!C2223)</f>
        <v/>
      </c>
      <c r="D2223" s="19" t="str">
        <f>IF('Student''s Data'!D2223=0,"",'Student''s Data'!D2223)</f>
        <v/>
      </c>
      <c r="E2223" s="19" t="str">
        <f>IF('Student''s Data'!H2223=0,"",'Student''s Data'!H2223)</f>
        <v/>
      </c>
      <c r="F2223" s="19" t="str">
        <f>IF('Student''s Data'!E2223=0,"",'Student''s Data'!E2223)</f>
        <v/>
      </c>
      <c r="G2223" s="19" t="str">
        <f>IF('Student''s Data'!F2223=0,"",'Student''s Data'!F2223)</f>
        <v/>
      </c>
      <c r="H2223" s="17"/>
      <c r="I2223" s="17"/>
      <c r="J2223" s="17"/>
      <c r="K2223" s="17"/>
      <c r="L2223" s="17"/>
      <c r="M2223" s="17"/>
      <c r="N2223" s="17"/>
      <c r="O2223" s="17"/>
      <c r="P2223" s="17"/>
      <c r="Q2223" s="17"/>
      <c r="R2223" s="17"/>
      <c r="S2223" s="17"/>
      <c r="T2223" s="5" t="str">
        <f>IF(SUM(Table4[[#This Row],[Jan]:[Dec]])=0,"",(SUM(Table4[[#This Row],[Jan]:[Dec]])))</f>
        <v/>
      </c>
      <c r="U2223" s="5">
        <f>IFERROR(IF(Table5[[#This Row],[Is RTE Student]]="Yes",0,VLOOKUP(Table4[[#This Row],[Class]]&amp;"_"&amp;Table4[[#This Row],[Stream]]&amp;"_"&amp;Table4[[#This Row],[Medium]],total_fee,5,0)),0)</f>
        <v>0</v>
      </c>
      <c r="V2223" s="5" t="str">
        <f>IFERROR(IF(Table4[[#This Row],[Total fees]]=Table4[[#This Row],[Total]]=0,"",Table4[[#This Row],[Total fees]]-Table4[[#This Row],[Total]]),"")</f>
        <v/>
      </c>
    </row>
    <row r="2224" spans="1:22">
      <c r="A2224" s="18" t="str">
        <f>IF('Student''s Data'!A2224=0,"",'Student''s Data'!A2224)</f>
        <v/>
      </c>
      <c r="B2224" s="18" t="str">
        <f>IF('Student''s Data'!B2224=0,"",'Student''s Data'!B2224)</f>
        <v/>
      </c>
      <c r="C2224" s="19" t="str">
        <f>IF('Student''s Data'!C2224=0,"",'Student''s Data'!C2224)</f>
        <v/>
      </c>
      <c r="D2224" s="19" t="str">
        <f>IF('Student''s Data'!D2224=0,"",'Student''s Data'!D2224)</f>
        <v/>
      </c>
      <c r="E2224" s="19" t="str">
        <f>IF('Student''s Data'!H2224=0,"",'Student''s Data'!H2224)</f>
        <v/>
      </c>
      <c r="F2224" s="19" t="str">
        <f>IF('Student''s Data'!E2224=0,"",'Student''s Data'!E2224)</f>
        <v/>
      </c>
      <c r="G2224" s="19" t="str">
        <f>IF('Student''s Data'!F2224=0,"",'Student''s Data'!F2224)</f>
        <v/>
      </c>
      <c r="H2224" s="17"/>
      <c r="I2224" s="17"/>
      <c r="J2224" s="17"/>
      <c r="K2224" s="17"/>
      <c r="L2224" s="17"/>
      <c r="M2224" s="17"/>
      <c r="N2224" s="17"/>
      <c r="O2224" s="17"/>
      <c r="P2224" s="17"/>
      <c r="Q2224" s="17"/>
      <c r="R2224" s="17"/>
      <c r="S2224" s="17"/>
      <c r="T2224" s="5" t="str">
        <f>IF(SUM(Table4[[#This Row],[Jan]:[Dec]])=0,"",(SUM(Table4[[#This Row],[Jan]:[Dec]])))</f>
        <v/>
      </c>
      <c r="U2224" s="5">
        <f>IFERROR(IF(Table5[[#This Row],[Is RTE Student]]="Yes",0,VLOOKUP(Table4[[#This Row],[Class]]&amp;"_"&amp;Table4[[#This Row],[Stream]]&amp;"_"&amp;Table4[[#This Row],[Medium]],total_fee,5,0)),0)</f>
        <v>0</v>
      </c>
      <c r="V2224" s="5" t="str">
        <f>IFERROR(IF(Table4[[#This Row],[Total fees]]=Table4[[#This Row],[Total]]=0,"",Table4[[#This Row],[Total fees]]-Table4[[#This Row],[Total]]),"")</f>
        <v/>
      </c>
    </row>
    <row r="2225" spans="1:22">
      <c r="A2225" s="18" t="str">
        <f>IF('Student''s Data'!A2225=0,"",'Student''s Data'!A2225)</f>
        <v/>
      </c>
      <c r="B2225" s="18" t="str">
        <f>IF('Student''s Data'!B2225=0,"",'Student''s Data'!B2225)</f>
        <v/>
      </c>
      <c r="C2225" s="19" t="str">
        <f>IF('Student''s Data'!C2225=0,"",'Student''s Data'!C2225)</f>
        <v/>
      </c>
      <c r="D2225" s="19" t="str">
        <f>IF('Student''s Data'!D2225=0,"",'Student''s Data'!D2225)</f>
        <v/>
      </c>
      <c r="E2225" s="19" t="str">
        <f>IF('Student''s Data'!H2225=0,"",'Student''s Data'!H2225)</f>
        <v/>
      </c>
      <c r="F2225" s="19" t="str">
        <f>IF('Student''s Data'!E2225=0,"",'Student''s Data'!E2225)</f>
        <v/>
      </c>
      <c r="G2225" s="19" t="str">
        <f>IF('Student''s Data'!F2225=0,"",'Student''s Data'!F2225)</f>
        <v/>
      </c>
      <c r="H2225" s="17"/>
      <c r="I2225" s="17"/>
      <c r="J2225" s="17"/>
      <c r="K2225" s="17"/>
      <c r="L2225" s="17"/>
      <c r="M2225" s="17"/>
      <c r="N2225" s="17"/>
      <c r="O2225" s="17"/>
      <c r="P2225" s="17"/>
      <c r="Q2225" s="17"/>
      <c r="R2225" s="17"/>
      <c r="S2225" s="17"/>
      <c r="T2225" s="5" t="str">
        <f>IF(SUM(Table4[[#This Row],[Jan]:[Dec]])=0,"",(SUM(Table4[[#This Row],[Jan]:[Dec]])))</f>
        <v/>
      </c>
      <c r="U2225" s="5">
        <f>IFERROR(IF(Table5[[#This Row],[Is RTE Student]]="Yes",0,VLOOKUP(Table4[[#This Row],[Class]]&amp;"_"&amp;Table4[[#This Row],[Stream]]&amp;"_"&amp;Table4[[#This Row],[Medium]],total_fee,5,0)),0)</f>
        <v>0</v>
      </c>
      <c r="V2225" s="5" t="str">
        <f>IFERROR(IF(Table4[[#This Row],[Total fees]]=Table4[[#This Row],[Total]]=0,"",Table4[[#This Row],[Total fees]]-Table4[[#This Row],[Total]]),"")</f>
        <v/>
      </c>
    </row>
    <row r="2226" spans="1:22">
      <c r="A2226" s="18" t="str">
        <f>IF('Student''s Data'!A2226=0,"",'Student''s Data'!A2226)</f>
        <v/>
      </c>
      <c r="B2226" s="18" t="str">
        <f>IF('Student''s Data'!B2226=0,"",'Student''s Data'!B2226)</f>
        <v/>
      </c>
      <c r="C2226" s="19" t="str">
        <f>IF('Student''s Data'!C2226=0,"",'Student''s Data'!C2226)</f>
        <v/>
      </c>
      <c r="D2226" s="19" t="str">
        <f>IF('Student''s Data'!D2226=0,"",'Student''s Data'!D2226)</f>
        <v/>
      </c>
      <c r="E2226" s="19" t="str">
        <f>IF('Student''s Data'!H2226=0,"",'Student''s Data'!H2226)</f>
        <v/>
      </c>
      <c r="F2226" s="19" t="str">
        <f>IF('Student''s Data'!E2226=0,"",'Student''s Data'!E2226)</f>
        <v/>
      </c>
      <c r="G2226" s="19" t="str">
        <f>IF('Student''s Data'!F2226=0,"",'Student''s Data'!F2226)</f>
        <v/>
      </c>
      <c r="H2226" s="17"/>
      <c r="I2226" s="17"/>
      <c r="J2226" s="17"/>
      <c r="K2226" s="17"/>
      <c r="L2226" s="17"/>
      <c r="M2226" s="17"/>
      <c r="N2226" s="17"/>
      <c r="O2226" s="17"/>
      <c r="P2226" s="17"/>
      <c r="Q2226" s="17"/>
      <c r="R2226" s="17"/>
      <c r="S2226" s="17"/>
      <c r="T2226" s="5" t="str">
        <f>IF(SUM(Table4[[#This Row],[Jan]:[Dec]])=0,"",(SUM(Table4[[#This Row],[Jan]:[Dec]])))</f>
        <v/>
      </c>
      <c r="U2226" s="5">
        <f>IFERROR(IF(Table5[[#This Row],[Is RTE Student]]="Yes",0,VLOOKUP(Table4[[#This Row],[Class]]&amp;"_"&amp;Table4[[#This Row],[Stream]]&amp;"_"&amp;Table4[[#This Row],[Medium]],total_fee,5,0)),0)</f>
        <v>0</v>
      </c>
      <c r="V2226" s="5" t="str">
        <f>IFERROR(IF(Table4[[#This Row],[Total fees]]=Table4[[#This Row],[Total]]=0,"",Table4[[#This Row],[Total fees]]-Table4[[#This Row],[Total]]),"")</f>
        <v/>
      </c>
    </row>
    <row r="2227" spans="1:22">
      <c r="A2227" s="18" t="str">
        <f>IF('Student''s Data'!A2227=0,"",'Student''s Data'!A2227)</f>
        <v/>
      </c>
      <c r="B2227" s="18" t="str">
        <f>IF('Student''s Data'!B2227=0,"",'Student''s Data'!B2227)</f>
        <v/>
      </c>
      <c r="C2227" s="19" t="str">
        <f>IF('Student''s Data'!C2227=0,"",'Student''s Data'!C2227)</f>
        <v/>
      </c>
      <c r="D2227" s="19" t="str">
        <f>IF('Student''s Data'!D2227=0,"",'Student''s Data'!D2227)</f>
        <v/>
      </c>
      <c r="E2227" s="19" t="str">
        <f>IF('Student''s Data'!H2227=0,"",'Student''s Data'!H2227)</f>
        <v/>
      </c>
      <c r="F2227" s="19" t="str">
        <f>IF('Student''s Data'!E2227=0,"",'Student''s Data'!E2227)</f>
        <v/>
      </c>
      <c r="G2227" s="19" t="str">
        <f>IF('Student''s Data'!F2227=0,"",'Student''s Data'!F2227)</f>
        <v/>
      </c>
      <c r="H2227" s="17"/>
      <c r="I2227" s="17"/>
      <c r="J2227" s="17"/>
      <c r="K2227" s="17"/>
      <c r="L2227" s="17"/>
      <c r="M2227" s="17"/>
      <c r="N2227" s="17"/>
      <c r="O2227" s="17"/>
      <c r="P2227" s="17"/>
      <c r="Q2227" s="17"/>
      <c r="R2227" s="17"/>
      <c r="S2227" s="17"/>
      <c r="T2227" s="5" t="str">
        <f>IF(SUM(Table4[[#This Row],[Jan]:[Dec]])=0,"",(SUM(Table4[[#This Row],[Jan]:[Dec]])))</f>
        <v/>
      </c>
      <c r="U2227" s="5">
        <f>IFERROR(IF(Table5[[#This Row],[Is RTE Student]]="Yes",0,VLOOKUP(Table4[[#This Row],[Class]]&amp;"_"&amp;Table4[[#This Row],[Stream]]&amp;"_"&amp;Table4[[#This Row],[Medium]],total_fee,5,0)),0)</f>
        <v>0</v>
      </c>
      <c r="V2227" s="5" t="str">
        <f>IFERROR(IF(Table4[[#This Row],[Total fees]]=Table4[[#This Row],[Total]]=0,"",Table4[[#This Row],[Total fees]]-Table4[[#This Row],[Total]]),"")</f>
        <v/>
      </c>
    </row>
    <row r="2228" spans="1:22">
      <c r="A2228" s="18" t="str">
        <f>IF('Student''s Data'!A2228=0,"",'Student''s Data'!A2228)</f>
        <v/>
      </c>
      <c r="B2228" s="18" t="str">
        <f>IF('Student''s Data'!B2228=0,"",'Student''s Data'!B2228)</f>
        <v/>
      </c>
      <c r="C2228" s="19" t="str">
        <f>IF('Student''s Data'!C2228=0,"",'Student''s Data'!C2228)</f>
        <v/>
      </c>
      <c r="D2228" s="19" t="str">
        <f>IF('Student''s Data'!D2228=0,"",'Student''s Data'!D2228)</f>
        <v/>
      </c>
      <c r="E2228" s="19" t="str">
        <f>IF('Student''s Data'!H2228=0,"",'Student''s Data'!H2228)</f>
        <v/>
      </c>
      <c r="F2228" s="19" t="str">
        <f>IF('Student''s Data'!E2228=0,"",'Student''s Data'!E2228)</f>
        <v/>
      </c>
      <c r="G2228" s="19" t="str">
        <f>IF('Student''s Data'!F2228=0,"",'Student''s Data'!F2228)</f>
        <v/>
      </c>
      <c r="H2228" s="17"/>
      <c r="I2228" s="17"/>
      <c r="J2228" s="17"/>
      <c r="K2228" s="17"/>
      <c r="L2228" s="17"/>
      <c r="M2228" s="17"/>
      <c r="N2228" s="17"/>
      <c r="O2228" s="17"/>
      <c r="P2228" s="17"/>
      <c r="Q2228" s="17"/>
      <c r="R2228" s="17"/>
      <c r="S2228" s="17"/>
      <c r="T2228" s="5" t="str">
        <f>IF(SUM(Table4[[#This Row],[Jan]:[Dec]])=0,"",(SUM(Table4[[#This Row],[Jan]:[Dec]])))</f>
        <v/>
      </c>
      <c r="U2228" s="5">
        <f>IFERROR(IF(Table5[[#This Row],[Is RTE Student]]="Yes",0,VLOOKUP(Table4[[#This Row],[Class]]&amp;"_"&amp;Table4[[#This Row],[Stream]]&amp;"_"&amp;Table4[[#This Row],[Medium]],total_fee,5,0)),0)</f>
        <v>0</v>
      </c>
      <c r="V2228" s="5" t="str">
        <f>IFERROR(IF(Table4[[#This Row],[Total fees]]=Table4[[#This Row],[Total]]=0,"",Table4[[#This Row],[Total fees]]-Table4[[#This Row],[Total]]),"")</f>
        <v/>
      </c>
    </row>
    <row r="2229" spans="1:22">
      <c r="A2229" s="18" t="str">
        <f>IF('Student''s Data'!A2229=0,"",'Student''s Data'!A2229)</f>
        <v/>
      </c>
      <c r="B2229" s="18" t="str">
        <f>IF('Student''s Data'!B2229=0,"",'Student''s Data'!B2229)</f>
        <v/>
      </c>
      <c r="C2229" s="19" t="str">
        <f>IF('Student''s Data'!C2229=0,"",'Student''s Data'!C2229)</f>
        <v/>
      </c>
      <c r="D2229" s="19" t="str">
        <f>IF('Student''s Data'!D2229=0,"",'Student''s Data'!D2229)</f>
        <v/>
      </c>
      <c r="E2229" s="19" t="str">
        <f>IF('Student''s Data'!H2229=0,"",'Student''s Data'!H2229)</f>
        <v/>
      </c>
      <c r="F2229" s="19" t="str">
        <f>IF('Student''s Data'!E2229=0,"",'Student''s Data'!E2229)</f>
        <v/>
      </c>
      <c r="G2229" s="19" t="str">
        <f>IF('Student''s Data'!F2229=0,"",'Student''s Data'!F2229)</f>
        <v/>
      </c>
      <c r="H2229" s="17"/>
      <c r="I2229" s="17"/>
      <c r="J2229" s="17"/>
      <c r="K2229" s="17"/>
      <c r="L2229" s="17"/>
      <c r="M2229" s="17"/>
      <c r="N2229" s="17"/>
      <c r="O2229" s="17"/>
      <c r="P2229" s="17"/>
      <c r="Q2229" s="17"/>
      <c r="R2229" s="17"/>
      <c r="S2229" s="17"/>
      <c r="T2229" s="5" t="str">
        <f>IF(SUM(Table4[[#This Row],[Jan]:[Dec]])=0,"",(SUM(Table4[[#This Row],[Jan]:[Dec]])))</f>
        <v/>
      </c>
      <c r="U2229" s="5">
        <f>IFERROR(IF(Table5[[#This Row],[Is RTE Student]]="Yes",0,VLOOKUP(Table4[[#This Row],[Class]]&amp;"_"&amp;Table4[[#This Row],[Stream]]&amp;"_"&amp;Table4[[#This Row],[Medium]],total_fee,5,0)),0)</f>
        <v>0</v>
      </c>
      <c r="V2229" s="5" t="str">
        <f>IFERROR(IF(Table4[[#This Row],[Total fees]]=Table4[[#This Row],[Total]]=0,"",Table4[[#This Row],[Total fees]]-Table4[[#This Row],[Total]]),"")</f>
        <v/>
      </c>
    </row>
    <row r="2230" spans="1:22">
      <c r="A2230" s="18" t="str">
        <f>IF('Student''s Data'!A2230=0,"",'Student''s Data'!A2230)</f>
        <v/>
      </c>
      <c r="B2230" s="18" t="str">
        <f>IF('Student''s Data'!B2230=0,"",'Student''s Data'!B2230)</f>
        <v/>
      </c>
      <c r="C2230" s="19" t="str">
        <f>IF('Student''s Data'!C2230=0,"",'Student''s Data'!C2230)</f>
        <v/>
      </c>
      <c r="D2230" s="19" t="str">
        <f>IF('Student''s Data'!D2230=0,"",'Student''s Data'!D2230)</f>
        <v/>
      </c>
      <c r="E2230" s="19" t="str">
        <f>IF('Student''s Data'!H2230=0,"",'Student''s Data'!H2230)</f>
        <v/>
      </c>
      <c r="F2230" s="19" t="str">
        <f>IF('Student''s Data'!E2230=0,"",'Student''s Data'!E2230)</f>
        <v/>
      </c>
      <c r="G2230" s="19" t="str">
        <f>IF('Student''s Data'!F2230=0,"",'Student''s Data'!F2230)</f>
        <v/>
      </c>
      <c r="H2230" s="17"/>
      <c r="I2230" s="17"/>
      <c r="J2230" s="17"/>
      <c r="K2230" s="17"/>
      <c r="L2230" s="17"/>
      <c r="M2230" s="17"/>
      <c r="N2230" s="17"/>
      <c r="O2230" s="17"/>
      <c r="P2230" s="17"/>
      <c r="Q2230" s="17"/>
      <c r="R2230" s="17"/>
      <c r="S2230" s="17"/>
      <c r="T2230" s="5" t="str">
        <f>IF(SUM(Table4[[#This Row],[Jan]:[Dec]])=0,"",(SUM(Table4[[#This Row],[Jan]:[Dec]])))</f>
        <v/>
      </c>
      <c r="U2230" s="5">
        <f>IFERROR(IF(Table5[[#This Row],[Is RTE Student]]="Yes",0,VLOOKUP(Table4[[#This Row],[Class]]&amp;"_"&amp;Table4[[#This Row],[Stream]]&amp;"_"&amp;Table4[[#This Row],[Medium]],total_fee,5,0)),0)</f>
        <v>0</v>
      </c>
      <c r="V2230" s="5" t="str">
        <f>IFERROR(IF(Table4[[#This Row],[Total fees]]=Table4[[#This Row],[Total]]=0,"",Table4[[#This Row],[Total fees]]-Table4[[#This Row],[Total]]),"")</f>
        <v/>
      </c>
    </row>
    <row r="2231" spans="1:22">
      <c r="A2231" s="18" t="str">
        <f>IF('Student''s Data'!A2231=0,"",'Student''s Data'!A2231)</f>
        <v/>
      </c>
      <c r="B2231" s="18" t="str">
        <f>IF('Student''s Data'!B2231=0,"",'Student''s Data'!B2231)</f>
        <v/>
      </c>
      <c r="C2231" s="19" t="str">
        <f>IF('Student''s Data'!C2231=0,"",'Student''s Data'!C2231)</f>
        <v/>
      </c>
      <c r="D2231" s="19" t="str">
        <f>IF('Student''s Data'!D2231=0,"",'Student''s Data'!D2231)</f>
        <v/>
      </c>
      <c r="E2231" s="19" t="str">
        <f>IF('Student''s Data'!H2231=0,"",'Student''s Data'!H2231)</f>
        <v/>
      </c>
      <c r="F2231" s="19" t="str">
        <f>IF('Student''s Data'!E2231=0,"",'Student''s Data'!E2231)</f>
        <v/>
      </c>
      <c r="G2231" s="19" t="str">
        <f>IF('Student''s Data'!F2231=0,"",'Student''s Data'!F2231)</f>
        <v/>
      </c>
      <c r="H2231" s="17"/>
      <c r="I2231" s="17"/>
      <c r="J2231" s="17"/>
      <c r="K2231" s="17"/>
      <c r="L2231" s="17"/>
      <c r="M2231" s="17"/>
      <c r="N2231" s="17"/>
      <c r="O2231" s="17"/>
      <c r="P2231" s="17"/>
      <c r="Q2231" s="17"/>
      <c r="R2231" s="17"/>
      <c r="S2231" s="17"/>
      <c r="T2231" s="5" t="str">
        <f>IF(SUM(Table4[[#This Row],[Jan]:[Dec]])=0,"",(SUM(Table4[[#This Row],[Jan]:[Dec]])))</f>
        <v/>
      </c>
      <c r="U2231" s="5">
        <f>IFERROR(IF(Table5[[#This Row],[Is RTE Student]]="Yes",0,VLOOKUP(Table4[[#This Row],[Class]]&amp;"_"&amp;Table4[[#This Row],[Stream]]&amp;"_"&amp;Table4[[#This Row],[Medium]],total_fee,5,0)),0)</f>
        <v>0</v>
      </c>
      <c r="V2231" s="5" t="str">
        <f>IFERROR(IF(Table4[[#This Row],[Total fees]]=Table4[[#This Row],[Total]]=0,"",Table4[[#This Row],[Total fees]]-Table4[[#This Row],[Total]]),"")</f>
        <v/>
      </c>
    </row>
    <row r="2232" spans="1:22">
      <c r="A2232" s="18" t="str">
        <f>IF('Student''s Data'!A2232=0,"",'Student''s Data'!A2232)</f>
        <v/>
      </c>
      <c r="B2232" s="18" t="str">
        <f>IF('Student''s Data'!B2232=0,"",'Student''s Data'!B2232)</f>
        <v/>
      </c>
      <c r="C2232" s="19" t="str">
        <f>IF('Student''s Data'!C2232=0,"",'Student''s Data'!C2232)</f>
        <v/>
      </c>
      <c r="D2232" s="19" t="str">
        <f>IF('Student''s Data'!D2232=0,"",'Student''s Data'!D2232)</f>
        <v/>
      </c>
      <c r="E2232" s="19" t="str">
        <f>IF('Student''s Data'!H2232=0,"",'Student''s Data'!H2232)</f>
        <v/>
      </c>
      <c r="F2232" s="19" t="str">
        <f>IF('Student''s Data'!E2232=0,"",'Student''s Data'!E2232)</f>
        <v/>
      </c>
      <c r="G2232" s="19" t="str">
        <f>IF('Student''s Data'!F2232=0,"",'Student''s Data'!F2232)</f>
        <v/>
      </c>
      <c r="H2232" s="17"/>
      <c r="I2232" s="17"/>
      <c r="J2232" s="17"/>
      <c r="K2232" s="17"/>
      <c r="L2232" s="17"/>
      <c r="M2232" s="17"/>
      <c r="N2232" s="17"/>
      <c r="O2232" s="17"/>
      <c r="P2232" s="17"/>
      <c r="Q2232" s="17"/>
      <c r="R2232" s="17"/>
      <c r="S2232" s="17"/>
      <c r="T2232" s="5" t="str">
        <f>IF(SUM(Table4[[#This Row],[Jan]:[Dec]])=0,"",(SUM(Table4[[#This Row],[Jan]:[Dec]])))</f>
        <v/>
      </c>
      <c r="U2232" s="5">
        <f>IFERROR(IF(Table5[[#This Row],[Is RTE Student]]="Yes",0,VLOOKUP(Table4[[#This Row],[Class]]&amp;"_"&amp;Table4[[#This Row],[Stream]]&amp;"_"&amp;Table4[[#This Row],[Medium]],total_fee,5,0)),0)</f>
        <v>0</v>
      </c>
      <c r="V2232" s="5" t="str">
        <f>IFERROR(IF(Table4[[#This Row],[Total fees]]=Table4[[#This Row],[Total]]=0,"",Table4[[#This Row],[Total fees]]-Table4[[#This Row],[Total]]),"")</f>
        <v/>
      </c>
    </row>
    <row r="2233" spans="1:22">
      <c r="A2233" s="18" t="str">
        <f>IF('Student''s Data'!A2233=0,"",'Student''s Data'!A2233)</f>
        <v/>
      </c>
      <c r="B2233" s="18" t="str">
        <f>IF('Student''s Data'!B2233=0,"",'Student''s Data'!B2233)</f>
        <v/>
      </c>
      <c r="C2233" s="19" t="str">
        <f>IF('Student''s Data'!C2233=0,"",'Student''s Data'!C2233)</f>
        <v/>
      </c>
      <c r="D2233" s="19" t="str">
        <f>IF('Student''s Data'!D2233=0,"",'Student''s Data'!D2233)</f>
        <v/>
      </c>
      <c r="E2233" s="19" t="str">
        <f>IF('Student''s Data'!H2233=0,"",'Student''s Data'!H2233)</f>
        <v/>
      </c>
      <c r="F2233" s="19" t="str">
        <f>IF('Student''s Data'!E2233=0,"",'Student''s Data'!E2233)</f>
        <v/>
      </c>
      <c r="G2233" s="19" t="str">
        <f>IF('Student''s Data'!F2233=0,"",'Student''s Data'!F2233)</f>
        <v/>
      </c>
      <c r="H2233" s="17"/>
      <c r="I2233" s="17"/>
      <c r="J2233" s="17"/>
      <c r="K2233" s="17"/>
      <c r="L2233" s="17"/>
      <c r="M2233" s="17"/>
      <c r="N2233" s="17"/>
      <c r="O2233" s="17"/>
      <c r="P2233" s="17"/>
      <c r="Q2233" s="17"/>
      <c r="R2233" s="17"/>
      <c r="S2233" s="17"/>
      <c r="T2233" s="5" t="str">
        <f>IF(SUM(Table4[[#This Row],[Jan]:[Dec]])=0,"",(SUM(Table4[[#This Row],[Jan]:[Dec]])))</f>
        <v/>
      </c>
      <c r="U2233" s="5">
        <f>IFERROR(IF(Table5[[#This Row],[Is RTE Student]]="Yes",0,VLOOKUP(Table4[[#This Row],[Class]]&amp;"_"&amp;Table4[[#This Row],[Stream]]&amp;"_"&amp;Table4[[#This Row],[Medium]],total_fee,5,0)),0)</f>
        <v>0</v>
      </c>
      <c r="V2233" s="5" t="str">
        <f>IFERROR(IF(Table4[[#This Row],[Total fees]]=Table4[[#This Row],[Total]]=0,"",Table4[[#This Row],[Total fees]]-Table4[[#This Row],[Total]]),"")</f>
        <v/>
      </c>
    </row>
    <row r="2234" spans="1:22">
      <c r="A2234" s="18" t="str">
        <f>IF('Student''s Data'!A2234=0,"",'Student''s Data'!A2234)</f>
        <v/>
      </c>
      <c r="B2234" s="18" t="str">
        <f>IF('Student''s Data'!B2234=0,"",'Student''s Data'!B2234)</f>
        <v/>
      </c>
      <c r="C2234" s="19" t="str">
        <f>IF('Student''s Data'!C2234=0,"",'Student''s Data'!C2234)</f>
        <v/>
      </c>
      <c r="D2234" s="19" t="str">
        <f>IF('Student''s Data'!D2234=0,"",'Student''s Data'!D2234)</f>
        <v/>
      </c>
      <c r="E2234" s="19" t="str">
        <f>IF('Student''s Data'!H2234=0,"",'Student''s Data'!H2234)</f>
        <v/>
      </c>
      <c r="F2234" s="19" t="str">
        <f>IF('Student''s Data'!E2234=0,"",'Student''s Data'!E2234)</f>
        <v/>
      </c>
      <c r="G2234" s="19" t="str">
        <f>IF('Student''s Data'!F2234=0,"",'Student''s Data'!F2234)</f>
        <v/>
      </c>
      <c r="H2234" s="17"/>
      <c r="I2234" s="17"/>
      <c r="J2234" s="17"/>
      <c r="K2234" s="17"/>
      <c r="L2234" s="17"/>
      <c r="M2234" s="17"/>
      <c r="N2234" s="17"/>
      <c r="O2234" s="17"/>
      <c r="P2234" s="17"/>
      <c r="Q2234" s="17"/>
      <c r="R2234" s="17"/>
      <c r="S2234" s="17"/>
      <c r="T2234" s="5" t="str">
        <f>IF(SUM(Table4[[#This Row],[Jan]:[Dec]])=0,"",(SUM(Table4[[#This Row],[Jan]:[Dec]])))</f>
        <v/>
      </c>
      <c r="U2234" s="5">
        <f>IFERROR(IF(Table5[[#This Row],[Is RTE Student]]="Yes",0,VLOOKUP(Table4[[#This Row],[Class]]&amp;"_"&amp;Table4[[#This Row],[Stream]]&amp;"_"&amp;Table4[[#This Row],[Medium]],total_fee,5,0)),0)</f>
        <v>0</v>
      </c>
      <c r="V2234" s="5" t="str">
        <f>IFERROR(IF(Table4[[#This Row],[Total fees]]=Table4[[#This Row],[Total]]=0,"",Table4[[#This Row],[Total fees]]-Table4[[#This Row],[Total]]),"")</f>
        <v/>
      </c>
    </row>
    <row r="2235" spans="1:22">
      <c r="A2235" s="18" t="str">
        <f>IF('Student''s Data'!A2235=0,"",'Student''s Data'!A2235)</f>
        <v/>
      </c>
      <c r="B2235" s="18" t="str">
        <f>IF('Student''s Data'!B2235=0,"",'Student''s Data'!B2235)</f>
        <v/>
      </c>
      <c r="C2235" s="19" t="str">
        <f>IF('Student''s Data'!C2235=0,"",'Student''s Data'!C2235)</f>
        <v/>
      </c>
      <c r="D2235" s="19" t="str">
        <f>IF('Student''s Data'!D2235=0,"",'Student''s Data'!D2235)</f>
        <v/>
      </c>
      <c r="E2235" s="19" t="str">
        <f>IF('Student''s Data'!H2235=0,"",'Student''s Data'!H2235)</f>
        <v/>
      </c>
      <c r="F2235" s="19" t="str">
        <f>IF('Student''s Data'!E2235=0,"",'Student''s Data'!E2235)</f>
        <v/>
      </c>
      <c r="G2235" s="19" t="str">
        <f>IF('Student''s Data'!F2235=0,"",'Student''s Data'!F2235)</f>
        <v/>
      </c>
      <c r="H2235" s="17"/>
      <c r="I2235" s="17"/>
      <c r="J2235" s="17"/>
      <c r="K2235" s="17"/>
      <c r="L2235" s="17"/>
      <c r="M2235" s="17"/>
      <c r="N2235" s="17"/>
      <c r="O2235" s="17"/>
      <c r="P2235" s="17"/>
      <c r="Q2235" s="17"/>
      <c r="R2235" s="17"/>
      <c r="S2235" s="17"/>
      <c r="T2235" s="5" t="str">
        <f>IF(SUM(Table4[[#This Row],[Jan]:[Dec]])=0,"",(SUM(Table4[[#This Row],[Jan]:[Dec]])))</f>
        <v/>
      </c>
      <c r="U2235" s="5">
        <f>IFERROR(IF(Table5[[#This Row],[Is RTE Student]]="Yes",0,VLOOKUP(Table4[[#This Row],[Class]]&amp;"_"&amp;Table4[[#This Row],[Stream]]&amp;"_"&amp;Table4[[#This Row],[Medium]],total_fee,5,0)),0)</f>
        <v>0</v>
      </c>
      <c r="V2235" s="5" t="str">
        <f>IFERROR(IF(Table4[[#This Row],[Total fees]]=Table4[[#This Row],[Total]]=0,"",Table4[[#This Row],[Total fees]]-Table4[[#This Row],[Total]]),"")</f>
        <v/>
      </c>
    </row>
    <row r="2236" spans="1:22">
      <c r="A2236" s="18" t="str">
        <f>IF('Student''s Data'!A2236=0,"",'Student''s Data'!A2236)</f>
        <v/>
      </c>
      <c r="B2236" s="18" t="str">
        <f>IF('Student''s Data'!B2236=0,"",'Student''s Data'!B2236)</f>
        <v/>
      </c>
      <c r="C2236" s="19" t="str">
        <f>IF('Student''s Data'!C2236=0,"",'Student''s Data'!C2236)</f>
        <v/>
      </c>
      <c r="D2236" s="19" t="str">
        <f>IF('Student''s Data'!D2236=0,"",'Student''s Data'!D2236)</f>
        <v/>
      </c>
      <c r="E2236" s="19" t="str">
        <f>IF('Student''s Data'!H2236=0,"",'Student''s Data'!H2236)</f>
        <v/>
      </c>
      <c r="F2236" s="19" t="str">
        <f>IF('Student''s Data'!E2236=0,"",'Student''s Data'!E2236)</f>
        <v/>
      </c>
      <c r="G2236" s="19" t="str">
        <f>IF('Student''s Data'!F2236=0,"",'Student''s Data'!F2236)</f>
        <v/>
      </c>
      <c r="H2236" s="17"/>
      <c r="I2236" s="17"/>
      <c r="J2236" s="17"/>
      <c r="K2236" s="17"/>
      <c r="L2236" s="17"/>
      <c r="M2236" s="17"/>
      <c r="N2236" s="17"/>
      <c r="O2236" s="17"/>
      <c r="P2236" s="17"/>
      <c r="Q2236" s="17"/>
      <c r="R2236" s="17"/>
      <c r="S2236" s="17"/>
      <c r="T2236" s="5" t="str">
        <f>IF(SUM(Table4[[#This Row],[Jan]:[Dec]])=0,"",(SUM(Table4[[#This Row],[Jan]:[Dec]])))</f>
        <v/>
      </c>
      <c r="U2236" s="5">
        <f>IFERROR(IF(Table5[[#This Row],[Is RTE Student]]="Yes",0,VLOOKUP(Table4[[#This Row],[Class]]&amp;"_"&amp;Table4[[#This Row],[Stream]]&amp;"_"&amp;Table4[[#This Row],[Medium]],total_fee,5,0)),0)</f>
        <v>0</v>
      </c>
      <c r="V2236" s="5" t="str">
        <f>IFERROR(IF(Table4[[#This Row],[Total fees]]=Table4[[#This Row],[Total]]=0,"",Table4[[#This Row],[Total fees]]-Table4[[#This Row],[Total]]),"")</f>
        <v/>
      </c>
    </row>
    <row r="2237" spans="1:22">
      <c r="A2237" s="18" t="str">
        <f>IF('Student''s Data'!A2237=0,"",'Student''s Data'!A2237)</f>
        <v/>
      </c>
      <c r="B2237" s="18" t="str">
        <f>IF('Student''s Data'!B2237=0,"",'Student''s Data'!B2237)</f>
        <v/>
      </c>
      <c r="C2237" s="19" t="str">
        <f>IF('Student''s Data'!C2237=0,"",'Student''s Data'!C2237)</f>
        <v/>
      </c>
      <c r="D2237" s="19" t="str">
        <f>IF('Student''s Data'!D2237=0,"",'Student''s Data'!D2237)</f>
        <v/>
      </c>
      <c r="E2237" s="19" t="str">
        <f>IF('Student''s Data'!H2237=0,"",'Student''s Data'!H2237)</f>
        <v/>
      </c>
      <c r="F2237" s="19" t="str">
        <f>IF('Student''s Data'!E2237=0,"",'Student''s Data'!E2237)</f>
        <v/>
      </c>
      <c r="G2237" s="19" t="str">
        <f>IF('Student''s Data'!F2237=0,"",'Student''s Data'!F2237)</f>
        <v/>
      </c>
      <c r="H2237" s="17"/>
      <c r="I2237" s="17"/>
      <c r="J2237" s="17"/>
      <c r="K2237" s="17"/>
      <c r="L2237" s="17"/>
      <c r="M2237" s="17"/>
      <c r="N2237" s="17"/>
      <c r="O2237" s="17"/>
      <c r="P2237" s="17"/>
      <c r="Q2237" s="17"/>
      <c r="R2237" s="17"/>
      <c r="S2237" s="17"/>
      <c r="T2237" s="5" t="str">
        <f>IF(SUM(Table4[[#This Row],[Jan]:[Dec]])=0,"",(SUM(Table4[[#This Row],[Jan]:[Dec]])))</f>
        <v/>
      </c>
      <c r="U2237" s="5">
        <f>IFERROR(IF(Table5[[#This Row],[Is RTE Student]]="Yes",0,VLOOKUP(Table4[[#This Row],[Class]]&amp;"_"&amp;Table4[[#This Row],[Stream]]&amp;"_"&amp;Table4[[#This Row],[Medium]],total_fee,5,0)),0)</f>
        <v>0</v>
      </c>
      <c r="V2237" s="5" t="str">
        <f>IFERROR(IF(Table4[[#This Row],[Total fees]]=Table4[[#This Row],[Total]]=0,"",Table4[[#This Row],[Total fees]]-Table4[[#This Row],[Total]]),"")</f>
        <v/>
      </c>
    </row>
    <row r="2238" spans="1:22">
      <c r="A2238" s="18" t="str">
        <f>IF('Student''s Data'!A2238=0,"",'Student''s Data'!A2238)</f>
        <v/>
      </c>
      <c r="B2238" s="18" t="str">
        <f>IF('Student''s Data'!B2238=0,"",'Student''s Data'!B2238)</f>
        <v/>
      </c>
      <c r="C2238" s="19" t="str">
        <f>IF('Student''s Data'!C2238=0,"",'Student''s Data'!C2238)</f>
        <v/>
      </c>
      <c r="D2238" s="19" t="str">
        <f>IF('Student''s Data'!D2238=0,"",'Student''s Data'!D2238)</f>
        <v/>
      </c>
      <c r="E2238" s="19" t="str">
        <f>IF('Student''s Data'!H2238=0,"",'Student''s Data'!H2238)</f>
        <v/>
      </c>
      <c r="F2238" s="19" t="str">
        <f>IF('Student''s Data'!E2238=0,"",'Student''s Data'!E2238)</f>
        <v/>
      </c>
      <c r="G2238" s="19" t="str">
        <f>IF('Student''s Data'!F2238=0,"",'Student''s Data'!F2238)</f>
        <v/>
      </c>
      <c r="H2238" s="17"/>
      <c r="I2238" s="17"/>
      <c r="J2238" s="17"/>
      <c r="K2238" s="17"/>
      <c r="L2238" s="17"/>
      <c r="M2238" s="17"/>
      <c r="N2238" s="17"/>
      <c r="O2238" s="17"/>
      <c r="P2238" s="17"/>
      <c r="Q2238" s="17"/>
      <c r="R2238" s="17"/>
      <c r="S2238" s="17"/>
      <c r="T2238" s="5" t="str">
        <f>IF(SUM(Table4[[#This Row],[Jan]:[Dec]])=0,"",(SUM(Table4[[#This Row],[Jan]:[Dec]])))</f>
        <v/>
      </c>
      <c r="U2238" s="5">
        <f>IFERROR(IF(Table5[[#This Row],[Is RTE Student]]="Yes",0,VLOOKUP(Table4[[#This Row],[Class]]&amp;"_"&amp;Table4[[#This Row],[Stream]]&amp;"_"&amp;Table4[[#This Row],[Medium]],total_fee,5,0)),0)</f>
        <v>0</v>
      </c>
      <c r="V2238" s="5" t="str">
        <f>IFERROR(IF(Table4[[#This Row],[Total fees]]=Table4[[#This Row],[Total]]=0,"",Table4[[#This Row],[Total fees]]-Table4[[#This Row],[Total]]),"")</f>
        <v/>
      </c>
    </row>
    <row r="2239" spans="1:22">
      <c r="A2239" s="18" t="str">
        <f>IF('Student''s Data'!A2239=0,"",'Student''s Data'!A2239)</f>
        <v/>
      </c>
      <c r="B2239" s="18" t="str">
        <f>IF('Student''s Data'!B2239=0,"",'Student''s Data'!B2239)</f>
        <v/>
      </c>
      <c r="C2239" s="19" t="str">
        <f>IF('Student''s Data'!C2239=0,"",'Student''s Data'!C2239)</f>
        <v/>
      </c>
      <c r="D2239" s="19" t="str">
        <f>IF('Student''s Data'!D2239=0,"",'Student''s Data'!D2239)</f>
        <v/>
      </c>
      <c r="E2239" s="19" t="str">
        <f>IF('Student''s Data'!H2239=0,"",'Student''s Data'!H2239)</f>
        <v/>
      </c>
      <c r="F2239" s="19" t="str">
        <f>IF('Student''s Data'!E2239=0,"",'Student''s Data'!E2239)</f>
        <v/>
      </c>
      <c r="G2239" s="19" t="str">
        <f>IF('Student''s Data'!F2239=0,"",'Student''s Data'!F2239)</f>
        <v/>
      </c>
      <c r="H2239" s="17"/>
      <c r="I2239" s="17"/>
      <c r="J2239" s="17"/>
      <c r="K2239" s="17"/>
      <c r="L2239" s="17"/>
      <c r="M2239" s="17"/>
      <c r="N2239" s="17"/>
      <c r="O2239" s="17"/>
      <c r="P2239" s="17"/>
      <c r="Q2239" s="17"/>
      <c r="R2239" s="17"/>
      <c r="S2239" s="17"/>
      <c r="T2239" s="5" t="str">
        <f>IF(SUM(Table4[[#This Row],[Jan]:[Dec]])=0,"",(SUM(Table4[[#This Row],[Jan]:[Dec]])))</f>
        <v/>
      </c>
      <c r="U2239" s="5">
        <f>IFERROR(IF(Table5[[#This Row],[Is RTE Student]]="Yes",0,VLOOKUP(Table4[[#This Row],[Class]]&amp;"_"&amp;Table4[[#This Row],[Stream]]&amp;"_"&amp;Table4[[#This Row],[Medium]],total_fee,5,0)),0)</f>
        <v>0</v>
      </c>
      <c r="V2239" s="5" t="str">
        <f>IFERROR(IF(Table4[[#This Row],[Total fees]]=Table4[[#This Row],[Total]]=0,"",Table4[[#This Row],[Total fees]]-Table4[[#This Row],[Total]]),"")</f>
        <v/>
      </c>
    </row>
    <row r="2240" spans="1:22">
      <c r="A2240" s="18" t="str">
        <f>IF('Student''s Data'!A2240=0,"",'Student''s Data'!A2240)</f>
        <v/>
      </c>
      <c r="B2240" s="18" t="str">
        <f>IF('Student''s Data'!B2240=0,"",'Student''s Data'!B2240)</f>
        <v/>
      </c>
      <c r="C2240" s="19" t="str">
        <f>IF('Student''s Data'!C2240=0,"",'Student''s Data'!C2240)</f>
        <v/>
      </c>
      <c r="D2240" s="19" t="str">
        <f>IF('Student''s Data'!D2240=0,"",'Student''s Data'!D2240)</f>
        <v/>
      </c>
      <c r="E2240" s="19" t="str">
        <f>IF('Student''s Data'!H2240=0,"",'Student''s Data'!H2240)</f>
        <v/>
      </c>
      <c r="F2240" s="19" t="str">
        <f>IF('Student''s Data'!E2240=0,"",'Student''s Data'!E2240)</f>
        <v/>
      </c>
      <c r="G2240" s="19" t="str">
        <f>IF('Student''s Data'!F2240=0,"",'Student''s Data'!F2240)</f>
        <v/>
      </c>
      <c r="H2240" s="17"/>
      <c r="I2240" s="17"/>
      <c r="J2240" s="17"/>
      <c r="K2240" s="17"/>
      <c r="L2240" s="17"/>
      <c r="M2240" s="17"/>
      <c r="N2240" s="17"/>
      <c r="O2240" s="17"/>
      <c r="P2240" s="17"/>
      <c r="Q2240" s="17"/>
      <c r="R2240" s="17"/>
      <c r="S2240" s="17"/>
      <c r="T2240" s="5" t="str">
        <f>IF(SUM(Table4[[#This Row],[Jan]:[Dec]])=0,"",(SUM(Table4[[#This Row],[Jan]:[Dec]])))</f>
        <v/>
      </c>
      <c r="U2240" s="5">
        <f>IFERROR(IF(Table5[[#This Row],[Is RTE Student]]="Yes",0,VLOOKUP(Table4[[#This Row],[Class]]&amp;"_"&amp;Table4[[#This Row],[Stream]]&amp;"_"&amp;Table4[[#This Row],[Medium]],total_fee,5,0)),0)</f>
        <v>0</v>
      </c>
      <c r="V2240" s="5" t="str">
        <f>IFERROR(IF(Table4[[#This Row],[Total fees]]=Table4[[#This Row],[Total]]=0,"",Table4[[#This Row],[Total fees]]-Table4[[#This Row],[Total]]),"")</f>
        <v/>
      </c>
    </row>
    <row r="2241" spans="1:22">
      <c r="A2241" s="18" t="str">
        <f>IF('Student''s Data'!A2241=0,"",'Student''s Data'!A2241)</f>
        <v/>
      </c>
      <c r="B2241" s="18" t="str">
        <f>IF('Student''s Data'!B2241=0,"",'Student''s Data'!B2241)</f>
        <v/>
      </c>
      <c r="C2241" s="19" t="str">
        <f>IF('Student''s Data'!C2241=0,"",'Student''s Data'!C2241)</f>
        <v/>
      </c>
      <c r="D2241" s="19" t="str">
        <f>IF('Student''s Data'!D2241=0,"",'Student''s Data'!D2241)</f>
        <v/>
      </c>
      <c r="E2241" s="19" t="str">
        <f>IF('Student''s Data'!H2241=0,"",'Student''s Data'!H2241)</f>
        <v/>
      </c>
      <c r="F2241" s="19" t="str">
        <f>IF('Student''s Data'!E2241=0,"",'Student''s Data'!E2241)</f>
        <v/>
      </c>
      <c r="G2241" s="19" t="str">
        <f>IF('Student''s Data'!F2241=0,"",'Student''s Data'!F2241)</f>
        <v/>
      </c>
      <c r="H2241" s="17"/>
      <c r="I2241" s="17"/>
      <c r="J2241" s="17"/>
      <c r="K2241" s="17"/>
      <c r="L2241" s="17"/>
      <c r="M2241" s="17"/>
      <c r="N2241" s="17"/>
      <c r="O2241" s="17"/>
      <c r="P2241" s="17"/>
      <c r="Q2241" s="17"/>
      <c r="R2241" s="17"/>
      <c r="S2241" s="17"/>
      <c r="T2241" s="5" t="str">
        <f>IF(SUM(Table4[[#This Row],[Jan]:[Dec]])=0,"",(SUM(Table4[[#This Row],[Jan]:[Dec]])))</f>
        <v/>
      </c>
      <c r="U2241" s="5">
        <f>IFERROR(IF(Table5[[#This Row],[Is RTE Student]]="Yes",0,VLOOKUP(Table4[[#This Row],[Class]]&amp;"_"&amp;Table4[[#This Row],[Stream]]&amp;"_"&amp;Table4[[#This Row],[Medium]],total_fee,5,0)),0)</f>
        <v>0</v>
      </c>
      <c r="V2241" s="5" t="str">
        <f>IFERROR(IF(Table4[[#This Row],[Total fees]]=Table4[[#This Row],[Total]]=0,"",Table4[[#This Row],[Total fees]]-Table4[[#This Row],[Total]]),"")</f>
        <v/>
      </c>
    </row>
    <row r="2242" spans="1:22">
      <c r="A2242" s="18" t="str">
        <f>IF('Student''s Data'!A2242=0,"",'Student''s Data'!A2242)</f>
        <v/>
      </c>
      <c r="B2242" s="18" t="str">
        <f>IF('Student''s Data'!B2242=0,"",'Student''s Data'!B2242)</f>
        <v/>
      </c>
      <c r="C2242" s="19" t="str">
        <f>IF('Student''s Data'!C2242=0,"",'Student''s Data'!C2242)</f>
        <v/>
      </c>
      <c r="D2242" s="19" t="str">
        <f>IF('Student''s Data'!D2242=0,"",'Student''s Data'!D2242)</f>
        <v/>
      </c>
      <c r="E2242" s="19" t="str">
        <f>IF('Student''s Data'!H2242=0,"",'Student''s Data'!H2242)</f>
        <v/>
      </c>
      <c r="F2242" s="19" t="str">
        <f>IF('Student''s Data'!E2242=0,"",'Student''s Data'!E2242)</f>
        <v/>
      </c>
      <c r="G2242" s="19" t="str">
        <f>IF('Student''s Data'!F2242=0,"",'Student''s Data'!F2242)</f>
        <v/>
      </c>
      <c r="H2242" s="17"/>
      <c r="I2242" s="17"/>
      <c r="J2242" s="17"/>
      <c r="K2242" s="17"/>
      <c r="L2242" s="17"/>
      <c r="M2242" s="17"/>
      <c r="N2242" s="17"/>
      <c r="O2242" s="17"/>
      <c r="P2242" s="17"/>
      <c r="Q2242" s="17"/>
      <c r="R2242" s="17"/>
      <c r="S2242" s="17"/>
      <c r="T2242" s="5" t="str">
        <f>IF(SUM(Table4[[#This Row],[Jan]:[Dec]])=0,"",(SUM(Table4[[#This Row],[Jan]:[Dec]])))</f>
        <v/>
      </c>
      <c r="U2242" s="5">
        <f>IFERROR(IF(Table5[[#This Row],[Is RTE Student]]="Yes",0,VLOOKUP(Table4[[#This Row],[Class]]&amp;"_"&amp;Table4[[#This Row],[Stream]]&amp;"_"&amp;Table4[[#This Row],[Medium]],total_fee,5,0)),0)</f>
        <v>0</v>
      </c>
      <c r="V2242" s="5" t="str">
        <f>IFERROR(IF(Table4[[#This Row],[Total fees]]=Table4[[#This Row],[Total]]=0,"",Table4[[#This Row],[Total fees]]-Table4[[#This Row],[Total]]),"")</f>
        <v/>
      </c>
    </row>
    <row r="2243" spans="1:22">
      <c r="A2243" s="18" t="str">
        <f>IF('Student''s Data'!A2243=0,"",'Student''s Data'!A2243)</f>
        <v/>
      </c>
      <c r="B2243" s="18" t="str">
        <f>IF('Student''s Data'!B2243=0,"",'Student''s Data'!B2243)</f>
        <v/>
      </c>
      <c r="C2243" s="19" t="str">
        <f>IF('Student''s Data'!C2243=0,"",'Student''s Data'!C2243)</f>
        <v/>
      </c>
      <c r="D2243" s="19" t="str">
        <f>IF('Student''s Data'!D2243=0,"",'Student''s Data'!D2243)</f>
        <v/>
      </c>
      <c r="E2243" s="19" t="str">
        <f>IF('Student''s Data'!H2243=0,"",'Student''s Data'!H2243)</f>
        <v/>
      </c>
      <c r="F2243" s="19" t="str">
        <f>IF('Student''s Data'!E2243=0,"",'Student''s Data'!E2243)</f>
        <v/>
      </c>
      <c r="G2243" s="19" t="str">
        <f>IF('Student''s Data'!F2243=0,"",'Student''s Data'!F2243)</f>
        <v/>
      </c>
      <c r="H2243" s="17"/>
      <c r="I2243" s="17"/>
      <c r="J2243" s="17"/>
      <c r="K2243" s="17"/>
      <c r="L2243" s="17"/>
      <c r="M2243" s="17"/>
      <c r="N2243" s="17"/>
      <c r="O2243" s="17"/>
      <c r="P2243" s="17"/>
      <c r="Q2243" s="17"/>
      <c r="R2243" s="17"/>
      <c r="S2243" s="17"/>
      <c r="T2243" s="5" t="str">
        <f>IF(SUM(Table4[[#This Row],[Jan]:[Dec]])=0,"",(SUM(Table4[[#This Row],[Jan]:[Dec]])))</f>
        <v/>
      </c>
      <c r="U2243" s="5">
        <f>IFERROR(IF(Table5[[#This Row],[Is RTE Student]]="Yes",0,VLOOKUP(Table4[[#This Row],[Class]]&amp;"_"&amp;Table4[[#This Row],[Stream]]&amp;"_"&amp;Table4[[#This Row],[Medium]],total_fee,5,0)),0)</f>
        <v>0</v>
      </c>
      <c r="V2243" s="5" t="str">
        <f>IFERROR(IF(Table4[[#This Row],[Total fees]]=Table4[[#This Row],[Total]]=0,"",Table4[[#This Row],[Total fees]]-Table4[[#This Row],[Total]]),"")</f>
        <v/>
      </c>
    </row>
    <row r="2244" spans="1:22">
      <c r="A2244" s="18" t="str">
        <f>IF('Student''s Data'!A2244=0,"",'Student''s Data'!A2244)</f>
        <v/>
      </c>
      <c r="B2244" s="18" t="str">
        <f>IF('Student''s Data'!B2244=0,"",'Student''s Data'!B2244)</f>
        <v/>
      </c>
      <c r="C2244" s="19" t="str">
        <f>IF('Student''s Data'!C2244=0,"",'Student''s Data'!C2244)</f>
        <v/>
      </c>
      <c r="D2244" s="19" t="str">
        <f>IF('Student''s Data'!D2244=0,"",'Student''s Data'!D2244)</f>
        <v/>
      </c>
      <c r="E2244" s="19" t="str">
        <f>IF('Student''s Data'!H2244=0,"",'Student''s Data'!H2244)</f>
        <v/>
      </c>
      <c r="F2244" s="19" t="str">
        <f>IF('Student''s Data'!E2244=0,"",'Student''s Data'!E2244)</f>
        <v/>
      </c>
      <c r="G2244" s="19" t="str">
        <f>IF('Student''s Data'!F2244=0,"",'Student''s Data'!F2244)</f>
        <v/>
      </c>
      <c r="H2244" s="17"/>
      <c r="I2244" s="17"/>
      <c r="J2244" s="17"/>
      <c r="K2244" s="17"/>
      <c r="L2244" s="17"/>
      <c r="M2244" s="17"/>
      <c r="N2244" s="17"/>
      <c r="O2244" s="17"/>
      <c r="P2244" s="17"/>
      <c r="Q2244" s="17"/>
      <c r="R2244" s="17"/>
      <c r="S2244" s="17"/>
      <c r="T2244" s="5" t="str">
        <f>IF(SUM(Table4[[#This Row],[Jan]:[Dec]])=0,"",(SUM(Table4[[#This Row],[Jan]:[Dec]])))</f>
        <v/>
      </c>
      <c r="U2244" s="5">
        <f>IFERROR(IF(Table5[[#This Row],[Is RTE Student]]="Yes",0,VLOOKUP(Table4[[#This Row],[Class]]&amp;"_"&amp;Table4[[#This Row],[Stream]]&amp;"_"&amp;Table4[[#This Row],[Medium]],total_fee,5,0)),0)</f>
        <v>0</v>
      </c>
      <c r="V2244" s="5" t="str">
        <f>IFERROR(IF(Table4[[#This Row],[Total fees]]=Table4[[#This Row],[Total]]=0,"",Table4[[#This Row],[Total fees]]-Table4[[#This Row],[Total]]),"")</f>
        <v/>
      </c>
    </row>
    <row r="2245" spans="1:22">
      <c r="A2245" s="18" t="str">
        <f>IF('Student''s Data'!A2245=0,"",'Student''s Data'!A2245)</f>
        <v/>
      </c>
      <c r="B2245" s="18" t="str">
        <f>IF('Student''s Data'!B2245=0,"",'Student''s Data'!B2245)</f>
        <v/>
      </c>
      <c r="C2245" s="19" t="str">
        <f>IF('Student''s Data'!C2245=0,"",'Student''s Data'!C2245)</f>
        <v/>
      </c>
      <c r="D2245" s="19" t="str">
        <f>IF('Student''s Data'!D2245=0,"",'Student''s Data'!D2245)</f>
        <v/>
      </c>
      <c r="E2245" s="19" t="str">
        <f>IF('Student''s Data'!H2245=0,"",'Student''s Data'!H2245)</f>
        <v/>
      </c>
      <c r="F2245" s="19" t="str">
        <f>IF('Student''s Data'!E2245=0,"",'Student''s Data'!E2245)</f>
        <v/>
      </c>
      <c r="G2245" s="19" t="str">
        <f>IF('Student''s Data'!F2245=0,"",'Student''s Data'!F2245)</f>
        <v/>
      </c>
      <c r="H2245" s="17"/>
      <c r="I2245" s="17"/>
      <c r="J2245" s="17"/>
      <c r="K2245" s="17"/>
      <c r="L2245" s="17"/>
      <c r="M2245" s="17"/>
      <c r="N2245" s="17"/>
      <c r="O2245" s="17"/>
      <c r="P2245" s="17"/>
      <c r="Q2245" s="17"/>
      <c r="R2245" s="17"/>
      <c r="S2245" s="17"/>
      <c r="T2245" s="5" t="str">
        <f>IF(SUM(Table4[[#This Row],[Jan]:[Dec]])=0,"",(SUM(Table4[[#This Row],[Jan]:[Dec]])))</f>
        <v/>
      </c>
      <c r="U2245" s="5">
        <f>IFERROR(IF(Table5[[#This Row],[Is RTE Student]]="Yes",0,VLOOKUP(Table4[[#This Row],[Class]]&amp;"_"&amp;Table4[[#This Row],[Stream]]&amp;"_"&amp;Table4[[#This Row],[Medium]],total_fee,5,0)),0)</f>
        <v>0</v>
      </c>
      <c r="V2245" s="5" t="str">
        <f>IFERROR(IF(Table4[[#This Row],[Total fees]]=Table4[[#This Row],[Total]]=0,"",Table4[[#This Row],[Total fees]]-Table4[[#This Row],[Total]]),"")</f>
        <v/>
      </c>
    </row>
    <row r="2246" spans="1:22">
      <c r="A2246" s="18" t="str">
        <f>IF('Student''s Data'!A2246=0,"",'Student''s Data'!A2246)</f>
        <v/>
      </c>
      <c r="B2246" s="18" t="str">
        <f>IF('Student''s Data'!B2246=0,"",'Student''s Data'!B2246)</f>
        <v/>
      </c>
      <c r="C2246" s="19" t="str">
        <f>IF('Student''s Data'!C2246=0,"",'Student''s Data'!C2246)</f>
        <v/>
      </c>
      <c r="D2246" s="19" t="str">
        <f>IF('Student''s Data'!D2246=0,"",'Student''s Data'!D2246)</f>
        <v/>
      </c>
      <c r="E2246" s="19" t="str">
        <f>IF('Student''s Data'!H2246=0,"",'Student''s Data'!H2246)</f>
        <v/>
      </c>
      <c r="F2246" s="19" t="str">
        <f>IF('Student''s Data'!E2246=0,"",'Student''s Data'!E2246)</f>
        <v/>
      </c>
      <c r="G2246" s="19" t="str">
        <f>IF('Student''s Data'!F2246=0,"",'Student''s Data'!F2246)</f>
        <v/>
      </c>
      <c r="H2246" s="17"/>
      <c r="I2246" s="17"/>
      <c r="J2246" s="17"/>
      <c r="K2246" s="17"/>
      <c r="L2246" s="17"/>
      <c r="M2246" s="17"/>
      <c r="N2246" s="17"/>
      <c r="O2246" s="17"/>
      <c r="P2246" s="17"/>
      <c r="Q2246" s="17"/>
      <c r="R2246" s="17"/>
      <c r="S2246" s="17"/>
      <c r="T2246" s="5" t="str">
        <f>IF(SUM(Table4[[#This Row],[Jan]:[Dec]])=0,"",(SUM(Table4[[#This Row],[Jan]:[Dec]])))</f>
        <v/>
      </c>
      <c r="U2246" s="5">
        <f>IFERROR(IF(Table5[[#This Row],[Is RTE Student]]="Yes",0,VLOOKUP(Table4[[#This Row],[Class]]&amp;"_"&amp;Table4[[#This Row],[Stream]]&amp;"_"&amp;Table4[[#This Row],[Medium]],total_fee,5,0)),0)</f>
        <v>0</v>
      </c>
      <c r="V2246" s="5" t="str">
        <f>IFERROR(IF(Table4[[#This Row],[Total fees]]=Table4[[#This Row],[Total]]=0,"",Table4[[#This Row],[Total fees]]-Table4[[#This Row],[Total]]),"")</f>
        <v/>
      </c>
    </row>
    <row r="2247" spans="1:22">
      <c r="A2247" s="18" t="str">
        <f>IF('Student''s Data'!A2247=0,"",'Student''s Data'!A2247)</f>
        <v/>
      </c>
      <c r="B2247" s="18" t="str">
        <f>IF('Student''s Data'!B2247=0,"",'Student''s Data'!B2247)</f>
        <v/>
      </c>
      <c r="C2247" s="19" t="str">
        <f>IF('Student''s Data'!C2247=0,"",'Student''s Data'!C2247)</f>
        <v/>
      </c>
      <c r="D2247" s="19" t="str">
        <f>IF('Student''s Data'!D2247=0,"",'Student''s Data'!D2247)</f>
        <v/>
      </c>
      <c r="E2247" s="19" t="str">
        <f>IF('Student''s Data'!H2247=0,"",'Student''s Data'!H2247)</f>
        <v/>
      </c>
      <c r="F2247" s="19" t="str">
        <f>IF('Student''s Data'!E2247=0,"",'Student''s Data'!E2247)</f>
        <v/>
      </c>
      <c r="G2247" s="19" t="str">
        <f>IF('Student''s Data'!F2247=0,"",'Student''s Data'!F2247)</f>
        <v/>
      </c>
      <c r="H2247" s="17"/>
      <c r="I2247" s="17"/>
      <c r="J2247" s="17"/>
      <c r="K2247" s="17"/>
      <c r="L2247" s="17"/>
      <c r="M2247" s="17"/>
      <c r="N2247" s="17"/>
      <c r="O2247" s="17"/>
      <c r="P2247" s="17"/>
      <c r="Q2247" s="17"/>
      <c r="R2247" s="17"/>
      <c r="S2247" s="17"/>
      <c r="T2247" s="5" t="str">
        <f>IF(SUM(Table4[[#This Row],[Jan]:[Dec]])=0,"",(SUM(Table4[[#This Row],[Jan]:[Dec]])))</f>
        <v/>
      </c>
      <c r="U2247" s="5">
        <f>IFERROR(IF(Table5[[#This Row],[Is RTE Student]]="Yes",0,VLOOKUP(Table4[[#This Row],[Class]]&amp;"_"&amp;Table4[[#This Row],[Stream]]&amp;"_"&amp;Table4[[#This Row],[Medium]],total_fee,5,0)),0)</f>
        <v>0</v>
      </c>
      <c r="V2247" s="5" t="str">
        <f>IFERROR(IF(Table4[[#This Row],[Total fees]]=Table4[[#This Row],[Total]]=0,"",Table4[[#This Row],[Total fees]]-Table4[[#This Row],[Total]]),"")</f>
        <v/>
      </c>
    </row>
    <row r="2248" spans="1:22">
      <c r="A2248" s="18" t="str">
        <f>IF('Student''s Data'!A2248=0,"",'Student''s Data'!A2248)</f>
        <v/>
      </c>
      <c r="B2248" s="18" t="str">
        <f>IF('Student''s Data'!B2248=0,"",'Student''s Data'!B2248)</f>
        <v/>
      </c>
      <c r="C2248" s="19" t="str">
        <f>IF('Student''s Data'!C2248=0,"",'Student''s Data'!C2248)</f>
        <v/>
      </c>
      <c r="D2248" s="19" t="str">
        <f>IF('Student''s Data'!D2248=0,"",'Student''s Data'!D2248)</f>
        <v/>
      </c>
      <c r="E2248" s="19" t="str">
        <f>IF('Student''s Data'!H2248=0,"",'Student''s Data'!H2248)</f>
        <v/>
      </c>
      <c r="F2248" s="19" t="str">
        <f>IF('Student''s Data'!E2248=0,"",'Student''s Data'!E2248)</f>
        <v/>
      </c>
      <c r="G2248" s="19" t="str">
        <f>IF('Student''s Data'!F2248=0,"",'Student''s Data'!F2248)</f>
        <v/>
      </c>
      <c r="H2248" s="17"/>
      <c r="I2248" s="17"/>
      <c r="J2248" s="17"/>
      <c r="K2248" s="17"/>
      <c r="L2248" s="17"/>
      <c r="M2248" s="17"/>
      <c r="N2248" s="17"/>
      <c r="O2248" s="17"/>
      <c r="P2248" s="17"/>
      <c r="Q2248" s="17"/>
      <c r="R2248" s="17"/>
      <c r="S2248" s="17"/>
      <c r="T2248" s="5" t="str">
        <f>IF(SUM(Table4[[#This Row],[Jan]:[Dec]])=0,"",(SUM(Table4[[#This Row],[Jan]:[Dec]])))</f>
        <v/>
      </c>
      <c r="U2248" s="5">
        <f>IFERROR(IF(Table5[[#This Row],[Is RTE Student]]="Yes",0,VLOOKUP(Table4[[#This Row],[Class]]&amp;"_"&amp;Table4[[#This Row],[Stream]]&amp;"_"&amp;Table4[[#This Row],[Medium]],total_fee,5,0)),0)</f>
        <v>0</v>
      </c>
      <c r="V2248" s="5" t="str">
        <f>IFERROR(IF(Table4[[#This Row],[Total fees]]=Table4[[#This Row],[Total]]=0,"",Table4[[#This Row],[Total fees]]-Table4[[#This Row],[Total]]),"")</f>
        <v/>
      </c>
    </row>
    <row r="2249" spans="1:22">
      <c r="A2249" s="18" t="str">
        <f>IF('Student''s Data'!A2249=0,"",'Student''s Data'!A2249)</f>
        <v/>
      </c>
      <c r="B2249" s="18" t="str">
        <f>IF('Student''s Data'!B2249=0,"",'Student''s Data'!B2249)</f>
        <v/>
      </c>
      <c r="C2249" s="19" t="str">
        <f>IF('Student''s Data'!C2249=0,"",'Student''s Data'!C2249)</f>
        <v/>
      </c>
      <c r="D2249" s="19" t="str">
        <f>IF('Student''s Data'!D2249=0,"",'Student''s Data'!D2249)</f>
        <v/>
      </c>
      <c r="E2249" s="19" t="str">
        <f>IF('Student''s Data'!H2249=0,"",'Student''s Data'!H2249)</f>
        <v/>
      </c>
      <c r="F2249" s="19" t="str">
        <f>IF('Student''s Data'!E2249=0,"",'Student''s Data'!E2249)</f>
        <v/>
      </c>
      <c r="G2249" s="19" t="str">
        <f>IF('Student''s Data'!F2249=0,"",'Student''s Data'!F2249)</f>
        <v/>
      </c>
      <c r="H2249" s="17"/>
      <c r="I2249" s="17"/>
      <c r="J2249" s="17"/>
      <c r="K2249" s="17"/>
      <c r="L2249" s="17"/>
      <c r="M2249" s="17"/>
      <c r="N2249" s="17"/>
      <c r="O2249" s="17"/>
      <c r="P2249" s="17"/>
      <c r="Q2249" s="17"/>
      <c r="R2249" s="17"/>
      <c r="S2249" s="17"/>
      <c r="T2249" s="5" t="str">
        <f>IF(SUM(Table4[[#This Row],[Jan]:[Dec]])=0,"",(SUM(Table4[[#This Row],[Jan]:[Dec]])))</f>
        <v/>
      </c>
      <c r="U2249" s="5">
        <f>IFERROR(IF(Table5[[#This Row],[Is RTE Student]]="Yes",0,VLOOKUP(Table4[[#This Row],[Class]]&amp;"_"&amp;Table4[[#This Row],[Stream]]&amp;"_"&amp;Table4[[#This Row],[Medium]],total_fee,5,0)),0)</f>
        <v>0</v>
      </c>
      <c r="V2249" s="5" t="str">
        <f>IFERROR(IF(Table4[[#This Row],[Total fees]]=Table4[[#This Row],[Total]]=0,"",Table4[[#This Row],[Total fees]]-Table4[[#This Row],[Total]]),"")</f>
        <v/>
      </c>
    </row>
    <row r="2250" spans="1:22">
      <c r="A2250" s="18" t="str">
        <f>IF('Student''s Data'!A2250=0,"",'Student''s Data'!A2250)</f>
        <v/>
      </c>
      <c r="B2250" s="18" t="str">
        <f>IF('Student''s Data'!B2250=0,"",'Student''s Data'!B2250)</f>
        <v/>
      </c>
      <c r="C2250" s="19" t="str">
        <f>IF('Student''s Data'!C2250=0,"",'Student''s Data'!C2250)</f>
        <v/>
      </c>
      <c r="D2250" s="19" t="str">
        <f>IF('Student''s Data'!D2250=0,"",'Student''s Data'!D2250)</f>
        <v/>
      </c>
      <c r="E2250" s="19" t="str">
        <f>IF('Student''s Data'!H2250=0,"",'Student''s Data'!H2250)</f>
        <v/>
      </c>
      <c r="F2250" s="19" t="str">
        <f>IF('Student''s Data'!E2250=0,"",'Student''s Data'!E2250)</f>
        <v/>
      </c>
      <c r="G2250" s="19" t="str">
        <f>IF('Student''s Data'!F2250=0,"",'Student''s Data'!F2250)</f>
        <v/>
      </c>
      <c r="H2250" s="17"/>
      <c r="I2250" s="17"/>
      <c r="J2250" s="17"/>
      <c r="K2250" s="17"/>
      <c r="L2250" s="17"/>
      <c r="M2250" s="17"/>
      <c r="N2250" s="17"/>
      <c r="O2250" s="17"/>
      <c r="P2250" s="17"/>
      <c r="Q2250" s="17"/>
      <c r="R2250" s="17"/>
      <c r="S2250" s="17"/>
      <c r="T2250" s="5" t="str">
        <f>IF(SUM(Table4[[#This Row],[Jan]:[Dec]])=0,"",(SUM(Table4[[#This Row],[Jan]:[Dec]])))</f>
        <v/>
      </c>
      <c r="U2250" s="5">
        <f>IFERROR(IF(Table5[[#This Row],[Is RTE Student]]="Yes",0,VLOOKUP(Table4[[#This Row],[Class]]&amp;"_"&amp;Table4[[#This Row],[Stream]]&amp;"_"&amp;Table4[[#This Row],[Medium]],total_fee,5,0)),0)</f>
        <v>0</v>
      </c>
      <c r="V2250" s="5" t="str">
        <f>IFERROR(IF(Table4[[#This Row],[Total fees]]=Table4[[#This Row],[Total]]=0,"",Table4[[#This Row],[Total fees]]-Table4[[#This Row],[Total]]),"")</f>
        <v/>
      </c>
    </row>
    <row r="2251" spans="1:22">
      <c r="A2251" s="18" t="str">
        <f>IF('Student''s Data'!A2251=0,"",'Student''s Data'!A2251)</f>
        <v/>
      </c>
      <c r="B2251" s="18" t="str">
        <f>IF('Student''s Data'!B2251=0,"",'Student''s Data'!B2251)</f>
        <v/>
      </c>
      <c r="C2251" s="19" t="str">
        <f>IF('Student''s Data'!C2251=0,"",'Student''s Data'!C2251)</f>
        <v/>
      </c>
      <c r="D2251" s="19" t="str">
        <f>IF('Student''s Data'!D2251=0,"",'Student''s Data'!D2251)</f>
        <v/>
      </c>
      <c r="E2251" s="19" t="str">
        <f>IF('Student''s Data'!H2251=0,"",'Student''s Data'!H2251)</f>
        <v/>
      </c>
      <c r="F2251" s="19" t="str">
        <f>IF('Student''s Data'!E2251=0,"",'Student''s Data'!E2251)</f>
        <v/>
      </c>
      <c r="G2251" s="19" t="str">
        <f>IF('Student''s Data'!F2251=0,"",'Student''s Data'!F2251)</f>
        <v/>
      </c>
      <c r="H2251" s="17"/>
      <c r="I2251" s="17"/>
      <c r="J2251" s="17"/>
      <c r="K2251" s="17"/>
      <c r="L2251" s="17"/>
      <c r="M2251" s="17"/>
      <c r="N2251" s="17"/>
      <c r="O2251" s="17"/>
      <c r="P2251" s="17"/>
      <c r="Q2251" s="17"/>
      <c r="R2251" s="17"/>
      <c r="S2251" s="17"/>
      <c r="T2251" s="5" t="str">
        <f>IF(SUM(Table4[[#This Row],[Jan]:[Dec]])=0,"",(SUM(Table4[[#This Row],[Jan]:[Dec]])))</f>
        <v/>
      </c>
      <c r="U2251" s="5">
        <f>IFERROR(IF(Table5[[#This Row],[Is RTE Student]]="Yes",0,VLOOKUP(Table4[[#This Row],[Class]]&amp;"_"&amp;Table4[[#This Row],[Stream]]&amp;"_"&amp;Table4[[#This Row],[Medium]],total_fee,5,0)),0)</f>
        <v>0</v>
      </c>
      <c r="V2251" s="5" t="str">
        <f>IFERROR(IF(Table4[[#This Row],[Total fees]]=Table4[[#This Row],[Total]]=0,"",Table4[[#This Row],[Total fees]]-Table4[[#This Row],[Total]]),"")</f>
        <v/>
      </c>
    </row>
    <row r="2252" spans="1:22">
      <c r="A2252" s="18" t="str">
        <f>IF('Student''s Data'!A2252=0,"",'Student''s Data'!A2252)</f>
        <v/>
      </c>
      <c r="B2252" s="18" t="str">
        <f>IF('Student''s Data'!B2252=0,"",'Student''s Data'!B2252)</f>
        <v/>
      </c>
      <c r="C2252" s="19" t="str">
        <f>IF('Student''s Data'!C2252=0,"",'Student''s Data'!C2252)</f>
        <v/>
      </c>
      <c r="D2252" s="19" t="str">
        <f>IF('Student''s Data'!D2252=0,"",'Student''s Data'!D2252)</f>
        <v/>
      </c>
      <c r="E2252" s="19" t="str">
        <f>IF('Student''s Data'!H2252=0,"",'Student''s Data'!H2252)</f>
        <v/>
      </c>
      <c r="F2252" s="19" t="str">
        <f>IF('Student''s Data'!E2252=0,"",'Student''s Data'!E2252)</f>
        <v/>
      </c>
      <c r="G2252" s="19" t="str">
        <f>IF('Student''s Data'!F2252=0,"",'Student''s Data'!F2252)</f>
        <v/>
      </c>
      <c r="H2252" s="17"/>
      <c r="I2252" s="17"/>
      <c r="J2252" s="17"/>
      <c r="K2252" s="17"/>
      <c r="L2252" s="17"/>
      <c r="M2252" s="17"/>
      <c r="N2252" s="17"/>
      <c r="O2252" s="17"/>
      <c r="P2252" s="17"/>
      <c r="Q2252" s="17"/>
      <c r="R2252" s="17"/>
      <c r="S2252" s="17"/>
      <c r="T2252" s="5" t="str">
        <f>IF(SUM(Table4[[#This Row],[Jan]:[Dec]])=0,"",(SUM(Table4[[#This Row],[Jan]:[Dec]])))</f>
        <v/>
      </c>
      <c r="U2252" s="5">
        <f>IFERROR(IF(Table5[[#This Row],[Is RTE Student]]="Yes",0,VLOOKUP(Table4[[#This Row],[Class]]&amp;"_"&amp;Table4[[#This Row],[Stream]]&amp;"_"&amp;Table4[[#This Row],[Medium]],total_fee,5,0)),0)</f>
        <v>0</v>
      </c>
      <c r="V2252" s="5" t="str">
        <f>IFERROR(IF(Table4[[#This Row],[Total fees]]=Table4[[#This Row],[Total]]=0,"",Table4[[#This Row],[Total fees]]-Table4[[#This Row],[Total]]),"")</f>
        <v/>
      </c>
    </row>
    <row r="2253" spans="1:22">
      <c r="A2253" s="18" t="str">
        <f>IF('Student''s Data'!A2253=0,"",'Student''s Data'!A2253)</f>
        <v/>
      </c>
      <c r="B2253" s="18" t="str">
        <f>IF('Student''s Data'!B2253=0,"",'Student''s Data'!B2253)</f>
        <v/>
      </c>
      <c r="C2253" s="19" t="str">
        <f>IF('Student''s Data'!C2253=0,"",'Student''s Data'!C2253)</f>
        <v/>
      </c>
      <c r="D2253" s="19" t="str">
        <f>IF('Student''s Data'!D2253=0,"",'Student''s Data'!D2253)</f>
        <v/>
      </c>
      <c r="E2253" s="19" t="str">
        <f>IF('Student''s Data'!H2253=0,"",'Student''s Data'!H2253)</f>
        <v/>
      </c>
      <c r="F2253" s="19" t="str">
        <f>IF('Student''s Data'!E2253=0,"",'Student''s Data'!E2253)</f>
        <v/>
      </c>
      <c r="G2253" s="19" t="str">
        <f>IF('Student''s Data'!F2253=0,"",'Student''s Data'!F2253)</f>
        <v/>
      </c>
      <c r="H2253" s="17"/>
      <c r="I2253" s="17"/>
      <c r="J2253" s="17"/>
      <c r="K2253" s="17"/>
      <c r="L2253" s="17"/>
      <c r="M2253" s="17"/>
      <c r="N2253" s="17"/>
      <c r="O2253" s="17"/>
      <c r="P2253" s="17"/>
      <c r="Q2253" s="17"/>
      <c r="R2253" s="17"/>
      <c r="S2253" s="17"/>
      <c r="T2253" s="5" t="str">
        <f>IF(SUM(Table4[[#This Row],[Jan]:[Dec]])=0,"",(SUM(Table4[[#This Row],[Jan]:[Dec]])))</f>
        <v/>
      </c>
      <c r="U2253" s="5">
        <f>IFERROR(IF(Table5[[#This Row],[Is RTE Student]]="Yes",0,VLOOKUP(Table4[[#This Row],[Class]]&amp;"_"&amp;Table4[[#This Row],[Stream]]&amp;"_"&amp;Table4[[#This Row],[Medium]],total_fee,5,0)),0)</f>
        <v>0</v>
      </c>
      <c r="V2253" s="5" t="str">
        <f>IFERROR(IF(Table4[[#This Row],[Total fees]]=Table4[[#This Row],[Total]]=0,"",Table4[[#This Row],[Total fees]]-Table4[[#This Row],[Total]]),"")</f>
        <v/>
      </c>
    </row>
    <row r="2254" spans="1:22">
      <c r="A2254" s="18" t="str">
        <f>IF('Student''s Data'!A2254=0,"",'Student''s Data'!A2254)</f>
        <v/>
      </c>
      <c r="B2254" s="18" t="str">
        <f>IF('Student''s Data'!B2254=0,"",'Student''s Data'!B2254)</f>
        <v/>
      </c>
      <c r="C2254" s="19" t="str">
        <f>IF('Student''s Data'!C2254=0,"",'Student''s Data'!C2254)</f>
        <v/>
      </c>
      <c r="D2254" s="19" t="str">
        <f>IF('Student''s Data'!D2254=0,"",'Student''s Data'!D2254)</f>
        <v/>
      </c>
      <c r="E2254" s="19" t="str">
        <f>IF('Student''s Data'!H2254=0,"",'Student''s Data'!H2254)</f>
        <v/>
      </c>
      <c r="F2254" s="19" t="str">
        <f>IF('Student''s Data'!E2254=0,"",'Student''s Data'!E2254)</f>
        <v/>
      </c>
      <c r="G2254" s="19" t="str">
        <f>IF('Student''s Data'!F2254=0,"",'Student''s Data'!F2254)</f>
        <v/>
      </c>
      <c r="H2254" s="17"/>
      <c r="I2254" s="17"/>
      <c r="J2254" s="17"/>
      <c r="K2254" s="17"/>
      <c r="L2254" s="17"/>
      <c r="M2254" s="17"/>
      <c r="N2254" s="17"/>
      <c r="O2254" s="17"/>
      <c r="P2254" s="17"/>
      <c r="Q2254" s="17"/>
      <c r="R2254" s="17"/>
      <c r="S2254" s="17"/>
      <c r="T2254" s="5" t="str">
        <f>IF(SUM(Table4[[#This Row],[Jan]:[Dec]])=0,"",(SUM(Table4[[#This Row],[Jan]:[Dec]])))</f>
        <v/>
      </c>
      <c r="U2254" s="5">
        <f>IFERROR(IF(Table5[[#This Row],[Is RTE Student]]="Yes",0,VLOOKUP(Table4[[#This Row],[Class]]&amp;"_"&amp;Table4[[#This Row],[Stream]]&amp;"_"&amp;Table4[[#This Row],[Medium]],total_fee,5,0)),0)</f>
        <v>0</v>
      </c>
      <c r="V2254" s="5" t="str">
        <f>IFERROR(IF(Table4[[#This Row],[Total fees]]=Table4[[#This Row],[Total]]=0,"",Table4[[#This Row],[Total fees]]-Table4[[#This Row],[Total]]),"")</f>
        <v/>
      </c>
    </row>
    <row r="2255" spans="1:22">
      <c r="A2255" s="18" t="str">
        <f>IF('Student''s Data'!A2255=0,"",'Student''s Data'!A2255)</f>
        <v/>
      </c>
      <c r="B2255" s="18" t="str">
        <f>IF('Student''s Data'!B2255=0,"",'Student''s Data'!B2255)</f>
        <v/>
      </c>
      <c r="C2255" s="19" t="str">
        <f>IF('Student''s Data'!C2255=0,"",'Student''s Data'!C2255)</f>
        <v/>
      </c>
      <c r="D2255" s="19" t="str">
        <f>IF('Student''s Data'!D2255=0,"",'Student''s Data'!D2255)</f>
        <v/>
      </c>
      <c r="E2255" s="19" t="str">
        <f>IF('Student''s Data'!H2255=0,"",'Student''s Data'!H2255)</f>
        <v/>
      </c>
      <c r="F2255" s="19" t="str">
        <f>IF('Student''s Data'!E2255=0,"",'Student''s Data'!E2255)</f>
        <v/>
      </c>
      <c r="G2255" s="19" t="str">
        <f>IF('Student''s Data'!F2255=0,"",'Student''s Data'!F2255)</f>
        <v/>
      </c>
      <c r="H2255" s="17"/>
      <c r="I2255" s="17"/>
      <c r="J2255" s="17"/>
      <c r="K2255" s="17"/>
      <c r="L2255" s="17"/>
      <c r="M2255" s="17"/>
      <c r="N2255" s="17"/>
      <c r="O2255" s="17"/>
      <c r="P2255" s="17"/>
      <c r="Q2255" s="17"/>
      <c r="R2255" s="17"/>
      <c r="S2255" s="17"/>
      <c r="T2255" s="5" t="str">
        <f>IF(SUM(Table4[[#This Row],[Jan]:[Dec]])=0,"",(SUM(Table4[[#This Row],[Jan]:[Dec]])))</f>
        <v/>
      </c>
      <c r="U2255" s="5">
        <f>IFERROR(IF(Table5[[#This Row],[Is RTE Student]]="Yes",0,VLOOKUP(Table4[[#This Row],[Class]]&amp;"_"&amp;Table4[[#This Row],[Stream]]&amp;"_"&amp;Table4[[#This Row],[Medium]],total_fee,5,0)),0)</f>
        <v>0</v>
      </c>
      <c r="V2255" s="5" t="str">
        <f>IFERROR(IF(Table4[[#This Row],[Total fees]]=Table4[[#This Row],[Total]]=0,"",Table4[[#This Row],[Total fees]]-Table4[[#This Row],[Total]]),"")</f>
        <v/>
      </c>
    </row>
    <row r="2256" spans="1:22">
      <c r="A2256" s="18" t="str">
        <f>IF('Student''s Data'!A2256=0,"",'Student''s Data'!A2256)</f>
        <v/>
      </c>
      <c r="B2256" s="18" t="str">
        <f>IF('Student''s Data'!B2256=0,"",'Student''s Data'!B2256)</f>
        <v/>
      </c>
      <c r="C2256" s="19" t="str">
        <f>IF('Student''s Data'!C2256=0,"",'Student''s Data'!C2256)</f>
        <v/>
      </c>
      <c r="D2256" s="19" t="str">
        <f>IF('Student''s Data'!D2256=0,"",'Student''s Data'!D2256)</f>
        <v/>
      </c>
      <c r="E2256" s="19" t="str">
        <f>IF('Student''s Data'!H2256=0,"",'Student''s Data'!H2256)</f>
        <v/>
      </c>
      <c r="F2256" s="19" t="str">
        <f>IF('Student''s Data'!E2256=0,"",'Student''s Data'!E2256)</f>
        <v/>
      </c>
      <c r="G2256" s="19" t="str">
        <f>IF('Student''s Data'!F2256=0,"",'Student''s Data'!F2256)</f>
        <v/>
      </c>
      <c r="H2256" s="17"/>
      <c r="I2256" s="17"/>
      <c r="J2256" s="17"/>
      <c r="K2256" s="17"/>
      <c r="L2256" s="17"/>
      <c r="M2256" s="17"/>
      <c r="N2256" s="17"/>
      <c r="O2256" s="17"/>
      <c r="P2256" s="17"/>
      <c r="Q2256" s="17"/>
      <c r="R2256" s="17"/>
      <c r="S2256" s="17"/>
      <c r="T2256" s="5" t="str">
        <f>IF(SUM(Table4[[#This Row],[Jan]:[Dec]])=0,"",(SUM(Table4[[#This Row],[Jan]:[Dec]])))</f>
        <v/>
      </c>
      <c r="U2256" s="5">
        <f>IFERROR(IF(Table5[[#This Row],[Is RTE Student]]="Yes",0,VLOOKUP(Table4[[#This Row],[Class]]&amp;"_"&amp;Table4[[#This Row],[Stream]]&amp;"_"&amp;Table4[[#This Row],[Medium]],total_fee,5,0)),0)</f>
        <v>0</v>
      </c>
      <c r="V2256" s="5" t="str">
        <f>IFERROR(IF(Table4[[#This Row],[Total fees]]=Table4[[#This Row],[Total]]=0,"",Table4[[#This Row],[Total fees]]-Table4[[#This Row],[Total]]),"")</f>
        <v/>
      </c>
    </row>
    <row r="2257" spans="1:22">
      <c r="A2257" s="18" t="str">
        <f>IF('Student''s Data'!A2257=0,"",'Student''s Data'!A2257)</f>
        <v/>
      </c>
      <c r="B2257" s="18" t="str">
        <f>IF('Student''s Data'!B2257=0,"",'Student''s Data'!B2257)</f>
        <v/>
      </c>
      <c r="C2257" s="19" t="str">
        <f>IF('Student''s Data'!C2257=0,"",'Student''s Data'!C2257)</f>
        <v/>
      </c>
      <c r="D2257" s="19" t="str">
        <f>IF('Student''s Data'!D2257=0,"",'Student''s Data'!D2257)</f>
        <v/>
      </c>
      <c r="E2257" s="19" t="str">
        <f>IF('Student''s Data'!H2257=0,"",'Student''s Data'!H2257)</f>
        <v/>
      </c>
      <c r="F2257" s="19" t="str">
        <f>IF('Student''s Data'!E2257=0,"",'Student''s Data'!E2257)</f>
        <v/>
      </c>
      <c r="G2257" s="19" t="str">
        <f>IF('Student''s Data'!F2257=0,"",'Student''s Data'!F2257)</f>
        <v/>
      </c>
      <c r="H2257" s="17"/>
      <c r="I2257" s="17"/>
      <c r="J2257" s="17"/>
      <c r="K2257" s="17"/>
      <c r="L2257" s="17"/>
      <c r="M2257" s="17"/>
      <c r="N2257" s="17"/>
      <c r="O2257" s="17"/>
      <c r="P2257" s="17"/>
      <c r="Q2257" s="17"/>
      <c r="R2257" s="17"/>
      <c r="S2257" s="17"/>
      <c r="T2257" s="5" t="str">
        <f>IF(SUM(Table4[[#This Row],[Jan]:[Dec]])=0,"",(SUM(Table4[[#This Row],[Jan]:[Dec]])))</f>
        <v/>
      </c>
      <c r="U2257" s="5">
        <f>IFERROR(IF(Table5[[#This Row],[Is RTE Student]]="Yes",0,VLOOKUP(Table4[[#This Row],[Class]]&amp;"_"&amp;Table4[[#This Row],[Stream]]&amp;"_"&amp;Table4[[#This Row],[Medium]],total_fee,5,0)),0)</f>
        <v>0</v>
      </c>
      <c r="V2257" s="5" t="str">
        <f>IFERROR(IF(Table4[[#This Row],[Total fees]]=Table4[[#This Row],[Total]]=0,"",Table4[[#This Row],[Total fees]]-Table4[[#This Row],[Total]]),"")</f>
        <v/>
      </c>
    </row>
    <row r="2258" spans="1:22">
      <c r="A2258" s="18" t="str">
        <f>IF('Student''s Data'!A2258=0,"",'Student''s Data'!A2258)</f>
        <v/>
      </c>
      <c r="B2258" s="18" t="str">
        <f>IF('Student''s Data'!B2258=0,"",'Student''s Data'!B2258)</f>
        <v/>
      </c>
      <c r="C2258" s="19" t="str">
        <f>IF('Student''s Data'!C2258=0,"",'Student''s Data'!C2258)</f>
        <v/>
      </c>
      <c r="D2258" s="19" t="str">
        <f>IF('Student''s Data'!D2258=0,"",'Student''s Data'!D2258)</f>
        <v/>
      </c>
      <c r="E2258" s="19" t="str">
        <f>IF('Student''s Data'!H2258=0,"",'Student''s Data'!H2258)</f>
        <v/>
      </c>
      <c r="F2258" s="19" t="str">
        <f>IF('Student''s Data'!E2258=0,"",'Student''s Data'!E2258)</f>
        <v/>
      </c>
      <c r="G2258" s="19" t="str">
        <f>IF('Student''s Data'!F2258=0,"",'Student''s Data'!F2258)</f>
        <v/>
      </c>
      <c r="H2258" s="17"/>
      <c r="I2258" s="17"/>
      <c r="J2258" s="17"/>
      <c r="K2258" s="17"/>
      <c r="L2258" s="17"/>
      <c r="M2258" s="17"/>
      <c r="N2258" s="17"/>
      <c r="O2258" s="17"/>
      <c r="P2258" s="17"/>
      <c r="Q2258" s="17"/>
      <c r="R2258" s="17"/>
      <c r="S2258" s="17"/>
      <c r="T2258" s="5" t="str">
        <f>IF(SUM(Table4[[#This Row],[Jan]:[Dec]])=0,"",(SUM(Table4[[#This Row],[Jan]:[Dec]])))</f>
        <v/>
      </c>
      <c r="U2258" s="5">
        <f>IFERROR(IF(Table5[[#This Row],[Is RTE Student]]="Yes",0,VLOOKUP(Table4[[#This Row],[Class]]&amp;"_"&amp;Table4[[#This Row],[Stream]]&amp;"_"&amp;Table4[[#This Row],[Medium]],total_fee,5,0)),0)</f>
        <v>0</v>
      </c>
      <c r="V2258" s="5" t="str">
        <f>IFERROR(IF(Table4[[#This Row],[Total fees]]=Table4[[#This Row],[Total]]=0,"",Table4[[#This Row],[Total fees]]-Table4[[#This Row],[Total]]),"")</f>
        <v/>
      </c>
    </row>
    <row r="2259" spans="1:22">
      <c r="A2259" s="18" t="str">
        <f>IF('Student''s Data'!A2259=0,"",'Student''s Data'!A2259)</f>
        <v/>
      </c>
      <c r="B2259" s="18" t="str">
        <f>IF('Student''s Data'!B2259=0,"",'Student''s Data'!B2259)</f>
        <v/>
      </c>
      <c r="C2259" s="19" t="str">
        <f>IF('Student''s Data'!C2259=0,"",'Student''s Data'!C2259)</f>
        <v/>
      </c>
      <c r="D2259" s="19" t="str">
        <f>IF('Student''s Data'!D2259=0,"",'Student''s Data'!D2259)</f>
        <v/>
      </c>
      <c r="E2259" s="19" t="str">
        <f>IF('Student''s Data'!H2259=0,"",'Student''s Data'!H2259)</f>
        <v/>
      </c>
      <c r="F2259" s="19" t="str">
        <f>IF('Student''s Data'!E2259=0,"",'Student''s Data'!E2259)</f>
        <v/>
      </c>
      <c r="G2259" s="19" t="str">
        <f>IF('Student''s Data'!F2259=0,"",'Student''s Data'!F2259)</f>
        <v/>
      </c>
      <c r="H2259" s="17"/>
      <c r="I2259" s="17"/>
      <c r="J2259" s="17"/>
      <c r="K2259" s="17"/>
      <c r="L2259" s="17"/>
      <c r="M2259" s="17"/>
      <c r="N2259" s="17"/>
      <c r="O2259" s="17"/>
      <c r="P2259" s="17"/>
      <c r="Q2259" s="17"/>
      <c r="R2259" s="17"/>
      <c r="S2259" s="17"/>
      <c r="T2259" s="5" t="str">
        <f>IF(SUM(Table4[[#This Row],[Jan]:[Dec]])=0,"",(SUM(Table4[[#This Row],[Jan]:[Dec]])))</f>
        <v/>
      </c>
      <c r="U2259" s="5">
        <f>IFERROR(IF(Table5[[#This Row],[Is RTE Student]]="Yes",0,VLOOKUP(Table4[[#This Row],[Class]]&amp;"_"&amp;Table4[[#This Row],[Stream]]&amp;"_"&amp;Table4[[#This Row],[Medium]],total_fee,5,0)),0)</f>
        <v>0</v>
      </c>
      <c r="V2259" s="5" t="str">
        <f>IFERROR(IF(Table4[[#This Row],[Total fees]]=Table4[[#This Row],[Total]]=0,"",Table4[[#This Row],[Total fees]]-Table4[[#This Row],[Total]]),"")</f>
        <v/>
      </c>
    </row>
    <row r="2260" spans="1:22">
      <c r="A2260" s="18" t="str">
        <f>IF('Student''s Data'!A2260=0,"",'Student''s Data'!A2260)</f>
        <v/>
      </c>
      <c r="B2260" s="18" t="str">
        <f>IF('Student''s Data'!B2260=0,"",'Student''s Data'!B2260)</f>
        <v/>
      </c>
      <c r="C2260" s="19" t="str">
        <f>IF('Student''s Data'!C2260=0,"",'Student''s Data'!C2260)</f>
        <v/>
      </c>
      <c r="D2260" s="19" t="str">
        <f>IF('Student''s Data'!D2260=0,"",'Student''s Data'!D2260)</f>
        <v/>
      </c>
      <c r="E2260" s="19" t="str">
        <f>IF('Student''s Data'!H2260=0,"",'Student''s Data'!H2260)</f>
        <v/>
      </c>
      <c r="F2260" s="19" t="str">
        <f>IF('Student''s Data'!E2260=0,"",'Student''s Data'!E2260)</f>
        <v/>
      </c>
      <c r="G2260" s="19" t="str">
        <f>IF('Student''s Data'!F2260=0,"",'Student''s Data'!F2260)</f>
        <v/>
      </c>
      <c r="H2260" s="17"/>
      <c r="I2260" s="17"/>
      <c r="J2260" s="17"/>
      <c r="K2260" s="17"/>
      <c r="L2260" s="17"/>
      <c r="M2260" s="17"/>
      <c r="N2260" s="17"/>
      <c r="O2260" s="17"/>
      <c r="P2260" s="17"/>
      <c r="Q2260" s="17"/>
      <c r="R2260" s="17"/>
      <c r="S2260" s="17"/>
      <c r="T2260" s="5" t="str">
        <f>IF(SUM(Table4[[#This Row],[Jan]:[Dec]])=0,"",(SUM(Table4[[#This Row],[Jan]:[Dec]])))</f>
        <v/>
      </c>
      <c r="U2260" s="5">
        <f>IFERROR(IF(Table5[[#This Row],[Is RTE Student]]="Yes",0,VLOOKUP(Table4[[#This Row],[Class]]&amp;"_"&amp;Table4[[#This Row],[Stream]]&amp;"_"&amp;Table4[[#This Row],[Medium]],total_fee,5,0)),0)</f>
        <v>0</v>
      </c>
      <c r="V2260" s="5" t="str">
        <f>IFERROR(IF(Table4[[#This Row],[Total fees]]=Table4[[#This Row],[Total]]=0,"",Table4[[#This Row],[Total fees]]-Table4[[#This Row],[Total]]),"")</f>
        <v/>
      </c>
    </row>
    <row r="2261" spans="1:22">
      <c r="A2261" s="18" t="str">
        <f>IF('Student''s Data'!A2261=0,"",'Student''s Data'!A2261)</f>
        <v/>
      </c>
      <c r="B2261" s="18" t="str">
        <f>IF('Student''s Data'!B2261=0,"",'Student''s Data'!B2261)</f>
        <v/>
      </c>
      <c r="C2261" s="19" t="str">
        <f>IF('Student''s Data'!C2261=0,"",'Student''s Data'!C2261)</f>
        <v/>
      </c>
      <c r="D2261" s="19" t="str">
        <f>IF('Student''s Data'!D2261=0,"",'Student''s Data'!D2261)</f>
        <v/>
      </c>
      <c r="E2261" s="19" t="str">
        <f>IF('Student''s Data'!H2261=0,"",'Student''s Data'!H2261)</f>
        <v/>
      </c>
      <c r="F2261" s="19" t="str">
        <f>IF('Student''s Data'!E2261=0,"",'Student''s Data'!E2261)</f>
        <v/>
      </c>
      <c r="G2261" s="19" t="str">
        <f>IF('Student''s Data'!F2261=0,"",'Student''s Data'!F2261)</f>
        <v/>
      </c>
      <c r="H2261" s="17"/>
      <c r="I2261" s="17"/>
      <c r="J2261" s="17"/>
      <c r="K2261" s="17"/>
      <c r="L2261" s="17"/>
      <c r="M2261" s="17"/>
      <c r="N2261" s="17"/>
      <c r="O2261" s="17"/>
      <c r="P2261" s="17"/>
      <c r="Q2261" s="17"/>
      <c r="R2261" s="17"/>
      <c r="S2261" s="17"/>
      <c r="T2261" s="5" t="str">
        <f>IF(SUM(Table4[[#This Row],[Jan]:[Dec]])=0,"",(SUM(Table4[[#This Row],[Jan]:[Dec]])))</f>
        <v/>
      </c>
      <c r="U2261" s="5">
        <f>IFERROR(IF(Table5[[#This Row],[Is RTE Student]]="Yes",0,VLOOKUP(Table4[[#This Row],[Class]]&amp;"_"&amp;Table4[[#This Row],[Stream]]&amp;"_"&amp;Table4[[#This Row],[Medium]],total_fee,5,0)),0)</f>
        <v>0</v>
      </c>
      <c r="V2261" s="5" t="str">
        <f>IFERROR(IF(Table4[[#This Row],[Total fees]]=Table4[[#This Row],[Total]]=0,"",Table4[[#This Row],[Total fees]]-Table4[[#This Row],[Total]]),"")</f>
        <v/>
      </c>
    </row>
    <row r="2262" spans="1:22">
      <c r="A2262" s="18" t="str">
        <f>IF('Student''s Data'!A2262=0,"",'Student''s Data'!A2262)</f>
        <v/>
      </c>
      <c r="B2262" s="18" t="str">
        <f>IF('Student''s Data'!B2262=0,"",'Student''s Data'!B2262)</f>
        <v/>
      </c>
      <c r="C2262" s="19" t="str">
        <f>IF('Student''s Data'!C2262=0,"",'Student''s Data'!C2262)</f>
        <v/>
      </c>
      <c r="D2262" s="19" t="str">
        <f>IF('Student''s Data'!D2262=0,"",'Student''s Data'!D2262)</f>
        <v/>
      </c>
      <c r="E2262" s="19" t="str">
        <f>IF('Student''s Data'!H2262=0,"",'Student''s Data'!H2262)</f>
        <v/>
      </c>
      <c r="F2262" s="19" t="str">
        <f>IF('Student''s Data'!E2262=0,"",'Student''s Data'!E2262)</f>
        <v/>
      </c>
      <c r="G2262" s="19" t="str">
        <f>IF('Student''s Data'!F2262=0,"",'Student''s Data'!F2262)</f>
        <v/>
      </c>
      <c r="H2262" s="17"/>
      <c r="I2262" s="17"/>
      <c r="J2262" s="17"/>
      <c r="K2262" s="17"/>
      <c r="L2262" s="17"/>
      <c r="M2262" s="17"/>
      <c r="N2262" s="17"/>
      <c r="O2262" s="17"/>
      <c r="P2262" s="17"/>
      <c r="Q2262" s="17"/>
      <c r="R2262" s="17"/>
      <c r="S2262" s="17"/>
      <c r="T2262" s="5" t="str">
        <f>IF(SUM(Table4[[#This Row],[Jan]:[Dec]])=0,"",(SUM(Table4[[#This Row],[Jan]:[Dec]])))</f>
        <v/>
      </c>
      <c r="U2262" s="5">
        <f>IFERROR(IF(Table5[[#This Row],[Is RTE Student]]="Yes",0,VLOOKUP(Table4[[#This Row],[Class]]&amp;"_"&amp;Table4[[#This Row],[Stream]]&amp;"_"&amp;Table4[[#This Row],[Medium]],total_fee,5,0)),0)</f>
        <v>0</v>
      </c>
      <c r="V2262" s="5" t="str">
        <f>IFERROR(IF(Table4[[#This Row],[Total fees]]=Table4[[#This Row],[Total]]=0,"",Table4[[#This Row],[Total fees]]-Table4[[#This Row],[Total]]),"")</f>
        <v/>
      </c>
    </row>
    <row r="2263" spans="1:22">
      <c r="A2263" s="18" t="str">
        <f>IF('Student''s Data'!A2263=0,"",'Student''s Data'!A2263)</f>
        <v/>
      </c>
      <c r="B2263" s="18" t="str">
        <f>IF('Student''s Data'!B2263=0,"",'Student''s Data'!B2263)</f>
        <v/>
      </c>
      <c r="C2263" s="19" t="str">
        <f>IF('Student''s Data'!C2263=0,"",'Student''s Data'!C2263)</f>
        <v/>
      </c>
      <c r="D2263" s="19" t="str">
        <f>IF('Student''s Data'!D2263=0,"",'Student''s Data'!D2263)</f>
        <v/>
      </c>
      <c r="E2263" s="19" t="str">
        <f>IF('Student''s Data'!H2263=0,"",'Student''s Data'!H2263)</f>
        <v/>
      </c>
      <c r="F2263" s="19" t="str">
        <f>IF('Student''s Data'!E2263=0,"",'Student''s Data'!E2263)</f>
        <v/>
      </c>
      <c r="G2263" s="19" t="str">
        <f>IF('Student''s Data'!F2263=0,"",'Student''s Data'!F2263)</f>
        <v/>
      </c>
      <c r="H2263" s="17"/>
      <c r="I2263" s="17"/>
      <c r="J2263" s="17"/>
      <c r="K2263" s="17"/>
      <c r="L2263" s="17"/>
      <c r="M2263" s="17"/>
      <c r="N2263" s="17"/>
      <c r="O2263" s="17"/>
      <c r="P2263" s="17"/>
      <c r="Q2263" s="17"/>
      <c r="R2263" s="17"/>
      <c r="S2263" s="17"/>
      <c r="T2263" s="5" t="str">
        <f>IF(SUM(Table4[[#This Row],[Jan]:[Dec]])=0,"",(SUM(Table4[[#This Row],[Jan]:[Dec]])))</f>
        <v/>
      </c>
      <c r="U2263" s="5">
        <f>IFERROR(IF(Table5[[#This Row],[Is RTE Student]]="Yes",0,VLOOKUP(Table4[[#This Row],[Class]]&amp;"_"&amp;Table4[[#This Row],[Stream]]&amp;"_"&amp;Table4[[#This Row],[Medium]],total_fee,5,0)),0)</f>
        <v>0</v>
      </c>
      <c r="V2263" s="5" t="str">
        <f>IFERROR(IF(Table4[[#This Row],[Total fees]]=Table4[[#This Row],[Total]]=0,"",Table4[[#This Row],[Total fees]]-Table4[[#This Row],[Total]]),"")</f>
        <v/>
      </c>
    </row>
    <row r="2264" spans="1:22">
      <c r="A2264" s="18" t="str">
        <f>IF('Student''s Data'!A2264=0,"",'Student''s Data'!A2264)</f>
        <v/>
      </c>
      <c r="B2264" s="18" t="str">
        <f>IF('Student''s Data'!B2264=0,"",'Student''s Data'!B2264)</f>
        <v/>
      </c>
      <c r="C2264" s="19" t="str">
        <f>IF('Student''s Data'!C2264=0,"",'Student''s Data'!C2264)</f>
        <v/>
      </c>
      <c r="D2264" s="19" t="str">
        <f>IF('Student''s Data'!D2264=0,"",'Student''s Data'!D2264)</f>
        <v/>
      </c>
      <c r="E2264" s="19" t="str">
        <f>IF('Student''s Data'!H2264=0,"",'Student''s Data'!H2264)</f>
        <v/>
      </c>
      <c r="F2264" s="19" t="str">
        <f>IF('Student''s Data'!E2264=0,"",'Student''s Data'!E2264)</f>
        <v/>
      </c>
      <c r="G2264" s="19" t="str">
        <f>IF('Student''s Data'!F2264=0,"",'Student''s Data'!F2264)</f>
        <v/>
      </c>
      <c r="H2264" s="17"/>
      <c r="I2264" s="17"/>
      <c r="J2264" s="17"/>
      <c r="K2264" s="17"/>
      <c r="L2264" s="17"/>
      <c r="M2264" s="17"/>
      <c r="N2264" s="17"/>
      <c r="O2264" s="17"/>
      <c r="P2264" s="17"/>
      <c r="Q2264" s="17"/>
      <c r="R2264" s="17"/>
      <c r="S2264" s="17"/>
      <c r="T2264" s="5" t="str">
        <f>IF(SUM(Table4[[#This Row],[Jan]:[Dec]])=0,"",(SUM(Table4[[#This Row],[Jan]:[Dec]])))</f>
        <v/>
      </c>
      <c r="U2264" s="5">
        <f>IFERROR(IF(Table5[[#This Row],[Is RTE Student]]="Yes",0,VLOOKUP(Table4[[#This Row],[Class]]&amp;"_"&amp;Table4[[#This Row],[Stream]]&amp;"_"&amp;Table4[[#This Row],[Medium]],total_fee,5,0)),0)</f>
        <v>0</v>
      </c>
      <c r="V2264" s="5" t="str">
        <f>IFERROR(IF(Table4[[#This Row],[Total fees]]=Table4[[#This Row],[Total]]=0,"",Table4[[#This Row],[Total fees]]-Table4[[#This Row],[Total]]),"")</f>
        <v/>
      </c>
    </row>
    <row r="2265" spans="1:22">
      <c r="A2265" s="18" t="str">
        <f>IF('Student''s Data'!A2265=0,"",'Student''s Data'!A2265)</f>
        <v/>
      </c>
      <c r="B2265" s="18" t="str">
        <f>IF('Student''s Data'!B2265=0,"",'Student''s Data'!B2265)</f>
        <v/>
      </c>
      <c r="C2265" s="19" t="str">
        <f>IF('Student''s Data'!C2265=0,"",'Student''s Data'!C2265)</f>
        <v/>
      </c>
      <c r="D2265" s="19" t="str">
        <f>IF('Student''s Data'!D2265=0,"",'Student''s Data'!D2265)</f>
        <v/>
      </c>
      <c r="E2265" s="19" t="str">
        <f>IF('Student''s Data'!H2265=0,"",'Student''s Data'!H2265)</f>
        <v/>
      </c>
      <c r="F2265" s="19" t="str">
        <f>IF('Student''s Data'!E2265=0,"",'Student''s Data'!E2265)</f>
        <v/>
      </c>
      <c r="G2265" s="19" t="str">
        <f>IF('Student''s Data'!F2265=0,"",'Student''s Data'!F2265)</f>
        <v/>
      </c>
      <c r="H2265" s="17"/>
      <c r="I2265" s="17"/>
      <c r="J2265" s="17"/>
      <c r="K2265" s="17"/>
      <c r="L2265" s="17"/>
      <c r="M2265" s="17"/>
      <c r="N2265" s="17"/>
      <c r="O2265" s="17"/>
      <c r="P2265" s="17"/>
      <c r="Q2265" s="17"/>
      <c r="R2265" s="17"/>
      <c r="S2265" s="17"/>
      <c r="T2265" s="5" t="str">
        <f>IF(SUM(Table4[[#This Row],[Jan]:[Dec]])=0,"",(SUM(Table4[[#This Row],[Jan]:[Dec]])))</f>
        <v/>
      </c>
      <c r="U2265" s="5">
        <f>IFERROR(IF(Table5[[#This Row],[Is RTE Student]]="Yes",0,VLOOKUP(Table4[[#This Row],[Class]]&amp;"_"&amp;Table4[[#This Row],[Stream]]&amp;"_"&amp;Table4[[#This Row],[Medium]],total_fee,5,0)),0)</f>
        <v>0</v>
      </c>
      <c r="V2265" s="5" t="str">
        <f>IFERROR(IF(Table4[[#This Row],[Total fees]]=Table4[[#This Row],[Total]]=0,"",Table4[[#This Row],[Total fees]]-Table4[[#This Row],[Total]]),"")</f>
        <v/>
      </c>
    </row>
    <row r="2266" spans="1:22">
      <c r="A2266" s="18" t="str">
        <f>IF('Student''s Data'!A2266=0,"",'Student''s Data'!A2266)</f>
        <v/>
      </c>
      <c r="B2266" s="18" t="str">
        <f>IF('Student''s Data'!B2266=0,"",'Student''s Data'!B2266)</f>
        <v/>
      </c>
      <c r="C2266" s="19" t="str">
        <f>IF('Student''s Data'!C2266=0,"",'Student''s Data'!C2266)</f>
        <v/>
      </c>
      <c r="D2266" s="19" t="str">
        <f>IF('Student''s Data'!D2266=0,"",'Student''s Data'!D2266)</f>
        <v/>
      </c>
      <c r="E2266" s="19" t="str">
        <f>IF('Student''s Data'!H2266=0,"",'Student''s Data'!H2266)</f>
        <v/>
      </c>
      <c r="F2266" s="19" t="str">
        <f>IF('Student''s Data'!E2266=0,"",'Student''s Data'!E2266)</f>
        <v/>
      </c>
      <c r="G2266" s="19" t="str">
        <f>IF('Student''s Data'!F2266=0,"",'Student''s Data'!F2266)</f>
        <v/>
      </c>
      <c r="H2266" s="17"/>
      <c r="I2266" s="17"/>
      <c r="J2266" s="17"/>
      <c r="K2266" s="17"/>
      <c r="L2266" s="17"/>
      <c r="M2266" s="17"/>
      <c r="N2266" s="17"/>
      <c r="O2266" s="17"/>
      <c r="P2266" s="17"/>
      <c r="Q2266" s="17"/>
      <c r="R2266" s="17"/>
      <c r="S2266" s="17"/>
      <c r="T2266" s="5" t="str">
        <f>IF(SUM(Table4[[#This Row],[Jan]:[Dec]])=0,"",(SUM(Table4[[#This Row],[Jan]:[Dec]])))</f>
        <v/>
      </c>
      <c r="U2266" s="5">
        <f>IFERROR(IF(Table5[[#This Row],[Is RTE Student]]="Yes",0,VLOOKUP(Table4[[#This Row],[Class]]&amp;"_"&amp;Table4[[#This Row],[Stream]]&amp;"_"&amp;Table4[[#This Row],[Medium]],total_fee,5,0)),0)</f>
        <v>0</v>
      </c>
      <c r="V2266" s="5" t="str">
        <f>IFERROR(IF(Table4[[#This Row],[Total fees]]=Table4[[#This Row],[Total]]=0,"",Table4[[#This Row],[Total fees]]-Table4[[#This Row],[Total]]),"")</f>
        <v/>
      </c>
    </row>
    <row r="2267" spans="1:22">
      <c r="A2267" s="18" t="str">
        <f>IF('Student''s Data'!A2267=0,"",'Student''s Data'!A2267)</f>
        <v/>
      </c>
      <c r="B2267" s="18" t="str">
        <f>IF('Student''s Data'!B2267=0,"",'Student''s Data'!B2267)</f>
        <v/>
      </c>
      <c r="C2267" s="19" t="str">
        <f>IF('Student''s Data'!C2267=0,"",'Student''s Data'!C2267)</f>
        <v/>
      </c>
      <c r="D2267" s="19" t="str">
        <f>IF('Student''s Data'!D2267=0,"",'Student''s Data'!D2267)</f>
        <v/>
      </c>
      <c r="E2267" s="19" t="str">
        <f>IF('Student''s Data'!H2267=0,"",'Student''s Data'!H2267)</f>
        <v/>
      </c>
      <c r="F2267" s="19" t="str">
        <f>IF('Student''s Data'!E2267=0,"",'Student''s Data'!E2267)</f>
        <v/>
      </c>
      <c r="G2267" s="19" t="str">
        <f>IF('Student''s Data'!F2267=0,"",'Student''s Data'!F2267)</f>
        <v/>
      </c>
      <c r="H2267" s="17"/>
      <c r="I2267" s="17"/>
      <c r="J2267" s="17"/>
      <c r="K2267" s="17"/>
      <c r="L2267" s="17"/>
      <c r="M2267" s="17"/>
      <c r="N2267" s="17"/>
      <c r="O2267" s="17"/>
      <c r="P2267" s="17"/>
      <c r="Q2267" s="17"/>
      <c r="R2267" s="17"/>
      <c r="S2267" s="17"/>
      <c r="T2267" s="5" t="str">
        <f>IF(SUM(Table4[[#This Row],[Jan]:[Dec]])=0,"",(SUM(Table4[[#This Row],[Jan]:[Dec]])))</f>
        <v/>
      </c>
      <c r="U2267" s="5">
        <f>IFERROR(IF(Table5[[#This Row],[Is RTE Student]]="Yes",0,VLOOKUP(Table4[[#This Row],[Class]]&amp;"_"&amp;Table4[[#This Row],[Stream]]&amp;"_"&amp;Table4[[#This Row],[Medium]],total_fee,5,0)),0)</f>
        <v>0</v>
      </c>
      <c r="V2267" s="5" t="str">
        <f>IFERROR(IF(Table4[[#This Row],[Total fees]]=Table4[[#This Row],[Total]]=0,"",Table4[[#This Row],[Total fees]]-Table4[[#This Row],[Total]]),"")</f>
        <v/>
      </c>
    </row>
    <row r="2268" spans="1:22">
      <c r="A2268" s="18" t="str">
        <f>IF('Student''s Data'!A2268=0,"",'Student''s Data'!A2268)</f>
        <v/>
      </c>
      <c r="B2268" s="18" t="str">
        <f>IF('Student''s Data'!B2268=0,"",'Student''s Data'!B2268)</f>
        <v/>
      </c>
      <c r="C2268" s="19" t="str">
        <f>IF('Student''s Data'!C2268=0,"",'Student''s Data'!C2268)</f>
        <v/>
      </c>
      <c r="D2268" s="19" t="str">
        <f>IF('Student''s Data'!D2268=0,"",'Student''s Data'!D2268)</f>
        <v/>
      </c>
      <c r="E2268" s="19" t="str">
        <f>IF('Student''s Data'!H2268=0,"",'Student''s Data'!H2268)</f>
        <v/>
      </c>
      <c r="F2268" s="19" t="str">
        <f>IF('Student''s Data'!E2268=0,"",'Student''s Data'!E2268)</f>
        <v/>
      </c>
      <c r="G2268" s="19" t="str">
        <f>IF('Student''s Data'!F2268=0,"",'Student''s Data'!F2268)</f>
        <v/>
      </c>
      <c r="H2268" s="17"/>
      <c r="I2268" s="17"/>
      <c r="J2268" s="17"/>
      <c r="K2268" s="17"/>
      <c r="L2268" s="17"/>
      <c r="M2268" s="17"/>
      <c r="N2268" s="17"/>
      <c r="O2268" s="17"/>
      <c r="P2268" s="17"/>
      <c r="Q2268" s="17"/>
      <c r="R2268" s="17"/>
      <c r="S2268" s="17"/>
      <c r="T2268" s="5" t="str">
        <f>IF(SUM(Table4[[#This Row],[Jan]:[Dec]])=0,"",(SUM(Table4[[#This Row],[Jan]:[Dec]])))</f>
        <v/>
      </c>
      <c r="U2268" s="5">
        <f>IFERROR(IF(Table5[[#This Row],[Is RTE Student]]="Yes",0,VLOOKUP(Table4[[#This Row],[Class]]&amp;"_"&amp;Table4[[#This Row],[Stream]]&amp;"_"&amp;Table4[[#This Row],[Medium]],total_fee,5,0)),0)</f>
        <v>0</v>
      </c>
      <c r="V2268" s="5" t="str">
        <f>IFERROR(IF(Table4[[#This Row],[Total fees]]=Table4[[#This Row],[Total]]=0,"",Table4[[#This Row],[Total fees]]-Table4[[#This Row],[Total]]),"")</f>
        <v/>
      </c>
    </row>
    <row r="2269" spans="1:22">
      <c r="A2269" s="18" t="str">
        <f>IF('Student''s Data'!A2269=0,"",'Student''s Data'!A2269)</f>
        <v/>
      </c>
      <c r="B2269" s="18" t="str">
        <f>IF('Student''s Data'!B2269=0,"",'Student''s Data'!B2269)</f>
        <v/>
      </c>
      <c r="C2269" s="19" t="str">
        <f>IF('Student''s Data'!C2269=0,"",'Student''s Data'!C2269)</f>
        <v/>
      </c>
      <c r="D2269" s="19" t="str">
        <f>IF('Student''s Data'!D2269=0,"",'Student''s Data'!D2269)</f>
        <v/>
      </c>
      <c r="E2269" s="19" t="str">
        <f>IF('Student''s Data'!H2269=0,"",'Student''s Data'!H2269)</f>
        <v/>
      </c>
      <c r="F2269" s="19" t="str">
        <f>IF('Student''s Data'!E2269=0,"",'Student''s Data'!E2269)</f>
        <v/>
      </c>
      <c r="G2269" s="19" t="str">
        <f>IF('Student''s Data'!F2269=0,"",'Student''s Data'!F2269)</f>
        <v/>
      </c>
      <c r="H2269" s="17"/>
      <c r="I2269" s="17"/>
      <c r="J2269" s="17"/>
      <c r="K2269" s="17"/>
      <c r="L2269" s="17"/>
      <c r="M2269" s="17"/>
      <c r="N2269" s="17"/>
      <c r="O2269" s="17"/>
      <c r="P2269" s="17"/>
      <c r="Q2269" s="17"/>
      <c r="R2269" s="17"/>
      <c r="S2269" s="17"/>
      <c r="T2269" s="5" t="str">
        <f>IF(SUM(Table4[[#This Row],[Jan]:[Dec]])=0,"",(SUM(Table4[[#This Row],[Jan]:[Dec]])))</f>
        <v/>
      </c>
      <c r="U2269" s="5">
        <f>IFERROR(IF(Table5[[#This Row],[Is RTE Student]]="Yes",0,VLOOKUP(Table4[[#This Row],[Class]]&amp;"_"&amp;Table4[[#This Row],[Stream]]&amp;"_"&amp;Table4[[#This Row],[Medium]],total_fee,5,0)),0)</f>
        <v>0</v>
      </c>
      <c r="V2269" s="5" t="str">
        <f>IFERROR(IF(Table4[[#This Row],[Total fees]]=Table4[[#This Row],[Total]]=0,"",Table4[[#This Row],[Total fees]]-Table4[[#This Row],[Total]]),"")</f>
        <v/>
      </c>
    </row>
    <row r="2270" spans="1:22">
      <c r="A2270" s="18" t="str">
        <f>IF('Student''s Data'!A2270=0,"",'Student''s Data'!A2270)</f>
        <v/>
      </c>
      <c r="B2270" s="18" t="str">
        <f>IF('Student''s Data'!B2270=0,"",'Student''s Data'!B2270)</f>
        <v/>
      </c>
      <c r="C2270" s="19" t="str">
        <f>IF('Student''s Data'!C2270=0,"",'Student''s Data'!C2270)</f>
        <v/>
      </c>
      <c r="D2270" s="19" t="str">
        <f>IF('Student''s Data'!D2270=0,"",'Student''s Data'!D2270)</f>
        <v/>
      </c>
      <c r="E2270" s="19" t="str">
        <f>IF('Student''s Data'!H2270=0,"",'Student''s Data'!H2270)</f>
        <v/>
      </c>
      <c r="F2270" s="19" t="str">
        <f>IF('Student''s Data'!E2270=0,"",'Student''s Data'!E2270)</f>
        <v/>
      </c>
      <c r="G2270" s="19" t="str">
        <f>IF('Student''s Data'!F2270=0,"",'Student''s Data'!F2270)</f>
        <v/>
      </c>
      <c r="H2270" s="17"/>
      <c r="I2270" s="17"/>
      <c r="J2270" s="17"/>
      <c r="K2270" s="17"/>
      <c r="L2270" s="17"/>
      <c r="M2270" s="17"/>
      <c r="N2270" s="17"/>
      <c r="O2270" s="17"/>
      <c r="P2270" s="17"/>
      <c r="Q2270" s="17"/>
      <c r="R2270" s="17"/>
      <c r="S2270" s="17"/>
      <c r="T2270" s="5" t="str">
        <f>IF(SUM(Table4[[#This Row],[Jan]:[Dec]])=0,"",(SUM(Table4[[#This Row],[Jan]:[Dec]])))</f>
        <v/>
      </c>
      <c r="U2270" s="5">
        <f>IFERROR(IF(Table5[[#This Row],[Is RTE Student]]="Yes",0,VLOOKUP(Table4[[#This Row],[Class]]&amp;"_"&amp;Table4[[#This Row],[Stream]]&amp;"_"&amp;Table4[[#This Row],[Medium]],total_fee,5,0)),0)</f>
        <v>0</v>
      </c>
      <c r="V2270" s="5" t="str">
        <f>IFERROR(IF(Table4[[#This Row],[Total fees]]=Table4[[#This Row],[Total]]=0,"",Table4[[#This Row],[Total fees]]-Table4[[#This Row],[Total]]),"")</f>
        <v/>
      </c>
    </row>
    <row r="2271" spans="1:22">
      <c r="A2271" s="18" t="str">
        <f>IF('Student''s Data'!A2271=0,"",'Student''s Data'!A2271)</f>
        <v/>
      </c>
      <c r="B2271" s="18" t="str">
        <f>IF('Student''s Data'!B2271=0,"",'Student''s Data'!B2271)</f>
        <v/>
      </c>
      <c r="C2271" s="19" t="str">
        <f>IF('Student''s Data'!C2271=0,"",'Student''s Data'!C2271)</f>
        <v/>
      </c>
      <c r="D2271" s="19" t="str">
        <f>IF('Student''s Data'!D2271=0,"",'Student''s Data'!D2271)</f>
        <v/>
      </c>
      <c r="E2271" s="19" t="str">
        <f>IF('Student''s Data'!H2271=0,"",'Student''s Data'!H2271)</f>
        <v/>
      </c>
      <c r="F2271" s="19" t="str">
        <f>IF('Student''s Data'!E2271=0,"",'Student''s Data'!E2271)</f>
        <v/>
      </c>
      <c r="G2271" s="19" t="str">
        <f>IF('Student''s Data'!F2271=0,"",'Student''s Data'!F2271)</f>
        <v/>
      </c>
      <c r="H2271" s="17"/>
      <c r="I2271" s="17"/>
      <c r="J2271" s="17"/>
      <c r="K2271" s="17"/>
      <c r="L2271" s="17"/>
      <c r="M2271" s="17"/>
      <c r="N2271" s="17"/>
      <c r="O2271" s="17"/>
      <c r="P2271" s="17"/>
      <c r="Q2271" s="17"/>
      <c r="R2271" s="17"/>
      <c r="S2271" s="17"/>
      <c r="T2271" s="5" t="str">
        <f>IF(SUM(Table4[[#This Row],[Jan]:[Dec]])=0,"",(SUM(Table4[[#This Row],[Jan]:[Dec]])))</f>
        <v/>
      </c>
      <c r="U2271" s="5">
        <f>IFERROR(IF(Table5[[#This Row],[Is RTE Student]]="Yes",0,VLOOKUP(Table4[[#This Row],[Class]]&amp;"_"&amp;Table4[[#This Row],[Stream]]&amp;"_"&amp;Table4[[#This Row],[Medium]],total_fee,5,0)),0)</f>
        <v>0</v>
      </c>
      <c r="V2271" s="5" t="str">
        <f>IFERROR(IF(Table4[[#This Row],[Total fees]]=Table4[[#This Row],[Total]]=0,"",Table4[[#This Row],[Total fees]]-Table4[[#This Row],[Total]]),"")</f>
        <v/>
      </c>
    </row>
    <row r="2272" spans="1:22">
      <c r="A2272" s="18" t="str">
        <f>IF('Student''s Data'!A2272=0,"",'Student''s Data'!A2272)</f>
        <v/>
      </c>
      <c r="B2272" s="18" t="str">
        <f>IF('Student''s Data'!B2272=0,"",'Student''s Data'!B2272)</f>
        <v/>
      </c>
      <c r="C2272" s="19" t="str">
        <f>IF('Student''s Data'!C2272=0,"",'Student''s Data'!C2272)</f>
        <v/>
      </c>
      <c r="D2272" s="19" t="str">
        <f>IF('Student''s Data'!D2272=0,"",'Student''s Data'!D2272)</f>
        <v/>
      </c>
      <c r="E2272" s="19" t="str">
        <f>IF('Student''s Data'!H2272=0,"",'Student''s Data'!H2272)</f>
        <v/>
      </c>
      <c r="F2272" s="19" t="str">
        <f>IF('Student''s Data'!E2272=0,"",'Student''s Data'!E2272)</f>
        <v/>
      </c>
      <c r="G2272" s="19" t="str">
        <f>IF('Student''s Data'!F2272=0,"",'Student''s Data'!F2272)</f>
        <v/>
      </c>
      <c r="H2272" s="17"/>
      <c r="I2272" s="17"/>
      <c r="J2272" s="17"/>
      <c r="K2272" s="17"/>
      <c r="L2272" s="17"/>
      <c r="M2272" s="17"/>
      <c r="N2272" s="17"/>
      <c r="O2272" s="17"/>
      <c r="P2272" s="17"/>
      <c r="Q2272" s="17"/>
      <c r="R2272" s="17"/>
      <c r="S2272" s="17"/>
      <c r="T2272" s="5" t="str">
        <f>IF(SUM(Table4[[#This Row],[Jan]:[Dec]])=0,"",(SUM(Table4[[#This Row],[Jan]:[Dec]])))</f>
        <v/>
      </c>
      <c r="U2272" s="5">
        <f>IFERROR(IF(Table5[[#This Row],[Is RTE Student]]="Yes",0,VLOOKUP(Table4[[#This Row],[Class]]&amp;"_"&amp;Table4[[#This Row],[Stream]]&amp;"_"&amp;Table4[[#This Row],[Medium]],total_fee,5,0)),0)</f>
        <v>0</v>
      </c>
      <c r="V2272" s="5" t="str">
        <f>IFERROR(IF(Table4[[#This Row],[Total fees]]=Table4[[#This Row],[Total]]=0,"",Table4[[#This Row],[Total fees]]-Table4[[#This Row],[Total]]),"")</f>
        <v/>
      </c>
    </row>
    <row r="2273" spans="1:22">
      <c r="A2273" s="18" t="str">
        <f>IF('Student''s Data'!A2273=0,"",'Student''s Data'!A2273)</f>
        <v/>
      </c>
      <c r="B2273" s="18" t="str">
        <f>IF('Student''s Data'!B2273=0,"",'Student''s Data'!B2273)</f>
        <v/>
      </c>
      <c r="C2273" s="19" t="str">
        <f>IF('Student''s Data'!C2273=0,"",'Student''s Data'!C2273)</f>
        <v/>
      </c>
      <c r="D2273" s="19" t="str">
        <f>IF('Student''s Data'!D2273=0,"",'Student''s Data'!D2273)</f>
        <v/>
      </c>
      <c r="E2273" s="19" t="str">
        <f>IF('Student''s Data'!H2273=0,"",'Student''s Data'!H2273)</f>
        <v/>
      </c>
      <c r="F2273" s="19" t="str">
        <f>IF('Student''s Data'!E2273=0,"",'Student''s Data'!E2273)</f>
        <v/>
      </c>
      <c r="G2273" s="19" t="str">
        <f>IF('Student''s Data'!F2273=0,"",'Student''s Data'!F2273)</f>
        <v/>
      </c>
      <c r="H2273" s="17"/>
      <c r="I2273" s="17"/>
      <c r="J2273" s="17"/>
      <c r="K2273" s="17"/>
      <c r="L2273" s="17"/>
      <c r="M2273" s="17"/>
      <c r="N2273" s="17"/>
      <c r="O2273" s="17"/>
      <c r="P2273" s="17"/>
      <c r="Q2273" s="17"/>
      <c r="R2273" s="17"/>
      <c r="S2273" s="17"/>
      <c r="T2273" s="5" t="str">
        <f>IF(SUM(Table4[[#This Row],[Jan]:[Dec]])=0,"",(SUM(Table4[[#This Row],[Jan]:[Dec]])))</f>
        <v/>
      </c>
      <c r="U2273" s="5">
        <f>IFERROR(IF(Table5[[#This Row],[Is RTE Student]]="Yes",0,VLOOKUP(Table4[[#This Row],[Class]]&amp;"_"&amp;Table4[[#This Row],[Stream]]&amp;"_"&amp;Table4[[#This Row],[Medium]],total_fee,5,0)),0)</f>
        <v>0</v>
      </c>
      <c r="V2273" s="5" t="str">
        <f>IFERROR(IF(Table4[[#This Row],[Total fees]]=Table4[[#This Row],[Total]]=0,"",Table4[[#This Row],[Total fees]]-Table4[[#This Row],[Total]]),"")</f>
        <v/>
      </c>
    </row>
    <row r="2274" spans="1:22">
      <c r="A2274" s="18" t="str">
        <f>IF('Student''s Data'!A2274=0,"",'Student''s Data'!A2274)</f>
        <v/>
      </c>
      <c r="B2274" s="18" t="str">
        <f>IF('Student''s Data'!B2274=0,"",'Student''s Data'!B2274)</f>
        <v/>
      </c>
      <c r="C2274" s="19" t="str">
        <f>IF('Student''s Data'!C2274=0,"",'Student''s Data'!C2274)</f>
        <v/>
      </c>
      <c r="D2274" s="19" t="str">
        <f>IF('Student''s Data'!D2274=0,"",'Student''s Data'!D2274)</f>
        <v/>
      </c>
      <c r="E2274" s="19" t="str">
        <f>IF('Student''s Data'!H2274=0,"",'Student''s Data'!H2274)</f>
        <v/>
      </c>
      <c r="F2274" s="19" t="str">
        <f>IF('Student''s Data'!E2274=0,"",'Student''s Data'!E2274)</f>
        <v/>
      </c>
      <c r="G2274" s="19" t="str">
        <f>IF('Student''s Data'!F2274=0,"",'Student''s Data'!F2274)</f>
        <v/>
      </c>
      <c r="H2274" s="17"/>
      <c r="I2274" s="17"/>
      <c r="J2274" s="17"/>
      <c r="K2274" s="17"/>
      <c r="L2274" s="17"/>
      <c r="M2274" s="17"/>
      <c r="N2274" s="17"/>
      <c r="O2274" s="17"/>
      <c r="P2274" s="17"/>
      <c r="Q2274" s="17"/>
      <c r="R2274" s="17"/>
      <c r="S2274" s="17"/>
      <c r="T2274" s="5" t="str">
        <f>IF(SUM(Table4[[#This Row],[Jan]:[Dec]])=0,"",(SUM(Table4[[#This Row],[Jan]:[Dec]])))</f>
        <v/>
      </c>
      <c r="U2274" s="5">
        <f>IFERROR(IF(Table5[[#This Row],[Is RTE Student]]="Yes",0,VLOOKUP(Table4[[#This Row],[Class]]&amp;"_"&amp;Table4[[#This Row],[Stream]]&amp;"_"&amp;Table4[[#This Row],[Medium]],total_fee,5,0)),0)</f>
        <v>0</v>
      </c>
      <c r="V2274" s="5" t="str">
        <f>IFERROR(IF(Table4[[#This Row],[Total fees]]=Table4[[#This Row],[Total]]=0,"",Table4[[#This Row],[Total fees]]-Table4[[#This Row],[Total]]),"")</f>
        <v/>
      </c>
    </row>
    <row r="2275" spans="1:22">
      <c r="A2275" s="18" t="str">
        <f>IF('Student''s Data'!A2275=0,"",'Student''s Data'!A2275)</f>
        <v/>
      </c>
      <c r="B2275" s="18" t="str">
        <f>IF('Student''s Data'!B2275=0,"",'Student''s Data'!B2275)</f>
        <v/>
      </c>
      <c r="C2275" s="19" t="str">
        <f>IF('Student''s Data'!C2275=0,"",'Student''s Data'!C2275)</f>
        <v/>
      </c>
      <c r="D2275" s="19" t="str">
        <f>IF('Student''s Data'!D2275=0,"",'Student''s Data'!D2275)</f>
        <v/>
      </c>
      <c r="E2275" s="19" t="str">
        <f>IF('Student''s Data'!H2275=0,"",'Student''s Data'!H2275)</f>
        <v/>
      </c>
      <c r="F2275" s="19" t="str">
        <f>IF('Student''s Data'!E2275=0,"",'Student''s Data'!E2275)</f>
        <v/>
      </c>
      <c r="G2275" s="19" t="str">
        <f>IF('Student''s Data'!F2275=0,"",'Student''s Data'!F2275)</f>
        <v/>
      </c>
      <c r="H2275" s="17"/>
      <c r="I2275" s="17"/>
      <c r="J2275" s="17"/>
      <c r="K2275" s="17"/>
      <c r="L2275" s="17"/>
      <c r="M2275" s="17"/>
      <c r="N2275" s="17"/>
      <c r="O2275" s="17"/>
      <c r="P2275" s="17"/>
      <c r="Q2275" s="17"/>
      <c r="R2275" s="17"/>
      <c r="S2275" s="17"/>
      <c r="T2275" s="5" t="str">
        <f>IF(SUM(Table4[[#This Row],[Jan]:[Dec]])=0,"",(SUM(Table4[[#This Row],[Jan]:[Dec]])))</f>
        <v/>
      </c>
      <c r="U2275" s="5">
        <f>IFERROR(IF(Table5[[#This Row],[Is RTE Student]]="Yes",0,VLOOKUP(Table4[[#This Row],[Class]]&amp;"_"&amp;Table4[[#This Row],[Stream]]&amp;"_"&amp;Table4[[#This Row],[Medium]],total_fee,5,0)),0)</f>
        <v>0</v>
      </c>
      <c r="V2275" s="5" t="str">
        <f>IFERROR(IF(Table4[[#This Row],[Total fees]]=Table4[[#This Row],[Total]]=0,"",Table4[[#This Row],[Total fees]]-Table4[[#This Row],[Total]]),"")</f>
        <v/>
      </c>
    </row>
    <row r="2276" spans="1:22">
      <c r="A2276" s="18" t="str">
        <f>IF('Student''s Data'!A2276=0,"",'Student''s Data'!A2276)</f>
        <v/>
      </c>
      <c r="B2276" s="18" t="str">
        <f>IF('Student''s Data'!B2276=0,"",'Student''s Data'!B2276)</f>
        <v/>
      </c>
      <c r="C2276" s="19" t="str">
        <f>IF('Student''s Data'!C2276=0,"",'Student''s Data'!C2276)</f>
        <v/>
      </c>
      <c r="D2276" s="19" t="str">
        <f>IF('Student''s Data'!D2276=0,"",'Student''s Data'!D2276)</f>
        <v/>
      </c>
      <c r="E2276" s="19" t="str">
        <f>IF('Student''s Data'!H2276=0,"",'Student''s Data'!H2276)</f>
        <v/>
      </c>
      <c r="F2276" s="19" t="str">
        <f>IF('Student''s Data'!E2276=0,"",'Student''s Data'!E2276)</f>
        <v/>
      </c>
      <c r="G2276" s="19" t="str">
        <f>IF('Student''s Data'!F2276=0,"",'Student''s Data'!F2276)</f>
        <v/>
      </c>
      <c r="H2276" s="17"/>
      <c r="I2276" s="17"/>
      <c r="J2276" s="17"/>
      <c r="K2276" s="17"/>
      <c r="L2276" s="17"/>
      <c r="M2276" s="17"/>
      <c r="N2276" s="17"/>
      <c r="O2276" s="17"/>
      <c r="P2276" s="17"/>
      <c r="Q2276" s="17"/>
      <c r="R2276" s="17"/>
      <c r="S2276" s="17"/>
      <c r="T2276" s="5" t="str">
        <f>IF(SUM(Table4[[#This Row],[Jan]:[Dec]])=0,"",(SUM(Table4[[#This Row],[Jan]:[Dec]])))</f>
        <v/>
      </c>
      <c r="U2276" s="5">
        <f>IFERROR(IF(Table5[[#This Row],[Is RTE Student]]="Yes",0,VLOOKUP(Table4[[#This Row],[Class]]&amp;"_"&amp;Table4[[#This Row],[Stream]]&amp;"_"&amp;Table4[[#This Row],[Medium]],total_fee,5,0)),0)</f>
        <v>0</v>
      </c>
      <c r="V2276" s="5" t="str">
        <f>IFERROR(IF(Table4[[#This Row],[Total fees]]=Table4[[#This Row],[Total]]=0,"",Table4[[#This Row],[Total fees]]-Table4[[#This Row],[Total]]),"")</f>
        <v/>
      </c>
    </row>
    <row r="2277" spans="1:22">
      <c r="A2277" s="18" t="str">
        <f>IF('Student''s Data'!A2277=0,"",'Student''s Data'!A2277)</f>
        <v/>
      </c>
      <c r="B2277" s="18" t="str">
        <f>IF('Student''s Data'!B2277=0,"",'Student''s Data'!B2277)</f>
        <v/>
      </c>
      <c r="C2277" s="19" t="str">
        <f>IF('Student''s Data'!C2277=0,"",'Student''s Data'!C2277)</f>
        <v/>
      </c>
      <c r="D2277" s="19" t="str">
        <f>IF('Student''s Data'!D2277=0,"",'Student''s Data'!D2277)</f>
        <v/>
      </c>
      <c r="E2277" s="19" t="str">
        <f>IF('Student''s Data'!H2277=0,"",'Student''s Data'!H2277)</f>
        <v/>
      </c>
      <c r="F2277" s="19" t="str">
        <f>IF('Student''s Data'!E2277=0,"",'Student''s Data'!E2277)</f>
        <v/>
      </c>
      <c r="G2277" s="19" t="str">
        <f>IF('Student''s Data'!F2277=0,"",'Student''s Data'!F2277)</f>
        <v/>
      </c>
      <c r="H2277" s="17"/>
      <c r="I2277" s="17"/>
      <c r="J2277" s="17"/>
      <c r="K2277" s="17"/>
      <c r="L2277" s="17"/>
      <c r="M2277" s="17"/>
      <c r="N2277" s="17"/>
      <c r="O2277" s="17"/>
      <c r="P2277" s="17"/>
      <c r="Q2277" s="17"/>
      <c r="R2277" s="17"/>
      <c r="S2277" s="17"/>
      <c r="T2277" s="5" t="str">
        <f>IF(SUM(Table4[[#This Row],[Jan]:[Dec]])=0,"",(SUM(Table4[[#This Row],[Jan]:[Dec]])))</f>
        <v/>
      </c>
      <c r="U2277" s="5">
        <f>IFERROR(IF(Table5[[#This Row],[Is RTE Student]]="Yes",0,VLOOKUP(Table4[[#This Row],[Class]]&amp;"_"&amp;Table4[[#This Row],[Stream]]&amp;"_"&amp;Table4[[#This Row],[Medium]],total_fee,5,0)),0)</f>
        <v>0</v>
      </c>
      <c r="V2277" s="5" t="str">
        <f>IFERROR(IF(Table4[[#This Row],[Total fees]]=Table4[[#This Row],[Total]]=0,"",Table4[[#This Row],[Total fees]]-Table4[[#This Row],[Total]]),"")</f>
        <v/>
      </c>
    </row>
    <row r="2278" spans="1:22">
      <c r="A2278" s="18" t="str">
        <f>IF('Student''s Data'!A2278=0,"",'Student''s Data'!A2278)</f>
        <v/>
      </c>
      <c r="B2278" s="18" t="str">
        <f>IF('Student''s Data'!B2278=0,"",'Student''s Data'!B2278)</f>
        <v/>
      </c>
      <c r="C2278" s="19" t="str">
        <f>IF('Student''s Data'!C2278=0,"",'Student''s Data'!C2278)</f>
        <v/>
      </c>
      <c r="D2278" s="19" t="str">
        <f>IF('Student''s Data'!D2278=0,"",'Student''s Data'!D2278)</f>
        <v/>
      </c>
      <c r="E2278" s="19" t="str">
        <f>IF('Student''s Data'!H2278=0,"",'Student''s Data'!H2278)</f>
        <v/>
      </c>
      <c r="F2278" s="19" t="str">
        <f>IF('Student''s Data'!E2278=0,"",'Student''s Data'!E2278)</f>
        <v/>
      </c>
      <c r="G2278" s="19" t="str">
        <f>IF('Student''s Data'!F2278=0,"",'Student''s Data'!F2278)</f>
        <v/>
      </c>
      <c r="H2278" s="17"/>
      <c r="I2278" s="17"/>
      <c r="J2278" s="17"/>
      <c r="K2278" s="17"/>
      <c r="L2278" s="17"/>
      <c r="M2278" s="17"/>
      <c r="N2278" s="17"/>
      <c r="O2278" s="17"/>
      <c r="P2278" s="17"/>
      <c r="Q2278" s="17"/>
      <c r="R2278" s="17"/>
      <c r="S2278" s="17"/>
      <c r="T2278" s="5" t="str">
        <f>IF(SUM(Table4[[#This Row],[Jan]:[Dec]])=0,"",(SUM(Table4[[#This Row],[Jan]:[Dec]])))</f>
        <v/>
      </c>
      <c r="U2278" s="5">
        <f>IFERROR(IF(Table5[[#This Row],[Is RTE Student]]="Yes",0,VLOOKUP(Table4[[#This Row],[Class]]&amp;"_"&amp;Table4[[#This Row],[Stream]]&amp;"_"&amp;Table4[[#This Row],[Medium]],total_fee,5,0)),0)</f>
        <v>0</v>
      </c>
      <c r="V2278" s="5" t="str">
        <f>IFERROR(IF(Table4[[#This Row],[Total fees]]=Table4[[#This Row],[Total]]=0,"",Table4[[#This Row],[Total fees]]-Table4[[#This Row],[Total]]),"")</f>
        <v/>
      </c>
    </row>
    <row r="2279" spans="1:22">
      <c r="A2279" s="18" t="str">
        <f>IF('Student''s Data'!A2279=0,"",'Student''s Data'!A2279)</f>
        <v/>
      </c>
      <c r="B2279" s="18" t="str">
        <f>IF('Student''s Data'!B2279=0,"",'Student''s Data'!B2279)</f>
        <v/>
      </c>
      <c r="C2279" s="19" t="str">
        <f>IF('Student''s Data'!C2279=0,"",'Student''s Data'!C2279)</f>
        <v/>
      </c>
      <c r="D2279" s="19" t="str">
        <f>IF('Student''s Data'!D2279=0,"",'Student''s Data'!D2279)</f>
        <v/>
      </c>
      <c r="E2279" s="19" t="str">
        <f>IF('Student''s Data'!H2279=0,"",'Student''s Data'!H2279)</f>
        <v/>
      </c>
      <c r="F2279" s="19" t="str">
        <f>IF('Student''s Data'!E2279=0,"",'Student''s Data'!E2279)</f>
        <v/>
      </c>
      <c r="G2279" s="19" t="str">
        <f>IF('Student''s Data'!F2279=0,"",'Student''s Data'!F2279)</f>
        <v/>
      </c>
      <c r="H2279" s="17"/>
      <c r="I2279" s="17"/>
      <c r="J2279" s="17"/>
      <c r="K2279" s="17"/>
      <c r="L2279" s="17"/>
      <c r="M2279" s="17"/>
      <c r="N2279" s="17"/>
      <c r="O2279" s="17"/>
      <c r="P2279" s="17"/>
      <c r="Q2279" s="17"/>
      <c r="R2279" s="17"/>
      <c r="S2279" s="17"/>
      <c r="T2279" s="5" t="str">
        <f>IF(SUM(Table4[[#This Row],[Jan]:[Dec]])=0,"",(SUM(Table4[[#This Row],[Jan]:[Dec]])))</f>
        <v/>
      </c>
      <c r="U2279" s="5">
        <f>IFERROR(IF(Table5[[#This Row],[Is RTE Student]]="Yes",0,VLOOKUP(Table4[[#This Row],[Class]]&amp;"_"&amp;Table4[[#This Row],[Stream]]&amp;"_"&amp;Table4[[#This Row],[Medium]],total_fee,5,0)),0)</f>
        <v>0</v>
      </c>
      <c r="V2279" s="5" t="str">
        <f>IFERROR(IF(Table4[[#This Row],[Total fees]]=Table4[[#This Row],[Total]]=0,"",Table4[[#This Row],[Total fees]]-Table4[[#This Row],[Total]]),"")</f>
        <v/>
      </c>
    </row>
    <row r="2280" spans="1:22">
      <c r="A2280" s="18" t="str">
        <f>IF('Student''s Data'!A2280=0,"",'Student''s Data'!A2280)</f>
        <v/>
      </c>
      <c r="B2280" s="18" t="str">
        <f>IF('Student''s Data'!B2280=0,"",'Student''s Data'!B2280)</f>
        <v/>
      </c>
      <c r="C2280" s="19" t="str">
        <f>IF('Student''s Data'!C2280=0,"",'Student''s Data'!C2280)</f>
        <v/>
      </c>
      <c r="D2280" s="19" t="str">
        <f>IF('Student''s Data'!D2280=0,"",'Student''s Data'!D2280)</f>
        <v/>
      </c>
      <c r="E2280" s="19" t="str">
        <f>IF('Student''s Data'!H2280=0,"",'Student''s Data'!H2280)</f>
        <v/>
      </c>
      <c r="F2280" s="19" t="str">
        <f>IF('Student''s Data'!E2280=0,"",'Student''s Data'!E2280)</f>
        <v/>
      </c>
      <c r="G2280" s="19" t="str">
        <f>IF('Student''s Data'!F2280=0,"",'Student''s Data'!F2280)</f>
        <v/>
      </c>
      <c r="H2280" s="17"/>
      <c r="I2280" s="17"/>
      <c r="J2280" s="17"/>
      <c r="K2280" s="17"/>
      <c r="L2280" s="17"/>
      <c r="M2280" s="17"/>
      <c r="N2280" s="17"/>
      <c r="O2280" s="17"/>
      <c r="P2280" s="17"/>
      <c r="Q2280" s="17"/>
      <c r="R2280" s="17"/>
      <c r="S2280" s="17"/>
      <c r="T2280" s="5" t="str">
        <f>IF(SUM(Table4[[#This Row],[Jan]:[Dec]])=0,"",(SUM(Table4[[#This Row],[Jan]:[Dec]])))</f>
        <v/>
      </c>
      <c r="U2280" s="5">
        <f>IFERROR(IF(Table5[[#This Row],[Is RTE Student]]="Yes",0,VLOOKUP(Table4[[#This Row],[Class]]&amp;"_"&amp;Table4[[#This Row],[Stream]]&amp;"_"&amp;Table4[[#This Row],[Medium]],total_fee,5,0)),0)</f>
        <v>0</v>
      </c>
      <c r="V2280" s="5" t="str">
        <f>IFERROR(IF(Table4[[#This Row],[Total fees]]=Table4[[#This Row],[Total]]=0,"",Table4[[#This Row],[Total fees]]-Table4[[#This Row],[Total]]),"")</f>
        <v/>
      </c>
    </row>
    <row r="2281" spans="1:22">
      <c r="A2281" s="18" t="str">
        <f>IF('Student''s Data'!A2281=0,"",'Student''s Data'!A2281)</f>
        <v/>
      </c>
      <c r="B2281" s="18" t="str">
        <f>IF('Student''s Data'!B2281=0,"",'Student''s Data'!B2281)</f>
        <v/>
      </c>
      <c r="C2281" s="19" t="str">
        <f>IF('Student''s Data'!C2281=0,"",'Student''s Data'!C2281)</f>
        <v/>
      </c>
      <c r="D2281" s="19" t="str">
        <f>IF('Student''s Data'!D2281=0,"",'Student''s Data'!D2281)</f>
        <v/>
      </c>
      <c r="E2281" s="19" t="str">
        <f>IF('Student''s Data'!H2281=0,"",'Student''s Data'!H2281)</f>
        <v/>
      </c>
      <c r="F2281" s="19" t="str">
        <f>IF('Student''s Data'!E2281=0,"",'Student''s Data'!E2281)</f>
        <v/>
      </c>
      <c r="G2281" s="19" t="str">
        <f>IF('Student''s Data'!F2281=0,"",'Student''s Data'!F2281)</f>
        <v/>
      </c>
      <c r="H2281" s="17"/>
      <c r="I2281" s="17"/>
      <c r="J2281" s="17"/>
      <c r="K2281" s="17"/>
      <c r="L2281" s="17"/>
      <c r="M2281" s="17"/>
      <c r="N2281" s="17"/>
      <c r="O2281" s="17"/>
      <c r="P2281" s="17"/>
      <c r="Q2281" s="17"/>
      <c r="R2281" s="17"/>
      <c r="S2281" s="17"/>
      <c r="T2281" s="5" t="str">
        <f>IF(SUM(Table4[[#This Row],[Jan]:[Dec]])=0,"",(SUM(Table4[[#This Row],[Jan]:[Dec]])))</f>
        <v/>
      </c>
      <c r="U2281" s="5">
        <f>IFERROR(IF(Table5[[#This Row],[Is RTE Student]]="Yes",0,VLOOKUP(Table4[[#This Row],[Class]]&amp;"_"&amp;Table4[[#This Row],[Stream]]&amp;"_"&amp;Table4[[#This Row],[Medium]],total_fee,5,0)),0)</f>
        <v>0</v>
      </c>
      <c r="V2281" s="5" t="str">
        <f>IFERROR(IF(Table4[[#This Row],[Total fees]]=Table4[[#This Row],[Total]]=0,"",Table4[[#This Row],[Total fees]]-Table4[[#This Row],[Total]]),"")</f>
        <v/>
      </c>
    </row>
    <row r="2282" spans="1:22">
      <c r="A2282" s="18" t="str">
        <f>IF('Student''s Data'!A2282=0,"",'Student''s Data'!A2282)</f>
        <v/>
      </c>
      <c r="B2282" s="18" t="str">
        <f>IF('Student''s Data'!B2282=0,"",'Student''s Data'!B2282)</f>
        <v/>
      </c>
      <c r="C2282" s="19" t="str">
        <f>IF('Student''s Data'!C2282=0,"",'Student''s Data'!C2282)</f>
        <v/>
      </c>
      <c r="D2282" s="19" t="str">
        <f>IF('Student''s Data'!D2282=0,"",'Student''s Data'!D2282)</f>
        <v/>
      </c>
      <c r="E2282" s="19" t="str">
        <f>IF('Student''s Data'!H2282=0,"",'Student''s Data'!H2282)</f>
        <v/>
      </c>
      <c r="F2282" s="19" t="str">
        <f>IF('Student''s Data'!E2282=0,"",'Student''s Data'!E2282)</f>
        <v/>
      </c>
      <c r="G2282" s="19" t="str">
        <f>IF('Student''s Data'!F2282=0,"",'Student''s Data'!F2282)</f>
        <v/>
      </c>
      <c r="H2282" s="17"/>
      <c r="I2282" s="17"/>
      <c r="J2282" s="17"/>
      <c r="K2282" s="17"/>
      <c r="L2282" s="17"/>
      <c r="M2282" s="17"/>
      <c r="N2282" s="17"/>
      <c r="O2282" s="17"/>
      <c r="P2282" s="17"/>
      <c r="Q2282" s="17"/>
      <c r="R2282" s="17"/>
      <c r="S2282" s="17"/>
      <c r="T2282" s="5" t="str">
        <f>IF(SUM(Table4[[#This Row],[Jan]:[Dec]])=0,"",(SUM(Table4[[#This Row],[Jan]:[Dec]])))</f>
        <v/>
      </c>
      <c r="U2282" s="5">
        <f>IFERROR(IF(Table5[[#This Row],[Is RTE Student]]="Yes",0,VLOOKUP(Table4[[#This Row],[Class]]&amp;"_"&amp;Table4[[#This Row],[Stream]]&amp;"_"&amp;Table4[[#This Row],[Medium]],total_fee,5,0)),0)</f>
        <v>0</v>
      </c>
      <c r="V2282" s="5" t="str">
        <f>IFERROR(IF(Table4[[#This Row],[Total fees]]=Table4[[#This Row],[Total]]=0,"",Table4[[#This Row],[Total fees]]-Table4[[#This Row],[Total]]),"")</f>
        <v/>
      </c>
    </row>
    <row r="2283" spans="1:22">
      <c r="A2283" s="18" t="str">
        <f>IF('Student''s Data'!A2283=0,"",'Student''s Data'!A2283)</f>
        <v/>
      </c>
      <c r="B2283" s="18" t="str">
        <f>IF('Student''s Data'!B2283=0,"",'Student''s Data'!B2283)</f>
        <v/>
      </c>
      <c r="C2283" s="19" t="str">
        <f>IF('Student''s Data'!C2283=0,"",'Student''s Data'!C2283)</f>
        <v/>
      </c>
      <c r="D2283" s="19" t="str">
        <f>IF('Student''s Data'!D2283=0,"",'Student''s Data'!D2283)</f>
        <v/>
      </c>
      <c r="E2283" s="19" t="str">
        <f>IF('Student''s Data'!H2283=0,"",'Student''s Data'!H2283)</f>
        <v/>
      </c>
      <c r="F2283" s="19" t="str">
        <f>IF('Student''s Data'!E2283=0,"",'Student''s Data'!E2283)</f>
        <v/>
      </c>
      <c r="G2283" s="19" t="str">
        <f>IF('Student''s Data'!F2283=0,"",'Student''s Data'!F2283)</f>
        <v/>
      </c>
      <c r="H2283" s="17"/>
      <c r="I2283" s="17"/>
      <c r="J2283" s="17"/>
      <c r="K2283" s="17"/>
      <c r="L2283" s="17"/>
      <c r="M2283" s="17"/>
      <c r="N2283" s="17"/>
      <c r="O2283" s="17"/>
      <c r="P2283" s="17"/>
      <c r="Q2283" s="17"/>
      <c r="R2283" s="17"/>
      <c r="S2283" s="17"/>
      <c r="T2283" s="5" t="str">
        <f>IF(SUM(Table4[[#This Row],[Jan]:[Dec]])=0,"",(SUM(Table4[[#This Row],[Jan]:[Dec]])))</f>
        <v/>
      </c>
      <c r="U2283" s="5">
        <f>IFERROR(IF(Table5[[#This Row],[Is RTE Student]]="Yes",0,VLOOKUP(Table4[[#This Row],[Class]]&amp;"_"&amp;Table4[[#This Row],[Stream]]&amp;"_"&amp;Table4[[#This Row],[Medium]],total_fee,5,0)),0)</f>
        <v>0</v>
      </c>
      <c r="V2283" s="5" t="str">
        <f>IFERROR(IF(Table4[[#This Row],[Total fees]]=Table4[[#This Row],[Total]]=0,"",Table4[[#This Row],[Total fees]]-Table4[[#This Row],[Total]]),"")</f>
        <v/>
      </c>
    </row>
    <row r="2284" spans="1:22">
      <c r="A2284" s="18" t="str">
        <f>IF('Student''s Data'!A2284=0,"",'Student''s Data'!A2284)</f>
        <v/>
      </c>
      <c r="B2284" s="18" t="str">
        <f>IF('Student''s Data'!B2284=0,"",'Student''s Data'!B2284)</f>
        <v/>
      </c>
      <c r="C2284" s="19" t="str">
        <f>IF('Student''s Data'!C2284=0,"",'Student''s Data'!C2284)</f>
        <v/>
      </c>
      <c r="D2284" s="19" t="str">
        <f>IF('Student''s Data'!D2284=0,"",'Student''s Data'!D2284)</f>
        <v/>
      </c>
      <c r="E2284" s="19" t="str">
        <f>IF('Student''s Data'!H2284=0,"",'Student''s Data'!H2284)</f>
        <v/>
      </c>
      <c r="F2284" s="19" t="str">
        <f>IF('Student''s Data'!E2284=0,"",'Student''s Data'!E2284)</f>
        <v/>
      </c>
      <c r="G2284" s="19" t="str">
        <f>IF('Student''s Data'!F2284=0,"",'Student''s Data'!F2284)</f>
        <v/>
      </c>
      <c r="H2284" s="17"/>
      <c r="I2284" s="17"/>
      <c r="J2284" s="17"/>
      <c r="K2284" s="17"/>
      <c r="L2284" s="17"/>
      <c r="M2284" s="17"/>
      <c r="N2284" s="17"/>
      <c r="O2284" s="17"/>
      <c r="P2284" s="17"/>
      <c r="Q2284" s="17"/>
      <c r="R2284" s="17"/>
      <c r="S2284" s="17"/>
      <c r="T2284" s="5" t="str">
        <f>IF(SUM(Table4[[#This Row],[Jan]:[Dec]])=0,"",(SUM(Table4[[#This Row],[Jan]:[Dec]])))</f>
        <v/>
      </c>
      <c r="U2284" s="5">
        <f>IFERROR(IF(Table5[[#This Row],[Is RTE Student]]="Yes",0,VLOOKUP(Table4[[#This Row],[Class]]&amp;"_"&amp;Table4[[#This Row],[Stream]]&amp;"_"&amp;Table4[[#This Row],[Medium]],total_fee,5,0)),0)</f>
        <v>0</v>
      </c>
      <c r="V2284" s="5" t="str">
        <f>IFERROR(IF(Table4[[#This Row],[Total fees]]=Table4[[#This Row],[Total]]=0,"",Table4[[#This Row],[Total fees]]-Table4[[#This Row],[Total]]),"")</f>
        <v/>
      </c>
    </row>
    <row r="2285" spans="1:22">
      <c r="A2285" s="18" t="str">
        <f>IF('Student''s Data'!A2285=0,"",'Student''s Data'!A2285)</f>
        <v/>
      </c>
      <c r="B2285" s="18" t="str">
        <f>IF('Student''s Data'!B2285=0,"",'Student''s Data'!B2285)</f>
        <v/>
      </c>
      <c r="C2285" s="19" t="str">
        <f>IF('Student''s Data'!C2285=0,"",'Student''s Data'!C2285)</f>
        <v/>
      </c>
      <c r="D2285" s="19" t="str">
        <f>IF('Student''s Data'!D2285=0,"",'Student''s Data'!D2285)</f>
        <v/>
      </c>
      <c r="E2285" s="19" t="str">
        <f>IF('Student''s Data'!H2285=0,"",'Student''s Data'!H2285)</f>
        <v/>
      </c>
      <c r="F2285" s="19" t="str">
        <f>IF('Student''s Data'!E2285=0,"",'Student''s Data'!E2285)</f>
        <v/>
      </c>
      <c r="G2285" s="19" t="str">
        <f>IF('Student''s Data'!F2285=0,"",'Student''s Data'!F2285)</f>
        <v/>
      </c>
      <c r="H2285" s="17"/>
      <c r="I2285" s="17"/>
      <c r="J2285" s="17"/>
      <c r="K2285" s="17"/>
      <c r="L2285" s="17"/>
      <c r="M2285" s="17"/>
      <c r="N2285" s="17"/>
      <c r="O2285" s="17"/>
      <c r="P2285" s="17"/>
      <c r="Q2285" s="17"/>
      <c r="R2285" s="17"/>
      <c r="S2285" s="17"/>
      <c r="T2285" s="5" t="str">
        <f>IF(SUM(Table4[[#This Row],[Jan]:[Dec]])=0,"",(SUM(Table4[[#This Row],[Jan]:[Dec]])))</f>
        <v/>
      </c>
      <c r="U2285" s="5">
        <f>IFERROR(IF(Table5[[#This Row],[Is RTE Student]]="Yes",0,VLOOKUP(Table4[[#This Row],[Class]]&amp;"_"&amp;Table4[[#This Row],[Stream]]&amp;"_"&amp;Table4[[#This Row],[Medium]],total_fee,5,0)),0)</f>
        <v>0</v>
      </c>
      <c r="V2285" s="5" t="str">
        <f>IFERROR(IF(Table4[[#This Row],[Total fees]]=Table4[[#This Row],[Total]]=0,"",Table4[[#This Row],[Total fees]]-Table4[[#This Row],[Total]]),"")</f>
        <v/>
      </c>
    </row>
    <row r="2286" spans="1:22">
      <c r="A2286" s="18" t="str">
        <f>IF('Student''s Data'!A2286=0,"",'Student''s Data'!A2286)</f>
        <v/>
      </c>
      <c r="B2286" s="18" t="str">
        <f>IF('Student''s Data'!B2286=0,"",'Student''s Data'!B2286)</f>
        <v/>
      </c>
      <c r="C2286" s="19" t="str">
        <f>IF('Student''s Data'!C2286=0,"",'Student''s Data'!C2286)</f>
        <v/>
      </c>
      <c r="D2286" s="19" t="str">
        <f>IF('Student''s Data'!D2286=0,"",'Student''s Data'!D2286)</f>
        <v/>
      </c>
      <c r="E2286" s="19" t="str">
        <f>IF('Student''s Data'!H2286=0,"",'Student''s Data'!H2286)</f>
        <v/>
      </c>
      <c r="F2286" s="19" t="str">
        <f>IF('Student''s Data'!E2286=0,"",'Student''s Data'!E2286)</f>
        <v/>
      </c>
      <c r="G2286" s="19" t="str">
        <f>IF('Student''s Data'!F2286=0,"",'Student''s Data'!F2286)</f>
        <v/>
      </c>
      <c r="H2286" s="17"/>
      <c r="I2286" s="17"/>
      <c r="J2286" s="17"/>
      <c r="K2286" s="17"/>
      <c r="L2286" s="17"/>
      <c r="M2286" s="17"/>
      <c r="N2286" s="17"/>
      <c r="O2286" s="17"/>
      <c r="P2286" s="17"/>
      <c r="Q2286" s="17"/>
      <c r="R2286" s="17"/>
      <c r="S2286" s="17"/>
      <c r="T2286" s="5" t="str">
        <f>IF(SUM(Table4[[#This Row],[Jan]:[Dec]])=0,"",(SUM(Table4[[#This Row],[Jan]:[Dec]])))</f>
        <v/>
      </c>
      <c r="U2286" s="5">
        <f>IFERROR(IF(Table5[[#This Row],[Is RTE Student]]="Yes",0,VLOOKUP(Table4[[#This Row],[Class]]&amp;"_"&amp;Table4[[#This Row],[Stream]]&amp;"_"&amp;Table4[[#This Row],[Medium]],total_fee,5,0)),0)</f>
        <v>0</v>
      </c>
      <c r="V2286" s="5" t="str">
        <f>IFERROR(IF(Table4[[#This Row],[Total fees]]=Table4[[#This Row],[Total]]=0,"",Table4[[#This Row],[Total fees]]-Table4[[#This Row],[Total]]),"")</f>
        <v/>
      </c>
    </row>
    <row r="2287" spans="1:22">
      <c r="A2287" s="18" t="str">
        <f>IF('Student''s Data'!A2287=0,"",'Student''s Data'!A2287)</f>
        <v/>
      </c>
      <c r="B2287" s="18" t="str">
        <f>IF('Student''s Data'!B2287=0,"",'Student''s Data'!B2287)</f>
        <v/>
      </c>
      <c r="C2287" s="19" t="str">
        <f>IF('Student''s Data'!C2287=0,"",'Student''s Data'!C2287)</f>
        <v/>
      </c>
      <c r="D2287" s="19" t="str">
        <f>IF('Student''s Data'!D2287=0,"",'Student''s Data'!D2287)</f>
        <v/>
      </c>
      <c r="E2287" s="19" t="str">
        <f>IF('Student''s Data'!H2287=0,"",'Student''s Data'!H2287)</f>
        <v/>
      </c>
      <c r="F2287" s="19" t="str">
        <f>IF('Student''s Data'!E2287=0,"",'Student''s Data'!E2287)</f>
        <v/>
      </c>
      <c r="G2287" s="19" t="str">
        <f>IF('Student''s Data'!F2287=0,"",'Student''s Data'!F2287)</f>
        <v/>
      </c>
      <c r="H2287" s="17"/>
      <c r="I2287" s="17"/>
      <c r="J2287" s="17"/>
      <c r="K2287" s="17"/>
      <c r="L2287" s="17"/>
      <c r="M2287" s="17"/>
      <c r="N2287" s="17"/>
      <c r="O2287" s="17"/>
      <c r="P2287" s="17"/>
      <c r="Q2287" s="17"/>
      <c r="R2287" s="17"/>
      <c r="S2287" s="17"/>
      <c r="T2287" s="5" t="str">
        <f>IF(SUM(Table4[[#This Row],[Jan]:[Dec]])=0,"",(SUM(Table4[[#This Row],[Jan]:[Dec]])))</f>
        <v/>
      </c>
      <c r="U2287" s="5">
        <f>IFERROR(IF(Table5[[#This Row],[Is RTE Student]]="Yes",0,VLOOKUP(Table4[[#This Row],[Class]]&amp;"_"&amp;Table4[[#This Row],[Stream]]&amp;"_"&amp;Table4[[#This Row],[Medium]],total_fee,5,0)),0)</f>
        <v>0</v>
      </c>
      <c r="V2287" s="5" t="str">
        <f>IFERROR(IF(Table4[[#This Row],[Total fees]]=Table4[[#This Row],[Total]]=0,"",Table4[[#This Row],[Total fees]]-Table4[[#This Row],[Total]]),"")</f>
        <v/>
      </c>
    </row>
    <row r="2288" spans="1:22">
      <c r="A2288" s="18" t="str">
        <f>IF('Student''s Data'!A2288=0,"",'Student''s Data'!A2288)</f>
        <v/>
      </c>
      <c r="B2288" s="18" t="str">
        <f>IF('Student''s Data'!B2288=0,"",'Student''s Data'!B2288)</f>
        <v/>
      </c>
      <c r="C2288" s="19" t="str">
        <f>IF('Student''s Data'!C2288=0,"",'Student''s Data'!C2288)</f>
        <v/>
      </c>
      <c r="D2288" s="19" t="str">
        <f>IF('Student''s Data'!D2288=0,"",'Student''s Data'!D2288)</f>
        <v/>
      </c>
      <c r="E2288" s="19" t="str">
        <f>IF('Student''s Data'!H2288=0,"",'Student''s Data'!H2288)</f>
        <v/>
      </c>
      <c r="F2288" s="19" t="str">
        <f>IF('Student''s Data'!E2288=0,"",'Student''s Data'!E2288)</f>
        <v/>
      </c>
      <c r="G2288" s="19" t="str">
        <f>IF('Student''s Data'!F2288=0,"",'Student''s Data'!F2288)</f>
        <v/>
      </c>
      <c r="H2288" s="17"/>
      <c r="I2288" s="17"/>
      <c r="J2288" s="17"/>
      <c r="K2288" s="17"/>
      <c r="L2288" s="17"/>
      <c r="M2288" s="17"/>
      <c r="N2288" s="17"/>
      <c r="O2288" s="17"/>
      <c r="P2288" s="17"/>
      <c r="Q2288" s="17"/>
      <c r="R2288" s="17"/>
      <c r="S2288" s="17"/>
      <c r="T2288" s="5" t="str">
        <f>IF(SUM(Table4[[#This Row],[Jan]:[Dec]])=0,"",(SUM(Table4[[#This Row],[Jan]:[Dec]])))</f>
        <v/>
      </c>
      <c r="U2288" s="5">
        <f>IFERROR(IF(Table5[[#This Row],[Is RTE Student]]="Yes",0,VLOOKUP(Table4[[#This Row],[Class]]&amp;"_"&amp;Table4[[#This Row],[Stream]]&amp;"_"&amp;Table4[[#This Row],[Medium]],total_fee,5,0)),0)</f>
        <v>0</v>
      </c>
      <c r="V2288" s="5" t="str">
        <f>IFERROR(IF(Table4[[#This Row],[Total fees]]=Table4[[#This Row],[Total]]=0,"",Table4[[#This Row],[Total fees]]-Table4[[#This Row],[Total]]),"")</f>
        <v/>
      </c>
    </row>
    <row r="2289" spans="1:22">
      <c r="A2289" s="18" t="str">
        <f>IF('Student''s Data'!A2289=0,"",'Student''s Data'!A2289)</f>
        <v/>
      </c>
      <c r="B2289" s="18" t="str">
        <f>IF('Student''s Data'!B2289=0,"",'Student''s Data'!B2289)</f>
        <v/>
      </c>
      <c r="C2289" s="19" t="str">
        <f>IF('Student''s Data'!C2289=0,"",'Student''s Data'!C2289)</f>
        <v/>
      </c>
      <c r="D2289" s="19" t="str">
        <f>IF('Student''s Data'!D2289=0,"",'Student''s Data'!D2289)</f>
        <v/>
      </c>
      <c r="E2289" s="19" t="str">
        <f>IF('Student''s Data'!H2289=0,"",'Student''s Data'!H2289)</f>
        <v/>
      </c>
      <c r="F2289" s="19" t="str">
        <f>IF('Student''s Data'!E2289=0,"",'Student''s Data'!E2289)</f>
        <v/>
      </c>
      <c r="G2289" s="19" t="str">
        <f>IF('Student''s Data'!F2289=0,"",'Student''s Data'!F2289)</f>
        <v/>
      </c>
      <c r="H2289" s="17"/>
      <c r="I2289" s="17"/>
      <c r="J2289" s="17"/>
      <c r="K2289" s="17"/>
      <c r="L2289" s="17"/>
      <c r="M2289" s="17"/>
      <c r="N2289" s="17"/>
      <c r="O2289" s="17"/>
      <c r="P2289" s="17"/>
      <c r="Q2289" s="17"/>
      <c r="R2289" s="17"/>
      <c r="S2289" s="17"/>
      <c r="T2289" s="5" t="str">
        <f>IF(SUM(Table4[[#This Row],[Jan]:[Dec]])=0,"",(SUM(Table4[[#This Row],[Jan]:[Dec]])))</f>
        <v/>
      </c>
      <c r="U2289" s="5">
        <f>IFERROR(IF(Table5[[#This Row],[Is RTE Student]]="Yes",0,VLOOKUP(Table4[[#This Row],[Class]]&amp;"_"&amp;Table4[[#This Row],[Stream]]&amp;"_"&amp;Table4[[#This Row],[Medium]],total_fee,5,0)),0)</f>
        <v>0</v>
      </c>
      <c r="V2289" s="5" t="str">
        <f>IFERROR(IF(Table4[[#This Row],[Total fees]]=Table4[[#This Row],[Total]]=0,"",Table4[[#This Row],[Total fees]]-Table4[[#This Row],[Total]]),"")</f>
        <v/>
      </c>
    </row>
    <row r="2290" spans="1:22">
      <c r="A2290" s="18" t="str">
        <f>IF('Student''s Data'!A2290=0,"",'Student''s Data'!A2290)</f>
        <v/>
      </c>
      <c r="B2290" s="18" t="str">
        <f>IF('Student''s Data'!B2290=0,"",'Student''s Data'!B2290)</f>
        <v/>
      </c>
      <c r="C2290" s="19" t="str">
        <f>IF('Student''s Data'!C2290=0,"",'Student''s Data'!C2290)</f>
        <v/>
      </c>
      <c r="D2290" s="19" t="str">
        <f>IF('Student''s Data'!D2290=0,"",'Student''s Data'!D2290)</f>
        <v/>
      </c>
      <c r="E2290" s="19" t="str">
        <f>IF('Student''s Data'!H2290=0,"",'Student''s Data'!H2290)</f>
        <v/>
      </c>
      <c r="F2290" s="19" t="str">
        <f>IF('Student''s Data'!E2290=0,"",'Student''s Data'!E2290)</f>
        <v/>
      </c>
      <c r="G2290" s="19" t="str">
        <f>IF('Student''s Data'!F2290=0,"",'Student''s Data'!F2290)</f>
        <v/>
      </c>
      <c r="H2290" s="17"/>
      <c r="I2290" s="17"/>
      <c r="J2290" s="17"/>
      <c r="K2290" s="17"/>
      <c r="L2290" s="17"/>
      <c r="M2290" s="17"/>
      <c r="N2290" s="17"/>
      <c r="O2290" s="17"/>
      <c r="P2290" s="17"/>
      <c r="Q2290" s="17"/>
      <c r="R2290" s="17"/>
      <c r="S2290" s="17"/>
      <c r="T2290" s="5" t="str">
        <f>IF(SUM(Table4[[#This Row],[Jan]:[Dec]])=0,"",(SUM(Table4[[#This Row],[Jan]:[Dec]])))</f>
        <v/>
      </c>
      <c r="U2290" s="5">
        <f>IFERROR(IF(Table5[[#This Row],[Is RTE Student]]="Yes",0,VLOOKUP(Table4[[#This Row],[Class]]&amp;"_"&amp;Table4[[#This Row],[Stream]]&amp;"_"&amp;Table4[[#This Row],[Medium]],total_fee,5,0)),0)</f>
        <v>0</v>
      </c>
      <c r="V2290" s="5" t="str">
        <f>IFERROR(IF(Table4[[#This Row],[Total fees]]=Table4[[#This Row],[Total]]=0,"",Table4[[#This Row],[Total fees]]-Table4[[#This Row],[Total]]),"")</f>
        <v/>
      </c>
    </row>
    <row r="2291" spans="1:22">
      <c r="A2291" s="18" t="str">
        <f>IF('Student''s Data'!A2291=0,"",'Student''s Data'!A2291)</f>
        <v/>
      </c>
      <c r="B2291" s="18" t="str">
        <f>IF('Student''s Data'!B2291=0,"",'Student''s Data'!B2291)</f>
        <v/>
      </c>
      <c r="C2291" s="19" t="str">
        <f>IF('Student''s Data'!C2291=0,"",'Student''s Data'!C2291)</f>
        <v/>
      </c>
      <c r="D2291" s="19" t="str">
        <f>IF('Student''s Data'!D2291=0,"",'Student''s Data'!D2291)</f>
        <v/>
      </c>
      <c r="E2291" s="19" t="str">
        <f>IF('Student''s Data'!H2291=0,"",'Student''s Data'!H2291)</f>
        <v/>
      </c>
      <c r="F2291" s="19" t="str">
        <f>IF('Student''s Data'!E2291=0,"",'Student''s Data'!E2291)</f>
        <v/>
      </c>
      <c r="G2291" s="19" t="str">
        <f>IF('Student''s Data'!F2291=0,"",'Student''s Data'!F2291)</f>
        <v/>
      </c>
      <c r="H2291" s="17"/>
      <c r="I2291" s="17"/>
      <c r="J2291" s="17"/>
      <c r="K2291" s="17"/>
      <c r="L2291" s="17"/>
      <c r="M2291" s="17"/>
      <c r="N2291" s="17"/>
      <c r="O2291" s="17"/>
      <c r="P2291" s="17"/>
      <c r="Q2291" s="17"/>
      <c r="R2291" s="17"/>
      <c r="S2291" s="17"/>
      <c r="T2291" s="5" t="str">
        <f>IF(SUM(Table4[[#This Row],[Jan]:[Dec]])=0,"",(SUM(Table4[[#This Row],[Jan]:[Dec]])))</f>
        <v/>
      </c>
      <c r="U2291" s="5">
        <f>IFERROR(IF(Table5[[#This Row],[Is RTE Student]]="Yes",0,VLOOKUP(Table4[[#This Row],[Class]]&amp;"_"&amp;Table4[[#This Row],[Stream]]&amp;"_"&amp;Table4[[#This Row],[Medium]],total_fee,5,0)),0)</f>
        <v>0</v>
      </c>
      <c r="V2291" s="5" t="str">
        <f>IFERROR(IF(Table4[[#This Row],[Total fees]]=Table4[[#This Row],[Total]]=0,"",Table4[[#This Row],[Total fees]]-Table4[[#This Row],[Total]]),"")</f>
        <v/>
      </c>
    </row>
    <row r="2292" spans="1:22">
      <c r="A2292" s="18" t="str">
        <f>IF('Student''s Data'!A2292=0,"",'Student''s Data'!A2292)</f>
        <v/>
      </c>
      <c r="B2292" s="18" t="str">
        <f>IF('Student''s Data'!B2292=0,"",'Student''s Data'!B2292)</f>
        <v/>
      </c>
      <c r="C2292" s="19" t="str">
        <f>IF('Student''s Data'!C2292=0,"",'Student''s Data'!C2292)</f>
        <v/>
      </c>
      <c r="D2292" s="19" t="str">
        <f>IF('Student''s Data'!D2292=0,"",'Student''s Data'!D2292)</f>
        <v/>
      </c>
      <c r="E2292" s="19" t="str">
        <f>IF('Student''s Data'!H2292=0,"",'Student''s Data'!H2292)</f>
        <v/>
      </c>
      <c r="F2292" s="19" t="str">
        <f>IF('Student''s Data'!E2292=0,"",'Student''s Data'!E2292)</f>
        <v/>
      </c>
      <c r="G2292" s="19" t="str">
        <f>IF('Student''s Data'!F2292=0,"",'Student''s Data'!F2292)</f>
        <v/>
      </c>
      <c r="H2292" s="17"/>
      <c r="I2292" s="17"/>
      <c r="J2292" s="17"/>
      <c r="K2292" s="17"/>
      <c r="L2292" s="17"/>
      <c r="M2292" s="17"/>
      <c r="N2292" s="17"/>
      <c r="O2292" s="17"/>
      <c r="P2292" s="17"/>
      <c r="Q2292" s="17"/>
      <c r="R2292" s="17"/>
      <c r="S2292" s="17"/>
      <c r="T2292" s="5" t="str">
        <f>IF(SUM(Table4[[#This Row],[Jan]:[Dec]])=0,"",(SUM(Table4[[#This Row],[Jan]:[Dec]])))</f>
        <v/>
      </c>
      <c r="U2292" s="5">
        <f>IFERROR(IF(Table5[[#This Row],[Is RTE Student]]="Yes",0,VLOOKUP(Table4[[#This Row],[Class]]&amp;"_"&amp;Table4[[#This Row],[Stream]]&amp;"_"&amp;Table4[[#This Row],[Medium]],total_fee,5,0)),0)</f>
        <v>0</v>
      </c>
      <c r="V2292" s="5" t="str">
        <f>IFERROR(IF(Table4[[#This Row],[Total fees]]=Table4[[#This Row],[Total]]=0,"",Table4[[#This Row],[Total fees]]-Table4[[#This Row],[Total]]),"")</f>
        <v/>
      </c>
    </row>
    <row r="2293" spans="1:22">
      <c r="A2293" s="18" t="str">
        <f>IF('Student''s Data'!A2293=0,"",'Student''s Data'!A2293)</f>
        <v/>
      </c>
      <c r="B2293" s="18" t="str">
        <f>IF('Student''s Data'!B2293=0,"",'Student''s Data'!B2293)</f>
        <v/>
      </c>
      <c r="C2293" s="19" t="str">
        <f>IF('Student''s Data'!C2293=0,"",'Student''s Data'!C2293)</f>
        <v/>
      </c>
      <c r="D2293" s="19" t="str">
        <f>IF('Student''s Data'!D2293=0,"",'Student''s Data'!D2293)</f>
        <v/>
      </c>
      <c r="E2293" s="19" t="str">
        <f>IF('Student''s Data'!H2293=0,"",'Student''s Data'!H2293)</f>
        <v/>
      </c>
      <c r="F2293" s="19" t="str">
        <f>IF('Student''s Data'!E2293=0,"",'Student''s Data'!E2293)</f>
        <v/>
      </c>
      <c r="G2293" s="19" t="str">
        <f>IF('Student''s Data'!F2293=0,"",'Student''s Data'!F2293)</f>
        <v/>
      </c>
      <c r="H2293" s="17"/>
      <c r="I2293" s="17"/>
      <c r="J2293" s="17"/>
      <c r="K2293" s="17"/>
      <c r="L2293" s="17"/>
      <c r="M2293" s="17"/>
      <c r="N2293" s="17"/>
      <c r="O2293" s="17"/>
      <c r="P2293" s="17"/>
      <c r="Q2293" s="17"/>
      <c r="R2293" s="17"/>
      <c r="S2293" s="17"/>
      <c r="T2293" s="5" t="str">
        <f>IF(SUM(Table4[[#This Row],[Jan]:[Dec]])=0,"",(SUM(Table4[[#This Row],[Jan]:[Dec]])))</f>
        <v/>
      </c>
      <c r="U2293" s="5">
        <f>IFERROR(IF(Table5[[#This Row],[Is RTE Student]]="Yes",0,VLOOKUP(Table4[[#This Row],[Class]]&amp;"_"&amp;Table4[[#This Row],[Stream]]&amp;"_"&amp;Table4[[#This Row],[Medium]],total_fee,5,0)),0)</f>
        <v>0</v>
      </c>
      <c r="V2293" s="5" t="str">
        <f>IFERROR(IF(Table4[[#This Row],[Total fees]]=Table4[[#This Row],[Total]]=0,"",Table4[[#This Row],[Total fees]]-Table4[[#This Row],[Total]]),"")</f>
        <v/>
      </c>
    </row>
    <row r="2294" spans="1:22">
      <c r="A2294" s="18" t="str">
        <f>IF('Student''s Data'!A2294=0,"",'Student''s Data'!A2294)</f>
        <v/>
      </c>
      <c r="B2294" s="18" t="str">
        <f>IF('Student''s Data'!B2294=0,"",'Student''s Data'!B2294)</f>
        <v/>
      </c>
      <c r="C2294" s="19" t="str">
        <f>IF('Student''s Data'!C2294=0,"",'Student''s Data'!C2294)</f>
        <v/>
      </c>
      <c r="D2294" s="19" t="str">
        <f>IF('Student''s Data'!D2294=0,"",'Student''s Data'!D2294)</f>
        <v/>
      </c>
      <c r="E2294" s="19" t="str">
        <f>IF('Student''s Data'!H2294=0,"",'Student''s Data'!H2294)</f>
        <v/>
      </c>
      <c r="F2294" s="19" t="str">
        <f>IF('Student''s Data'!E2294=0,"",'Student''s Data'!E2294)</f>
        <v/>
      </c>
      <c r="G2294" s="19" t="str">
        <f>IF('Student''s Data'!F2294=0,"",'Student''s Data'!F2294)</f>
        <v/>
      </c>
      <c r="H2294" s="17"/>
      <c r="I2294" s="17"/>
      <c r="J2294" s="17"/>
      <c r="K2294" s="17"/>
      <c r="L2294" s="17"/>
      <c r="M2294" s="17"/>
      <c r="N2294" s="17"/>
      <c r="O2294" s="17"/>
      <c r="P2294" s="17"/>
      <c r="Q2294" s="17"/>
      <c r="R2294" s="17"/>
      <c r="S2294" s="17"/>
      <c r="T2294" s="5" t="str">
        <f>IF(SUM(Table4[[#This Row],[Jan]:[Dec]])=0,"",(SUM(Table4[[#This Row],[Jan]:[Dec]])))</f>
        <v/>
      </c>
      <c r="U2294" s="5">
        <f>IFERROR(IF(Table5[[#This Row],[Is RTE Student]]="Yes",0,VLOOKUP(Table4[[#This Row],[Class]]&amp;"_"&amp;Table4[[#This Row],[Stream]]&amp;"_"&amp;Table4[[#This Row],[Medium]],total_fee,5,0)),0)</f>
        <v>0</v>
      </c>
      <c r="V2294" s="5" t="str">
        <f>IFERROR(IF(Table4[[#This Row],[Total fees]]=Table4[[#This Row],[Total]]=0,"",Table4[[#This Row],[Total fees]]-Table4[[#This Row],[Total]]),"")</f>
        <v/>
      </c>
    </row>
    <row r="2295" spans="1:22">
      <c r="A2295" s="18" t="str">
        <f>IF('Student''s Data'!A2295=0,"",'Student''s Data'!A2295)</f>
        <v/>
      </c>
      <c r="B2295" s="18" t="str">
        <f>IF('Student''s Data'!B2295=0,"",'Student''s Data'!B2295)</f>
        <v/>
      </c>
      <c r="C2295" s="19" t="str">
        <f>IF('Student''s Data'!C2295=0,"",'Student''s Data'!C2295)</f>
        <v/>
      </c>
      <c r="D2295" s="19" t="str">
        <f>IF('Student''s Data'!D2295=0,"",'Student''s Data'!D2295)</f>
        <v/>
      </c>
      <c r="E2295" s="19" t="str">
        <f>IF('Student''s Data'!H2295=0,"",'Student''s Data'!H2295)</f>
        <v/>
      </c>
      <c r="F2295" s="19" t="str">
        <f>IF('Student''s Data'!E2295=0,"",'Student''s Data'!E2295)</f>
        <v/>
      </c>
      <c r="G2295" s="19" t="str">
        <f>IF('Student''s Data'!F2295=0,"",'Student''s Data'!F2295)</f>
        <v/>
      </c>
      <c r="H2295" s="17"/>
      <c r="I2295" s="17"/>
      <c r="J2295" s="17"/>
      <c r="K2295" s="17"/>
      <c r="L2295" s="17"/>
      <c r="M2295" s="17"/>
      <c r="N2295" s="17"/>
      <c r="O2295" s="17"/>
      <c r="P2295" s="17"/>
      <c r="Q2295" s="17"/>
      <c r="R2295" s="17"/>
      <c r="S2295" s="17"/>
      <c r="T2295" s="5" t="str">
        <f>IF(SUM(Table4[[#This Row],[Jan]:[Dec]])=0,"",(SUM(Table4[[#This Row],[Jan]:[Dec]])))</f>
        <v/>
      </c>
      <c r="U2295" s="5">
        <f>IFERROR(IF(Table5[[#This Row],[Is RTE Student]]="Yes",0,VLOOKUP(Table4[[#This Row],[Class]]&amp;"_"&amp;Table4[[#This Row],[Stream]]&amp;"_"&amp;Table4[[#This Row],[Medium]],total_fee,5,0)),0)</f>
        <v>0</v>
      </c>
      <c r="V2295" s="5" t="str">
        <f>IFERROR(IF(Table4[[#This Row],[Total fees]]=Table4[[#This Row],[Total]]=0,"",Table4[[#This Row],[Total fees]]-Table4[[#This Row],[Total]]),"")</f>
        <v/>
      </c>
    </row>
    <row r="2296" spans="1:22">
      <c r="A2296" s="18" t="str">
        <f>IF('Student''s Data'!A2296=0,"",'Student''s Data'!A2296)</f>
        <v/>
      </c>
      <c r="B2296" s="18" t="str">
        <f>IF('Student''s Data'!B2296=0,"",'Student''s Data'!B2296)</f>
        <v/>
      </c>
      <c r="C2296" s="19" t="str">
        <f>IF('Student''s Data'!C2296=0,"",'Student''s Data'!C2296)</f>
        <v/>
      </c>
      <c r="D2296" s="19" t="str">
        <f>IF('Student''s Data'!D2296=0,"",'Student''s Data'!D2296)</f>
        <v/>
      </c>
      <c r="E2296" s="19" t="str">
        <f>IF('Student''s Data'!H2296=0,"",'Student''s Data'!H2296)</f>
        <v/>
      </c>
      <c r="F2296" s="19" t="str">
        <f>IF('Student''s Data'!E2296=0,"",'Student''s Data'!E2296)</f>
        <v/>
      </c>
      <c r="G2296" s="19" t="str">
        <f>IF('Student''s Data'!F2296=0,"",'Student''s Data'!F2296)</f>
        <v/>
      </c>
      <c r="H2296" s="17"/>
      <c r="I2296" s="17"/>
      <c r="J2296" s="17"/>
      <c r="K2296" s="17"/>
      <c r="L2296" s="17"/>
      <c r="M2296" s="17"/>
      <c r="N2296" s="17"/>
      <c r="O2296" s="17"/>
      <c r="P2296" s="17"/>
      <c r="Q2296" s="17"/>
      <c r="R2296" s="17"/>
      <c r="S2296" s="17"/>
      <c r="T2296" s="5" t="str">
        <f>IF(SUM(Table4[[#This Row],[Jan]:[Dec]])=0,"",(SUM(Table4[[#This Row],[Jan]:[Dec]])))</f>
        <v/>
      </c>
      <c r="U2296" s="5">
        <f>IFERROR(IF(Table5[[#This Row],[Is RTE Student]]="Yes",0,VLOOKUP(Table4[[#This Row],[Class]]&amp;"_"&amp;Table4[[#This Row],[Stream]]&amp;"_"&amp;Table4[[#This Row],[Medium]],total_fee,5,0)),0)</f>
        <v>0</v>
      </c>
      <c r="V2296" s="5" t="str">
        <f>IFERROR(IF(Table4[[#This Row],[Total fees]]=Table4[[#This Row],[Total]]=0,"",Table4[[#This Row],[Total fees]]-Table4[[#This Row],[Total]]),"")</f>
        <v/>
      </c>
    </row>
    <row r="2297" spans="1:22">
      <c r="A2297" s="18" t="str">
        <f>IF('Student''s Data'!A2297=0,"",'Student''s Data'!A2297)</f>
        <v/>
      </c>
      <c r="B2297" s="18" t="str">
        <f>IF('Student''s Data'!B2297=0,"",'Student''s Data'!B2297)</f>
        <v/>
      </c>
      <c r="C2297" s="19" t="str">
        <f>IF('Student''s Data'!C2297=0,"",'Student''s Data'!C2297)</f>
        <v/>
      </c>
      <c r="D2297" s="19" t="str">
        <f>IF('Student''s Data'!D2297=0,"",'Student''s Data'!D2297)</f>
        <v/>
      </c>
      <c r="E2297" s="19" t="str">
        <f>IF('Student''s Data'!H2297=0,"",'Student''s Data'!H2297)</f>
        <v/>
      </c>
      <c r="F2297" s="19" t="str">
        <f>IF('Student''s Data'!E2297=0,"",'Student''s Data'!E2297)</f>
        <v/>
      </c>
      <c r="G2297" s="19" t="str">
        <f>IF('Student''s Data'!F2297=0,"",'Student''s Data'!F2297)</f>
        <v/>
      </c>
      <c r="H2297" s="17"/>
      <c r="I2297" s="17"/>
      <c r="J2297" s="17"/>
      <c r="K2297" s="17"/>
      <c r="L2297" s="17"/>
      <c r="M2297" s="17"/>
      <c r="N2297" s="17"/>
      <c r="O2297" s="17"/>
      <c r="P2297" s="17"/>
      <c r="Q2297" s="17"/>
      <c r="R2297" s="17"/>
      <c r="S2297" s="17"/>
      <c r="T2297" s="5" t="str">
        <f>IF(SUM(Table4[[#This Row],[Jan]:[Dec]])=0,"",(SUM(Table4[[#This Row],[Jan]:[Dec]])))</f>
        <v/>
      </c>
      <c r="U2297" s="5">
        <f>IFERROR(IF(Table5[[#This Row],[Is RTE Student]]="Yes",0,VLOOKUP(Table4[[#This Row],[Class]]&amp;"_"&amp;Table4[[#This Row],[Stream]]&amp;"_"&amp;Table4[[#This Row],[Medium]],total_fee,5,0)),0)</f>
        <v>0</v>
      </c>
      <c r="V2297" s="5" t="str">
        <f>IFERROR(IF(Table4[[#This Row],[Total fees]]=Table4[[#This Row],[Total]]=0,"",Table4[[#This Row],[Total fees]]-Table4[[#This Row],[Total]]),"")</f>
        <v/>
      </c>
    </row>
    <row r="2298" spans="1:22">
      <c r="A2298" s="18" t="str">
        <f>IF('Student''s Data'!A2298=0,"",'Student''s Data'!A2298)</f>
        <v/>
      </c>
      <c r="B2298" s="18" t="str">
        <f>IF('Student''s Data'!B2298=0,"",'Student''s Data'!B2298)</f>
        <v/>
      </c>
      <c r="C2298" s="19" t="str">
        <f>IF('Student''s Data'!C2298=0,"",'Student''s Data'!C2298)</f>
        <v/>
      </c>
      <c r="D2298" s="19" t="str">
        <f>IF('Student''s Data'!D2298=0,"",'Student''s Data'!D2298)</f>
        <v/>
      </c>
      <c r="E2298" s="19" t="str">
        <f>IF('Student''s Data'!H2298=0,"",'Student''s Data'!H2298)</f>
        <v/>
      </c>
      <c r="F2298" s="19" t="str">
        <f>IF('Student''s Data'!E2298=0,"",'Student''s Data'!E2298)</f>
        <v/>
      </c>
      <c r="G2298" s="19" t="str">
        <f>IF('Student''s Data'!F2298=0,"",'Student''s Data'!F2298)</f>
        <v/>
      </c>
      <c r="H2298" s="17"/>
      <c r="I2298" s="17"/>
      <c r="J2298" s="17"/>
      <c r="K2298" s="17"/>
      <c r="L2298" s="17"/>
      <c r="M2298" s="17"/>
      <c r="N2298" s="17"/>
      <c r="O2298" s="17"/>
      <c r="P2298" s="17"/>
      <c r="Q2298" s="17"/>
      <c r="R2298" s="17"/>
      <c r="S2298" s="17"/>
      <c r="T2298" s="5" t="str">
        <f>IF(SUM(Table4[[#This Row],[Jan]:[Dec]])=0,"",(SUM(Table4[[#This Row],[Jan]:[Dec]])))</f>
        <v/>
      </c>
      <c r="U2298" s="5">
        <f>IFERROR(IF(Table5[[#This Row],[Is RTE Student]]="Yes",0,VLOOKUP(Table4[[#This Row],[Class]]&amp;"_"&amp;Table4[[#This Row],[Stream]]&amp;"_"&amp;Table4[[#This Row],[Medium]],total_fee,5,0)),0)</f>
        <v>0</v>
      </c>
      <c r="V2298" s="5" t="str">
        <f>IFERROR(IF(Table4[[#This Row],[Total fees]]=Table4[[#This Row],[Total]]=0,"",Table4[[#This Row],[Total fees]]-Table4[[#This Row],[Total]]),"")</f>
        <v/>
      </c>
    </row>
    <row r="2299" spans="1:22">
      <c r="A2299" s="18" t="str">
        <f>IF('Student''s Data'!A2299=0,"",'Student''s Data'!A2299)</f>
        <v/>
      </c>
      <c r="B2299" s="18" t="str">
        <f>IF('Student''s Data'!B2299=0,"",'Student''s Data'!B2299)</f>
        <v/>
      </c>
      <c r="C2299" s="19" t="str">
        <f>IF('Student''s Data'!C2299=0,"",'Student''s Data'!C2299)</f>
        <v/>
      </c>
      <c r="D2299" s="19" t="str">
        <f>IF('Student''s Data'!D2299=0,"",'Student''s Data'!D2299)</f>
        <v/>
      </c>
      <c r="E2299" s="19" t="str">
        <f>IF('Student''s Data'!H2299=0,"",'Student''s Data'!H2299)</f>
        <v/>
      </c>
      <c r="F2299" s="19" t="str">
        <f>IF('Student''s Data'!E2299=0,"",'Student''s Data'!E2299)</f>
        <v/>
      </c>
      <c r="G2299" s="19" t="str">
        <f>IF('Student''s Data'!F2299=0,"",'Student''s Data'!F2299)</f>
        <v/>
      </c>
      <c r="H2299" s="17"/>
      <c r="I2299" s="17"/>
      <c r="J2299" s="17"/>
      <c r="K2299" s="17"/>
      <c r="L2299" s="17"/>
      <c r="M2299" s="17"/>
      <c r="N2299" s="17"/>
      <c r="O2299" s="17"/>
      <c r="P2299" s="17"/>
      <c r="Q2299" s="17"/>
      <c r="R2299" s="17"/>
      <c r="S2299" s="17"/>
      <c r="T2299" s="5" t="str">
        <f>IF(SUM(Table4[[#This Row],[Jan]:[Dec]])=0,"",(SUM(Table4[[#This Row],[Jan]:[Dec]])))</f>
        <v/>
      </c>
      <c r="U2299" s="5">
        <f>IFERROR(IF(Table5[[#This Row],[Is RTE Student]]="Yes",0,VLOOKUP(Table4[[#This Row],[Class]]&amp;"_"&amp;Table4[[#This Row],[Stream]]&amp;"_"&amp;Table4[[#This Row],[Medium]],total_fee,5,0)),0)</f>
        <v>0</v>
      </c>
      <c r="V2299" s="5" t="str">
        <f>IFERROR(IF(Table4[[#This Row],[Total fees]]=Table4[[#This Row],[Total]]=0,"",Table4[[#This Row],[Total fees]]-Table4[[#This Row],[Total]]),"")</f>
        <v/>
      </c>
    </row>
    <row r="2300" spans="1:22">
      <c r="A2300" s="18" t="str">
        <f>IF('Student''s Data'!A2300=0,"",'Student''s Data'!A2300)</f>
        <v/>
      </c>
      <c r="B2300" s="18" t="str">
        <f>IF('Student''s Data'!B2300=0,"",'Student''s Data'!B2300)</f>
        <v/>
      </c>
      <c r="C2300" s="19" t="str">
        <f>IF('Student''s Data'!C2300=0,"",'Student''s Data'!C2300)</f>
        <v/>
      </c>
      <c r="D2300" s="19" t="str">
        <f>IF('Student''s Data'!D2300=0,"",'Student''s Data'!D2300)</f>
        <v/>
      </c>
      <c r="E2300" s="19" t="str">
        <f>IF('Student''s Data'!H2300=0,"",'Student''s Data'!H2300)</f>
        <v/>
      </c>
      <c r="F2300" s="19" t="str">
        <f>IF('Student''s Data'!E2300=0,"",'Student''s Data'!E2300)</f>
        <v/>
      </c>
      <c r="G2300" s="19" t="str">
        <f>IF('Student''s Data'!F2300=0,"",'Student''s Data'!F2300)</f>
        <v/>
      </c>
      <c r="H2300" s="17"/>
      <c r="I2300" s="17"/>
      <c r="J2300" s="17"/>
      <c r="K2300" s="17"/>
      <c r="L2300" s="17"/>
      <c r="M2300" s="17"/>
      <c r="N2300" s="17"/>
      <c r="O2300" s="17"/>
      <c r="P2300" s="17"/>
      <c r="Q2300" s="17"/>
      <c r="R2300" s="17"/>
      <c r="S2300" s="17"/>
      <c r="T2300" s="5" t="str">
        <f>IF(SUM(Table4[[#This Row],[Jan]:[Dec]])=0,"",(SUM(Table4[[#This Row],[Jan]:[Dec]])))</f>
        <v/>
      </c>
      <c r="U2300" s="5">
        <f>IFERROR(IF(Table5[[#This Row],[Is RTE Student]]="Yes",0,VLOOKUP(Table4[[#This Row],[Class]]&amp;"_"&amp;Table4[[#This Row],[Stream]]&amp;"_"&amp;Table4[[#This Row],[Medium]],total_fee,5,0)),0)</f>
        <v>0</v>
      </c>
      <c r="V2300" s="5" t="str">
        <f>IFERROR(IF(Table4[[#This Row],[Total fees]]=Table4[[#This Row],[Total]]=0,"",Table4[[#This Row],[Total fees]]-Table4[[#This Row],[Total]]),"")</f>
        <v/>
      </c>
    </row>
    <row r="2301" spans="1:22">
      <c r="A2301" s="18" t="str">
        <f>IF('Student''s Data'!A2301=0,"",'Student''s Data'!A2301)</f>
        <v/>
      </c>
      <c r="B2301" s="18" t="str">
        <f>IF('Student''s Data'!B2301=0,"",'Student''s Data'!B2301)</f>
        <v/>
      </c>
      <c r="C2301" s="19" t="str">
        <f>IF('Student''s Data'!C2301=0,"",'Student''s Data'!C2301)</f>
        <v/>
      </c>
      <c r="D2301" s="19" t="str">
        <f>IF('Student''s Data'!D2301=0,"",'Student''s Data'!D2301)</f>
        <v/>
      </c>
      <c r="E2301" s="19" t="str">
        <f>IF('Student''s Data'!H2301=0,"",'Student''s Data'!H2301)</f>
        <v/>
      </c>
      <c r="F2301" s="19" t="str">
        <f>IF('Student''s Data'!E2301=0,"",'Student''s Data'!E2301)</f>
        <v/>
      </c>
      <c r="G2301" s="19" t="str">
        <f>IF('Student''s Data'!F2301=0,"",'Student''s Data'!F2301)</f>
        <v/>
      </c>
      <c r="H2301" s="17"/>
      <c r="I2301" s="17"/>
      <c r="J2301" s="17"/>
      <c r="K2301" s="17"/>
      <c r="L2301" s="17"/>
      <c r="M2301" s="17"/>
      <c r="N2301" s="17"/>
      <c r="O2301" s="17"/>
      <c r="P2301" s="17"/>
      <c r="Q2301" s="17"/>
      <c r="R2301" s="17"/>
      <c r="S2301" s="17"/>
      <c r="T2301" s="5" t="str">
        <f>IF(SUM(Table4[[#This Row],[Jan]:[Dec]])=0,"",(SUM(Table4[[#This Row],[Jan]:[Dec]])))</f>
        <v/>
      </c>
      <c r="U2301" s="5">
        <f>IFERROR(IF(Table5[[#This Row],[Is RTE Student]]="Yes",0,VLOOKUP(Table4[[#This Row],[Class]]&amp;"_"&amp;Table4[[#This Row],[Stream]]&amp;"_"&amp;Table4[[#This Row],[Medium]],total_fee,5,0)),0)</f>
        <v>0</v>
      </c>
      <c r="V2301" s="5" t="str">
        <f>IFERROR(IF(Table4[[#This Row],[Total fees]]=Table4[[#This Row],[Total]]=0,"",Table4[[#This Row],[Total fees]]-Table4[[#This Row],[Total]]),"")</f>
        <v/>
      </c>
    </row>
    <row r="2302" spans="1:22">
      <c r="A2302" s="18" t="str">
        <f>IF('Student''s Data'!A2302=0,"",'Student''s Data'!A2302)</f>
        <v/>
      </c>
      <c r="B2302" s="18" t="str">
        <f>IF('Student''s Data'!B2302=0,"",'Student''s Data'!B2302)</f>
        <v/>
      </c>
      <c r="C2302" s="19" t="str">
        <f>IF('Student''s Data'!C2302=0,"",'Student''s Data'!C2302)</f>
        <v/>
      </c>
      <c r="D2302" s="19" t="str">
        <f>IF('Student''s Data'!D2302=0,"",'Student''s Data'!D2302)</f>
        <v/>
      </c>
      <c r="E2302" s="19" t="str">
        <f>IF('Student''s Data'!H2302=0,"",'Student''s Data'!H2302)</f>
        <v/>
      </c>
      <c r="F2302" s="19" t="str">
        <f>IF('Student''s Data'!E2302=0,"",'Student''s Data'!E2302)</f>
        <v/>
      </c>
      <c r="G2302" s="19" t="str">
        <f>IF('Student''s Data'!F2302=0,"",'Student''s Data'!F2302)</f>
        <v/>
      </c>
      <c r="H2302" s="17"/>
      <c r="I2302" s="17"/>
      <c r="J2302" s="17"/>
      <c r="K2302" s="17"/>
      <c r="L2302" s="17"/>
      <c r="M2302" s="17"/>
      <c r="N2302" s="17"/>
      <c r="O2302" s="17"/>
      <c r="P2302" s="17"/>
      <c r="Q2302" s="17"/>
      <c r="R2302" s="17"/>
      <c r="S2302" s="17"/>
      <c r="T2302" s="5" t="str">
        <f>IF(SUM(Table4[[#This Row],[Jan]:[Dec]])=0,"",(SUM(Table4[[#This Row],[Jan]:[Dec]])))</f>
        <v/>
      </c>
      <c r="U2302" s="5">
        <f>IFERROR(IF(Table5[[#This Row],[Is RTE Student]]="Yes",0,VLOOKUP(Table4[[#This Row],[Class]]&amp;"_"&amp;Table4[[#This Row],[Stream]]&amp;"_"&amp;Table4[[#This Row],[Medium]],total_fee,5,0)),0)</f>
        <v>0</v>
      </c>
      <c r="V2302" s="5" t="str">
        <f>IFERROR(IF(Table4[[#This Row],[Total fees]]=Table4[[#This Row],[Total]]=0,"",Table4[[#This Row],[Total fees]]-Table4[[#This Row],[Total]]),"")</f>
        <v/>
      </c>
    </row>
    <row r="2303" spans="1:22">
      <c r="A2303" s="18" t="str">
        <f>IF('Student''s Data'!A2303=0,"",'Student''s Data'!A2303)</f>
        <v/>
      </c>
      <c r="B2303" s="18" t="str">
        <f>IF('Student''s Data'!B2303=0,"",'Student''s Data'!B2303)</f>
        <v/>
      </c>
      <c r="C2303" s="19" t="str">
        <f>IF('Student''s Data'!C2303=0,"",'Student''s Data'!C2303)</f>
        <v/>
      </c>
      <c r="D2303" s="19" t="str">
        <f>IF('Student''s Data'!D2303=0,"",'Student''s Data'!D2303)</f>
        <v/>
      </c>
      <c r="E2303" s="19" t="str">
        <f>IF('Student''s Data'!H2303=0,"",'Student''s Data'!H2303)</f>
        <v/>
      </c>
      <c r="F2303" s="19" t="str">
        <f>IF('Student''s Data'!E2303=0,"",'Student''s Data'!E2303)</f>
        <v/>
      </c>
      <c r="G2303" s="19" t="str">
        <f>IF('Student''s Data'!F2303=0,"",'Student''s Data'!F2303)</f>
        <v/>
      </c>
      <c r="H2303" s="17"/>
      <c r="I2303" s="17"/>
      <c r="J2303" s="17"/>
      <c r="K2303" s="17"/>
      <c r="L2303" s="17"/>
      <c r="M2303" s="17"/>
      <c r="N2303" s="17"/>
      <c r="O2303" s="17"/>
      <c r="P2303" s="17"/>
      <c r="Q2303" s="17"/>
      <c r="R2303" s="17"/>
      <c r="S2303" s="17"/>
      <c r="T2303" s="5" t="str">
        <f>IF(SUM(Table4[[#This Row],[Jan]:[Dec]])=0,"",(SUM(Table4[[#This Row],[Jan]:[Dec]])))</f>
        <v/>
      </c>
      <c r="U2303" s="5">
        <f>IFERROR(IF(Table5[[#This Row],[Is RTE Student]]="Yes",0,VLOOKUP(Table4[[#This Row],[Class]]&amp;"_"&amp;Table4[[#This Row],[Stream]]&amp;"_"&amp;Table4[[#This Row],[Medium]],total_fee,5,0)),0)</f>
        <v>0</v>
      </c>
      <c r="V2303" s="5" t="str">
        <f>IFERROR(IF(Table4[[#This Row],[Total fees]]=Table4[[#This Row],[Total]]=0,"",Table4[[#This Row],[Total fees]]-Table4[[#This Row],[Total]]),"")</f>
        <v/>
      </c>
    </row>
    <row r="2304" spans="1:22">
      <c r="A2304" s="18" t="str">
        <f>IF('Student''s Data'!A2304=0,"",'Student''s Data'!A2304)</f>
        <v/>
      </c>
      <c r="B2304" s="18" t="str">
        <f>IF('Student''s Data'!B2304=0,"",'Student''s Data'!B2304)</f>
        <v/>
      </c>
      <c r="C2304" s="19" t="str">
        <f>IF('Student''s Data'!C2304=0,"",'Student''s Data'!C2304)</f>
        <v/>
      </c>
      <c r="D2304" s="19" t="str">
        <f>IF('Student''s Data'!D2304=0,"",'Student''s Data'!D2304)</f>
        <v/>
      </c>
      <c r="E2304" s="19" t="str">
        <f>IF('Student''s Data'!H2304=0,"",'Student''s Data'!H2304)</f>
        <v/>
      </c>
      <c r="F2304" s="19" t="str">
        <f>IF('Student''s Data'!E2304=0,"",'Student''s Data'!E2304)</f>
        <v/>
      </c>
      <c r="G2304" s="19" t="str">
        <f>IF('Student''s Data'!F2304=0,"",'Student''s Data'!F2304)</f>
        <v/>
      </c>
      <c r="H2304" s="17"/>
      <c r="I2304" s="17"/>
      <c r="J2304" s="17"/>
      <c r="K2304" s="17"/>
      <c r="L2304" s="17"/>
      <c r="M2304" s="17"/>
      <c r="N2304" s="17"/>
      <c r="O2304" s="17"/>
      <c r="P2304" s="17"/>
      <c r="Q2304" s="17"/>
      <c r="R2304" s="17"/>
      <c r="S2304" s="17"/>
      <c r="T2304" s="5" t="str">
        <f>IF(SUM(Table4[[#This Row],[Jan]:[Dec]])=0,"",(SUM(Table4[[#This Row],[Jan]:[Dec]])))</f>
        <v/>
      </c>
      <c r="U2304" s="5">
        <f>IFERROR(IF(Table5[[#This Row],[Is RTE Student]]="Yes",0,VLOOKUP(Table4[[#This Row],[Class]]&amp;"_"&amp;Table4[[#This Row],[Stream]]&amp;"_"&amp;Table4[[#This Row],[Medium]],total_fee,5,0)),0)</f>
        <v>0</v>
      </c>
      <c r="V2304" s="5" t="str">
        <f>IFERROR(IF(Table4[[#This Row],[Total fees]]=Table4[[#This Row],[Total]]=0,"",Table4[[#This Row],[Total fees]]-Table4[[#This Row],[Total]]),"")</f>
        <v/>
      </c>
    </row>
    <row r="2305" spans="1:22">
      <c r="A2305" s="18" t="str">
        <f>IF('Student''s Data'!A2305=0,"",'Student''s Data'!A2305)</f>
        <v/>
      </c>
      <c r="B2305" s="18" t="str">
        <f>IF('Student''s Data'!B2305=0,"",'Student''s Data'!B2305)</f>
        <v/>
      </c>
      <c r="C2305" s="19" t="str">
        <f>IF('Student''s Data'!C2305=0,"",'Student''s Data'!C2305)</f>
        <v/>
      </c>
      <c r="D2305" s="19" t="str">
        <f>IF('Student''s Data'!D2305=0,"",'Student''s Data'!D2305)</f>
        <v/>
      </c>
      <c r="E2305" s="19" t="str">
        <f>IF('Student''s Data'!H2305=0,"",'Student''s Data'!H2305)</f>
        <v/>
      </c>
      <c r="F2305" s="19" t="str">
        <f>IF('Student''s Data'!E2305=0,"",'Student''s Data'!E2305)</f>
        <v/>
      </c>
      <c r="G2305" s="19" t="str">
        <f>IF('Student''s Data'!F2305=0,"",'Student''s Data'!F2305)</f>
        <v/>
      </c>
      <c r="H2305" s="17"/>
      <c r="I2305" s="17"/>
      <c r="J2305" s="17"/>
      <c r="K2305" s="17"/>
      <c r="L2305" s="17"/>
      <c r="M2305" s="17"/>
      <c r="N2305" s="17"/>
      <c r="O2305" s="17"/>
      <c r="P2305" s="17"/>
      <c r="Q2305" s="17"/>
      <c r="R2305" s="17"/>
      <c r="S2305" s="17"/>
      <c r="T2305" s="5" t="str">
        <f>IF(SUM(Table4[[#This Row],[Jan]:[Dec]])=0,"",(SUM(Table4[[#This Row],[Jan]:[Dec]])))</f>
        <v/>
      </c>
      <c r="U2305" s="5">
        <f>IFERROR(IF(Table5[[#This Row],[Is RTE Student]]="Yes",0,VLOOKUP(Table4[[#This Row],[Class]]&amp;"_"&amp;Table4[[#This Row],[Stream]]&amp;"_"&amp;Table4[[#This Row],[Medium]],total_fee,5,0)),0)</f>
        <v>0</v>
      </c>
      <c r="V2305" s="5" t="str">
        <f>IFERROR(IF(Table4[[#This Row],[Total fees]]=Table4[[#This Row],[Total]]=0,"",Table4[[#This Row],[Total fees]]-Table4[[#This Row],[Total]]),"")</f>
        <v/>
      </c>
    </row>
    <row r="2306" spans="1:22">
      <c r="A2306" s="18" t="str">
        <f>IF('Student''s Data'!A2306=0,"",'Student''s Data'!A2306)</f>
        <v/>
      </c>
      <c r="B2306" s="18" t="str">
        <f>IF('Student''s Data'!B2306=0,"",'Student''s Data'!B2306)</f>
        <v/>
      </c>
      <c r="C2306" s="19" t="str">
        <f>IF('Student''s Data'!C2306=0,"",'Student''s Data'!C2306)</f>
        <v/>
      </c>
      <c r="D2306" s="19" t="str">
        <f>IF('Student''s Data'!D2306=0,"",'Student''s Data'!D2306)</f>
        <v/>
      </c>
      <c r="E2306" s="19" t="str">
        <f>IF('Student''s Data'!H2306=0,"",'Student''s Data'!H2306)</f>
        <v/>
      </c>
      <c r="F2306" s="19" t="str">
        <f>IF('Student''s Data'!E2306=0,"",'Student''s Data'!E2306)</f>
        <v/>
      </c>
      <c r="G2306" s="19" t="str">
        <f>IF('Student''s Data'!F2306=0,"",'Student''s Data'!F2306)</f>
        <v/>
      </c>
      <c r="H2306" s="17"/>
      <c r="I2306" s="17"/>
      <c r="J2306" s="17"/>
      <c r="K2306" s="17"/>
      <c r="L2306" s="17"/>
      <c r="M2306" s="17"/>
      <c r="N2306" s="17"/>
      <c r="O2306" s="17"/>
      <c r="P2306" s="17"/>
      <c r="Q2306" s="17"/>
      <c r="R2306" s="17"/>
      <c r="S2306" s="17"/>
      <c r="T2306" s="5" t="str">
        <f>IF(SUM(Table4[[#This Row],[Jan]:[Dec]])=0,"",(SUM(Table4[[#This Row],[Jan]:[Dec]])))</f>
        <v/>
      </c>
      <c r="U2306" s="5">
        <f>IFERROR(IF(Table5[[#This Row],[Is RTE Student]]="Yes",0,VLOOKUP(Table4[[#This Row],[Class]]&amp;"_"&amp;Table4[[#This Row],[Stream]]&amp;"_"&amp;Table4[[#This Row],[Medium]],total_fee,5,0)),0)</f>
        <v>0</v>
      </c>
      <c r="V2306" s="5" t="str">
        <f>IFERROR(IF(Table4[[#This Row],[Total fees]]=Table4[[#This Row],[Total]]=0,"",Table4[[#This Row],[Total fees]]-Table4[[#This Row],[Total]]),"")</f>
        <v/>
      </c>
    </row>
    <row r="2307" spans="1:22">
      <c r="A2307" s="18" t="str">
        <f>IF('Student''s Data'!A2307=0,"",'Student''s Data'!A2307)</f>
        <v/>
      </c>
      <c r="B2307" s="18" t="str">
        <f>IF('Student''s Data'!B2307=0,"",'Student''s Data'!B2307)</f>
        <v/>
      </c>
      <c r="C2307" s="19" t="str">
        <f>IF('Student''s Data'!C2307=0,"",'Student''s Data'!C2307)</f>
        <v/>
      </c>
      <c r="D2307" s="19" t="str">
        <f>IF('Student''s Data'!D2307=0,"",'Student''s Data'!D2307)</f>
        <v/>
      </c>
      <c r="E2307" s="19" t="str">
        <f>IF('Student''s Data'!H2307=0,"",'Student''s Data'!H2307)</f>
        <v/>
      </c>
      <c r="F2307" s="19" t="str">
        <f>IF('Student''s Data'!E2307=0,"",'Student''s Data'!E2307)</f>
        <v/>
      </c>
      <c r="G2307" s="19" t="str">
        <f>IF('Student''s Data'!F2307=0,"",'Student''s Data'!F2307)</f>
        <v/>
      </c>
      <c r="H2307" s="17"/>
      <c r="I2307" s="17"/>
      <c r="J2307" s="17"/>
      <c r="K2307" s="17"/>
      <c r="L2307" s="17"/>
      <c r="M2307" s="17"/>
      <c r="N2307" s="17"/>
      <c r="O2307" s="17"/>
      <c r="P2307" s="17"/>
      <c r="Q2307" s="17"/>
      <c r="R2307" s="17"/>
      <c r="S2307" s="17"/>
      <c r="T2307" s="5" t="str">
        <f>IF(SUM(Table4[[#This Row],[Jan]:[Dec]])=0,"",(SUM(Table4[[#This Row],[Jan]:[Dec]])))</f>
        <v/>
      </c>
      <c r="U2307" s="5">
        <f>IFERROR(IF(Table5[[#This Row],[Is RTE Student]]="Yes",0,VLOOKUP(Table4[[#This Row],[Class]]&amp;"_"&amp;Table4[[#This Row],[Stream]]&amp;"_"&amp;Table4[[#This Row],[Medium]],total_fee,5,0)),0)</f>
        <v>0</v>
      </c>
      <c r="V2307" s="5" t="str">
        <f>IFERROR(IF(Table4[[#This Row],[Total fees]]=Table4[[#This Row],[Total]]=0,"",Table4[[#This Row],[Total fees]]-Table4[[#This Row],[Total]]),"")</f>
        <v/>
      </c>
    </row>
    <row r="2308" spans="1:22">
      <c r="A2308" s="18" t="str">
        <f>IF('Student''s Data'!A2308=0,"",'Student''s Data'!A2308)</f>
        <v/>
      </c>
      <c r="B2308" s="18" t="str">
        <f>IF('Student''s Data'!B2308=0,"",'Student''s Data'!B2308)</f>
        <v/>
      </c>
      <c r="C2308" s="19" t="str">
        <f>IF('Student''s Data'!C2308=0,"",'Student''s Data'!C2308)</f>
        <v/>
      </c>
      <c r="D2308" s="19" t="str">
        <f>IF('Student''s Data'!D2308=0,"",'Student''s Data'!D2308)</f>
        <v/>
      </c>
      <c r="E2308" s="19" t="str">
        <f>IF('Student''s Data'!H2308=0,"",'Student''s Data'!H2308)</f>
        <v/>
      </c>
      <c r="F2308" s="19" t="str">
        <f>IF('Student''s Data'!E2308=0,"",'Student''s Data'!E2308)</f>
        <v/>
      </c>
      <c r="G2308" s="19" t="str">
        <f>IF('Student''s Data'!F2308=0,"",'Student''s Data'!F2308)</f>
        <v/>
      </c>
      <c r="H2308" s="17"/>
      <c r="I2308" s="17"/>
      <c r="J2308" s="17"/>
      <c r="K2308" s="17"/>
      <c r="L2308" s="17"/>
      <c r="M2308" s="17"/>
      <c r="N2308" s="17"/>
      <c r="O2308" s="17"/>
      <c r="P2308" s="17"/>
      <c r="Q2308" s="17"/>
      <c r="R2308" s="17"/>
      <c r="S2308" s="17"/>
      <c r="T2308" s="5" t="str">
        <f>IF(SUM(Table4[[#This Row],[Jan]:[Dec]])=0,"",(SUM(Table4[[#This Row],[Jan]:[Dec]])))</f>
        <v/>
      </c>
      <c r="U2308" s="5">
        <f>IFERROR(IF(Table5[[#This Row],[Is RTE Student]]="Yes",0,VLOOKUP(Table4[[#This Row],[Class]]&amp;"_"&amp;Table4[[#This Row],[Stream]]&amp;"_"&amp;Table4[[#This Row],[Medium]],total_fee,5,0)),0)</f>
        <v>0</v>
      </c>
      <c r="V2308" s="5" t="str">
        <f>IFERROR(IF(Table4[[#This Row],[Total fees]]=Table4[[#This Row],[Total]]=0,"",Table4[[#This Row],[Total fees]]-Table4[[#This Row],[Total]]),"")</f>
        <v/>
      </c>
    </row>
    <row r="2309" spans="1:22">
      <c r="A2309" s="18" t="str">
        <f>IF('Student''s Data'!A2309=0,"",'Student''s Data'!A2309)</f>
        <v/>
      </c>
      <c r="B2309" s="18" t="str">
        <f>IF('Student''s Data'!B2309=0,"",'Student''s Data'!B2309)</f>
        <v/>
      </c>
      <c r="C2309" s="19" t="str">
        <f>IF('Student''s Data'!C2309=0,"",'Student''s Data'!C2309)</f>
        <v/>
      </c>
      <c r="D2309" s="19" t="str">
        <f>IF('Student''s Data'!D2309=0,"",'Student''s Data'!D2309)</f>
        <v/>
      </c>
      <c r="E2309" s="19" t="str">
        <f>IF('Student''s Data'!H2309=0,"",'Student''s Data'!H2309)</f>
        <v/>
      </c>
      <c r="F2309" s="19" t="str">
        <f>IF('Student''s Data'!E2309=0,"",'Student''s Data'!E2309)</f>
        <v/>
      </c>
      <c r="G2309" s="19" t="str">
        <f>IF('Student''s Data'!F2309=0,"",'Student''s Data'!F2309)</f>
        <v/>
      </c>
      <c r="H2309" s="17"/>
      <c r="I2309" s="17"/>
      <c r="J2309" s="17"/>
      <c r="K2309" s="17"/>
      <c r="L2309" s="17"/>
      <c r="M2309" s="17"/>
      <c r="N2309" s="17"/>
      <c r="O2309" s="17"/>
      <c r="P2309" s="17"/>
      <c r="Q2309" s="17"/>
      <c r="R2309" s="17"/>
      <c r="S2309" s="17"/>
      <c r="T2309" s="5" t="str">
        <f>IF(SUM(Table4[[#This Row],[Jan]:[Dec]])=0,"",(SUM(Table4[[#This Row],[Jan]:[Dec]])))</f>
        <v/>
      </c>
      <c r="U2309" s="5">
        <f>IFERROR(IF(Table5[[#This Row],[Is RTE Student]]="Yes",0,VLOOKUP(Table4[[#This Row],[Class]]&amp;"_"&amp;Table4[[#This Row],[Stream]]&amp;"_"&amp;Table4[[#This Row],[Medium]],total_fee,5,0)),0)</f>
        <v>0</v>
      </c>
      <c r="V2309" s="5" t="str">
        <f>IFERROR(IF(Table4[[#This Row],[Total fees]]=Table4[[#This Row],[Total]]=0,"",Table4[[#This Row],[Total fees]]-Table4[[#This Row],[Total]]),"")</f>
        <v/>
      </c>
    </row>
    <row r="2310" spans="1:22">
      <c r="A2310" s="18" t="str">
        <f>IF('Student''s Data'!A2310=0,"",'Student''s Data'!A2310)</f>
        <v/>
      </c>
      <c r="B2310" s="18" t="str">
        <f>IF('Student''s Data'!B2310=0,"",'Student''s Data'!B2310)</f>
        <v/>
      </c>
      <c r="C2310" s="19" t="str">
        <f>IF('Student''s Data'!C2310=0,"",'Student''s Data'!C2310)</f>
        <v/>
      </c>
      <c r="D2310" s="19" t="str">
        <f>IF('Student''s Data'!D2310=0,"",'Student''s Data'!D2310)</f>
        <v/>
      </c>
      <c r="E2310" s="19" t="str">
        <f>IF('Student''s Data'!H2310=0,"",'Student''s Data'!H2310)</f>
        <v/>
      </c>
      <c r="F2310" s="19" t="str">
        <f>IF('Student''s Data'!E2310=0,"",'Student''s Data'!E2310)</f>
        <v/>
      </c>
      <c r="G2310" s="19" t="str">
        <f>IF('Student''s Data'!F2310=0,"",'Student''s Data'!F2310)</f>
        <v/>
      </c>
      <c r="H2310" s="17"/>
      <c r="I2310" s="17"/>
      <c r="J2310" s="17"/>
      <c r="K2310" s="17"/>
      <c r="L2310" s="17"/>
      <c r="M2310" s="17"/>
      <c r="N2310" s="17"/>
      <c r="O2310" s="17"/>
      <c r="P2310" s="17"/>
      <c r="Q2310" s="17"/>
      <c r="R2310" s="17"/>
      <c r="S2310" s="17"/>
      <c r="T2310" s="5" t="str">
        <f>IF(SUM(Table4[[#This Row],[Jan]:[Dec]])=0,"",(SUM(Table4[[#This Row],[Jan]:[Dec]])))</f>
        <v/>
      </c>
      <c r="U2310" s="5">
        <f>IFERROR(IF(Table5[[#This Row],[Is RTE Student]]="Yes",0,VLOOKUP(Table4[[#This Row],[Class]]&amp;"_"&amp;Table4[[#This Row],[Stream]]&amp;"_"&amp;Table4[[#This Row],[Medium]],total_fee,5,0)),0)</f>
        <v>0</v>
      </c>
      <c r="V2310" s="5" t="str">
        <f>IFERROR(IF(Table4[[#This Row],[Total fees]]=Table4[[#This Row],[Total]]=0,"",Table4[[#This Row],[Total fees]]-Table4[[#This Row],[Total]]),"")</f>
        <v/>
      </c>
    </row>
    <row r="2311" spans="1:22">
      <c r="A2311" s="18" t="str">
        <f>IF('Student''s Data'!A2311=0,"",'Student''s Data'!A2311)</f>
        <v/>
      </c>
      <c r="B2311" s="18" t="str">
        <f>IF('Student''s Data'!B2311=0,"",'Student''s Data'!B2311)</f>
        <v/>
      </c>
      <c r="C2311" s="19" t="str">
        <f>IF('Student''s Data'!C2311=0,"",'Student''s Data'!C2311)</f>
        <v/>
      </c>
      <c r="D2311" s="19" t="str">
        <f>IF('Student''s Data'!D2311=0,"",'Student''s Data'!D2311)</f>
        <v/>
      </c>
      <c r="E2311" s="19" t="str">
        <f>IF('Student''s Data'!H2311=0,"",'Student''s Data'!H2311)</f>
        <v/>
      </c>
      <c r="F2311" s="19" t="str">
        <f>IF('Student''s Data'!E2311=0,"",'Student''s Data'!E2311)</f>
        <v/>
      </c>
      <c r="G2311" s="19" t="str">
        <f>IF('Student''s Data'!F2311=0,"",'Student''s Data'!F2311)</f>
        <v/>
      </c>
      <c r="H2311" s="17"/>
      <c r="I2311" s="17"/>
      <c r="J2311" s="17"/>
      <c r="K2311" s="17"/>
      <c r="L2311" s="17"/>
      <c r="M2311" s="17"/>
      <c r="N2311" s="17"/>
      <c r="O2311" s="17"/>
      <c r="P2311" s="17"/>
      <c r="Q2311" s="17"/>
      <c r="R2311" s="17"/>
      <c r="S2311" s="17"/>
      <c r="T2311" s="5" t="str">
        <f>IF(SUM(Table4[[#This Row],[Jan]:[Dec]])=0,"",(SUM(Table4[[#This Row],[Jan]:[Dec]])))</f>
        <v/>
      </c>
      <c r="U2311" s="5">
        <f>IFERROR(IF(Table5[[#This Row],[Is RTE Student]]="Yes",0,VLOOKUP(Table4[[#This Row],[Class]]&amp;"_"&amp;Table4[[#This Row],[Stream]]&amp;"_"&amp;Table4[[#This Row],[Medium]],total_fee,5,0)),0)</f>
        <v>0</v>
      </c>
      <c r="V2311" s="5" t="str">
        <f>IFERROR(IF(Table4[[#This Row],[Total fees]]=Table4[[#This Row],[Total]]=0,"",Table4[[#This Row],[Total fees]]-Table4[[#This Row],[Total]]),"")</f>
        <v/>
      </c>
    </row>
    <row r="2312" spans="1:22">
      <c r="A2312" s="18" t="str">
        <f>IF('Student''s Data'!A2312=0,"",'Student''s Data'!A2312)</f>
        <v/>
      </c>
      <c r="B2312" s="18" t="str">
        <f>IF('Student''s Data'!B2312=0,"",'Student''s Data'!B2312)</f>
        <v/>
      </c>
      <c r="C2312" s="19" t="str">
        <f>IF('Student''s Data'!C2312=0,"",'Student''s Data'!C2312)</f>
        <v/>
      </c>
      <c r="D2312" s="19" t="str">
        <f>IF('Student''s Data'!D2312=0,"",'Student''s Data'!D2312)</f>
        <v/>
      </c>
      <c r="E2312" s="19" t="str">
        <f>IF('Student''s Data'!H2312=0,"",'Student''s Data'!H2312)</f>
        <v/>
      </c>
      <c r="F2312" s="19" t="str">
        <f>IF('Student''s Data'!E2312=0,"",'Student''s Data'!E2312)</f>
        <v/>
      </c>
      <c r="G2312" s="19" t="str">
        <f>IF('Student''s Data'!F2312=0,"",'Student''s Data'!F2312)</f>
        <v/>
      </c>
      <c r="H2312" s="17"/>
      <c r="I2312" s="17"/>
      <c r="J2312" s="17"/>
      <c r="K2312" s="17"/>
      <c r="L2312" s="17"/>
      <c r="M2312" s="17"/>
      <c r="N2312" s="17"/>
      <c r="O2312" s="17"/>
      <c r="P2312" s="17"/>
      <c r="Q2312" s="17"/>
      <c r="R2312" s="17"/>
      <c r="S2312" s="17"/>
      <c r="T2312" s="5" t="str">
        <f>IF(SUM(Table4[[#This Row],[Jan]:[Dec]])=0,"",(SUM(Table4[[#This Row],[Jan]:[Dec]])))</f>
        <v/>
      </c>
      <c r="U2312" s="5">
        <f>IFERROR(IF(Table5[[#This Row],[Is RTE Student]]="Yes",0,VLOOKUP(Table4[[#This Row],[Class]]&amp;"_"&amp;Table4[[#This Row],[Stream]]&amp;"_"&amp;Table4[[#This Row],[Medium]],total_fee,5,0)),0)</f>
        <v>0</v>
      </c>
      <c r="V2312" s="5" t="str">
        <f>IFERROR(IF(Table4[[#This Row],[Total fees]]=Table4[[#This Row],[Total]]=0,"",Table4[[#This Row],[Total fees]]-Table4[[#This Row],[Total]]),"")</f>
        <v/>
      </c>
    </row>
    <row r="2313" spans="1:22">
      <c r="A2313" s="18" t="str">
        <f>IF('Student''s Data'!A2313=0,"",'Student''s Data'!A2313)</f>
        <v/>
      </c>
      <c r="B2313" s="18" t="str">
        <f>IF('Student''s Data'!B2313=0,"",'Student''s Data'!B2313)</f>
        <v/>
      </c>
      <c r="C2313" s="19" t="str">
        <f>IF('Student''s Data'!C2313=0,"",'Student''s Data'!C2313)</f>
        <v/>
      </c>
      <c r="D2313" s="19" t="str">
        <f>IF('Student''s Data'!D2313=0,"",'Student''s Data'!D2313)</f>
        <v/>
      </c>
      <c r="E2313" s="19" t="str">
        <f>IF('Student''s Data'!H2313=0,"",'Student''s Data'!H2313)</f>
        <v/>
      </c>
      <c r="F2313" s="19" t="str">
        <f>IF('Student''s Data'!E2313=0,"",'Student''s Data'!E2313)</f>
        <v/>
      </c>
      <c r="G2313" s="19" t="str">
        <f>IF('Student''s Data'!F2313=0,"",'Student''s Data'!F2313)</f>
        <v/>
      </c>
      <c r="H2313" s="17"/>
      <c r="I2313" s="17"/>
      <c r="J2313" s="17"/>
      <c r="K2313" s="17"/>
      <c r="L2313" s="17"/>
      <c r="M2313" s="17"/>
      <c r="N2313" s="17"/>
      <c r="O2313" s="17"/>
      <c r="P2313" s="17"/>
      <c r="Q2313" s="17"/>
      <c r="R2313" s="17"/>
      <c r="S2313" s="17"/>
      <c r="T2313" s="5" t="str">
        <f>IF(SUM(Table4[[#This Row],[Jan]:[Dec]])=0,"",(SUM(Table4[[#This Row],[Jan]:[Dec]])))</f>
        <v/>
      </c>
      <c r="U2313" s="5">
        <f>IFERROR(IF(Table5[[#This Row],[Is RTE Student]]="Yes",0,VLOOKUP(Table4[[#This Row],[Class]]&amp;"_"&amp;Table4[[#This Row],[Stream]]&amp;"_"&amp;Table4[[#This Row],[Medium]],total_fee,5,0)),0)</f>
        <v>0</v>
      </c>
      <c r="V2313" s="5" t="str">
        <f>IFERROR(IF(Table4[[#This Row],[Total fees]]=Table4[[#This Row],[Total]]=0,"",Table4[[#This Row],[Total fees]]-Table4[[#This Row],[Total]]),"")</f>
        <v/>
      </c>
    </row>
    <row r="2314" spans="1:22">
      <c r="A2314" s="18" t="str">
        <f>IF('Student''s Data'!A2314=0,"",'Student''s Data'!A2314)</f>
        <v/>
      </c>
      <c r="B2314" s="18" t="str">
        <f>IF('Student''s Data'!B2314=0,"",'Student''s Data'!B2314)</f>
        <v/>
      </c>
      <c r="C2314" s="19" t="str">
        <f>IF('Student''s Data'!C2314=0,"",'Student''s Data'!C2314)</f>
        <v/>
      </c>
      <c r="D2314" s="19" t="str">
        <f>IF('Student''s Data'!D2314=0,"",'Student''s Data'!D2314)</f>
        <v/>
      </c>
      <c r="E2314" s="19" t="str">
        <f>IF('Student''s Data'!H2314=0,"",'Student''s Data'!H2314)</f>
        <v/>
      </c>
      <c r="F2314" s="19" t="str">
        <f>IF('Student''s Data'!E2314=0,"",'Student''s Data'!E2314)</f>
        <v/>
      </c>
      <c r="G2314" s="19" t="str">
        <f>IF('Student''s Data'!F2314=0,"",'Student''s Data'!F2314)</f>
        <v/>
      </c>
      <c r="H2314" s="17"/>
      <c r="I2314" s="17"/>
      <c r="J2314" s="17"/>
      <c r="K2314" s="17"/>
      <c r="L2314" s="17"/>
      <c r="M2314" s="17"/>
      <c r="N2314" s="17"/>
      <c r="O2314" s="17"/>
      <c r="P2314" s="17"/>
      <c r="Q2314" s="17"/>
      <c r="R2314" s="17"/>
      <c r="S2314" s="17"/>
      <c r="T2314" s="5" t="str">
        <f>IF(SUM(Table4[[#This Row],[Jan]:[Dec]])=0,"",(SUM(Table4[[#This Row],[Jan]:[Dec]])))</f>
        <v/>
      </c>
      <c r="U2314" s="5">
        <f>IFERROR(IF(Table5[[#This Row],[Is RTE Student]]="Yes",0,VLOOKUP(Table4[[#This Row],[Class]]&amp;"_"&amp;Table4[[#This Row],[Stream]]&amp;"_"&amp;Table4[[#This Row],[Medium]],total_fee,5,0)),0)</f>
        <v>0</v>
      </c>
      <c r="V2314" s="5" t="str">
        <f>IFERROR(IF(Table4[[#This Row],[Total fees]]=Table4[[#This Row],[Total]]=0,"",Table4[[#This Row],[Total fees]]-Table4[[#This Row],[Total]]),"")</f>
        <v/>
      </c>
    </row>
    <row r="2315" spans="1:22">
      <c r="A2315" s="18" t="str">
        <f>IF('Student''s Data'!A2315=0,"",'Student''s Data'!A2315)</f>
        <v/>
      </c>
      <c r="B2315" s="18" t="str">
        <f>IF('Student''s Data'!B2315=0,"",'Student''s Data'!B2315)</f>
        <v/>
      </c>
      <c r="C2315" s="19" t="str">
        <f>IF('Student''s Data'!C2315=0,"",'Student''s Data'!C2315)</f>
        <v/>
      </c>
      <c r="D2315" s="19" t="str">
        <f>IF('Student''s Data'!D2315=0,"",'Student''s Data'!D2315)</f>
        <v/>
      </c>
      <c r="E2315" s="19" t="str">
        <f>IF('Student''s Data'!H2315=0,"",'Student''s Data'!H2315)</f>
        <v/>
      </c>
      <c r="F2315" s="19" t="str">
        <f>IF('Student''s Data'!E2315=0,"",'Student''s Data'!E2315)</f>
        <v/>
      </c>
      <c r="G2315" s="19" t="str">
        <f>IF('Student''s Data'!F2315=0,"",'Student''s Data'!F2315)</f>
        <v/>
      </c>
      <c r="H2315" s="17"/>
      <c r="I2315" s="17"/>
      <c r="J2315" s="17"/>
      <c r="K2315" s="17"/>
      <c r="L2315" s="17"/>
      <c r="M2315" s="17"/>
      <c r="N2315" s="17"/>
      <c r="O2315" s="17"/>
      <c r="P2315" s="17"/>
      <c r="Q2315" s="17"/>
      <c r="R2315" s="17"/>
      <c r="S2315" s="17"/>
      <c r="T2315" s="5" t="str">
        <f>IF(SUM(Table4[[#This Row],[Jan]:[Dec]])=0,"",(SUM(Table4[[#This Row],[Jan]:[Dec]])))</f>
        <v/>
      </c>
      <c r="U2315" s="5">
        <f>IFERROR(IF(Table5[[#This Row],[Is RTE Student]]="Yes",0,VLOOKUP(Table4[[#This Row],[Class]]&amp;"_"&amp;Table4[[#This Row],[Stream]]&amp;"_"&amp;Table4[[#This Row],[Medium]],total_fee,5,0)),0)</f>
        <v>0</v>
      </c>
      <c r="V2315" s="5" t="str">
        <f>IFERROR(IF(Table4[[#This Row],[Total fees]]=Table4[[#This Row],[Total]]=0,"",Table4[[#This Row],[Total fees]]-Table4[[#This Row],[Total]]),"")</f>
        <v/>
      </c>
    </row>
    <row r="2316" spans="1:22">
      <c r="A2316" s="18" t="str">
        <f>IF('Student''s Data'!A2316=0,"",'Student''s Data'!A2316)</f>
        <v/>
      </c>
      <c r="B2316" s="18" t="str">
        <f>IF('Student''s Data'!B2316=0,"",'Student''s Data'!B2316)</f>
        <v/>
      </c>
      <c r="C2316" s="19" t="str">
        <f>IF('Student''s Data'!C2316=0,"",'Student''s Data'!C2316)</f>
        <v/>
      </c>
      <c r="D2316" s="19" t="str">
        <f>IF('Student''s Data'!D2316=0,"",'Student''s Data'!D2316)</f>
        <v/>
      </c>
      <c r="E2316" s="19" t="str">
        <f>IF('Student''s Data'!H2316=0,"",'Student''s Data'!H2316)</f>
        <v/>
      </c>
      <c r="F2316" s="19" t="str">
        <f>IF('Student''s Data'!E2316=0,"",'Student''s Data'!E2316)</f>
        <v/>
      </c>
      <c r="G2316" s="19" t="str">
        <f>IF('Student''s Data'!F2316=0,"",'Student''s Data'!F2316)</f>
        <v/>
      </c>
      <c r="H2316" s="17"/>
      <c r="I2316" s="17"/>
      <c r="J2316" s="17"/>
      <c r="K2316" s="17"/>
      <c r="L2316" s="17"/>
      <c r="M2316" s="17"/>
      <c r="N2316" s="17"/>
      <c r="O2316" s="17"/>
      <c r="P2316" s="17"/>
      <c r="Q2316" s="17"/>
      <c r="R2316" s="17"/>
      <c r="S2316" s="17"/>
      <c r="T2316" s="5" t="str">
        <f>IF(SUM(Table4[[#This Row],[Jan]:[Dec]])=0,"",(SUM(Table4[[#This Row],[Jan]:[Dec]])))</f>
        <v/>
      </c>
      <c r="U2316" s="5">
        <f>IFERROR(IF(Table5[[#This Row],[Is RTE Student]]="Yes",0,VLOOKUP(Table4[[#This Row],[Class]]&amp;"_"&amp;Table4[[#This Row],[Stream]]&amp;"_"&amp;Table4[[#This Row],[Medium]],total_fee,5,0)),0)</f>
        <v>0</v>
      </c>
      <c r="V2316" s="5" t="str">
        <f>IFERROR(IF(Table4[[#This Row],[Total fees]]=Table4[[#This Row],[Total]]=0,"",Table4[[#This Row],[Total fees]]-Table4[[#This Row],[Total]]),"")</f>
        <v/>
      </c>
    </row>
    <row r="2317" spans="1:22">
      <c r="A2317" s="18" t="str">
        <f>IF('Student''s Data'!A2317=0,"",'Student''s Data'!A2317)</f>
        <v/>
      </c>
      <c r="B2317" s="18" t="str">
        <f>IF('Student''s Data'!B2317=0,"",'Student''s Data'!B2317)</f>
        <v/>
      </c>
      <c r="C2317" s="19" t="str">
        <f>IF('Student''s Data'!C2317=0,"",'Student''s Data'!C2317)</f>
        <v/>
      </c>
      <c r="D2317" s="19" t="str">
        <f>IF('Student''s Data'!D2317=0,"",'Student''s Data'!D2317)</f>
        <v/>
      </c>
      <c r="E2317" s="19" t="str">
        <f>IF('Student''s Data'!H2317=0,"",'Student''s Data'!H2317)</f>
        <v/>
      </c>
      <c r="F2317" s="19" t="str">
        <f>IF('Student''s Data'!E2317=0,"",'Student''s Data'!E2317)</f>
        <v/>
      </c>
      <c r="G2317" s="19" t="str">
        <f>IF('Student''s Data'!F2317=0,"",'Student''s Data'!F2317)</f>
        <v/>
      </c>
      <c r="H2317" s="17"/>
      <c r="I2317" s="17"/>
      <c r="J2317" s="17"/>
      <c r="K2317" s="17"/>
      <c r="L2317" s="17"/>
      <c r="M2317" s="17"/>
      <c r="N2317" s="17"/>
      <c r="O2317" s="17"/>
      <c r="P2317" s="17"/>
      <c r="Q2317" s="17"/>
      <c r="R2317" s="17"/>
      <c r="S2317" s="17"/>
      <c r="T2317" s="5" t="str">
        <f>IF(SUM(Table4[[#This Row],[Jan]:[Dec]])=0,"",(SUM(Table4[[#This Row],[Jan]:[Dec]])))</f>
        <v/>
      </c>
      <c r="U2317" s="5">
        <f>IFERROR(IF(Table5[[#This Row],[Is RTE Student]]="Yes",0,VLOOKUP(Table4[[#This Row],[Class]]&amp;"_"&amp;Table4[[#This Row],[Stream]]&amp;"_"&amp;Table4[[#This Row],[Medium]],total_fee,5,0)),0)</f>
        <v>0</v>
      </c>
      <c r="V2317" s="5" t="str">
        <f>IFERROR(IF(Table4[[#This Row],[Total fees]]=Table4[[#This Row],[Total]]=0,"",Table4[[#This Row],[Total fees]]-Table4[[#This Row],[Total]]),"")</f>
        <v/>
      </c>
    </row>
    <row r="2318" spans="1:22">
      <c r="A2318" s="18" t="str">
        <f>IF('Student''s Data'!A2318=0,"",'Student''s Data'!A2318)</f>
        <v/>
      </c>
      <c r="B2318" s="18" t="str">
        <f>IF('Student''s Data'!B2318=0,"",'Student''s Data'!B2318)</f>
        <v/>
      </c>
      <c r="C2318" s="19" t="str">
        <f>IF('Student''s Data'!C2318=0,"",'Student''s Data'!C2318)</f>
        <v/>
      </c>
      <c r="D2318" s="19" t="str">
        <f>IF('Student''s Data'!D2318=0,"",'Student''s Data'!D2318)</f>
        <v/>
      </c>
      <c r="E2318" s="19" t="str">
        <f>IF('Student''s Data'!H2318=0,"",'Student''s Data'!H2318)</f>
        <v/>
      </c>
      <c r="F2318" s="19" t="str">
        <f>IF('Student''s Data'!E2318=0,"",'Student''s Data'!E2318)</f>
        <v/>
      </c>
      <c r="G2318" s="19" t="str">
        <f>IF('Student''s Data'!F2318=0,"",'Student''s Data'!F2318)</f>
        <v/>
      </c>
      <c r="H2318" s="17"/>
      <c r="I2318" s="17"/>
      <c r="J2318" s="17"/>
      <c r="K2318" s="17"/>
      <c r="L2318" s="17"/>
      <c r="M2318" s="17"/>
      <c r="N2318" s="17"/>
      <c r="O2318" s="17"/>
      <c r="P2318" s="17"/>
      <c r="Q2318" s="17"/>
      <c r="R2318" s="17"/>
      <c r="S2318" s="17"/>
      <c r="T2318" s="5" t="str">
        <f>IF(SUM(Table4[[#This Row],[Jan]:[Dec]])=0,"",(SUM(Table4[[#This Row],[Jan]:[Dec]])))</f>
        <v/>
      </c>
      <c r="U2318" s="5">
        <f>IFERROR(IF(Table5[[#This Row],[Is RTE Student]]="Yes",0,VLOOKUP(Table4[[#This Row],[Class]]&amp;"_"&amp;Table4[[#This Row],[Stream]]&amp;"_"&amp;Table4[[#This Row],[Medium]],total_fee,5,0)),0)</f>
        <v>0</v>
      </c>
      <c r="V2318" s="5" t="str">
        <f>IFERROR(IF(Table4[[#This Row],[Total fees]]=Table4[[#This Row],[Total]]=0,"",Table4[[#This Row],[Total fees]]-Table4[[#This Row],[Total]]),"")</f>
        <v/>
      </c>
    </row>
    <row r="2319" spans="1:22">
      <c r="A2319" s="18" t="str">
        <f>IF('Student''s Data'!A2319=0,"",'Student''s Data'!A2319)</f>
        <v/>
      </c>
      <c r="B2319" s="18" t="str">
        <f>IF('Student''s Data'!B2319=0,"",'Student''s Data'!B2319)</f>
        <v/>
      </c>
      <c r="C2319" s="19" t="str">
        <f>IF('Student''s Data'!C2319=0,"",'Student''s Data'!C2319)</f>
        <v/>
      </c>
      <c r="D2319" s="19" t="str">
        <f>IF('Student''s Data'!D2319=0,"",'Student''s Data'!D2319)</f>
        <v/>
      </c>
      <c r="E2319" s="19" t="str">
        <f>IF('Student''s Data'!H2319=0,"",'Student''s Data'!H2319)</f>
        <v/>
      </c>
      <c r="F2319" s="19" t="str">
        <f>IF('Student''s Data'!E2319=0,"",'Student''s Data'!E2319)</f>
        <v/>
      </c>
      <c r="G2319" s="19" t="str">
        <f>IF('Student''s Data'!F2319=0,"",'Student''s Data'!F2319)</f>
        <v/>
      </c>
      <c r="H2319" s="17"/>
      <c r="I2319" s="17"/>
      <c r="J2319" s="17"/>
      <c r="K2319" s="17"/>
      <c r="L2319" s="17"/>
      <c r="M2319" s="17"/>
      <c r="N2319" s="17"/>
      <c r="O2319" s="17"/>
      <c r="P2319" s="17"/>
      <c r="Q2319" s="17"/>
      <c r="R2319" s="17"/>
      <c r="S2319" s="17"/>
      <c r="T2319" s="5" t="str">
        <f>IF(SUM(Table4[[#This Row],[Jan]:[Dec]])=0,"",(SUM(Table4[[#This Row],[Jan]:[Dec]])))</f>
        <v/>
      </c>
      <c r="U2319" s="5">
        <f>IFERROR(IF(Table5[[#This Row],[Is RTE Student]]="Yes",0,VLOOKUP(Table4[[#This Row],[Class]]&amp;"_"&amp;Table4[[#This Row],[Stream]]&amp;"_"&amp;Table4[[#This Row],[Medium]],total_fee,5,0)),0)</f>
        <v>0</v>
      </c>
      <c r="V2319" s="5" t="str">
        <f>IFERROR(IF(Table4[[#This Row],[Total fees]]=Table4[[#This Row],[Total]]=0,"",Table4[[#This Row],[Total fees]]-Table4[[#This Row],[Total]]),"")</f>
        <v/>
      </c>
    </row>
    <row r="2320" spans="1:22">
      <c r="A2320" s="18" t="str">
        <f>IF('Student''s Data'!A2320=0,"",'Student''s Data'!A2320)</f>
        <v/>
      </c>
      <c r="B2320" s="18" t="str">
        <f>IF('Student''s Data'!B2320=0,"",'Student''s Data'!B2320)</f>
        <v/>
      </c>
      <c r="C2320" s="19" t="str">
        <f>IF('Student''s Data'!C2320=0,"",'Student''s Data'!C2320)</f>
        <v/>
      </c>
      <c r="D2320" s="19" t="str">
        <f>IF('Student''s Data'!D2320=0,"",'Student''s Data'!D2320)</f>
        <v/>
      </c>
      <c r="E2320" s="19" t="str">
        <f>IF('Student''s Data'!H2320=0,"",'Student''s Data'!H2320)</f>
        <v/>
      </c>
      <c r="F2320" s="19" t="str">
        <f>IF('Student''s Data'!E2320=0,"",'Student''s Data'!E2320)</f>
        <v/>
      </c>
      <c r="G2320" s="19" t="str">
        <f>IF('Student''s Data'!F2320=0,"",'Student''s Data'!F2320)</f>
        <v/>
      </c>
      <c r="H2320" s="17"/>
      <c r="I2320" s="17"/>
      <c r="J2320" s="17"/>
      <c r="K2320" s="17"/>
      <c r="L2320" s="17"/>
      <c r="M2320" s="17"/>
      <c r="N2320" s="17"/>
      <c r="O2320" s="17"/>
      <c r="P2320" s="17"/>
      <c r="Q2320" s="17"/>
      <c r="R2320" s="17"/>
      <c r="S2320" s="17"/>
      <c r="T2320" s="5" t="str">
        <f>IF(SUM(Table4[[#This Row],[Jan]:[Dec]])=0,"",(SUM(Table4[[#This Row],[Jan]:[Dec]])))</f>
        <v/>
      </c>
      <c r="U2320" s="5">
        <f>IFERROR(IF(Table5[[#This Row],[Is RTE Student]]="Yes",0,VLOOKUP(Table4[[#This Row],[Class]]&amp;"_"&amp;Table4[[#This Row],[Stream]]&amp;"_"&amp;Table4[[#This Row],[Medium]],total_fee,5,0)),0)</f>
        <v>0</v>
      </c>
      <c r="V2320" s="5" t="str">
        <f>IFERROR(IF(Table4[[#This Row],[Total fees]]=Table4[[#This Row],[Total]]=0,"",Table4[[#This Row],[Total fees]]-Table4[[#This Row],[Total]]),"")</f>
        <v/>
      </c>
    </row>
    <row r="2321" spans="1:22">
      <c r="A2321" s="18" t="str">
        <f>IF('Student''s Data'!A2321=0,"",'Student''s Data'!A2321)</f>
        <v/>
      </c>
      <c r="B2321" s="18" t="str">
        <f>IF('Student''s Data'!B2321=0,"",'Student''s Data'!B2321)</f>
        <v/>
      </c>
      <c r="C2321" s="19" t="str">
        <f>IF('Student''s Data'!C2321=0,"",'Student''s Data'!C2321)</f>
        <v/>
      </c>
      <c r="D2321" s="19" t="str">
        <f>IF('Student''s Data'!D2321=0,"",'Student''s Data'!D2321)</f>
        <v/>
      </c>
      <c r="E2321" s="19" t="str">
        <f>IF('Student''s Data'!H2321=0,"",'Student''s Data'!H2321)</f>
        <v/>
      </c>
      <c r="F2321" s="19" t="str">
        <f>IF('Student''s Data'!E2321=0,"",'Student''s Data'!E2321)</f>
        <v/>
      </c>
      <c r="G2321" s="19" t="str">
        <f>IF('Student''s Data'!F2321=0,"",'Student''s Data'!F2321)</f>
        <v/>
      </c>
      <c r="H2321" s="17"/>
      <c r="I2321" s="17"/>
      <c r="J2321" s="17"/>
      <c r="K2321" s="17"/>
      <c r="L2321" s="17"/>
      <c r="M2321" s="17"/>
      <c r="N2321" s="17"/>
      <c r="O2321" s="17"/>
      <c r="P2321" s="17"/>
      <c r="Q2321" s="17"/>
      <c r="R2321" s="17"/>
      <c r="S2321" s="17"/>
      <c r="T2321" s="5" t="str">
        <f>IF(SUM(Table4[[#This Row],[Jan]:[Dec]])=0,"",(SUM(Table4[[#This Row],[Jan]:[Dec]])))</f>
        <v/>
      </c>
      <c r="U2321" s="5">
        <f>IFERROR(IF(Table5[[#This Row],[Is RTE Student]]="Yes",0,VLOOKUP(Table4[[#This Row],[Class]]&amp;"_"&amp;Table4[[#This Row],[Stream]]&amp;"_"&amp;Table4[[#This Row],[Medium]],total_fee,5,0)),0)</f>
        <v>0</v>
      </c>
      <c r="V2321" s="5" t="str">
        <f>IFERROR(IF(Table4[[#This Row],[Total fees]]=Table4[[#This Row],[Total]]=0,"",Table4[[#This Row],[Total fees]]-Table4[[#This Row],[Total]]),"")</f>
        <v/>
      </c>
    </row>
    <row r="2322" spans="1:22">
      <c r="A2322" s="18" t="str">
        <f>IF('Student''s Data'!A2322=0,"",'Student''s Data'!A2322)</f>
        <v/>
      </c>
      <c r="B2322" s="18" t="str">
        <f>IF('Student''s Data'!B2322=0,"",'Student''s Data'!B2322)</f>
        <v/>
      </c>
      <c r="C2322" s="19" t="str">
        <f>IF('Student''s Data'!C2322=0,"",'Student''s Data'!C2322)</f>
        <v/>
      </c>
      <c r="D2322" s="19" t="str">
        <f>IF('Student''s Data'!D2322=0,"",'Student''s Data'!D2322)</f>
        <v/>
      </c>
      <c r="E2322" s="19" t="str">
        <f>IF('Student''s Data'!H2322=0,"",'Student''s Data'!H2322)</f>
        <v/>
      </c>
      <c r="F2322" s="19" t="str">
        <f>IF('Student''s Data'!E2322=0,"",'Student''s Data'!E2322)</f>
        <v/>
      </c>
      <c r="G2322" s="19" t="str">
        <f>IF('Student''s Data'!F2322=0,"",'Student''s Data'!F2322)</f>
        <v/>
      </c>
      <c r="H2322" s="17"/>
      <c r="I2322" s="17"/>
      <c r="J2322" s="17"/>
      <c r="K2322" s="17"/>
      <c r="L2322" s="17"/>
      <c r="M2322" s="17"/>
      <c r="N2322" s="17"/>
      <c r="O2322" s="17"/>
      <c r="P2322" s="17"/>
      <c r="Q2322" s="17"/>
      <c r="R2322" s="17"/>
      <c r="S2322" s="17"/>
      <c r="T2322" s="5" t="str">
        <f>IF(SUM(Table4[[#This Row],[Jan]:[Dec]])=0,"",(SUM(Table4[[#This Row],[Jan]:[Dec]])))</f>
        <v/>
      </c>
      <c r="U2322" s="5">
        <f>IFERROR(IF(Table5[[#This Row],[Is RTE Student]]="Yes",0,VLOOKUP(Table4[[#This Row],[Class]]&amp;"_"&amp;Table4[[#This Row],[Stream]]&amp;"_"&amp;Table4[[#This Row],[Medium]],total_fee,5,0)),0)</f>
        <v>0</v>
      </c>
      <c r="V2322" s="5" t="str">
        <f>IFERROR(IF(Table4[[#This Row],[Total fees]]=Table4[[#This Row],[Total]]=0,"",Table4[[#This Row],[Total fees]]-Table4[[#This Row],[Total]]),"")</f>
        <v/>
      </c>
    </row>
    <row r="2323" spans="1:22">
      <c r="A2323" s="18" t="str">
        <f>IF('Student''s Data'!A2323=0,"",'Student''s Data'!A2323)</f>
        <v/>
      </c>
      <c r="B2323" s="18" t="str">
        <f>IF('Student''s Data'!B2323=0,"",'Student''s Data'!B2323)</f>
        <v/>
      </c>
      <c r="C2323" s="19" t="str">
        <f>IF('Student''s Data'!C2323=0,"",'Student''s Data'!C2323)</f>
        <v/>
      </c>
      <c r="D2323" s="19" t="str">
        <f>IF('Student''s Data'!D2323=0,"",'Student''s Data'!D2323)</f>
        <v/>
      </c>
      <c r="E2323" s="19" t="str">
        <f>IF('Student''s Data'!H2323=0,"",'Student''s Data'!H2323)</f>
        <v/>
      </c>
      <c r="F2323" s="19" t="str">
        <f>IF('Student''s Data'!E2323=0,"",'Student''s Data'!E2323)</f>
        <v/>
      </c>
      <c r="G2323" s="19" t="str">
        <f>IF('Student''s Data'!F2323=0,"",'Student''s Data'!F2323)</f>
        <v/>
      </c>
      <c r="H2323" s="17"/>
      <c r="I2323" s="17"/>
      <c r="J2323" s="17"/>
      <c r="K2323" s="17"/>
      <c r="L2323" s="17"/>
      <c r="M2323" s="17"/>
      <c r="N2323" s="17"/>
      <c r="O2323" s="17"/>
      <c r="P2323" s="17"/>
      <c r="Q2323" s="17"/>
      <c r="R2323" s="17"/>
      <c r="S2323" s="17"/>
      <c r="T2323" s="5" t="str">
        <f>IF(SUM(Table4[[#This Row],[Jan]:[Dec]])=0,"",(SUM(Table4[[#This Row],[Jan]:[Dec]])))</f>
        <v/>
      </c>
      <c r="U2323" s="5">
        <f>IFERROR(IF(Table5[[#This Row],[Is RTE Student]]="Yes",0,VLOOKUP(Table4[[#This Row],[Class]]&amp;"_"&amp;Table4[[#This Row],[Stream]]&amp;"_"&amp;Table4[[#This Row],[Medium]],total_fee,5,0)),0)</f>
        <v>0</v>
      </c>
      <c r="V2323" s="5" t="str">
        <f>IFERROR(IF(Table4[[#This Row],[Total fees]]=Table4[[#This Row],[Total]]=0,"",Table4[[#This Row],[Total fees]]-Table4[[#This Row],[Total]]),"")</f>
        <v/>
      </c>
    </row>
    <row r="2324" spans="1:22">
      <c r="A2324" s="18" t="str">
        <f>IF('Student''s Data'!A2324=0,"",'Student''s Data'!A2324)</f>
        <v/>
      </c>
      <c r="B2324" s="18" t="str">
        <f>IF('Student''s Data'!B2324=0,"",'Student''s Data'!B2324)</f>
        <v/>
      </c>
      <c r="C2324" s="19" t="str">
        <f>IF('Student''s Data'!C2324=0,"",'Student''s Data'!C2324)</f>
        <v/>
      </c>
      <c r="D2324" s="19" t="str">
        <f>IF('Student''s Data'!D2324=0,"",'Student''s Data'!D2324)</f>
        <v/>
      </c>
      <c r="E2324" s="19" t="str">
        <f>IF('Student''s Data'!H2324=0,"",'Student''s Data'!H2324)</f>
        <v/>
      </c>
      <c r="F2324" s="19" t="str">
        <f>IF('Student''s Data'!E2324=0,"",'Student''s Data'!E2324)</f>
        <v/>
      </c>
      <c r="G2324" s="19" t="str">
        <f>IF('Student''s Data'!F2324=0,"",'Student''s Data'!F2324)</f>
        <v/>
      </c>
      <c r="H2324" s="17"/>
      <c r="I2324" s="17"/>
      <c r="J2324" s="17"/>
      <c r="K2324" s="17"/>
      <c r="L2324" s="17"/>
      <c r="M2324" s="17"/>
      <c r="N2324" s="17"/>
      <c r="O2324" s="17"/>
      <c r="P2324" s="17"/>
      <c r="Q2324" s="17"/>
      <c r="R2324" s="17"/>
      <c r="S2324" s="17"/>
      <c r="T2324" s="5" t="str">
        <f>IF(SUM(Table4[[#This Row],[Jan]:[Dec]])=0,"",(SUM(Table4[[#This Row],[Jan]:[Dec]])))</f>
        <v/>
      </c>
      <c r="U2324" s="5">
        <f>IFERROR(IF(Table5[[#This Row],[Is RTE Student]]="Yes",0,VLOOKUP(Table4[[#This Row],[Class]]&amp;"_"&amp;Table4[[#This Row],[Stream]]&amp;"_"&amp;Table4[[#This Row],[Medium]],total_fee,5,0)),0)</f>
        <v>0</v>
      </c>
      <c r="V2324" s="5" t="str">
        <f>IFERROR(IF(Table4[[#This Row],[Total fees]]=Table4[[#This Row],[Total]]=0,"",Table4[[#This Row],[Total fees]]-Table4[[#This Row],[Total]]),"")</f>
        <v/>
      </c>
    </row>
    <row r="2325" spans="1:22">
      <c r="A2325" s="18" t="str">
        <f>IF('Student''s Data'!A2325=0,"",'Student''s Data'!A2325)</f>
        <v/>
      </c>
      <c r="B2325" s="18" t="str">
        <f>IF('Student''s Data'!B2325=0,"",'Student''s Data'!B2325)</f>
        <v/>
      </c>
      <c r="C2325" s="19" t="str">
        <f>IF('Student''s Data'!C2325=0,"",'Student''s Data'!C2325)</f>
        <v/>
      </c>
      <c r="D2325" s="19" t="str">
        <f>IF('Student''s Data'!D2325=0,"",'Student''s Data'!D2325)</f>
        <v/>
      </c>
      <c r="E2325" s="19" t="str">
        <f>IF('Student''s Data'!H2325=0,"",'Student''s Data'!H2325)</f>
        <v/>
      </c>
      <c r="F2325" s="19" t="str">
        <f>IF('Student''s Data'!E2325=0,"",'Student''s Data'!E2325)</f>
        <v/>
      </c>
      <c r="G2325" s="19" t="str">
        <f>IF('Student''s Data'!F2325=0,"",'Student''s Data'!F2325)</f>
        <v/>
      </c>
      <c r="H2325" s="17"/>
      <c r="I2325" s="17"/>
      <c r="J2325" s="17"/>
      <c r="K2325" s="17"/>
      <c r="L2325" s="17"/>
      <c r="M2325" s="17"/>
      <c r="N2325" s="17"/>
      <c r="O2325" s="17"/>
      <c r="P2325" s="17"/>
      <c r="Q2325" s="17"/>
      <c r="R2325" s="17"/>
      <c r="S2325" s="17"/>
      <c r="T2325" s="5" t="str">
        <f>IF(SUM(Table4[[#This Row],[Jan]:[Dec]])=0,"",(SUM(Table4[[#This Row],[Jan]:[Dec]])))</f>
        <v/>
      </c>
      <c r="U2325" s="5">
        <f>IFERROR(IF(Table5[[#This Row],[Is RTE Student]]="Yes",0,VLOOKUP(Table4[[#This Row],[Class]]&amp;"_"&amp;Table4[[#This Row],[Stream]]&amp;"_"&amp;Table4[[#This Row],[Medium]],total_fee,5,0)),0)</f>
        <v>0</v>
      </c>
      <c r="V2325" s="5" t="str">
        <f>IFERROR(IF(Table4[[#This Row],[Total fees]]=Table4[[#This Row],[Total]]=0,"",Table4[[#This Row],[Total fees]]-Table4[[#This Row],[Total]]),"")</f>
        <v/>
      </c>
    </row>
    <row r="2326" spans="1:22">
      <c r="A2326" s="18" t="str">
        <f>IF('Student''s Data'!A2326=0,"",'Student''s Data'!A2326)</f>
        <v/>
      </c>
      <c r="B2326" s="18" t="str">
        <f>IF('Student''s Data'!B2326=0,"",'Student''s Data'!B2326)</f>
        <v/>
      </c>
      <c r="C2326" s="19" t="str">
        <f>IF('Student''s Data'!C2326=0,"",'Student''s Data'!C2326)</f>
        <v/>
      </c>
      <c r="D2326" s="19" t="str">
        <f>IF('Student''s Data'!D2326=0,"",'Student''s Data'!D2326)</f>
        <v/>
      </c>
      <c r="E2326" s="19" t="str">
        <f>IF('Student''s Data'!H2326=0,"",'Student''s Data'!H2326)</f>
        <v/>
      </c>
      <c r="F2326" s="19" t="str">
        <f>IF('Student''s Data'!E2326=0,"",'Student''s Data'!E2326)</f>
        <v/>
      </c>
      <c r="G2326" s="19" t="str">
        <f>IF('Student''s Data'!F2326=0,"",'Student''s Data'!F2326)</f>
        <v/>
      </c>
      <c r="H2326" s="17"/>
      <c r="I2326" s="17"/>
      <c r="J2326" s="17"/>
      <c r="K2326" s="17"/>
      <c r="L2326" s="17"/>
      <c r="M2326" s="17"/>
      <c r="N2326" s="17"/>
      <c r="O2326" s="17"/>
      <c r="P2326" s="17"/>
      <c r="Q2326" s="17"/>
      <c r="R2326" s="17"/>
      <c r="S2326" s="17"/>
      <c r="T2326" s="5" t="str">
        <f>IF(SUM(Table4[[#This Row],[Jan]:[Dec]])=0,"",(SUM(Table4[[#This Row],[Jan]:[Dec]])))</f>
        <v/>
      </c>
      <c r="U2326" s="5">
        <f>IFERROR(IF(Table5[[#This Row],[Is RTE Student]]="Yes",0,VLOOKUP(Table4[[#This Row],[Class]]&amp;"_"&amp;Table4[[#This Row],[Stream]]&amp;"_"&amp;Table4[[#This Row],[Medium]],total_fee,5,0)),0)</f>
        <v>0</v>
      </c>
      <c r="V2326" s="5" t="str">
        <f>IFERROR(IF(Table4[[#This Row],[Total fees]]=Table4[[#This Row],[Total]]=0,"",Table4[[#This Row],[Total fees]]-Table4[[#This Row],[Total]]),"")</f>
        <v/>
      </c>
    </row>
    <row r="2327" spans="1:22">
      <c r="A2327" s="18" t="str">
        <f>IF('Student''s Data'!A2327=0,"",'Student''s Data'!A2327)</f>
        <v/>
      </c>
      <c r="B2327" s="18" t="str">
        <f>IF('Student''s Data'!B2327=0,"",'Student''s Data'!B2327)</f>
        <v/>
      </c>
      <c r="C2327" s="19" t="str">
        <f>IF('Student''s Data'!C2327=0,"",'Student''s Data'!C2327)</f>
        <v/>
      </c>
      <c r="D2327" s="19" t="str">
        <f>IF('Student''s Data'!D2327=0,"",'Student''s Data'!D2327)</f>
        <v/>
      </c>
      <c r="E2327" s="19" t="str">
        <f>IF('Student''s Data'!H2327=0,"",'Student''s Data'!H2327)</f>
        <v/>
      </c>
      <c r="F2327" s="19" t="str">
        <f>IF('Student''s Data'!E2327=0,"",'Student''s Data'!E2327)</f>
        <v/>
      </c>
      <c r="G2327" s="19" t="str">
        <f>IF('Student''s Data'!F2327=0,"",'Student''s Data'!F2327)</f>
        <v/>
      </c>
      <c r="H2327" s="17"/>
      <c r="I2327" s="17"/>
      <c r="J2327" s="17"/>
      <c r="K2327" s="17"/>
      <c r="L2327" s="17"/>
      <c r="M2327" s="17"/>
      <c r="N2327" s="17"/>
      <c r="O2327" s="17"/>
      <c r="P2327" s="17"/>
      <c r="Q2327" s="17"/>
      <c r="R2327" s="17"/>
      <c r="S2327" s="17"/>
      <c r="T2327" s="5" t="str">
        <f>IF(SUM(Table4[[#This Row],[Jan]:[Dec]])=0,"",(SUM(Table4[[#This Row],[Jan]:[Dec]])))</f>
        <v/>
      </c>
      <c r="U2327" s="5">
        <f>IFERROR(IF(Table5[[#This Row],[Is RTE Student]]="Yes",0,VLOOKUP(Table4[[#This Row],[Class]]&amp;"_"&amp;Table4[[#This Row],[Stream]]&amp;"_"&amp;Table4[[#This Row],[Medium]],total_fee,5,0)),0)</f>
        <v>0</v>
      </c>
      <c r="V2327" s="5" t="str">
        <f>IFERROR(IF(Table4[[#This Row],[Total fees]]=Table4[[#This Row],[Total]]=0,"",Table4[[#This Row],[Total fees]]-Table4[[#This Row],[Total]]),"")</f>
        <v/>
      </c>
    </row>
    <row r="2328" spans="1:22">
      <c r="A2328" s="18" t="str">
        <f>IF('Student''s Data'!A2328=0,"",'Student''s Data'!A2328)</f>
        <v/>
      </c>
      <c r="B2328" s="18" t="str">
        <f>IF('Student''s Data'!B2328=0,"",'Student''s Data'!B2328)</f>
        <v/>
      </c>
      <c r="C2328" s="19" t="str">
        <f>IF('Student''s Data'!C2328=0,"",'Student''s Data'!C2328)</f>
        <v/>
      </c>
      <c r="D2328" s="19" t="str">
        <f>IF('Student''s Data'!D2328=0,"",'Student''s Data'!D2328)</f>
        <v/>
      </c>
      <c r="E2328" s="19" t="str">
        <f>IF('Student''s Data'!H2328=0,"",'Student''s Data'!H2328)</f>
        <v/>
      </c>
      <c r="F2328" s="19" t="str">
        <f>IF('Student''s Data'!E2328=0,"",'Student''s Data'!E2328)</f>
        <v/>
      </c>
      <c r="G2328" s="19" t="str">
        <f>IF('Student''s Data'!F2328=0,"",'Student''s Data'!F2328)</f>
        <v/>
      </c>
      <c r="H2328" s="17"/>
      <c r="I2328" s="17"/>
      <c r="J2328" s="17"/>
      <c r="K2328" s="17"/>
      <c r="L2328" s="17"/>
      <c r="M2328" s="17"/>
      <c r="N2328" s="17"/>
      <c r="O2328" s="17"/>
      <c r="P2328" s="17"/>
      <c r="Q2328" s="17"/>
      <c r="R2328" s="17"/>
      <c r="S2328" s="17"/>
      <c r="T2328" s="5" t="str">
        <f>IF(SUM(Table4[[#This Row],[Jan]:[Dec]])=0,"",(SUM(Table4[[#This Row],[Jan]:[Dec]])))</f>
        <v/>
      </c>
      <c r="U2328" s="5">
        <f>IFERROR(IF(Table5[[#This Row],[Is RTE Student]]="Yes",0,VLOOKUP(Table4[[#This Row],[Class]]&amp;"_"&amp;Table4[[#This Row],[Stream]]&amp;"_"&amp;Table4[[#This Row],[Medium]],total_fee,5,0)),0)</f>
        <v>0</v>
      </c>
      <c r="V2328" s="5" t="str">
        <f>IFERROR(IF(Table4[[#This Row],[Total fees]]=Table4[[#This Row],[Total]]=0,"",Table4[[#This Row],[Total fees]]-Table4[[#This Row],[Total]]),"")</f>
        <v/>
      </c>
    </row>
    <row r="2329" spans="1:22">
      <c r="A2329" s="18" t="str">
        <f>IF('Student''s Data'!A2329=0,"",'Student''s Data'!A2329)</f>
        <v/>
      </c>
      <c r="B2329" s="18" t="str">
        <f>IF('Student''s Data'!B2329=0,"",'Student''s Data'!B2329)</f>
        <v/>
      </c>
      <c r="C2329" s="19" t="str">
        <f>IF('Student''s Data'!C2329=0,"",'Student''s Data'!C2329)</f>
        <v/>
      </c>
      <c r="D2329" s="19" t="str">
        <f>IF('Student''s Data'!D2329=0,"",'Student''s Data'!D2329)</f>
        <v/>
      </c>
      <c r="E2329" s="19" t="str">
        <f>IF('Student''s Data'!H2329=0,"",'Student''s Data'!H2329)</f>
        <v/>
      </c>
      <c r="F2329" s="19" t="str">
        <f>IF('Student''s Data'!E2329=0,"",'Student''s Data'!E2329)</f>
        <v/>
      </c>
      <c r="G2329" s="19" t="str">
        <f>IF('Student''s Data'!F2329=0,"",'Student''s Data'!F2329)</f>
        <v/>
      </c>
      <c r="H2329" s="17"/>
      <c r="I2329" s="17"/>
      <c r="J2329" s="17"/>
      <c r="K2329" s="17"/>
      <c r="L2329" s="17"/>
      <c r="M2329" s="17"/>
      <c r="N2329" s="17"/>
      <c r="O2329" s="17"/>
      <c r="P2329" s="17"/>
      <c r="Q2329" s="17"/>
      <c r="R2329" s="17"/>
      <c r="S2329" s="17"/>
      <c r="T2329" s="5" t="str">
        <f>IF(SUM(Table4[[#This Row],[Jan]:[Dec]])=0,"",(SUM(Table4[[#This Row],[Jan]:[Dec]])))</f>
        <v/>
      </c>
      <c r="U2329" s="5">
        <f>IFERROR(IF(Table5[[#This Row],[Is RTE Student]]="Yes",0,VLOOKUP(Table4[[#This Row],[Class]]&amp;"_"&amp;Table4[[#This Row],[Stream]]&amp;"_"&amp;Table4[[#This Row],[Medium]],total_fee,5,0)),0)</f>
        <v>0</v>
      </c>
      <c r="V2329" s="5" t="str">
        <f>IFERROR(IF(Table4[[#This Row],[Total fees]]=Table4[[#This Row],[Total]]=0,"",Table4[[#This Row],[Total fees]]-Table4[[#This Row],[Total]]),"")</f>
        <v/>
      </c>
    </row>
    <row r="2330" spans="1:22">
      <c r="A2330" s="18" t="str">
        <f>IF('Student''s Data'!A2330=0,"",'Student''s Data'!A2330)</f>
        <v/>
      </c>
      <c r="B2330" s="18" t="str">
        <f>IF('Student''s Data'!B2330=0,"",'Student''s Data'!B2330)</f>
        <v/>
      </c>
      <c r="C2330" s="19" t="str">
        <f>IF('Student''s Data'!C2330=0,"",'Student''s Data'!C2330)</f>
        <v/>
      </c>
      <c r="D2330" s="19" t="str">
        <f>IF('Student''s Data'!D2330=0,"",'Student''s Data'!D2330)</f>
        <v/>
      </c>
      <c r="E2330" s="19" t="str">
        <f>IF('Student''s Data'!H2330=0,"",'Student''s Data'!H2330)</f>
        <v/>
      </c>
      <c r="F2330" s="19" t="str">
        <f>IF('Student''s Data'!E2330=0,"",'Student''s Data'!E2330)</f>
        <v/>
      </c>
      <c r="G2330" s="19" t="str">
        <f>IF('Student''s Data'!F2330=0,"",'Student''s Data'!F2330)</f>
        <v/>
      </c>
      <c r="H2330" s="17"/>
      <c r="I2330" s="17"/>
      <c r="J2330" s="17"/>
      <c r="K2330" s="17"/>
      <c r="L2330" s="17"/>
      <c r="M2330" s="17"/>
      <c r="N2330" s="17"/>
      <c r="O2330" s="17"/>
      <c r="P2330" s="17"/>
      <c r="Q2330" s="17"/>
      <c r="R2330" s="17"/>
      <c r="S2330" s="17"/>
      <c r="T2330" s="5" t="str">
        <f>IF(SUM(Table4[[#This Row],[Jan]:[Dec]])=0,"",(SUM(Table4[[#This Row],[Jan]:[Dec]])))</f>
        <v/>
      </c>
      <c r="U2330" s="5">
        <f>IFERROR(IF(Table5[[#This Row],[Is RTE Student]]="Yes",0,VLOOKUP(Table4[[#This Row],[Class]]&amp;"_"&amp;Table4[[#This Row],[Stream]]&amp;"_"&amp;Table4[[#This Row],[Medium]],total_fee,5,0)),0)</f>
        <v>0</v>
      </c>
      <c r="V2330" s="5" t="str">
        <f>IFERROR(IF(Table4[[#This Row],[Total fees]]=Table4[[#This Row],[Total]]=0,"",Table4[[#This Row],[Total fees]]-Table4[[#This Row],[Total]]),"")</f>
        <v/>
      </c>
    </row>
    <row r="2331" spans="1:22">
      <c r="A2331" s="18" t="str">
        <f>IF('Student''s Data'!A2331=0,"",'Student''s Data'!A2331)</f>
        <v/>
      </c>
      <c r="B2331" s="18" t="str">
        <f>IF('Student''s Data'!B2331=0,"",'Student''s Data'!B2331)</f>
        <v/>
      </c>
      <c r="C2331" s="19" t="str">
        <f>IF('Student''s Data'!C2331=0,"",'Student''s Data'!C2331)</f>
        <v/>
      </c>
      <c r="D2331" s="19" t="str">
        <f>IF('Student''s Data'!D2331=0,"",'Student''s Data'!D2331)</f>
        <v/>
      </c>
      <c r="E2331" s="19" t="str">
        <f>IF('Student''s Data'!H2331=0,"",'Student''s Data'!H2331)</f>
        <v/>
      </c>
      <c r="F2331" s="19" t="str">
        <f>IF('Student''s Data'!E2331=0,"",'Student''s Data'!E2331)</f>
        <v/>
      </c>
      <c r="G2331" s="19" t="str">
        <f>IF('Student''s Data'!F2331=0,"",'Student''s Data'!F2331)</f>
        <v/>
      </c>
      <c r="H2331" s="17"/>
      <c r="I2331" s="17"/>
      <c r="J2331" s="17"/>
      <c r="K2331" s="17"/>
      <c r="L2331" s="17"/>
      <c r="M2331" s="17"/>
      <c r="N2331" s="17"/>
      <c r="O2331" s="17"/>
      <c r="P2331" s="17"/>
      <c r="Q2331" s="17"/>
      <c r="R2331" s="17"/>
      <c r="S2331" s="17"/>
      <c r="T2331" s="5" t="str">
        <f>IF(SUM(Table4[[#This Row],[Jan]:[Dec]])=0,"",(SUM(Table4[[#This Row],[Jan]:[Dec]])))</f>
        <v/>
      </c>
      <c r="U2331" s="5">
        <f>IFERROR(IF(Table5[[#This Row],[Is RTE Student]]="Yes",0,VLOOKUP(Table4[[#This Row],[Class]]&amp;"_"&amp;Table4[[#This Row],[Stream]]&amp;"_"&amp;Table4[[#This Row],[Medium]],total_fee,5,0)),0)</f>
        <v>0</v>
      </c>
      <c r="V2331" s="5" t="str">
        <f>IFERROR(IF(Table4[[#This Row],[Total fees]]=Table4[[#This Row],[Total]]=0,"",Table4[[#This Row],[Total fees]]-Table4[[#This Row],[Total]]),"")</f>
        <v/>
      </c>
    </row>
    <row r="2332" spans="1:22">
      <c r="A2332" s="18" t="str">
        <f>IF('Student''s Data'!A2332=0,"",'Student''s Data'!A2332)</f>
        <v/>
      </c>
      <c r="B2332" s="18" t="str">
        <f>IF('Student''s Data'!B2332=0,"",'Student''s Data'!B2332)</f>
        <v/>
      </c>
      <c r="C2332" s="19" t="str">
        <f>IF('Student''s Data'!C2332=0,"",'Student''s Data'!C2332)</f>
        <v/>
      </c>
      <c r="D2332" s="19" t="str">
        <f>IF('Student''s Data'!D2332=0,"",'Student''s Data'!D2332)</f>
        <v/>
      </c>
      <c r="E2332" s="19" t="str">
        <f>IF('Student''s Data'!H2332=0,"",'Student''s Data'!H2332)</f>
        <v/>
      </c>
      <c r="F2332" s="19" t="str">
        <f>IF('Student''s Data'!E2332=0,"",'Student''s Data'!E2332)</f>
        <v/>
      </c>
      <c r="G2332" s="19" t="str">
        <f>IF('Student''s Data'!F2332=0,"",'Student''s Data'!F2332)</f>
        <v/>
      </c>
      <c r="H2332" s="17"/>
      <c r="I2332" s="17"/>
      <c r="J2332" s="17"/>
      <c r="K2332" s="17"/>
      <c r="L2332" s="17"/>
      <c r="M2332" s="17"/>
      <c r="N2332" s="17"/>
      <c r="O2332" s="17"/>
      <c r="P2332" s="17"/>
      <c r="Q2332" s="17"/>
      <c r="R2332" s="17"/>
      <c r="S2332" s="17"/>
      <c r="T2332" s="5" t="str">
        <f>IF(SUM(Table4[[#This Row],[Jan]:[Dec]])=0,"",(SUM(Table4[[#This Row],[Jan]:[Dec]])))</f>
        <v/>
      </c>
      <c r="U2332" s="5">
        <f>IFERROR(IF(Table5[[#This Row],[Is RTE Student]]="Yes",0,VLOOKUP(Table4[[#This Row],[Class]]&amp;"_"&amp;Table4[[#This Row],[Stream]]&amp;"_"&amp;Table4[[#This Row],[Medium]],total_fee,5,0)),0)</f>
        <v>0</v>
      </c>
      <c r="V2332" s="5" t="str">
        <f>IFERROR(IF(Table4[[#This Row],[Total fees]]=Table4[[#This Row],[Total]]=0,"",Table4[[#This Row],[Total fees]]-Table4[[#This Row],[Total]]),"")</f>
        <v/>
      </c>
    </row>
    <row r="2333" spans="1:22">
      <c r="A2333" s="18" t="str">
        <f>IF('Student''s Data'!A2333=0,"",'Student''s Data'!A2333)</f>
        <v/>
      </c>
      <c r="B2333" s="18" t="str">
        <f>IF('Student''s Data'!B2333=0,"",'Student''s Data'!B2333)</f>
        <v/>
      </c>
      <c r="C2333" s="19" t="str">
        <f>IF('Student''s Data'!C2333=0,"",'Student''s Data'!C2333)</f>
        <v/>
      </c>
      <c r="D2333" s="19" t="str">
        <f>IF('Student''s Data'!D2333=0,"",'Student''s Data'!D2333)</f>
        <v/>
      </c>
      <c r="E2333" s="19" t="str">
        <f>IF('Student''s Data'!H2333=0,"",'Student''s Data'!H2333)</f>
        <v/>
      </c>
      <c r="F2333" s="19" t="str">
        <f>IF('Student''s Data'!E2333=0,"",'Student''s Data'!E2333)</f>
        <v/>
      </c>
      <c r="G2333" s="19" t="str">
        <f>IF('Student''s Data'!F2333=0,"",'Student''s Data'!F2333)</f>
        <v/>
      </c>
      <c r="H2333" s="17"/>
      <c r="I2333" s="17"/>
      <c r="J2333" s="17"/>
      <c r="K2333" s="17"/>
      <c r="L2333" s="17"/>
      <c r="M2333" s="17"/>
      <c r="N2333" s="17"/>
      <c r="O2333" s="17"/>
      <c r="P2333" s="17"/>
      <c r="Q2333" s="17"/>
      <c r="R2333" s="17"/>
      <c r="S2333" s="17"/>
      <c r="T2333" s="5" t="str">
        <f>IF(SUM(Table4[[#This Row],[Jan]:[Dec]])=0,"",(SUM(Table4[[#This Row],[Jan]:[Dec]])))</f>
        <v/>
      </c>
      <c r="U2333" s="5">
        <f>IFERROR(IF(Table5[[#This Row],[Is RTE Student]]="Yes",0,VLOOKUP(Table4[[#This Row],[Class]]&amp;"_"&amp;Table4[[#This Row],[Stream]]&amp;"_"&amp;Table4[[#This Row],[Medium]],total_fee,5,0)),0)</f>
        <v>0</v>
      </c>
      <c r="V2333" s="5" t="str">
        <f>IFERROR(IF(Table4[[#This Row],[Total fees]]=Table4[[#This Row],[Total]]=0,"",Table4[[#This Row],[Total fees]]-Table4[[#This Row],[Total]]),"")</f>
        <v/>
      </c>
    </row>
    <row r="2334" spans="1:22">
      <c r="A2334" s="18" t="str">
        <f>IF('Student''s Data'!A2334=0,"",'Student''s Data'!A2334)</f>
        <v/>
      </c>
      <c r="B2334" s="18" t="str">
        <f>IF('Student''s Data'!B2334=0,"",'Student''s Data'!B2334)</f>
        <v/>
      </c>
      <c r="C2334" s="19" t="str">
        <f>IF('Student''s Data'!C2334=0,"",'Student''s Data'!C2334)</f>
        <v/>
      </c>
      <c r="D2334" s="19" t="str">
        <f>IF('Student''s Data'!D2334=0,"",'Student''s Data'!D2334)</f>
        <v/>
      </c>
      <c r="E2334" s="19" t="str">
        <f>IF('Student''s Data'!H2334=0,"",'Student''s Data'!H2334)</f>
        <v/>
      </c>
      <c r="F2334" s="19" t="str">
        <f>IF('Student''s Data'!E2334=0,"",'Student''s Data'!E2334)</f>
        <v/>
      </c>
      <c r="G2334" s="19" t="str">
        <f>IF('Student''s Data'!F2334=0,"",'Student''s Data'!F2334)</f>
        <v/>
      </c>
      <c r="H2334" s="17"/>
      <c r="I2334" s="17"/>
      <c r="J2334" s="17"/>
      <c r="K2334" s="17"/>
      <c r="L2334" s="17"/>
      <c r="M2334" s="17"/>
      <c r="N2334" s="17"/>
      <c r="O2334" s="17"/>
      <c r="P2334" s="17"/>
      <c r="Q2334" s="17"/>
      <c r="R2334" s="17"/>
      <c r="S2334" s="17"/>
      <c r="T2334" s="5" t="str">
        <f>IF(SUM(Table4[[#This Row],[Jan]:[Dec]])=0,"",(SUM(Table4[[#This Row],[Jan]:[Dec]])))</f>
        <v/>
      </c>
      <c r="U2334" s="5">
        <f>IFERROR(IF(Table5[[#This Row],[Is RTE Student]]="Yes",0,VLOOKUP(Table4[[#This Row],[Class]]&amp;"_"&amp;Table4[[#This Row],[Stream]]&amp;"_"&amp;Table4[[#This Row],[Medium]],total_fee,5,0)),0)</f>
        <v>0</v>
      </c>
      <c r="V2334" s="5" t="str">
        <f>IFERROR(IF(Table4[[#This Row],[Total fees]]=Table4[[#This Row],[Total]]=0,"",Table4[[#This Row],[Total fees]]-Table4[[#This Row],[Total]]),"")</f>
        <v/>
      </c>
    </row>
    <row r="2335" spans="1:22">
      <c r="A2335" s="18" t="str">
        <f>IF('Student''s Data'!A2335=0,"",'Student''s Data'!A2335)</f>
        <v/>
      </c>
      <c r="B2335" s="18" t="str">
        <f>IF('Student''s Data'!B2335=0,"",'Student''s Data'!B2335)</f>
        <v/>
      </c>
      <c r="C2335" s="19" t="str">
        <f>IF('Student''s Data'!C2335=0,"",'Student''s Data'!C2335)</f>
        <v/>
      </c>
      <c r="D2335" s="19" t="str">
        <f>IF('Student''s Data'!D2335=0,"",'Student''s Data'!D2335)</f>
        <v/>
      </c>
      <c r="E2335" s="19" t="str">
        <f>IF('Student''s Data'!H2335=0,"",'Student''s Data'!H2335)</f>
        <v/>
      </c>
      <c r="F2335" s="19" t="str">
        <f>IF('Student''s Data'!E2335=0,"",'Student''s Data'!E2335)</f>
        <v/>
      </c>
      <c r="G2335" s="19" t="str">
        <f>IF('Student''s Data'!F2335=0,"",'Student''s Data'!F2335)</f>
        <v/>
      </c>
      <c r="H2335" s="17"/>
      <c r="I2335" s="17"/>
      <c r="J2335" s="17"/>
      <c r="K2335" s="17"/>
      <c r="L2335" s="17"/>
      <c r="M2335" s="17"/>
      <c r="N2335" s="17"/>
      <c r="O2335" s="17"/>
      <c r="P2335" s="17"/>
      <c r="Q2335" s="17"/>
      <c r="R2335" s="17"/>
      <c r="S2335" s="17"/>
      <c r="T2335" s="5" t="str">
        <f>IF(SUM(Table4[[#This Row],[Jan]:[Dec]])=0,"",(SUM(Table4[[#This Row],[Jan]:[Dec]])))</f>
        <v/>
      </c>
      <c r="U2335" s="5">
        <f>IFERROR(IF(Table5[[#This Row],[Is RTE Student]]="Yes",0,VLOOKUP(Table4[[#This Row],[Class]]&amp;"_"&amp;Table4[[#This Row],[Stream]]&amp;"_"&amp;Table4[[#This Row],[Medium]],total_fee,5,0)),0)</f>
        <v>0</v>
      </c>
      <c r="V2335" s="5" t="str">
        <f>IFERROR(IF(Table4[[#This Row],[Total fees]]=Table4[[#This Row],[Total]]=0,"",Table4[[#This Row],[Total fees]]-Table4[[#This Row],[Total]]),"")</f>
        <v/>
      </c>
    </row>
    <row r="2336" spans="1:22">
      <c r="A2336" s="18" t="str">
        <f>IF('Student''s Data'!A2336=0,"",'Student''s Data'!A2336)</f>
        <v/>
      </c>
      <c r="B2336" s="18" t="str">
        <f>IF('Student''s Data'!B2336=0,"",'Student''s Data'!B2336)</f>
        <v/>
      </c>
      <c r="C2336" s="19" t="str">
        <f>IF('Student''s Data'!C2336=0,"",'Student''s Data'!C2336)</f>
        <v/>
      </c>
      <c r="D2336" s="19" t="str">
        <f>IF('Student''s Data'!D2336=0,"",'Student''s Data'!D2336)</f>
        <v/>
      </c>
      <c r="E2336" s="19" t="str">
        <f>IF('Student''s Data'!H2336=0,"",'Student''s Data'!H2336)</f>
        <v/>
      </c>
      <c r="F2336" s="19" t="str">
        <f>IF('Student''s Data'!E2336=0,"",'Student''s Data'!E2336)</f>
        <v/>
      </c>
      <c r="G2336" s="19" t="str">
        <f>IF('Student''s Data'!F2336=0,"",'Student''s Data'!F2336)</f>
        <v/>
      </c>
      <c r="H2336" s="17"/>
      <c r="I2336" s="17"/>
      <c r="J2336" s="17"/>
      <c r="K2336" s="17"/>
      <c r="L2336" s="17"/>
      <c r="M2336" s="17"/>
      <c r="N2336" s="17"/>
      <c r="O2336" s="17"/>
      <c r="P2336" s="17"/>
      <c r="Q2336" s="17"/>
      <c r="R2336" s="17"/>
      <c r="S2336" s="17"/>
      <c r="T2336" s="5" t="str">
        <f>IF(SUM(Table4[[#This Row],[Jan]:[Dec]])=0,"",(SUM(Table4[[#This Row],[Jan]:[Dec]])))</f>
        <v/>
      </c>
      <c r="U2336" s="5">
        <f>IFERROR(IF(Table5[[#This Row],[Is RTE Student]]="Yes",0,VLOOKUP(Table4[[#This Row],[Class]]&amp;"_"&amp;Table4[[#This Row],[Stream]]&amp;"_"&amp;Table4[[#This Row],[Medium]],total_fee,5,0)),0)</f>
        <v>0</v>
      </c>
      <c r="V2336" s="5" t="str">
        <f>IFERROR(IF(Table4[[#This Row],[Total fees]]=Table4[[#This Row],[Total]]=0,"",Table4[[#This Row],[Total fees]]-Table4[[#This Row],[Total]]),"")</f>
        <v/>
      </c>
    </row>
    <row r="2337" spans="1:22">
      <c r="A2337" s="18" t="str">
        <f>IF('Student''s Data'!A2337=0,"",'Student''s Data'!A2337)</f>
        <v/>
      </c>
      <c r="B2337" s="18" t="str">
        <f>IF('Student''s Data'!B2337=0,"",'Student''s Data'!B2337)</f>
        <v/>
      </c>
      <c r="C2337" s="19" t="str">
        <f>IF('Student''s Data'!C2337=0,"",'Student''s Data'!C2337)</f>
        <v/>
      </c>
      <c r="D2337" s="19" t="str">
        <f>IF('Student''s Data'!D2337=0,"",'Student''s Data'!D2337)</f>
        <v/>
      </c>
      <c r="E2337" s="19" t="str">
        <f>IF('Student''s Data'!H2337=0,"",'Student''s Data'!H2337)</f>
        <v/>
      </c>
      <c r="F2337" s="19" t="str">
        <f>IF('Student''s Data'!E2337=0,"",'Student''s Data'!E2337)</f>
        <v/>
      </c>
      <c r="G2337" s="19" t="str">
        <f>IF('Student''s Data'!F2337=0,"",'Student''s Data'!F2337)</f>
        <v/>
      </c>
      <c r="H2337" s="17"/>
      <c r="I2337" s="17"/>
      <c r="J2337" s="17"/>
      <c r="K2337" s="17"/>
      <c r="L2337" s="17"/>
      <c r="M2337" s="17"/>
      <c r="N2337" s="17"/>
      <c r="O2337" s="17"/>
      <c r="P2337" s="17"/>
      <c r="Q2337" s="17"/>
      <c r="R2337" s="17"/>
      <c r="S2337" s="17"/>
      <c r="T2337" s="5" t="str">
        <f>IF(SUM(Table4[[#This Row],[Jan]:[Dec]])=0,"",(SUM(Table4[[#This Row],[Jan]:[Dec]])))</f>
        <v/>
      </c>
      <c r="U2337" s="5">
        <f>IFERROR(IF(Table5[[#This Row],[Is RTE Student]]="Yes",0,VLOOKUP(Table4[[#This Row],[Class]]&amp;"_"&amp;Table4[[#This Row],[Stream]]&amp;"_"&amp;Table4[[#This Row],[Medium]],total_fee,5,0)),0)</f>
        <v>0</v>
      </c>
      <c r="V2337" s="5" t="str">
        <f>IFERROR(IF(Table4[[#This Row],[Total fees]]=Table4[[#This Row],[Total]]=0,"",Table4[[#This Row],[Total fees]]-Table4[[#This Row],[Total]]),"")</f>
        <v/>
      </c>
    </row>
    <row r="2338" spans="1:22">
      <c r="A2338" s="18" t="str">
        <f>IF('Student''s Data'!A2338=0,"",'Student''s Data'!A2338)</f>
        <v/>
      </c>
      <c r="B2338" s="18" t="str">
        <f>IF('Student''s Data'!B2338=0,"",'Student''s Data'!B2338)</f>
        <v/>
      </c>
      <c r="C2338" s="19" t="str">
        <f>IF('Student''s Data'!C2338=0,"",'Student''s Data'!C2338)</f>
        <v/>
      </c>
      <c r="D2338" s="19" t="str">
        <f>IF('Student''s Data'!D2338=0,"",'Student''s Data'!D2338)</f>
        <v/>
      </c>
      <c r="E2338" s="19" t="str">
        <f>IF('Student''s Data'!H2338=0,"",'Student''s Data'!H2338)</f>
        <v/>
      </c>
      <c r="F2338" s="19" t="str">
        <f>IF('Student''s Data'!E2338=0,"",'Student''s Data'!E2338)</f>
        <v/>
      </c>
      <c r="G2338" s="19" t="str">
        <f>IF('Student''s Data'!F2338=0,"",'Student''s Data'!F2338)</f>
        <v/>
      </c>
      <c r="H2338" s="17"/>
      <c r="I2338" s="17"/>
      <c r="J2338" s="17"/>
      <c r="K2338" s="17"/>
      <c r="L2338" s="17"/>
      <c r="M2338" s="17"/>
      <c r="N2338" s="17"/>
      <c r="O2338" s="17"/>
      <c r="P2338" s="17"/>
      <c r="Q2338" s="17"/>
      <c r="R2338" s="17"/>
      <c r="S2338" s="17"/>
      <c r="T2338" s="5" t="str">
        <f>IF(SUM(Table4[[#This Row],[Jan]:[Dec]])=0,"",(SUM(Table4[[#This Row],[Jan]:[Dec]])))</f>
        <v/>
      </c>
      <c r="U2338" s="5">
        <f>IFERROR(IF(Table5[[#This Row],[Is RTE Student]]="Yes",0,VLOOKUP(Table4[[#This Row],[Class]]&amp;"_"&amp;Table4[[#This Row],[Stream]]&amp;"_"&amp;Table4[[#This Row],[Medium]],total_fee,5,0)),0)</f>
        <v>0</v>
      </c>
      <c r="V2338" s="5" t="str">
        <f>IFERROR(IF(Table4[[#This Row],[Total fees]]=Table4[[#This Row],[Total]]=0,"",Table4[[#This Row],[Total fees]]-Table4[[#This Row],[Total]]),"")</f>
        <v/>
      </c>
    </row>
    <row r="2339" spans="1:22">
      <c r="A2339" s="18" t="str">
        <f>IF('Student''s Data'!A2339=0,"",'Student''s Data'!A2339)</f>
        <v/>
      </c>
      <c r="B2339" s="18" t="str">
        <f>IF('Student''s Data'!B2339=0,"",'Student''s Data'!B2339)</f>
        <v/>
      </c>
      <c r="C2339" s="19" t="str">
        <f>IF('Student''s Data'!C2339=0,"",'Student''s Data'!C2339)</f>
        <v/>
      </c>
      <c r="D2339" s="19" t="str">
        <f>IF('Student''s Data'!D2339=0,"",'Student''s Data'!D2339)</f>
        <v/>
      </c>
      <c r="E2339" s="19" t="str">
        <f>IF('Student''s Data'!H2339=0,"",'Student''s Data'!H2339)</f>
        <v/>
      </c>
      <c r="F2339" s="19" t="str">
        <f>IF('Student''s Data'!E2339=0,"",'Student''s Data'!E2339)</f>
        <v/>
      </c>
      <c r="G2339" s="19" t="str">
        <f>IF('Student''s Data'!F2339=0,"",'Student''s Data'!F2339)</f>
        <v/>
      </c>
      <c r="H2339" s="17"/>
      <c r="I2339" s="17"/>
      <c r="J2339" s="17"/>
      <c r="K2339" s="17"/>
      <c r="L2339" s="17"/>
      <c r="M2339" s="17"/>
      <c r="N2339" s="17"/>
      <c r="O2339" s="17"/>
      <c r="P2339" s="17"/>
      <c r="Q2339" s="17"/>
      <c r="R2339" s="17"/>
      <c r="S2339" s="17"/>
      <c r="T2339" s="5" t="str">
        <f>IF(SUM(Table4[[#This Row],[Jan]:[Dec]])=0,"",(SUM(Table4[[#This Row],[Jan]:[Dec]])))</f>
        <v/>
      </c>
      <c r="U2339" s="5">
        <f>IFERROR(IF(Table5[[#This Row],[Is RTE Student]]="Yes",0,VLOOKUP(Table4[[#This Row],[Class]]&amp;"_"&amp;Table4[[#This Row],[Stream]]&amp;"_"&amp;Table4[[#This Row],[Medium]],total_fee,5,0)),0)</f>
        <v>0</v>
      </c>
      <c r="V2339" s="5" t="str">
        <f>IFERROR(IF(Table4[[#This Row],[Total fees]]=Table4[[#This Row],[Total]]=0,"",Table4[[#This Row],[Total fees]]-Table4[[#This Row],[Total]]),"")</f>
        <v/>
      </c>
    </row>
    <row r="2340" spans="1:22">
      <c r="A2340" s="18" t="str">
        <f>IF('Student''s Data'!A2340=0,"",'Student''s Data'!A2340)</f>
        <v/>
      </c>
      <c r="B2340" s="18" t="str">
        <f>IF('Student''s Data'!B2340=0,"",'Student''s Data'!B2340)</f>
        <v/>
      </c>
      <c r="C2340" s="19" t="str">
        <f>IF('Student''s Data'!C2340=0,"",'Student''s Data'!C2340)</f>
        <v/>
      </c>
      <c r="D2340" s="19" t="str">
        <f>IF('Student''s Data'!D2340=0,"",'Student''s Data'!D2340)</f>
        <v/>
      </c>
      <c r="E2340" s="19" t="str">
        <f>IF('Student''s Data'!H2340=0,"",'Student''s Data'!H2340)</f>
        <v/>
      </c>
      <c r="F2340" s="19" t="str">
        <f>IF('Student''s Data'!E2340=0,"",'Student''s Data'!E2340)</f>
        <v/>
      </c>
      <c r="G2340" s="19" t="str">
        <f>IF('Student''s Data'!F2340=0,"",'Student''s Data'!F2340)</f>
        <v/>
      </c>
      <c r="H2340" s="17"/>
      <c r="I2340" s="17"/>
      <c r="J2340" s="17"/>
      <c r="K2340" s="17"/>
      <c r="L2340" s="17"/>
      <c r="M2340" s="17"/>
      <c r="N2340" s="17"/>
      <c r="O2340" s="17"/>
      <c r="P2340" s="17"/>
      <c r="Q2340" s="17"/>
      <c r="R2340" s="17"/>
      <c r="S2340" s="17"/>
      <c r="T2340" s="5" t="str">
        <f>IF(SUM(Table4[[#This Row],[Jan]:[Dec]])=0,"",(SUM(Table4[[#This Row],[Jan]:[Dec]])))</f>
        <v/>
      </c>
      <c r="U2340" s="5">
        <f>IFERROR(IF(Table5[[#This Row],[Is RTE Student]]="Yes",0,VLOOKUP(Table4[[#This Row],[Class]]&amp;"_"&amp;Table4[[#This Row],[Stream]]&amp;"_"&amp;Table4[[#This Row],[Medium]],total_fee,5,0)),0)</f>
        <v>0</v>
      </c>
      <c r="V2340" s="5" t="str">
        <f>IFERROR(IF(Table4[[#This Row],[Total fees]]=Table4[[#This Row],[Total]]=0,"",Table4[[#This Row],[Total fees]]-Table4[[#This Row],[Total]]),"")</f>
        <v/>
      </c>
    </row>
    <row r="2341" spans="1:22">
      <c r="A2341" s="18" t="str">
        <f>IF('Student''s Data'!A2341=0,"",'Student''s Data'!A2341)</f>
        <v/>
      </c>
      <c r="B2341" s="18" t="str">
        <f>IF('Student''s Data'!B2341=0,"",'Student''s Data'!B2341)</f>
        <v/>
      </c>
      <c r="C2341" s="19" t="str">
        <f>IF('Student''s Data'!C2341=0,"",'Student''s Data'!C2341)</f>
        <v/>
      </c>
      <c r="D2341" s="19" t="str">
        <f>IF('Student''s Data'!D2341=0,"",'Student''s Data'!D2341)</f>
        <v/>
      </c>
      <c r="E2341" s="19" t="str">
        <f>IF('Student''s Data'!H2341=0,"",'Student''s Data'!H2341)</f>
        <v/>
      </c>
      <c r="F2341" s="19" t="str">
        <f>IF('Student''s Data'!E2341=0,"",'Student''s Data'!E2341)</f>
        <v/>
      </c>
      <c r="G2341" s="19" t="str">
        <f>IF('Student''s Data'!F2341=0,"",'Student''s Data'!F2341)</f>
        <v/>
      </c>
      <c r="H2341" s="17"/>
      <c r="I2341" s="17"/>
      <c r="J2341" s="17"/>
      <c r="K2341" s="17"/>
      <c r="L2341" s="17"/>
      <c r="M2341" s="17"/>
      <c r="N2341" s="17"/>
      <c r="O2341" s="17"/>
      <c r="P2341" s="17"/>
      <c r="Q2341" s="17"/>
      <c r="R2341" s="17"/>
      <c r="S2341" s="17"/>
      <c r="T2341" s="5" t="str">
        <f>IF(SUM(Table4[[#This Row],[Jan]:[Dec]])=0,"",(SUM(Table4[[#This Row],[Jan]:[Dec]])))</f>
        <v/>
      </c>
      <c r="U2341" s="5">
        <f>IFERROR(IF(Table5[[#This Row],[Is RTE Student]]="Yes",0,VLOOKUP(Table4[[#This Row],[Class]]&amp;"_"&amp;Table4[[#This Row],[Stream]]&amp;"_"&amp;Table4[[#This Row],[Medium]],total_fee,5,0)),0)</f>
        <v>0</v>
      </c>
      <c r="V2341" s="5" t="str">
        <f>IFERROR(IF(Table4[[#This Row],[Total fees]]=Table4[[#This Row],[Total]]=0,"",Table4[[#This Row],[Total fees]]-Table4[[#This Row],[Total]]),"")</f>
        <v/>
      </c>
    </row>
    <row r="2342" spans="1:22">
      <c r="A2342" s="18" t="str">
        <f>IF('Student''s Data'!A2342=0,"",'Student''s Data'!A2342)</f>
        <v/>
      </c>
      <c r="B2342" s="18" t="str">
        <f>IF('Student''s Data'!B2342=0,"",'Student''s Data'!B2342)</f>
        <v/>
      </c>
      <c r="C2342" s="19" t="str">
        <f>IF('Student''s Data'!C2342=0,"",'Student''s Data'!C2342)</f>
        <v/>
      </c>
      <c r="D2342" s="19" t="str">
        <f>IF('Student''s Data'!D2342=0,"",'Student''s Data'!D2342)</f>
        <v/>
      </c>
      <c r="E2342" s="19" t="str">
        <f>IF('Student''s Data'!H2342=0,"",'Student''s Data'!H2342)</f>
        <v/>
      </c>
      <c r="F2342" s="19" t="str">
        <f>IF('Student''s Data'!E2342=0,"",'Student''s Data'!E2342)</f>
        <v/>
      </c>
      <c r="G2342" s="19" t="str">
        <f>IF('Student''s Data'!F2342=0,"",'Student''s Data'!F2342)</f>
        <v/>
      </c>
      <c r="H2342" s="17"/>
      <c r="I2342" s="17"/>
      <c r="J2342" s="17"/>
      <c r="K2342" s="17"/>
      <c r="L2342" s="17"/>
      <c r="M2342" s="17"/>
      <c r="N2342" s="17"/>
      <c r="O2342" s="17"/>
      <c r="P2342" s="17"/>
      <c r="Q2342" s="17"/>
      <c r="R2342" s="17"/>
      <c r="S2342" s="17"/>
      <c r="T2342" s="5" t="str">
        <f>IF(SUM(Table4[[#This Row],[Jan]:[Dec]])=0,"",(SUM(Table4[[#This Row],[Jan]:[Dec]])))</f>
        <v/>
      </c>
      <c r="U2342" s="5">
        <f>IFERROR(IF(Table5[[#This Row],[Is RTE Student]]="Yes",0,VLOOKUP(Table4[[#This Row],[Class]]&amp;"_"&amp;Table4[[#This Row],[Stream]]&amp;"_"&amp;Table4[[#This Row],[Medium]],total_fee,5,0)),0)</f>
        <v>0</v>
      </c>
      <c r="V2342" s="5" t="str">
        <f>IFERROR(IF(Table4[[#This Row],[Total fees]]=Table4[[#This Row],[Total]]=0,"",Table4[[#This Row],[Total fees]]-Table4[[#This Row],[Total]]),"")</f>
        <v/>
      </c>
    </row>
    <row r="2343" spans="1:22">
      <c r="A2343" s="18" t="str">
        <f>IF('Student''s Data'!A2343=0,"",'Student''s Data'!A2343)</f>
        <v/>
      </c>
      <c r="B2343" s="18" t="str">
        <f>IF('Student''s Data'!B2343=0,"",'Student''s Data'!B2343)</f>
        <v/>
      </c>
      <c r="C2343" s="19" t="str">
        <f>IF('Student''s Data'!C2343=0,"",'Student''s Data'!C2343)</f>
        <v/>
      </c>
      <c r="D2343" s="19" t="str">
        <f>IF('Student''s Data'!D2343=0,"",'Student''s Data'!D2343)</f>
        <v/>
      </c>
      <c r="E2343" s="19" t="str">
        <f>IF('Student''s Data'!H2343=0,"",'Student''s Data'!H2343)</f>
        <v/>
      </c>
      <c r="F2343" s="19" t="str">
        <f>IF('Student''s Data'!E2343=0,"",'Student''s Data'!E2343)</f>
        <v/>
      </c>
      <c r="G2343" s="19" t="str">
        <f>IF('Student''s Data'!F2343=0,"",'Student''s Data'!F2343)</f>
        <v/>
      </c>
      <c r="H2343" s="17"/>
      <c r="I2343" s="17"/>
      <c r="J2343" s="17"/>
      <c r="K2343" s="17"/>
      <c r="L2343" s="17"/>
      <c r="M2343" s="17"/>
      <c r="N2343" s="17"/>
      <c r="O2343" s="17"/>
      <c r="P2343" s="17"/>
      <c r="Q2343" s="17"/>
      <c r="R2343" s="17"/>
      <c r="S2343" s="17"/>
      <c r="T2343" s="5" t="str">
        <f>IF(SUM(Table4[[#This Row],[Jan]:[Dec]])=0,"",(SUM(Table4[[#This Row],[Jan]:[Dec]])))</f>
        <v/>
      </c>
      <c r="U2343" s="5">
        <f>IFERROR(IF(Table5[[#This Row],[Is RTE Student]]="Yes",0,VLOOKUP(Table4[[#This Row],[Class]]&amp;"_"&amp;Table4[[#This Row],[Stream]]&amp;"_"&amp;Table4[[#This Row],[Medium]],total_fee,5,0)),0)</f>
        <v>0</v>
      </c>
      <c r="V2343" s="5" t="str">
        <f>IFERROR(IF(Table4[[#This Row],[Total fees]]=Table4[[#This Row],[Total]]=0,"",Table4[[#This Row],[Total fees]]-Table4[[#This Row],[Total]]),"")</f>
        <v/>
      </c>
    </row>
    <row r="2344" spans="1:22">
      <c r="A2344" s="18" t="str">
        <f>IF('Student''s Data'!A2344=0,"",'Student''s Data'!A2344)</f>
        <v/>
      </c>
      <c r="B2344" s="18" t="str">
        <f>IF('Student''s Data'!B2344=0,"",'Student''s Data'!B2344)</f>
        <v/>
      </c>
      <c r="C2344" s="19" t="str">
        <f>IF('Student''s Data'!C2344=0,"",'Student''s Data'!C2344)</f>
        <v/>
      </c>
      <c r="D2344" s="19" t="str">
        <f>IF('Student''s Data'!D2344=0,"",'Student''s Data'!D2344)</f>
        <v/>
      </c>
      <c r="E2344" s="19" t="str">
        <f>IF('Student''s Data'!H2344=0,"",'Student''s Data'!H2344)</f>
        <v/>
      </c>
      <c r="F2344" s="19" t="str">
        <f>IF('Student''s Data'!E2344=0,"",'Student''s Data'!E2344)</f>
        <v/>
      </c>
      <c r="G2344" s="19" t="str">
        <f>IF('Student''s Data'!F2344=0,"",'Student''s Data'!F2344)</f>
        <v/>
      </c>
      <c r="H2344" s="17"/>
      <c r="I2344" s="17"/>
      <c r="J2344" s="17"/>
      <c r="K2344" s="17"/>
      <c r="L2344" s="17"/>
      <c r="M2344" s="17"/>
      <c r="N2344" s="17"/>
      <c r="O2344" s="17"/>
      <c r="P2344" s="17"/>
      <c r="Q2344" s="17"/>
      <c r="R2344" s="17"/>
      <c r="S2344" s="17"/>
      <c r="T2344" s="5" t="str">
        <f>IF(SUM(Table4[[#This Row],[Jan]:[Dec]])=0,"",(SUM(Table4[[#This Row],[Jan]:[Dec]])))</f>
        <v/>
      </c>
      <c r="U2344" s="5">
        <f>IFERROR(IF(Table5[[#This Row],[Is RTE Student]]="Yes",0,VLOOKUP(Table4[[#This Row],[Class]]&amp;"_"&amp;Table4[[#This Row],[Stream]]&amp;"_"&amp;Table4[[#This Row],[Medium]],total_fee,5,0)),0)</f>
        <v>0</v>
      </c>
      <c r="V2344" s="5" t="str">
        <f>IFERROR(IF(Table4[[#This Row],[Total fees]]=Table4[[#This Row],[Total]]=0,"",Table4[[#This Row],[Total fees]]-Table4[[#This Row],[Total]]),"")</f>
        <v/>
      </c>
    </row>
    <row r="2345" spans="1:22">
      <c r="A2345" s="18" t="str">
        <f>IF('Student''s Data'!A2345=0,"",'Student''s Data'!A2345)</f>
        <v/>
      </c>
      <c r="B2345" s="18" t="str">
        <f>IF('Student''s Data'!B2345=0,"",'Student''s Data'!B2345)</f>
        <v/>
      </c>
      <c r="C2345" s="19" t="str">
        <f>IF('Student''s Data'!C2345=0,"",'Student''s Data'!C2345)</f>
        <v/>
      </c>
      <c r="D2345" s="19" t="str">
        <f>IF('Student''s Data'!D2345=0,"",'Student''s Data'!D2345)</f>
        <v/>
      </c>
      <c r="E2345" s="19" t="str">
        <f>IF('Student''s Data'!H2345=0,"",'Student''s Data'!H2345)</f>
        <v/>
      </c>
      <c r="F2345" s="19" t="str">
        <f>IF('Student''s Data'!E2345=0,"",'Student''s Data'!E2345)</f>
        <v/>
      </c>
      <c r="G2345" s="19" t="str">
        <f>IF('Student''s Data'!F2345=0,"",'Student''s Data'!F2345)</f>
        <v/>
      </c>
      <c r="H2345" s="17"/>
      <c r="I2345" s="17"/>
      <c r="J2345" s="17"/>
      <c r="K2345" s="17"/>
      <c r="L2345" s="17"/>
      <c r="M2345" s="17"/>
      <c r="N2345" s="17"/>
      <c r="O2345" s="17"/>
      <c r="P2345" s="17"/>
      <c r="Q2345" s="17"/>
      <c r="R2345" s="17"/>
      <c r="S2345" s="17"/>
      <c r="T2345" s="5" t="str">
        <f>IF(SUM(Table4[[#This Row],[Jan]:[Dec]])=0,"",(SUM(Table4[[#This Row],[Jan]:[Dec]])))</f>
        <v/>
      </c>
      <c r="U2345" s="5">
        <f>IFERROR(IF(Table5[[#This Row],[Is RTE Student]]="Yes",0,VLOOKUP(Table4[[#This Row],[Class]]&amp;"_"&amp;Table4[[#This Row],[Stream]]&amp;"_"&amp;Table4[[#This Row],[Medium]],total_fee,5,0)),0)</f>
        <v>0</v>
      </c>
      <c r="V2345" s="5" t="str">
        <f>IFERROR(IF(Table4[[#This Row],[Total fees]]=Table4[[#This Row],[Total]]=0,"",Table4[[#This Row],[Total fees]]-Table4[[#This Row],[Total]]),"")</f>
        <v/>
      </c>
    </row>
    <row r="2346" spans="1:22">
      <c r="A2346" s="18" t="str">
        <f>IF('Student''s Data'!A2346=0,"",'Student''s Data'!A2346)</f>
        <v/>
      </c>
      <c r="B2346" s="18" t="str">
        <f>IF('Student''s Data'!B2346=0,"",'Student''s Data'!B2346)</f>
        <v/>
      </c>
      <c r="C2346" s="19" t="str">
        <f>IF('Student''s Data'!C2346=0,"",'Student''s Data'!C2346)</f>
        <v/>
      </c>
      <c r="D2346" s="19" t="str">
        <f>IF('Student''s Data'!D2346=0,"",'Student''s Data'!D2346)</f>
        <v/>
      </c>
      <c r="E2346" s="19" t="str">
        <f>IF('Student''s Data'!H2346=0,"",'Student''s Data'!H2346)</f>
        <v/>
      </c>
      <c r="F2346" s="19" t="str">
        <f>IF('Student''s Data'!E2346=0,"",'Student''s Data'!E2346)</f>
        <v/>
      </c>
      <c r="G2346" s="19" t="str">
        <f>IF('Student''s Data'!F2346=0,"",'Student''s Data'!F2346)</f>
        <v/>
      </c>
      <c r="H2346" s="17"/>
      <c r="I2346" s="17"/>
      <c r="J2346" s="17"/>
      <c r="K2346" s="17"/>
      <c r="L2346" s="17"/>
      <c r="M2346" s="17"/>
      <c r="N2346" s="17"/>
      <c r="O2346" s="17"/>
      <c r="P2346" s="17"/>
      <c r="Q2346" s="17"/>
      <c r="R2346" s="17"/>
      <c r="S2346" s="17"/>
      <c r="T2346" s="5" t="str">
        <f>IF(SUM(Table4[[#This Row],[Jan]:[Dec]])=0,"",(SUM(Table4[[#This Row],[Jan]:[Dec]])))</f>
        <v/>
      </c>
      <c r="U2346" s="5">
        <f>IFERROR(IF(Table5[[#This Row],[Is RTE Student]]="Yes",0,VLOOKUP(Table4[[#This Row],[Class]]&amp;"_"&amp;Table4[[#This Row],[Stream]]&amp;"_"&amp;Table4[[#This Row],[Medium]],total_fee,5,0)),0)</f>
        <v>0</v>
      </c>
      <c r="V2346" s="5" t="str">
        <f>IFERROR(IF(Table4[[#This Row],[Total fees]]=Table4[[#This Row],[Total]]=0,"",Table4[[#This Row],[Total fees]]-Table4[[#This Row],[Total]]),"")</f>
        <v/>
      </c>
    </row>
    <row r="2347" spans="1:22">
      <c r="A2347" s="18" t="str">
        <f>IF('Student''s Data'!A2347=0,"",'Student''s Data'!A2347)</f>
        <v/>
      </c>
      <c r="B2347" s="18" t="str">
        <f>IF('Student''s Data'!B2347=0,"",'Student''s Data'!B2347)</f>
        <v/>
      </c>
      <c r="C2347" s="19" t="str">
        <f>IF('Student''s Data'!C2347=0,"",'Student''s Data'!C2347)</f>
        <v/>
      </c>
      <c r="D2347" s="19" t="str">
        <f>IF('Student''s Data'!D2347=0,"",'Student''s Data'!D2347)</f>
        <v/>
      </c>
      <c r="E2347" s="19" t="str">
        <f>IF('Student''s Data'!H2347=0,"",'Student''s Data'!H2347)</f>
        <v/>
      </c>
      <c r="F2347" s="19" t="str">
        <f>IF('Student''s Data'!E2347=0,"",'Student''s Data'!E2347)</f>
        <v/>
      </c>
      <c r="G2347" s="19" t="str">
        <f>IF('Student''s Data'!F2347=0,"",'Student''s Data'!F2347)</f>
        <v/>
      </c>
      <c r="H2347" s="17"/>
      <c r="I2347" s="17"/>
      <c r="J2347" s="17"/>
      <c r="K2347" s="17"/>
      <c r="L2347" s="17"/>
      <c r="M2347" s="17"/>
      <c r="N2347" s="17"/>
      <c r="O2347" s="17"/>
      <c r="P2347" s="17"/>
      <c r="Q2347" s="17"/>
      <c r="R2347" s="17"/>
      <c r="S2347" s="17"/>
      <c r="T2347" s="5" t="str">
        <f>IF(SUM(Table4[[#This Row],[Jan]:[Dec]])=0,"",(SUM(Table4[[#This Row],[Jan]:[Dec]])))</f>
        <v/>
      </c>
      <c r="U2347" s="5">
        <f>IFERROR(IF(Table5[[#This Row],[Is RTE Student]]="Yes",0,VLOOKUP(Table4[[#This Row],[Class]]&amp;"_"&amp;Table4[[#This Row],[Stream]]&amp;"_"&amp;Table4[[#This Row],[Medium]],total_fee,5,0)),0)</f>
        <v>0</v>
      </c>
      <c r="V2347" s="5" t="str">
        <f>IFERROR(IF(Table4[[#This Row],[Total fees]]=Table4[[#This Row],[Total]]=0,"",Table4[[#This Row],[Total fees]]-Table4[[#This Row],[Total]]),"")</f>
        <v/>
      </c>
    </row>
    <row r="2348" spans="1:22">
      <c r="A2348" s="18" t="str">
        <f>IF('Student''s Data'!A2348=0,"",'Student''s Data'!A2348)</f>
        <v/>
      </c>
      <c r="B2348" s="18" t="str">
        <f>IF('Student''s Data'!B2348=0,"",'Student''s Data'!B2348)</f>
        <v/>
      </c>
      <c r="C2348" s="19" t="str">
        <f>IF('Student''s Data'!C2348=0,"",'Student''s Data'!C2348)</f>
        <v/>
      </c>
      <c r="D2348" s="19" t="str">
        <f>IF('Student''s Data'!D2348=0,"",'Student''s Data'!D2348)</f>
        <v/>
      </c>
      <c r="E2348" s="19" t="str">
        <f>IF('Student''s Data'!H2348=0,"",'Student''s Data'!H2348)</f>
        <v/>
      </c>
      <c r="F2348" s="19" t="str">
        <f>IF('Student''s Data'!E2348=0,"",'Student''s Data'!E2348)</f>
        <v/>
      </c>
      <c r="G2348" s="19" t="str">
        <f>IF('Student''s Data'!F2348=0,"",'Student''s Data'!F2348)</f>
        <v/>
      </c>
      <c r="H2348" s="17"/>
      <c r="I2348" s="17"/>
      <c r="J2348" s="17"/>
      <c r="K2348" s="17"/>
      <c r="L2348" s="17"/>
      <c r="M2348" s="17"/>
      <c r="N2348" s="17"/>
      <c r="O2348" s="17"/>
      <c r="P2348" s="17"/>
      <c r="Q2348" s="17"/>
      <c r="R2348" s="17"/>
      <c r="S2348" s="17"/>
      <c r="T2348" s="5" t="str">
        <f>IF(SUM(Table4[[#This Row],[Jan]:[Dec]])=0,"",(SUM(Table4[[#This Row],[Jan]:[Dec]])))</f>
        <v/>
      </c>
      <c r="U2348" s="5">
        <f>IFERROR(IF(Table5[[#This Row],[Is RTE Student]]="Yes",0,VLOOKUP(Table4[[#This Row],[Class]]&amp;"_"&amp;Table4[[#This Row],[Stream]]&amp;"_"&amp;Table4[[#This Row],[Medium]],total_fee,5,0)),0)</f>
        <v>0</v>
      </c>
      <c r="V2348" s="5" t="str">
        <f>IFERROR(IF(Table4[[#This Row],[Total fees]]=Table4[[#This Row],[Total]]=0,"",Table4[[#This Row],[Total fees]]-Table4[[#This Row],[Total]]),"")</f>
        <v/>
      </c>
    </row>
    <row r="2349" spans="1:22">
      <c r="A2349" s="18" t="str">
        <f>IF('Student''s Data'!A2349=0,"",'Student''s Data'!A2349)</f>
        <v/>
      </c>
      <c r="B2349" s="18" t="str">
        <f>IF('Student''s Data'!B2349=0,"",'Student''s Data'!B2349)</f>
        <v/>
      </c>
      <c r="C2349" s="19" t="str">
        <f>IF('Student''s Data'!C2349=0,"",'Student''s Data'!C2349)</f>
        <v/>
      </c>
      <c r="D2349" s="19" t="str">
        <f>IF('Student''s Data'!D2349=0,"",'Student''s Data'!D2349)</f>
        <v/>
      </c>
      <c r="E2349" s="19" t="str">
        <f>IF('Student''s Data'!H2349=0,"",'Student''s Data'!H2349)</f>
        <v/>
      </c>
      <c r="F2349" s="19" t="str">
        <f>IF('Student''s Data'!E2349=0,"",'Student''s Data'!E2349)</f>
        <v/>
      </c>
      <c r="G2349" s="19" t="str">
        <f>IF('Student''s Data'!F2349=0,"",'Student''s Data'!F2349)</f>
        <v/>
      </c>
      <c r="H2349" s="17"/>
      <c r="I2349" s="17"/>
      <c r="J2349" s="17"/>
      <c r="K2349" s="17"/>
      <c r="L2349" s="17"/>
      <c r="M2349" s="17"/>
      <c r="N2349" s="17"/>
      <c r="O2349" s="17"/>
      <c r="P2349" s="17"/>
      <c r="Q2349" s="17"/>
      <c r="R2349" s="17"/>
      <c r="S2349" s="17"/>
      <c r="T2349" s="5" t="str">
        <f>IF(SUM(Table4[[#This Row],[Jan]:[Dec]])=0,"",(SUM(Table4[[#This Row],[Jan]:[Dec]])))</f>
        <v/>
      </c>
      <c r="U2349" s="5">
        <f>IFERROR(IF(Table5[[#This Row],[Is RTE Student]]="Yes",0,VLOOKUP(Table4[[#This Row],[Class]]&amp;"_"&amp;Table4[[#This Row],[Stream]]&amp;"_"&amp;Table4[[#This Row],[Medium]],total_fee,5,0)),0)</f>
        <v>0</v>
      </c>
      <c r="V2349" s="5" t="str">
        <f>IFERROR(IF(Table4[[#This Row],[Total fees]]=Table4[[#This Row],[Total]]=0,"",Table4[[#This Row],[Total fees]]-Table4[[#This Row],[Total]]),"")</f>
        <v/>
      </c>
    </row>
    <row r="2350" spans="1:22">
      <c r="A2350" s="18" t="str">
        <f>IF('Student''s Data'!A2350=0,"",'Student''s Data'!A2350)</f>
        <v/>
      </c>
      <c r="B2350" s="18" t="str">
        <f>IF('Student''s Data'!B2350=0,"",'Student''s Data'!B2350)</f>
        <v/>
      </c>
      <c r="C2350" s="19" t="str">
        <f>IF('Student''s Data'!C2350=0,"",'Student''s Data'!C2350)</f>
        <v/>
      </c>
      <c r="D2350" s="19" t="str">
        <f>IF('Student''s Data'!D2350=0,"",'Student''s Data'!D2350)</f>
        <v/>
      </c>
      <c r="E2350" s="19" t="str">
        <f>IF('Student''s Data'!H2350=0,"",'Student''s Data'!H2350)</f>
        <v/>
      </c>
      <c r="F2350" s="19" t="str">
        <f>IF('Student''s Data'!E2350=0,"",'Student''s Data'!E2350)</f>
        <v/>
      </c>
      <c r="G2350" s="19" t="str">
        <f>IF('Student''s Data'!F2350=0,"",'Student''s Data'!F2350)</f>
        <v/>
      </c>
      <c r="H2350" s="17"/>
      <c r="I2350" s="17"/>
      <c r="J2350" s="17"/>
      <c r="K2350" s="17"/>
      <c r="L2350" s="17"/>
      <c r="M2350" s="17"/>
      <c r="N2350" s="17"/>
      <c r="O2350" s="17"/>
      <c r="P2350" s="17"/>
      <c r="Q2350" s="17"/>
      <c r="R2350" s="17"/>
      <c r="S2350" s="17"/>
      <c r="T2350" s="5" t="str">
        <f>IF(SUM(Table4[[#This Row],[Jan]:[Dec]])=0,"",(SUM(Table4[[#This Row],[Jan]:[Dec]])))</f>
        <v/>
      </c>
      <c r="U2350" s="5">
        <f>IFERROR(IF(Table5[[#This Row],[Is RTE Student]]="Yes",0,VLOOKUP(Table4[[#This Row],[Class]]&amp;"_"&amp;Table4[[#This Row],[Stream]]&amp;"_"&amp;Table4[[#This Row],[Medium]],total_fee,5,0)),0)</f>
        <v>0</v>
      </c>
      <c r="V2350" s="5" t="str">
        <f>IFERROR(IF(Table4[[#This Row],[Total fees]]=Table4[[#This Row],[Total]]=0,"",Table4[[#This Row],[Total fees]]-Table4[[#This Row],[Total]]),"")</f>
        <v/>
      </c>
    </row>
    <row r="2351" spans="1:22">
      <c r="A2351" s="18" t="str">
        <f>IF('Student''s Data'!A2351=0,"",'Student''s Data'!A2351)</f>
        <v/>
      </c>
      <c r="B2351" s="18" t="str">
        <f>IF('Student''s Data'!B2351=0,"",'Student''s Data'!B2351)</f>
        <v/>
      </c>
      <c r="C2351" s="19" t="str">
        <f>IF('Student''s Data'!C2351=0,"",'Student''s Data'!C2351)</f>
        <v/>
      </c>
      <c r="D2351" s="19" t="str">
        <f>IF('Student''s Data'!D2351=0,"",'Student''s Data'!D2351)</f>
        <v/>
      </c>
      <c r="E2351" s="19" t="str">
        <f>IF('Student''s Data'!H2351=0,"",'Student''s Data'!H2351)</f>
        <v/>
      </c>
      <c r="F2351" s="19" t="str">
        <f>IF('Student''s Data'!E2351=0,"",'Student''s Data'!E2351)</f>
        <v/>
      </c>
      <c r="G2351" s="19" t="str">
        <f>IF('Student''s Data'!F2351=0,"",'Student''s Data'!F2351)</f>
        <v/>
      </c>
      <c r="H2351" s="17"/>
      <c r="I2351" s="17"/>
      <c r="J2351" s="17"/>
      <c r="K2351" s="17"/>
      <c r="L2351" s="17"/>
      <c r="M2351" s="17"/>
      <c r="N2351" s="17"/>
      <c r="O2351" s="17"/>
      <c r="P2351" s="17"/>
      <c r="Q2351" s="17"/>
      <c r="R2351" s="17"/>
      <c r="S2351" s="17"/>
      <c r="T2351" s="5" t="str">
        <f>IF(SUM(Table4[[#This Row],[Jan]:[Dec]])=0,"",(SUM(Table4[[#This Row],[Jan]:[Dec]])))</f>
        <v/>
      </c>
      <c r="U2351" s="5">
        <f>IFERROR(IF(Table5[[#This Row],[Is RTE Student]]="Yes",0,VLOOKUP(Table4[[#This Row],[Class]]&amp;"_"&amp;Table4[[#This Row],[Stream]]&amp;"_"&amp;Table4[[#This Row],[Medium]],total_fee,5,0)),0)</f>
        <v>0</v>
      </c>
      <c r="V2351" s="5" t="str">
        <f>IFERROR(IF(Table4[[#This Row],[Total fees]]=Table4[[#This Row],[Total]]=0,"",Table4[[#This Row],[Total fees]]-Table4[[#This Row],[Total]]),"")</f>
        <v/>
      </c>
    </row>
    <row r="2352" spans="1:22">
      <c r="A2352" s="18" t="str">
        <f>IF('Student''s Data'!A2352=0,"",'Student''s Data'!A2352)</f>
        <v/>
      </c>
      <c r="B2352" s="18" t="str">
        <f>IF('Student''s Data'!B2352=0,"",'Student''s Data'!B2352)</f>
        <v/>
      </c>
      <c r="C2352" s="19" t="str">
        <f>IF('Student''s Data'!C2352=0,"",'Student''s Data'!C2352)</f>
        <v/>
      </c>
      <c r="D2352" s="19" t="str">
        <f>IF('Student''s Data'!D2352=0,"",'Student''s Data'!D2352)</f>
        <v/>
      </c>
      <c r="E2352" s="19" t="str">
        <f>IF('Student''s Data'!H2352=0,"",'Student''s Data'!H2352)</f>
        <v/>
      </c>
      <c r="F2352" s="19" t="str">
        <f>IF('Student''s Data'!E2352=0,"",'Student''s Data'!E2352)</f>
        <v/>
      </c>
      <c r="G2352" s="19" t="str">
        <f>IF('Student''s Data'!F2352=0,"",'Student''s Data'!F2352)</f>
        <v/>
      </c>
      <c r="H2352" s="17"/>
      <c r="I2352" s="17"/>
      <c r="J2352" s="17"/>
      <c r="K2352" s="17"/>
      <c r="L2352" s="17"/>
      <c r="M2352" s="17"/>
      <c r="N2352" s="17"/>
      <c r="O2352" s="17"/>
      <c r="P2352" s="17"/>
      <c r="Q2352" s="17"/>
      <c r="R2352" s="17"/>
      <c r="S2352" s="17"/>
      <c r="T2352" s="5" t="str">
        <f>IF(SUM(Table4[[#This Row],[Jan]:[Dec]])=0,"",(SUM(Table4[[#This Row],[Jan]:[Dec]])))</f>
        <v/>
      </c>
      <c r="U2352" s="5">
        <f>IFERROR(IF(Table5[[#This Row],[Is RTE Student]]="Yes",0,VLOOKUP(Table4[[#This Row],[Class]]&amp;"_"&amp;Table4[[#This Row],[Stream]]&amp;"_"&amp;Table4[[#This Row],[Medium]],total_fee,5,0)),0)</f>
        <v>0</v>
      </c>
      <c r="V2352" s="5" t="str">
        <f>IFERROR(IF(Table4[[#This Row],[Total fees]]=Table4[[#This Row],[Total]]=0,"",Table4[[#This Row],[Total fees]]-Table4[[#This Row],[Total]]),"")</f>
        <v/>
      </c>
    </row>
    <row r="2353" spans="1:22">
      <c r="A2353" s="18" t="str">
        <f>IF('Student''s Data'!A2353=0,"",'Student''s Data'!A2353)</f>
        <v/>
      </c>
      <c r="B2353" s="18" t="str">
        <f>IF('Student''s Data'!B2353=0,"",'Student''s Data'!B2353)</f>
        <v/>
      </c>
      <c r="C2353" s="19" t="str">
        <f>IF('Student''s Data'!C2353=0,"",'Student''s Data'!C2353)</f>
        <v/>
      </c>
      <c r="D2353" s="19" t="str">
        <f>IF('Student''s Data'!D2353=0,"",'Student''s Data'!D2353)</f>
        <v/>
      </c>
      <c r="E2353" s="19" t="str">
        <f>IF('Student''s Data'!H2353=0,"",'Student''s Data'!H2353)</f>
        <v/>
      </c>
      <c r="F2353" s="19" t="str">
        <f>IF('Student''s Data'!E2353=0,"",'Student''s Data'!E2353)</f>
        <v/>
      </c>
      <c r="G2353" s="19" t="str">
        <f>IF('Student''s Data'!F2353=0,"",'Student''s Data'!F2353)</f>
        <v/>
      </c>
      <c r="H2353" s="17"/>
      <c r="I2353" s="17"/>
      <c r="J2353" s="17"/>
      <c r="K2353" s="17"/>
      <c r="L2353" s="17"/>
      <c r="M2353" s="17"/>
      <c r="N2353" s="17"/>
      <c r="O2353" s="17"/>
      <c r="P2353" s="17"/>
      <c r="Q2353" s="17"/>
      <c r="R2353" s="17"/>
      <c r="S2353" s="17"/>
      <c r="T2353" s="5" t="str">
        <f>IF(SUM(Table4[[#This Row],[Jan]:[Dec]])=0,"",(SUM(Table4[[#This Row],[Jan]:[Dec]])))</f>
        <v/>
      </c>
      <c r="U2353" s="5">
        <f>IFERROR(IF(Table5[[#This Row],[Is RTE Student]]="Yes",0,VLOOKUP(Table4[[#This Row],[Class]]&amp;"_"&amp;Table4[[#This Row],[Stream]]&amp;"_"&amp;Table4[[#This Row],[Medium]],total_fee,5,0)),0)</f>
        <v>0</v>
      </c>
      <c r="V2353" s="5" t="str">
        <f>IFERROR(IF(Table4[[#This Row],[Total fees]]=Table4[[#This Row],[Total]]=0,"",Table4[[#This Row],[Total fees]]-Table4[[#This Row],[Total]]),"")</f>
        <v/>
      </c>
    </row>
    <row r="2354" spans="1:22">
      <c r="A2354" s="18" t="str">
        <f>IF('Student''s Data'!A2354=0,"",'Student''s Data'!A2354)</f>
        <v/>
      </c>
      <c r="B2354" s="18" t="str">
        <f>IF('Student''s Data'!B2354=0,"",'Student''s Data'!B2354)</f>
        <v/>
      </c>
      <c r="C2354" s="19" t="str">
        <f>IF('Student''s Data'!C2354=0,"",'Student''s Data'!C2354)</f>
        <v/>
      </c>
      <c r="D2354" s="19" t="str">
        <f>IF('Student''s Data'!D2354=0,"",'Student''s Data'!D2354)</f>
        <v/>
      </c>
      <c r="E2354" s="19" t="str">
        <f>IF('Student''s Data'!H2354=0,"",'Student''s Data'!H2354)</f>
        <v/>
      </c>
      <c r="F2354" s="19" t="str">
        <f>IF('Student''s Data'!E2354=0,"",'Student''s Data'!E2354)</f>
        <v/>
      </c>
      <c r="G2354" s="19" t="str">
        <f>IF('Student''s Data'!F2354=0,"",'Student''s Data'!F2354)</f>
        <v/>
      </c>
      <c r="H2354" s="17"/>
      <c r="I2354" s="17"/>
      <c r="J2354" s="17"/>
      <c r="K2354" s="17"/>
      <c r="L2354" s="17"/>
      <c r="M2354" s="17"/>
      <c r="N2354" s="17"/>
      <c r="O2354" s="17"/>
      <c r="P2354" s="17"/>
      <c r="Q2354" s="17"/>
      <c r="R2354" s="17"/>
      <c r="S2354" s="17"/>
      <c r="T2354" s="5" t="str">
        <f>IF(SUM(Table4[[#This Row],[Jan]:[Dec]])=0,"",(SUM(Table4[[#This Row],[Jan]:[Dec]])))</f>
        <v/>
      </c>
      <c r="U2354" s="5">
        <f>IFERROR(IF(Table5[[#This Row],[Is RTE Student]]="Yes",0,VLOOKUP(Table4[[#This Row],[Class]]&amp;"_"&amp;Table4[[#This Row],[Stream]]&amp;"_"&amp;Table4[[#This Row],[Medium]],total_fee,5,0)),0)</f>
        <v>0</v>
      </c>
      <c r="V2354" s="5" t="str">
        <f>IFERROR(IF(Table4[[#This Row],[Total fees]]=Table4[[#This Row],[Total]]=0,"",Table4[[#This Row],[Total fees]]-Table4[[#This Row],[Total]]),"")</f>
        <v/>
      </c>
    </row>
    <row r="2355" spans="1:22">
      <c r="A2355" s="18" t="str">
        <f>IF('Student''s Data'!A2355=0,"",'Student''s Data'!A2355)</f>
        <v/>
      </c>
      <c r="B2355" s="18" t="str">
        <f>IF('Student''s Data'!B2355=0,"",'Student''s Data'!B2355)</f>
        <v/>
      </c>
      <c r="C2355" s="19" t="str">
        <f>IF('Student''s Data'!C2355=0,"",'Student''s Data'!C2355)</f>
        <v/>
      </c>
      <c r="D2355" s="19" t="str">
        <f>IF('Student''s Data'!D2355=0,"",'Student''s Data'!D2355)</f>
        <v/>
      </c>
      <c r="E2355" s="19" t="str">
        <f>IF('Student''s Data'!H2355=0,"",'Student''s Data'!H2355)</f>
        <v/>
      </c>
      <c r="F2355" s="19" t="str">
        <f>IF('Student''s Data'!E2355=0,"",'Student''s Data'!E2355)</f>
        <v/>
      </c>
      <c r="G2355" s="19" t="str">
        <f>IF('Student''s Data'!F2355=0,"",'Student''s Data'!F2355)</f>
        <v/>
      </c>
      <c r="H2355" s="17"/>
      <c r="I2355" s="17"/>
      <c r="J2355" s="17"/>
      <c r="K2355" s="17"/>
      <c r="L2355" s="17"/>
      <c r="M2355" s="17"/>
      <c r="N2355" s="17"/>
      <c r="O2355" s="17"/>
      <c r="P2355" s="17"/>
      <c r="Q2355" s="17"/>
      <c r="R2355" s="17"/>
      <c r="S2355" s="17"/>
      <c r="T2355" s="5" t="str">
        <f>IF(SUM(Table4[[#This Row],[Jan]:[Dec]])=0,"",(SUM(Table4[[#This Row],[Jan]:[Dec]])))</f>
        <v/>
      </c>
      <c r="U2355" s="5">
        <f>IFERROR(IF(Table5[[#This Row],[Is RTE Student]]="Yes",0,VLOOKUP(Table4[[#This Row],[Class]]&amp;"_"&amp;Table4[[#This Row],[Stream]]&amp;"_"&amp;Table4[[#This Row],[Medium]],total_fee,5,0)),0)</f>
        <v>0</v>
      </c>
      <c r="V2355" s="5" t="str">
        <f>IFERROR(IF(Table4[[#This Row],[Total fees]]=Table4[[#This Row],[Total]]=0,"",Table4[[#This Row],[Total fees]]-Table4[[#This Row],[Total]]),"")</f>
        <v/>
      </c>
    </row>
    <row r="2356" spans="1:22">
      <c r="A2356" s="18" t="str">
        <f>IF('Student''s Data'!A2356=0,"",'Student''s Data'!A2356)</f>
        <v/>
      </c>
      <c r="B2356" s="18" t="str">
        <f>IF('Student''s Data'!B2356=0,"",'Student''s Data'!B2356)</f>
        <v/>
      </c>
      <c r="C2356" s="19" t="str">
        <f>IF('Student''s Data'!C2356=0,"",'Student''s Data'!C2356)</f>
        <v/>
      </c>
      <c r="D2356" s="19" t="str">
        <f>IF('Student''s Data'!D2356=0,"",'Student''s Data'!D2356)</f>
        <v/>
      </c>
      <c r="E2356" s="19" t="str">
        <f>IF('Student''s Data'!H2356=0,"",'Student''s Data'!H2356)</f>
        <v/>
      </c>
      <c r="F2356" s="19" t="str">
        <f>IF('Student''s Data'!E2356=0,"",'Student''s Data'!E2356)</f>
        <v/>
      </c>
      <c r="G2356" s="19" t="str">
        <f>IF('Student''s Data'!F2356=0,"",'Student''s Data'!F2356)</f>
        <v/>
      </c>
      <c r="H2356" s="17"/>
      <c r="I2356" s="17"/>
      <c r="J2356" s="17"/>
      <c r="K2356" s="17"/>
      <c r="L2356" s="17"/>
      <c r="M2356" s="17"/>
      <c r="N2356" s="17"/>
      <c r="O2356" s="17"/>
      <c r="P2356" s="17"/>
      <c r="Q2356" s="17"/>
      <c r="R2356" s="17"/>
      <c r="S2356" s="17"/>
      <c r="T2356" s="5" t="str">
        <f>IF(SUM(Table4[[#This Row],[Jan]:[Dec]])=0,"",(SUM(Table4[[#This Row],[Jan]:[Dec]])))</f>
        <v/>
      </c>
      <c r="U2356" s="5">
        <f>IFERROR(IF(Table5[[#This Row],[Is RTE Student]]="Yes",0,VLOOKUP(Table4[[#This Row],[Class]]&amp;"_"&amp;Table4[[#This Row],[Stream]]&amp;"_"&amp;Table4[[#This Row],[Medium]],total_fee,5,0)),0)</f>
        <v>0</v>
      </c>
      <c r="V2356" s="5" t="str">
        <f>IFERROR(IF(Table4[[#This Row],[Total fees]]=Table4[[#This Row],[Total]]=0,"",Table4[[#This Row],[Total fees]]-Table4[[#This Row],[Total]]),"")</f>
        <v/>
      </c>
    </row>
    <row r="2357" spans="1:22">
      <c r="A2357" s="18" t="str">
        <f>IF('Student''s Data'!A2357=0,"",'Student''s Data'!A2357)</f>
        <v/>
      </c>
      <c r="B2357" s="18" t="str">
        <f>IF('Student''s Data'!B2357=0,"",'Student''s Data'!B2357)</f>
        <v/>
      </c>
      <c r="C2357" s="19" t="str">
        <f>IF('Student''s Data'!C2357=0,"",'Student''s Data'!C2357)</f>
        <v/>
      </c>
      <c r="D2357" s="19" t="str">
        <f>IF('Student''s Data'!D2357=0,"",'Student''s Data'!D2357)</f>
        <v/>
      </c>
      <c r="E2357" s="19" t="str">
        <f>IF('Student''s Data'!H2357=0,"",'Student''s Data'!H2357)</f>
        <v/>
      </c>
      <c r="F2357" s="19" t="str">
        <f>IF('Student''s Data'!E2357=0,"",'Student''s Data'!E2357)</f>
        <v/>
      </c>
      <c r="G2357" s="19" t="str">
        <f>IF('Student''s Data'!F2357=0,"",'Student''s Data'!F2357)</f>
        <v/>
      </c>
      <c r="H2357" s="17"/>
      <c r="I2357" s="17"/>
      <c r="J2357" s="17"/>
      <c r="K2357" s="17"/>
      <c r="L2357" s="17"/>
      <c r="M2357" s="17"/>
      <c r="N2357" s="17"/>
      <c r="O2357" s="17"/>
      <c r="P2357" s="17"/>
      <c r="Q2357" s="17"/>
      <c r="R2357" s="17"/>
      <c r="S2357" s="17"/>
      <c r="T2357" s="5" t="str">
        <f>IF(SUM(Table4[[#This Row],[Jan]:[Dec]])=0,"",(SUM(Table4[[#This Row],[Jan]:[Dec]])))</f>
        <v/>
      </c>
      <c r="U2357" s="5">
        <f>IFERROR(IF(Table5[[#This Row],[Is RTE Student]]="Yes",0,VLOOKUP(Table4[[#This Row],[Class]]&amp;"_"&amp;Table4[[#This Row],[Stream]]&amp;"_"&amp;Table4[[#This Row],[Medium]],total_fee,5,0)),0)</f>
        <v>0</v>
      </c>
      <c r="V2357" s="5" t="str">
        <f>IFERROR(IF(Table4[[#This Row],[Total fees]]=Table4[[#This Row],[Total]]=0,"",Table4[[#This Row],[Total fees]]-Table4[[#This Row],[Total]]),"")</f>
        <v/>
      </c>
    </row>
    <row r="2358" spans="1:22">
      <c r="A2358" s="18" t="str">
        <f>IF('Student''s Data'!A2358=0,"",'Student''s Data'!A2358)</f>
        <v/>
      </c>
      <c r="B2358" s="18" t="str">
        <f>IF('Student''s Data'!B2358=0,"",'Student''s Data'!B2358)</f>
        <v/>
      </c>
      <c r="C2358" s="19" t="str">
        <f>IF('Student''s Data'!C2358=0,"",'Student''s Data'!C2358)</f>
        <v/>
      </c>
      <c r="D2358" s="19" t="str">
        <f>IF('Student''s Data'!D2358=0,"",'Student''s Data'!D2358)</f>
        <v/>
      </c>
      <c r="E2358" s="19" t="str">
        <f>IF('Student''s Data'!H2358=0,"",'Student''s Data'!H2358)</f>
        <v/>
      </c>
      <c r="F2358" s="19" t="str">
        <f>IF('Student''s Data'!E2358=0,"",'Student''s Data'!E2358)</f>
        <v/>
      </c>
      <c r="G2358" s="19" t="str">
        <f>IF('Student''s Data'!F2358=0,"",'Student''s Data'!F2358)</f>
        <v/>
      </c>
      <c r="H2358" s="17"/>
      <c r="I2358" s="17"/>
      <c r="J2358" s="17"/>
      <c r="K2358" s="17"/>
      <c r="L2358" s="17"/>
      <c r="M2358" s="17"/>
      <c r="N2358" s="17"/>
      <c r="O2358" s="17"/>
      <c r="P2358" s="17"/>
      <c r="Q2358" s="17"/>
      <c r="R2358" s="17"/>
      <c r="S2358" s="17"/>
      <c r="T2358" s="5" t="str">
        <f>IF(SUM(Table4[[#This Row],[Jan]:[Dec]])=0,"",(SUM(Table4[[#This Row],[Jan]:[Dec]])))</f>
        <v/>
      </c>
      <c r="U2358" s="5">
        <f>IFERROR(IF(Table5[[#This Row],[Is RTE Student]]="Yes",0,VLOOKUP(Table4[[#This Row],[Class]]&amp;"_"&amp;Table4[[#This Row],[Stream]]&amp;"_"&amp;Table4[[#This Row],[Medium]],total_fee,5,0)),0)</f>
        <v>0</v>
      </c>
      <c r="V2358" s="5" t="str">
        <f>IFERROR(IF(Table4[[#This Row],[Total fees]]=Table4[[#This Row],[Total]]=0,"",Table4[[#This Row],[Total fees]]-Table4[[#This Row],[Total]]),"")</f>
        <v/>
      </c>
    </row>
    <row r="2359" spans="1:22">
      <c r="A2359" s="18" t="str">
        <f>IF('Student''s Data'!A2359=0,"",'Student''s Data'!A2359)</f>
        <v/>
      </c>
      <c r="B2359" s="18" t="str">
        <f>IF('Student''s Data'!B2359=0,"",'Student''s Data'!B2359)</f>
        <v/>
      </c>
      <c r="C2359" s="19" t="str">
        <f>IF('Student''s Data'!C2359=0,"",'Student''s Data'!C2359)</f>
        <v/>
      </c>
      <c r="D2359" s="19" t="str">
        <f>IF('Student''s Data'!D2359=0,"",'Student''s Data'!D2359)</f>
        <v/>
      </c>
      <c r="E2359" s="19" t="str">
        <f>IF('Student''s Data'!H2359=0,"",'Student''s Data'!H2359)</f>
        <v/>
      </c>
      <c r="F2359" s="19" t="str">
        <f>IF('Student''s Data'!E2359=0,"",'Student''s Data'!E2359)</f>
        <v/>
      </c>
      <c r="G2359" s="19" t="str">
        <f>IF('Student''s Data'!F2359=0,"",'Student''s Data'!F2359)</f>
        <v/>
      </c>
      <c r="H2359" s="17"/>
      <c r="I2359" s="17"/>
      <c r="J2359" s="17"/>
      <c r="K2359" s="17"/>
      <c r="L2359" s="17"/>
      <c r="M2359" s="17"/>
      <c r="N2359" s="17"/>
      <c r="O2359" s="17"/>
      <c r="P2359" s="17"/>
      <c r="Q2359" s="17"/>
      <c r="R2359" s="17"/>
      <c r="S2359" s="17"/>
      <c r="T2359" s="5" t="str">
        <f>IF(SUM(Table4[[#This Row],[Jan]:[Dec]])=0,"",(SUM(Table4[[#This Row],[Jan]:[Dec]])))</f>
        <v/>
      </c>
      <c r="U2359" s="5">
        <f>IFERROR(IF(Table5[[#This Row],[Is RTE Student]]="Yes",0,VLOOKUP(Table4[[#This Row],[Class]]&amp;"_"&amp;Table4[[#This Row],[Stream]]&amp;"_"&amp;Table4[[#This Row],[Medium]],total_fee,5,0)),0)</f>
        <v>0</v>
      </c>
      <c r="V2359" s="5" t="str">
        <f>IFERROR(IF(Table4[[#This Row],[Total fees]]=Table4[[#This Row],[Total]]=0,"",Table4[[#This Row],[Total fees]]-Table4[[#This Row],[Total]]),"")</f>
        <v/>
      </c>
    </row>
    <row r="2360" spans="1:22">
      <c r="A2360" s="18" t="str">
        <f>IF('Student''s Data'!A2360=0,"",'Student''s Data'!A2360)</f>
        <v/>
      </c>
      <c r="B2360" s="18" t="str">
        <f>IF('Student''s Data'!B2360=0,"",'Student''s Data'!B2360)</f>
        <v/>
      </c>
      <c r="C2360" s="19" t="str">
        <f>IF('Student''s Data'!C2360=0,"",'Student''s Data'!C2360)</f>
        <v/>
      </c>
      <c r="D2360" s="19" t="str">
        <f>IF('Student''s Data'!D2360=0,"",'Student''s Data'!D2360)</f>
        <v/>
      </c>
      <c r="E2360" s="19" t="str">
        <f>IF('Student''s Data'!H2360=0,"",'Student''s Data'!H2360)</f>
        <v/>
      </c>
      <c r="F2360" s="19" t="str">
        <f>IF('Student''s Data'!E2360=0,"",'Student''s Data'!E2360)</f>
        <v/>
      </c>
      <c r="G2360" s="19" t="str">
        <f>IF('Student''s Data'!F2360=0,"",'Student''s Data'!F2360)</f>
        <v/>
      </c>
      <c r="H2360" s="17"/>
      <c r="I2360" s="17"/>
      <c r="J2360" s="17"/>
      <c r="K2360" s="17"/>
      <c r="L2360" s="17"/>
      <c r="M2360" s="17"/>
      <c r="N2360" s="17"/>
      <c r="O2360" s="17"/>
      <c r="P2360" s="17"/>
      <c r="Q2360" s="17"/>
      <c r="R2360" s="17"/>
      <c r="S2360" s="17"/>
      <c r="T2360" s="5" t="str">
        <f>IF(SUM(Table4[[#This Row],[Jan]:[Dec]])=0,"",(SUM(Table4[[#This Row],[Jan]:[Dec]])))</f>
        <v/>
      </c>
      <c r="U2360" s="5">
        <f>IFERROR(IF(Table5[[#This Row],[Is RTE Student]]="Yes",0,VLOOKUP(Table4[[#This Row],[Class]]&amp;"_"&amp;Table4[[#This Row],[Stream]]&amp;"_"&amp;Table4[[#This Row],[Medium]],total_fee,5,0)),0)</f>
        <v>0</v>
      </c>
      <c r="V2360" s="5" t="str">
        <f>IFERROR(IF(Table4[[#This Row],[Total fees]]=Table4[[#This Row],[Total]]=0,"",Table4[[#This Row],[Total fees]]-Table4[[#This Row],[Total]]),"")</f>
        <v/>
      </c>
    </row>
    <row r="2361" spans="1:22">
      <c r="A2361" s="18" t="str">
        <f>IF('Student''s Data'!A2361=0,"",'Student''s Data'!A2361)</f>
        <v/>
      </c>
      <c r="B2361" s="18" t="str">
        <f>IF('Student''s Data'!B2361=0,"",'Student''s Data'!B2361)</f>
        <v/>
      </c>
      <c r="C2361" s="19" t="str">
        <f>IF('Student''s Data'!C2361=0,"",'Student''s Data'!C2361)</f>
        <v/>
      </c>
      <c r="D2361" s="19" t="str">
        <f>IF('Student''s Data'!D2361=0,"",'Student''s Data'!D2361)</f>
        <v/>
      </c>
      <c r="E2361" s="19" t="str">
        <f>IF('Student''s Data'!H2361=0,"",'Student''s Data'!H2361)</f>
        <v/>
      </c>
      <c r="F2361" s="19" t="str">
        <f>IF('Student''s Data'!E2361=0,"",'Student''s Data'!E2361)</f>
        <v/>
      </c>
      <c r="G2361" s="19" t="str">
        <f>IF('Student''s Data'!F2361=0,"",'Student''s Data'!F2361)</f>
        <v/>
      </c>
      <c r="H2361" s="17"/>
      <c r="I2361" s="17"/>
      <c r="J2361" s="17"/>
      <c r="K2361" s="17"/>
      <c r="L2361" s="17"/>
      <c r="M2361" s="17"/>
      <c r="N2361" s="17"/>
      <c r="O2361" s="17"/>
      <c r="P2361" s="17"/>
      <c r="Q2361" s="17"/>
      <c r="R2361" s="17"/>
      <c r="S2361" s="17"/>
      <c r="T2361" s="5" t="str">
        <f>IF(SUM(Table4[[#This Row],[Jan]:[Dec]])=0,"",(SUM(Table4[[#This Row],[Jan]:[Dec]])))</f>
        <v/>
      </c>
      <c r="U2361" s="5">
        <f>IFERROR(IF(Table5[[#This Row],[Is RTE Student]]="Yes",0,VLOOKUP(Table4[[#This Row],[Class]]&amp;"_"&amp;Table4[[#This Row],[Stream]]&amp;"_"&amp;Table4[[#This Row],[Medium]],total_fee,5,0)),0)</f>
        <v>0</v>
      </c>
      <c r="V2361" s="5" t="str">
        <f>IFERROR(IF(Table4[[#This Row],[Total fees]]=Table4[[#This Row],[Total]]=0,"",Table4[[#This Row],[Total fees]]-Table4[[#This Row],[Total]]),"")</f>
        <v/>
      </c>
    </row>
    <row r="2362" spans="1:22">
      <c r="A2362" s="18" t="str">
        <f>IF('Student''s Data'!A2362=0,"",'Student''s Data'!A2362)</f>
        <v/>
      </c>
      <c r="B2362" s="18" t="str">
        <f>IF('Student''s Data'!B2362=0,"",'Student''s Data'!B2362)</f>
        <v/>
      </c>
      <c r="C2362" s="19" t="str">
        <f>IF('Student''s Data'!C2362=0,"",'Student''s Data'!C2362)</f>
        <v/>
      </c>
      <c r="D2362" s="19" t="str">
        <f>IF('Student''s Data'!D2362=0,"",'Student''s Data'!D2362)</f>
        <v/>
      </c>
      <c r="E2362" s="19" t="str">
        <f>IF('Student''s Data'!H2362=0,"",'Student''s Data'!H2362)</f>
        <v/>
      </c>
      <c r="F2362" s="19" t="str">
        <f>IF('Student''s Data'!E2362=0,"",'Student''s Data'!E2362)</f>
        <v/>
      </c>
      <c r="G2362" s="19" t="str">
        <f>IF('Student''s Data'!F2362=0,"",'Student''s Data'!F2362)</f>
        <v/>
      </c>
      <c r="H2362" s="17"/>
      <c r="I2362" s="17"/>
      <c r="J2362" s="17"/>
      <c r="K2362" s="17"/>
      <c r="L2362" s="17"/>
      <c r="M2362" s="17"/>
      <c r="N2362" s="17"/>
      <c r="O2362" s="17"/>
      <c r="P2362" s="17"/>
      <c r="Q2362" s="17"/>
      <c r="R2362" s="17"/>
      <c r="S2362" s="17"/>
      <c r="T2362" s="5" t="str">
        <f>IF(SUM(Table4[[#This Row],[Jan]:[Dec]])=0,"",(SUM(Table4[[#This Row],[Jan]:[Dec]])))</f>
        <v/>
      </c>
      <c r="U2362" s="5">
        <f>IFERROR(IF(Table5[[#This Row],[Is RTE Student]]="Yes",0,VLOOKUP(Table4[[#This Row],[Class]]&amp;"_"&amp;Table4[[#This Row],[Stream]]&amp;"_"&amp;Table4[[#This Row],[Medium]],total_fee,5,0)),0)</f>
        <v>0</v>
      </c>
      <c r="V2362" s="5" t="str">
        <f>IFERROR(IF(Table4[[#This Row],[Total fees]]=Table4[[#This Row],[Total]]=0,"",Table4[[#This Row],[Total fees]]-Table4[[#This Row],[Total]]),"")</f>
        <v/>
      </c>
    </row>
    <row r="2363" spans="1:22">
      <c r="A2363" s="18" t="str">
        <f>IF('Student''s Data'!A2363=0,"",'Student''s Data'!A2363)</f>
        <v/>
      </c>
      <c r="B2363" s="18" t="str">
        <f>IF('Student''s Data'!B2363=0,"",'Student''s Data'!B2363)</f>
        <v/>
      </c>
      <c r="C2363" s="19" t="str">
        <f>IF('Student''s Data'!C2363=0,"",'Student''s Data'!C2363)</f>
        <v/>
      </c>
      <c r="D2363" s="19" t="str">
        <f>IF('Student''s Data'!D2363=0,"",'Student''s Data'!D2363)</f>
        <v/>
      </c>
      <c r="E2363" s="19" t="str">
        <f>IF('Student''s Data'!H2363=0,"",'Student''s Data'!H2363)</f>
        <v/>
      </c>
      <c r="F2363" s="19" t="str">
        <f>IF('Student''s Data'!E2363=0,"",'Student''s Data'!E2363)</f>
        <v/>
      </c>
      <c r="G2363" s="19" t="str">
        <f>IF('Student''s Data'!F2363=0,"",'Student''s Data'!F2363)</f>
        <v/>
      </c>
      <c r="H2363" s="17"/>
      <c r="I2363" s="17"/>
      <c r="J2363" s="17"/>
      <c r="K2363" s="17"/>
      <c r="L2363" s="17"/>
      <c r="M2363" s="17"/>
      <c r="N2363" s="17"/>
      <c r="O2363" s="17"/>
      <c r="P2363" s="17"/>
      <c r="Q2363" s="17"/>
      <c r="R2363" s="17"/>
      <c r="S2363" s="17"/>
      <c r="T2363" s="5" t="str">
        <f>IF(SUM(Table4[[#This Row],[Jan]:[Dec]])=0,"",(SUM(Table4[[#This Row],[Jan]:[Dec]])))</f>
        <v/>
      </c>
      <c r="U2363" s="5">
        <f>IFERROR(IF(Table5[[#This Row],[Is RTE Student]]="Yes",0,VLOOKUP(Table4[[#This Row],[Class]]&amp;"_"&amp;Table4[[#This Row],[Stream]]&amp;"_"&amp;Table4[[#This Row],[Medium]],total_fee,5,0)),0)</f>
        <v>0</v>
      </c>
      <c r="V2363" s="5" t="str">
        <f>IFERROR(IF(Table4[[#This Row],[Total fees]]=Table4[[#This Row],[Total]]=0,"",Table4[[#This Row],[Total fees]]-Table4[[#This Row],[Total]]),"")</f>
        <v/>
      </c>
    </row>
    <row r="2364" spans="1:22">
      <c r="A2364" s="18" t="str">
        <f>IF('Student''s Data'!A2364=0,"",'Student''s Data'!A2364)</f>
        <v/>
      </c>
      <c r="B2364" s="18" t="str">
        <f>IF('Student''s Data'!B2364=0,"",'Student''s Data'!B2364)</f>
        <v/>
      </c>
      <c r="C2364" s="19" t="str">
        <f>IF('Student''s Data'!C2364=0,"",'Student''s Data'!C2364)</f>
        <v/>
      </c>
      <c r="D2364" s="19" t="str">
        <f>IF('Student''s Data'!D2364=0,"",'Student''s Data'!D2364)</f>
        <v/>
      </c>
      <c r="E2364" s="19" t="str">
        <f>IF('Student''s Data'!H2364=0,"",'Student''s Data'!H2364)</f>
        <v/>
      </c>
      <c r="F2364" s="19" t="str">
        <f>IF('Student''s Data'!E2364=0,"",'Student''s Data'!E2364)</f>
        <v/>
      </c>
      <c r="G2364" s="19" t="str">
        <f>IF('Student''s Data'!F2364=0,"",'Student''s Data'!F2364)</f>
        <v/>
      </c>
      <c r="H2364" s="17"/>
      <c r="I2364" s="17"/>
      <c r="J2364" s="17"/>
      <c r="K2364" s="17"/>
      <c r="L2364" s="17"/>
      <c r="M2364" s="17"/>
      <c r="N2364" s="17"/>
      <c r="O2364" s="17"/>
      <c r="P2364" s="17"/>
      <c r="Q2364" s="17"/>
      <c r="R2364" s="17"/>
      <c r="S2364" s="17"/>
      <c r="T2364" s="5" t="str">
        <f>IF(SUM(Table4[[#This Row],[Jan]:[Dec]])=0,"",(SUM(Table4[[#This Row],[Jan]:[Dec]])))</f>
        <v/>
      </c>
      <c r="U2364" s="5">
        <f>IFERROR(IF(Table5[[#This Row],[Is RTE Student]]="Yes",0,VLOOKUP(Table4[[#This Row],[Class]]&amp;"_"&amp;Table4[[#This Row],[Stream]]&amp;"_"&amp;Table4[[#This Row],[Medium]],total_fee,5,0)),0)</f>
        <v>0</v>
      </c>
      <c r="V2364" s="5" t="str">
        <f>IFERROR(IF(Table4[[#This Row],[Total fees]]=Table4[[#This Row],[Total]]=0,"",Table4[[#This Row],[Total fees]]-Table4[[#This Row],[Total]]),"")</f>
        <v/>
      </c>
    </row>
    <row r="2365" spans="1:22">
      <c r="A2365" s="18" t="str">
        <f>IF('Student''s Data'!A2365=0,"",'Student''s Data'!A2365)</f>
        <v/>
      </c>
      <c r="B2365" s="18" t="str">
        <f>IF('Student''s Data'!B2365=0,"",'Student''s Data'!B2365)</f>
        <v/>
      </c>
      <c r="C2365" s="19" t="str">
        <f>IF('Student''s Data'!C2365=0,"",'Student''s Data'!C2365)</f>
        <v/>
      </c>
      <c r="D2365" s="19" t="str">
        <f>IF('Student''s Data'!D2365=0,"",'Student''s Data'!D2365)</f>
        <v/>
      </c>
      <c r="E2365" s="19" t="str">
        <f>IF('Student''s Data'!H2365=0,"",'Student''s Data'!H2365)</f>
        <v/>
      </c>
      <c r="F2365" s="19" t="str">
        <f>IF('Student''s Data'!E2365=0,"",'Student''s Data'!E2365)</f>
        <v/>
      </c>
      <c r="G2365" s="19" t="str">
        <f>IF('Student''s Data'!F2365=0,"",'Student''s Data'!F2365)</f>
        <v/>
      </c>
      <c r="H2365" s="17"/>
      <c r="I2365" s="17"/>
      <c r="J2365" s="17"/>
      <c r="K2365" s="17"/>
      <c r="L2365" s="17"/>
      <c r="M2365" s="17"/>
      <c r="N2365" s="17"/>
      <c r="O2365" s="17"/>
      <c r="P2365" s="17"/>
      <c r="Q2365" s="17"/>
      <c r="R2365" s="17"/>
      <c r="S2365" s="17"/>
      <c r="T2365" s="5" t="str">
        <f>IF(SUM(Table4[[#This Row],[Jan]:[Dec]])=0,"",(SUM(Table4[[#This Row],[Jan]:[Dec]])))</f>
        <v/>
      </c>
      <c r="U2365" s="5">
        <f>IFERROR(IF(Table5[[#This Row],[Is RTE Student]]="Yes",0,VLOOKUP(Table4[[#This Row],[Class]]&amp;"_"&amp;Table4[[#This Row],[Stream]]&amp;"_"&amp;Table4[[#This Row],[Medium]],total_fee,5,0)),0)</f>
        <v>0</v>
      </c>
      <c r="V2365" s="5" t="str">
        <f>IFERROR(IF(Table4[[#This Row],[Total fees]]=Table4[[#This Row],[Total]]=0,"",Table4[[#This Row],[Total fees]]-Table4[[#This Row],[Total]]),"")</f>
        <v/>
      </c>
    </row>
    <row r="2366" spans="1:22">
      <c r="A2366" s="18" t="str">
        <f>IF('Student''s Data'!A2366=0,"",'Student''s Data'!A2366)</f>
        <v/>
      </c>
      <c r="B2366" s="18" t="str">
        <f>IF('Student''s Data'!B2366=0,"",'Student''s Data'!B2366)</f>
        <v/>
      </c>
      <c r="C2366" s="19" t="str">
        <f>IF('Student''s Data'!C2366=0,"",'Student''s Data'!C2366)</f>
        <v/>
      </c>
      <c r="D2366" s="19" t="str">
        <f>IF('Student''s Data'!D2366=0,"",'Student''s Data'!D2366)</f>
        <v/>
      </c>
      <c r="E2366" s="19" t="str">
        <f>IF('Student''s Data'!H2366=0,"",'Student''s Data'!H2366)</f>
        <v/>
      </c>
      <c r="F2366" s="19" t="str">
        <f>IF('Student''s Data'!E2366=0,"",'Student''s Data'!E2366)</f>
        <v/>
      </c>
      <c r="G2366" s="19" t="str">
        <f>IF('Student''s Data'!F2366=0,"",'Student''s Data'!F2366)</f>
        <v/>
      </c>
      <c r="H2366" s="17"/>
      <c r="I2366" s="17"/>
      <c r="J2366" s="17"/>
      <c r="K2366" s="17"/>
      <c r="L2366" s="17"/>
      <c r="M2366" s="17"/>
      <c r="N2366" s="17"/>
      <c r="O2366" s="17"/>
      <c r="P2366" s="17"/>
      <c r="Q2366" s="17"/>
      <c r="R2366" s="17"/>
      <c r="S2366" s="17"/>
      <c r="T2366" s="5" t="str">
        <f>IF(SUM(Table4[[#This Row],[Jan]:[Dec]])=0,"",(SUM(Table4[[#This Row],[Jan]:[Dec]])))</f>
        <v/>
      </c>
      <c r="U2366" s="5">
        <f>IFERROR(IF(Table5[[#This Row],[Is RTE Student]]="Yes",0,VLOOKUP(Table4[[#This Row],[Class]]&amp;"_"&amp;Table4[[#This Row],[Stream]]&amp;"_"&amp;Table4[[#This Row],[Medium]],total_fee,5,0)),0)</f>
        <v>0</v>
      </c>
      <c r="V2366" s="5" t="str">
        <f>IFERROR(IF(Table4[[#This Row],[Total fees]]=Table4[[#This Row],[Total]]=0,"",Table4[[#This Row],[Total fees]]-Table4[[#This Row],[Total]]),"")</f>
        <v/>
      </c>
    </row>
    <row r="2367" spans="1:22">
      <c r="A2367" s="18" t="str">
        <f>IF('Student''s Data'!A2367=0,"",'Student''s Data'!A2367)</f>
        <v/>
      </c>
      <c r="B2367" s="18" t="str">
        <f>IF('Student''s Data'!B2367=0,"",'Student''s Data'!B2367)</f>
        <v/>
      </c>
      <c r="C2367" s="19" t="str">
        <f>IF('Student''s Data'!C2367=0,"",'Student''s Data'!C2367)</f>
        <v/>
      </c>
      <c r="D2367" s="19" t="str">
        <f>IF('Student''s Data'!D2367=0,"",'Student''s Data'!D2367)</f>
        <v/>
      </c>
      <c r="E2367" s="19" t="str">
        <f>IF('Student''s Data'!H2367=0,"",'Student''s Data'!H2367)</f>
        <v/>
      </c>
      <c r="F2367" s="19" t="str">
        <f>IF('Student''s Data'!E2367=0,"",'Student''s Data'!E2367)</f>
        <v/>
      </c>
      <c r="G2367" s="19" t="str">
        <f>IF('Student''s Data'!F2367=0,"",'Student''s Data'!F2367)</f>
        <v/>
      </c>
      <c r="H2367" s="17"/>
      <c r="I2367" s="17"/>
      <c r="J2367" s="17"/>
      <c r="K2367" s="17"/>
      <c r="L2367" s="17"/>
      <c r="M2367" s="17"/>
      <c r="N2367" s="17"/>
      <c r="O2367" s="17"/>
      <c r="P2367" s="17"/>
      <c r="Q2367" s="17"/>
      <c r="R2367" s="17"/>
      <c r="S2367" s="17"/>
      <c r="T2367" s="5" t="str">
        <f>IF(SUM(Table4[[#This Row],[Jan]:[Dec]])=0,"",(SUM(Table4[[#This Row],[Jan]:[Dec]])))</f>
        <v/>
      </c>
      <c r="U2367" s="5">
        <f>IFERROR(IF(Table5[[#This Row],[Is RTE Student]]="Yes",0,VLOOKUP(Table4[[#This Row],[Class]]&amp;"_"&amp;Table4[[#This Row],[Stream]]&amp;"_"&amp;Table4[[#This Row],[Medium]],total_fee,5,0)),0)</f>
        <v>0</v>
      </c>
      <c r="V2367" s="5" t="str">
        <f>IFERROR(IF(Table4[[#This Row],[Total fees]]=Table4[[#This Row],[Total]]=0,"",Table4[[#This Row],[Total fees]]-Table4[[#This Row],[Total]]),"")</f>
        <v/>
      </c>
    </row>
    <row r="2368" spans="1:22">
      <c r="A2368" s="18" t="str">
        <f>IF('Student''s Data'!A2368=0,"",'Student''s Data'!A2368)</f>
        <v/>
      </c>
      <c r="B2368" s="18" t="str">
        <f>IF('Student''s Data'!B2368=0,"",'Student''s Data'!B2368)</f>
        <v/>
      </c>
      <c r="C2368" s="19" t="str">
        <f>IF('Student''s Data'!C2368=0,"",'Student''s Data'!C2368)</f>
        <v/>
      </c>
      <c r="D2368" s="19" t="str">
        <f>IF('Student''s Data'!D2368=0,"",'Student''s Data'!D2368)</f>
        <v/>
      </c>
      <c r="E2368" s="19" t="str">
        <f>IF('Student''s Data'!H2368=0,"",'Student''s Data'!H2368)</f>
        <v/>
      </c>
      <c r="F2368" s="19" t="str">
        <f>IF('Student''s Data'!E2368=0,"",'Student''s Data'!E2368)</f>
        <v/>
      </c>
      <c r="G2368" s="19" t="str">
        <f>IF('Student''s Data'!F2368=0,"",'Student''s Data'!F2368)</f>
        <v/>
      </c>
      <c r="H2368" s="17"/>
      <c r="I2368" s="17"/>
      <c r="J2368" s="17"/>
      <c r="K2368" s="17"/>
      <c r="L2368" s="17"/>
      <c r="M2368" s="17"/>
      <c r="N2368" s="17"/>
      <c r="O2368" s="17"/>
      <c r="P2368" s="17"/>
      <c r="Q2368" s="17"/>
      <c r="R2368" s="17"/>
      <c r="S2368" s="17"/>
      <c r="T2368" s="5" t="str">
        <f>IF(SUM(Table4[[#This Row],[Jan]:[Dec]])=0,"",(SUM(Table4[[#This Row],[Jan]:[Dec]])))</f>
        <v/>
      </c>
      <c r="U2368" s="5">
        <f>IFERROR(IF(Table5[[#This Row],[Is RTE Student]]="Yes",0,VLOOKUP(Table4[[#This Row],[Class]]&amp;"_"&amp;Table4[[#This Row],[Stream]]&amp;"_"&amp;Table4[[#This Row],[Medium]],total_fee,5,0)),0)</f>
        <v>0</v>
      </c>
      <c r="V2368" s="5" t="str">
        <f>IFERROR(IF(Table4[[#This Row],[Total fees]]=Table4[[#This Row],[Total]]=0,"",Table4[[#This Row],[Total fees]]-Table4[[#This Row],[Total]]),"")</f>
        <v/>
      </c>
    </row>
    <row r="2369" spans="1:22">
      <c r="A2369" s="18" t="str">
        <f>IF('Student''s Data'!A2369=0,"",'Student''s Data'!A2369)</f>
        <v/>
      </c>
      <c r="B2369" s="18" t="str">
        <f>IF('Student''s Data'!B2369=0,"",'Student''s Data'!B2369)</f>
        <v/>
      </c>
      <c r="C2369" s="19" t="str">
        <f>IF('Student''s Data'!C2369=0,"",'Student''s Data'!C2369)</f>
        <v/>
      </c>
      <c r="D2369" s="19" t="str">
        <f>IF('Student''s Data'!D2369=0,"",'Student''s Data'!D2369)</f>
        <v/>
      </c>
      <c r="E2369" s="19" t="str">
        <f>IF('Student''s Data'!H2369=0,"",'Student''s Data'!H2369)</f>
        <v/>
      </c>
      <c r="F2369" s="19" t="str">
        <f>IF('Student''s Data'!E2369=0,"",'Student''s Data'!E2369)</f>
        <v/>
      </c>
      <c r="G2369" s="19" t="str">
        <f>IF('Student''s Data'!F2369=0,"",'Student''s Data'!F2369)</f>
        <v/>
      </c>
      <c r="H2369" s="17"/>
      <c r="I2369" s="17"/>
      <c r="J2369" s="17"/>
      <c r="K2369" s="17"/>
      <c r="L2369" s="17"/>
      <c r="M2369" s="17"/>
      <c r="N2369" s="17"/>
      <c r="O2369" s="17"/>
      <c r="P2369" s="17"/>
      <c r="Q2369" s="17"/>
      <c r="R2369" s="17"/>
      <c r="S2369" s="17"/>
      <c r="T2369" s="5" t="str">
        <f>IF(SUM(Table4[[#This Row],[Jan]:[Dec]])=0,"",(SUM(Table4[[#This Row],[Jan]:[Dec]])))</f>
        <v/>
      </c>
      <c r="U2369" s="5">
        <f>IFERROR(IF(Table5[[#This Row],[Is RTE Student]]="Yes",0,VLOOKUP(Table4[[#This Row],[Class]]&amp;"_"&amp;Table4[[#This Row],[Stream]]&amp;"_"&amp;Table4[[#This Row],[Medium]],total_fee,5,0)),0)</f>
        <v>0</v>
      </c>
      <c r="V2369" s="5" t="str">
        <f>IFERROR(IF(Table4[[#This Row],[Total fees]]=Table4[[#This Row],[Total]]=0,"",Table4[[#This Row],[Total fees]]-Table4[[#This Row],[Total]]),"")</f>
        <v/>
      </c>
    </row>
    <row r="2370" spans="1:22">
      <c r="A2370" s="18" t="str">
        <f>IF('Student''s Data'!A2370=0,"",'Student''s Data'!A2370)</f>
        <v/>
      </c>
      <c r="B2370" s="18" t="str">
        <f>IF('Student''s Data'!B2370=0,"",'Student''s Data'!B2370)</f>
        <v/>
      </c>
      <c r="C2370" s="19" t="str">
        <f>IF('Student''s Data'!C2370=0,"",'Student''s Data'!C2370)</f>
        <v/>
      </c>
      <c r="D2370" s="19" t="str">
        <f>IF('Student''s Data'!D2370=0,"",'Student''s Data'!D2370)</f>
        <v/>
      </c>
      <c r="E2370" s="19" t="str">
        <f>IF('Student''s Data'!H2370=0,"",'Student''s Data'!H2370)</f>
        <v/>
      </c>
      <c r="F2370" s="19" t="str">
        <f>IF('Student''s Data'!E2370=0,"",'Student''s Data'!E2370)</f>
        <v/>
      </c>
      <c r="G2370" s="19" t="str">
        <f>IF('Student''s Data'!F2370=0,"",'Student''s Data'!F2370)</f>
        <v/>
      </c>
      <c r="H2370" s="17"/>
      <c r="I2370" s="17"/>
      <c r="J2370" s="17"/>
      <c r="K2370" s="17"/>
      <c r="L2370" s="17"/>
      <c r="M2370" s="17"/>
      <c r="N2370" s="17"/>
      <c r="O2370" s="17"/>
      <c r="P2370" s="17"/>
      <c r="Q2370" s="17"/>
      <c r="R2370" s="17"/>
      <c r="S2370" s="17"/>
      <c r="T2370" s="5" t="str">
        <f>IF(SUM(Table4[[#This Row],[Jan]:[Dec]])=0,"",(SUM(Table4[[#This Row],[Jan]:[Dec]])))</f>
        <v/>
      </c>
      <c r="U2370" s="5">
        <f>IFERROR(IF(Table5[[#This Row],[Is RTE Student]]="Yes",0,VLOOKUP(Table4[[#This Row],[Class]]&amp;"_"&amp;Table4[[#This Row],[Stream]]&amp;"_"&amp;Table4[[#This Row],[Medium]],total_fee,5,0)),0)</f>
        <v>0</v>
      </c>
      <c r="V2370" s="5" t="str">
        <f>IFERROR(IF(Table4[[#This Row],[Total fees]]=Table4[[#This Row],[Total]]=0,"",Table4[[#This Row],[Total fees]]-Table4[[#This Row],[Total]]),"")</f>
        <v/>
      </c>
    </row>
    <row r="2371" spans="1:22">
      <c r="A2371" s="18" t="str">
        <f>IF('Student''s Data'!A2371=0,"",'Student''s Data'!A2371)</f>
        <v/>
      </c>
      <c r="B2371" s="18" t="str">
        <f>IF('Student''s Data'!B2371=0,"",'Student''s Data'!B2371)</f>
        <v/>
      </c>
      <c r="C2371" s="19" t="str">
        <f>IF('Student''s Data'!C2371=0,"",'Student''s Data'!C2371)</f>
        <v/>
      </c>
      <c r="D2371" s="19" t="str">
        <f>IF('Student''s Data'!D2371=0,"",'Student''s Data'!D2371)</f>
        <v/>
      </c>
      <c r="E2371" s="19" t="str">
        <f>IF('Student''s Data'!H2371=0,"",'Student''s Data'!H2371)</f>
        <v/>
      </c>
      <c r="F2371" s="19" t="str">
        <f>IF('Student''s Data'!E2371=0,"",'Student''s Data'!E2371)</f>
        <v/>
      </c>
      <c r="G2371" s="19" t="str">
        <f>IF('Student''s Data'!F2371=0,"",'Student''s Data'!F2371)</f>
        <v/>
      </c>
      <c r="H2371" s="17"/>
      <c r="I2371" s="17"/>
      <c r="J2371" s="17"/>
      <c r="K2371" s="17"/>
      <c r="L2371" s="17"/>
      <c r="M2371" s="17"/>
      <c r="N2371" s="17"/>
      <c r="O2371" s="17"/>
      <c r="P2371" s="17"/>
      <c r="Q2371" s="17"/>
      <c r="R2371" s="17"/>
      <c r="S2371" s="17"/>
      <c r="T2371" s="5" t="str">
        <f>IF(SUM(Table4[[#This Row],[Jan]:[Dec]])=0,"",(SUM(Table4[[#This Row],[Jan]:[Dec]])))</f>
        <v/>
      </c>
      <c r="U2371" s="5">
        <f>IFERROR(IF(Table5[[#This Row],[Is RTE Student]]="Yes",0,VLOOKUP(Table4[[#This Row],[Class]]&amp;"_"&amp;Table4[[#This Row],[Stream]]&amp;"_"&amp;Table4[[#This Row],[Medium]],total_fee,5,0)),0)</f>
        <v>0</v>
      </c>
      <c r="V2371" s="5" t="str">
        <f>IFERROR(IF(Table4[[#This Row],[Total fees]]=Table4[[#This Row],[Total]]=0,"",Table4[[#This Row],[Total fees]]-Table4[[#This Row],[Total]]),"")</f>
        <v/>
      </c>
    </row>
    <row r="2372" spans="1:22">
      <c r="A2372" s="18" t="str">
        <f>IF('Student''s Data'!A2372=0,"",'Student''s Data'!A2372)</f>
        <v/>
      </c>
      <c r="B2372" s="18" t="str">
        <f>IF('Student''s Data'!B2372=0,"",'Student''s Data'!B2372)</f>
        <v/>
      </c>
      <c r="C2372" s="19" t="str">
        <f>IF('Student''s Data'!C2372=0,"",'Student''s Data'!C2372)</f>
        <v/>
      </c>
      <c r="D2372" s="19" t="str">
        <f>IF('Student''s Data'!D2372=0,"",'Student''s Data'!D2372)</f>
        <v/>
      </c>
      <c r="E2372" s="19" t="str">
        <f>IF('Student''s Data'!H2372=0,"",'Student''s Data'!H2372)</f>
        <v/>
      </c>
      <c r="F2372" s="19" t="str">
        <f>IF('Student''s Data'!E2372=0,"",'Student''s Data'!E2372)</f>
        <v/>
      </c>
      <c r="G2372" s="19" t="str">
        <f>IF('Student''s Data'!F2372=0,"",'Student''s Data'!F2372)</f>
        <v/>
      </c>
      <c r="H2372" s="17"/>
      <c r="I2372" s="17"/>
      <c r="J2372" s="17"/>
      <c r="K2372" s="17"/>
      <c r="L2372" s="17"/>
      <c r="M2372" s="17"/>
      <c r="N2372" s="17"/>
      <c r="O2372" s="17"/>
      <c r="P2372" s="17"/>
      <c r="Q2372" s="17"/>
      <c r="R2372" s="17"/>
      <c r="S2372" s="17"/>
      <c r="T2372" s="5" t="str">
        <f>IF(SUM(Table4[[#This Row],[Jan]:[Dec]])=0,"",(SUM(Table4[[#This Row],[Jan]:[Dec]])))</f>
        <v/>
      </c>
      <c r="U2372" s="5">
        <f>IFERROR(IF(Table5[[#This Row],[Is RTE Student]]="Yes",0,VLOOKUP(Table4[[#This Row],[Class]]&amp;"_"&amp;Table4[[#This Row],[Stream]]&amp;"_"&amp;Table4[[#This Row],[Medium]],total_fee,5,0)),0)</f>
        <v>0</v>
      </c>
      <c r="V2372" s="5" t="str">
        <f>IFERROR(IF(Table4[[#This Row],[Total fees]]=Table4[[#This Row],[Total]]=0,"",Table4[[#This Row],[Total fees]]-Table4[[#This Row],[Total]]),"")</f>
        <v/>
      </c>
    </row>
    <row r="2373" spans="1:22">
      <c r="A2373" s="18" t="str">
        <f>IF('Student''s Data'!A2373=0,"",'Student''s Data'!A2373)</f>
        <v/>
      </c>
      <c r="B2373" s="18" t="str">
        <f>IF('Student''s Data'!B2373=0,"",'Student''s Data'!B2373)</f>
        <v/>
      </c>
      <c r="C2373" s="19" t="str">
        <f>IF('Student''s Data'!C2373=0,"",'Student''s Data'!C2373)</f>
        <v/>
      </c>
      <c r="D2373" s="19" t="str">
        <f>IF('Student''s Data'!D2373=0,"",'Student''s Data'!D2373)</f>
        <v/>
      </c>
      <c r="E2373" s="19" t="str">
        <f>IF('Student''s Data'!H2373=0,"",'Student''s Data'!H2373)</f>
        <v/>
      </c>
      <c r="F2373" s="19" t="str">
        <f>IF('Student''s Data'!E2373=0,"",'Student''s Data'!E2373)</f>
        <v/>
      </c>
      <c r="G2373" s="19" t="str">
        <f>IF('Student''s Data'!F2373=0,"",'Student''s Data'!F2373)</f>
        <v/>
      </c>
      <c r="H2373" s="17"/>
      <c r="I2373" s="17"/>
      <c r="J2373" s="17"/>
      <c r="K2373" s="17"/>
      <c r="L2373" s="17"/>
      <c r="M2373" s="17"/>
      <c r="N2373" s="17"/>
      <c r="O2373" s="17"/>
      <c r="P2373" s="17"/>
      <c r="Q2373" s="17"/>
      <c r="R2373" s="17"/>
      <c r="S2373" s="17"/>
      <c r="T2373" s="5" t="str">
        <f>IF(SUM(Table4[[#This Row],[Jan]:[Dec]])=0,"",(SUM(Table4[[#This Row],[Jan]:[Dec]])))</f>
        <v/>
      </c>
      <c r="U2373" s="5">
        <f>IFERROR(IF(Table5[[#This Row],[Is RTE Student]]="Yes",0,VLOOKUP(Table4[[#This Row],[Class]]&amp;"_"&amp;Table4[[#This Row],[Stream]]&amp;"_"&amp;Table4[[#This Row],[Medium]],total_fee,5,0)),0)</f>
        <v>0</v>
      </c>
      <c r="V2373" s="5" t="str">
        <f>IFERROR(IF(Table4[[#This Row],[Total fees]]=Table4[[#This Row],[Total]]=0,"",Table4[[#This Row],[Total fees]]-Table4[[#This Row],[Total]]),"")</f>
        <v/>
      </c>
    </row>
    <row r="2374" spans="1:22">
      <c r="A2374" s="18" t="str">
        <f>IF('Student''s Data'!A2374=0,"",'Student''s Data'!A2374)</f>
        <v/>
      </c>
      <c r="B2374" s="18" t="str">
        <f>IF('Student''s Data'!B2374=0,"",'Student''s Data'!B2374)</f>
        <v/>
      </c>
      <c r="C2374" s="19" t="str">
        <f>IF('Student''s Data'!C2374=0,"",'Student''s Data'!C2374)</f>
        <v/>
      </c>
      <c r="D2374" s="19" t="str">
        <f>IF('Student''s Data'!D2374=0,"",'Student''s Data'!D2374)</f>
        <v/>
      </c>
      <c r="E2374" s="19" t="str">
        <f>IF('Student''s Data'!H2374=0,"",'Student''s Data'!H2374)</f>
        <v/>
      </c>
      <c r="F2374" s="19" t="str">
        <f>IF('Student''s Data'!E2374=0,"",'Student''s Data'!E2374)</f>
        <v/>
      </c>
      <c r="G2374" s="19" t="str">
        <f>IF('Student''s Data'!F2374=0,"",'Student''s Data'!F2374)</f>
        <v/>
      </c>
      <c r="H2374" s="17"/>
      <c r="I2374" s="17"/>
      <c r="J2374" s="17"/>
      <c r="K2374" s="17"/>
      <c r="L2374" s="17"/>
      <c r="M2374" s="17"/>
      <c r="N2374" s="17"/>
      <c r="O2374" s="17"/>
      <c r="P2374" s="17"/>
      <c r="Q2374" s="17"/>
      <c r="R2374" s="17"/>
      <c r="S2374" s="17"/>
      <c r="T2374" s="5" t="str">
        <f>IF(SUM(Table4[[#This Row],[Jan]:[Dec]])=0,"",(SUM(Table4[[#This Row],[Jan]:[Dec]])))</f>
        <v/>
      </c>
      <c r="U2374" s="5">
        <f>IFERROR(IF(Table5[[#This Row],[Is RTE Student]]="Yes",0,VLOOKUP(Table4[[#This Row],[Class]]&amp;"_"&amp;Table4[[#This Row],[Stream]]&amp;"_"&amp;Table4[[#This Row],[Medium]],total_fee,5,0)),0)</f>
        <v>0</v>
      </c>
      <c r="V2374" s="5" t="str">
        <f>IFERROR(IF(Table4[[#This Row],[Total fees]]=Table4[[#This Row],[Total]]=0,"",Table4[[#This Row],[Total fees]]-Table4[[#This Row],[Total]]),"")</f>
        <v/>
      </c>
    </row>
    <row r="2375" spans="1:22">
      <c r="A2375" s="18" t="str">
        <f>IF('Student''s Data'!A2375=0,"",'Student''s Data'!A2375)</f>
        <v/>
      </c>
      <c r="B2375" s="18" t="str">
        <f>IF('Student''s Data'!B2375=0,"",'Student''s Data'!B2375)</f>
        <v/>
      </c>
      <c r="C2375" s="19" t="str">
        <f>IF('Student''s Data'!C2375=0,"",'Student''s Data'!C2375)</f>
        <v/>
      </c>
      <c r="D2375" s="19" t="str">
        <f>IF('Student''s Data'!D2375=0,"",'Student''s Data'!D2375)</f>
        <v/>
      </c>
      <c r="E2375" s="19" t="str">
        <f>IF('Student''s Data'!H2375=0,"",'Student''s Data'!H2375)</f>
        <v/>
      </c>
      <c r="F2375" s="19" t="str">
        <f>IF('Student''s Data'!E2375=0,"",'Student''s Data'!E2375)</f>
        <v/>
      </c>
      <c r="G2375" s="19" t="str">
        <f>IF('Student''s Data'!F2375=0,"",'Student''s Data'!F2375)</f>
        <v/>
      </c>
      <c r="H2375" s="17"/>
      <c r="I2375" s="17"/>
      <c r="J2375" s="17"/>
      <c r="K2375" s="17"/>
      <c r="L2375" s="17"/>
      <c r="M2375" s="17"/>
      <c r="N2375" s="17"/>
      <c r="O2375" s="17"/>
      <c r="P2375" s="17"/>
      <c r="Q2375" s="17"/>
      <c r="R2375" s="17"/>
      <c r="S2375" s="17"/>
      <c r="T2375" s="5" t="str">
        <f>IF(SUM(Table4[[#This Row],[Jan]:[Dec]])=0,"",(SUM(Table4[[#This Row],[Jan]:[Dec]])))</f>
        <v/>
      </c>
      <c r="U2375" s="5">
        <f>IFERROR(IF(Table5[[#This Row],[Is RTE Student]]="Yes",0,VLOOKUP(Table4[[#This Row],[Class]]&amp;"_"&amp;Table4[[#This Row],[Stream]]&amp;"_"&amp;Table4[[#This Row],[Medium]],total_fee,5,0)),0)</f>
        <v>0</v>
      </c>
      <c r="V2375" s="5" t="str">
        <f>IFERROR(IF(Table4[[#This Row],[Total fees]]=Table4[[#This Row],[Total]]=0,"",Table4[[#This Row],[Total fees]]-Table4[[#This Row],[Total]]),"")</f>
        <v/>
      </c>
    </row>
    <row r="2376" spans="1:22">
      <c r="A2376" s="18" t="str">
        <f>IF('Student''s Data'!A2376=0,"",'Student''s Data'!A2376)</f>
        <v/>
      </c>
      <c r="B2376" s="18" t="str">
        <f>IF('Student''s Data'!B2376=0,"",'Student''s Data'!B2376)</f>
        <v/>
      </c>
      <c r="C2376" s="19" t="str">
        <f>IF('Student''s Data'!C2376=0,"",'Student''s Data'!C2376)</f>
        <v/>
      </c>
      <c r="D2376" s="19" t="str">
        <f>IF('Student''s Data'!D2376=0,"",'Student''s Data'!D2376)</f>
        <v/>
      </c>
      <c r="E2376" s="19" t="str">
        <f>IF('Student''s Data'!H2376=0,"",'Student''s Data'!H2376)</f>
        <v/>
      </c>
      <c r="F2376" s="19" t="str">
        <f>IF('Student''s Data'!E2376=0,"",'Student''s Data'!E2376)</f>
        <v/>
      </c>
      <c r="G2376" s="19" t="str">
        <f>IF('Student''s Data'!F2376=0,"",'Student''s Data'!F2376)</f>
        <v/>
      </c>
      <c r="H2376" s="17"/>
      <c r="I2376" s="17"/>
      <c r="J2376" s="17"/>
      <c r="K2376" s="17"/>
      <c r="L2376" s="17"/>
      <c r="M2376" s="17"/>
      <c r="N2376" s="17"/>
      <c r="O2376" s="17"/>
      <c r="P2376" s="17"/>
      <c r="Q2376" s="17"/>
      <c r="R2376" s="17"/>
      <c r="S2376" s="17"/>
      <c r="T2376" s="5" t="str">
        <f>IF(SUM(Table4[[#This Row],[Jan]:[Dec]])=0,"",(SUM(Table4[[#This Row],[Jan]:[Dec]])))</f>
        <v/>
      </c>
      <c r="U2376" s="5">
        <f>IFERROR(IF(Table5[[#This Row],[Is RTE Student]]="Yes",0,VLOOKUP(Table4[[#This Row],[Class]]&amp;"_"&amp;Table4[[#This Row],[Stream]]&amp;"_"&amp;Table4[[#This Row],[Medium]],total_fee,5,0)),0)</f>
        <v>0</v>
      </c>
      <c r="V2376" s="5" t="str">
        <f>IFERROR(IF(Table4[[#This Row],[Total fees]]=Table4[[#This Row],[Total]]=0,"",Table4[[#This Row],[Total fees]]-Table4[[#This Row],[Total]]),"")</f>
        <v/>
      </c>
    </row>
    <row r="2377" spans="1:22">
      <c r="A2377" s="18" t="str">
        <f>IF('Student''s Data'!A2377=0,"",'Student''s Data'!A2377)</f>
        <v/>
      </c>
      <c r="B2377" s="18" t="str">
        <f>IF('Student''s Data'!B2377=0,"",'Student''s Data'!B2377)</f>
        <v/>
      </c>
      <c r="C2377" s="19" t="str">
        <f>IF('Student''s Data'!C2377=0,"",'Student''s Data'!C2377)</f>
        <v/>
      </c>
      <c r="D2377" s="19" t="str">
        <f>IF('Student''s Data'!D2377=0,"",'Student''s Data'!D2377)</f>
        <v/>
      </c>
      <c r="E2377" s="19" t="str">
        <f>IF('Student''s Data'!H2377=0,"",'Student''s Data'!H2377)</f>
        <v/>
      </c>
      <c r="F2377" s="19" t="str">
        <f>IF('Student''s Data'!E2377=0,"",'Student''s Data'!E2377)</f>
        <v/>
      </c>
      <c r="G2377" s="19" t="str">
        <f>IF('Student''s Data'!F2377=0,"",'Student''s Data'!F2377)</f>
        <v/>
      </c>
      <c r="H2377" s="17"/>
      <c r="I2377" s="17"/>
      <c r="J2377" s="17"/>
      <c r="K2377" s="17"/>
      <c r="L2377" s="17"/>
      <c r="M2377" s="17"/>
      <c r="N2377" s="17"/>
      <c r="O2377" s="17"/>
      <c r="P2377" s="17"/>
      <c r="Q2377" s="17"/>
      <c r="R2377" s="17"/>
      <c r="S2377" s="17"/>
      <c r="T2377" s="5" t="str">
        <f>IF(SUM(Table4[[#This Row],[Jan]:[Dec]])=0,"",(SUM(Table4[[#This Row],[Jan]:[Dec]])))</f>
        <v/>
      </c>
      <c r="U2377" s="5">
        <f>IFERROR(IF(Table5[[#This Row],[Is RTE Student]]="Yes",0,VLOOKUP(Table4[[#This Row],[Class]]&amp;"_"&amp;Table4[[#This Row],[Stream]]&amp;"_"&amp;Table4[[#This Row],[Medium]],total_fee,5,0)),0)</f>
        <v>0</v>
      </c>
      <c r="V2377" s="5" t="str">
        <f>IFERROR(IF(Table4[[#This Row],[Total fees]]=Table4[[#This Row],[Total]]=0,"",Table4[[#This Row],[Total fees]]-Table4[[#This Row],[Total]]),"")</f>
        <v/>
      </c>
    </row>
    <row r="2378" spans="1:22">
      <c r="A2378" s="18" t="str">
        <f>IF('Student''s Data'!A2378=0,"",'Student''s Data'!A2378)</f>
        <v/>
      </c>
      <c r="B2378" s="18" t="str">
        <f>IF('Student''s Data'!B2378=0,"",'Student''s Data'!B2378)</f>
        <v/>
      </c>
      <c r="C2378" s="19" t="str">
        <f>IF('Student''s Data'!C2378=0,"",'Student''s Data'!C2378)</f>
        <v/>
      </c>
      <c r="D2378" s="19" t="str">
        <f>IF('Student''s Data'!D2378=0,"",'Student''s Data'!D2378)</f>
        <v/>
      </c>
      <c r="E2378" s="19" t="str">
        <f>IF('Student''s Data'!H2378=0,"",'Student''s Data'!H2378)</f>
        <v/>
      </c>
      <c r="F2378" s="19" t="str">
        <f>IF('Student''s Data'!E2378=0,"",'Student''s Data'!E2378)</f>
        <v/>
      </c>
      <c r="G2378" s="19" t="str">
        <f>IF('Student''s Data'!F2378=0,"",'Student''s Data'!F2378)</f>
        <v/>
      </c>
      <c r="H2378" s="17"/>
      <c r="I2378" s="17"/>
      <c r="J2378" s="17"/>
      <c r="K2378" s="17"/>
      <c r="L2378" s="17"/>
      <c r="M2378" s="17"/>
      <c r="N2378" s="17"/>
      <c r="O2378" s="17"/>
      <c r="P2378" s="17"/>
      <c r="Q2378" s="17"/>
      <c r="R2378" s="17"/>
      <c r="S2378" s="17"/>
      <c r="T2378" s="5" t="str">
        <f>IF(SUM(Table4[[#This Row],[Jan]:[Dec]])=0,"",(SUM(Table4[[#This Row],[Jan]:[Dec]])))</f>
        <v/>
      </c>
      <c r="U2378" s="5">
        <f>IFERROR(IF(Table5[[#This Row],[Is RTE Student]]="Yes",0,VLOOKUP(Table4[[#This Row],[Class]]&amp;"_"&amp;Table4[[#This Row],[Stream]]&amp;"_"&amp;Table4[[#This Row],[Medium]],total_fee,5,0)),0)</f>
        <v>0</v>
      </c>
      <c r="V2378" s="5" t="str">
        <f>IFERROR(IF(Table4[[#This Row],[Total fees]]=Table4[[#This Row],[Total]]=0,"",Table4[[#This Row],[Total fees]]-Table4[[#This Row],[Total]]),"")</f>
        <v/>
      </c>
    </row>
    <row r="2379" spans="1:22">
      <c r="A2379" s="18" t="str">
        <f>IF('Student''s Data'!A2379=0,"",'Student''s Data'!A2379)</f>
        <v/>
      </c>
      <c r="B2379" s="18" t="str">
        <f>IF('Student''s Data'!B2379=0,"",'Student''s Data'!B2379)</f>
        <v/>
      </c>
      <c r="C2379" s="19" t="str">
        <f>IF('Student''s Data'!C2379=0,"",'Student''s Data'!C2379)</f>
        <v/>
      </c>
      <c r="D2379" s="19" t="str">
        <f>IF('Student''s Data'!D2379=0,"",'Student''s Data'!D2379)</f>
        <v/>
      </c>
      <c r="E2379" s="19" t="str">
        <f>IF('Student''s Data'!H2379=0,"",'Student''s Data'!H2379)</f>
        <v/>
      </c>
      <c r="F2379" s="19" t="str">
        <f>IF('Student''s Data'!E2379=0,"",'Student''s Data'!E2379)</f>
        <v/>
      </c>
      <c r="G2379" s="19" t="str">
        <f>IF('Student''s Data'!F2379=0,"",'Student''s Data'!F2379)</f>
        <v/>
      </c>
      <c r="H2379" s="17"/>
      <c r="I2379" s="17"/>
      <c r="J2379" s="17"/>
      <c r="K2379" s="17"/>
      <c r="L2379" s="17"/>
      <c r="M2379" s="17"/>
      <c r="N2379" s="17"/>
      <c r="O2379" s="17"/>
      <c r="P2379" s="17"/>
      <c r="Q2379" s="17"/>
      <c r="R2379" s="17"/>
      <c r="S2379" s="17"/>
      <c r="T2379" s="5" t="str">
        <f>IF(SUM(Table4[[#This Row],[Jan]:[Dec]])=0,"",(SUM(Table4[[#This Row],[Jan]:[Dec]])))</f>
        <v/>
      </c>
      <c r="U2379" s="5">
        <f>IFERROR(IF(Table5[[#This Row],[Is RTE Student]]="Yes",0,VLOOKUP(Table4[[#This Row],[Class]]&amp;"_"&amp;Table4[[#This Row],[Stream]]&amp;"_"&amp;Table4[[#This Row],[Medium]],total_fee,5,0)),0)</f>
        <v>0</v>
      </c>
      <c r="V2379" s="5" t="str">
        <f>IFERROR(IF(Table4[[#This Row],[Total fees]]=Table4[[#This Row],[Total]]=0,"",Table4[[#This Row],[Total fees]]-Table4[[#This Row],[Total]]),"")</f>
        <v/>
      </c>
    </row>
    <row r="2380" spans="1:22">
      <c r="A2380" s="18" t="str">
        <f>IF('Student''s Data'!A2380=0,"",'Student''s Data'!A2380)</f>
        <v/>
      </c>
      <c r="B2380" s="18" t="str">
        <f>IF('Student''s Data'!B2380=0,"",'Student''s Data'!B2380)</f>
        <v/>
      </c>
      <c r="C2380" s="19" t="str">
        <f>IF('Student''s Data'!C2380=0,"",'Student''s Data'!C2380)</f>
        <v/>
      </c>
      <c r="D2380" s="19" t="str">
        <f>IF('Student''s Data'!D2380=0,"",'Student''s Data'!D2380)</f>
        <v/>
      </c>
      <c r="E2380" s="19" t="str">
        <f>IF('Student''s Data'!H2380=0,"",'Student''s Data'!H2380)</f>
        <v/>
      </c>
      <c r="F2380" s="19" t="str">
        <f>IF('Student''s Data'!E2380=0,"",'Student''s Data'!E2380)</f>
        <v/>
      </c>
      <c r="G2380" s="19" t="str">
        <f>IF('Student''s Data'!F2380=0,"",'Student''s Data'!F2380)</f>
        <v/>
      </c>
      <c r="H2380" s="17"/>
      <c r="I2380" s="17"/>
      <c r="J2380" s="17"/>
      <c r="K2380" s="17"/>
      <c r="L2380" s="17"/>
      <c r="M2380" s="17"/>
      <c r="N2380" s="17"/>
      <c r="O2380" s="17"/>
      <c r="P2380" s="17"/>
      <c r="Q2380" s="17"/>
      <c r="R2380" s="17"/>
      <c r="S2380" s="17"/>
      <c r="T2380" s="5" t="str">
        <f>IF(SUM(Table4[[#This Row],[Jan]:[Dec]])=0,"",(SUM(Table4[[#This Row],[Jan]:[Dec]])))</f>
        <v/>
      </c>
      <c r="U2380" s="5">
        <f>IFERROR(IF(Table5[[#This Row],[Is RTE Student]]="Yes",0,VLOOKUP(Table4[[#This Row],[Class]]&amp;"_"&amp;Table4[[#This Row],[Stream]]&amp;"_"&amp;Table4[[#This Row],[Medium]],total_fee,5,0)),0)</f>
        <v>0</v>
      </c>
      <c r="V2380" s="5" t="str">
        <f>IFERROR(IF(Table4[[#This Row],[Total fees]]=Table4[[#This Row],[Total]]=0,"",Table4[[#This Row],[Total fees]]-Table4[[#This Row],[Total]]),"")</f>
        <v/>
      </c>
    </row>
    <row r="2381" spans="1:22">
      <c r="A2381" s="18" t="str">
        <f>IF('Student''s Data'!A2381=0,"",'Student''s Data'!A2381)</f>
        <v/>
      </c>
      <c r="B2381" s="18" t="str">
        <f>IF('Student''s Data'!B2381=0,"",'Student''s Data'!B2381)</f>
        <v/>
      </c>
      <c r="C2381" s="19" t="str">
        <f>IF('Student''s Data'!C2381=0,"",'Student''s Data'!C2381)</f>
        <v/>
      </c>
      <c r="D2381" s="19" t="str">
        <f>IF('Student''s Data'!D2381=0,"",'Student''s Data'!D2381)</f>
        <v/>
      </c>
      <c r="E2381" s="19" t="str">
        <f>IF('Student''s Data'!H2381=0,"",'Student''s Data'!H2381)</f>
        <v/>
      </c>
      <c r="F2381" s="19" t="str">
        <f>IF('Student''s Data'!E2381=0,"",'Student''s Data'!E2381)</f>
        <v/>
      </c>
      <c r="G2381" s="19" t="str">
        <f>IF('Student''s Data'!F2381=0,"",'Student''s Data'!F2381)</f>
        <v/>
      </c>
      <c r="H2381" s="17"/>
      <c r="I2381" s="17"/>
      <c r="J2381" s="17"/>
      <c r="K2381" s="17"/>
      <c r="L2381" s="17"/>
      <c r="M2381" s="17"/>
      <c r="N2381" s="17"/>
      <c r="O2381" s="17"/>
      <c r="P2381" s="17"/>
      <c r="Q2381" s="17"/>
      <c r="R2381" s="17"/>
      <c r="S2381" s="17"/>
      <c r="T2381" s="5" t="str">
        <f>IF(SUM(Table4[[#This Row],[Jan]:[Dec]])=0,"",(SUM(Table4[[#This Row],[Jan]:[Dec]])))</f>
        <v/>
      </c>
      <c r="U2381" s="5">
        <f>IFERROR(IF(Table5[[#This Row],[Is RTE Student]]="Yes",0,VLOOKUP(Table4[[#This Row],[Class]]&amp;"_"&amp;Table4[[#This Row],[Stream]]&amp;"_"&amp;Table4[[#This Row],[Medium]],total_fee,5,0)),0)</f>
        <v>0</v>
      </c>
      <c r="V2381" s="5" t="str">
        <f>IFERROR(IF(Table4[[#This Row],[Total fees]]=Table4[[#This Row],[Total]]=0,"",Table4[[#This Row],[Total fees]]-Table4[[#This Row],[Total]]),"")</f>
        <v/>
      </c>
    </row>
    <row r="2382" spans="1:22">
      <c r="A2382" s="18" t="str">
        <f>IF('Student''s Data'!A2382=0,"",'Student''s Data'!A2382)</f>
        <v/>
      </c>
      <c r="B2382" s="18" t="str">
        <f>IF('Student''s Data'!B2382=0,"",'Student''s Data'!B2382)</f>
        <v/>
      </c>
      <c r="C2382" s="19" t="str">
        <f>IF('Student''s Data'!C2382=0,"",'Student''s Data'!C2382)</f>
        <v/>
      </c>
      <c r="D2382" s="19" t="str">
        <f>IF('Student''s Data'!D2382=0,"",'Student''s Data'!D2382)</f>
        <v/>
      </c>
      <c r="E2382" s="19" t="str">
        <f>IF('Student''s Data'!H2382=0,"",'Student''s Data'!H2382)</f>
        <v/>
      </c>
      <c r="F2382" s="19" t="str">
        <f>IF('Student''s Data'!E2382=0,"",'Student''s Data'!E2382)</f>
        <v/>
      </c>
      <c r="G2382" s="19" t="str">
        <f>IF('Student''s Data'!F2382=0,"",'Student''s Data'!F2382)</f>
        <v/>
      </c>
      <c r="H2382" s="17"/>
      <c r="I2382" s="17"/>
      <c r="J2382" s="17"/>
      <c r="K2382" s="17"/>
      <c r="L2382" s="17"/>
      <c r="M2382" s="17"/>
      <c r="N2382" s="17"/>
      <c r="O2382" s="17"/>
      <c r="P2382" s="17"/>
      <c r="Q2382" s="17"/>
      <c r="R2382" s="17"/>
      <c r="S2382" s="17"/>
      <c r="T2382" s="5" t="str">
        <f>IF(SUM(Table4[[#This Row],[Jan]:[Dec]])=0,"",(SUM(Table4[[#This Row],[Jan]:[Dec]])))</f>
        <v/>
      </c>
      <c r="U2382" s="5">
        <f>IFERROR(IF(Table5[[#This Row],[Is RTE Student]]="Yes",0,VLOOKUP(Table4[[#This Row],[Class]]&amp;"_"&amp;Table4[[#This Row],[Stream]]&amp;"_"&amp;Table4[[#This Row],[Medium]],total_fee,5,0)),0)</f>
        <v>0</v>
      </c>
      <c r="V2382" s="5" t="str">
        <f>IFERROR(IF(Table4[[#This Row],[Total fees]]=Table4[[#This Row],[Total]]=0,"",Table4[[#This Row],[Total fees]]-Table4[[#This Row],[Total]]),"")</f>
        <v/>
      </c>
    </row>
    <row r="2383" spans="1:22">
      <c r="A2383" s="18" t="str">
        <f>IF('Student''s Data'!A2383=0,"",'Student''s Data'!A2383)</f>
        <v/>
      </c>
      <c r="B2383" s="18" t="str">
        <f>IF('Student''s Data'!B2383=0,"",'Student''s Data'!B2383)</f>
        <v/>
      </c>
      <c r="C2383" s="19" t="str">
        <f>IF('Student''s Data'!C2383=0,"",'Student''s Data'!C2383)</f>
        <v/>
      </c>
      <c r="D2383" s="19" t="str">
        <f>IF('Student''s Data'!D2383=0,"",'Student''s Data'!D2383)</f>
        <v/>
      </c>
      <c r="E2383" s="19" t="str">
        <f>IF('Student''s Data'!H2383=0,"",'Student''s Data'!H2383)</f>
        <v/>
      </c>
      <c r="F2383" s="19" t="str">
        <f>IF('Student''s Data'!E2383=0,"",'Student''s Data'!E2383)</f>
        <v/>
      </c>
      <c r="G2383" s="19" t="str">
        <f>IF('Student''s Data'!F2383=0,"",'Student''s Data'!F2383)</f>
        <v/>
      </c>
      <c r="H2383" s="17"/>
      <c r="I2383" s="17"/>
      <c r="J2383" s="17"/>
      <c r="K2383" s="17"/>
      <c r="L2383" s="17"/>
      <c r="M2383" s="17"/>
      <c r="N2383" s="17"/>
      <c r="O2383" s="17"/>
      <c r="P2383" s="17"/>
      <c r="Q2383" s="17"/>
      <c r="R2383" s="17"/>
      <c r="S2383" s="17"/>
      <c r="T2383" s="5" t="str">
        <f>IF(SUM(Table4[[#This Row],[Jan]:[Dec]])=0,"",(SUM(Table4[[#This Row],[Jan]:[Dec]])))</f>
        <v/>
      </c>
      <c r="U2383" s="5">
        <f>IFERROR(IF(Table5[[#This Row],[Is RTE Student]]="Yes",0,VLOOKUP(Table4[[#This Row],[Class]]&amp;"_"&amp;Table4[[#This Row],[Stream]]&amp;"_"&amp;Table4[[#This Row],[Medium]],total_fee,5,0)),0)</f>
        <v>0</v>
      </c>
      <c r="V2383" s="5" t="str">
        <f>IFERROR(IF(Table4[[#This Row],[Total fees]]=Table4[[#This Row],[Total]]=0,"",Table4[[#This Row],[Total fees]]-Table4[[#This Row],[Total]]),"")</f>
        <v/>
      </c>
    </row>
    <row r="2384" spans="1:22">
      <c r="A2384" s="18" t="str">
        <f>IF('Student''s Data'!A2384=0,"",'Student''s Data'!A2384)</f>
        <v/>
      </c>
      <c r="B2384" s="18" t="str">
        <f>IF('Student''s Data'!B2384=0,"",'Student''s Data'!B2384)</f>
        <v/>
      </c>
      <c r="C2384" s="19" t="str">
        <f>IF('Student''s Data'!C2384=0,"",'Student''s Data'!C2384)</f>
        <v/>
      </c>
      <c r="D2384" s="19" t="str">
        <f>IF('Student''s Data'!D2384=0,"",'Student''s Data'!D2384)</f>
        <v/>
      </c>
      <c r="E2384" s="19" t="str">
        <f>IF('Student''s Data'!H2384=0,"",'Student''s Data'!H2384)</f>
        <v/>
      </c>
      <c r="F2384" s="19" t="str">
        <f>IF('Student''s Data'!E2384=0,"",'Student''s Data'!E2384)</f>
        <v/>
      </c>
      <c r="G2384" s="19" t="str">
        <f>IF('Student''s Data'!F2384=0,"",'Student''s Data'!F2384)</f>
        <v/>
      </c>
      <c r="H2384" s="17"/>
      <c r="I2384" s="17"/>
      <c r="J2384" s="17"/>
      <c r="K2384" s="17"/>
      <c r="L2384" s="17"/>
      <c r="M2384" s="17"/>
      <c r="N2384" s="17"/>
      <c r="O2384" s="17"/>
      <c r="P2384" s="17"/>
      <c r="Q2384" s="17"/>
      <c r="R2384" s="17"/>
      <c r="S2384" s="17"/>
      <c r="T2384" s="5" t="str">
        <f>IF(SUM(Table4[[#This Row],[Jan]:[Dec]])=0,"",(SUM(Table4[[#This Row],[Jan]:[Dec]])))</f>
        <v/>
      </c>
      <c r="U2384" s="5">
        <f>IFERROR(IF(Table5[[#This Row],[Is RTE Student]]="Yes",0,VLOOKUP(Table4[[#This Row],[Class]]&amp;"_"&amp;Table4[[#This Row],[Stream]]&amp;"_"&amp;Table4[[#This Row],[Medium]],total_fee,5,0)),0)</f>
        <v>0</v>
      </c>
      <c r="V2384" s="5" t="str">
        <f>IFERROR(IF(Table4[[#This Row],[Total fees]]=Table4[[#This Row],[Total]]=0,"",Table4[[#This Row],[Total fees]]-Table4[[#This Row],[Total]]),"")</f>
        <v/>
      </c>
    </row>
    <row r="2385" spans="1:22">
      <c r="A2385" s="18" t="str">
        <f>IF('Student''s Data'!A2385=0,"",'Student''s Data'!A2385)</f>
        <v/>
      </c>
      <c r="B2385" s="18" t="str">
        <f>IF('Student''s Data'!B2385=0,"",'Student''s Data'!B2385)</f>
        <v/>
      </c>
      <c r="C2385" s="19" t="str">
        <f>IF('Student''s Data'!C2385=0,"",'Student''s Data'!C2385)</f>
        <v/>
      </c>
      <c r="D2385" s="19" t="str">
        <f>IF('Student''s Data'!D2385=0,"",'Student''s Data'!D2385)</f>
        <v/>
      </c>
      <c r="E2385" s="19" t="str">
        <f>IF('Student''s Data'!H2385=0,"",'Student''s Data'!H2385)</f>
        <v/>
      </c>
      <c r="F2385" s="19" t="str">
        <f>IF('Student''s Data'!E2385=0,"",'Student''s Data'!E2385)</f>
        <v/>
      </c>
      <c r="G2385" s="19" t="str">
        <f>IF('Student''s Data'!F2385=0,"",'Student''s Data'!F2385)</f>
        <v/>
      </c>
      <c r="H2385" s="17"/>
      <c r="I2385" s="17"/>
      <c r="J2385" s="17"/>
      <c r="K2385" s="17"/>
      <c r="L2385" s="17"/>
      <c r="M2385" s="17"/>
      <c r="N2385" s="17"/>
      <c r="O2385" s="17"/>
      <c r="P2385" s="17"/>
      <c r="Q2385" s="17"/>
      <c r="R2385" s="17"/>
      <c r="S2385" s="17"/>
      <c r="T2385" s="5" t="str">
        <f>IF(SUM(Table4[[#This Row],[Jan]:[Dec]])=0,"",(SUM(Table4[[#This Row],[Jan]:[Dec]])))</f>
        <v/>
      </c>
      <c r="U2385" s="5">
        <f>IFERROR(IF(Table5[[#This Row],[Is RTE Student]]="Yes",0,VLOOKUP(Table4[[#This Row],[Class]]&amp;"_"&amp;Table4[[#This Row],[Stream]]&amp;"_"&amp;Table4[[#This Row],[Medium]],total_fee,5,0)),0)</f>
        <v>0</v>
      </c>
      <c r="V2385" s="5" t="str">
        <f>IFERROR(IF(Table4[[#This Row],[Total fees]]=Table4[[#This Row],[Total]]=0,"",Table4[[#This Row],[Total fees]]-Table4[[#This Row],[Total]]),"")</f>
        <v/>
      </c>
    </row>
    <row r="2386" spans="1:22">
      <c r="A2386" s="18" t="str">
        <f>IF('Student''s Data'!A2386=0,"",'Student''s Data'!A2386)</f>
        <v/>
      </c>
      <c r="B2386" s="18" t="str">
        <f>IF('Student''s Data'!B2386=0,"",'Student''s Data'!B2386)</f>
        <v/>
      </c>
      <c r="C2386" s="19" t="str">
        <f>IF('Student''s Data'!C2386=0,"",'Student''s Data'!C2386)</f>
        <v/>
      </c>
      <c r="D2386" s="19" t="str">
        <f>IF('Student''s Data'!D2386=0,"",'Student''s Data'!D2386)</f>
        <v/>
      </c>
      <c r="E2386" s="19" t="str">
        <f>IF('Student''s Data'!H2386=0,"",'Student''s Data'!H2386)</f>
        <v/>
      </c>
      <c r="F2386" s="19" t="str">
        <f>IF('Student''s Data'!E2386=0,"",'Student''s Data'!E2386)</f>
        <v/>
      </c>
      <c r="G2386" s="19" t="str">
        <f>IF('Student''s Data'!F2386=0,"",'Student''s Data'!F2386)</f>
        <v/>
      </c>
      <c r="H2386" s="17"/>
      <c r="I2386" s="17"/>
      <c r="J2386" s="17"/>
      <c r="K2386" s="17"/>
      <c r="L2386" s="17"/>
      <c r="M2386" s="17"/>
      <c r="N2386" s="17"/>
      <c r="O2386" s="17"/>
      <c r="P2386" s="17"/>
      <c r="Q2386" s="17"/>
      <c r="R2386" s="17"/>
      <c r="S2386" s="17"/>
      <c r="T2386" s="5" t="str">
        <f>IF(SUM(Table4[[#This Row],[Jan]:[Dec]])=0,"",(SUM(Table4[[#This Row],[Jan]:[Dec]])))</f>
        <v/>
      </c>
      <c r="U2386" s="5">
        <f>IFERROR(IF(Table5[[#This Row],[Is RTE Student]]="Yes",0,VLOOKUP(Table4[[#This Row],[Class]]&amp;"_"&amp;Table4[[#This Row],[Stream]]&amp;"_"&amp;Table4[[#This Row],[Medium]],total_fee,5,0)),0)</f>
        <v>0</v>
      </c>
      <c r="V2386" s="5" t="str">
        <f>IFERROR(IF(Table4[[#This Row],[Total fees]]=Table4[[#This Row],[Total]]=0,"",Table4[[#This Row],[Total fees]]-Table4[[#This Row],[Total]]),"")</f>
        <v/>
      </c>
    </row>
    <row r="2387" spans="1:22">
      <c r="A2387" s="18" t="str">
        <f>IF('Student''s Data'!A2387=0,"",'Student''s Data'!A2387)</f>
        <v/>
      </c>
      <c r="B2387" s="18" t="str">
        <f>IF('Student''s Data'!B2387=0,"",'Student''s Data'!B2387)</f>
        <v/>
      </c>
      <c r="C2387" s="19" t="str">
        <f>IF('Student''s Data'!C2387=0,"",'Student''s Data'!C2387)</f>
        <v/>
      </c>
      <c r="D2387" s="19" t="str">
        <f>IF('Student''s Data'!D2387=0,"",'Student''s Data'!D2387)</f>
        <v/>
      </c>
      <c r="E2387" s="19" t="str">
        <f>IF('Student''s Data'!H2387=0,"",'Student''s Data'!H2387)</f>
        <v/>
      </c>
      <c r="F2387" s="19" t="str">
        <f>IF('Student''s Data'!E2387=0,"",'Student''s Data'!E2387)</f>
        <v/>
      </c>
      <c r="G2387" s="19" t="str">
        <f>IF('Student''s Data'!F2387=0,"",'Student''s Data'!F2387)</f>
        <v/>
      </c>
      <c r="H2387" s="17"/>
      <c r="I2387" s="17"/>
      <c r="J2387" s="17"/>
      <c r="K2387" s="17"/>
      <c r="L2387" s="17"/>
      <c r="M2387" s="17"/>
      <c r="N2387" s="17"/>
      <c r="O2387" s="17"/>
      <c r="P2387" s="17"/>
      <c r="Q2387" s="17"/>
      <c r="R2387" s="17"/>
      <c r="S2387" s="17"/>
      <c r="T2387" s="5" t="str">
        <f>IF(SUM(Table4[[#This Row],[Jan]:[Dec]])=0,"",(SUM(Table4[[#This Row],[Jan]:[Dec]])))</f>
        <v/>
      </c>
      <c r="U2387" s="5">
        <f>IFERROR(IF(Table5[[#This Row],[Is RTE Student]]="Yes",0,VLOOKUP(Table4[[#This Row],[Class]]&amp;"_"&amp;Table4[[#This Row],[Stream]]&amp;"_"&amp;Table4[[#This Row],[Medium]],total_fee,5,0)),0)</f>
        <v>0</v>
      </c>
      <c r="V2387" s="5" t="str">
        <f>IFERROR(IF(Table4[[#This Row],[Total fees]]=Table4[[#This Row],[Total]]=0,"",Table4[[#This Row],[Total fees]]-Table4[[#This Row],[Total]]),"")</f>
        <v/>
      </c>
    </row>
    <row r="2388" spans="1:22">
      <c r="A2388" s="18" t="str">
        <f>IF('Student''s Data'!A2388=0,"",'Student''s Data'!A2388)</f>
        <v/>
      </c>
      <c r="B2388" s="18" t="str">
        <f>IF('Student''s Data'!B2388=0,"",'Student''s Data'!B2388)</f>
        <v/>
      </c>
      <c r="C2388" s="19" t="str">
        <f>IF('Student''s Data'!C2388=0,"",'Student''s Data'!C2388)</f>
        <v/>
      </c>
      <c r="D2388" s="19" t="str">
        <f>IF('Student''s Data'!D2388=0,"",'Student''s Data'!D2388)</f>
        <v/>
      </c>
      <c r="E2388" s="19" t="str">
        <f>IF('Student''s Data'!H2388=0,"",'Student''s Data'!H2388)</f>
        <v/>
      </c>
      <c r="F2388" s="19" t="str">
        <f>IF('Student''s Data'!E2388=0,"",'Student''s Data'!E2388)</f>
        <v/>
      </c>
      <c r="G2388" s="19" t="str">
        <f>IF('Student''s Data'!F2388=0,"",'Student''s Data'!F2388)</f>
        <v/>
      </c>
      <c r="H2388" s="17"/>
      <c r="I2388" s="17"/>
      <c r="J2388" s="17"/>
      <c r="K2388" s="17"/>
      <c r="L2388" s="17"/>
      <c r="M2388" s="17"/>
      <c r="N2388" s="17"/>
      <c r="O2388" s="17"/>
      <c r="P2388" s="17"/>
      <c r="Q2388" s="17"/>
      <c r="R2388" s="17"/>
      <c r="S2388" s="17"/>
      <c r="T2388" s="5" t="str">
        <f>IF(SUM(Table4[[#This Row],[Jan]:[Dec]])=0,"",(SUM(Table4[[#This Row],[Jan]:[Dec]])))</f>
        <v/>
      </c>
      <c r="U2388" s="5">
        <f>IFERROR(IF(Table5[[#This Row],[Is RTE Student]]="Yes",0,VLOOKUP(Table4[[#This Row],[Class]]&amp;"_"&amp;Table4[[#This Row],[Stream]]&amp;"_"&amp;Table4[[#This Row],[Medium]],total_fee,5,0)),0)</f>
        <v>0</v>
      </c>
      <c r="V2388" s="5" t="str">
        <f>IFERROR(IF(Table4[[#This Row],[Total fees]]=Table4[[#This Row],[Total]]=0,"",Table4[[#This Row],[Total fees]]-Table4[[#This Row],[Total]]),"")</f>
        <v/>
      </c>
    </row>
    <row r="2389" spans="1:22">
      <c r="A2389" s="18" t="str">
        <f>IF('Student''s Data'!A2389=0,"",'Student''s Data'!A2389)</f>
        <v/>
      </c>
      <c r="B2389" s="18" t="str">
        <f>IF('Student''s Data'!B2389=0,"",'Student''s Data'!B2389)</f>
        <v/>
      </c>
      <c r="C2389" s="19" t="str">
        <f>IF('Student''s Data'!C2389=0,"",'Student''s Data'!C2389)</f>
        <v/>
      </c>
      <c r="D2389" s="19" t="str">
        <f>IF('Student''s Data'!D2389=0,"",'Student''s Data'!D2389)</f>
        <v/>
      </c>
      <c r="E2389" s="19" t="str">
        <f>IF('Student''s Data'!H2389=0,"",'Student''s Data'!H2389)</f>
        <v/>
      </c>
      <c r="F2389" s="19" t="str">
        <f>IF('Student''s Data'!E2389=0,"",'Student''s Data'!E2389)</f>
        <v/>
      </c>
      <c r="G2389" s="19" t="str">
        <f>IF('Student''s Data'!F2389=0,"",'Student''s Data'!F2389)</f>
        <v/>
      </c>
      <c r="H2389" s="17"/>
      <c r="I2389" s="17"/>
      <c r="J2389" s="17"/>
      <c r="K2389" s="17"/>
      <c r="L2389" s="17"/>
      <c r="M2389" s="17"/>
      <c r="N2389" s="17"/>
      <c r="O2389" s="17"/>
      <c r="P2389" s="17"/>
      <c r="Q2389" s="17"/>
      <c r="R2389" s="17"/>
      <c r="S2389" s="17"/>
      <c r="T2389" s="5" t="str">
        <f>IF(SUM(Table4[[#This Row],[Jan]:[Dec]])=0,"",(SUM(Table4[[#This Row],[Jan]:[Dec]])))</f>
        <v/>
      </c>
      <c r="U2389" s="5">
        <f>IFERROR(IF(Table5[[#This Row],[Is RTE Student]]="Yes",0,VLOOKUP(Table4[[#This Row],[Class]]&amp;"_"&amp;Table4[[#This Row],[Stream]]&amp;"_"&amp;Table4[[#This Row],[Medium]],total_fee,5,0)),0)</f>
        <v>0</v>
      </c>
      <c r="V2389" s="5" t="str">
        <f>IFERROR(IF(Table4[[#This Row],[Total fees]]=Table4[[#This Row],[Total]]=0,"",Table4[[#This Row],[Total fees]]-Table4[[#This Row],[Total]]),"")</f>
        <v/>
      </c>
    </row>
    <row r="2390" spans="1:22">
      <c r="A2390" s="18" t="str">
        <f>IF('Student''s Data'!A2390=0,"",'Student''s Data'!A2390)</f>
        <v/>
      </c>
      <c r="B2390" s="18" t="str">
        <f>IF('Student''s Data'!B2390=0,"",'Student''s Data'!B2390)</f>
        <v/>
      </c>
      <c r="C2390" s="19" t="str">
        <f>IF('Student''s Data'!C2390=0,"",'Student''s Data'!C2390)</f>
        <v/>
      </c>
      <c r="D2390" s="19" t="str">
        <f>IF('Student''s Data'!D2390=0,"",'Student''s Data'!D2390)</f>
        <v/>
      </c>
      <c r="E2390" s="19" t="str">
        <f>IF('Student''s Data'!H2390=0,"",'Student''s Data'!H2390)</f>
        <v/>
      </c>
      <c r="F2390" s="19" t="str">
        <f>IF('Student''s Data'!E2390=0,"",'Student''s Data'!E2390)</f>
        <v/>
      </c>
      <c r="G2390" s="19" t="str">
        <f>IF('Student''s Data'!F2390=0,"",'Student''s Data'!F2390)</f>
        <v/>
      </c>
      <c r="H2390" s="17"/>
      <c r="I2390" s="17"/>
      <c r="J2390" s="17"/>
      <c r="K2390" s="17"/>
      <c r="L2390" s="17"/>
      <c r="M2390" s="17"/>
      <c r="N2390" s="17"/>
      <c r="O2390" s="17"/>
      <c r="P2390" s="17"/>
      <c r="Q2390" s="17"/>
      <c r="R2390" s="17"/>
      <c r="S2390" s="17"/>
      <c r="T2390" s="5" t="str">
        <f>IF(SUM(Table4[[#This Row],[Jan]:[Dec]])=0,"",(SUM(Table4[[#This Row],[Jan]:[Dec]])))</f>
        <v/>
      </c>
      <c r="U2390" s="5">
        <f>IFERROR(IF(Table5[[#This Row],[Is RTE Student]]="Yes",0,VLOOKUP(Table4[[#This Row],[Class]]&amp;"_"&amp;Table4[[#This Row],[Stream]]&amp;"_"&amp;Table4[[#This Row],[Medium]],total_fee,5,0)),0)</f>
        <v>0</v>
      </c>
      <c r="V2390" s="5" t="str">
        <f>IFERROR(IF(Table4[[#This Row],[Total fees]]=Table4[[#This Row],[Total]]=0,"",Table4[[#This Row],[Total fees]]-Table4[[#This Row],[Total]]),"")</f>
        <v/>
      </c>
    </row>
    <row r="2391" spans="1:22">
      <c r="A2391" s="18" t="str">
        <f>IF('Student''s Data'!A2391=0,"",'Student''s Data'!A2391)</f>
        <v/>
      </c>
      <c r="B2391" s="18" t="str">
        <f>IF('Student''s Data'!B2391=0,"",'Student''s Data'!B2391)</f>
        <v/>
      </c>
      <c r="C2391" s="19" t="str">
        <f>IF('Student''s Data'!C2391=0,"",'Student''s Data'!C2391)</f>
        <v/>
      </c>
      <c r="D2391" s="19" t="str">
        <f>IF('Student''s Data'!D2391=0,"",'Student''s Data'!D2391)</f>
        <v/>
      </c>
      <c r="E2391" s="19" t="str">
        <f>IF('Student''s Data'!H2391=0,"",'Student''s Data'!H2391)</f>
        <v/>
      </c>
      <c r="F2391" s="19" t="str">
        <f>IF('Student''s Data'!E2391=0,"",'Student''s Data'!E2391)</f>
        <v/>
      </c>
      <c r="G2391" s="19" t="str">
        <f>IF('Student''s Data'!F2391=0,"",'Student''s Data'!F2391)</f>
        <v/>
      </c>
      <c r="H2391" s="17"/>
      <c r="I2391" s="17"/>
      <c r="J2391" s="17"/>
      <c r="K2391" s="17"/>
      <c r="L2391" s="17"/>
      <c r="M2391" s="17"/>
      <c r="N2391" s="17"/>
      <c r="O2391" s="17"/>
      <c r="P2391" s="17"/>
      <c r="Q2391" s="17"/>
      <c r="R2391" s="17"/>
      <c r="S2391" s="17"/>
      <c r="T2391" s="5" t="str">
        <f>IF(SUM(Table4[[#This Row],[Jan]:[Dec]])=0,"",(SUM(Table4[[#This Row],[Jan]:[Dec]])))</f>
        <v/>
      </c>
      <c r="U2391" s="5">
        <f>IFERROR(IF(Table5[[#This Row],[Is RTE Student]]="Yes",0,VLOOKUP(Table4[[#This Row],[Class]]&amp;"_"&amp;Table4[[#This Row],[Stream]]&amp;"_"&amp;Table4[[#This Row],[Medium]],total_fee,5,0)),0)</f>
        <v>0</v>
      </c>
      <c r="V2391" s="5" t="str">
        <f>IFERROR(IF(Table4[[#This Row],[Total fees]]=Table4[[#This Row],[Total]]=0,"",Table4[[#This Row],[Total fees]]-Table4[[#This Row],[Total]]),"")</f>
        <v/>
      </c>
    </row>
    <row r="2392" spans="1:22">
      <c r="A2392" s="18" t="str">
        <f>IF('Student''s Data'!A2392=0,"",'Student''s Data'!A2392)</f>
        <v/>
      </c>
      <c r="B2392" s="18" t="str">
        <f>IF('Student''s Data'!B2392=0,"",'Student''s Data'!B2392)</f>
        <v/>
      </c>
      <c r="C2392" s="19" t="str">
        <f>IF('Student''s Data'!C2392=0,"",'Student''s Data'!C2392)</f>
        <v/>
      </c>
      <c r="D2392" s="19" t="str">
        <f>IF('Student''s Data'!D2392=0,"",'Student''s Data'!D2392)</f>
        <v/>
      </c>
      <c r="E2392" s="19" t="str">
        <f>IF('Student''s Data'!H2392=0,"",'Student''s Data'!H2392)</f>
        <v/>
      </c>
      <c r="F2392" s="19" t="str">
        <f>IF('Student''s Data'!E2392=0,"",'Student''s Data'!E2392)</f>
        <v/>
      </c>
      <c r="G2392" s="19" t="str">
        <f>IF('Student''s Data'!F2392=0,"",'Student''s Data'!F2392)</f>
        <v/>
      </c>
      <c r="H2392" s="17"/>
      <c r="I2392" s="17"/>
      <c r="J2392" s="17"/>
      <c r="K2392" s="17"/>
      <c r="L2392" s="17"/>
      <c r="M2392" s="17"/>
      <c r="N2392" s="17"/>
      <c r="O2392" s="17"/>
      <c r="P2392" s="17"/>
      <c r="Q2392" s="17"/>
      <c r="R2392" s="17"/>
      <c r="S2392" s="17"/>
      <c r="T2392" s="5" t="str">
        <f>IF(SUM(Table4[[#This Row],[Jan]:[Dec]])=0,"",(SUM(Table4[[#This Row],[Jan]:[Dec]])))</f>
        <v/>
      </c>
      <c r="U2392" s="5">
        <f>IFERROR(IF(Table5[[#This Row],[Is RTE Student]]="Yes",0,VLOOKUP(Table4[[#This Row],[Class]]&amp;"_"&amp;Table4[[#This Row],[Stream]]&amp;"_"&amp;Table4[[#This Row],[Medium]],total_fee,5,0)),0)</f>
        <v>0</v>
      </c>
      <c r="V2392" s="5" t="str">
        <f>IFERROR(IF(Table4[[#This Row],[Total fees]]=Table4[[#This Row],[Total]]=0,"",Table4[[#This Row],[Total fees]]-Table4[[#This Row],[Total]]),"")</f>
        <v/>
      </c>
    </row>
    <row r="2393" spans="1:22">
      <c r="A2393" s="18" t="str">
        <f>IF('Student''s Data'!A2393=0,"",'Student''s Data'!A2393)</f>
        <v/>
      </c>
      <c r="B2393" s="18" t="str">
        <f>IF('Student''s Data'!B2393=0,"",'Student''s Data'!B2393)</f>
        <v/>
      </c>
      <c r="C2393" s="19" t="str">
        <f>IF('Student''s Data'!C2393=0,"",'Student''s Data'!C2393)</f>
        <v/>
      </c>
      <c r="D2393" s="19" t="str">
        <f>IF('Student''s Data'!D2393=0,"",'Student''s Data'!D2393)</f>
        <v/>
      </c>
      <c r="E2393" s="19" t="str">
        <f>IF('Student''s Data'!H2393=0,"",'Student''s Data'!H2393)</f>
        <v/>
      </c>
      <c r="F2393" s="19" t="str">
        <f>IF('Student''s Data'!E2393=0,"",'Student''s Data'!E2393)</f>
        <v/>
      </c>
      <c r="G2393" s="19" t="str">
        <f>IF('Student''s Data'!F2393=0,"",'Student''s Data'!F2393)</f>
        <v/>
      </c>
      <c r="H2393" s="17"/>
      <c r="I2393" s="17"/>
      <c r="J2393" s="17"/>
      <c r="K2393" s="17"/>
      <c r="L2393" s="17"/>
      <c r="M2393" s="17"/>
      <c r="N2393" s="17"/>
      <c r="O2393" s="17"/>
      <c r="P2393" s="17"/>
      <c r="Q2393" s="17"/>
      <c r="R2393" s="17"/>
      <c r="S2393" s="17"/>
      <c r="T2393" s="5" t="str">
        <f>IF(SUM(Table4[[#This Row],[Jan]:[Dec]])=0,"",(SUM(Table4[[#This Row],[Jan]:[Dec]])))</f>
        <v/>
      </c>
      <c r="U2393" s="5">
        <f>IFERROR(IF(Table5[[#This Row],[Is RTE Student]]="Yes",0,VLOOKUP(Table4[[#This Row],[Class]]&amp;"_"&amp;Table4[[#This Row],[Stream]]&amp;"_"&amp;Table4[[#This Row],[Medium]],total_fee,5,0)),0)</f>
        <v>0</v>
      </c>
      <c r="V2393" s="5" t="str">
        <f>IFERROR(IF(Table4[[#This Row],[Total fees]]=Table4[[#This Row],[Total]]=0,"",Table4[[#This Row],[Total fees]]-Table4[[#This Row],[Total]]),"")</f>
        <v/>
      </c>
    </row>
    <row r="2394" spans="1:22">
      <c r="A2394" s="18" t="str">
        <f>IF('Student''s Data'!A2394=0,"",'Student''s Data'!A2394)</f>
        <v/>
      </c>
      <c r="B2394" s="18" t="str">
        <f>IF('Student''s Data'!B2394=0,"",'Student''s Data'!B2394)</f>
        <v/>
      </c>
      <c r="C2394" s="19" t="str">
        <f>IF('Student''s Data'!C2394=0,"",'Student''s Data'!C2394)</f>
        <v/>
      </c>
      <c r="D2394" s="19" t="str">
        <f>IF('Student''s Data'!D2394=0,"",'Student''s Data'!D2394)</f>
        <v/>
      </c>
      <c r="E2394" s="19" t="str">
        <f>IF('Student''s Data'!H2394=0,"",'Student''s Data'!H2394)</f>
        <v/>
      </c>
      <c r="F2394" s="19" t="str">
        <f>IF('Student''s Data'!E2394=0,"",'Student''s Data'!E2394)</f>
        <v/>
      </c>
      <c r="G2394" s="19" t="str">
        <f>IF('Student''s Data'!F2394=0,"",'Student''s Data'!F2394)</f>
        <v/>
      </c>
      <c r="H2394" s="17"/>
      <c r="I2394" s="17"/>
      <c r="J2394" s="17"/>
      <c r="K2394" s="17"/>
      <c r="L2394" s="17"/>
      <c r="M2394" s="17"/>
      <c r="N2394" s="17"/>
      <c r="O2394" s="17"/>
      <c r="P2394" s="17"/>
      <c r="Q2394" s="17"/>
      <c r="R2394" s="17"/>
      <c r="S2394" s="17"/>
      <c r="T2394" s="5" t="str">
        <f>IF(SUM(Table4[[#This Row],[Jan]:[Dec]])=0,"",(SUM(Table4[[#This Row],[Jan]:[Dec]])))</f>
        <v/>
      </c>
      <c r="U2394" s="5">
        <f>IFERROR(IF(Table5[[#This Row],[Is RTE Student]]="Yes",0,VLOOKUP(Table4[[#This Row],[Class]]&amp;"_"&amp;Table4[[#This Row],[Stream]]&amp;"_"&amp;Table4[[#This Row],[Medium]],total_fee,5,0)),0)</f>
        <v>0</v>
      </c>
      <c r="V2394" s="5" t="str">
        <f>IFERROR(IF(Table4[[#This Row],[Total fees]]=Table4[[#This Row],[Total]]=0,"",Table4[[#This Row],[Total fees]]-Table4[[#This Row],[Total]]),"")</f>
        <v/>
      </c>
    </row>
    <row r="2395" spans="1:22">
      <c r="A2395" s="18" t="str">
        <f>IF('Student''s Data'!A2395=0,"",'Student''s Data'!A2395)</f>
        <v/>
      </c>
      <c r="B2395" s="18" t="str">
        <f>IF('Student''s Data'!B2395=0,"",'Student''s Data'!B2395)</f>
        <v/>
      </c>
      <c r="C2395" s="19" t="str">
        <f>IF('Student''s Data'!C2395=0,"",'Student''s Data'!C2395)</f>
        <v/>
      </c>
      <c r="D2395" s="19" t="str">
        <f>IF('Student''s Data'!D2395=0,"",'Student''s Data'!D2395)</f>
        <v/>
      </c>
      <c r="E2395" s="19" t="str">
        <f>IF('Student''s Data'!H2395=0,"",'Student''s Data'!H2395)</f>
        <v/>
      </c>
      <c r="F2395" s="19" t="str">
        <f>IF('Student''s Data'!E2395=0,"",'Student''s Data'!E2395)</f>
        <v/>
      </c>
      <c r="G2395" s="19" t="str">
        <f>IF('Student''s Data'!F2395=0,"",'Student''s Data'!F2395)</f>
        <v/>
      </c>
      <c r="H2395" s="17"/>
      <c r="I2395" s="17"/>
      <c r="J2395" s="17"/>
      <c r="K2395" s="17"/>
      <c r="L2395" s="17"/>
      <c r="M2395" s="17"/>
      <c r="N2395" s="17"/>
      <c r="O2395" s="17"/>
      <c r="P2395" s="17"/>
      <c r="Q2395" s="17"/>
      <c r="R2395" s="17"/>
      <c r="S2395" s="17"/>
      <c r="T2395" s="5" t="str">
        <f>IF(SUM(Table4[[#This Row],[Jan]:[Dec]])=0,"",(SUM(Table4[[#This Row],[Jan]:[Dec]])))</f>
        <v/>
      </c>
      <c r="U2395" s="5">
        <f>IFERROR(IF(Table5[[#This Row],[Is RTE Student]]="Yes",0,VLOOKUP(Table4[[#This Row],[Class]]&amp;"_"&amp;Table4[[#This Row],[Stream]]&amp;"_"&amp;Table4[[#This Row],[Medium]],total_fee,5,0)),0)</f>
        <v>0</v>
      </c>
      <c r="V2395" s="5" t="str">
        <f>IFERROR(IF(Table4[[#This Row],[Total fees]]=Table4[[#This Row],[Total]]=0,"",Table4[[#This Row],[Total fees]]-Table4[[#This Row],[Total]]),"")</f>
        <v/>
      </c>
    </row>
    <row r="2396" spans="1:22">
      <c r="A2396" s="18" t="str">
        <f>IF('Student''s Data'!A2396=0,"",'Student''s Data'!A2396)</f>
        <v/>
      </c>
      <c r="B2396" s="18" t="str">
        <f>IF('Student''s Data'!B2396=0,"",'Student''s Data'!B2396)</f>
        <v/>
      </c>
      <c r="C2396" s="19" t="str">
        <f>IF('Student''s Data'!C2396=0,"",'Student''s Data'!C2396)</f>
        <v/>
      </c>
      <c r="D2396" s="19" t="str">
        <f>IF('Student''s Data'!D2396=0,"",'Student''s Data'!D2396)</f>
        <v/>
      </c>
      <c r="E2396" s="19" t="str">
        <f>IF('Student''s Data'!H2396=0,"",'Student''s Data'!H2396)</f>
        <v/>
      </c>
      <c r="F2396" s="19" t="str">
        <f>IF('Student''s Data'!E2396=0,"",'Student''s Data'!E2396)</f>
        <v/>
      </c>
      <c r="G2396" s="19" t="str">
        <f>IF('Student''s Data'!F2396=0,"",'Student''s Data'!F2396)</f>
        <v/>
      </c>
      <c r="H2396" s="17"/>
      <c r="I2396" s="17"/>
      <c r="J2396" s="17"/>
      <c r="K2396" s="17"/>
      <c r="L2396" s="17"/>
      <c r="M2396" s="17"/>
      <c r="N2396" s="17"/>
      <c r="O2396" s="17"/>
      <c r="P2396" s="17"/>
      <c r="Q2396" s="17"/>
      <c r="R2396" s="17"/>
      <c r="S2396" s="17"/>
      <c r="T2396" s="5" t="str">
        <f>IF(SUM(Table4[[#This Row],[Jan]:[Dec]])=0,"",(SUM(Table4[[#This Row],[Jan]:[Dec]])))</f>
        <v/>
      </c>
      <c r="U2396" s="5">
        <f>IFERROR(IF(Table5[[#This Row],[Is RTE Student]]="Yes",0,VLOOKUP(Table4[[#This Row],[Class]]&amp;"_"&amp;Table4[[#This Row],[Stream]]&amp;"_"&amp;Table4[[#This Row],[Medium]],total_fee,5,0)),0)</f>
        <v>0</v>
      </c>
      <c r="V2396" s="5" t="str">
        <f>IFERROR(IF(Table4[[#This Row],[Total fees]]=Table4[[#This Row],[Total]]=0,"",Table4[[#This Row],[Total fees]]-Table4[[#This Row],[Total]]),"")</f>
        <v/>
      </c>
    </row>
    <row r="2397" spans="1:22">
      <c r="A2397" s="18" t="str">
        <f>IF('Student''s Data'!A2397=0,"",'Student''s Data'!A2397)</f>
        <v/>
      </c>
      <c r="B2397" s="18" t="str">
        <f>IF('Student''s Data'!B2397=0,"",'Student''s Data'!B2397)</f>
        <v/>
      </c>
      <c r="C2397" s="19" t="str">
        <f>IF('Student''s Data'!C2397=0,"",'Student''s Data'!C2397)</f>
        <v/>
      </c>
      <c r="D2397" s="19" t="str">
        <f>IF('Student''s Data'!D2397=0,"",'Student''s Data'!D2397)</f>
        <v/>
      </c>
      <c r="E2397" s="19" t="str">
        <f>IF('Student''s Data'!H2397=0,"",'Student''s Data'!H2397)</f>
        <v/>
      </c>
      <c r="F2397" s="19" t="str">
        <f>IF('Student''s Data'!E2397=0,"",'Student''s Data'!E2397)</f>
        <v/>
      </c>
      <c r="G2397" s="19" t="str">
        <f>IF('Student''s Data'!F2397=0,"",'Student''s Data'!F2397)</f>
        <v/>
      </c>
      <c r="H2397" s="17"/>
      <c r="I2397" s="17"/>
      <c r="J2397" s="17"/>
      <c r="K2397" s="17"/>
      <c r="L2397" s="17"/>
      <c r="M2397" s="17"/>
      <c r="N2397" s="17"/>
      <c r="O2397" s="17"/>
      <c r="P2397" s="17"/>
      <c r="Q2397" s="17"/>
      <c r="R2397" s="17"/>
      <c r="S2397" s="17"/>
      <c r="T2397" s="5" t="str">
        <f>IF(SUM(Table4[[#This Row],[Jan]:[Dec]])=0,"",(SUM(Table4[[#This Row],[Jan]:[Dec]])))</f>
        <v/>
      </c>
      <c r="U2397" s="5">
        <f>IFERROR(IF(Table5[[#This Row],[Is RTE Student]]="Yes",0,VLOOKUP(Table4[[#This Row],[Class]]&amp;"_"&amp;Table4[[#This Row],[Stream]]&amp;"_"&amp;Table4[[#This Row],[Medium]],total_fee,5,0)),0)</f>
        <v>0</v>
      </c>
      <c r="V2397" s="5" t="str">
        <f>IFERROR(IF(Table4[[#This Row],[Total fees]]=Table4[[#This Row],[Total]]=0,"",Table4[[#This Row],[Total fees]]-Table4[[#This Row],[Total]]),"")</f>
        <v/>
      </c>
    </row>
    <row r="2398" spans="1:22">
      <c r="A2398" s="18" t="str">
        <f>IF('Student''s Data'!A2398=0,"",'Student''s Data'!A2398)</f>
        <v/>
      </c>
      <c r="B2398" s="18" t="str">
        <f>IF('Student''s Data'!B2398=0,"",'Student''s Data'!B2398)</f>
        <v/>
      </c>
      <c r="C2398" s="19" t="str">
        <f>IF('Student''s Data'!C2398=0,"",'Student''s Data'!C2398)</f>
        <v/>
      </c>
      <c r="D2398" s="19" t="str">
        <f>IF('Student''s Data'!D2398=0,"",'Student''s Data'!D2398)</f>
        <v/>
      </c>
      <c r="E2398" s="19" t="str">
        <f>IF('Student''s Data'!H2398=0,"",'Student''s Data'!H2398)</f>
        <v/>
      </c>
      <c r="F2398" s="19" t="str">
        <f>IF('Student''s Data'!E2398=0,"",'Student''s Data'!E2398)</f>
        <v/>
      </c>
      <c r="G2398" s="19" t="str">
        <f>IF('Student''s Data'!F2398=0,"",'Student''s Data'!F2398)</f>
        <v/>
      </c>
      <c r="H2398" s="17"/>
      <c r="I2398" s="17"/>
      <c r="J2398" s="17"/>
      <c r="K2398" s="17"/>
      <c r="L2398" s="17"/>
      <c r="M2398" s="17"/>
      <c r="N2398" s="17"/>
      <c r="O2398" s="17"/>
      <c r="P2398" s="17"/>
      <c r="Q2398" s="17"/>
      <c r="R2398" s="17"/>
      <c r="S2398" s="17"/>
      <c r="T2398" s="5" t="str">
        <f>IF(SUM(Table4[[#This Row],[Jan]:[Dec]])=0,"",(SUM(Table4[[#This Row],[Jan]:[Dec]])))</f>
        <v/>
      </c>
      <c r="U2398" s="5">
        <f>IFERROR(IF(Table5[[#This Row],[Is RTE Student]]="Yes",0,VLOOKUP(Table4[[#This Row],[Class]]&amp;"_"&amp;Table4[[#This Row],[Stream]]&amp;"_"&amp;Table4[[#This Row],[Medium]],total_fee,5,0)),0)</f>
        <v>0</v>
      </c>
      <c r="V2398" s="5" t="str">
        <f>IFERROR(IF(Table4[[#This Row],[Total fees]]=Table4[[#This Row],[Total]]=0,"",Table4[[#This Row],[Total fees]]-Table4[[#This Row],[Total]]),"")</f>
        <v/>
      </c>
    </row>
    <row r="2399" spans="1:22">
      <c r="A2399" s="18" t="str">
        <f>IF('Student''s Data'!A2399=0,"",'Student''s Data'!A2399)</f>
        <v/>
      </c>
      <c r="B2399" s="18" t="str">
        <f>IF('Student''s Data'!B2399=0,"",'Student''s Data'!B2399)</f>
        <v/>
      </c>
      <c r="C2399" s="19" t="str">
        <f>IF('Student''s Data'!C2399=0,"",'Student''s Data'!C2399)</f>
        <v/>
      </c>
      <c r="D2399" s="19" t="str">
        <f>IF('Student''s Data'!D2399=0,"",'Student''s Data'!D2399)</f>
        <v/>
      </c>
      <c r="E2399" s="19" t="str">
        <f>IF('Student''s Data'!H2399=0,"",'Student''s Data'!H2399)</f>
        <v/>
      </c>
      <c r="F2399" s="19" t="str">
        <f>IF('Student''s Data'!E2399=0,"",'Student''s Data'!E2399)</f>
        <v/>
      </c>
      <c r="G2399" s="19" t="str">
        <f>IF('Student''s Data'!F2399=0,"",'Student''s Data'!F2399)</f>
        <v/>
      </c>
      <c r="H2399" s="17"/>
      <c r="I2399" s="17"/>
      <c r="J2399" s="17"/>
      <c r="K2399" s="17"/>
      <c r="L2399" s="17"/>
      <c r="M2399" s="17"/>
      <c r="N2399" s="17"/>
      <c r="O2399" s="17"/>
      <c r="P2399" s="17"/>
      <c r="Q2399" s="17"/>
      <c r="R2399" s="17"/>
      <c r="S2399" s="17"/>
      <c r="T2399" s="5" t="str">
        <f>IF(SUM(Table4[[#This Row],[Jan]:[Dec]])=0,"",(SUM(Table4[[#This Row],[Jan]:[Dec]])))</f>
        <v/>
      </c>
      <c r="U2399" s="5">
        <f>IFERROR(IF(Table5[[#This Row],[Is RTE Student]]="Yes",0,VLOOKUP(Table4[[#This Row],[Class]]&amp;"_"&amp;Table4[[#This Row],[Stream]]&amp;"_"&amp;Table4[[#This Row],[Medium]],total_fee,5,0)),0)</f>
        <v>0</v>
      </c>
      <c r="V2399" s="5" t="str">
        <f>IFERROR(IF(Table4[[#This Row],[Total fees]]=Table4[[#This Row],[Total]]=0,"",Table4[[#This Row],[Total fees]]-Table4[[#This Row],[Total]]),"")</f>
        <v/>
      </c>
    </row>
    <row r="2400" spans="1:22">
      <c r="A2400" s="18" t="str">
        <f>IF('Student''s Data'!A2400=0,"",'Student''s Data'!A2400)</f>
        <v/>
      </c>
      <c r="B2400" s="18" t="str">
        <f>IF('Student''s Data'!B2400=0,"",'Student''s Data'!B2400)</f>
        <v/>
      </c>
      <c r="C2400" s="19" t="str">
        <f>IF('Student''s Data'!C2400=0,"",'Student''s Data'!C2400)</f>
        <v/>
      </c>
      <c r="D2400" s="19" t="str">
        <f>IF('Student''s Data'!D2400=0,"",'Student''s Data'!D2400)</f>
        <v/>
      </c>
      <c r="E2400" s="19" t="str">
        <f>IF('Student''s Data'!H2400=0,"",'Student''s Data'!H2400)</f>
        <v/>
      </c>
      <c r="F2400" s="19" t="str">
        <f>IF('Student''s Data'!E2400=0,"",'Student''s Data'!E2400)</f>
        <v/>
      </c>
      <c r="G2400" s="19" t="str">
        <f>IF('Student''s Data'!F2400=0,"",'Student''s Data'!F2400)</f>
        <v/>
      </c>
      <c r="H2400" s="17"/>
      <c r="I2400" s="17"/>
      <c r="J2400" s="17"/>
      <c r="K2400" s="17"/>
      <c r="L2400" s="17"/>
      <c r="M2400" s="17"/>
      <c r="N2400" s="17"/>
      <c r="O2400" s="17"/>
      <c r="P2400" s="17"/>
      <c r="Q2400" s="17"/>
      <c r="R2400" s="17"/>
      <c r="S2400" s="17"/>
      <c r="T2400" s="5" t="str">
        <f>IF(SUM(Table4[[#This Row],[Jan]:[Dec]])=0,"",(SUM(Table4[[#This Row],[Jan]:[Dec]])))</f>
        <v/>
      </c>
      <c r="U2400" s="5">
        <f>IFERROR(IF(Table5[[#This Row],[Is RTE Student]]="Yes",0,VLOOKUP(Table4[[#This Row],[Class]]&amp;"_"&amp;Table4[[#This Row],[Stream]]&amp;"_"&amp;Table4[[#This Row],[Medium]],total_fee,5,0)),0)</f>
        <v>0</v>
      </c>
      <c r="V2400" s="5" t="str">
        <f>IFERROR(IF(Table4[[#This Row],[Total fees]]=Table4[[#This Row],[Total]]=0,"",Table4[[#This Row],[Total fees]]-Table4[[#This Row],[Total]]),"")</f>
        <v/>
      </c>
    </row>
    <row r="2401" spans="1:22">
      <c r="A2401" s="18" t="str">
        <f>IF('Student''s Data'!A2401=0,"",'Student''s Data'!A2401)</f>
        <v/>
      </c>
      <c r="B2401" s="18" t="str">
        <f>IF('Student''s Data'!B2401=0,"",'Student''s Data'!B2401)</f>
        <v/>
      </c>
      <c r="C2401" s="19" t="str">
        <f>IF('Student''s Data'!C2401=0,"",'Student''s Data'!C2401)</f>
        <v/>
      </c>
      <c r="D2401" s="19" t="str">
        <f>IF('Student''s Data'!D2401=0,"",'Student''s Data'!D2401)</f>
        <v/>
      </c>
      <c r="E2401" s="19" t="str">
        <f>IF('Student''s Data'!H2401=0,"",'Student''s Data'!H2401)</f>
        <v/>
      </c>
      <c r="F2401" s="19" t="str">
        <f>IF('Student''s Data'!E2401=0,"",'Student''s Data'!E2401)</f>
        <v/>
      </c>
      <c r="G2401" s="19" t="str">
        <f>IF('Student''s Data'!F2401=0,"",'Student''s Data'!F2401)</f>
        <v/>
      </c>
      <c r="H2401" s="17"/>
      <c r="I2401" s="17"/>
      <c r="J2401" s="17"/>
      <c r="K2401" s="17"/>
      <c r="L2401" s="17"/>
      <c r="M2401" s="17"/>
      <c r="N2401" s="17"/>
      <c r="O2401" s="17"/>
      <c r="P2401" s="17"/>
      <c r="Q2401" s="17"/>
      <c r="R2401" s="17"/>
      <c r="S2401" s="17"/>
      <c r="T2401" s="5" t="str">
        <f>IF(SUM(Table4[[#This Row],[Jan]:[Dec]])=0,"",(SUM(Table4[[#This Row],[Jan]:[Dec]])))</f>
        <v/>
      </c>
      <c r="U2401" s="5">
        <f>IFERROR(IF(Table5[[#This Row],[Is RTE Student]]="Yes",0,VLOOKUP(Table4[[#This Row],[Class]]&amp;"_"&amp;Table4[[#This Row],[Stream]]&amp;"_"&amp;Table4[[#This Row],[Medium]],total_fee,5,0)),0)</f>
        <v>0</v>
      </c>
      <c r="V2401" s="5" t="str">
        <f>IFERROR(IF(Table4[[#This Row],[Total fees]]=Table4[[#This Row],[Total]]=0,"",Table4[[#This Row],[Total fees]]-Table4[[#This Row],[Total]]),"")</f>
        <v/>
      </c>
    </row>
    <row r="2402" spans="1:22">
      <c r="A2402" s="18" t="str">
        <f>IF('Student''s Data'!A2402=0,"",'Student''s Data'!A2402)</f>
        <v/>
      </c>
      <c r="B2402" s="18" t="str">
        <f>IF('Student''s Data'!B2402=0,"",'Student''s Data'!B2402)</f>
        <v/>
      </c>
      <c r="C2402" s="19" t="str">
        <f>IF('Student''s Data'!C2402=0,"",'Student''s Data'!C2402)</f>
        <v/>
      </c>
      <c r="D2402" s="19" t="str">
        <f>IF('Student''s Data'!D2402=0,"",'Student''s Data'!D2402)</f>
        <v/>
      </c>
      <c r="E2402" s="19" t="str">
        <f>IF('Student''s Data'!H2402=0,"",'Student''s Data'!H2402)</f>
        <v/>
      </c>
      <c r="F2402" s="19" t="str">
        <f>IF('Student''s Data'!E2402=0,"",'Student''s Data'!E2402)</f>
        <v/>
      </c>
      <c r="G2402" s="19" t="str">
        <f>IF('Student''s Data'!F2402=0,"",'Student''s Data'!F2402)</f>
        <v/>
      </c>
      <c r="H2402" s="17"/>
      <c r="I2402" s="17"/>
      <c r="J2402" s="17"/>
      <c r="K2402" s="17"/>
      <c r="L2402" s="17"/>
      <c r="M2402" s="17"/>
      <c r="N2402" s="17"/>
      <c r="O2402" s="17"/>
      <c r="P2402" s="17"/>
      <c r="Q2402" s="17"/>
      <c r="R2402" s="17"/>
      <c r="S2402" s="17"/>
      <c r="T2402" s="5" t="str">
        <f>IF(SUM(Table4[[#This Row],[Jan]:[Dec]])=0,"",(SUM(Table4[[#This Row],[Jan]:[Dec]])))</f>
        <v/>
      </c>
      <c r="U2402" s="5">
        <f>IFERROR(IF(Table5[[#This Row],[Is RTE Student]]="Yes",0,VLOOKUP(Table4[[#This Row],[Class]]&amp;"_"&amp;Table4[[#This Row],[Stream]]&amp;"_"&amp;Table4[[#This Row],[Medium]],total_fee,5,0)),0)</f>
        <v>0</v>
      </c>
      <c r="V2402" s="5" t="str">
        <f>IFERROR(IF(Table4[[#This Row],[Total fees]]=Table4[[#This Row],[Total]]=0,"",Table4[[#This Row],[Total fees]]-Table4[[#This Row],[Total]]),"")</f>
        <v/>
      </c>
    </row>
    <row r="2403" spans="1:22">
      <c r="A2403" s="18" t="str">
        <f>IF('Student''s Data'!A2403=0,"",'Student''s Data'!A2403)</f>
        <v/>
      </c>
      <c r="B2403" s="18" t="str">
        <f>IF('Student''s Data'!B2403=0,"",'Student''s Data'!B2403)</f>
        <v/>
      </c>
      <c r="C2403" s="19" t="str">
        <f>IF('Student''s Data'!C2403=0,"",'Student''s Data'!C2403)</f>
        <v/>
      </c>
      <c r="D2403" s="19" t="str">
        <f>IF('Student''s Data'!D2403=0,"",'Student''s Data'!D2403)</f>
        <v/>
      </c>
      <c r="E2403" s="19" t="str">
        <f>IF('Student''s Data'!H2403=0,"",'Student''s Data'!H2403)</f>
        <v/>
      </c>
      <c r="F2403" s="19" t="str">
        <f>IF('Student''s Data'!E2403=0,"",'Student''s Data'!E2403)</f>
        <v/>
      </c>
      <c r="G2403" s="19" t="str">
        <f>IF('Student''s Data'!F2403=0,"",'Student''s Data'!F2403)</f>
        <v/>
      </c>
      <c r="H2403" s="17"/>
      <c r="I2403" s="17"/>
      <c r="J2403" s="17"/>
      <c r="K2403" s="17"/>
      <c r="L2403" s="17"/>
      <c r="M2403" s="17"/>
      <c r="N2403" s="17"/>
      <c r="O2403" s="17"/>
      <c r="P2403" s="17"/>
      <c r="Q2403" s="17"/>
      <c r="R2403" s="17"/>
      <c r="S2403" s="17"/>
      <c r="T2403" s="5" t="str">
        <f>IF(SUM(Table4[[#This Row],[Jan]:[Dec]])=0,"",(SUM(Table4[[#This Row],[Jan]:[Dec]])))</f>
        <v/>
      </c>
      <c r="U2403" s="5">
        <f>IFERROR(IF(Table5[[#This Row],[Is RTE Student]]="Yes",0,VLOOKUP(Table4[[#This Row],[Class]]&amp;"_"&amp;Table4[[#This Row],[Stream]]&amp;"_"&amp;Table4[[#This Row],[Medium]],total_fee,5,0)),0)</f>
        <v>0</v>
      </c>
      <c r="V2403" s="5" t="str">
        <f>IFERROR(IF(Table4[[#This Row],[Total fees]]=Table4[[#This Row],[Total]]=0,"",Table4[[#This Row],[Total fees]]-Table4[[#This Row],[Total]]),"")</f>
        <v/>
      </c>
    </row>
    <row r="2404" spans="1:22">
      <c r="A2404" s="18" t="str">
        <f>IF('Student''s Data'!A2404=0,"",'Student''s Data'!A2404)</f>
        <v/>
      </c>
      <c r="B2404" s="18" t="str">
        <f>IF('Student''s Data'!B2404=0,"",'Student''s Data'!B2404)</f>
        <v/>
      </c>
      <c r="C2404" s="19" t="str">
        <f>IF('Student''s Data'!C2404=0,"",'Student''s Data'!C2404)</f>
        <v/>
      </c>
      <c r="D2404" s="19" t="str">
        <f>IF('Student''s Data'!D2404=0,"",'Student''s Data'!D2404)</f>
        <v/>
      </c>
      <c r="E2404" s="19" t="str">
        <f>IF('Student''s Data'!H2404=0,"",'Student''s Data'!H2404)</f>
        <v/>
      </c>
      <c r="F2404" s="19" t="str">
        <f>IF('Student''s Data'!E2404=0,"",'Student''s Data'!E2404)</f>
        <v/>
      </c>
      <c r="G2404" s="19" t="str">
        <f>IF('Student''s Data'!F2404=0,"",'Student''s Data'!F2404)</f>
        <v/>
      </c>
      <c r="H2404" s="17"/>
      <c r="I2404" s="17"/>
      <c r="J2404" s="17"/>
      <c r="K2404" s="17"/>
      <c r="L2404" s="17"/>
      <c r="M2404" s="17"/>
      <c r="N2404" s="17"/>
      <c r="O2404" s="17"/>
      <c r="P2404" s="17"/>
      <c r="Q2404" s="17"/>
      <c r="R2404" s="17"/>
      <c r="S2404" s="17"/>
      <c r="T2404" s="5" t="str">
        <f>IF(SUM(Table4[[#This Row],[Jan]:[Dec]])=0,"",(SUM(Table4[[#This Row],[Jan]:[Dec]])))</f>
        <v/>
      </c>
      <c r="U2404" s="5">
        <f>IFERROR(IF(Table5[[#This Row],[Is RTE Student]]="Yes",0,VLOOKUP(Table4[[#This Row],[Class]]&amp;"_"&amp;Table4[[#This Row],[Stream]]&amp;"_"&amp;Table4[[#This Row],[Medium]],total_fee,5,0)),0)</f>
        <v>0</v>
      </c>
      <c r="V2404" s="5" t="str">
        <f>IFERROR(IF(Table4[[#This Row],[Total fees]]=Table4[[#This Row],[Total]]=0,"",Table4[[#This Row],[Total fees]]-Table4[[#This Row],[Total]]),"")</f>
        <v/>
      </c>
    </row>
    <row r="2405" spans="1:22">
      <c r="A2405" s="18" t="str">
        <f>IF('Student''s Data'!A2405=0,"",'Student''s Data'!A2405)</f>
        <v/>
      </c>
      <c r="B2405" s="18" t="str">
        <f>IF('Student''s Data'!B2405=0,"",'Student''s Data'!B2405)</f>
        <v/>
      </c>
      <c r="C2405" s="19" t="str">
        <f>IF('Student''s Data'!C2405=0,"",'Student''s Data'!C2405)</f>
        <v/>
      </c>
      <c r="D2405" s="19" t="str">
        <f>IF('Student''s Data'!D2405=0,"",'Student''s Data'!D2405)</f>
        <v/>
      </c>
      <c r="E2405" s="19" t="str">
        <f>IF('Student''s Data'!H2405=0,"",'Student''s Data'!H2405)</f>
        <v/>
      </c>
      <c r="F2405" s="19" t="str">
        <f>IF('Student''s Data'!E2405=0,"",'Student''s Data'!E2405)</f>
        <v/>
      </c>
      <c r="G2405" s="19" t="str">
        <f>IF('Student''s Data'!F2405=0,"",'Student''s Data'!F2405)</f>
        <v/>
      </c>
      <c r="H2405" s="17"/>
      <c r="I2405" s="17"/>
      <c r="J2405" s="17"/>
      <c r="K2405" s="17"/>
      <c r="L2405" s="17"/>
      <c r="M2405" s="17"/>
      <c r="N2405" s="17"/>
      <c r="O2405" s="17"/>
      <c r="P2405" s="17"/>
      <c r="Q2405" s="17"/>
      <c r="R2405" s="17"/>
      <c r="S2405" s="17"/>
      <c r="T2405" s="5" t="str">
        <f>IF(SUM(Table4[[#This Row],[Jan]:[Dec]])=0,"",(SUM(Table4[[#This Row],[Jan]:[Dec]])))</f>
        <v/>
      </c>
      <c r="U2405" s="5">
        <f>IFERROR(IF(Table5[[#This Row],[Is RTE Student]]="Yes",0,VLOOKUP(Table4[[#This Row],[Class]]&amp;"_"&amp;Table4[[#This Row],[Stream]]&amp;"_"&amp;Table4[[#This Row],[Medium]],total_fee,5,0)),0)</f>
        <v>0</v>
      </c>
      <c r="V2405" s="5" t="str">
        <f>IFERROR(IF(Table4[[#This Row],[Total fees]]=Table4[[#This Row],[Total]]=0,"",Table4[[#This Row],[Total fees]]-Table4[[#This Row],[Total]]),"")</f>
        <v/>
      </c>
    </row>
    <row r="2406" spans="1:22">
      <c r="A2406" s="18" t="str">
        <f>IF('Student''s Data'!A2406=0,"",'Student''s Data'!A2406)</f>
        <v/>
      </c>
      <c r="B2406" s="18" t="str">
        <f>IF('Student''s Data'!B2406=0,"",'Student''s Data'!B2406)</f>
        <v/>
      </c>
      <c r="C2406" s="19" t="str">
        <f>IF('Student''s Data'!C2406=0,"",'Student''s Data'!C2406)</f>
        <v/>
      </c>
      <c r="D2406" s="19" t="str">
        <f>IF('Student''s Data'!D2406=0,"",'Student''s Data'!D2406)</f>
        <v/>
      </c>
      <c r="E2406" s="19" t="str">
        <f>IF('Student''s Data'!H2406=0,"",'Student''s Data'!H2406)</f>
        <v/>
      </c>
      <c r="F2406" s="19" t="str">
        <f>IF('Student''s Data'!E2406=0,"",'Student''s Data'!E2406)</f>
        <v/>
      </c>
      <c r="G2406" s="19" t="str">
        <f>IF('Student''s Data'!F2406=0,"",'Student''s Data'!F2406)</f>
        <v/>
      </c>
      <c r="H2406" s="17"/>
      <c r="I2406" s="17"/>
      <c r="J2406" s="17"/>
      <c r="K2406" s="17"/>
      <c r="L2406" s="17"/>
      <c r="M2406" s="17"/>
      <c r="N2406" s="17"/>
      <c r="O2406" s="17"/>
      <c r="P2406" s="17"/>
      <c r="Q2406" s="17"/>
      <c r="R2406" s="17"/>
      <c r="S2406" s="17"/>
      <c r="T2406" s="5" t="str">
        <f>IF(SUM(Table4[[#This Row],[Jan]:[Dec]])=0,"",(SUM(Table4[[#This Row],[Jan]:[Dec]])))</f>
        <v/>
      </c>
      <c r="U2406" s="5">
        <f>IFERROR(IF(Table5[[#This Row],[Is RTE Student]]="Yes",0,VLOOKUP(Table4[[#This Row],[Class]]&amp;"_"&amp;Table4[[#This Row],[Stream]]&amp;"_"&amp;Table4[[#This Row],[Medium]],total_fee,5,0)),0)</f>
        <v>0</v>
      </c>
      <c r="V2406" s="5" t="str">
        <f>IFERROR(IF(Table4[[#This Row],[Total fees]]=Table4[[#This Row],[Total]]=0,"",Table4[[#This Row],[Total fees]]-Table4[[#This Row],[Total]]),"")</f>
        <v/>
      </c>
    </row>
    <row r="2407" spans="1:22">
      <c r="A2407" s="18" t="str">
        <f>IF('Student''s Data'!A2407=0,"",'Student''s Data'!A2407)</f>
        <v/>
      </c>
      <c r="B2407" s="18" t="str">
        <f>IF('Student''s Data'!B2407=0,"",'Student''s Data'!B2407)</f>
        <v/>
      </c>
      <c r="C2407" s="19" t="str">
        <f>IF('Student''s Data'!C2407=0,"",'Student''s Data'!C2407)</f>
        <v/>
      </c>
      <c r="D2407" s="19" t="str">
        <f>IF('Student''s Data'!D2407=0,"",'Student''s Data'!D2407)</f>
        <v/>
      </c>
      <c r="E2407" s="19" t="str">
        <f>IF('Student''s Data'!H2407=0,"",'Student''s Data'!H2407)</f>
        <v/>
      </c>
      <c r="F2407" s="19" t="str">
        <f>IF('Student''s Data'!E2407=0,"",'Student''s Data'!E2407)</f>
        <v/>
      </c>
      <c r="G2407" s="19" t="str">
        <f>IF('Student''s Data'!F2407=0,"",'Student''s Data'!F2407)</f>
        <v/>
      </c>
      <c r="H2407" s="17"/>
      <c r="I2407" s="17"/>
      <c r="J2407" s="17"/>
      <c r="K2407" s="17"/>
      <c r="L2407" s="17"/>
      <c r="M2407" s="17"/>
      <c r="N2407" s="17"/>
      <c r="O2407" s="17"/>
      <c r="P2407" s="17"/>
      <c r="Q2407" s="17"/>
      <c r="R2407" s="17"/>
      <c r="S2407" s="17"/>
      <c r="T2407" s="5" t="str">
        <f>IF(SUM(Table4[[#This Row],[Jan]:[Dec]])=0,"",(SUM(Table4[[#This Row],[Jan]:[Dec]])))</f>
        <v/>
      </c>
      <c r="U2407" s="5">
        <f>IFERROR(IF(Table5[[#This Row],[Is RTE Student]]="Yes",0,VLOOKUP(Table4[[#This Row],[Class]]&amp;"_"&amp;Table4[[#This Row],[Stream]]&amp;"_"&amp;Table4[[#This Row],[Medium]],total_fee,5,0)),0)</f>
        <v>0</v>
      </c>
      <c r="V2407" s="5" t="str">
        <f>IFERROR(IF(Table4[[#This Row],[Total fees]]=Table4[[#This Row],[Total]]=0,"",Table4[[#This Row],[Total fees]]-Table4[[#This Row],[Total]]),"")</f>
        <v/>
      </c>
    </row>
    <row r="2408" spans="1:22">
      <c r="A2408" s="18" t="str">
        <f>IF('Student''s Data'!A2408=0,"",'Student''s Data'!A2408)</f>
        <v/>
      </c>
      <c r="B2408" s="18" t="str">
        <f>IF('Student''s Data'!B2408=0,"",'Student''s Data'!B2408)</f>
        <v/>
      </c>
      <c r="C2408" s="19" t="str">
        <f>IF('Student''s Data'!C2408=0,"",'Student''s Data'!C2408)</f>
        <v/>
      </c>
      <c r="D2408" s="19" t="str">
        <f>IF('Student''s Data'!D2408=0,"",'Student''s Data'!D2408)</f>
        <v/>
      </c>
      <c r="E2408" s="19" t="str">
        <f>IF('Student''s Data'!H2408=0,"",'Student''s Data'!H2408)</f>
        <v/>
      </c>
      <c r="F2408" s="19" t="str">
        <f>IF('Student''s Data'!E2408=0,"",'Student''s Data'!E2408)</f>
        <v/>
      </c>
      <c r="G2408" s="19" t="str">
        <f>IF('Student''s Data'!F2408=0,"",'Student''s Data'!F2408)</f>
        <v/>
      </c>
      <c r="H2408" s="17"/>
      <c r="I2408" s="17"/>
      <c r="J2408" s="17"/>
      <c r="K2408" s="17"/>
      <c r="L2408" s="17"/>
      <c r="M2408" s="17"/>
      <c r="N2408" s="17"/>
      <c r="O2408" s="17"/>
      <c r="P2408" s="17"/>
      <c r="Q2408" s="17"/>
      <c r="R2408" s="17"/>
      <c r="S2408" s="17"/>
      <c r="T2408" s="5" t="str">
        <f>IF(SUM(Table4[[#This Row],[Jan]:[Dec]])=0,"",(SUM(Table4[[#This Row],[Jan]:[Dec]])))</f>
        <v/>
      </c>
      <c r="U2408" s="5">
        <f>IFERROR(IF(Table5[[#This Row],[Is RTE Student]]="Yes",0,VLOOKUP(Table4[[#This Row],[Class]]&amp;"_"&amp;Table4[[#This Row],[Stream]]&amp;"_"&amp;Table4[[#This Row],[Medium]],total_fee,5,0)),0)</f>
        <v>0</v>
      </c>
      <c r="V2408" s="5" t="str">
        <f>IFERROR(IF(Table4[[#This Row],[Total fees]]=Table4[[#This Row],[Total]]=0,"",Table4[[#This Row],[Total fees]]-Table4[[#This Row],[Total]]),"")</f>
        <v/>
      </c>
    </row>
    <row r="2409" spans="1:22">
      <c r="A2409" s="18" t="str">
        <f>IF('Student''s Data'!A2409=0,"",'Student''s Data'!A2409)</f>
        <v/>
      </c>
      <c r="B2409" s="18" t="str">
        <f>IF('Student''s Data'!B2409=0,"",'Student''s Data'!B2409)</f>
        <v/>
      </c>
      <c r="C2409" s="19" t="str">
        <f>IF('Student''s Data'!C2409=0,"",'Student''s Data'!C2409)</f>
        <v/>
      </c>
      <c r="D2409" s="19" t="str">
        <f>IF('Student''s Data'!D2409=0,"",'Student''s Data'!D2409)</f>
        <v/>
      </c>
      <c r="E2409" s="19" t="str">
        <f>IF('Student''s Data'!H2409=0,"",'Student''s Data'!H2409)</f>
        <v/>
      </c>
      <c r="F2409" s="19" t="str">
        <f>IF('Student''s Data'!E2409=0,"",'Student''s Data'!E2409)</f>
        <v/>
      </c>
      <c r="G2409" s="19" t="str">
        <f>IF('Student''s Data'!F2409=0,"",'Student''s Data'!F2409)</f>
        <v/>
      </c>
      <c r="H2409" s="17"/>
      <c r="I2409" s="17"/>
      <c r="J2409" s="17"/>
      <c r="K2409" s="17"/>
      <c r="L2409" s="17"/>
      <c r="M2409" s="17"/>
      <c r="N2409" s="17"/>
      <c r="O2409" s="17"/>
      <c r="P2409" s="17"/>
      <c r="Q2409" s="17"/>
      <c r="R2409" s="17"/>
      <c r="S2409" s="17"/>
      <c r="T2409" s="5" t="str">
        <f>IF(SUM(Table4[[#This Row],[Jan]:[Dec]])=0,"",(SUM(Table4[[#This Row],[Jan]:[Dec]])))</f>
        <v/>
      </c>
      <c r="U2409" s="5">
        <f>IFERROR(IF(Table5[[#This Row],[Is RTE Student]]="Yes",0,VLOOKUP(Table4[[#This Row],[Class]]&amp;"_"&amp;Table4[[#This Row],[Stream]]&amp;"_"&amp;Table4[[#This Row],[Medium]],total_fee,5,0)),0)</f>
        <v>0</v>
      </c>
      <c r="V2409" s="5" t="str">
        <f>IFERROR(IF(Table4[[#This Row],[Total fees]]=Table4[[#This Row],[Total]]=0,"",Table4[[#This Row],[Total fees]]-Table4[[#This Row],[Total]]),"")</f>
        <v/>
      </c>
    </row>
    <row r="2410" spans="1:22">
      <c r="A2410" s="18" t="str">
        <f>IF('Student''s Data'!A2410=0,"",'Student''s Data'!A2410)</f>
        <v/>
      </c>
      <c r="B2410" s="18" t="str">
        <f>IF('Student''s Data'!B2410=0,"",'Student''s Data'!B2410)</f>
        <v/>
      </c>
      <c r="C2410" s="19" t="str">
        <f>IF('Student''s Data'!C2410=0,"",'Student''s Data'!C2410)</f>
        <v/>
      </c>
      <c r="D2410" s="19" t="str">
        <f>IF('Student''s Data'!D2410=0,"",'Student''s Data'!D2410)</f>
        <v/>
      </c>
      <c r="E2410" s="19" t="str">
        <f>IF('Student''s Data'!H2410=0,"",'Student''s Data'!H2410)</f>
        <v/>
      </c>
      <c r="F2410" s="19" t="str">
        <f>IF('Student''s Data'!E2410=0,"",'Student''s Data'!E2410)</f>
        <v/>
      </c>
      <c r="G2410" s="19" t="str">
        <f>IF('Student''s Data'!F2410=0,"",'Student''s Data'!F2410)</f>
        <v/>
      </c>
      <c r="H2410" s="17"/>
      <c r="I2410" s="17"/>
      <c r="J2410" s="17"/>
      <c r="K2410" s="17"/>
      <c r="L2410" s="17"/>
      <c r="M2410" s="17"/>
      <c r="N2410" s="17"/>
      <c r="O2410" s="17"/>
      <c r="P2410" s="17"/>
      <c r="Q2410" s="17"/>
      <c r="R2410" s="17"/>
      <c r="S2410" s="17"/>
      <c r="T2410" s="5" t="str">
        <f>IF(SUM(Table4[[#This Row],[Jan]:[Dec]])=0,"",(SUM(Table4[[#This Row],[Jan]:[Dec]])))</f>
        <v/>
      </c>
      <c r="U2410" s="5">
        <f>IFERROR(IF(Table5[[#This Row],[Is RTE Student]]="Yes",0,VLOOKUP(Table4[[#This Row],[Class]]&amp;"_"&amp;Table4[[#This Row],[Stream]]&amp;"_"&amp;Table4[[#This Row],[Medium]],total_fee,5,0)),0)</f>
        <v>0</v>
      </c>
      <c r="V2410" s="5" t="str">
        <f>IFERROR(IF(Table4[[#This Row],[Total fees]]=Table4[[#This Row],[Total]]=0,"",Table4[[#This Row],[Total fees]]-Table4[[#This Row],[Total]]),"")</f>
        <v/>
      </c>
    </row>
    <row r="2411" spans="1:22">
      <c r="A2411" s="18" t="str">
        <f>IF('Student''s Data'!A2411=0,"",'Student''s Data'!A2411)</f>
        <v/>
      </c>
      <c r="B2411" s="18" t="str">
        <f>IF('Student''s Data'!B2411=0,"",'Student''s Data'!B2411)</f>
        <v/>
      </c>
      <c r="C2411" s="19" t="str">
        <f>IF('Student''s Data'!C2411=0,"",'Student''s Data'!C2411)</f>
        <v/>
      </c>
      <c r="D2411" s="19" t="str">
        <f>IF('Student''s Data'!D2411=0,"",'Student''s Data'!D2411)</f>
        <v/>
      </c>
      <c r="E2411" s="19" t="str">
        <f>IF('Student''s Data'!H2411=0,"",'Student''s Data'!H2411)</f>
        <v/>
      </c>
      <c r="F2411" s="19" t="str">
        <f>IF('Student''s Data'!E2411=0,"",'Student''s Data'!E2411)</f>
        <v/>
      </c>
      <c r="G2411" s="19" t="str">
        <f>IF('Student''s Data'!F2411=0,"",'Student''s Data'!F2411)</f>
        <v/>
      </c>
      <c r="H2411" s="17"/>
      <c r="I2411" s="17"/>
      <c r="J2411" s="17"/>
      <c r="K2411" s="17"/>
      <c r="L2411" s="17"/>
      <c r="M2411" s="17"/>
      <c r="N2411" s="17"/>
      <c r="O2411" s="17"/>
      <c r="P2411" s="17"/>
      <c r="Q2411" s="17"/>
      <c r="R2411" s="17"/>
      <c r="S2411" s="17"/>
      <c r="T2411" s="5" t="str">
        <f>IF(SUM(Table4[[#This Row],[Jan]:[Dec]])=0,"",(SUM(Table4[[#This Row],[Jan]:[Dec]])))</f>
        <v/>
      </c>
      <c r="U2411" s="5">
        <f>IFERROR(IF(Table5[[#This Row],[Is RTE Student]]="Yes",0,VLOOKUP(Table4[[#This Row],[Class]]&amp;"_"&amp;Table4[[#This Row],[Stream]]&amp;"_"&amp;Table4[[#This Row],[Medium]],total_fee,5,0)),0)</f>
        <v>0</v>
      </c>
      <c r="V2411" s="5" t="str">
        <f>IFERROR(IF(Table4[[#This Row],[Total fees]]=Table4[[#This Row],[Total]]=0,"",Table4[[#This Row],[Total fees]]-Table4[[#This Row],[Total]]),"")</f>
        <v/>
      </c>
    </row>
    <row r="2412" spans="1:22">
      <c r="A2412" s="18" t="str">
        <f>IF('Student''s Data'!A2412=0,"",'Student''s Data'!A2412)</f>
        <v/>
      </c>
      <c r="B2412" s="18" t="str">
        <f>IF('Student''s Data'!B2412=0,"",'Student''s Data'!B2412)</f>
        <v/>
      </c>
      <c r="C2412" s="19" t="str">
        <f>IF('Student''s Data'!C2412=0,"",'Student''s Data'!C2412)</f>
        <v/>
      </c>
      <c r="D2412" s="19" t="str">
        <f>IF('Student''s Data'!D2412=0,"",'Student''s Data'!D2412)</f>
        <v/>
      </c>
      <c r="E2412" s="19" t="str">
        <f>IF('Student''s Data'!H2412=0,"",'Student''s Data'!H2412)</f>
        <v/>
      </c>
      <c r="F2412" s="19" t="str">
        <f>IF('Student''s Data'!E2412=0,"",'Student''s Data'!E2412)</f>
        <v/>
      </c>
      <c r="G2412" s="19" t="str">
        <f>IF('Student''s Data'!F2412=0,"",'Student''s Data'!F2412)</f>
        <v/>
      </c>
      <c r="H2412" s="17"/>
      <c r="I2412" s="17"/>
      <c r="J2412" s="17"/>
      <c r="K2412" s="17"/>
      <c r="L2412" s="17"/>
      <c r="M2412" s="17"/>
      <c r="N2412" s="17"/>
      <c r="O2412" s="17"/>
      <c r="P2412" s="17"/>
      <c r="Q2412" s="17"/>
      <c r="R2412" s="17"/>
      <c r="S2412" s="17"/>
      <c r="T2412" s="5" t="str">
        <f>IF(SUM(Table4[[#This Row],[Jan]:[Dec]])=0,"",(SUM(Table4[[#This Row],[Jan]:[Dec]])))</f>
        <v/>
      </c>
      <c r="U2412" s="5">
        <f>IFERROR(IF(Table5[[#This Row],[Is RTE Student]]="Yes",0,VLOOKUP(Table4[[#This Row],[Class]]&amp;"_"&amp;Table4[[#This Row],[Stream]]&amp;"_"&amp;Table4[[#This Row],[Medium]],total_fee,5,0)),0)</f>
        <v>0</v>
      </c>
      <c r="V2412" s="5" t="str">
        <f>IFERROR(IF(Table4[[#This Row],[Total fees]]=Table4[[#This Row],[Total]]=0,"",Table4[[#This Row],[Total fees]]-Table4[[#This Row],[Total]]),"")</f>
        <v/>
      </c>
    </row>
    <row r="2413" spans="1:22">
      <c r="A2413" s="18" t="str">
        <f>IF('Student''s Data'!A2413=0,"",'Student''s Data'!A2413)</f>
        <v/>
      </c>
      <c r="B2413" s="18" t="str">
        <f>IF('Student''s Data'!B2413=0,"",'Student''s Data'!B2413)</f>
        <v/>
      </c>
      <c r="C2413" s="19" t="str">
        <f>IF('Student''s Data'!C2413=0,"",'Student''s Data'!C2413)</f>
        <v/>
      </c>
      <c r="D2413" s="19" t="str">
        <f>IF('Student''s Data'!D2413=0,"",'Student''s Data'!D2413)</f>
        <v/>
      </c>
      <c r="E2413" s="19" t="str">
        <f>IF('Student''s Data'!H2413=0,"",'Student''s Data'!H2413)</f>
        <v/>
      </c>
      <c r="F2413" s="19" t="str">
        <f>IF('Student''s Data'!E2413=0,"",'Student''s Data'!E2413)</f>
        <v/>
      </c>
      <c r="G2413" s="19" t="str">
        <f>IF('Student''s Data'!F2413=0,"",'Student''s Data'!F2413)</f>
        <v/>
      </c>
      <c r="H2413" s="17"/>
      <c r="I2413" s="17"/>
      <c r="J2413" s="17"/>
      <c r="K2413" s="17"/>
      <c r="L2413" s="17"/>
      <c r="M2413" s="17"/>
      <c r="N2413" s="17"/>
      <c r="O2413" s="17"/>
      <c r="P2413" s="17"/>
      <c r="Q2413" s="17"/>
      <c r="R2413" s="17"/>
      <c r="S2413" s="17"/>
      <c r="T2413" s="5" t="str">
        <f>IF(SUM(Table4[[#This Row],[Jan]:[Dec]])=0,"",(SUM(Table4[[#This Row],[Jan]:[Dec]])))</f>
        <v/>
      </c>
      <c r="U2413" s="5">
        <f>IFERROR(IF(Table5[[#This Row],[Is RTE Student]]="Yes",0,VLOOKUP(Table4[[#This Row],[Class]]&amp;"_"&amp;Table4[[#This Row],[Stream]]&amp;"_"&amp;Table4[[#This Row],[Medium]],total_fee,5,0)),0)</f>
        <v>0</v>
      </c>
      <c r="V2413" s="5" t="str">
        <f>IFERROR(IF(Table4[[#This Row],[Total fees]]=Table4[[#This Row],[Total]]=0,"",Table4[[#This Row],[Total fees]]-Table4[[#This Row],[Total]]),"")</f>
        <v/>
      </c>
    </row>
    <row r="2414" spans="1:22">
      <c r="A2414" s="18" t="str">
        <f>IF('Student''s Data'!A2414=0,"",'Student''s Data'!A2414)</f>
        <v/>
      </c>
      <c r="B2414" s="18" t="str">
        <f>IF('Student''s Data'!B2414=0,"",'Student''s Data'!B2414)</f>
        <v/>
      </c>
      <c r="C2414" s="19" t="str">
        <f>IF('Student''s Data'!C2414=0,"",'Student''s Data'!C2414)</f>
        <v/>
      </c>
      <c r="D2414" s="19" t="str">
        <f>IF('Student''s Data'!D2414=0,"",'Student''s Data'!D2414)</f>
        <v/>
      </c>
      <c r="E2414" s="19" t="str">
        <f>IF('Student''s Data'!H2414=0,"",'Student''s Data'!H2414)</f>
        <v/>
      </c>
      <c r="F2414" s="19" t="str">
        <f>IF('Student''s Data'!E2414=0,"",'Student''s Data'!E2414)</f>
        <v/>
      </c>
      <c r="G2414" s="19" t="str">
        <f>IF('Student''s Data'!F2414=0,"",'Student''s Data'!F2414)</f>
        <v/>
      </c>
      <c r="H2414" s="17"/>
      <c r="I2414" s="17"/>
      <c r="J2414" s="17"/>
      <c r="K2414" s="17"/>
      <c r="L2414" s="17"/>
      <c r="M2414" s="17"/>
      <c r="N2414" s="17"/>
      <c r="O2414" s="17"/>
      <c r="P2414" s="17"/>
      <c r="Q2414" s="17"/>
      <c r="R2414" s="17"/>
      <c r="S2414" s="17"/>
      <c r="T2414" s="5" t="str">
        <f>IF(SUM(Table4[[#This Row],[Jan]:[Dec]])=0,"",(SUM(Table4[[#This Row],[Jan]:[Dec]])))</f>
        <v/>
      </c>
      <c r="U2414" s="5">
        <f>IFERROR(IF(Table5[[#This Row],[Is RTE Student]]="Yes",0,VLOOKUP(Table4[[#This Row],[Class]]&amp;"_"&amp;Table4[[#This Row],[Stream]]&amp;"_"&amp;Table4[[#This Row],[Medium]],total_fee,5,0)),0)</f>
        <v>0</v>
      </c>
      <c r="V2414" s="5" t="str">
        <f>IFERROR(IF(Table4[[#This Row],[Total fees]]=Table4[[#This Row],[Total]]=0,"",Table4[[#This Row],[Total fees]]-Table4[[#This Row],[Total]]),"")</f>
        <v/>
      </c>
    </row>
    <row r="2415" spans="1:22">
      <c r="A2415" s="18" t="str">
        <f>IF('Student''s Data'!A2415=0,"",'Student''s Data'!A2415)</f>
        <v/>
      </c>
      <c r="B2415" s="18" t="str">
        <f>IF('Student''s Data'!B2415=0,"",'Student''s Data'!B2415)</f>
        <v/>
      </c>
      <c r="C2415" s="19" t="str">
        <f>IF('Student''s Data'!C2415=0,"",'Student''s Data'!C2415)</f>
        <v/>
      </c>
      <c r="D2415" s="19" t="str">
        <f>IF('Student''s Data'!D2415=0,"",'Student''s Data'!D2415)</f>
        <v/>
      </c>
      <c r="E2415" s="19" t="str">
        <f>IF('Student''s Data'!H2415=0,"",'Student''s Data'!H2415)</f>
        <v/>
      </c>
      <c r="F2415" s="19" t="str">
        <f>IF('Student''s Data'!E2415=0,"",'Student''s Data'!E2415)</f>
        <v/>
      </c>
      <c r="G2415" s="19" t="str">
        <f>IF('Student''s Data'!F2415=0,"",'Student''s Data'!F2415)</f>
        <v/>
      </c>
      <c r="H2415" s="17"/>
      <c r="I2415" s="17"/>
      <c r="J2415" s="17"/>
      <c r="K2415" s="17"/>
      <c r="L2415" s="17"/>
      <c r="M2415" s="17"/>
      <c r="N2415" s="17"/>
      <c r="O2415" s="17"/>
      <c r="P2415" s="17"/>
      <c r="Q2415" s="17"/>
      <c r="R2415" s="17"/>
      <c r="S2415" s="17"/>
      <c r="T2415" s="5" t="str">
        <f>IF(SUM(Table4[[#This Row],[Jan]:[Dec]])=0,"",(SUM(Table4[[#This Row],[Jan]:[Dec]])))</f>
        <v/>
      </c>
      <c r="U2415" s="5">
        <f>IFERROR(IF(Table5[[#This Row],[Is RTE Student]]="Yes",0,VLOOKUP(Table4[[#This Row],[Class]]&amp;"_"&amp;Table4[[#This Row],[Stream]]&amp;"_"&amp;Table4[[#This Row],[Medium]],total_fee,5,0)),0)</f>
        <v>0</v>
      </c>
      <c r="V2415" s="5" t="str">
        <f>IFERROR(IF(Table4[[#This Row],[Total fees]]=Table4[[#This Row],[Total]]=0,"",Table4[[#This Row],[Total fees]]-Table4[[#This Row],[Total]]),"")</f>
        <v/>
      </c>
    </row>
    <row r="2416" spans="1:22">
      <c r="A2416" s="18" t="str">
        <f>IF('Student''s Data'!A2416=0,"",'Student''s Data'!A2416)</f>
        <v/>
      </c>
      <c r="B2416" s="18" t="str">
        <f>IF('Student''s Data'!B2416=0,"",'Student''s Data'!B2416)</f>
        <v/>
      </c>
      <c r="C2416" s="19" t="str">
        <f>IF('Student''s Data'!C2416=0,"",'Student''s Data'!C2416)</f>
        <v/>
      </c>
      <c r="D2416" s="19" t="str">
        <f>IF('Student''s Data'!D2416=0,"",'Student''s Data'!D2416)</f>
        <v/>
      </c>
      <c r="E2416" s="19" t="str">
        <f>IF('Student''s Data'!H2416=0,"",'Student''s Data'!H2416)</f>
        <v/>
      </c>
      <c r="F2416" s="19" t="str">
        <f>IF('Student''s Data'!E2416=0,"",'Student''s Data'!E2416)</f>
        <v/>
      </c>
      <c r="G2416" s="19" t="str">
        <f>IF('Student''s Data'!F2416=0,"",'Student''s Data'!F2416)</f>
        <v/>
      </c>
      <c r="H2416" s="17"/>
      <c r="I2416" s="17"/>
      <c r="J2416" s="17"/>
      <c r="K2416" s="17"/>
      <c r="L2416" s="17"/>
      <c r="M2416" s="17"/>
      <c r="N2416" s="17"/>
      <c r="O2416" s="17"/>
      <c r="P2416" s="17"/>
      <c r="Q2416" s="17"/>
      <c r="R2416" s="17"/>
      <c r="S2416" s="17"/>
      <c r="T2416" s="5" t="str">
        <f>IF(SUM(Table4[[#This Row],[Jan]:[Dec]])=0,"",(SUM(Table4[[#This Row],[Jan]:[Dec]])))</f>
        <v/>
      </c>
      <c r="U2416" s="5">
        <f>IFERROR(IF(Table5[[#This Row],[Is RTE Student]]="Yes",0,VLOOKUP(Table4[[#This Row],[Class]]&amp;"_"&amp;Table4[[#This Row],[Stream]]&amp;"_"&amp;Table4[[#This Row],[Medium]],total_fee,5,0)),0)</f>
        <v>0</v>
      </c>
      <c r="V2416" s="5" t="str">
        <f>IFERROR(IF(Table4[[#This Row],[Total fees]]=Table4[[#This Row],[Total]]=0,"",Table4[[#This Row],[Total fees]]-Table4[[#This Row],[Total]]),"")</f>
        <v/>
      </c>
    </row>
    <row r="2417" spans="1:22">
      <c r="A2417" s="18" t="str">
        <f>IF('Student''s Data'!A2417=0,"",'Student''s Data'!A2417)</f>
        <v/>
      </c>
      <c r="B2417" s="18" t="str">
        <f>IF('Student''s Data'!B2417=0,"",'Student''s Data'!B2417)</f>
        <v/>
      </c>
      <c r="C2417" s="19" t="str">
        <f>IF('Student''s Data'!C2417=0,"",'Student''s Data'!C2417)</f>
        <v/>
      </c>
      <c r="D2417" s="19" t="str">
        <f>IF('Student''s Data'!D2417=0,"",'Student''s Data'!D2417)</f>
        <v/>
      </c>
      <c r="E2417" s="19" t="str">
        <f>IF('Student''s Data'!H2417=0,"",'Student''s Data'!H2417)</f>
        <v/>
      </c>
      <c r="F2417" s="19" t="str">
        <f>IF('Student''s Data'!E2417=0,"",'Student''s Data'!E2417)</f>
        <v/>
      </c>
      <c r="G2417" s="19" t="str">
        <f>IF('Student''s Data'!F2417=0,"",'Student''s Data'!F2417)</f>
        <v/>
      </c>
      <c r="H2417" s="17"/>
      <c r="I2417" s="17"/>
      <c r="J2417" s="17"/>
      <c r="K2417" s="17"/>
      <c r="L2417" s="17"/>
      <c r="M2417" s="17"/>
      <c r="N2417" s="17"/>
      <c r="O2417" s="17"/>
      <c r="P2417" s="17"/>
      <c r="Q2417" s="17"/>
      <c r="R2417" s="17"/>
      <c r="S2417" s="17"/>
      <c r="T2417" s="5" t="str">
        <f>IF(SUM(Table4[[#This Row],[Jan]:[Dec]])=0,"",(SUM(Table4[[#This Row],[Jan]:[Dec]])))</f>
        <v/>
      </c>
      <c r="U2417" s="5">
        <f>IFERROR(IF(Table5[[#This Row],[Is RTE Student]]="Yes",0,VLOOKUP(Table4[[#This Row],[Class]]&amp;"_"&amp;Table4[[#This Row],[Stream]]&amp;"_"&amp;Table4[[#This Row],[Medium]],total_fee,5,0)),0)</f>
        <v>0</v>
      </c>
      <c r="V2417" s="5" t="str">
        <f>IFERROR(IF(Table4[[#This Row],[Total fees]]=Table4[[#This Row],[Total]]=0,"",Table4[[#This Row],[Total fees]]-Table4[[#This Row],[Total]]),"")</f>
        <v/>
      </c>
    </row>
    <row r="2418" spans="1:22">
      <c r="A2418" s="18" t="str">
        <f>IF('Student''s Data'!A2418=0,"",'Student''s Data'!A2418)</f>
        <v/>
      </c>
      <c r="B2418" s="18" t="str">
        <f>IF('Student''s Data'!B2418=0,"",'Student''s Data'!B2418)</f>
        <v/>
      </c>
      <c r="C2418" s="19" t="str">
        <f>IF('Student''s Data'!C2418=0,"",'Student''s Data'!C2418)</f>
        <v/>
      </c>
      <c r="D2418" s="19" t="str">
        <f>IF('Student''s Data'!D2418=0,"",'Student''s Data'!D2418)</f>
        <v/>
      </c>
      <c r="E2418" s="19" t="str">
        <f>IF('Student''s Data'!H2418=0,"",'Student''s Data'!H2418)</f>
        <v/>
      </c>
      <c r="F2418" s="19" t="str">
        <f>IF('Student''s Data'!E2418=0,"",'Student''s Data'!E2418)</f>
        <v/>
      </c>
      <c r="G2418" s="19" t="str">
        <f>IF('Student''s Data'!F2418=0,"",'Student''s Data'!F2418)</f>
        <v/>
      </c>
      <c r="H2418" s="17"/>
      <c r="I2418" s="17"/>
      <c r="J2418" s="17"/>
      <c r="K2418" s="17"/>
      <c r="L2418" s="17"/>
      <c r="M2418" s="17"/>
      <c r="N2418" s="17"/>
      <c r="O2418" s="17"/>
      <c r="P2418" s="17"/>
      <c r="Q2418" s="17"/>
      <c r="R2418" s="17"/>
      <c r="S2418" s="17"/>
      <c r="T2418" s="5" t="str">
        <f>IF(SUM(Table4[[#This Row],[Jan]:[Dec]])=0,"",(SUM(Table4[[#This Row],[Jan]:[Dec]])))</f>
        <v/>
      </c>
      <c r="U2418" s="5">
        <f>IFERROR(IF(Table5[[#This Row],[Is RTE Student]]="Yes",0,VLOOKUP(Table4[[#This Row],[Class]]&amp;"_"&amp;Table4[[#This Row],[Stream]]&amp;"_"&amp;Table4[[#This Row],[Medium]],total_fee,5,0)),0)</f>
        <v>0</v>
      </c>
      <c r="V2418" s="5" t="str">
        <f>IFERROR(IF(Table4[[#This Row],[Total fees]]=Table4[[#This Row],[Total]]=0,"",Table4[[#This Row],[Total fees]]-Table4[[#This Row],[Total]]),"")</f>
        <v/>
      </c>
    </row>
    <row r="2419" spans="1:22">
      <c r="A2419" s="18" t="str">
        <f>IF('Student''s Data'!A2419=0,"",'Student''s Data'!A2419)</f>
        <v/>
      </c>
      <c r="B2419" s="18" t="str">
        <f>IF('Student''s Data'!B2419=0,"",'Student''s Data'!B2419)</f>
        <v/>
      </c>
      <c r="C2419" s="19" t="str">
        <f>IF('Student''s Data'!C2419=0,"",'Student''s Data'!C2419)</f>
        <v/>
      </c>
      <c r="D2419" s="19" t="str">
        <f>IF('Student''s Data'!D2419=0,"",'Student''s Data'!D2419)</f>
        <v/>
      </c>
      <c r="E2419" s="19" t="str">
        <f>IF('Student''s Data'!H2419=0,"",'Student''s Data'!H2419)</f>
        <v/>
      </c>
      <c r="F2419" s="19" t="str">
        <f>IF('Student''s Data'!E2419=0,"",'Student''s Data'!E2419)</f>
        <v/>
      </c>
      <c r="G2419" s="19" t="str">
        <f>IF('Student''s Data'!F2419=0,"",'Student''s Data'!F2419)</f>
        <v/>
      </c>
      <c r="H2419" s="17"/>
      <c r="I2419" s="17"/>
      <c r="J2419" s="17"/>
      <c r="K2419" s="17"/>
      <c r="L2419" s="17"/>
      <c r="M2419" s="17"/>
      <c r="N2419" s="17"/>
      <c r="O2419" s="17"/>
      <c r="P2419" s="17"/>
      <c r="Q2419" s="17"/>
      <c r="R2419" s="17"/>
      <c r="S2419" s="17"/>
      <c r="T2419" s="5" t="str">
        <f>IF(SUM(Table4[[#This Row],[Jan]:[Dec]])=0,"",(SUM(Table4[[#This Row],[Jan]:[Dec]])))</f>
        <v/>
      </c>
      <c r="U2419" s="5">
        <f>IFERROR(IF(Table5[[#This Row],[Is RTE Student]]="Yes",0,VLOOKUP(Table4[[#This Row],[Class]]&amp;"_"&amp;Table4[[#This Row],[Stream]]&amp;"_"&amp;Table4[[#This Row],[Medium]],total_fee,5,0)),0)</f>
        <v>0</v>
      </c>
      <c r="V2419" s="5" t="str">
        <f>IFERROR(IF(Table4[[#This Row],[Total fees]]=Table4[[#This Row],[Total]]=0,"",Table4[[#This Row],[Total fees]]-Table4[[#This Row],[Total]]),"")</f>
        <v/>
      </c>
    </row>
    <row r="2420" spans="1:22">
      <c r="A2420" s="18" t="str">
        <f>IF('Student''s Data'!A2420=0,"",'Student''s Data'!A2420)</f>
        <v/>
      </c>
      <c r="B2420" s="18" t="str">
        <f>IF('Student''s Data'!B2420=0,"",'Student''s Data'!B2420)</f>
        <v/>
      </c>
      <c r="C2420" s="19" t="str">
        <f>IF('Student''s Data'!C2420=0,"",'Student''s Data'!C2420)</f>
        <v/>
      </c>
      <c r="D2420" s="19" t="str">
        <f>IF('Student''s Data'!D2420=0,"",'Student''s Data'!D2420)</f>
        <v/>
      </c>
      <c r="E2420" s="19" t="str">
        <f>IF('Student''s Data'!H2420=0,"",'Student''s Data'!H2420)</f>
        <v/>
      </c>
      <c r="F2420" s="19" t="str">
        <f>IF('Student''s Data'!E2420=0,"",'Student''s Data'!E2420)</f>
        <v/>
      </c>
      <c r="G2420" s="19" t="str">
        <f>IF('Student''s Data'!F2420=0,"",'Student''s Data'!F2420)</f>
        <v/>
      </c>
      <c r="H2420" s="17"/>
      <c r="I2420" s="17"/>
      <c r="J2420" s="17"/>
      <c r="K2420" s="17"/>
      <c r="L2420" s="17"/>
      <c r="M2420" s="17"/>
      <c r="N2420" s="17"/>
      <c r="O2420" s="17"/>
      <c r="P2420" s="17"/>
      <c r="Q2420" s="17"/>
      <c r="R2420" s="17"/>
      <c r="S2420" s="17"/>
      <c r="T2420" s="5" t="str">
        <f>IF(SUM(Table4[[#This Row],[Jan]:[Dec]])=0,"",(SUM(Table4[[#This Row],[Jan]:[Dec]])))</f>
        <v/>
      </c>
      <c r="U2420" s="5">
        <f>IFERROR(IF(Table5[[#This Row],[Is RTE Student]]="Yes",0,VLOOKUP(Table4[[#This Row],[Class]]&amp;"_"&amp;Table4[[#This Row],[Stream]]&amp;"_"&amp;Table4[[#This Row],[Medium]],total_fee,5,0)),0)</f>
        <v>0</v>
      </c>
      <c r="V2420" s="5" t="str">
        <f>IFERROR(IF(Table4[[#This Row],[Total fees]]=Table4[[#This Row],[Total]]=0,"",Table4[[#This Row],[Total fees]]-Table4[[#This Row],[Total]]),"")</f>
        <v/>
      </c>
    </row>
    <row r="2421" spans="1:22">
      <c r="A2421" s="18" t="str">
        <f>IF('Student''s Data'!A2421=0,"",'Student''s Data'!A2421)</f>
        <v/>
      </c>
      <c r="B2421" s="18" t="str">
        <f>IF('Student''s Data'!B2421=0,"",'Student''s Data'!B2421)</f>
        <v/>
      </c>
      <c r="C2421" s="19" t="str">
        <f>IF('Student''s Data'!C2421=0,"",'Student''s Data'!C2421)</f>
        <v/>
      </c>
      <c r="D2421" s="19" t="str">
        <f>IF('Student''s Data'!D2421=0,"",'Student''s Data'!D2421)</f>
        <v/>
      </c>
      <c r="E2421" s="19" t="str">
        <f>IF('Student''s Data'!H2421=0,"",'Student''s Data'!H2421)</f>
        <v/>
      </c>
      <c r="F2421" s="19" t="str">
        <f>IF('Student''s Data'!E2421=0,"",'Student''s Data'!E2421)</f>
        <v/>
      </c>
      <c r="G2421" s="19" t="str">
        <f>IF('Student''s Data'!F2421=0,"",'Student''s Data'!F2421)</f>
        <v/>
      </c>
      <c r="H2421" s="17"/>
      <c r="I2421" s="17"/>
      <c r="J2421" s="17"/>
      <c r="K2421" s="17"/>
      <c r="L2421" s="17"/>
      <c r="M2421" s="17"/>
      <c r="N2421" s="17"/>
      <c r="O2421" s="17"/>
      <c r="P2421" s="17"/>
      <c r="Q2421" s="17"/>
      <c r="R2421" s="17"/>
      <c r="S2421" s="17"/>
      <c r="T2421" s="5" t="str">
        <f>IF(SUM(Table4[[#This Row],[Jan]:[Dec]])=0,"",(SUM(Table4[[#This Row],[Jan]:[Dec]])))</f>
        <v/>
      </c>
      <c r="U2421" s="5">
        <f>IFERROR(IF(Table5[[#This Row],[Is RTE Student]]="Yes",0,VLOOKUP(Table4[[#This Row],[Class]]&amp;"_"&amp;Table4[[#This Row],[Stream]]&amp;"_"&amp;Table4[[#This Row],[Medium]],total_fee,5,0)),0)</f>
        <v>0</v>
      </c>
      <c r="V2421" s="5" t="str">
        <f>IFERROR(IF(Table4[[#This Row],[Total fees]]=Table4[[#This Row],[Total]]=0,"",Table4[[#This Row],[Total fees]]-Table4[[#This Row],[Total]]),"")</f>
        <v/>
      </c>
    </row>
    <row r="2422" spans="1:22">
      <c r="A2422" s="18" t="str">
        <f>IF('Student''s Data'!A2422=0,"",'Student''s Data'!A2422)</f>
        <v/>
      </c>
      <c r="B2422" s="18" t="str">
        <f>IF('Student''s Data'!B2422=0,"",'Student''s Data'!B2422)</f>
        <v/>
      </c>
      <c r="C2422" s="19" t="str">
        <f>IF('Student''s Data'!C2422=0,"",'Student''s Data'!C2422)</f>
        <v/>
      </c>
      <c r="D2422" s="19" t="str">
        <f>IF('Student''s Data'!D2422=0,"",'Student''s Data'!D2422)</f>
        <v/>
      </c>
      <c r="E2422" s="19" t="str">
        <f>IF('Student''s Data'!H2422=0,"",'Student''s Data'!H2422)</f>
        <v/>
      </c>
      <c r="F2422" s="19" t="str">
        <f>IF('Student''s Data'!E2422=0,"",'Student''s Data'!E2422)</f>
        <v/>
      </c>
      <c r="G2422" s="19" t="str">
        <f>IF('Student''s Data'!F2422=0,"",'Student''s Data'!F2422)</f>
        <v/>
      </c>
      <c r="H2422" s="17"/>
      <c r="I2422" s="17"/>
      <c r="J2422" s="17"/>
      <c r="K2422" s="17"/>
      <c r="L2422" s="17"/>
      <c r="M2422" s="17"/>
      <c r="N2422" s="17"/>
      <c r="O2422" s="17"/>
      <c r="P2422" s="17"/>
      <c r="Q2422" s="17"/>
      <c r="R2422" s="17"/>
      <c r="S2422" s="17"/>
      <c r="T2422" s="5" t="str">
        <f>IF(SUM(Table4[[#This Row],[Jan]:[Dec]])=0,"",(SUM(Table4[[#This Row],[Jan]:[Dec]])))</f>
        <v/>
      </c>
      <c r="U2422" s="5">
        <f>IFERROR(IF(Table5[[#This Row],[Is RTE Student]]="Yes",0,VLOOKUP(Table4[[#This Row],[Class]]&amp;"_"&amp;Table4[[#This Row],[Stream]]&amp;"_"&amp;Table4[[#This Row],[Medium]],total_fee,5,0)),0)</f>
        <v>0</v>
      </c>
      <c r="V2422" s="5" t="str">
        <f>IFERROR(IF(Table4[[#This Row],[Total fees]]=Table4[[#This Row],[Total]]=0,"",Table4[[#This Row],[Total fees]]-Table4[[#This Row],[Total]]),"")</f>
        <v/>
      </c>
    </row>
    <row r="2423" spans="1:22">
      <c r="A2423" s="18" t="str">
        <f>IF('Student''s Data'!A2423=0,"",'Student''s Data'!A2423)</f>
        <v/>
      </c>
      <c r="B2423" s="18" t="str">
        <f>IF('Student''s Data'!B2423=0,"",'Student''s Data'!B2423)</f>
        <v/>
      </c>
      <c r="C2423" s="19" t="str">
        <f>IF('Student''s Data'!C2423=0,"",'Student''s Data'!C2423)</f>
        <v/>
      </c>
      <c r="D2423" s="19" t="str">
        <f>IF('Student''s Data'!D2423=0,"",'Student''s Data'!D2423)</f>
        <v/>
      </c>
      <c r="E2423" s="19" t="str">
        <f>IF('Student''s Data'!H2423=0,"",'Student''s Data'!H2423)</f>
        <v/>
      </c>
      <c r="F2423" s="19" t="str">
        <f>IF('Student''s Data'!E2423=0,"",'Student''s Data'!E2423)</f>
        <v/>
      </c>
      <c r="G2423" s="19" t="str">
        <f>IF('Student''s Data'!F2423=0,"",'Student''s Data'!F2423)</f>
        <v/>
      </c>
      <c r="H2423" s="17"/>
      <c r="I2423" s="17"/>
      <c r="J2423" s="17"/>
      <c r="K2423" s="17"/>
      <c r="L2423" s="17"/>
      <c r="M2423" s="17"/>
      <c r="N2423" s="17"/>
      <c r="O2423" s="17"/>
      <c r="P2423" s="17"/>
      <c r="Q2423" s="17"/>
      <c r="R2423" s="17"/>
      <c r="S2423" s="17"/>
      <c r="T2423" s="5" t="str">
        <f>IF(SUM(Table4[[#This Row],[Jan]:[Dec]])=0,"",(SUM(Table4[[#This Row],[Jan]:[Dec]])))</f>
        <v/>
      </c>
      <c r="U2423" s="5">
        <f>IFERROR(IF(Table5[[#This Row],[Is RTE Student]]="Yes",0,VLOOKUP(Table4[[#This Row],[Class]]&amp;"_"&amp;Table4[[#This Row],[Stream]]&amp;"_"&amp;Table4[[#This Row],[Medium]],total_fee,5,0)),0)</f>
        <v>0</v>
      </c>
      <c r="V2423" s="5" t="str">
        <f>IFERROR(IF(Table4[[#This Row],[Total fees]]=Table4[[#This Row],[Total]]=0,"",Table4[[#This Row],[Total fees]]-Table4[[#This Row],[Total]]),"")</f>
        <v/>
      </c>
    </row>
    <row r="2424" spans="1:22">
      <c r="A2424" s="18" t="str">
        <f>IF('Student''s Data'!A2424=0,"",'Student''s Data'!A2424)</f>
        <v/>
      </c>
      <c r="B2424" s="18" t="str">
        <f>IF('Student''s Data'!B2424=0,"",'Student''s Data'!B2424)</f>
        <v/>
      </c>
      <c r="C2424" s="19" t="str">
        <f>IF('Student''s Data'!C2424=0,"",'Student''s Data'!C2424)</f>
        <v/>
      </c>
      <c r="D2424" s="19" t="str">
        <f>IF('Student''s Data'!D2424=0,"",'Student''s Data'!D2424)</f>
        <v/>
      </c>
      <c r="E2424" s="19" t="str">
        <f>IF('Student''s Data'!H2424=0,"",'Student''s Data'!H2424)</f>
        <v/>
      </c>
      <c r="F2424" s="19" t="str">
        <f>IF('Student''s Data'!E2424=0,"",'Student''s Data'!E2424)</f>
        <v/>
      </c>
      <c r="G2424" s="19" t="str">
        <f>IF('Student''s Data'!F2424=0,"",'Student''s Data'!F2424)</f>
        <v/>
      </c>
      <c r="H2424" s="17"/>
      <c r="I2424" s="17"/>
      <c r="J2424" s="17"/>
      <c r="K2424" s="17"/>
      <c r="L2424" s="17"/>
      <c r="M2424" s="17"/>
      <c r="N2424" s="17"/>
      <c r="O2424" s="17"/>
      <c r="P2424" s="17"/>
      <c r="Q2424" s="17"/>
      <c r="R2424" s="17"/>
      <c r="S2424" s="17"/>
      <c r="T2424" s="5" t="str">
        <f>IF(SUM(Table4[[#This Row],[Jan]:[Dec]])=0,"",(SUM(Table4[[#This Row],[Jan]:[Dec]])))</f>
        <v/>
      </c>
      <c r="U2424" s="5">
        <f>IFERROR(IF(Table5[[#This Row],[Is RTE Student]]="Yes",0,VLOOKUP(Table4[[#This Row],[Class]]&amp;"_"&amp;Table4[[#This Row],[Stream]]&amp;"_"&amp;Table4[[#This Row],[Medium]],total_fee,5,0)),0)</f>
        <v>0</v>
      </c>
      <c r="V2424" s="5" t="str">
        <f>IFERROR(IF(Table4[[#This Row],[Total fees]]=Table4[[#This Row],[Total]]=0,"",Table4[[#This Row],[Total fees]]-Table4[[#This Row],[Total]]),"")</f>
        <v/>
      </c>
    </row>
    <row r="2425" spans="1:22">
      <c r="A2425" s="18" t="str">
        <f>IF('Student''s Data'!A2425=0,"",'Student''s Data'!A2425)</f>
        <v/>
      </c>
      <c r="B2425" s="18" t="str">
        <f>IF('Student''s Data'!B2425=0,"",'Student''s Data'!B2425)</f>
        <v/>
      </c>
      <c r="C2425" s="19" t="str">
        <f>IF('Student''s Data'!C2425=0,"",'Student''s Data'!C2425)</f>
        <v/>
      </c>
      <c r="D2425" s="19" t="str">
        <f>IF('Student''s Data'!D2425=0,"",'Student''s Data'!D2425)</f>
        <v/>
      </c>
      <c r="E2425" s="19" t="str">
        <f>IF('Student''s Data'!H2425=0,"",'Student''s Data'!H2425)</f>
        <v/>
      </c>
      <c r="F2425" s="19" t="str">
        <f>IF('Student''s Data'!E2425=0,"",'Student''s Data'!E2425)</f>
        <v/>
      </c>
      <c r="G2425" s="19" t="str">
        <f>IF('Student''s Data'!F2425=0,"",'Student''s Data'!F2425)</f>
        <v/>
      </c>
      <c r="H2425" s="17"/>
      <c r="I2425" s="17"/>
      <c r="J2425" s="17"/>
      <c r="K2425" s="17"/>
      <c r="L2425" s="17"/>
      <c r="M2425" s="17"/>
      <c r="N2425" s="17"/>
      <c r="O2425" s="17"/>
      <c r="P2425" s="17"/>
      <c r="Q2425" s="17"/>
      <c r="R2425" s="17"/>
      <c r="S2425" s="17"/>
      <c r="T2425" s="5" t="str">
        <f>IF(SUM(Table4[[#This Row],[Jan]:[Dec]])=0,"",(SUM(Table4[[#This Row],[Jan]:[Dec]])))</f>
        <v/>
      </c>
      <c r="U2425" s="5">
        <f>IFERROR(IF(Table5[[#This Row],[Is RTE Student]]="Yes",0,VLOOKUP(Table4[[#This Row],[Class]]&amp;"_"&amp;Table4[[#This Row],[Stream]]&amp;"_"&amp;Table4[[#This Row],[Medium]],total_fee,5,0)),0)</f>
        <v>0</v>
      </c>
      <c r="V2425" s="5" t="str">
        <f>IFERROR(IF(Table4[[#This Row],[Total fees]]=Table4[[#This Row],[Total]]=0,"",Table4[[#This Row],[Total fees]]-Table4[[#This Row],[Total]]),"")</f>
        <v/>
      </c>
    </row>
    <row r="2426" spans="1:22">
      <c r="A2426" s="18" t="str">
        <f>IF('Student''s Data'!A2426=0,"",'Student''s Data'!A2426)</f>
        <v/>
      </c>
      <c r="B2426" s="18" t="str">
        <f>IF('Student''s Data'!B2426=0,"",'Student''s Data'!B2426)</f>
        <v/>
      </c>
      <c r="C2426" s="19" t="str">
        <f>IF('Student''s Data'!C2426=0,"",'Student''s Data'!C2426)</f>
        <v/>
      </c>
      <c r="D2426" s="19" t="str">
        <f>IF('Student''s Data'!D2426=0,"",'Student''s Data'!D2426)</f>
        <v/>
      </c>
      <c r="E2426" s="19" t="str">
        <f>IF('Student''s Data'!H2426=0,"",'Student''s Data'!H2426)</f>
        <v/>
      </c>
      <c r="F2426" s="19" t="str">
        <f>IF('Student''s Data'!E2426=0,"",'Student''s Data'!E2426)</f>
        <v/>
      </c>
      <c r="G2426" s="19" t="str">
        <f>IF('Student''s Data'!F2426=0,"",'Student''s Data'!F2426)</f>
        <v/>
      </c>
      <c r="H2426" s="17"/>
      <c r="I2426" s="17"/>
      <c r="J2426" s="17"/>
      <c r="K2426" s="17"/>
      <c r="L2426" s="17"/>
      <c r="M2426" s="17"/>
      <c r="N2426" s="17"/>
      <c r="O2426" s="17"/>
      <c r="P2426" s="17"/>
      <c r="Q2426" s="17"/>
      <c r="R2426" s="17"/>
      <c r="S2426" s="17"/>
      <c r="T2426" s="5" t="str">
        <f>IF(SUM(Table4[[#This Row],[Jan]:[Dec]])=0,"",(SUM(Table4[[#This Row],[Jan]:[Dec]])))</f>
        <v/>
      </c>
      <c r="U2426" s="5">
        <f>IFERROR(IF(Table5[[#This Row],[Is RTE Student]]="Yes",0,VLOOKUP(Table4[[#This Row],[Class]]&amp;"_"&amp;Table4[[#This Row],[Stream]]&amp;"_"&amp;Table4[[#This Row],[Medium]],total_fee,5,0)),0)</f>
        <v>0</v>
      </c>
      <c r="V2426" s="5" t="str">
        <f>IFERROR(IF(Table4[[#This Row],[Total fees]]=Table4[[#This Row],[Total]]=0,"",Table4[[#This Row],[Total fees]]-Table4[[#This Row],[Total]]),"")</f>
        <v/>
      </c>
    </row>
    <row r="2427" spans="1:22">
      <c r="A2427" s="18" t="str">
        <f>IF('Student''s Data'!A2427=0,"",'Student''s Data'!A2427)</f>
        <v/>
      </c>
      <c r="B2427" s="18" t="str">
        <f>IF('Student''s Data'!B2427=0,"",'Student''s Data'!B2427)</f>
        <v/>
      </c>
      <c r="C2427" s="19" t="str">
        <f>IF('Student''s Data'!C2427=0,"",'Student''s Data'!C2427)</f>
        <v/>
      </c>
      <c r="D2427" s="19" t="str">
        <f>IF('Student''s Data'!D2427=0,"",'Student''s Data'!D2427)</f>
        <v/>
      </c>
      <c r="E2427" s="19" t="str">
        <f>IF('Student''s Data'!H2427=0,"",'Student''s Data'!H2427)</f>
        <v/>
      </c>
      <c r="F2427" s="19" t="str">
        <f>IF('Student''s Data'!E2427=0,"",'Student''s Data'!E2427)</f>
        <v/>
      </c>
      <c r="G2427" s="19" t="str">
        <f>IF('Student''s Data'!F2427=0,"",'Student''s Data'!F2427)</f>
        <v/>
      </c>
      <c r="H2427" s="17"/>
      <c r="I2427" s="17"/>
      <c r="J2427" s="17"/>
      <c r="K2427" s="17"/>
      <c r="L2427" s="17"/>
      <c r="M2427" s="17"/>
      <c r="N2427" s="17"/>
      <c r="O2427" s="17"/>
      <c r="P2427" s="17"/>
      <c r="Q2427" s="17"/>
      <c r="R2427" s="17"/>
      <c r="S2427" s="17"/>
      <c r="T2427" s="5" t="str">
        <f>IF(SUM(Table4[[#This Row],[Jan]:[Dec]])=0,"",(SUM(Table4[[#This Row],[Jan]:[Dec]])))</f>
        <v/>
      </c>
      <c r="U2427" s="5">
        <f>IFERROR(IF(Table5[[#This Row],[Is RTE Student]]="Yes",0,VLOOKUP(Table4[[#This Row],[Class]]&amp;"_"&amp;Table4[[#This Row],[Stream]]&amp;"_"&amp;Table4[[#This Row],[Medium]],total_fee,5,0)),0)</f>
        <v>0</v>
      </c>
      <c r="V2427" s="5" t="str">
        <f>IFERROR(IF(Table4[[#This Row],[Total fees]]=Table4[[#This Row],[Total]]=0,"",Table4[[#This Row],[Total fees]]-Table4[[#This Row],[Total]]),"")</f>
        <v/>
      </c>
    </row>
    <row r="2428" spans="1:22">
      <c r="A2428" s="18" t="str">
        <f>IF('Student''s Data'!A2428=0,"",'Student''s Data'!A2428)</f>
        <v/>
      </c>
      <c r="B2428" s="18" t="str">
        <f>IF('Student''s Data'!B2428=0,"",'Student''s Data'!B2428)</f>
        <v/>
      </c>
      <c r="C2428" s="19" t="str">
        <f>IF('Student''s Data'!C2428=0,"",'Student''s Data'!C2428)</f>
        <v/>
      </c>
      <c r="D2428" s="19" t="str">
        <f>IF('Student''s Data'!D2428=0,"",'Student''s Data'!D2428)</f>
        <v/>
      </c>
      <c r="E2428" s="19" t="str">
        <f>IF('Student''s Data'!H2428=0,"",'Student''s Data'!H2428)</f>
        <v/>
      </c>
      <c r="F2428" s="19" t="str">
        <f>IF('Student''s Data'!E2428=0,"",'Student''s Data'!E2428)</f>
        <v/>
      </c>
      <c r="G2428" s="19" t="str">
        <f>IF('Student''s Data'!F2428=0,"",'Student''s Data'!F2428)</f>
        <v/>
      </c>
      <c r="H2428" s="17"/>
      <c r="I2428" s="17"/>
      <c r="J2428" s="17"/>
      <c r="K2428" s="17"/>
      <c r="L2428" s="17"/>
      <c r="M2428" s="17"/>
      <c r="N2428" s="17"/>
      <c r="O2428" s="17"/>
      <c r="P2428" s="17"/>
      <c r="Q2428" s="17"/>
      <c r="R2428" s="17"/>
      <c r="S2428" s="17"/>
      <c r="T2428" s="5" t="str">
        <f>IF(SUM(Table4[[#This Row],[Jan]:[Dec]])=0,"",(SUM(Table4[[#This Row],[Jan]:[Dec]])))</f>
        <v/>
      </c>
      <c r="U2428" s="5">
        <f>IFERROR(IF(Table5[[#This Row],[Is RTE Student]]="Yes",0,VLOOKUP(Table4[[#This Row],[Class]]&amp;"_"&amp;Table4[[#This Row],[Stream]]&amp;"_"&amp;Table4[[#This Row],[Medium]],total_fee,5,0)),0)</f>
        <v>0</v>
      </c>
      <c r="V2428" s="5" t="str">
        <f>IFERROR(IF(Table4[[#This Row],[Total fees]]=Table4[[#This Row],[Total]]=0,"",Table4[[#This Row],[Total fees]]-Table4[[#This Row],[Total]]),"")</f>
        <v/>
      </c>
    </row>
    <row r="2429" spans="1:22">
      <c r="A2429" s="18" t="str">
        <f>IF('Student''s Data'!A2429=0,"",'Student''s Data'!A2429)</f>
        <v/>
      </c>
      <c r="B2429" s="18" t="str">
        <f>IF('Student''s Data'!B2429=0,"",'Student''s Data'!B2429)</f>
        <v/>
      </c>
      <c r="C2429" s="19" t="str">
        <f>IF('Student''s Data'!C2429=0,"",'Student''s Data'!C2429)</f>
        <v/>
      </c>
      <c r="D2429" s="19" t="str">
        <f>IF('Student''s Data'!D2429=0,"",'Student''s Data'!D2429)</f>
        <v/>
      </c>
      <c r="E2429" s="19" t="str">
        <f>IF('Student''s Data'!H2429=0,"",'Student''s Data'!H2429)</f>
        <v/>
      </c>
      <c r="F2429" s="19" t="str">
        <f>IF('Student''s Data'!E2429=0,"",'Student''s Data'!E2429)</f>
        <v/>
      </c>
      <c r="G2429" s="19" t="str">
        <f>IF('Student''s Data'!F2429=0,"",'Student''s Data'!F2429)</f>
        <v/>
      </c>
      <c r="H2429" s="17"/>
      <c r="I2429" s="17"/>
      <c r="J2429" s="17"/>
      <c r="K2429" s="17"/>
      <c r="L2429" s="17"/>
      <c r="M2429" s="17"/>
      <c r="N2429" s="17"/>
      <c r="O2429" s="17"/>
      <c r="P2429" s="17"/>
      <c r="Q2429" s="17"/>
      <c r="R2429" s="17"/>
      <c r="S2429" s="17"/>
      <c r="T2429" s="5" t="str">
        <f>IF(SUM(Table4[[#This Row],[Jan]:[Dec]])=0,"",(SUM(Table4[[#This Row],[Jan]:[Dec]])))</f>
        <v/>
      </c>
      <c r="U2429" s="5">
        <f>IFERROR(IF(Table5[[#This Row],[Is RTE Student]]="Yes",0,VLOOKUP(Table4[[#This Row],[Class]]&amp;"_"&amp;Table4[[#This Row],[Stream]]&amp;"_"&amp;Table4[[#This Row],[Medium]],total_fee,5,0)),0)</f>
        <v>0</v>
      </c>
      <c r="V2429" s="5" t="str">
        <f>IFERROR(IF(Table4[[#This Row],[Total fees]]=Table4[[#This Row],[Total]]=0,"",Table4[[#This Row],[Total fees]]-Table4[[#This Row],[Total]]),"")</f>
        <v/>
      </c>
    </row>
    <row r="2430" spans="1:22">
      <c r="A2430" s="18" t="str">
        <f>IF('Student''s Data'!A2430=0,"",'Student''s Data'!A2430)</f>
        <v/>
      </c>
      <c r="B2430" s="18" t="str">
        <f>IF('Student''s Data'!B2430=0,"",'Student''s Data'!B2430)</f>
        <v/>
      </c>
      <c r="C2430" s="19" t="str">
        <f>IF('Student''s Data'!C2430=0,"",'Student''s Data'!C2430)</f>
        <v/>
      </c>
      <c r="D2430" s="19" t="str">
        <f>IF('Student''s Data'!D2430=0,"",'Student''s Data'!D2430)</f>
        <v/>
      </c>
      <c r="E2430" s="19" t="str">
        <f>IF('Student''s Data'!H2430=0,"",'Student''s Data'!H2430)</f>
        <v/>
      </c>
      <c r="F2430" s="19" t="str">
        <f>IF('Student''s Data'!E2430=0,"",'Student''s Data'!E2430)</f>
        <v/>
      </c>
      <c r="G2430" s="19" t="str">
        <f>IF('Student''s Data'!F2430=0,"",'Student''s Data'!F2430)</f>
        <v/>
      </c>
      <c r="H2430" s="17"/>
      <c r="I2430" s="17"/>
      <c r="J2430" s="17"/>
      <c r="K2430" s="17"/>
      <c r="L2430" s="17"/>
      <c r="M2430" s="17"/>
      <c r="N2430" s="17"/>
      <c r="O2430" s="17"/>
      <c r="P2430" s="17"/>
      <c r="Q2430" s="17"/>
      <c r="R2430" s="17"/>
      <c r="S2430" s="17"/>
      <c r="T2430" s="5" t="str">
        <f>IF(SUM(Table4[[#This Row],[Jan]:[Dec]])=0,"",(SUM(Table4[[#This Row],[Jan]:[Dec]])))</f>
        <v/>
      </c>
      <c r="U2430" s="5">
        <f>IFERROR(IF(Table5[[#This Row],[Is RTE Student]]="Yes",0,VLOOKUP(Table4[[#This Row],[Class]]&amp;"_"&amp;Table4[[#This Row],[Stream]]&amp;"_"&amp;Table4[[#This Row],[Medium]],total_fee,5,0)),0)</f>
        <v>0</v>
      </c>
      <c r="V2430" s="5" t="str">
        <f>IFERROR(IF(Table4[[#This Row],[Total fees]]=Table4[[#This Row],[Total]]=0,"",Table4[[#This Row],[Total fees]]-Table4[[#This Row],[Total]]),"")</f>
        <v/>
      </c>
    </row>
    <row r="2431" spans="1:22">
      <c r="A2431" s="18" t="str">
        <f>IF('Student''s Data'!A2431=0,"",'Student''s Data'!A2431)</f>
        <v/>
      </c>
      <c r="B2431" s="18" t="str">
        <f>IF('Student''s Data'!B2431=0,"",'Student''s Data'!B2431)</f>
        <v/>
      </c>
      <c r="C2431" s="19" t="str">
        <f>IF('Student''s Data'!C2431=0,"",'Student''s Data'!C2431)</f>
        <v/>
      </c>
      <c r="D2431" s="19" t="str">
        <f>IF('Student''s Data'!D2431=0,"",'Student''s Data'!D2431)</f>
        <v/>
      </c>
      <c r="E2431" s="19" t="str">
        <f>IF('Student''s Data'!H2431=0,"",'Student''s Data'!H2431)</f>
        <v/>
      </c>
      <c r="F2431" s="19" t="str">
        <f>IF('Student''s Data'!E2431=0,"",'Student''s Data'!E2431)</f>
        <v/>
      </c>
      <c r="G2431" s="19" t="str">
        <f>IF('Student''s Data'!F2431=0,"",'Student''s Data'!F2431)</f>
        <v/>
      </c>
      <c r="H2431" s="17"/>
      <c r="I2431" s="17"/>
      <c r="J2431" s="17"/>
      <c r="K2431" s="17"/>
      <c r="L2431" s="17"/>
      <c r="M2431" s="17"/>
      <c r="N2431" s="17"/>
      <c r="O2431" s="17"/>
      <c r="P2431" s="17"/>
      <c r="Q2431" s="17"/>
      <c r="R2431" s="17"/>
      <c r="S2431" s="17"/>
      <c r="T2431" s="5" t="str">
        <f>IF(SUM(Table4[[#This Row],[Jan]:[Dec]])=0,"",(SUM(Table4[[#This Row],[Jan]:[Dec]])))</f>
        <v/>
      </c>
      <c r="U2431" s="5">
        <f>IFERROR(IF(Table5[[#This Row],[Is RTE Student]]="Yes",0,VLOOKUP(Table4[[#This Row],[Class]]&amp;"_"&amp;Table4[[#This Row],[Stream]]&amp;"_"&amp;Table4[[#This Row],[Medium]],total_fee,5,0)),0)</f>
        <v>0</v>
      </c>
      <c r="V2431" s="5" t="str">
        <f>IFERROR(IF(Table4[[#This Row],[Total fees]]=Table4[[#This Row],[Total]]=0,"",Table4[[#This Row],[Total fees]]-Table4[[#This Row],[Total]]),"")</f>
        <v/>
      </c>
    </row>
    <row r="2432" spans="1:22">
      <c r="A2432" s="18" t="str">
        <f>IF('Student''s Data'!A2432=0,"",'Student''s Data'!A2432)</f>
        <v/>
      </c>
      <c r="B2432" s="18" t="str">
        <f>IF('Student''s Data'!B2432=0,"",'Student''s Data'!B2432)</f>
        <v/>
      </c>
      <c r="C2432" s="19" t="str">
        <f>IF('Student''s Data'!C2432=0,"",'Student''s Data'!C2432)</f>
        <v/>
      </c>
      <c r="D2432" s="19" t="str">
        <f>IF('Student''s Data'!D2432=0,"",'Student''s Data'!D2432)</f>
        <v/>
      </c>
      <c r="E2432" s="19" t="str">
        <f>IF('Student''s Data'!H2432=0,"",'Student''s Data'!H2432)</f>
        <v/>
      </c>
      <c r="F2432" s="19" t="str">
        <f>IF('Student''s Data'!E2432=0,"",'Student''s Data'!E2432)</f>
        <v/>
      </c>
      <c r="G2432" s="19" t="str">
        <f>IF('Student''s Data'!F2432=0,"",'Student''s Data'!F2432)</f>
        <v/>
      </c>
      <c r="H2432" s="17"/>
      <c r="I2432" s="17"/>
      <c r="J2432" s="17"/>
      <c r="K2432" s="17"/>
      <c r="L2432" s="17"/>
      <c r="M2432" s="17"/>
      <c r="N2432" s="17"/>
      <c r="O2432" s="17"/>
      <c r="P2432" s="17"/>
      <c r="Q2432" s="17"/>
      <c r="R2432" s="17"/>
      <c r="S2432" s="17"/>
      <c r="T2432" s="5" t="str">
        <f>IF(SUM(Table4[[#This Row],[Jan]:[Dec]])=0,"",(SUM(Table4[[#This Row],[Jan]:[Dec]])))</f>
        <v/>
      </c>
      <c r="U2432" s="5">
        <f>IFERROR(IF(Table5[[#This Row],[Is RTE Student]]="Yes",0,VLOOKUP(Table4[[#This Row],[Class]]&amp;"_"&amp;Table4[[#This Row],[Stream]]&amp;"_"&amp;Table4[[#This Row],[Medium]],total_fee,5,0)),0)</f>
        <v>0</v>
      </c>
      <c r="V2432" s="5" t="str">
        <f>IFERROR(IF(Table4[[#This Row],[Total fees]]=Table4[[#This Row],[Total]]=0,"",Table4[[#This Row],[Total fees]]-Table4[[#This Row],[Total]]),"")</f>
        <v/>
      </c>
    </row>
    <row r="2433" spans="1:22">
      <c r="A2433" s="18" t="str">
        <f>IF('Student''s Data'!A2433=0,"",'Student''s Data'!A2433)</f>
        <v/>
      </c>
      <c r="B2433" s="18" t="str">
        <f>IF('Student''s Data'!B2433=0,"",'Student''s Data'!B2433)</f>
        <v/>
      </c>
      <c r="C2433" s="19" t="str">
        <f>IF('Student''s Data'!C2433=0,"",'Student''s Data'!C2433)</f>
        <v/>
      </c>
      <c r="D2433" s="19" t="str">
        <f>IF('Student''s Data'!D2433=0,"",'Student''s Data'!D2433)</f>
        <v/>
      </c>
      <c r="E2433" s="19" t="str">
        <f>IF('Student''s Data'!H2433=0,"",'Student''s Data'!H2433)</f>
        <v/>
      </c>
      <c r="F2433" s="19" t="str">
        <f>IF('Student''s Data'!E2433=0,"",'Student''s Data'!E2433)</f>
        <v/>
      </c>
      <c r="G2433" s="19" t="str">
        <f>IF('Student''s Data'!F2433=0,"",'Student''s Data'!F2433)</f>
        <v/>
      </c>
      <c r="H2433" s="17"/>
      <c r="I2433" s="17"/>
      <c r="J2433" s="17"/>
      <c r="K2433" s="17"/>
      <c r="L2433" s="17"/>
      <c r="M2433" s="17"/>
      <c r="N2433" s="17"/>
      <c r="O2433" s="17"/>
      <c r="P2433" s="17"/>
      <c r="Q2433" s="17"/>
      <c r="R2433" s="17"/>
      <c r="S2433" s="17"/>
      <c r="T2433" s="5" t="str">
        <f>IF(SUM(Table4[[#This Row],[Jan]:[Dec]])=0,"",(SUM(Table4[[#This Row],[Jan]:[Dec]])))</f>
        <v/>
      </c>
      <c r="U2433" s="5">
        <f>IFERROR(IF(Table5[[#This Row],[Is RTE Student]]="Yes",0,VLOOKUP(Table4[[#This Row],[Class]]&amp;"_"&amp;Table4[[#This Row],[Stream]]&amp;"_"&amp;Table4[[#This Row],[Medium]],total_fee,5,0)),0)</f>
        <v>0</v>
      </c>
      <c r="V2433" s="5" t="str">
        <f>IFERROR(IF(Table4[[#This Row],[Total fees]]=Table4[[#This Row],[Total]]=0,"",Table4[[#This Row],[Total fees]]-Table4[[#This Row],[Total]]),"")</f>
        <v/>
      </c>
    </row>
    <row r="2434" spans="1:22">
      <c r="A2434" s="18" t="str">
        <f>IF('Student''s Data'!A2434=0,"",'Student''s Data'!A2434)</f>
        <v/>
      </c>
      <c r="B2434" s="18" t="str">
        <f>IF('Student''s Data'!B2434=0,"",'Student''s Data'!B2434)</f>
        <v/>
      </c>
      <c r="C2434" s="19" t="str">
        <f>IF('Student''s Data'!C2434=0,"",'Student''s Data'!C2434)</f>
        <v/>
      </c>
      <c r="D2434" s="19" t="str">
        <f>IF('Student''s Data'!D2434=0,"",'Student''s Data'!D2434)</f>
        <v/>
      </c>
      <c r="E2434" s="19" t="str">
        <f>IF('Student''s Data'!H2434=0,"",'Student''s Data'!H2434)</f>
        <v/>
      </c>
      <c r="F2434" s="19" t="str">
        <f>IF('Student''s Data'!E2434=0,"",'Student''s Data'!E2434)</f>
        <v/>
      </c>
      <c r="G2434" s="19" t="str">
        <f>IF('Student''s Data'!F2434=0,"",'Student''s Data'!F2434)</f>
        <v/>
      </c>
      <c r="H2434" s="17"/>
      <c r="I2434" s="17"/>
      <c r="J2434" s="17"/>
      <c r="K2434" s="17"/>
      <c r="L2434" s="17"/>
      <c r="M2434" s="17"/>
      <c r="N2434" s="17"/>
      <c r="O2434" s="17"/>
      <c r="P2434" s="17"/>
      <c r="Q2434" s="17"/>
      <c r="R2434" s="17"/>
      <c r="S2434" s="17"/>
      <c r="T2434" s="5" t="str">
        <f>IF(SUM(Table4[[#This Row],[Jan]:[Dec]])=0,"",(SUM(Table4[[#This Row],[Jan]:[Dec]])))</f>
        <v/>
      </c>
      <c r="U2434" s="5">
        <f>IFERROR(IF(Table5[[#This Row],[Is RTE Student]]="Yes",0,VLOOKUP(Table4[[#This Row],[Class]]&amp;"_"&amp;Table4[[#This Row],[Stream]]&amp;"_"&amp;Table4[[#This Row],[Medium]],total_fee,5,0)),0)</f>
        <v>0</v>
      </c>
      <c r="V2434" s="5" t="str">
        <f>IFERROR(IF(Table4[[#This Row],[Total fees]]=Table4[[#This Row],[Total]]=0,"",Table4[[#This Row],[Total fees]]-Table4[[#This Row],[Total]]),"")</f>
        <v/>
      </c>
    </row>
    <row r="2435" spans="1:22">
      <c r="A2435" s="18" t="str">
        <f>IF('Student''s Data'!A2435=0,"",'Student''s Data'!A2435)</f>
        <v/>
      </c>
      <c r="B2435" s="18" t="str">
        <f>IF('Student''s Data'!B2435=0,"",'Student''s Data'!B2435)</f>
        <v/>
      </c>
      <c r="C2435" s="19" t="str">
        <f>IF('Student''s Data'!C2435=0,"",'Student''s Data'!C2435)</f>
        <v/>
      </c>
      <c r="D2435" s="19" t="str">
        <f>IF('Student''s Data'!D2435=0,"",'Student''s Data'!D2435)</f>
        <v/>
      </c>
      <c r="E2435" s="19" t="str">
        <f>IF('Student''s Data'!H2435=0,"",'Student''s Data'!H2435)</f>
        <v/>
      </c>
      <c r="F2435" s="19" t="str">
        <f>IF('Student''s Data'!E2435=0,"",'Student''s Data'!E2435)</f>
        <v/>
      </c>
      <c r="G2435" s="19" t="str">
        <f>IF('Student''s Data'!F2435=0,"",'Student''s Data'!F2435)</f>
        <v/>
      </c>
      <c r="H2435" s="17"/>
      <c r="I2435" s="17"/>
      <c r="J2435" s="17"/>
      <c r="K2435" s="17"/>
      <c r="L2435" s="17"/>
      <c r="M2435" s="17"/>
      <c r="N2435" s="17"/>
      <c r="O2435" s="17"/>
      <c r="P2435" s="17"/>
      <c r="Q2435" s="17"/>
      <c r="R2435" s="17"/>
      <c r="S2435" s="17"/>
      <c r="T2435" s="5" t="str">
        <f>IF(SUM(Table4[[#This Row],[Jan]:[Dec]])=0,"",(SUM(Table4[[#This Row],[Jan]:[Dec]])))</f>
        <v/>
      </c>
      <c r="U2435" s="5">
        <f>IFERROR(IF(Table5[[#This Row],[Is RTE Student]]="Yes",0,VLOOKUP(Table4[[#This Row],[Class]]&amp;"_"&amp;Table4[[#This Row],[Stream]]&amp;"_"&amp;Table4[[#This Row],[Medium]],total_fee,5,0)),0)</f>
        <v>0</v>
      </c>
      <c r="V2435" s="5" t="str">
        <f>IFERROR(IF(Table4[[#This Row],[Total fees]]=Table4[[#This Row],[Total]]=0,"",Table4[[#This Row],[Total fees]]-Table4[[#This Row],[Total]]),"")</f>
        <v/>
      </c>
    </row>
    <row r="2436" spans="1:22">
      <c r="A2436" s="18" t="str">
        <f>IF('Student''s Data'!A2436=0,"",'Student''s Data'!A2436)</f>
        <v/>
      </c>
      <c r="B2436" s="18" t="str">
        <f>IF('Student''s Data'!B2436=0,"",'Student''s Data'!B2436)</f>
        <v/>
      </c>
      <c r="C2436" s="19" t="str">
        <f>IF('Student''s Data'!C2436=0,"",'Student''s Data'!C2436)</f>
        <v/>
      </c>
      <c r="D2436" s="19" t="str">
        <f>IF('Student''s Data'!D2436=0,"",'Student''s Data'!D2436)</f>
        <v/>
      </c>
      <c r="E2436" s="19" t="str">
        <f>IF('Student''s Data'!H2436=0,"",'Student''s Data'!H2436)</f>
        <v/>
      </c>
      <c r="F2436" s="19" t="str">
        <f>IF('Student''s Data'!E2436=0,"",'Student''s Data'!E2436)</f>
        <v/>
      </c>
      <c r="G2436" s="19" t="str">
        <f>IF('Student''s Data'!F2436=0,"",'Student''s Data'!F2436)</f>
        <v/>
      </c>
      <c r="H2436" s="17"/>
      <c r="I2436" s="17"/>
      <c r="J2436" s="17"/>
      <c r="K2436" s="17"/>
      <c r="L2436" s="17"/>
      <c r="M2436" s="17"/>
      <c r="N2436" s="17"/>
      <c r="O2436" s="17"/>
      <c r="P2436" s="17"/>
      <c r="Q2436" s="17"/>
      <c r="R2436" s="17"/>
      <c r="S2436" s="17"/>
      <c r="T2436" s="5" t="str">
        <f>IF(SUM(Table4[[#This Row],[Jan]:[Dec]])=0,"",(SUM(Table4[[#This Row],[Jan]:[Dec]])))</f>
        <v/>
      </c>
      <c r="U2436" s="5">
        <f>IFERROR(IF(Table5[[#This Row],[Is RTE Student]]="Yes",0,VLOOKUP(Table4[[#This Row],[Class]]&amp;"_"&amp;Table4[[#This Row],[Stream]]&amp;"_"&amp;Table4[[#This Row],[Medium]],total_fee,5,0)),0)</f>
        <v>0</v>
      </c>
      <c r="V2436" s="5" t="str">
        <f>IFERROR(IF(Table4[[#This Row],[Total fees]]=Table4[[#This Row],[Total]]=0,"",Table4[[#This Row],[Total fees]]-Table4[[#This Row],[Total]]),"")</f>
        <v/>
      </c>
    </row>
    <row r="2437" spans="1:22">
      <c r="A2437" s="18" t="str">
        <f>IF('Student''s Data'!A2437=0,"",'Student''s Data'!A2437)</f>
        <v/>
      </c>
      <c r="B2437" s="18" t="str">
        <f>IF('Student''s Data'!B2437=0,"",'Student''s Data'!B2437)</f>
        <v/>
      </c>
      <c r="C2437" s="19" t="str">
        <f>IF('Student''s Data'!C2437=0,"",'Student''s Data'!C2437)</f>
        <v/>
      </c>
      <c r="D2437" s="19" t="str">
        <f>IF('Student''s Data'!D2437=0,"",'Student''s Data'!D2437)</f>
        <v/>
      </c>
      <c r="E2437" s="19" t="str">
        <f>IF('Student''s Data'!H2437=0,"",'Student''s Data'!H2437)</f>
        <v/>
      </c>
      <c r="F2437" s="19" t="str">
        <f>IF('Student''s Data'!E2437=0,"",'Student''s Data'!E2437)</f>
        <v/>
      </c>
      <c r="G2437" s="19" t="str">
        <f>IF('Student''s Data'!F2437=0,"",'Student''s Data'!F2437)</f>
        <v/>
      </c>
      <c r="H2437" s="17"/>
      <c r="I2437" s="17"/>
      <c r="J2437" s="17"/>
      <c r="K2437" s="17"/>
      <c r="L2437" s="17"/>
      <c r="M2437" s="17"/>
      <c r="N2437" s="17"/>
      <c r="O2437" s="17"/>
      <c r="P2437" s="17"/>
      <c r="Q2437" s="17"/>
      <c r="R2437" s="17"/>
      <c r="S2437" s="17"/>
      <c r="T2437" s="5" t="str">
        <f>IF(SUM(Table4[[#This Row],[Jan]:[Dec]])=0,"",(SUM(Table4[[#This Row],[Jan]:[Dec]])))</f>
        <v/>
      </c>
      <c r="U2437" s="5">
        <f>IFERROR(IF(Table5[[#This Row],[Is RTE Student]]="Yes",0,VLOOKUP(Table4[[#This Row],[Class]]&amp;"_"&amp;Table4[[#This Row],[Stream]]&amp;"_"&amp;Table4[[#This Row],[Medium]],total_fee,5,0)),0)</f>
        <v>0</v>
      </c>
      <c r="V2437" s="5" t="str">
        <f>IFERROR(IF(Table4[[#This Row],[Total fees]]=Table4[[#This Row],[Total]]=0,"",Table4[[#This Row],[Total fees]]-Table4[[#This Row],[Total]]),"")</f>
        <v/>
      </c>
    </row>
    <row r="2438" spans="1:22">
      <c r="A2438" s="18" t="str">
        <f>IF('Student''s Data'!A2438=0,"",'Student''s Data'!A2438)</f>
        <v/>
      </c>
      <c r="B2438" s="18" t="str">
        <f>IF('Student''s Data'!B2438=0,"",'Student''s Data'!B2438)</f>
        <v/>
      </c>
      <c r="C2438" s="19" t="str">
        <f>IF('Student''s Data'!C2438=0,"",'Student''s Data'!C2438)</f>
        <v/>
      </c>
      <c r="D2438" s="19" t="str">
        <f>IF('Student''s Data'!D2438=0,"",'Student''s Data'!D2438)</f>
        <v/>
      </c>
      <c r="E2438" s="19" t="str">
        <f>IF('Student''s Data'!H2438=0,"",'Student''s Data'!H2438)</f>
        <v/>
      </c>
      <c r="F2438" s="19" t="str">
        <f>IF('Student''s Data'!E2438=0,"",'Student''s Data'!E2438)</f>
        <v/>
      </c>
      <c r="G2438" s="19" t="str">
        <f>IF('Student''s Data'!F2438=0,"",'Student''s Data'!F2438)</f>
        <v/>
      </c>
      <c r="H2438" s="17"/>
      <c r="I2438" s="17"/>
      <c r="J2438" s="17"/>
      <c r="K2438" s="17"/>
      <c r="L2438" s="17"/>
      <c r="M2438" s="17"/>
      <c r="N2438" s="17"/>
      <c r="O2438" s="17"/>
      <c r="P2438" s="17"/>
      <c r="Q2438" s="17"/>
      <c r="R2438" s="17"/>
      <c r="S2438" s="17"/>
      <c r="T2438" s="5" t="str">
        <f>IF(SUM(Table4[[#This Row],[Jan]:[Dec]])=0,"",(SUM(Table4[[#This Row],[Jan]:[Dec]])))</f>
        <v/>
      </c>
      <c r="U2438" s="5">
        <f>IFERROR(IF(Table5[[#This Row],[Is RTE Student]]="Yes",0,VLOOKUP(Table4[[#This Row],[Class]]&amp;"_"&amp;Table4[[#This Row],[Stream]]&amp;"_"&amp;Table4[[#This Row],[Medium]],total_fee,5,0)),0)</f>
        <v>0</v>
      </c>
      <c r="V2438" s="5" t="str">
        <f>IFERROR(IF(Table4[[#This Row],[Total fees]]=Table4[[#This Row],[Total]]=0,"",Table4[[#This Row],[Total fees]]-Table4[[#This Row],[Total]]),"")</f>
        <v/>
      </c>
    </row>
    <row r="2439" spans="1:22">
      <c r="A2439" s="18" t="str">
        <f>IF('Student''s Data'!A2439=0,"",'Student''s Data'!A2439)</f>
        <v/>
      </c>
      <c r="B2439" s="18" t="str">
        <f>IF('Student''s Data'!B2439=0,"",'Student''s Data'!B2439)</f>
        <v/>
      </c>
      <c r="C2439" s="19" t="str">
        <f>IF('Student''s Data'!C2439=0,"",'Student''s Data'!C2439)</f>
        <v/>
      </c>
      <c r="D2439" s="19" t="str">
        <f>IF('Student''s Data'!D2439=0,"",'Student''s Data'!D2439)</f>
        <v/>
      </c>
      <c r="E2439" s="19" t="str">
        <f>IF('Student''s Data'!H2439=0,"",'Student''s Data'!H2439)</f>
        <v/>
      </c>
      <c r="F2439" s="19" t="str">
        <f>IF('Student''s Data'!E2439=0,"",'Student''s Data'!E2439)</f>
        <v/>
      </c>
      <c r="G2439" s="19" t="str">
        <f>IF('Student''s Data'!F2439=0,"",'Student''s Data'!F2439)</f>
        <v/>
      </c>
      <c r="H2439" s="17"/>
      <c r="I2439" s="17"/>
      <c r="J2439" s="17"/>
      <c r="K2439" s="17"/>
      <c r="L2439" s="17"/>
      <c r="M2439" s="17"/>
      <c r="N2439" s="17"/>
      <c r="O2439" s="17"/>
      <c r="P2439" s="17"/>
      <c r="Q2439" s="17"/>
      <c r="R2439" s="17"/>
      <c r="S2439" s="17"/>
      <c r="T2439" s="5" t="str">
        <f>IF(SUM(Table4[[#This Row],[Jan]:[Dec]])=0,"",(SUM(Table4[[#This Row],[Jan]:[Dec]])))</f>
        <v/>
      </c>
      <c r="U2439" s="5">
        <f>IFERROR(IF(Table5[[#This Row],[Is RTE Student]]="Yes",0,VLOOKUP(Table4[[#This Row],[Class]]&amp;"_"&amp;Table4[[#This Row],[Stream]]&amp;"_"&amp;Table4[[#This Row],[Medium]],total_fee,5,0)),0)</f>
        <v>0</v>
      </c>
      <c r="V2439" s="5" t="str">
        <f>IFERROR(IF(Table4[[#This Row],[Total fees]]=Table4[[#This Row],[Total]]=0,"",Table4[[#This Row],[Total fees]]-Table4[[#This Row],[Total]]),"")</f>
        <v/>
      </c>
    </row>
    <row r="2440" spans="1:22">
      <c r="A2440" s="18" t="str">
        <f>IF('Student''s Data'!A2440=0,"",'Student''s Data'!A2440)</f>
        <v/>
      </c>
      <c r="B2440" s="18" t="str">
        <f>IF('Student''s Data'!B2440=0,"",'Student''s Data'!B2440)</f>
        <v/>
      </c>
      <c r="C2440" s="19" t="str">
        <f>IF('Student''s Data'!C2440=0,"",'Student''s Data'!C2440)</f>
        <v/>
      </c>
      <c r="D2440" s="19" t="str">
        <f>IF('Student''s Data'!D2440=0,"",'Student''s Data'!D2440)</f>
        <v/>
      </c>
      <c r="E2440" s="19" t="str">
        <f>IF('Student''s Data'!H2440=0,"",'Student''s Data'!H2440)</f>
        <v/>
      </c>
      <c r="F2440" s="19" t="str">
        <f>IF('Student''s Data'!E2440=0,"",'Student''s Data'!E2440)</f>
        <v/>
      </c>
      <c r="G2440" s="19" t="str">
        <f>IF('Student''s Data'!F2440=0,"",'Student''s Data'!F2440)</f>
        <v/>
      </c>
      <c r="H2440" s="17"/>
      <c r="I2440" s="17"/>
      <c r="J2440" s="17"/>
      <c r="K2440" s="17"/>
      <c r="L2440" s="17"/>
      <c r="M2440" s="17"/>
      <c r="N2440" s="17"/>
      <c r="O2440" s="17"/>
      <c r="P2440" s="17"/>
      <c r="Q2440" s="17"/>
      <c r="R2440" s="17"/>
      <c r="S2440" s="17"/>
      <c r="T2440" s="5" t="str">
        <f>IF(SUM(Table4[[#This Row],[Jan]:[Dec]])=0,"",(SUM(Table4[[#This Row],[Jan]:[Dec]])))</f>
        <v/>
      </c>
      <c r="U2440" s="5">
        <f>IFERROR(IF(Table5[[#This Row],[Is RTE Student]]="Yes",0,VLOOKUP(Table4[[#This Row],[Class]]&amp;"_"&amp;Table4[[#This Row],[Stream]]&amp;"_"&amp;Table4[[#This Row],[Medium]],total_fee,5,0)),0)</f>
        <v>0</v>
      </c>
      <c r="V2440" s="5" t="str">
        <f>IFERROR(IF(Table4[[#This Row],[Total fees]]=Table4[[#This Row],[Total]]=0,"",Table4[[#This Row],[Total fees]]-Table4[[#This Row],[Total]]),"")</f>
        <v/>
      </c>
    </row>
    <row r="2441" spans="1:22">
      <c r="A2441" s="18" t="str">
        <f>IF('Student''s Data'!A2441=0,"",'Student''s Data'!A2441)</f>
        <v/>
      </c>
      <c r="B2441" s="18" t="str">
        <f>IF('Student''s Data'!B2441=0,"",'Student''s Data'!B2441)</f>
        <v/>
      </c>
      <c r="C2441" s="19" t="str">
        <f>IF('Student''s Data'!C2441=0,"",'Student''s Data'!C2441)</f>
        <v/>
      </c>
      <c r="D2441" s="19" t="str">
        <f>IF('Student''s Data'!D2441=0,"",'Student''s Data'!D2441)</f>
        <v/>
      </c>
      <c r="E2441" s="19" t="str">
        <f>IF('Student''s Data'!H2441=0,"",'Student''s Data'!H2441)</f>
        <v/>
      </c>
      <c r="F2441" s="19" t="str">
        <f>IF('Student''s Data'!E2441=0,"",'Student''s Data'!E2441)</f>
        <v/>
      </c>
      <c r="G2441" s="19" t="str">
        <f>IF('Student''s Data'!F2441=0,"",'Student''s Data'!F2441)</f>
        <v/>
      </c>
      <c r="H2441" s="17"/>
      <c r="I2441" s="17"/>
      <c r="J2441" s="17"/>
      <c r="K2441" s="17"/>
      <c r="L2441" s="17"/>
      <c r="M2441" s="17"/>
      <c r="N2441" s="17"/>
      <c r="O2441" s="17"/>
      <c r="P2441" s="17"/>
      <c r="Q2441" s="17"/>
      <c r="R2441" s="17"/>
      <c r="S2441" s="17"/>
      <c r="T2441" s="5" t="str">
        <f>IF(SUM(Table4[[#This Row],[Jan]:[Dec]])=0,"",(SUM(Table4[[#This Row],[Jan]:[Dec]])))</f>
        <v/>
      </c>
      <c r="U2441" s="5">
        <f>IFERROR(IF(Table5[[#This Row],[Is RTE Student]]="Yes",0,VLOOKUP(Table4[[#This Row],[Class]]&amp;"_"&amp;Table4[[#This Row],[Stream]]&amp;"_"&amp;Table4[[#This Row],[Medium]],total_fee,5,0)),0)</f>
        <v>0</v>
      </c>
      <c r="V2441" s="5" t="str">
        <f>IFERROR(IF(Table4[[#This Row],[Total fees]]=Table4[[#This Row],[Total]]=0,"",Table4[[#This Row],[Total fees]]-Table4[[#This Row],[Total]]),"")</f>
        <v/>
      </c>
    </row>
    <row r="2442" spans="1:22">
      <c r="A2442" s="18" t="str">
        <f>IF('Student''s Data'!A2442=0,"",'Student''s Data'!A2442)</f>
        <v/>
      </c>
      <c r="B2442" s="18" t="str">
        <f>IF('Student''s Data'!B2442=0,"",'Student''s Data'!B2442)</f>
        <v/>
      </c>
      <c r="C2442" s="19" t="str">
        <f>IF('Student''s Data'!C2442=0,"",'Student''s Data'!C2442)</f>
        <v/>
      </c>
      <c r="D2442" s="19" t="str">
        <f>IF('Student''s Data'!D2442=0,"",'Student''s Data'!D2442)</f>
        <v/>
      </c>
      <c r="E2442" s="19" t="str">
        <f>IF('Student''s Data'!H2442=0,"",'Student''s Data'!H2442)</f>
        <v/>
      </c>
      <c r="F2442" s="19" t="str">
        <f>IF('Student''s Data'!E2442=0,"",'Student''s Data'!E2442)</f>
        <v/>
      </c>
      <c r="G2442" s="19" t="str">
        <f>IF('Student''s Data'!F2442=0,"",'Student''s Data'!F2442)</f>
        <v/>
      </c>
      <c r="H2442" s="17"/>
      <c r="I2442" s="17"/>
      <c r="J2442" s="17"/>
      <c r="K2442" s="17"/>
      <c r="L2442" s="17"/>
      <c r="M2442" s="17"/>
      <c r="N2442" s="17"/>
      <c r="O2442" s="17"/>
      <c r="P2442" s="17"/>
      <c r="Q2442" s="17"/>
      <c r="R2442" s="17"/>
      <c r="S2442" s="17"/>
      <c r="T2442" s="5" t="str">
        <f>IF(SUM(Table4[[#This Row],[Jan]:[Dec]])=0,"",(SUM(Table4[[#This Row],[Jan]:[Dec]])))</f>
        <v/>
      </c>
      <c r="U2442" s="5">
        <f>IFERROR(IF(Table5[[#This Row],[Is RTE Student]]="Yes",0,VLOOKUP(Table4[[#This Row],[Class]]&amp;"_"&amp;Table4[[#This Row],[Stream]]&amp;"_"&amp;Table4[[#This Row],[Medium]],total_fee,5,0)),0)</f>
        <v>0</v>
      </c>
      <c r="V2442" s="5" t="str">
        <f>IFERROR(IF(Table4[[#This Row],[Total fees]]=Table4[[#This Row],[Total]]=0,"",Table4[[#This Row],[Total fees]]-Table4[[#This Row],[Total]]),"")</f>
        <v/>
      </c>
    </row>
    <row r="2443" spans="1:22">
      <c r="A2443" s="18" t="str">
        <f>IF('Student''s Data'!A2443=0,"",'Student''s Data'!A2443)</f>
        <v/>
      </c>
      <c r="B2443" s="18" t="str">
        <f>IF('Student''s Data'!B2443=0,"",'Student''s Data'!B2443)</f>
        <v/>
      </c>
      <c r="C2443" s="19" t="str">
        <f>IF('Student''s Data'!C2443=0,"",'Student''s Data'!C2443)</f>
        <v/>
      </c>
      <c r="D2443" s="19" t="str">
        <f>IF('Student''s Data'!D2443=0,"",'Student''s Data'!D2443)</f>
        <v/>
      </c>
      <c r="E2443" s="19" t="str">
        <f>IF('Student''s Data'!H2443=0,"",'Student''s Data'!H2443)</f>
        <v/>
      </c>
      <c r="F2443" s="19" t="str">
        <f>IF('Student''s Data'!E2443=0,"",'Student''s Data'!E2443)</f>
        <v/>
      </c>
      <c r="G2443" s="19" t="str">
        <f>IF('Student''s Data'!F2443=0,"",'Student''s Data'!F2443)</f>
        <v/>
      </c>
      <c r="H2443" s="17"/>
      <c r="I2443" s="17"/>
      <c r="J2443" s="17"/>
      <c r="K2443" s="17"/>
      <c r="L2443" s="17"/>
      <c r="M2443" s="17"/>
      <c r="N2443" s="17"/>
      <c r="O2443" s="17"/>
      <c r="P2443" s="17"/>
      <c r="Q2443" s="17"/>
      <c r="R2443" s="17"/>
      <c r="S2443" s="17"/>
      <c r="T2443" s="5" t="str">
        <f>IF(SUM(Table4[[#This Row],[Jan]:[Dec]])=0,"",(SUM(Table4[[#This Row],[Jan]:[Dec]])))</f>
        <v/>
      </c>
      <c r="U2443" s="5">
        <f>IFERROR(IF(Table5[[#This Row],[Is RTE Student]]="Yes",0,VLOOKUP(Table4[[#This Row],[Class]]&amp;"_"&amp;Table4[[#This Row],[Stream]]&amp;"_"&amp;Table4[[#This Row],[Medium]],total_fee,5,0)),0)</f>
        <v>0</v>
      </c>
      <c r="V2443" s="5" t="str">
        <f>IFERROR(IF(Table4[[#This Row],[Total fees]]=Table4[[#This Row],[Total]]=0,"",Table4[[#This Row],[Total fees]]-Table4[[#This Row],[Total]]),"")</f>
        <v/>
      </c>
    </row>
    <row r="2444" spans="1:22">
      <c r="A2444" s="18" t="str">
        <f>IF('Student''s Data'!A2444=0,"",'Student''s Data'!A2444)</f>
        <v/>
      </c>
      <c r="B2444" s="18" t="str">
        <f>IF('Student''s Data'!B2444=0,"",'Student''s Data'!B2444)</f>
        <v/>
      </c>
      <c r="C2444" s="19" t="str">
        <f>IF('Student''s Data'!C2444=0,"",'Student''s Data'!C2444)</f>
        <v/>
      </c>
      <c r="D2444" s="19" t="str">
        <f>IF('Student''s Data'!D2444=0,"",'Student''s Data'!D2444)</f>
        <v/>
      </c>
      <c r="E2444" s="19" t="str">
        <f>IF('Student''s Data'!H2444=0,"",'Student''s Data'!H2444)</f>
        <v/>
      </c>
      <c r="F2444" s="19" t="str">
        <f>IF('Student''s Data'!E2444=0,"",'Student''s Data'!E2444)</f>
        <v/>
      </c>
      <c r="G2444" s="19" t="str">
        <f>IF('Student''s Data'!F2444=0,"",'Student''s Data'!F2444)</f>
        <v/>
      </c>
      <c r="H2444" s="17"/>
      <c r="I2444" s="17"/>
      <c r="J2444" s="17"/>
      <c r="K2444" s="17"/>
      <c r="L2444" s="17"/>
      <c r="M2444" s="17"/>
      <c r="N2444" s="17"/>
      <c r="O2444" s="17"/>
      <c r="P2444" s="17"/>
      <c r="Q2444" s="17"/>
      <c r="R2444" s="17"/>
      <c r="S2444" s="17"/>
      <c r="T2444" s="5" t="str">
        <f>IF(SUM(Table4[[#This Row],[Jan]:[Dec]])=0,"",(SUM(Table4[[#This Row],[Jan]:[Dec]])))</f>
        <v/>
      </c>
      <c r="U2444" s="5">
        <f>IFERROR(IF(Table5[[#This Row],[Is RTE Student]]="Yes",0,VLOOKUP(Table4[[#This Row],[Class]]&amp;"_"&amp;Table4[[#This Row],[Stream]]&amp;"_"&amp;Table4[[#This Row],[Medium]],total_fee,5,0)),0)</f>
        <v>0</v>
      </c>
      <c r="V2444" s="5" t="str">
        <f>IFERROR(IF(Table4[[#This Row],[Total fees]]=Table4[[#This Row],[Total]]=0,"",Table4[[#This Row],[Total fees]]-Table4[[#This Row],[Total]]),"")</f>
        <v/>
      </c>
    </row>
    <row r="2445" spans="1:22">
      <c r="A2445" s="18" t="str">
        <f>IF('Student''s Data'!A2445=0,"",'Student''s Data'!A2445)</f>
        <v/>
      </c>
      <c r="B2445" s="18" t="str">
        <f>IF('Student''s Data'!B2445=0,"",'Student''s Data'!B2445)</f>
        <v/>
      </c>
      <c r="C2445" s="19" t="str">
        <f>IF('Student''s Data'!C2445=0,"",'Student''s Data'!C2445)</f>
        <v/>
      </c>
      <c r="D2445" s="19" t="str">
        <f>IF('Student''s Data'!D2445=0,"",'Student''s Data'!D2445)</f>
        <v/>
      </c>
      <c r="E2445" s="19" t="str">
        <f>IF('Student''s Data'!H2445=0,"",'Student''s Data'!H2445)</f>
        <v/>
      </c>
      <c r="F2445" s="19" t="str">
        <f>IF('Student''s Data'!E2445=0,"",'Student''s Data'!E2445)</f>
        <v/>
      </c>
      <c r="G2445" s="19" t="str">
        <f>IF('Student''s Data'!F2445=0,"",'Student''s Data'!F2445)</f>
        <v/>
      </c>
      <c r="H2445" s="17"/>
      <c r="I2445" s="17"/>
      <c r="J2445" s="17"/>
      <c r="K2445" s="17"/>
      <c r="L2445" s="17"/>
      <c r="M2445" s="17"/>
      <c r="N2445" s="17"/>
      <c r="O2445" s="17"/>
      <c r="P2445" s="17"/>
      <c r="Q2445" s="17"/>
      <c r="R2445" s="17"/>
      <c r="S2445" s="17"/>
      <c r="T2445" s="5" t="str">
        <f>IF(SUM(Table4[[#This Row],[Jan]:[Dec]])=0,"",(SUM(Table4[[#This Row],[Jan]:[Dec]])))</f>
        <v/>
      </c>
      <c r="U2445" s="5">
        <f>IFERROR(IF(Table5[[#This Row],[Is RTE Student]]="Yes",0,VLOOKUP(Table4[[#This Row],[Class]]&amp;"_"&amp;Table4[[#This Row],[Stream]]&amp;"_"&amp;Table4[[#This Row],[Medium]],total_fee,5,0)),0)</f>
        <v>0</v>
      </c>
      <c r="V2445" s="5" t="str">
        <f>IFERROR(IF(Table4[[#This Row],[Total fees]]=Table4[[#This Row],[Total]]=0,"",Table4[[#This Row],[Total fees]]-Table4[[#This Row],[Total]]),"")</f>
        <v/>
      </c>
    </row>
    <row r="2446" spans="1:22">
      <c r="A2446" s="18" t="str">
        <f>IF('Student''s Data'!A2446=0,"",'Student''s Data'!A2446)</f>
        <v/>
      </c>
      <c r="B2446" s="18" t="str">
        <f>IF('Student''s Data'!B2446=0,"",'Student''s Data'!B2446)</f>
        <v/>
      </c>
      <c r="C2446" s="19" t="str">
        <f>IF('Student''s Data'!C2446=0,"",'Student''s Data'!C2446)</f>
        <v/>
      </c>
      <c r="D2446" s="19" t="str">
        <f>IF('Student''s Data'!D2446=0,"",'Student''s Data'!D2446)</f>
        <v/>
      </c>
      <c r="E2446" s="19" t="str">
        <f>IF('Student''s Data'!H2446=0,"",'Student''s Data'!H2446)</f>
        <v/>
      </c>
      <c r="F2446" s="19" t="str">
        <f>IF('Student''s Data'!E2446=0,"",'Student''s Data'!E2446)</f>
        <v/>
      </c>
      <c r="G2446" s="19" t="str">
        <f>IF('Student''s Data'!F2446=0,"",'Student''s Data'!F2446)</f>
        <v/>
      </c>
      <c r="H2446" s="17"/>
      <c r="I2446" s="17"/>
      <c r="J2446" s="17"/>
      <c r="K2446" s="17"/>
      <c r="L2446" s="17"/>
      <c r="M2446" s="17"/>
      <c r="N2446" s="17"/>
      <c r="O2446" s="17"/>
      <c r="P2446" s="17"/>
      <c r="Q2446" s="17"/>
      <c r="R2446" s="17"/>
      <c r="S2446" s="17"/>
      <c r="T2446" s="5" t="str">
        <f>IF(SUM(Table4[[#This Row],[Jan]:[Dec]])=0,"",(SUM(Table4[[#This Row],[Jan]:[Dec]])))</f>
        <v/>
      </c>
      <c r="U2446" s="5">
        <f>IFERROR(IF(Table5[[#This Row],[Is RTE Student]]="Yes",0,VLOOKUP(Table4[[#This Row],[Class]]&amp;"_"&amp;Table4[[#This Row],[Stream]]&amp;"_"&amp;Table4[[#This Row],[Medium]],total_fee,5,0)),0)</f>
        <v>0</v>
      </c>
      <c r="V2446" s="5" t="str">
        <f>IFERROR(IF(Table4[[#This Row],[Total fees]]=Table4[[#This Row],[Total]]=0,"",Table4[[#This Row],[Total fees]]-Table4[[#This Row],[Total]]),"")</f>
        <v/>
      </c>
    </row>
    <row r="2447" spans="1:22">
      <c r="A2447" s="18" t="str">
        <f>IF('Student''s Data'!A2447=0,"",'Student''s Data'!A2447)</f>
        <v/>
      </c>
      <c r="B2447" s="18" t="str">
        <f>IF('Student''s Data'!B2447=0,"",'Student''s Data'!B2447)</f>
        <v/>
      </c>
      <c r="C2447" s="19" t="str">
        <f>IF('Student''s Data'!C2447=0,"",'Student''s Data'!C2447)</f>
        <v/>
      </c>
      <c r="D2447" s="19" t="str">
        <f>IF('Student''s Data'!D2447=0,"",'Student''s Data'!D2447)</f>
        <v/>
      </c>
      <c r="E2447" s="19" t="str">
        <f>IF('Student''s Data'!H2447=0,"",'Student''s Data'!H2447)</f>
        <v/>
      </c>
      <c r="F2447" s="19" t="str">
        <f>IF('Student''s Data'!E2447=0,"",'Student''s Data'!E2447)</f>
        <v/>
      </c>
      <c r="G2447" s="19" t="str">
        <f>IF('Student''s Data'!F2447=0,"",'Student''s Data'!F2447)</f>
        <v/>
      </c>
      <c r="H2447" s="17"/>
      <c r="I2447" s="17"/>
      <c r="J2447" s="17"/>
      <c r="K2447" s="17"/>
      <c r="L2447" s="17"/>
      <c r="M2447" s="17"/>
      <c r="N2447" s="17"/>
      <c r="O2447" s="17"/>
      <c r="P2447" s="17"/>
      <c r="Q2447" s="17"/>
      <c r="R2447" s="17"/>
      <c r="S2447" s="17"/>
      <c r="T2447" s="5" t="str">
        <f>IF(SUM(Table4[[#This Row],[Jan]:[Dec]])=0,"",(SUM(Table4[[#This Row],[Jan]:[Dec]])))</f>
        <v/>
      </c>
      <c r="U2447" s="5">
        <f>IFERROR(IF(Table5[[#This Row],[Is RTE Student]]="Yes",0,VLOOKUP(Table4[[#This Row],[Class]]&amp;"_"&amp;Table4[[#This Row],[Stream]]&amp;"_"&amp;Table4[[#This Row],[Medium]],total_fee,5,0)),0)</f>
        <v>0</v>
      </c>
      <c r="V2447" s="5" t="str">
        <f>IFERROR(IF(Table4[[#This Row],[Total fees]]=Table4[[#This Row],[Total]]=0,"",Table4[[#This Row],[Total fees]]-Table4[[#This Row],[Total]]),"")</f>
        <v/>
      </c>
    </row>
    <row r="2448" spans="1:22">
      <c r="A2448" s="18" t="str">
        <f>IF('Student''s Data'!A2448=0,"",'Student''s Data'!A2448)</f>
        <v/>
      </c>
      <c r="B2448" s="18" t="str">
        <f>IF('Student''s Data'!B2448=0,"",'Student''s Data'!B2448)</f>
        <v/>
      </c>
      <c r="C2448" s="19" t="str">
        <f>IF('Student''s Data'!C2448=0,"",'Student''s Data'!C2448)</f>
        <v/>
      </c>
      <c r="D2448" s="19" t="str">
        <f>IF('Student''s Data'!D2448=0,"",'Student''s Data'!D2448)</f>
        <v/>
      </c>
      <c r="E2448" s="19" t="str">
        <f>IF('Student''s Data'!H2448=0,"",'Student''s Data'!H2448)</f>
        <v/>
      </c>
      <c r="F2448" s="19" t="str">
        <f>IF('Student''s Data'!E2448=0,"",'Student''s Data'!E2448)</f>
        <v/>
      </c>
      <c r="G2448" s="19" t="str">
        <f>IF('Student''s Data'!F2448=0,"",'Student''s Data'!F2448)</f>
        <v/>
      </c>
      <c r="H2448" s="17"/>
      <c r="I2448" s="17"/>
      <c r="J2448" s="17"/>
      <c r="K2448" s="17"/>
      <c r="L2448" s="17"/>
      <c r="M2448" s="17"/>
      <c r="N2448" s="17"/>
      <c r="O2448" s="17"/>
      <c r="P2448" s="17"/>
      <c r="Q2448" s="17"/>
      <c r="R2448" s="17"/>
      <c r="S2448" s="17"/>
      <c r="T2448" s="5" t="str">
        <f>IF(SUM(Table4[[#This Row],[Jan]:[Dec]])=0,"",(SUM(Table4[[#This Row],[Jan]:[Dec]])))</f>
        <v/>
      </c>
      <c r="U2448" s="5">
        <f>IFERROR(IF(Table5[[#This Row],[Is RTE Student]]="Yes",0,VLOOKUP(Table4[[#This Row],[Class]]&amp;"_"&amp;Table4[[#This Row],[Stream]]&amp;"_"&amp;Table4[[#This Row],[Medium]],total_fee,5,0)),0)</f>
        <v>0</v>
      </c>
      <c r="V2448" s="5" t="str">
        <f>IFERROR(IF(Table4[[#This Row],[Total fees]]=Table4[[#This Row],[Total]]=0,"",Table4[[#This Row],[Total fees]]-Table4[[#This Row],[Total]]),"")</f>
        <v/>
      </c>
    </row>
    <row r="2449" spans="1:22">
      <c r="A2449" s="18" t="str">
        <f>IF('Student''s Data'!A2449=0,"",'Student''s Data'!A2449)</f>
        <v/>
      </c>
      <c r="B2449" s="18" t="str">
        <f>IF('Student''s Data'!B2449=0,"",'Student''s Data'!B2449)</f>
        <v/>
      </c>
      <c r="C2449" s="19" t="str">
        <f>IF('Student''s Data'!C2449=0,"",'Student''s Data'!C2449)</f>
        <v/>
      </c>
      <c r="D2449" s="19" t="str">
        <f>IF('Student''s Data'!D2449=0,"",'Student''s Data'!D2449)</f>
        <v/>
      </c>
      <c r="E2449" s="19" t="str">
        <f>IF('Student''s Data'!H2449=0,"",'Student''s Data'!H2449)</f>
        <v/>
      </c>
      <c r="F2449" s="19" t="str">
        <f>IF('Student''s Data'!E2449=0,"",'Student''s Data'!E2449)</f>
        <v/>
      </c>
      <c r="G2449" s="19" t="str">
        <f>IF('Student''s Data'!F2449=0,"",'Student''s Data'!F2449)</f>
        <v/>
      </c>
      <c r="H2449" s="17"/>
      <c r="I2449" s="17"/>
      <c r="J2449" s="17"/>
      <c r="K2449" s="17"/>
      <c r="L2449" s="17"/>
      <c r="M2449" s="17"/>
      <c r="N2449" s="17"/>
      <c r="O2449" s="17"/>
      <c r="P2449" s="17"/>
      <c r="Q2449" s="17"/>
      <c r="R2449" s="17"/>
      <c r="S2449" s="17"/>
      <c r="T2449" s="5" t="str">
        <f>IF(SUM(Table4[[#This Row],[Jan]:[Dec]])=0,"",(SUM(Table4[[#This Row],[Jan]:[Dec]])))</f>
        <v/>
      </c>
      <c r="U2449" s="5">
        <f>IFERROR(IF(Table5[[#This Row],[Is RTE Student]]="Yes",0,VLOOKUP(Table4[[#This Row],[Class]]&amp;"_"&amp;Table4[[#This Row],[Stream]]&amp;"_"&amp;Table4[[#This Row],[Medium]],total_fee,5,0)),0)</f>
        <v>0</v>
      </c>
      <c r="V2449" s="5" t="str">
        <f>IFERROR(IF(Table4[[#This Row],[Total fees]]=Table4[[#This Row],[Total]]=0,"",Table4[[#This Row],[Total fees]]-Table4[[#This Row],[Total]]),"")</f>
        <v/>
      </c>
    </row>
    <row r="2450" spans="1:22">
      <c r="A2450" s="18" t="str">
        <f>IF('Student''s Data'!A2450=0,"",'Student''s Data'!A2450)</f>
        <v/>
      </c>
      <c r="B2450" s="18" t="str">
        <f>IF('Student''s Data'!B2450=0,"",'Student''s Data'!B2450)</f>
        <v/>
      </c>
      <c r="C2450" s="19" t="str">
        <f>IF('Student''s Data'!C2450=0,"",'Student''s Data'!C2450)</f>
        <v/>
      </c>
      <c r="D2450" s="19" t="str">
        <f>IF('Student''s Data'!D2450=0,"",'Student''s Data'!D2450)</f>
        <v/>
      </c>
      <c r="E2450" s="19" t="str">
        <f>IF('Student''s Data'!H2450=0,"",'Student''s Data'!H2450)</f>
        <v/>
      </c>
      <c r="F2450" s="19" t="str">
        <f>IF('Student''s Data'!E2450=0,"",'Student''s Data'!E2450)</f>
        <v/>
      </c>
      <c r="G2450" s="19" t="str">
        <f>IF('Student''s Data'!F2450=0,"",'Student''s Data'!F2450)</f>
        <v/>
      </c>
      <c r="H2450" s="17"/>
      <c r="I2450" s="17"/>
      <c r="J2450" s="17"/>
      <c r="K2450" s="17"/>
      <c r="L2450" s="17"/>
      <c r="M2450" s="17"/>
      <c r="N2450" s="17"/>
      <c r="O2450" s="17"/>
      <c r="P2450" s="17"/>
      <c r="Q2450" s="17"/>
      <c r="R2450" s="17"/>
      <c r="S2450" s="17"/>
      <c r="T2450" s="5" t="str">
        <f>IF(SUM(Table4[[#This Row],[Jan]:[Dec]])=0,"",(SUM(Table4[[#This Row],[Jan]:[Dec]])))</f>
        <v/>
      </c>
      <c r="U2450" s="5">
        <f>IFERROR(IF(Table5[[#This Row],[Is RTE Student]]="Yes",0,VLOOKUP(Table4[[#This Row],[Class]]&amp;"_"&amp;Table4[[#This Row],[Stream]]&amp;"_"&amp;Table4[[#This Row],[Medium]],total_fee,5,0)),0)</f>
        <v>0</v>
      </c>
      <c r="V2450" s="5" t="str">
        <f>IFERROR(IF(Table4[[#This Row],[Total fees]]=Table4[[#This Row],[Total]]=0,"",Table4[[#This Row],[Total fees]]-Table4[[#This Row],[Total]]),"")</f>
        <v/>
      </c>
    </row>
    <row r="2451" spans="1:22">
      <c r="A2451" s="18" t="str">
        <f>IF('Student''s Data'!A2451=0,"",'Student''s Data'!A2451)</f>
        <v/>
      </c>
      <c r="B2451" s="18" t="str">
        <f>IF('Student''s Data'!B2451=0,"",'Student''s Data'!B2451)</f>
        <v/>
      </c>
      <c r="C2451" s="19" t="str">
        <f>IF('Student''s Data'!C2451=0,"",'Student''s Data'!C2451)</f>
        <v/>
      </c>
      <c r="D2451" s="19" t="str">
        <f>IF('Student''s Data'!D2451=0,"",'Student''s Data'!D2451)</f>
        <v/>
      </c>
      <c r="E2451" s="19" t="str">
        <f>IF('Student''s Data'!H2451=0,"",'Student''s Data'!H2451)</f>
        <v/>
      </c>
      <c r="F2451" s="19" t="str">
        <f>IF('Student''s Data'!E2451=0,"",'Student''s Data'!E2451)</f>
        <v/>
      </c>
      <c r="G2451" s="19" t="str">
        <f>IF('Student''s Data'!F2451=0,"",'Student''s Data'!F2451)</f>
        <v/>
      </c>
      <c r="H2451" s="17"/>
      <c r="I2451" s="17"/>
      <c r="J2451" s="17"/>
      <c r="K2451" s="17"/>
      <c r="L2451" s="17"/>
      <c r="M2451" s="17"/>
      <c r="N2451" s="17"/>
      <c r="O2451" s="17"/>
      <c r="P2451" s="17"/>
      <c r="Q2451" s="17"/>
      <c r="R2451" s="17"/>
      <c r="S2451" s="17"/>
      <c r="T2451" s="5" t="str">
        <f>IF(SUM(Table4[[#This Row],[Jan]:[Dec]])=0,"",(SUM(Table4[[#This Row],[Jan]:[Dec]])))</f>
        <v/>
      </c>
      <c r="U2451" s="5">
        <f>IFERROR(IF(Table5[[#This Row],[Is RTE Student]]="Yes",0,VLOOKUP(Table4[[#This Row],[Class]]&amp;"_"&amp;Table4[[#This Row],[Stream]]&amp;"_"&amp;Table4[[#This Row],[Medium]],total_fee,5,0)),0)</f>
        <v>0</v>
      </c>
      <c r="V2451" s="5" t="str">
        <f>IFERROR(IF(Table4[[#This Row],[Total fees]]=Table4[[#This Row],[Total]]=0,"",Table4[[#This Row],[Total fees]]-Table4[[#This Row],[Total]]),"")</f>
        <v/>
      </c>
    </row>
    <row r="2452" spans="1:22">
      <c r="A2452" s="18" t="str">
        <f>IF('Student''s Data'!A2452=0,"",'Student''s Data'!A2452)</f>
        <v/>
      </c>
      <c r="B2452" s="18" t="str">
        <f>IF('Student''s Data'!B2452=0,"",'Student''s Data'!B2452)</f>
        <v/>
      </c>
      <c r="C2452" s="19" t="str">
        <f>IF('Student''s Data'!C2452=0,"",'Student''s Data'!C2452)</f>
        <v/>
      </c>
      <c r="D2452" s="19" t="str">
        <f>IF('Student''s Data'!D2452=0,"",'Student''s Data'!D2452)</f>
        <v/>
      </c>
      <c r="E2452" s="19" t="str">
        <f>IF('Student''s Data'!H2452=0,"",'Student''s Data'!H2452)</f>
        <v/>
      </c>
      <c r="F2452" s="19" t="str">
        <f>IF('Student''s Data'!E2452=0,"",'Student''s Data'!E2452)</f>
        <v/>
      </c>
      <c r="G2452" s="19" t="str">
        <f>IF('Student''s Data'!F2452=0,"",'Student''s Data'!F2452)</f>
        <v/>
      </c>
      <c r="H2452" s="17"/>
      <c r="I2452" s="17"/>
      <c r="J2452" s="17"/>
      <c r="K2452" s="17"/>
      <c r="L2452" s="17"/>
      <c r="M2452" s="17"/>
      <c r="N2452" s="17"/>
      <c r="O2452" s="17"/>
      <c r="P2452" s="17"/>
      <c r="Q2452" s="17"/>
      <c r="R2452" s="17"/>
      <c r="S2452" s="17"/>
      <c r="T2452" s="5" t="str">
        <f>IF(SUM(Table4[[#This Row],[Jan]:[Dec]])=0,"",(SUM(Table4[[#This Row],[Jan]:[Dec]])))</f>
        <v/>
      </c>
      <c r="U2452" s="5">
        <f>IFERROR(IF(Table5[[#This Row],[Is RTE Student]]="Yes",0,VLOOKUP(Table4[[#This Row],[Class]]&amp;"_"&amp;Table4[[#This Row],[Stream]]&amp;"_"&amp;Table4[[#This Row],[Medium]],total_fee,5,0)),0)</f>
        <v>0</v>
      </c>
      <c r="V2452" s="5" t="str">
        <f>IFERROR(IF(Table4[[#This Row],[Total fees]]=Table4[[#This Row],[Total]]=0,"",Table4[[#This Row],[Total fees]]-Table4[[#This Row],[Total]]),"")</f>
        <v/>
      </c>
    </row>
    <row r="2453" spans="1:22">
      <c r="A2453" s="18" t="str">
        <f>IF('Student''s Data'!A2453=0,"",'Student''s Data'!A2453)</f>
        <v/>
      </c>
      <c r="B2453" s="18" t="str">
        <f>IF('Student''s Data'!B2453=0,"",'Student''s Data'!B2453)</f>
        <v/>
      </c>
      <c r="C2453" s="19" t="str">
        <f>IF('Student''s Data'!C2453=0,"",'Student''s Data'!C2453)</f>
        <v/>
      </c>
      <c r="D2453" s="19" t="str">
        <f>IF('Student''s Data'!D2453=0,"",'Student''s Data'!D2453)</f>
        <v/>
      </c>
      <c r="E2453" s="19" t="str">
        <f>IF('Student''s Data'!H2453=0,"",'Student''s Data'!H2453)</f>
        <v/>
      </c>
      <c r="F2453" s="19" t="str">
        <f>IF('Student''s Data'!E2453=0,"",'Student''s Data'!E2453)</f>
        <v/>
      </c>
      <c r="G2453" s="19" t="str">
        <f>IF('Student''s Data'!F2453=0,"",'Student''s Data'!F2453)</f>
        <v/>
      </c>
      <c r="H2453" s="17"/>
      <c r="I2453" s="17"/>
      <c r="J2453" s="17"/>
      <c r="K2453" s="17"/>
      <c r="L2453" s="17"/>
      <c r="M2453" s="17"/>
      <c r="N2453" s="17"/>
      <c r="O2453" s="17"/>
      <c r="P2453" s="17"/>
      <c r="Q2453" s="17"/>
      <c r="R2453" s="17"/>
      <c r="S2453" s="17"/>
      <c r="T2453" s="5" t="str">
        <f>IF(SUM(Table4[[#This Row],[Jan]:[Dec]])=0,"",(SUM(Table4[[#This Row],[Jan]:[Dec]])))</f>
        <v/>
      </c>
      <c r="U2453" s="5">
        <f>IFERROR(IF(Table5[[#This Row],[Is RTE Student]]="Yes",0,VLOOKUP(Table4[[#This Row],[Class]]&amp;"_"&amp;Table4[[#This Row],[Stream]]&amp;"_"&amp;Table4[[#This Row],[Medium]],total_fee,5,0)),0)</f>
        <v>0</v>
      </c>
      <c r="V2453" s="5" t="str">
        <f>IFERROR(IF(Table4[[#This Row],[Total fees]]=Table4[[#This Row],[Total]]=0,"",Table4[[#This Row],[Total fees]]-Table4[[#This Row],[Total]]),"")</f>
        <v/>
      </c>
    </row>
    <row r="2454" spans="1:22">
      <c r="A2454" s="18" t="str">
        <f>IF('Student''s Data'!A2454=0,"",'Student''s Data'!A2454)</f>
        <v/>
      </c>
      <c r="B2454" s="18" t="str">
        <f>IF('Student''s Data'!B2454=0,"",'Student''s Data'!B2454)</f>
        <v/>
      </c>
      <c r="C2454" s="19" t="str">
        <f>IF('Student''s Data'!C2454=0,"",'Student''s Data'!C2454)</f>
        <v/>
      </c>
      <c r="D2454" s="19" t="str">
        <f>IF('Student''s Data'!D2454=0,"",'Student''s Data'!D2454)</f>
        <v/>
      </c>
      <c r="E2454" s="19" t="str">
        <f>IF('Student''s Data'!H2454=0,"",'Student''s Data'!H2454)</f>
        <v/>
      </c>
      <c r="F2454" s="19" t="str">
        <f>IF('Student''s Data'!E2454=0,"",'Student''s Data'!E2454)</f>
        <v/>
      </c>
      <c r="G2454" s="19" t="str">
        <f>IF('Student''s Data'!F2454=0,"",'Student''s Data'!F2454)</f>
        <v/>
      </c>
      <c r="H2454" s="17"/>
      <c r="I2454" s="17"/>
      <c r="J2454" s="17"/>
      <c r="K2454" s="17"/>
      <c r="L2454" s="17"/>
      <c r="M2454" s="17"/>
      <c r="N2454" s="17"/>
      <c r="O2454" s="17"/>
      <c r="P2454" s="17"/>
      <c r="Q2454" s="17"/>
      <c r="R2454" s="17"/>
      <c r="S2454" s="17"/>
      <c r="T2454" s="5" t="str">
        <f>IF(SUM(Table4[[#This Row],[Jan]:[Dec]])=0,"",(SUM(Table4[[#This Row],[Jan]:[Dec]])))</f>
        <v/>
      </c>
      <c r="U2454" s="5">
        <f>IFERROR(IF(Table5[[#This Row],[Is RTE Student]]="Yes",0,VLOOKUP(Table4[[#This Row],[Class]]&amp;"_"&amp;Table4[[#This Row],[Stream]]&amp;"_"&amp;Table4[[#This Row],[Medium]],total_fee,5,0)),0)</f>
        <v>0</v>
      </c>
      <c r="V2454" s="5" t="str">
        <f>IFERROR(IF(Table4[[#This Row],[Total fees]]=Table4[[#This Row],[Total]]=0,"",Table4[[#This Row],[Total fees]]-Table4[[#This Row],[Total]]),"")</f>
        <v/>
      </c>
    </row>
    <row r="2455" spans="1:22">
      <c r="A2455" s="18" t="str">
        <f>IF('Student''s Data'!A2455=0,"",'Student''s Data'!A2455)</f>
        <v/>
      </c>
      <c r="B2455" s="18" t="str">
        <f>IF('Student''s Data'!B2455=0,"",'Student''s Data'!B2455)</f>
        <v/>
      </c>
      <c r="C2455" s="19" t="str">
        <f>IF('Student''s Data'!C2455=0,"",'Student''s Data'!C2455)</f>
        <v/>
      </c>
      <c r="D2455" s="19" t="str">
        <f>IF('Student''s Data'!D2455=0,"",'Student''s Data'!D2455)</f>
        <v/>
      </c>
      <c r="E2455" s="19" t="str">
        <f>IF('Student''s Data'!H2455=0,"",'Student''s Data'!H2455)</f>
        <v/>
      </c>
      <c r="F2455" s="19" t="str">
        <f>IF('Student''s Data'!E2455=0,"",'Student''s Data'!E2455)</f>
        <v/>
      </c>
      <c r="G2455" s="19" t="str">
        <f>IF('Student''s Data'!F2455=0,"",'Student''s Data'!F2455)</f>
        <v/>
      </c>
      <c r="H2455" s="17"/>
      <c r="I2455" s="17"/>
      <c r="J2455" s="17"/>
      <c r="K2455" s="17"/>
      <c r="L2455" s="17"/>
      <c r="M2455" s="17"/>
      <c r="N2455" s="17"/>
      <c r="O2455" s="17"/>
      <c r="P2455" s="17"/>
      <c r="Q2455" s="17"/>
      <c r="R2455" s="17"/>
      <c r="S2455" s="17"/>
      <c r="T2455" s="5" t="str">
        <f>IF(SUM(Table4[[#This Row],[Jan]:[Dec]])=0,"",(SUM(Table4[[#This Row],[Jan]:[Dec]])))</f>
        <v/>
      </c>
      <c r="U2455" s="5">
        <f>IFERROR(IF(Table5[[#This Row],[Is RTE Student]]="Yes",0,VLOOKUP(Table4[[#This Row],[Class]]&amp;"_"&amp;Table4[[#This Row],[Stream]]&amp;"_"&amp;Table4[[#This Row],[Medium]],total_fee,5,0)),0)</f>
        <v>0</v>
      </c>
      <c r="V2455" s="5" t="str">
        <f>IFERROR(IF(Table4[[#This Row],[Total fees]]=Table4[[#This Row],[Total]]=0,"",Table4[[#This Row],[Total fees]]-Table4[[#This Row],[Total]]),"")</f>
        <v/>
      </c>
    </row>
    <row r="2456" spans="1:22">
      <c r="A2456" s="18" t="str">
        <f>IF('Student''s Data'!A2456=0,"",'Student''s Data'!A2456)</f>
        <v/>
      </c>
      <c r="B2456" s="18" t="str">
        <f>IF('Student''s Data'!B2456=0,"",'Student''s Data'!B2456)</f>
        <v/>
      </c>
      <c r="C2456" s="19" t="str">
        <f>IF('Student''s Data'!C2456=0,"",'Student''s Data'!C2456)</f>
        <v/>
      </c>
      <c r="D2456" s="19" t="str">
        <f>IF('Student''s Data'!D2456=0,"",'Student''s Data'!D2456)</f>
        <v/>
      </c>
      <c r="E2456" s="19" t="str">
        <f>IF('Student''s Data'!H2456=0,"",'Student''s Data'!H2456)</f>
        <v/>
      </c>
      <c r="F2456" s="19" t="str">
        <f>IF('Student''s Data'!E2456=0,"",'Student''s Data'!E2456)</f>
        <v/>
      </c>
      <c r="G2456" s="19" t="str">
        <f>IF('Student''s Data'!F2456=0,"",'Student''s Data'!F2456)</f>
        <v/>
      </c>
      <c r="H2456" s="17"/>
      <c r="I2456" s="17"/>
      <c r="J2456" s="17"/>
      <c r="K2456" s="17"/>
      <c r="L2456" s="17"/>
      <c r="M2456" s="17"/>
      <c r="N2456" s="17"/>
      <c r="O2456" s="17"/>
      <c r="P2456" s="17"/>
      <c r="Q2456" s="17"/>
      <c r="R2456" s="17"/>
      <c r="S2456" s="17"/>
      <c r="T2456" s="5" t="str">
        <f>IF(SUM(Table4[[#This Row],[Jan]:[Dec]])=0,"",(SUM(Table4[[#This Row],[Jan]:[Dec]])))</f>
        <v/>
      </c>
      <c r="U2456" s="5">
        <f>IFERROR(IF(Table5[[#This Row],[Is RTE Student]]="Yes",0,VLOOKUP(Table4[[#This Row],[Class]]&amp;"_"&amp;Table4[[#This Row],[Stream]]&amp;"_"&amp;Table4[[#This Row],[Medium]],total_fee,5,0)),0)</f>
        <v>0</v>
      </c>
      <c r="V2456" s="5" t="str">
        <f>IFERROR(IF(Table4[[#This Row],[Total fees]]=Table4[[#This Row],[Total]]=0,"",Table4[[#This Row],[Total fees]]-Table4[[#This Row],[Total]]),"")</f>
        <v/>
      </c>
    </row>
    <row r="2457" spans="1:22">
      <c r="A2457" s="18" t="str">
        <f>IF('Student''s Data'!A2457=0,"",'Student''s Data'!A2457)</f>
        <v/>
      </c>
      <c r="B2457" s="18" t="str">
        <f>IF('Student''s Data'!B2457=0,"",'Student''s Data'!B2457)</f>
        <v/>
      </c>
      <c r="C2457" s="19" t="str">
        <f>IF('Student''s Data'!C2457=0,"",'Student''s Data'!C2457)</f>
        <v/>
      </c>
      <c r="D2457" s="19" t="str">
        <f>IF('Student''s Data'!D2457=0,"",'Student''s Data'!D2457)</f>
        <v/>
      </c>
      <c r="E2457" s="19" t="str">
        <f>IF('Student''s Data'!H2457=0,"",'Student''s Data'!H2457)</f>
        <v/>
      </c>
      <c r="F2457" s="19" t="str">
        <f>IF('Student''s Data'!E2457=0,"",'Student''s Data'!E2457)</f>
        <v/>
      </c>
      <c r="G2457" s="19" t="str">
        <f>IF('Student''s Data'!F2457=0,"",'Student''s Data'!F2457)</f>
        <v/>
      </c>
      <c r="H2457" s="17"/>
      <c r="I2457" s="17"/>
      <c r="J2457" s="17"/>
      <c r="K2457" s="17"/>
      <c r="L2457" s="17"/>
      <c r="M2457" s="17"/>
      <c r="N2457" s="17"/>
      <c r="O2457" s="17"/>
      <c r="P2457" s="17"/>
      <c r="Q2457" s="17"/>
      <c r="R2457" s="17"/>
      <c r="S2457" s="17"/>
      <c r="T2457" s="5" t="str">
        <f>IF(SUM(Table4[[#This Row],[Jan]:[Dec]])=0,"",(SUM(Table4[[#This Row],[Jan]:[Dec]])))</f>
        <v/>
      </c>
      <c r="U2457" s="5">
        <f>IFERROR(IF(Table5[[#This Row],[Is RTE Student]]="Yes",0,VLOOKUP(Table4[[#This Row],[Class]]&amp;"_"&amp;Table4[[#This Row],[Stream]]&amp;"_"&amp;Table4[[#This Row],[Medium]],total_fee,5,0)),0)</f>
        <v>0</v>
      </c>
      <c r="V2457" s="5" t="str">
        <f>IFERROR(IF(Table4[[#This Row],[Total fees]]=Table4[[#This Row],[Total]]=0,"",Table4[[#This Row],[Total fees]]-Table4[[#This Row],[Total]]),"")</f>
        <v/>
      </c>
    </row>
    <row r="2458" spans="1:22">
      <c r="A2458" s="18" t="str">
        <f>IF('Student''s Data'!A2458=0,"",'Student''s Data'!A2458)</f>
        <v/>
      </c>
      <c r="B2458" s="18" t="str">
        <f>IF('Student''s Data'!B2458=0,"",'Student''s Data'!B2458)</f>
        <v/>
      </c>
      <c r="C2458" s="19" t="str">
        <f>IF('Student''s Data'!C2458=0,"",'Student''s Data'!C2458)</f>
        <v/>
      </c>
      <c r="D2458" s="19" t="str">
        <f>IF('Student''s Data'!D2458=0,"",'Student''s Data'!D2458)</f>
        <v/>
      </c>
      <c r="E2458" s="19" t="str">
        <f>IF('Student''s Data'!H2458=0,"",'Student''s Data'!H2458)</f>
        <v/>
      </c>
      <c r="F2458" s="19" t="str">
        <f>IF('Student''s Data'!E2458=0,"",'Student''s Data'!E2458)</f>
        <v/>
      </c>
      <c r="G2458" s="19" t="str">
        <f>IF('Student''s Data'!F2458=0,"",'Student''s Data'!F2458)</f>
        <v/>
      </c>
      <c r="H2458" s="17"/>
      <c r="I2458" s="17"/>
      <c r="J2458" s="17"/>
      <c r="K2458" s="17"/>
      <c r="L2458" s="17"/>
      <c r="M2458" s="17"/>
      <c r="N2458" s="17"/>
      <c r="O2458" s="17"/>
      <c r="P2458" s="17"/>
      <c r="Q2458" s="17"/>
      <c r="R2458" s="17"/>
      <c r="S2458" s="17"/>
      <c r="T2458" s="5" t="str">
        <f>IF(SUM(Table4[[#This Row],[Jan]:[Dec]])=0,"",(SUM(Table4[[#This Row],[Jan]:[Dec]])))</f>
        <v/>
      </c>
      <c r="U2458" s="5">
        <f>IFERROR(IF(Table5[[#This Row],[Is RTE Student]]="Yes",0,VLOOKUP(Table4[[#This Row],[Class]]&amp;"_"&amp;Table4[[#This Row],[Stream]]&amp;"_"&amp;Table4[[#This Row],[Medium]],total_fee,5,0)),0)</f>
        <v>0</v>
      </c>
      <c r="V2458" s="5" t="str">
        <f>IFERROR(IF(Table4[[#This Row],[Total fees]]=Table4[[#This Row],[Total]]=0,"",Table4[[#This Row],[Total fees]]-Table4[[#This Row],[Total]]),"")</f>
        <v/>
      </c>
    </row>
    <row r="2459" spans="1:22">
      <c r="A2459" s="18" t="str">
        <f>IF('Student''s Data'!A2459=0,"",'Student''s Data'!A2459)</f>
        <v/>
      </c>
      <c r="B2459" s="18" t="str">
        <f>IF('Student''s Data'!B2459=0,"",'Student''s Data'!B2459)</f>
        <v/>
      </c>
      <c r="C2459" s="19" t="str">
        <f>IF('Student''s Data'!C2459=0,"",'Student''s Data'!C2459)</f>
        <v/>
      </c>
      <c r="D2459" s="19" t="str">
        <f>IF('Student''s Data'!D2459=0,"",'Student''s Data'!D2459)</f>
        <v/>
      </c>
      <c r="E2459" s="19" t="str">
        <f>IF('Student''s Data'!H2459=0,"",'Student''s Data'!H2459)</f>
        <v/>
      </c>
      <c r="F2459" s="19" t="str">
        <f>IF('Student''s Data'!E2459=0,"",'Student''s Data'!E2459)</f>
        <v/>
      </c>
      <c r="G2459" s="19" t="str">
        <f>IF('Student''s Data'!F2459=0,"",'Student''s Data'!F2459)</f>
        <v/>
      </c>
      <c r="H2459" s="17"/>
      <c r="I2459" s="17"/>
      <c r="J2459" s="17"/>
      <c r="K2459" s="17"/>
      <c r="L2459" s="17"/>
      <c r="M2459" s="17"/>
      <c r="N2459" s="17"/>
      <c r="O2459" s="17"/>
      <c r="P2459" s="17"/>
      <c r="Q2459" s="17"/>
      <c r="R2459" s="17"/>
      <c r="S2459" s="17"/>
      <c r="T2459" s="5" t="str">
        <f>IF(SUM(Table4[[#This Row],[Jan]:[Dec]])=0,"",(SUM(Table4[[#This Row],[Jan]:[Dec]])))</f>
        <v/>
      </c>
      <c r="U2459" s="5">
        <f>IFERROR(IF(Table5[[#This Row],[Is RTE Student]]="Yes",0,VLOOKUP(Table4[[#This Row],[Class]]&amp;"_"&amp;Table4[[#This Row],[Stream]]&amp;"_"&amp;Table4[[#This Row],[Medium]],total_fee,5,0)),0)</f>
        <v>0</v>
      </c>
      <c r="V2459" s="5" t="str">
        <f>IFERROR(IF(Table4[[#This Row],[Total fees]]=Table4[[#This Row],[Total]]=0,"",Table4[[#This Row],[Total fees]]-Table4[[#This Row],[Total]]),"")</f>
        <v/>
      </c>
    </row>
    <row r="2460" spans="1:22">
      <c r="A2460" s="18" t="str">
        <f>IF('Student''s Data'!A2460=0,"",'Student''s Data'!A2460)</f>
        <v/>
      </c>
      <c r="B2460" s="18" t="str">
        <f>IF('Student''s Data'!B2460=0,"",'Student''s Data'!B2460)</f>
        <v/>
      </c>
      <c r="C2460" s="19" t="str">
        <f>IF('Student''s Data'!C2460=0,"",'Student''s Data'!C2460)</f>
        <v/>
      </c>
      <c r="D2460" s="19" t="str">
        <f>IF('Student''s Data'!D2460=0,"",'Student''s Data'!D2460)</f>
        <v/>
      </c>
      <c r="E2460" s="19" t="str">
        <f>IF('Student''s Data'!H2460=0,"",'Student''s Data'!H2460)</f>
        <v/>
      </c>
      <c r="F2460" s="19" t="str">
        <f>IF('Student''s Data'!E2460=0,"",'Student''s Data'!E2460)</f>
        <v/>
      </c>
      <c r="G2460" s="19" t="str">
        <f>IF('Student''s Data'!F2460=0,"",'Student''s Data'!F2460)</f>
        <v/>
      </c>
      <c r="H2460" s="17"/>
      <c r="I2460" s="17"/>
      <c r="J2460" s="17"/>
      <c r="K2460" s="17"/>
      <c r="L2460" s="17"/>
      <c r="M2460" s="17"/>
      <c r="N2460" s="17"/>
      <c r="O2460" s="17"/>
      <c r="P2460" s="17"/>
      <c r="Q2460" s="17"/>
      <c r="R2460" s="17"/>
      <c r="S2460" s="17"/>
      <c r="T2460" s="5" t="str">
        <f>IF(SUM(Table4[[#This Row],[Jan]:[Dec]])=0,"",(SUM(Table4[[#This Row],[Jan]:[Dec]])))</f>
        <v/>
      </c>
      <c r="U2460" s="5">
        <f>IFERROR(IF(Table5[[#This Row],[Is RTE Student]]="Yes",0,VLOOKUP(Table4[[#This Row],[Class]]&amp;"_"&amp;Table4[[#This Row],[Stream]]&amp;"_"&amp;Table4[[#This Row],[Medium]],total_fee,5,0)),0)</f>
        <v>0</v>
      </c>
      <c r="V2460" s="5" t="str">
        <f>IFERROR(IF(Table4[[#This Row],[Total fees]]=Table4[[#This Row],[Total]]=0,"",Table4[[#This Row],[Total fees]]-Table4[[#This Row],[Total]]),"")</f>
        <v/>
      </c>
    </row>
    <row r="2461" spans="1:22">
      <c r="A2461" s="18" t="str">
        <f>IF('Student''s Data'!A2461=0,"",'Student''s Data'!A2461)</f>
        <v/>
      </c>
      <c r="B2461" s="18" t="str">
        <f>IF('Student''s Data'!B2461=0,"",'Student''s Data'!B2461)</f>
        <v/>
      </c>
      <c r="C2461" s="19" t="str">
        <f>IF('Student''s Data'!C2461=0,"",'Student''s Data'!C2461)</f>
        <v/>
      </c>
      <c r="D2461" s="19" t="str">
        <f>IF('Student''s Data'!D2461=0,"",'Student''s Data'!D2461)</f>
        <v/>
      </c>
      <c r="E2461" s="19" t="str">
        <f>IF('Student''s Data'!H2461=0,"",'Student''s Data'!H2461)</f>
        <v/>
      </c>
      <c r="F2461" s="19" t="str">
        <f>IF('Student''s Data'!E2461=0,"",'Student''s Data'!E2461)</f>
        <v/>
      </c>
      <c r="G2461" s="19" t="str">
        <f>IF('Student''s Data'!F2461=0,"",'Student''s Data'!F2461)</f>
        <v/>
      </c>
      <c r="H2461" s="17"/>
      <c r="I2461" s="17"/>
      <c r="J2461" s="17"/>
      <c r="K2461" s="17"/>
      <c r="L2461" s="17"/>
      <c r="M2461" s="17"/>
      <c r="N2461" s="17"/>
      <c r="O2461" s="17"/>
      <c r="P2461" s="17"/>
      <c r="Q2461" s="17"/>
      <c r="R2461" s="17"/>
      <c r="S2461" s="17"/>
      <c r="T2461" s="5" t="str">
        <f>IF(SUM(Table4[[#This Row],[Jan]:[Dec]])=0,"",(SUM(Table4[[#This Row],[Jan]:[Dec]])))</f>
        <v/>
      </c>
      <c r="U2461" s="5">
        <f>IFERROR(IF(Table5[[#This Row],[Is RTE Student]]="Yes",0,VLOOKUP(Table4[[#This Row],[Class]]&amp;"_"&amp;Table4[[#This Row],[Stream]]&amp;"_"&amp;Table4[[#This Row],[Medium]],total_fee,5,0)),0)</f>
        <v>0</v>
      </c>
      <c r="V2461" s="5" t="str">
        <f>IFERROR(IF(Table4[[#This Row],[Total fees]]=Table4[[#This Row],[Total]]=0,"",Table4[[#This Row],[Total fees]]-Table4[[#This Row],[Total]]),"")</f>
        <v/>
      </c>
    </row>
    <row r="2462" spans="1:22">
      <c r="A2462" s="18" t="str">
        <f>IF('Student''s Data'!A2462=0,"",'Student''s Data'!A2462)</f>
        <v/>
      </c>
      <c r="B2462" s="18" t="str">
        <f>IF('Student''s Data'!B2462=0,"",'Student''s Data'!B2462)</f>
        <v/>
      </c>
      <c r="C2462" s="19" t="str">
        <f>IF('Student''s Data'!C2462=0,"",'Student''s Data'!C2462)</f>
        <v/>
      </c>
      <c r="D2462" s="19" t="str">
        <f>IF('Student''s Data'!D2462=0,"",'Student''s Data'!D2462)</f>
        <v/>
      </c>
      <c r="E2462" s="19" t="str">
        <f>IF('Student''s Data'!H2462=0,"",'Student''s Data'!H2462)</f>
        <v/>
      </c>
      <c r="F2462" s="19" t="str">
        <f>IF('Student''s Data'!E2462=0,"",'Student''s Data'!E2462)</f>
        <v/>
      </c>
      <c r="G2462" s="19" t="str">
        <f>IF('Student''s Data'!F2462=0,"",'Student''s Data'!F2462)</f>
        <v/>
      </c>
      <c r="H2462" s="17"/>
      <c r="I2462" s="17"/>
      <c r="J2462" s="17"/>
      <c r="K2462" s="17"/>
      <c r="L2462" s="17"/>
      <c r="M2462" s="17"/>
      <c r="N2462" s="17"/>
      <c r="O2462" s="17"/>
      <c r="P2462" s="17"/>
      <c r="Q2462" s="17"/>
      <c r="R2462" s="17"/>
      <c r="S2462" s="17"/>
      <c r="T2462" s="5" t="str">
        <f>IF(SUM(Table4[[#This Row],[Jan]:[Dec]])=0,"",(SUM(Table4[[#This Row],[Jan]:[Dec]])))</f>
        <v/>
      </c>
      <c r="U2462" s="5">
        <f>IFERROR(IF(Table5[[#This Row],[Is RTE Student]]="Yes",0,VLOOKUP(Table4[[#This Row],[Class]]&amp;"_"&amp;Table4[[#This Row],[Stream]]&amp;"_"&amp;Table4[[#This Row],[Medium]],total_fee,5,0)),0)</f>
        <v>0</v>
      </c>
      <c r="V2462" s="5" t="str">
        <f>IFERROR(IF(Table4[[#This Row],[Total fees]]=Table4[[#This Row],[Total]]=0,"",Table4[[#This Row],[Total fees]]-Table4[[#This Row],[Total]]),"")</f>
        <v/>
      </c>
    </row>
    <row r="2463" spans="1:22">
      <c r="A2463" s="18" t="str">
        <f>IF('Student''s Data'!A2463=0,"",'Student''s Data'!A2463)</f>
        <v/>
      </c>
      <c r="B2463" s="18" t="str">
        <f>IF('Student''s Data'!B2463=0,"",'Student''s Data'!B2463)</f>
        <v/>
      </c>
      <c r="C2463" s="19" t="str">
        <f>IF('Student''s Data'!C2463=0,"",'Student''s Data'!C2463)</f>
        <v/>
      </c>
      <c r="D2463" s="19" t="str">
        <f>IF('Student''s Data'!D2463=0,"",'Student''s Data'!D2463)</f>
        <v/>
      </c>
      <c r="E2463" s="19" t="str">
        <f>IF('Student''s Data'!H2463=0,"",'Student''s Data'!H2463)</f>
        <v/>
      </c>
      <c r="F2463" s="19" t="str">
        <f>IF('Student''s Data'!E2463=0,"",'Student''s Data'!E2463)</f>
        <v/>
      </c>
      <c r="G2463" s="19" t="str">
        <f>IF('Student''s Data'!F2463=0,"",'Student''s Data'!F2463)</f>
        <v/>
      </c>
      <c r="H2463" s="17"/>
      <c r="I2463" s="17"/>
      <c r="J2463" s="17"/>
      <c r="K2463" s="17"/>
      <c r="L2463" s="17"/>
      <c r="M2463" s="17"/>
      <c r="N2463" s="17"/>
      <c r="O2463" s="17"/>
      <c r="P2463" s="17"/>
      <c r="Q2463" s="17"/>
      <c r="R2463" s="17"/>
      <c r="S2463" s="17"/>
      <c r="T2463" s="5" t="str">
        <f>IF(SUM(Table4[[#This Row],[Jan]:[Dec]])=0,"",(SUM(Table4[[#This Row],[Jan]:[Dec]])))</f>
        <v/>
      </c>
      <c r="U2463" s="5">
        <f>IFERROR(IF(Table5[[#This Row],[Is RTE Student]]="Yes",0,VLOOKUP(Table4[[#This Row],[Class]]&amp;"_"&amp;Table4[[#This Row],[Stream]]&amp;"_"&amp;Table4[[#This Row],[Medium]],total_fee,5,0)),0)</f>
        <v>0</v>
      </c>
      <c r="V2463" s="5" t="str">
        <f>IFERROR(IF(Table4[[#This Row],[Total fees]]=Table4[[#This Row],[Total]]=0,"",Table4[[#This Row],[Total fees]]-Table4[[#This Row],[Total]]),"")</f>
        <v/>
      </c>
    </row>
    <row r="2464" spans="1:22">
      <c r="A2464" s="18" t="str">
        <f>IF('Student''s Data'!A2464=0,"",'Student''s Data'!A2464)</f>
        <v/>
      </c>
      <c r="B2464" s="18" t="str">
        <f>IF('Student''s Data'!B2464=0,"",'Student''s Data'!B2464)</f>
        <v/>
      </c>
      <c r="C2464" s="19" t="str">
        <f>IF('Student''s Data'!C2464=0,"",'Student''s Data'!C2464)</f>
        <v/>
      </c>
      <c r="D2464" s="19" t="str">
        <f>IF('Student''s Data'!D2464=0,"",'Student''s Data'!D2464)</f>
        <v/>
      </c>
      <c r="E2464" s="19" t="str">
        <f>IF('Student''s Data'!H2464=0,"",'Student''s Data'!H2464)</f>
        <v/>
      </c>
      <c r="F2464" s="19" t="str">
        <f>IF('Student''s Data'!E2464=0,"",'Student''s Data'!E2464)</f>
        <v/>
      </c>
      <c r="G2464" s="19" t="str">
        <f>IF('Student''s Data'!F2464=0,"",'Student''s Data'!F2464)</f>
        <v/>
      </c>
      <c r="H2464" s="17"/>
      <c r="I2464" s="17"/>
      <c r="J2464" s="17"/>
      <c r="K2464" s="17"/>
      <c r="L2464" s="17"/>
      <c r="M2464" s="17"/>
      <c r="N2464" s="17"/>
      <c r="O2464" s="17"/>
      <c r="P2464" s="17"/>
      <c r="Q2464" s="17"/>
      <c r="R2464" s="17"/>
      <c r="S2464" s="17"/>
      <c r="T2464" s="5" t="str">
        <f>IF(SUM(Table4[[#This Row],[Jan]:[Dec]])=0,"",(SUM(Table4[[#This Row],[Jan]:[Dec]])))</f>
        <v/>
      </c>
      <c r="U2464" s="5">
        <f>IFERROR(IF(Table5[[#This Row],[Is RTE Student]]="Yes",0,VLOOKUP(Table4[[#This Row],[Class]]&amp;"_"&amp;Table4[[#This Row],[Stream]]&amp;"_"&amp;Table4[[#This Row],[Medium]],total_fee,5,0)),0)</f>
        <v>0</v>
      </c>
      <c r="V2464" s="5" t="str">
        <f>IFERROR(IF(Table4[[#This Row],[Total fees]]=Table4[[#This Row],[Total]]=0,"",Table4[[#This Row],[Total fees]]-Table4[[#This Row],[Total]]),"")</f>
        <v/>
      </c>
    </row>
    <row r="2465" spans="1:22">
      <c r="A2465" s="18" t="str">
        <f>IF('Student''s Data'!A2465=0,"",'Student''s Data'!A2465)</f>
        <v/>
      </c>
      <c r="B2465" s="18" t="str">
        <f>IF('Student''s Data'!B2465=0,"",'Student''s Data'!B2465)</f>
        <v/>
      </c>
      <c r="C2465" s="19" t="str">
        <f>IF('Student''s Data'!C2465=0,"",'Student''s Data'!C2465)</f>
        <v/>
      </c>
      <c r="D2465" s="19" t="str">
        <f>IF('Student''s Data'!D2465=0,"",'Student''s Data'!D2465)</f>
        <v/>
      </c>
      <c r="E2465" s="19" t="str">
        <f>IF('Student''s Data'!H2465=0,"",'Student''s Data'!H2465)</f>
        <v/>
      </c>
      <c r="F2465" s="19" t="str">
        <f>IF('Student''s Data'!E2465=0,"",'Student''s Data'!E2465)</f>
        <v/>
      </c>
      <c r="G2465" s="19" t="str">
        <f>IF('Student''s Data'!F2465=0,"",'Student''s Data'!F2465)</f>
        <v/>
      </c>
      <c r="H2465" s="17"/>
      <c r="I2465" s="17"/>
      <c r="J2465" s="17"/>
      <c r="K2465" s="17"/>
      <c r="L2465" s="17"/>
      <c r="M2465" s="17"/>
      <c r="N2465" s="17"/>
      <c r="O2465" s="17"/>
      <c r="P2465" s="17"/>
      <c r="Q2465" s="17"/>
      <c r="R2465" s="17"/>
      <c r="S2465" s="17"/>
      <c r="T2465" s="5" t="str">
        <f>IF(SUM(Table4[[#This Row],[Jan]:[Dec]])=0,"",(SUM(Table4[[#This Row],[Jan]:[Dec]])))</f>
        <v/>
      </c>
      <c r="U2465" s="5">
        <f>IFERROR(IF(Table5[[#This Row],[Is RTE Student]]="Yes",0,VLOOKUP(Table4[[#This Row],[Class]]&amp;"_"&amp;Table4[[#This Row],[Stream]]&amp;"_"&amp;Table4[[#This Row],[Medium]],total_fee,5,0)),0)</f>
        <v>0</v>
      </c>
      <c r="V2465" s="5" t="str">
        <f>IFERROR(IF(Table4[[#This Row],[Total fees]]=Table4[[#This Row],[Total]]=0,"",Table4[[#This Row],[Total fees]]-Table4[[#This Row],[Total]]),"")</f>
        <v/>
      </c>
    </row>
    <row r="2466" spans="1:22">
      <c r="A2466" s="18" t="str">
        <f>IF('Student''s Data'!A2466=0,"",'Student''s Data'!A2466)</f>
        <v/>
      </c>
      <c r="B2466" s="18" t="str">
        <f>IF('Student''s Data'!B2466=0,"",'Student''s Data'!B2466)</f>
        <v/>
      </c>
      <c r="C2466" s="19" t="str">
        <f>IF('Student''s Data'!C2466=0,"",'Student''s Data'!C2466)</f>
        <v/>
      </c>
      <c r="D2466" s="19" t="str">
        <f>IF('Student''s Data'!D2466=0,"",'Student''s Data'!D2466)</f>
        <v/>
      </c>
      <c r="E2466" s="19" t="str">
        <f>IF('Student''s Data'!H2466=0,"",'Student''s Data'!H2466)</f>
        <v/>
      </c>
      <c r="F2466" s="19" t="str">
        <f>IF('Student''s Data'!E2466=0,"",'Student''s Data'!E2466)</f>
        <v/>
      </c>
      <c r="G2466" s="19" t="str">
        <f>IF('Student''s Data'!F2466=0,"",'Student''s Data'!F2466)</f>
        <v/>
      </c>
      <c r="H2466" s="17"/>
      <c r="I2466" s="17"/>
      <c r="J2466" s="17"/>
      <c r="K2466" s="17"/>
      <c r="L2466" s="17"/>
      <c r="M2466" s="17"/>
      <c r="N2466" s="17"/>
      <c r="O2466" s="17"/>
      <c r="P2466" s="17"/>
      <c r="Q2466" s="17"/>
      <c r="R2466" s="17"/>
      <c r="S2466" s="17"/>
      <c r="T2466" s="5" t="str">
        <f>IF(SUM(Table4[[#This Row],[Jan]:[Dec]])=0,"",(SUM(Table4[[#This Row],[Jan]:[Dec]])))</f>
        <v/>
      </c>
      <c r="U2466" s="5">
        <f>IFERROR(IF(Table5[[#This Row],[Is RTE Student]]="Yes",0,VLOOKUP(Table4[[#This Row],[Class]]&amp;"_"&amp;Table4[[#This Row],[Stream]]&amp;"_"&amp;Table4[[#This Row],[Medium]],total_fee,5,0)),0)</f>
        <v>0</v>
      </c>
      <c r="V2466" s="5" t="str">
        <f>IFERROR(IF(Table4[[#This Row],[Total fees]]=Table4[[#This Row],[Total]]=0,"",Table4[[#This Row],[Total fees]]-Table4[[#This Row],[Total]]),"")</f>
        <v/>
      </c>
    </row>
    <row r="2467" spans="1:22">
      <c r="A2467" s="18" t="str">
        <f>IF('Student''s Data'!A2467=0,"",'Student''s Data'!A2467)</f>
        <v/>
      </c>
      <c r="B2467" s="18" t="str">
        <f>IF('Student''s Data'!B2467=0,"",'Student''s Data'!B2467)</f>
        <v/>
      </c>
      <c r="C2467" s="19" t="str">
        <f>IF('Student''s Data'!C2467=0,"",'Student''s Data'!C2467)</f>
        <v/>
      </c>
      <c r="D2467" s="19" t="str">
        <f>IF('Student''s Data'!D2467=0,"",'Student''s Data'!D2467)</f>
        <v/>
      </c>
      <c r="E2467" s="19" t="str">
        <f>IF('Student''s Data'!H2467=0,"",'Student''s Data'!H2467)</f>
        <v/>
      </c>
      <c r="F2467" s="19" t="str">
        <f>IF('Student''s Data'!E2467=0,"",'Student''s Data'!E2467)</f>
        <v/>
      </c>
      <c r="G2467" s="19" t="str">
        <f>IF('Student''s Data'!F2467=0,"",'Student''s Data'!F2467)</f>
        <v/>
      </c>
      <c r="H2467" s="17"/>
      <c r="I2467" s="17"/>
      <c r="J2467" s="17"/>
      <c r="K2467" s="17"/>
      <c r="L2467" s="17"/>
      <c r="M2467" s="17"/>
      <c r="N2467" s="17"/>
      <c r="O2467" s="17"/>
      <c r="P2467" s="17"/>
      <c r="Q2467" s="17"/>
      <c r="R2467" s="17"/>
      <c r="S2467" s="17"/>
      <c r="T2467" s="5" t="str">
        <f>IF(SUM(Table4[[#This Row],[Jan]:[Dec]])=0,"",(SUM(Table4[[#This Row],[Jan]:[Dec]])))</f>
        <v/>
      </c>
      <c r="U2467" s="5">
        <f>IFERROR(IF(Table5[[#This Row],[Is RTE Student]]="Yes",0,VLOOKUP(Table4[[#This Row],[Class]]&amp;"_"&amp;Table4[[#This Row],[Stream]]&amp;"_"&amp;Table4[[#This Row],[Medium]],total_fee,5,0)),0)</f>
        <v>0</v>
      </c>
      <c r="V2467" s="5" t="str">
        <f>IFERROR(IF(Table4[[#This Row],[Total fees]]=Table4[[#This Row],[Total]]=0,"",Table4[[#This Row],[Total fees]]-Table4[[#This Row],[Total]]),"")</f>
        <v/>
      </c>
    </row>
    <row r="2468" spans="1:22">
      <c r="A2468" s="18" t="str">
        <f>IF('Student''s Data'!A2468=0,"",'Student''s Data'!A2468)</f>
        <v/>
      </c>
      <c r="B2468" s="18" t="str">
        <f>IF('Student''s Data'!B2468=0,"",'Student''s Data'!B2468)</f>
        <v/>
      </c>
      <c r="C2468" s="19" t="str">
        <f>IF('Student''s Data'!C2468=0,"",'Student''s Data'!C2468)</f>
        <v/>
      </c>
      <c r="D2468" s="19" t="str">
        <f>IF('Student''s Data'!D2468=0,"",'Student''s Data'!D2468)</f>
        <v/>
      </c>
      <c r="E2468" s="19" t="str">
        <f>IF('Student''s Data'!H2468=0,"",'Student''s Data'!H2468)</f>
        <v/>
      </c>
      <c r="F2468" s="19" t="str">
        <f>IF('Student''s Data'!E2468=0,"",'Student''s Data'!E2468)</f>
        <v/>
      </c>
      <c r="G2468" s="19" t="str">
        <f>IF('Student''s Data'!F2468=0,"",'Student''s Data'!F2468)</f>
        <v/>
      </c>
      <c r="H2468" s="17"/>
      <c r="I2468" s="17"/>
      <c r="J2468" s="17"/>
      <c r="K2468" s="17"/>
      <c r="L2468" s="17"/>
      <c r="M2468" s="17"/>
      <c r="N2468" s="17"/>
      <c r="O2468" s="17"/>
      <c r="P2468" s="17"/>
      <c r="Q2468" s="17"/>
      <c r="R2468" s="17"/>
      <c r="S2468" s="17"/>
      <c r="T2468" s="5" t="str">
        <f>IF(SUM(Table4[[#This Row],[Jan]:[Dec]])=0,"",(SUM(Table4[[#This Row],[Jan]:[Dec]])))</f>
        <v/>
      </c>
      <c r="U2468" s="5">
        <f>IFERROR(IF(Table5[[#This Row],[Is RTE Student]]="Yes",0,VLOOKUP(Table4[[#This Row],[Class]]&amp;"_"&amp;Table4[[#This Row],[Stream]]&amp;"_"&amp;Table4[[#This Row],[Medium]],total_fee,5,0)),0)</f>
        <v>0</v>
      </c>
      <c r="V2468" s="5" t="str">
        <f>IFERROR(IF(Table4[[#This Row],[Total fees]]=Table4[[#This Row],[Total]]=0,"",Table4[[#This Row],[Total fees]]-Table4[[#This Row],[Total]]),"")</f>
        <v/>
      </c>
    </row>
    <row r="2469" spans="1:22">
      <c r="A2469" s="18" t="str">
        <f>IF('Student''s Data'!A2469=0,"",'Student''s Data'!A2469)</f>
        <v/>
      </c>
      <c r="B2469" s="18" t="str">
        <f>IF('Student''s Data'!B2469=0,"",'Student''s Data'!B2469)</f>
        <v/>
      </c>
      <c r="C2469" s="19" t="str">
        <f>IF('Student''s Data'!C2469=0,"",'Student''s Data'!C2469)</f>
        <v/>
      </c>
      <c r="D2469" s="19" t="str">
        <f>IF('Student''s Data'!D2469=0,"",'Student''s Data'!D2469)</f>
        <v/>
      </c>
      <c r="E2469" s="19" t="str">
        <f>IF('Student''s Data'!H2469=0,"",'Student''s Data'!H2469)</f>
        <v/>
      </c>
      <c r="F2469" s="19" t="str">
        <f>IF('Student''s Data'!E2469=0,"",'Student''s Data'!E2469)</f>
        <v/>
      </c>
      <c r="G2469" s="19" t="str">
        <f>IF('Student''s Data'!F2469=0,"",'Student''s Data'!F2469)</f>
        <v/>
      </c>
      <c r="H2469" s="17"/>
      <c r="I2469" s="17"/>
      <c r="J2469" s="17"/>
      <c r="K2469" s="17"/>
      <c r="L2469" s="17"/>
      <c r="M2469" s="17"/>
      <c r="N2469" s="17"/>
      <c r="O2469" s="17"/>
      <c r="P2469" s="17"/>
      <c r="Q2469" s="17"/>
      <c r="R2469" s="17"/>
      <c r="S2469" s="17"/>
      <c r="T2469" s="5" t="str">
        <f>IF(SUM(Table4[[#This Row],[Jan]:[Dec]])=0,"",(SUM(Table4[[#This Row],[Jan]:[Dec]])))</f>
        <v/>
      </c>
      <c r="U2469" s="5">
        <f>IFERROR(IF(Table5[[#This Row],[Is RTE Student]]="Yes",0,VLOOKUP(Table4[[#This Row],[Class]]&amp;"_"&amp;Table4[[#This Row],[Stream]]&amp;"_"&amp;Table4[[#This Row],[Medium]],total_fee,5,0)),0)</f>
        <v>0</v>
      </c>
      <c r="V2469" s="5" t="str">
        <f>IFERROR(IF(Table4[[#This Row],[Total fees]]=Table4[[#This Row],[Total]]=0,"",Table4[[#This Row],[Total fees]]-Table4[[#This Row],[Total]]),"")</f>
        <v/>
      </c>
    </row>
    <row r="2470" spans="1:22">
      <c r="A2470" s="18" t="str">
        <f>IF('Student''s Data'!A2470=0,"",'Student''s Data'!A2470)</f>
        <v/>
      </c>
      <c r="B2470" s="18" t="str">
        <f>IF('Student''s Data'!B2470=0,"",'Student''s Data'!B2470)</f>
        <v/>
      </c>
      <c r="C2470" s="19" t="str">
        <f>IF('Student''s Data'!C2470=0,"",'Student''s Data'!C2470)</f>
        <v/>
      </c>
      <c r="D2470" s="19" t="str">
        <f>IF('Student''s Data'!D2470=0,"",'Student''s Data'!D2470)</f>
        <v/>
      </c>
      <c r="E2470" s="19" t="str">
        <f>IF('Student''s Data'!H2470=0,"",'Student''s Data'!H2470)</f>
        <v/>
      </c>
      <c r="F2470" s="19" t="str">
        <f>IF('Student''s Data'!E2470=0,"",'Student''s Data'!E2470)</f>
        <v/>
      </c>
      <c r="G2470" s="19" t="str">
        <f>IF('Student''s Data'!F2470=0,"",'Student''s Data'!F2470)</f>
        <v/>
      </c>
      <c r="H2470" s="17"/>
      <c r="I2470" s="17"/>
      <c r="J2470" s="17"/>
      <c r="K2470" s="17"/>
      <c r="L2470" s="17"/>
      <c r="M2470" s="17"/>
      <c r="N2470" s="17"/>
      <c r="O2470" s="17"/>
      <c r="P2470" s="17"/>
      <c r="Q2470" s="17"/>
      <c r="R2470" s="17"/>
      <c r="S2470" s="17"/>
      <c r="T2470" s="5" t="str">
        <f>IF(SUM(Table4[[#This Row],[Jan]:[Dec]])=0,"",(SUM(Table4[[#This Row],[Jan]:[Dec]])))</f>
        <v/>
      </c>
      <c r="U2470" s="5">
        <f>IFERROR(IF(Table5[[#This Row],[Is RTE Student]]="Yes",0,VLOOKUP(Table4[[#This Row],[Class]]&amp;"_"&amp;Table4[[#This Row],[Stream]]&amp;"_"&amp;Table4[[#This Row],[Medium]],total_fee,5,0)),0)</f>
        <v>0</v>
      </c>
      <c r="V2470" s="5" t="str">
        <f>IFERROR(IF(Table4[[#This Row],[Total fees]]=Table4[[#This Row],[Total]]=0,"",Table4[[#This Row],[Total fees]]-Table4[[#This Row],[Total]]),"")</f>
        <v/>
      </c>
    </row>
    <row r="2471" spans="1:22">
      <c r="A2471" s="18" t="str">
        <f>IF('Student''s Data'!A2471=0,"",'Student''s Data'!A2471)</f>
        <v/>
      </c>
      <c r="B2471" s="18" t="str">
        <f>IF('Student''s Data'!B2471=0,"",'Student''s Data'!B2471)</f>
        <v/>
      </c>
      <c r="C2471" s="19" t="str">
        <f>IF('Student''s Data'!C2471=0,"",'Student''s Data'!C2471)</f>
        <v/>
      </c>
      <c r="D2471" s="19" t="str">
        <f>IF('Student''s Data'!D2471=0,"",'Student''s Data'!D2471)</f>
        <v/>
      </c>
      <c r="E2471" s="19" t="str">
        <f>IF('Student''s Data'!H2471=0,"",'Student''s Data'!H2471)</f>
        <v/>
      </c>
      <c r="F2471" s="19" t="str">
        <f>IF('Student''s Data'!E2471=0,"",'Student''s Data'!E2471)</f>
        <v/>
      </c>
      <c r="G2471" s="19" t="str">
        <f>IF('Student''s Data'!F2471=0,"",'Student''s Data'!F2471)</f>
        <v/>
      </c>
      <c r="H2471" s="17"/>
      <c r="I2471" s="17"/>
      <c r="J2471" s="17"/>
      <c r="K2471" s="17"/>
      <c r="L2471" s="17"/>
      <c r="M2471" s="17"/>
      <c r="N2471" s="17"/>
      <c r="O2471" s="17"/>
      <c r="P2471" s="17"/>
      <c r="Q2471" s="17"/>
      <c r="R2471" s="17"/>
      <c r="S2471" s="17"/>
      <c r="T2471" s="5" t="str">
        <f>IF(SUM(Table4[[#This Row],[Jan]:[Dec]])=0,"",(SUM(Table4[[#This Row],[Jan]:[Dec]])))</f>
        <v/>
      </c>
      <c r="U2471" s="5">
        <f>IFERROR(IF(Table5[[#This Row],[Is RTE Student]]="Yes",0,VLOOKUP(Table4[[#This Row],[Class]]&amp;"_"&amp;Table4[[#This Row],[Stream]]&amp;"_"&amp;Table4[[#This Row],[Medium]],total_fee,5,0)),0)</f>
        <v>0</v>
      </c>
      <c r="V2471" s="5" t="str">
        <f>IFERROR(IF(Table4[[#This Row],[Total fees]]=Table4[[#This Row],[Total]]=0,"",Table4[[#This Row],[Total fees]]-Table4[[#This Row],[Total]]),"")</f>
        <v/>
      </c>
    </row>
    <row r="2472" spans="1:22">
      <c r="A2472" s="18" t="str">
        <f>IF('Student''s Data'!A2472=0,"",'Student''s Data'!A2472)</f>
        <v/>
      </c>
      <c r="B2472" s="18" t="str">
        <f>IF('Student''s Data'!B2472=0,"",'Student''s Data'!B2472)</f>
        <v/>
      </c>
      <c r="C2472" s="19" t="str">
        <f>IF('Student''s Data'!C2472=0,"",'Student''s Data'!C2472)</f>
        <v/>
      </c>
      <c r="D2472" s="19" t="str">
        <f>IF('Student''s Data'!D2472=0,"",'Student''s Data'!D2472)</f>
        <v/>
      </c>
      <c r="E2472" s="19" t="str">
        <f>IF('Student''s Data'!H2472=0,"",'Student''s Data'!H2472)</f>
        <v/>
      </c>
      <c r="F2472" s="19" t="str">
        <f>IF('Student''s Data'!E2472=0,"",'Student''s Data'!E2472)</f>
        <v/>
      </c>
      <c r="G2472" s="19" t="str">
        <f>IF('Student''s Data'!F2472=0,"",'Student''s Data'!F2472)</f>
        <v/>
      </c>
      <c r="H2472" s="17"/>
      <c r="I2472" s="17"/>
      <c r="J2472" s="17"/>
      <c r="K2472" s="17"/>
      <c r="L2472" s="17"/>
      <c r="M2472" s="17"/>
      <c r="N2472" s="17"/>
      <c r="O2472" s="17"/>
      <c r="P2472" s="17"/>
      <c r="Q2472" s="17"/>
      <c r="R2472" s="17"/>
      <c r="S2472" s="17"/>
      <c r="T2472" s="5" t="str">
        <f>IF(SUM(Table4[[#This Row],[Jan]:[Dec]])=0,"",(SUM(Table4[[#This Row],[Jan]:[Dec]])))</f>
        <v/>
      </c>
      <c r="U2472" s="5">
        <f>IFERROR(IF(Table5[[#This Row],[Is RTE Student]]="Yes",0,VLOOKUP(Table4[[#This Row],[Class]]&amp;"_"&amp;Table4[[#This Row],[Stream]]&amp;"_"&amp;Table4[[#This Row],[Medium]],total_fee,5,0)),0)</f>
        <v>0</v>
      </c>
      <c r="V2472" s="5" t="str">
        <f>IFERROR(IF(Table4[[#This Row],[Total fees]]=Table4[[#This Row],[Total]]=0,"",Table4[[#This Row],[Total fees]]-Table4[[#This Row],[Total]]),"")</f>
        <v/>
      </c>
    </row>
    <row r="2473" spans="1:22">
      <c r="A2473" s="18" t="str">
        <f>IF('Student''s Data'!A2473=0,"",'Student''s Data'!A2473)</f>
        <v/>
      </c>
      <c r="B2473" s="18" t="str">
        <f>IF('Student''s Data'!B2473=0,"",'Student''s Data'!B2473)</f>
        <v/>
      </c>
      <c r="C2473" s="19" t="str">
        <f>IF('Student''s Data'!C2473=0,"",'Student''s Data'!C2473)</f>
        <v/>
      </c>
      <c r="D2473" s="19" t="str">
        <f>IF('Student''s Data'!D2473=0,"",'Student''s Data'!D2473)</f>
        <v/>
      </c>
      <c r="E2473" s="19" t="str">
        <f>IF('Student''s Data'!H2473=0,"",'Student''s Data'!H2473)</f>
        <v/>
      </c>
      <c r="F2473" s="19" t="str">
        <f>IF('Student''s Data'!E2473=0,"",'Student''s Data'!E2473)</f>
        <v/>
      </c>
      <c r="G2473" s="19" t="str">
        <f>IF('Student''s Data'!F2473=0,"",'Student''s Data'!F2473)</f>
        <v/>
      </c>
      <c r="H2473" s="17"/>
      <c r="I2473" s="17"/>
      <c r="J2473" s="17"/>
      <c r="K2473" s="17"/>
      <c r="L2473" s="17"/>
      <c r="M2473" s="17"/>
      <c r="N2473" s="17"/>
      <c r="O2473" s="17"/>
      <c r="P2473" s="17"/>
      <c r="Q2473" s="17"/>
      <c r="R2473" s="17"/>
      <c r="S2473" s="17"/>
      <c r="T2473" s="5" t="str">
        <f>IF(SUM(Table4[[#This Row],[Jan]:[Dec]])=0,"",(SUM(Table4[[#This Row],[Jan]:[Dec]])))</f>
        <v/>
      </c>
      <c r="U2473" s="5">
        <f>IFERROR(IF(Table5[[#This Row],[Is RTE Student]]="Yes",0,VLOOKUP(Table4[[#This Row],[Class]]&amp;"_"&amp;Table4[[#This Row],[Stream]]&amp;"_"&amp;Table4[[#This Row],[Medium]],total_fee,5,0)),0)</f>
        <v>0</v>
      </c>
      <c r="V2473" s="5" t="str">
        <f>IFERROR(IF(Table4[[#This Row],[Total fees]]=Table4[[#This Row],[Total]]=0,"",Table4[[#This Row],[Total fees]]-Table4[[#This Row],[Total]]),"")</f>
        <v/>
      </c>
    </row>
    <row r="2474" spans="1:22">
      <c r="A2474" s="18" t="str">
        <f>IF('Student''s Data'!A2474=0,"",'Student''s Data'!A2474)</f>
        <v/>
      </c>
      <c r="B2474" s="18" t="str">
        <f>IF('Student''s Data'!B2474=0,"",'Student''s Data'!B2474)</f>
        <v/>
      </c>
      <c r="C2474" s="19" t="str">
        <f>IF('Student''s Data'!C2474=0,"",'Student''s Data'!C2474)</f>
        <v/>
      </c>
      <c r="D2474" s="19" t="str">
        <f>IF('Student''s Data'!D2474=0,"",'Student''s Data'!D2474)</f>
        <v/>
      </c>
      <c r="E2474" s="19" t="str">
        <f>IF('Student''s Data'!H2474=0,"",'Student''s Data'!H2474)</f>
        <v/>
      </c>
      <c r="F2474" s="19" t="str">
        <f>IF('Student''s Data'!E2474=0,"",'Student''s Data'!E2474)</f>
        <v/>
      </c>
      <c r="G2474" s="19" t="str">
        <f>IF('Student''s Data'!F2474=0,"",'Student''s Data'!F2474)</f>
        <v/>
      </c>
      <c r="H2474" s="17"/>
      <c r="I2474" s="17"/>
      <c r="J2474" s="17"/>
      <c r="K2474" s="17"/>
      <c r="L2474" s="17"/>
      <c r="M2474" s="17"/>
      <c r="N2474" s="17"/>
      <c r="O2474" s="17"/>
      <c r="P2474" s="17"/>
      <c r="Q2474" s="17"/>
      <c r="R2474" s="17"/>
      <c r="S2474" s="17"/>
      <c r="T2474" s="5" t="str">
        <f>IF(SUM(Table4[[#This Row],[Jan]:[Dec]])=0,"",(SUM(Table4[[#This Row],[Jan]:[Dec]])))</f>
        <v/>
      </c>
      <c r="U2474" s="5">
        <f>IFERROR(IF(Table5[[#This Row],[Is RTE Student]]="Yes",0,VLOOKUP(Table4[[#This Row],[Class]]&amp;"_"&amp;Table4[[#This Row],[Stream]]&amp;"_"&amp;Table4[[#This Row],[Medium]],total_fee,5,0)),0)</f>
        <v>0</v>
      </c>
      <c r="V2474" s="5" t="str">
        <f>IFERROR(IF(Table4[[#This Row],[Total fees]]=Table4[[#This Row],[Total]]=0,"",Table4[[#This Row],[Total fees]]-Table4[[#This Row],[Total]]),"")</f>
        <v/>
      </c>
    </row>
    <row r="2475" spans="1:22">
      <c r="A2475" s="18" t="str">
        <f>IF('Student''s Data'!A2475=0,"",'Student''s Data'!A2475)</f>
        <v/>
      </c>
      <c r="B2475" s="18" t="str">
        <f>IF('Student''s Data'!B2475=0,"",'Student''s Data'!B2475)</f>
        <v/>
      </c>
      <c r="C2475" s="19" t="str">
        <f>IF('Student''s Data'!C2475=0,"",'Student''s Data'!C2475)</f>
        <v/>
      </c>
      <c r="D2475" s="19" t="str">
        <f>IF('Student''s Data'!D2475=0,"",'Student''s Data'!D2475)</f>
        <v/>
      </c>
      <c r="E2475" s="19" t="str">
        <f>IF('Student''s Data'!H2475=0,"",'Student''s Data'!H2475)</f>
        <v/>
      </c>
      <c r="F2475" s="19" t="str">
        <f>IF('Student''s Data'!E2475=0,"",'Student''s Data'!E2475)</f>
        <v/>
      </c>
      <c r="G2475" s="19" t="str">
        <f>IF('Student''s Data'!F2475=0,"",'Student''s Data'!F2475)</f>
        <v/>
      </c>
      <c r="H2475" s="17"/>
      <c r="I2475" s="17"/>
      <c r="J2475" s="17"/>
      <c r="K2475" s="17"/>
      <c r="L2475" s="17"/>
      <c r="M2475" s="17"/>
      <c r="N2475" s="17"/>
      <c r="O2475" s="17"/>
      <c r="P2475" s="17"/>
      <c r="Q2475" s="17"/>
      <c r="R2475" s="17"/>
      <c r="S2475" s="17"/>
      <c r="T2475" s="5" t="str">
        <f>IF(SUM(Table4[[#This Row],[Jan]:[Dec]])=0,"",(SUM(Table4[[#This Row],[Jan]:[Dec]])))</f>
        <v/>
      </c>
      <c r="U2475" s="5">
        <f>IFERROR(IF(Table5[[#This Row],[Is RTE Student]]="Yes",0,VLOOKUP(Table4[[#This Row],[Class]]&amp;"_"&amp;Table4[[#This Row],[Stream]]&amp;"_"&amp;Table4[[#This Row],[Medium]],total_fee,5,0)),0)</f>
        <v>0</v>
      </c>
      <c r="V2475" s="5" t="str">
        <f>IFERROR(IF(Table4[[#This Row],[Total fees]]=Table4[[#This Row],[Total]]=0,"",Table4[[#This Row],[Total fees]]-Table4[[#This Row],[Total]]),"")</f>
        <v/>
      </c>
    </row>
    <row r="2476" spans="1:22">
      <c r="A2476" s="18" t="str">
        <f>IF('Student''s Data'!A2476=0,"",'Student''s Data'!A2476)</f>
        <v/>
      </c>
      <c r="B2476" s="18" t="str">
        <f>IF('Student''s Data'!B2476=0,"",'Student''s Data'!B2476)</f>
        <v/>
      </c>
      <c r="C2476" s="19" t="str">
        <f>IF('Student''s Data'!C2476=0,"",'Student''s Data'!C2476)</f>
        <v/>
      </c>
      <c r="D2476" s="19" t="str">
        <f>IF('Student''s Data'!D2476=0,"",'Student''s Data'!D2476)</f>
        <v/>
      </c>
      <c r="E2476" s="19" t="str">
        <f>IF('Student''s Data'!H2476=0,"",'Student''s Data'!H2476)</f>
        <v/>
      </c>
      <c r="F2476" s="19" t="str">
        <f>IF('Student''s Data'!E2476=0,"",'Student''s Data'!E2476)</f>
        <v/>
      </c>
      <c r="G2476" s="19" t="str">
        <f>IF('Student''s Data'!F2476=0,"",'Student''s Data'!F2476)</f>
        <v/>
      </c>
      <c r="H2476" s="17"/>
      <c r="I2476" s="17"/>
      <c r="J2476" s="17"/>
      <c r="K2476" s="17"/>
      <c r="L2476" s="17"/>
      <c r="M2476" s="17"/>
      <c r="N2476" s="17"/>
      <c r="O2476" s="17"/>
      <c r="P2476" s="17"/>
      <c r="Q2476" s="17"/>
      <c r="R2476" s="17"/>
      <c r="S2476" s="17"/>
      <c r="T2476" s="5" t="str">
        <f>IF(SUM(Table4[[#This Row],[Jan]:[Dec]])=0,"",(SUM(Table4[[#This Row],[Jan]:[Dec]])))</f>
        <v/>
      </c>
      <c r="U2476" s="5">
        <f>IFERROR(IF(Table5[[#This Row],[Is RTE Student]]="Yes",0,VLOOKUP(Table4[[#This Row],[Class]]&amp;"_"&amp;Table4[[#This Row],[Stream]]&amp;"_"&amp;Table4[[#This Row],[Medium]],total_fee,5,0)),0)</f>
        <v>0</v>
      </c>
      <c r="V2476" s="5" t="str">
        <f>IFERROR(IF(Table4[[#This Row],[Total fees]]=Table4[[#This Row],[Total]]=0,"",Table4[[#This Row],[Total fees]]-Table4[[#This Row],[Total]]),"")</f>
        <v/>
      </c>
    </row>
    <row r="2477" spans="1:22">
      <c r="A2477" s="18" t="str">
        <f>IF('Student''s Data'!A2477=0,"",'Student''s Data'!A2477)</f>
        <v/>
      </c>
      <c r="B2477" s="18" t="str">
        <f>IF('Student''s Data'!B2477=0,"",'Student''s Data'!B2477)</f>
        <v/>
      </c>
      <c r="C2477" s="19" t="str">
        <f>IF('Student''s Data'!C2477=0,"",'Student''s Data'!C2477)</f>
        <v/>
      </c>
      <c r="D2477" s="19" t="str">
        <f>IF('Student''s Data'!D2477=0,"",'Student''s Data'!D2477)</f>
        <v/>
      </c>
      <c r="E2477" s="19" t="str">
        <f>IF('Student''s Data'!H2477=0,"",'Student''s Data'!H2477)</f>
        <v/>
      </c>
      <c r="F2477" s="19" t="str">
        <f>IF('Student''s Data'!E2477=0,"",'Student''s Data'!E2477)</f>
        <v/>
      </c>
      <c r="G2477" s="19" t="str">
        <f>IF('Student''s Data'!F2477=0,"",'Student''s Data'!F2477)</f>
        <v/>
      </c>
      <c r="H2477" s="17"/>
      <c r="I2477" s="17"/>
      <c r="J2477" s="17"/>
      <c r="K2477" s="17"/>
      <c r="L2477" s="17"/>
      <c r="M2477" s="17"/>
      <c r="N2477" s="17"/>
      <c r="O2477" s="17"/>
      <c r="P2477" s="17"/>
      <c r="Q2477" s="17"/>
      <c r="R2477" s="17"/>
      <c r="S2477" s="17"/>
      <c r="T2477" s="5" t="str">
        <f>IF(SUM(Table4[[#This Row],[Jan]:[Dec]])=0,"",(SUM(Table4[[#This Row],[Jan]:[Dec]])))</f>
        <v/>
      </c>
      <c r="U2477" s="5">
        <f>IFERROR(IF(Table5[[#This Row],[Is RTE Student]]="Yes",0,VLOOKUP(Table4[[#This Row],[Class]]&amp;"_"&amp;Table4[[#This Row],[Stream]]&amp;"_"&amp;Table4[[#This Row],[Medium]],total_fee,5,0)),0)</f>
        <v>0</v>
      </c>
      <c r="V2477" s="5" t="str">
        <f>IFERROR(IF(Table4[[#This Row],[Total fees]]=Table4[[#This Row],[Total]]=0,"",Table4[[#This Row],[Total fees]]-Table4[[#This Row],[Total]]),"")</f>
        <v/>
      </c>
    </row>
    <row r="2478" spans="1:22">
      <c r="A2478" s="18" t="str">
        <f>IF('Student''s Data'!A2478=0,"",'Student''s Data'!A2478)</f>
        <v/>
      </c>
      <c r="B2478" s="18" t="str">
        <f>IF('Student''s Data'!B2478=0,"",'Student''s Data'!B2478)</f>
        <v/>
      </c>
      <c r="C2478" s="19" t="str">
        <f>IF('Student''s Data'!C2478=0,"",'Student''s Data'!C2478)</f>
        <v/>
      </c>
      <c r="D2478" s="19" t="str">
        <f>IF('Student''s Data'!D2478=0,"",'Student''s Data'!D2478)</f>
        <v/>
      </c>
      <c r="E2478" s="19" t="str">
        <f>IF('Student''s Data'!H2478=0,"",'Student''s Data'!H2478)</f>
        <v/>
      </c>
      <c r="F2478" s="19" t="str">
        <f>IF('Student''s Data'!E2478=0,"",'Student''s Data'!E2478)</f>
        <v/>
      </c>
      <c r="G2478" s="19" t="str">
        <f>IF('Student''s Data'!F2478=0,"",'Student''s Data'!F2478)</f>
        <v/>
      </c>
      <c r="H2478" s="17"/>
      <c r="I2478" s="17"/>
      <c r="J2478" s="17"/>
      <c r="K2478" s="17"/>
      <c r="L2478" s="17"/>
      <c r="M2478" s="17"/>
      <c r="N2478" s="17"/>
      <c r="O2478" s="17"/>
      <c r="P2478" s="17"/>
      <c r="Q2478" s="17"/>
      <c r="R2478" s="17"/>
      <c r="S2478" s="17"/>
      <c r="T2478" s="5" t="str">
        <f>IF(SUM(Table4[[#This Row],[Jan]:[Dec]])=0,"",(SUM(Table4[[#This Row],[Jan]:[Dec]])))</f>
        <v/>
      </c>
      <c r="U2478" s="5">
        <f>IFERROR(IF(Table5[[#This Row],[Is RTE Student]]="Yes",0,VLOOKUP(Table4[[#This Row],[Class]]&amp;"_"&amp;Table4[[#This Row],[Stream]]&amp;"_"&amp;Table4[[#This Row],[Medium]],total_fee,5,0)),0)</f>
        <v>0</v>
      </c>
      <c r="V2478" s="5" t="str">
        <f>IFERROR(IF(Table4[[#This Row],[Total fees]]=Table4[[#This Row],[Total]]=0,"",Table4[[#This Row],[Total fees]]-Table4[[#This Row],[Total]]),"")</f>
        <v/>
      </c>
    </row>
    <row r="2479" spans="1:22">
      <c r="A2479" s="18" t="str">
        <f>IF('Student''s Data'!A2479=0,"",'Student''s Data'!A2479)</f>
        <v/>
      </c>
      <c r="B2479" s="18" t="str">
        <f>IF('Student''s Data'!B2479=0,"",'Student''s Data'!B2479)</f>
        <v/>
      </c>
      <c r="C2479" s="19" t="str">
        <f>IF('Student''s Data'!C2479=0,"",'Student''s Data'!C2479)</f>
        <v/>
      </c>
      <c r="D2479" s="19" t="str">
        <f>IF('Student''s Data'!D2479=0,"",'Student''s Data'!D2479)</f>
        <v/>
      </c>
      <c r="E2479" s="19" t="str">
        <f>IF('Student''s Data'!H2479=0,"",'Student''s Data'!H2479)</f>
        <v/>
      </c>
      <c r="F2479" s="19" t="str">
        <f>IF('Student''s Data'!E2479=0,"",'Student''s Data'!E2479)</f>
        <v/>
      </c>
      <c r="G2479" s="19" t="str">
        <f>IF('Student''s Data'!F2479=0,"",'Student''s Data'!F2479)</f>
        <v/>
      </c>
      <c r="H2479" s="17"/>
      <c r="I2479" s="17"/>
      <c r="J2479" s="17"/>
      <c r="K2479" s="17"/>
      <c r="L2479" s="17"/>
      <c r="M2479" s="17"/>
      <c r="N2479" s="17"/>
      <c r="O2479" s="17"/>
      <c r="P2479" s="17"/>
      <c r="Q2479" s="17"/>
      <c r="R2479" s="17"/>
      <c r="S2479" s="17"/>
      <c r="T2479" s="5" t="str">
        <f>IF(SUM(Table4[[#This Row],[Jan]:[Dec]])=0,"",(SUM(Table4[[#This Row],[Jan]:[Dec]])))</f>
        <v/>
      </c>
      <c r="U2479" s="5">
        <f>IFERROR(IF(Table5[[#This Row],[Is RTE Student]]="Yes",0,VLOOKUP(Table4[[#This Row],[Class]]&amp;"_"&amp;Table4[[#This Row],[Stream]]&amp;"_"&amp;Table4[[#This Row],[Medium]],total_fee,5,0)),0)</f>
        <v>0</v>
      </c>
      <c r="V2479" s="5" t="str">
        <f>IFERROR(IF(Table4[[#This Row],[Total fees]]=Table4[[#This Row],[Total]]=0,"",Table4[[#This Row],[Total fees]]-Table4[[#This Row],[Total]]),"")</f>
        <v/>
      </c>
    </row>
    <row r="2480" spans="1:22">
      <c r="A2480" s="18" t="str">
        <f>IF('Student''s Data'!A2480=0,"",'Student''s Data'!A2480)</f>
        <v/>
      </c>
      <c r="B2480" s="18" t="str">
        <f>IF('Student''s Data'!B2480=0,"",'Student''s Data'!B2480)</f>
        <v/>
      </c>
      <c r="C2480" s="19" t="str">
        <f>IF('Student''s Data'!C2480=0,"",'Student''s Data'!C2480)</f>
        <v/>
      </c>
      <c r="D2480" s="19" t="str">
        <f>IF('Student''s Data'!D2480=0,"",'Student''s Data'!D2480)</f>
        <v/>
      </c>
      <c r="E2480" s="19" t="str">
        <f>IF('Student''s Data'!H2480=0,"",'Student''s Data'!H2480)</f>
        <v/>
      </c>
      <c r="F2480" s="19" t="str">
        <f>IF('Student''s Data'!E2480=0,"",'Student''s Data'!E2480)</f>
        <v/>
      </c>
      <c r="G2480" s="19" t="str">
        <f>IF('Student''s Data'!F2480=0,"",'Student''s Data'!F2480)</f>
        <v/>
      </c>
      <c r="H2480" s="17"/>
      <c r="I2480" s="17"/>
      <c r="J2480" s="17"/>
      <c r="K2480" s="17"/>
      <c r="L2480" s="17"/>
      <c r="M2480" s="17"/>
      <c r="N2480" s="17"/>
      <c r="O2480" s="17"/>
      <c r="P2480" s="17"/>
      <c r="Q2480" s="17"/>
      <c r="R2480" s="17"/>
      <c r="S2480" s="17"/>
      <c r="T2480" s="5" t="str">
        <f>IF(SUM(Table4[[#This Row],[Jan]:[Dec]])=0,"",(SUM(Table4[[#This Row],[Jan]:[Dec]])))</f>
        <v/>
      </c>
      <c r="U2480" s="5">
        <f>IFERROR(IF(Table5[[#This Row],[Is RTE Student]]="Yes",0,VLOOKUP(Table4[[#This Row],[Class]]&amp;"_"&amp;Table4[[#This Row],[Stream]]&amp;"_"&amp;Table4[[#This Row],[Medium]],total_fee,5,0)),0)</f>
        <v>0</v>
      </c>
      <c r="V2480" s="5" t="str">
        <f>IFERROR(IF(Table4[[#This Row],[Total fees]]=Table4[[#This Row],[Total]]=0,"",Table4[[#This Row],[Total fees]]-Table4[[#This Row],[Total]]),"")</f>
        <v/>
      </c>
    </row>
    <row r="2481" spans="1:22">
      <c r="A2481" s="18" t="str">
        <f>IF('Student''s Data'!A2481=0,"",'Student''s Data'!A2481)</f>
        <v/>
      </c>
      <c r="B2481" s="18" t="str">
        <f>IF('Student''s Data'!B2481=0,"",'Student''s Data'!B2481)</f>
        <v/>
      </c>
      <c r="C2481" s="19" t="str">
        <f>IF('Student''s Data'!C2481=0,"",'Student''s Data'!C2481)</f>
        <v/>
      </c>
      <c r="D2481" s="19" t="str">
        <f>IF('Student''s Data'!D2481=0,"",'Student''s Data'!D2481)</f>
        <v/>
      </c>
      <c r="E2481" s="19" t="str">
        <f>IF('Student''s Data'!H2481=0,"",'Student''s Data'!H2481)</f>
        <v/>
      </c>
      <c r="F2481" s="19" t="str">
        <f>IF('Student''s Data'!E2481=0,"",'Student''s Data'!E2481)</f>
        <v/>
      </c>
      <c r="G2481" s="19" t="str">
        <f>IF('Student''s Data'!F2481=0,"",'Student''s Data'!F2481)</f>
        <v/>
      </c>
      <c r="H2481" s="17"/>
      <c r="I2481" s="17"/>
      <c r="J2481" s="17"/>
      <c r="K2481" s="17"/>
      <c r="L2481" s="17"/>
      <c r="M2481" s="17"/>
      <c r="N2481" s="17"/>
      <c r="O2481" s="17"/>
      <c r="P2481" s="17"/>
      <c r="Q2481" s="17"/>
      <c r="R2481" s="17"/>
      <c r="S2481" s="17"/>
      <c r="T2481" s="5" t="str">
        <f>IF(SUM(Table4[[#This Row],[Jan]:[Dec]])=0,"",(SUM(Table4[[#This Row],[Jan]:[Dec]])))</f>
        <v/>
      </c>
      <c r="U2481" s="5">
        <f>IFERROR(IF(Table5[[#This Row],[Is RTE Student]]="Yes",0,VLOOKUP(Table4[[#This Row],[Class]]&amp;"_"&amp;Table4[[#This Row],[Stream]]&amp;"_"&amp;Table4[[#This Row],[Medium]],total_fee,5,0)),0)</f>
        <v>0</v>
      </c>
      <c r="V2481" s="5" t="str">
        <f>IFERROR(IF(Table4[[#This Row],[Total fees]]=Table4[[#This Row],[Total]]=0,"",Table4[[#This Row],[Total fees]]-Table4[[#This Row],[Total]]),"")</f>
        <v/>
      </c>
    </row>
    <row r="2482" spans="1:22">
      <c r="A2482" s="18" t="str">
        <f>IF('Student''s Data'!A2482=0,"",'Student''s Data'!A2482)</f>
        <v/>
      </c>
      <c r="B2482" s="18" t="str">
        <f>IF('Student''s Data'!B2482=0,"",'Student''s Data'!B2482)</f>
        <v/>
      </c>
      <c r="C2482" s="19" t="str">
        <f>IF('Student''s Data'!C2482=0,"",'Student''s Data'!C2482)</f>
        <v/>
      </c>
      <c r="D2482" s="19" t="str">
        <f>IF('Student''s Data'!D2482=0,"",'Student''s Data'!D2482)</f>
        <v/>
      </c>
      <c r="E2482" s="19" t="str">
        <f>IF('Student''s Data'!H2482=0,"",'Student''s Data'!H2482)</f>
        <v/>
      </c>
      <c r="F2482" s="19" t="str">
        <f>IF('Student''s Data'!E2482=0,"",'Student''s Data'!E2482)</f>
        <v/>
      </c>
      <c r="G2482" s="19" t="str">
        <f>IF('Student''s Data'!F2482=0,"",'Student''s Data'!F2482)</f>
        <v/>
      </c>
      <c r="H2482" s="17"/>
      <c r="I2482" s="17"/>
      <c r="J2482" s="17"/>
      <c r="K2482" s="17"/>
      <c r="L2482" s="17"/>
      <c r="M2482" s="17"/>
      <c r="N2482" s="17"/>
      <c r="O2482" s="17"/>
      <c r="P2482" s="17"/>
      <c r="Q2482" s="17"/>
      <c r="R2482" s="17"/>
      <c r="S2482" s="17"/>
      <c r="T2482" s="5" t="str">
        <f>IF(SUM(Table4[[#This Row],[Jan]:[Dec]])=0,"",(SUM(Table4[[#This Row],[Jan]:[Dec]])))</f>
        <v/>
      </c>
      <c r="U2482" s="5">
        <f>IFERROR(IF(Table5[[#This Row],[Is RTE Student]]="Yes",0,VLOOKUP(Table4[[#This Row],[Class]]&amp;"_"&amp;Table4[[#This Row],[Stream]]&amp;"_"&amp;Table4[[#This Row],[Medium]],total_fee,5,0)),0)</f>
        <v>0</v>
      </c>
      <c r="V2482" s="5" t="str">
        <f>IFERROR(IF(Table4[[#This Row],[Total fees]]=Table4[[#This Row],[Total]]=0,"",Table4[[#This Row],[Total fees]]-Table4[[#This Row],[Total]]),"")</f>
        <v/>
      </c>
    </row>
    <row r="2483" spans="1:22">
      <c r="A2483" s="18" t="str">
        <f>IF('Student''s Data'!A2483=0,"",'Student''s Data'!A2483)</f>
        <v/>
      </c>
      <c r="B2483" s="18" t="str">
        <f>IF('Student''s Data'!B2483=0,"",'Student''s Data'!B2483)</f>
        <v/>
      </c>
      <c r="C2483" s="19" t="str">
        <f>IF('Student''s Data'!C2483=0,"",'Student''s Data'!C2483)</f>
        <v/>
      </c>
      <c r="D2483" s="19" t="str">
        <f>IF('Student''s Data'!D2483=0,"",'Student''s Data'!D2483)</f>
        <v/>
      </c>
      <c r="E2483" s="19" t="str">
        <f>IF('Student''s Data'!H2483=0,"",'Student''s Data'!H2483)</f>
        <v/>
      </c>
      <c r="F2483" s="19" t="str">
        <f>IF('Student''s Data'!E2483=0,"",'Student''s Data'!E2483)</f>
        <v/>
      </c>
      <c r="G2483" s="19" t="str">
        <f>IF('Student''s Data'!F2483=0,"",'Student''s Data'!F2483)</f>
        <v/>
      </c>
      <c r="H2483" s="17"/>
      <c r="I2483" s="17"/>
      <c r="J2483" s="17"/>
      <c r="K2483" s="17"/>
      <c r="L2483" s="17"/>
      <c r="M2483" s="17"/>
      <c r="N2483" s="17"/>
      <c r="O2483" s="17"/>
      <c r="P2483" s="17"/>
      <c r="Q2483" s="17"/>
      <c r="R2483" s="17"/>
      <c r="S2483" s="17"/>
      <c r="T2483" s="5" t="str">
        <f>IF(SUM(Table4[[#This Row],[Jan]:[Dec]])=0,"",(SUM(Table4[[#This Row],[Jan]:[Dec]])))</f>
        <v/>
      </c>
      <c r="U2483" s="5">
        <f>IFERROR(IF(Table5[[#This Row],[Is RTE Student]]="Yes",0,VLOOKUP(Table4[[#This Row],[Class]]&amp;"_"&amp;Table4[[#This Row],[Stream]]&amp;"_"&amp;Table4[[#This Row],[Medium]],total_fee,5,0)),0)</f>
        <v>0</v>
      </c>
      <c r="V2483" s="5" t="str">
        <f>IFERROR(IF(Table4[[#This Row],[Total fees]]=Table4[[#This Row],[Total]]=0,"",Table4[[#This Row],[Total fees]]-Table4[[#This Row],[Total]]),"")</f>
        <v/>
      </c>
    </row>
    <row r="2484" spans="1:22">
      <c r="A2484" s="18" t="str">
        <f>IF('Student''s Data'!A2484=0,"",'Student''s Data'!A2484)</f>
        <v/>
      </c>
      <c r="B2484" s="18" t="str">
        <f>IF('Student''s Data'!B2484=0,"",'Student''s Data'!B2484)</f>
        <v/>
      </c>
      <c r="C2484" s="19" t="str">
        <f>IF('Student''s Data'!C2484=0,"",'Student''s Data'!C2484)</f>
        <v/>
      </c>
      <c r="D2484" s="19" t="str">
        <f>IF('Student''s Data'!D2484=0,"",'Student''s Data'!D2484)</f>
        <v/>
      </c>
      <c r="E2484" s="19" t="str">
        <f>IF('Student''s Data'!H2484=0,"",'Student''s Data'!H2484)</f>
        <v/>
      </c>
      <c r="F2484" s="19" t="str">
        <f>IF('Student''s Data'!E2484=0,"",'Student''s Data'!E2484)</f>
        <v/>
      </c>
      <c r="G2484" s="19" t="str">
        <f>IF('Student''s Data'!F2484=0,"",'Student''s Data'!F2484)</f>
        <v/>
      </c>
      <c r="H2484" s="17"/>
      <c r="I2484" s="17"/>
      <c r="J2484" s="17"/>
      <c r="K2484" s="17"/>
      <c r="L2484" s="17"/>
      <c r="M2484" s="17"/>
      <c r="N2484" s="17"/>
      <c r="O2484" s="17"/>
      <c r="P2484" s="17"/>
      <c r="Q2484" s="17"/>
      <c r="R2484" s="17"/>
      <c r="S2484" s="17"/>
      <c r="T2484" s="5" t="str">
        <f>IF(SUM(Table4[[#This Row],[Jan]:[Dec]])=0,"",(SUM(Table4[[#This Row],[Jan]:[Dec]])))</f>
        <v/>
      </c>
      <c r="U2484" s="5">
        <f>IFERROR(IF(Table5[[#This Row],[Is RTE Student]]="Yes",0,VLOOKUP(Table4[[#This Row],[Class]]&amp;"_"&amp;Table4[[#This Row],[Stream]]&amp;"_"&amp;Table4[[#This Row],[Medium]],total_fee,5,0)),0)</f>
        <v>0</v>
      </c>
      <c r="V2484" s="5" t="str">
        <f>IFERROR(IF(Table4[[#This Row],[Total fees]]=Table4[[#This Row],[Total]]=0,"",Table4[[#This Row],[Total fees]]-Table4[[#This Row],[Total]]),"")</f>
        <v/>
      </c>
    </row>
    <row r="2485" spans="1:22">
      <c r="A2485" s="18" t="str">
        <f>IF('Student''s Data'!A2485=0,"",'Student''s Data'!A2485)</f>
        <v/>
      </c>
      <c r="B2485" s="18" t="str">
        <f>IF('Student''s Data'!B2485=0,"",'Student''s Data'!B2485)</f>
        <v/>
      </c>
      <c r="C2485" s="19" t="str">
        <f>IF('Student''s Data'!C2485=0,"",'Student''s Data'!C2485)</f>
        <v/>
      </c>
      <c r="D2485" s="19" t="str">
        <f>IF('Student''s Data'!D2485=0,"",'Student''s Data'!D2485)</f>
        <v/>
      </c>
      <c r="E2485" s="19" t="str">
        <f>IF('Student''s Data'!H2485=0,"",'Student''s Data'!H2485)</f>
        <v/>
      </c>
      <c r="F2485" s="19" t="str">
        <f>IF('Student''s Data'!E2485=0,"",'Student''s Data'!E2485)</f>
        <v/>
      </c>
      <c r="G2485" s="19" t="str">
        <f>IF('Student''s Data'!F2485=0,"",'Student''s Data'!F2485)</f>
        <v/>
      </c>
      <c r="H2485" s="17"/>
      <c r="I2485" s="17"/>
      <c r="J2485" s="17"/>
      <c r="K2485" s="17"/>
      <c r="L2485" s="17"/>
      <c r="M2485" s="17"/>
      <c r="N2485" s="17"/>
      <c r="O2485" s="17"/>
      <c r="P2485" s="17"/>
      <c r="Q2485" s="17"/>
      <c r="R2485" s="17"/>
      <c r="S2485" s="17"/>
      <c r="T2485" s="5" t="str">
        <f>IF(SUM(Table4[[#This Row],[Jan]:[Dec]])=0,"",(SUM(Table4[[#This Row],[Jan]:[Dec]])))</f>
        <v/>
      </c>
      <c r="U2485" s="5">
        <f>IFERROR(IF(Table5[[#This Row],[Is RTE Student]]="Yes",0,VLOOKUP(Table4[[#This Row],[Class]]&amp;"_"&amp;Table4[[#This Row],[Stream]]&amp;"_"&amp;Table4[[#This Row],[Medium]],total_fee,5,0)),0)</f>
        <v>0</v>
      </c>
      <c r="V2485" s="5" t="str">
        <f>IFERROR(IF(Table4[[#This Row],[Total fees]]=Table4[[#This Row],[Total]]=0,"",Table4[[#This Row],[Total fees]]-Table4[[#This Row],[Total]]),"")</f>
        <v/>
      </c>
    </row>
    <row r="2486" spans="1:22">
      <c r="A2486" s="18" t="str">
        <f>IF('Student''s Data'!A2486=0,"",'Student''s Data'!A2486)</f>
        <v/>
      </c>
      <c r="B2486" s="18" t="str">
        <f>IF('Student''s Data'!B2486=0,"",'Student''s Data'!B2486)</f>
        <v/>
      </c>
      <c r="C2486" s="19" t="str">
        <f>IF('Student''s Data'!C2486=0,"",'Student''s Data'!C2486)</f>
        <v/>
      </c>
      <c r="D2486" s="19" t="str">
        <f>IF('Student''s Data'!D2486=0,"",'Student''s Data'!D2486)</f>
        <v/>
      </c>
      <c r="E2486" s="19" t="str">
        <f>IF('Student''s Data'!H2486=0,"",'Student''s Data'!H2486)</f>
        <v/>
      </c>
      <c r="F2486" s="19" t="str">
        <f>IF('Student''s Data'!E2486=0,"",'Student''s Data'!E2486)</f>
        <v/>
      </c>
      <c r="G2486" s="19" t="str">
        <f>IF('Student''s Data'!F2486=0,"",'Student''s Data'!F2486)</f>
        <v/>
      </c>
      <c r="H2486" s="17"/>
      <c r="I2486" s="17"/>
      <c r="J2486" s="17"/>
      <c r="K2486" s="17"/>
      <c r="L2486" s="17"/>
      <c r="M2486" s="17"/>
      <c r="N2486" s="17"/>
      <c r="O2486" s="17"/>
      <c r="P2486" s="17"/>
      <c r="Q2486" s="17"/>
      <c r="R2486" s="17"/>
      <c r="S2486" s="17"/>
      <c r="T2486" s="5" t="str">
        <f>IF(SUM(Table4[[#This Row],[Jan]:[Dec]])=0,"",(SUM(Table4[[#This Row],[Jan]:[Dec]])))</f>
        <v/>
      </c>
      <c r="U2486" s="5">
        <f>IFERROR(IF(Table5[[#This Row],[Is RTE Student]]="Yes",0,VLOOKUP(Table4[[#This Row],[Class]]&amp;"_"&amp;Table4[[#This Row],[Stream]]&amp;"_"&amp;Table4[[#This Row],[Medium]],total_fee,5,0)),0)</f>
        <v>0</v>
      </c>
      <c r="V2486" s="5" t="str">
        <f>IFERROR(IF(Table4[[#This Row],[Total fees]]=Table4[[#This Row],[Total]]=0,"",Table4[[#This Row],[Total fees]]-Table4[[#This Row],[Total]]),"")</f>
        <v/>
      </c>
    </row>
    <row r="2487" spans="1:22">
      <c r="A2487" s="18" t="str">
        <f>IF('Student''s Data'!A2487=0,"",'Student''s Data'!A2487)</f>
        <v/>
      </c>
      <c r="B2487" s="18" t="str">
        <f>IF('Student''s Data'!B2487=0,"",'Student''s Data'!B2487)</f>
        <v/>
      </c>
      <c r="C2487" s="19" t="str">
        <f>IF('Student''s Data'!C2487=0,"",'Student''s Data'!C2487)</f>
        <v/>
      </c>
      <c r="D2487" s="19" t="str">
        <f>IF('Student''s Data'!D2487=0,"",'Student''s Data'!D2487)</f>
        <v/>
      </c>
      <c r="E2487" s="19" t="str">
        <f>IF('Student''s Data'!H2487=0,"",'Student''s Data'!H2487)</f>
        <v/>
      </c>
      <c r="F2487" s="19" t="str">
        <f>IF('Student''s Data'!E2487=0,"",'Student''s Data'!E2487)</f>
        <v/>
      </c>
      <c r="G2487" s="19" t="str">
        <f>IF('Student''s Data'!F2487=0,"",'Student''s Data'!F2487)</f>
        <v/>
      </c>
      <c r="H2487" s="17"/>
      <c r="I2487" s="17"/>
      <c r="J2487" s="17"/>
      <c r="K2487" s="17"/>
      <c r="L2487" s="17"/>
      <c r="M2487" s="17"/>
      <c r="N2487" s="17"/>
      <c r="O2487" s="17"/>
      <c r="P2487" s="17"/>
      <c r="Q2487" s="17"/>
      <c r="R2487" s="17"/>
      <c r="S2487" s="17"/>
      <c r="T2487" s="5" t="str">
        <f>IF(SUM(Table4[[#This Row],[Jan]:[Dec]])=0,"",(SUM(Table4[[#This Row],[Jan]:[Dec]])))</f>
        <v/>
      </c>
      <c r="U2487" s="5">
        <f>IFERROR(IF(Table5[[#This Row],[Is RTE Student]]="Yes",0,VLOOKUP(Table4[[#This Row],[Class]]&amp;"_"&amp;Table4[[#This Row],[Stream]]&amp;"_"&amp;Table4[[#This Row],[Medium]],total_fee,5,0)),0)</f>
        <v>0</v>
      </c>
      <c r="V2487" s="5" t="str">
        <f>IFERROR(IF(Table4[[#This Row],[Total fees]]=Table4[[#This Row],[Total]]=0,"",Table4[[#This Row],[Total fees]]-Table4[[#This Row],[Total]]),"")</f>
        <v/>
      </c>
    </row>
    <row r="2488" spans="1:22">
      <c r="A2488" s="18" t="str">
        <f>IF('Student''s Data'!A2488=0,"",'Student''s Data'!A2488)</f>
        <v/>
      </c>
      <c r="B2488" s="18" t="str">
        <f>IF('Student''s Data'!B2488=0,"",'Student''s Data'!B2488)</f>
        <v/>
      </c>
      <c r="C2488" s="19" t="str">
        <f>IF('Student''s Data'!C2488=0,"",'Student''s Data'!C2488)</f>
        <v/>
      </c>
      <c r="D2488" s="19" t="str">
        <f>IF('Student''s Data'!D2488=0,"",'Student''s Data'!D2488)</f>
        <v/>
      </c>
      <c r="E2488" s="19" t="str">
        <f>IF('Student''s Data'!H2488=0,"",'Student''s Data'!H2488)</f>
        <v/>
      </c>
      <c r="F2488" s="19" t="str">
        <f>IF('Student''s Data'!E2488=0,"",'Student''s Data'!E2488)</f>
        <v/>
      </c>
      <c r="G2488" s="19" t="str">
        <f>IF('Student''s Data'!F2488=0,"",'Student''s Data'!F2488)</f>
        <v/>
      </c>
      <c r="H2488" s="17"/>
      <c r="I2488" s="17"/>
      <c r="J2488" s="17"/>
      <c r="K2488" s="17"/>
      <c r="L2488" s="17"/>
      <c r="M2488" s="17"/>
      <c r="N2488" s="17"/>
      <c r="O2488" s="17"/>
      <c r="P2488" s="17"/>
      <c r="Q2488" s="17"/>
      <c r="R2488" s="17"/>
      <c r="S2488" s="17"/>
      <c r="T2488" s="5" t="str">
        <f>IF(SUM(Table4[[#This Row],[Jan]:[Dec]])=0,"",(SUM(Table4[[#This Row],[Jan]:[Dec]])))</f>
        <v/>
      </c>
      <c r="U2488" s="5">
        <f>IFERROR(IF(Table5[[#This Row],[Is RTE Student]]="Yes",0,VLOOKUP(Table4[[#This Row],[Class]]&amp;"_"&amp;Table4[[#This Row],[Stream]]&amp;"_"&amp;Table4[[#This Row],[Medium]],total_fee,5,0)),0)</f>
        <v>0</v>
      </c>
      <c r="V2488" s="5" t="str">
        <f>IFERROR(IF(Table4[[#This Row],[Total fees]]=Table4[[#This Row],[Total]]=0,"",Table4[[#This Row],[Total fees]]-Table4[[#This Row],[Total]]),"")</f>
        <v/>
      </c>
    </row>
    <row r="2489" spans="1:22">
      <c r="A2489" s="18" t="str">
        <f>IF('Student''s Data'!A2489=0,"",'Student''s Data'!A2489)</f>
        <v/>
      </c>
      <c r="B2489" s="18" t="str">
        <f>IF('Student''s Data'!B2489=0,"",'Student''s Data'!B2489)</f>
        <v/>
      </c>
      <c r="C2489" s="19" t="str">
        <f>IF('Student''s Data'!C2489=0,"",'Student''s Data'!C2489)</f>
        <v/>
      </c>
      <c r="D2489" s="19" t="str">
        <f>IF('Student''s Data'!D2489=0,"",'Student''s Data'!D2489)</f>
        <v/>
      </c>
      <c r="E2489" s="19" t="str">
        <f>IF('Student''s Data'!H2489=0,"",'Student''s Data'!H2489)</f>
        <v/>
      </c>
      <c r="F2489" s="19" t="str">
        <f>IF('Student''s Data'!E2489=0,"",'Student''s Data'!E2489)</f>
        <v/>
      </c>
      <c r="G2489" s="19" t="str">
        <f>IF('Student''s Data'!F2489=0,"",'Student''s Data'!F2489)</f>
        <v/>
      </c>
      <c r="H2489" s="17"/>
      <c r="I2489" s="17"/>
      <c r="J2489" s="17"/>
      <c r="K2489" s="17"/>
      <c r="L2489" s="17"/>
      <c r="M2489" s="17"/>
      <c r="N2489" s="17"/>
      <c r="O2489" s="17"/>
      <c r="P2489" s="17"/>
      <c r="Q2489" s="17"/>
      <c r="R2489" s="17"/>
      <c r="S2489" s="17"/>
      <c r="T2489" s="5" t="str">
        <f>IF(SUM(Table4[[#This Row],[Jan]:[Dec]])=0,"",(SUM(Table4[[#This Row],[Jan]:[Dec]])))</f>
        <v/>
      </c>
      <c r="U2489" s="5">
        <f>IFERROR(IF(Table5[[#This Row],[Is RTE Student]]="Yes",0,VLOOKUP(Table4[[#This Row],[Class]]&amp;"_"&amp;Table4[[#This Row],[Stream]]&amp;"_"&amp;Table4[[#This Row],[Medium]],total_fee,5,0)),0)</f>
        <v>0</v>
      </c>
      <c r="V2489" s="5" t="str">
        <f>IFERROR(IF(Table4[[#This Row],[Total fees]]=Table4[[#This Row],[Total]]=0,"",Table4[[#This Row],[Total fees]]-Table4[[#This Row],[Total]]),"")</f>
        <v/>
      </c>
    </row>
    <row r="2490" spans="1:22">
      <c r="A2490" s="18" t="str">
        <f>IF('Student''s Data'!A2490=0,"",'Student''s Data'!A2490)</f>
        <v/>
      </c>
      <c r="B2490" s="18" t="str">
        <f>IF('Student''s Data'!B2490=0,"",'Student''s Data'!B2490)</f>
        <v/>
      </c>
      <c r="C2490" s="19" t="str">
        <f>IF('Student''s Data'!C2490=0,"",'Student''s Data'!C2490)</f>
        <v/>
      </c>
      <c r="D2490" s="19" t="str">
        <f>IF('Student''s Data'!D2490=0,"",'Student''s Data'!D2490)</f>
        <v/>
      </c>
      <c r="E2490" s="19" t="str">
        <f>IF('Student''s Data'!H2490=0,"",'Student''s Data'!H2490)</f>
        <v/>
      </c>
      <c r="F2490" s="19" t="str">
        <f>IF('Student''s Data'!E2490=0,"",'Student''s Data'!E2490)</f>
        <v/>
      </c>
      <c r="G2490" s="19" t="str">
        <f>IF('Student''s Data'!F2490=0,"",'Student''s Data'!F2490)</f>
        <v/>
      </c>
      <c r="H2490" s="17"/>
      <c r="I2490" s="17"/>
      <c r="J2490" s="17"/>
      <c r="K2490" s="17"/>
      <c r="L2490" s="17"/>
      <c r="M2490" s="17"/>
      <c r="N2490" s="17"/>
      <c r="O2490" s="17"/>
      <c r="P2490" s="17"/>
      <c r="Q2490" s="17"/>
      <c r="R2490" s="17"/>
      <c r="S2490" s="17"/>
      <c r="T2490" s="5" t="str">
        <f>IF(SUM(Table4[[#This Row],[Jan]:[Dec]])=0,"",(SUM(Table4[[#This Row],[Jan]:[Dec]])))</f>
        <v/>
      </c>
      <c r="U2490" s="5">
        <f>IFERROR(IF(Table5[[#This Row],[Is RTE Student]]="Yes",0,VLOOKUP(Table4[[#This Row],[Class]]&amp;"_"&amp;Table4[[#This Row],[Stream]]&amp;"_"&amp;Table4[[#This Row],[Medium]],total_fee,5,0)),0)</f>
        <v>0</v>
      </c>
      <c r="V2490" s="5" t="str">
        <f>IFERROR(IF(Table4[[#This Row],[Total fees]]=Table4[[#This Row],[Total]]=0,"",Table4[[#This Row],[Total fees]]-Table4[[#This Row],[Total]]),"")</f>
        <v/>
      </c>
    </row>
    <row r="2491" spans="1:22">
      <c r="A2491" s="18" t="str">
        <f>IF('Student''s Data'!A2491=0,"",'Student''s Data'!A2491)</f>
        <v/>
      </c>
      <c r="B2491" s="18" t="str">
        <f>IF('Student''s Data'!B2491=0,"",'Student''s Data'!B2491)</f>
        <v/>
      </c>
      <c r="C2491" s="19" t="str">
        <f>IF('Student''s Data'!C2491=0,"",'Student''s Data'!C2491)</f>
        <v/>
      </c>
      <c r="D2491" s="19" t="str">
        <f>IF('Student''s Data'!D2491=0,"",'Student''s Data'!D2491)</f>
        <v/>
      </c>
      <c r="E2491" s="19" t="str">
        <f>IF('Student''s Data'!H2491=0,"",'Student''s Data'!H2491)</f>
        <v/>
      </c>
      <c r="F2491" s="19" t="str">
        <f>IF('Student''s Data'!E2491=0,"",'Student''s Data'!E2491)</f>
        <v/>
      </c>
      <c r="G2491" s="19" t="str">
        <f>IF('Student''s Data'!F2491=0,"",'Student''s Data'!F2491)</f>
        <v/>
      </c>
      <c r="H2491" s="17"/>
      <c r="I2491" s="17"/>
      <c r="J2491" s="17"/>
      <c r="K2491" s="17"/>
      <c r="L2491" s="17"/>
      <c r="M2491" s="17"/>
      <c r="N2491" s="17"/>
      <c r="O2491" s="17"/>
      <c r="P2491" s="17"/>
      <c r="Q2491" s="17"/>
      <c r="R2491" s="17"/>
      <c r="S2491" s="17"/>
      <c r="T2491" s="5" t="str">
        <f>IF(SUM(Table4[[#This Row],[Jan]:[Dec]])=0,"",(SUM(Table4[[#This Row],[Jan]:[Dec]])))</f>
        <v/>
      </c>
      <c r="U2491" s="5">
        <f>IFERROR(IF(Table5[[#This Row],[Is RTE Student]]="Yes",0,VLOOKUP(Table4[[#This Row],[Class]]&amp;"_"&amp;Table4[[#This Row],[Stream]]&amp;"_"&amp;Table4[[#This Row],[Medium]],total_fee,5,0)),0)</f>
        <v>0</v>
      </c>
      <c r="V2491" s="5" t="str">
        <f>IFERROR(IF(Table4[[#This Row],[Total fees]]=Table4[[#This Row],[Total]]=0,"",Table4[[#This Row],[Total fees]]-Table4[[#This Row],[Total]]),"")</f>
        <v/>
      </c>
    </row>
    <row r="2492" spans="1:22">
      <c r="A2492" s="18" t="str">
        <f>IF('Student''s Data'!A2492=0,"",'Student''s Data'!A2492)</f>
        <v/>
      </c>
      <c r="B2492" s="18" t="str">
        <f>IF('Student''s Data'!B2492=0,"",'Student''s Data'!B2492)</f>
        <v/>
      </c>
      <c r="C2492" s="19" t="str">
        <f>IF('Student''s Data'!C2492=0,"",'Student''s Data'!C2492)</f>
        <v/>
      </c>
      <c r="D2492" s="19" t="str">
        <f>IF('Student''s Data'!D2492=0,"",'Student''s Data'!D2492)</f>
        <v/>
      </c>
      <c r="E2492" s="19" t="str">
        <f>IF('Student''s Data'!H2492=0,"",'Student''s Data'!H2492)</f>
        <v/>
      </c>
      <c r="F2492" s="19" t="str">
        <f>IF('Student''s Data'!E2492=0,"",'Student''s Data'!E2492)</f>
        <v/>
      </c>
      <c r="G2492" s="19" t="str">
        <f>IF('Student''s Data'!F2492=0,"",'Student''s Data'!F2492)</f>
        <v/>
      </c>
      <c r="H2492" s="17"/>
      <c r="I2492" s="17"/>
      <c r="J2492" s="17"/>
      <c r="K2492" s="17"/>
      <c r="L2492" s="17"/>
      <c r="M2492" s="17"/>
      <c r="N2492" s="17"/>
      <c r="O2492" s="17"/>
      <c r="P2492" s="17"/>
      <c r="Q2492" s="17"/>
      <c r="R2492" s="17"/>
      <c r="S2492" s="17"/>
      <c r="T2492" s="5" t="str">
        <f>IF(SUM(Table4[[#This Row],[Jan]:[Dec]])=0,"",(SUM(Table4[[#This Row],[Jan]:[Dec]])))</f>
        <v/>
      </c>
      <c r="U2492" s="5">
        <f>IFERROR(IF(Table5[[#This Row],[Is RTE Student]]="Yes",0,VLOOKUP(Table4[[#This Row],[Class]]&amp;"_"&amp;Table4[[#This Row],[Stream]]&amp;"_"&amp;Table4[[#This Row],[Medium]],total_fee,5,0)),0)</f>
        <v>0</v>
      </c>
      <c r="V2492" s="5" t="str">
        <f>IFERROR(IF(Table4[[#This Row],[Total fees]]=Table4[[#This Row],[Total]]=0,"",Table4[[#This Row],[Total fees]]-Table4[[#This Row],[Total]]),"")</f>
        <v/>
      </c>
    </row>
    <row r="2493" spans="1:22">
      <c r="A2493" s="18" t="str">
        <f>IF('Student''s Data'!A2493=0,"",'Student''s Data'!A2493)</f>
        <v/>
      </c>
      <c r="B2493" s="18" t="str">
        <f>IF('Student''s Data'!B2493=0,"",'Student''s Data'!B2493)</f>
        <v/>
      </c>
      <c r="C2493" s="19" t="str">
        <f>IF('Student''s Data'!C2493=0,"",'Student''s Data'!C2493)</f>
        <v/>
      </c>
      <c r="D2493" s="19" t="str">
        <f>IF('Student''s Data'!D2493=0,"",'Student''s Data'!D2493)</f>
        <v/>
      </c>
      <c r="E2493" s="19" t="str">
        <f>IF('Student''s Data'!H2493=0,"",'Student''s Data'!H2493)</f>
        <v/>
      </c>
      <c r="F2493" s="19" t="str">
        <f>IF('Student''s Data'!E2493=0,"",'Student''s Data'!E2493)</f>
        <v/>
      </c>
      <c r="G2493" s="19" t="str">
        <f>IF('Student''s Data'!F2493=0,"",'Student''s Data'!F2493)</f>
        <v/>
      </c>
      <c r="H2493" s="17"/>
      <c r="I2493" s="17"/>
      <c r="J2493" s="17"/>
      <c r="K2493" s="17"/>
      <c r="L2493" s="17"/>
      <c r="M2493" s="17"/>
      <c r="N2493" s="17"/>
      <c r="O2493" s="17"/>
      <c r="P2493" s="17"/>
      <c r="Q2493" s="17"/>
      <c r="R2493" s="17"/>
      <c r="S2493" s="17"/>
      <c r="T2493" s="5" t="str">
        <f>IF(SUM(Table4[[#This Row],[Jan]:[Dec]])=0,"",(SUM(Table4[[#This Row],[Jan]:[Dec]])))</f>
        <v/>
      </c>
      <c r="U2493" s="5">
        <f>IFERROR(IF(Table5[[#This Row],[Is RTE Student]]="Yes",0,VLOOKUP(Table4[[#This Row],[Class]]&amp;"_"&amp;Table4[[#This Row],[Stream]]&amp;"_"&amp;Table4[[#This Row],[Medium]],total_fee,5,0)),0)</f>
        <v>0</v>
      </c>
      <c r="V2493" s="5" t="str">
        <f>IFERROR(IF(Table4[[#This Row],[Total fees]]=Table4[[#This Row],[Total]]=0,"",Table4[[#This Row],[Total fees]]-Table4[[#This Row],[Total]]),"")</f>
        <v/>
      </c>
    </row>
    <row r="2494" spans="1:22">
      <c r="A2494" s="18" t="str">
        <f>IF('Student''s Data'!A2494=0,"",'Student''s Data'!A2494)</f>
        <v/>
      </c>
      <c r="B2494" s="18" t="str">
        <f>IF('Student''s Data'!B2494=0,"",'Student''s Data'!B2494)</f>
        <v/>
      </c>
      <c r="C2494" s="19" t="str">
        <f>IF('Student''s Data'!C2494=0,"",'Student''s Data'!C2494)</f>
        <v/>
      </c>
      <c r="D2494" s="19" t="str">
        <f>IF('Student''s Data'!D2494=0,"",'Student''s Data'!D2494)</f>
        <v/>
      </c>
      <c r="E2494" s="19" t="str">
        <f>IF('Student''s Data'!H2494=0,"",'Student''s Data'!H2494)</f>
        <v/>
      </c>
      <c r="F2494" s="19" t="str">
        <f>IF('Student''s Data'!E2494=0,"",'Student''s Data'!E2494)</f>
        <v/>
      </c>
      <c r="G2494" s="19" t="str">
        <f>IF('Student''s Data'!F2494=0,"",'Student''s Data'!F2494)</f>
        <v/>
      </c>
      <c r="H2494" s="17"/>
      <c r="I2494" s="17"/>
      <c r="J2494" s="17"/>
      <c r="K2494" s="17"/>
      <c r="L2494" s="17"/>
      <c r="M2494" s="17"/>
      <c r="N2494" s="17"/>
      <c r="O2494" s="17"/>
      <c r="P2494" s="17"/>
      <c r="Q2494" s="17"/>
      <c r="R2494" s="17"/>
      <c r="S2494" s="17"/>
      <c r="T2494" s="5" t="str">
        <f>IF(SUM(Table4[[#This Row],[Jan]:[Dec]])=0,"",(SUM(Table4[[#This Row],[Jan]:[Dec]])))</f>
        <v/>
      </c>
      <c r="U2494" s="5">
        <f>IFERROR(IF(Table5[[#This Row],[Is RTE Student]]="Yes",0,VLOOKUP(Table4[[#This Row],[Class]]&amp;"_"&amp;Table4[[#This Row],[Stream]]&amp;"_"&amp;Table4[[#This Row],[Medium]],total_fee,5,0)),0)</f>
        <v>0</v>
      </c>
      <c r="V2494" s="5" t="str">
        <f>IFERROR(IF(Table4[[#This Row],[Total fees]]=Table4[[#This Row],[Total]]=0,"",Table4[[#This Row],[Total fees]]-Table4[[#This Row],[Total]]),"")</f>
        <v/>
      </c>
    </row>
    <row r="2495" spans="1:22">
      <c r="A2495" s="18" t="str">
        <f>IF('Student''s Data'!A2495=0,"",'Student''s Data'!A2495)</f>
        <v/>
      </c>
      <c r="B2495" s="18" t="str">
        <f>IF('Student''s Data'!B2495=0,"",'Student''s Data'!B2495)</f>
        <v/>
      </c>
      <c r="C2495" s="19" t="str">
        <f>IF('Student''s Data'!C2495=0,"",'Student''s Data'!C2495)</f>
        <v/>
      </c>
      <c r="D2495" s="19" t="str">
        <f>IF('Student''s Data'!D2495=0,"",'Student''s Data'!D2495)</f>
        <v/>
      </c>
      <c r="E2495" s="19" t="str">
        <f>IF('Student''s Data'!H2495=0,"",'Student''s Data'!H2495)</f>
        <v/>
      </c>
      <c r="F2495" s="19" t="str">
        <f>IF('Student''s Data'!E2495=0,"",'Student''s Data'!E2495)</f>
        <v/>
      </c>
      <c r="G2495" s="19" t="str">
        <f>IF('Student''s Data'!F2495=0,"",'Student''s Data'!F2495)</f>
        <v/>
      </c>
      <c r="H2495" s="17"/>
      <c r="I2495" s="17"/>
      <c r="J2495" s="17"/>
      <c r="K2495" s="17"/>
      <c r="L2495" s="17"/>
      <c r="M2495" s="17"/>
      <c r="N2495" s="17"/>
      <c r="O2495" s="17"/>
      <c r="P2495" s="17"/>
      <c r="Q2495" s="17"/>
      <c r="R2495" s="17"/>
      <c r="S2495" s="17"/>
      <c r="T2495" s="5" t="str">
        <f>IF(SUM(Table4[[#This Row],[Jan]:[Dec]])=0,"",(SUM(Table4[[#This Row],[Jan]:[Dec]])))</f>
        <v/>
      </c>
      <c r="U2495" s="5">
        <f>IFERROR(IF(Table5[[#This Row],[Is RTE Student]]="Yes",0,VLOOKUP(Table4[[#This Row],[Class]]&amp;"_"&amp;Table4[[#This Row],[Stream]]&amp;"_"&amp;Table4[[#This Row],[Medium]],total_fee,5,0)),0)</f>
        <v>0</v>
      </c>
      <c r="V2495" s="5" t="str">
        <f>IFERROR(IF(Table4[[#This Row],[Total fees]]=Table4[[#This Row],[Total]]=0,"",Table4[[#This Row],[Total fees]]-Table4[[#This Row],[Total]]),"")</f>
        <v/>
      </c>
    </row>
    <row r="2496" spans="1:22">
      <c r="A2496" s="18" t="str">
        <f>IF('Student''s Data'!A2496=0,"",'Student''s Data'!A2496)</f>
        <v/>
      </c>
      <c r="B2496" s="18" t="str">
        <f>IF('Student''s Data'!B2496=0,"",'Student''s Data'!B2496)</f>
        <v/>
      </c>
      <c r="C2496" s="19" t="str">
        <f>IF('Student''s Data'!C2496=0,"",'Student''s Data'!C2496)</f>
        <v/>
      </c>
      <c r="D2496" s="19" t="str">
        <f>IF('Student''s Data'!D2496=0,"",'Student''s Data'!D2496)</f>
        <v/>
      </c>
      <c r="E2496" s="19" t="str">
        <f>IF('Student''s Data'!H2496=0,"",'Student''s Data'!H2496)</f>
        <v/>
      </c>
      <c r="F2496" s="19" t="str">
        <f>IF('Student''s Data'!E2496=0,"",'Student''s Data'!E2496)</f>
        <v/>
      </c>
      <c r="G2496" s="19" t="str">
        <f>IF('Student''s Data'!F2496=0,"",'Student''s Data'!F2496)</f>
        <v/>
      </c>
      <c r="H2496" s="17"/>
      <c r="I2496" s="17"/>
      <c r="J2496" s="17"/>
      <c r="K2496" s="17"/>
      <c r="L2496" s="17"/>
      <c r="M2496" s="17"/>
      <c r="N2496" s="17"/>
      <c r="O2496" s="17"/>
      <c r="P2496" s="17"/>
      <c r="Q2496" s="17"/>
      <c r="R2496" s="17"/>
      <c r="S2496" s="17"/>
      <c r="T2496" s="5" t="str">
        <f>IF(SUM(Table4[[#This Row],[Jan]:[Dec]])=0,"",(SUM(Table4[[#This Row],[Jan]:[Dec]])))</f>
        <v/>
      </c>
      <c r="U2496" s="5">
        <f>IFERROR(IF(Table5[[#This Row],[Is RTE Student]]="Yes",0,VLOOKUP(Table4[[#This Row],[Class]]&amp;"_"&amp;Table4[[#This Row],[Stream]]&amp;"_"&amp;Table4[[#This Row],[Medium]],total_fee,5,0)),0)</f>
        <v>0</v>
      </c>
      <c r="V2496" s="5" t="str">
        <f>IFERROR(IF(Table4[[#This Row],[Total fees]]=Table4[[#This Row],[Total]]=0,"",Table4[[#This Row],[Total fees]]-Table4[[#This Row],[Total]]),"")</f>
        <v/>
      </c>
    </row>
    <row r="2497" spans="1:22">
      <c r="A2497" s="18" t="str">
        <f>IF('Student''s Data'!A2497=0,"",'Student''s Data'!A2497)</f>
        <v/>
      </c>
      <c r="B2497" s="18" t="str">
        <f>IF('Student''s Data'!B2497=0,"",'Student''s Data'!B2497)</f>
        <v/>
      </c>
      <c r="C2497" s="19" t="str">
        <f>IF('Student''s Data'!C2497=0,"",'Student''s Data'!C2497)</f>
        <v/>
      </c>
      <c r="D2497" s="19" t="str">
        <f>IF('Student''s Data'!D2497=0,"",'Student''s Data'!D2497)</f>
        <v/>
      </c>
      <c r="E2497" s="19" t="str">
        <f>IF('Student''s Data'!H2497=0,"",'Student''s Data'!H2497)</f>
        <v/>
      </c>
      <c r="F2497" s="19" t="str">
        <f>IF('Student''s Data'!E2497=0,"",'Student''s Data'!E2497)</f>
        <v/>
      </c>
      <c r="G2497" s="19" t="str">
        <f>IF('Student''s Data'!F2497=0,"",'Student''s Data'!F2497)</f>
        <v/>
      </c>
      <c r="H2497" s="17"/>
      <c r="I2497" s="17"/>
      <c r="J2497" s="17"/>
      <c r="K2497" s="17"/>
      <c r="L2497" s="17"/>
      <c r="M2497" s="17"/>
      <c r="N2497" s="17"/>
      <c r="O2497" s="17"/>
      <c r="P2497" s="17"/>
      <c r="Q2497" s="17"/>
      <c r="R2497" s="17"/>
      <c r="S2497" s="17"/>
      <c r="T2497" s="5" t="str">
        <f>IF(SUM(Table4[[#This Row],[Jan]:[Dec]])=0,"",(SUM(Table4[[#This Row],[Jan]:[Dec]])))</f>
        <v/>
      </c>
      <c r="U2497" s="5">
        <f>IFERROR(IF(Table5[[#This Row],[Is RTE Student]]="Yes",0,VLOOKUP(Table4[[#This Row],[Class]]&amp;"_"&amp;Table4[[#This Row],[Stream]]&amp;"_"&amp;Table4[[#This Row],[Medium]],total_fee,5,0)),0)</f>
        <v>0</v>
      </c>
      <c r="V2497" s="5" t="str">
        <f>IFERROR(IF(Table4[[#This Row],[Total fees]]=Table4[[#This Row],[Total]]=0,"",Table4[[#This Row],[Total fees]]-Table4[[#This Row],[Total]]),"")</f>
        <v/>
      </c>
    </row>
    <row r="2498" spans="1:22">
      <c r="A2498" s="18" t="str">
        <f>IF('Student''s Data'!A2498=0,"",'Student''s Data'!A2498)</f>
        <v/>
      </c>
      <c r="B2498" s="18" t="str">
        <f>IF('Student''s Data'!B2498=0,"",'Student''s Data'!B2498)</f>
        <v/>
      </c>
      <c r="C2498" s="19" t="str">
        <f>IF('Student''s Data'!C2498=0,"",'Student''s Data'!C2498)</f>
        <v/>
      </c>
      <c r="D2498" s="19" t="str">
        <f>IF('Student''s Data'!D2498=0,"",'Student''s Data'!D2498)</f>
        <v/>
      </c>
      <c r="E2498" s="19" t="str">
        <f>IF('Student''s Data'!H2498=0,"",'Student''s Data'!H2498)</f>
        <v/>
      </c>
      <c r="F2498" s="19" t="str">
        <f>IF('Student''s Data'!E2498=0,"",'Student''s Data'!E2498)</f>
        <v/>
      </c>
      <c r="G2498" s="19" t="str">
        <f>IF('Student''s Data'!F2498=0,"",'Student''s Data'!F2498)</f>
        <v/>
      </c>
      <c r="H2498" s="17"/>
      <c r="I2498" s="17"/>
      <c r="J2498" s="17"/>
      <c r="K2498" s="17"/>
      <c r="L2498" s="17"/>
      <c r="M2498" s="17"/>
      <c r="N2498" s="17"/>
      <c r="O2498" s="17"/>
      <c r="P2498" s="17"/>
      <c r="Q2498" s="17"/>
      <c r="R2498" s="17"/>
      <c r="S2498" s="17"/>
      <c r="T2498" s="5" t="str">
        <f>IF(SUM(Table4[[#This Row],[Jan]:[Dec]])=0,"",(SUM(Table4[[#This Row],[Jan]:[Dec]])))</f>
        <v/>
      </c>
      <c r="U2498" s="5">
        <f>IFERROR(IF(Table5[[#This Row],[Is RTE Student]]="Yes",0,VLOOKUP(Table4[[#This Row],[Class]]&amp;"_"&amp;Table4[[#This Row],[Stream]]&amp;"_"&amp;Table4[[#This Row],[Medium]],total_fee,5,0)),0)</f>
        <v>0</v>
      </c>
      <c r="V2498" s="5" t="str">
        <f>IFERROR(IF(Table4[[#This Row],[Total fees]]=Table4[[#This Row],[Total]]=0,"",Table4[[#This Row],[Total fees]]-Table4[[#This Row],[Total]]),"")</f>
        <v/>
      </c>
    </row>
    <row r="2499" spans="1:22">
      <c r="A2499" s="18" t="str">
        <f>IF('Student''s Data'!A2499=0,"",'Student''s Data'!A2499)</f>
        <v/>
      </c>
      <c r="B2499" s="18" t="str">
        <f>IF('Student''s Data'!B2499=0,"",'Student''s Data'!B2499)</f>
        <v/>
      </c>
      <c r="C2499" s="19" t="str">
        <f>IF('Student''s Data'!C2499=0,"",'Student''s Data'!C2499)</f>
        <v/>
      </c>
      <c r="D2499" s="19" t="str">
        <f>IF('Student''s Data'!D2499=0,"",'Student''s Data'!D2499)</f>
        <v/>
      </c>
      <c r="E2499" s="19" t="str">
        <f>IF('Student''s Data'!H2499=0,"",'Student''s Data'!H2499)</f>
        <v/>
      </c>
      <c r="F2499" s="19" t="str">
        <f>IF('Student''s Data'!E2499=0,"",'Student''s Data'!E2499)</f>
        <v/>
      </c>
      <c r="G2499" s="19" t="str">
        <f>IF('Student''s Data'!F2499=0,"",'Student''s Data'!F2499)</f>
        <v/>
      </c>
      <c r="H2499" s="17"/>
      <c r="I2499" s="17"/>
      <c r="J2499" s="17"/>
      <c r="K2499" s="17"/>
      <c r="L2499" s="17"/>
      <c r="M2499" s="17"/>
      <c r="N2499" s="17"/>
      <c r="O2499" s="17"/>
      <c r="P2499" s="17"/>
      <c r="Q2499" s="17"/>
      <c r="R2499" s="17"/>
      <c r="S2499" s="17"/>
      <c r="T2499" s="5" t="str">
        <f>IF(SUM(Table4[[#This Row],[Jan]:[Dec]])=0,"",(SUM(Table4[[#This Row],[Jan]:[Dec]])))</f>
        <v/>
      </c>
      <c r="U2499" s="5">
        <f>IFERROR(IF(Table5[[#This Row],[Is RTE Student]]="Yes",0,VLOOKUP(Table4[[#This Row],[Class]]&amp;"_"&amp;Table4[[#This Row],[Stream]]&amp;"_"&amp;Table4[[#This Row],[Medium]],total_fee,5,0)),0)</f>
        <v>0</v>
      </c>
      <c r="V2499" s="5" t="str">
        <f>IFERROR(IF(Table4[[#This Row],[Total fees]]=Table4[[#This Row],[Total]]=0,"",Table4[[#This Row],[Total fees]]-Table4[[#This Row],[Total]]),"")</f>
        <v/>
      </c>
    </row>
    <row r="2500" spans="1:22">
      <c r="A2500" s="18" t="str">
        <f>IF('Student''s Data'!A2500=0,"",'Student''s Data'!A2500)</f>
        <v/>
      </c>
      <c r="B2500" s="18" t="str">
        <f>IF('Student''s Data'!B2500=0,"",'Student''s Data'!B2500)</f>
        <v/>
      </c>
      <c r="C2500" s="19" t="str">
        <f>IF('Student''s Data'!C2500=0,"",'Student''s Data'!C2500)</f>
        <v/>
      </c>
      <c r="D2500" s="19" t="str">
        <f>IF('Student''s Data'!D2500=0,"",'Student''s Data'!D2500)</f>
        <v/>
      </c>
      <c r="E2500" s="19" t="str">
        <f>IF('Student''s Data'!H2500=0,"",'Student''s Data'!H2500)</f>
        <v/>
      </c>
      <c r="F2500" s="19" t="str">
        <f>IF('Student''s Data'!E2500=0,"",'Student''s Data'!E2500)</f>
        <v/>
      </c>
      <c r="G2500" s="19" t="str">
        <f>IF('Student''s Data'!F2500=0,"",'Student''s Data'!F2500)</f>
        <v/>
      </c>
      <c r="H2500" s="17"/>
      <c r="I2500" s="17"/>
      <c r="J2500" s="17"/>
      <c r="K2500" s="17"/>
      <c r="L2500" s="17"/>
      <c r="M2500" s="17"/>
      <c r="N2500" s="17"/>
      <c r="O2500" s="17"/>
      <c r="P2500" s="17"/>
      <c r="Q2500" s="17"/>
      <c r="R2500" s="17"/>
      <c r="S2500" s="17"/>
      <c r="T2500" s="5" t="str">
        <f>IF(SUM(Table4[[#This Row],[Jan]:[Dec]])=0,"",(SUM(Table4[[#This Row],[Jan]:[Dec]])))</f>
        <v/>
      </c>
      <c r="U2500" s="5">
        <f>IFERROR(IF(Table5[[#This Row],[Is RTE Student]]="Yes",0,VLOOKUP(Table4[[#This Row],[Class]]&amp;"_"&amp;Table4[[#This Row],[Stream]]&amp;"_"&amp;Table4[[#This Row],[Medium]],total_fee,5,0)),0)</f>
        <v>0</v>
      </c>
      <c r="V2500" s="5" t="str">
        <f>IFERROR(IF(Table4[[#This Row],[Total fees]]=Table4[[#This Row],[Total]]=0,"",Table4[[#This Row],[Total fees]]-Table4[[#This Row],[Total]]),"")</f>
        <v/>
      </c>
    </row>
    <row r="2501" spans="1:22">
      <c r="A2501" s="18" t="str">
        <f>IF('Student''s Data'!A2501=0,"",'Student''s Data'!A2501)</f>
        <v/>
      </c>
      <c r="B2501" s="18" t="str">
        <f>IF('Student''s Data'!B2501=0,"",'Student''s Data'!B2501)</f>
        <v/>
      </c>
      <c r="C2501" s="19" t="str">
        <f>IF('Student''s Data'!C2501=0,"",'Student''s Data'!C2501)</f>
        <v/>
      </c>
      <c r="D2501" s="19" t="str">
        <f>IF('Student''s Data'!D2501=0,"",'Student''s Data'!D2501)</f>
        <v/>
      </c>
      <c r="E2501" s="19" t="str">
        <f>IF('Student''s Data'!H2501=0,"",'Student''s Data'!H2501)</f>
        <v/>
      </c>
      <c r="F2501" s="19" t="str">
        <f>IF('Student''s Data'!E2501=0,"",'Student''s Data'!E2501)</f>
        <v/>
      </c>
      <c r="G2501" s="19" t="str">
        <f>IF('Student''s Data'!F2501=0,"",'Student''s Data'!F2501)</f>
        <v/>
      </c>
      <c r="H2501" s="17"/>
      <c r="I2501" s="17"/>
      <c r="J2501" s="17"/>
      <c r="K2501" s="17"/>
      <c r="L2501" s="17"/>
      <c r="M2501" s="17"/>
      <c r="N2501" s="17"/>
      <c r="O2501" s="17"/>
      <c r="P2501" s="17"/>
      <c r="Q2501" s="17"/>
      <c r="R2501" s="17"/>
      <c r="S2501" s="17"/>
      <c r="T2501" s="5" t="str">
        <f>IF(SUM(Table4[[#This Row],[Jan]:[Dec]])=0,"",(SUM(Table4[[#This Row],[Jan]:[Dec]])))</f>
        <v/>
      </c>
      <c r="U2501" s="5">
        <f>IFERROR(IF(Table5[[#This Row],[Is RTE Student]]="Yes",0,VLOOKUP(Table4[[#This Row],[Class]]&amp;"_"&amp;Table4[[#This Row],[Stream]]&amp;"_"&amp;Table4[[#This Row],[Medium]],total_fee,5,0)),0)</f>
        <v>0</v>
      </c>
      <c r="V2501" s="5" t="str">
        <f>IFERROR(IF(Table4[[#This Row],[Total fees]]=Table4[[#This Row],[Total]]=0,"",Table4[[#This Row],[Total fees]]-Table4[[#This Row],[Total]]),"")</f>
        <v/>
      </c>
    </row>
    <row r="2502" spans="1:22">
      <c r="A2502" s="18" t="str">
        <f>IF('Student''s Data'!A2502=0,"",'Student''s Data'!A2502)</f>
        <v/>
      </c>
      <c r="B2502" s="18" t="str">
        <f>IF('Student''s Data'!B2502=0,"",'Student''s Data'!B2502)</f>
        <v/>
      </c>
      <c r="C2502" s="19" t="str">
        <f>IF('Student''s Data'!C2502=0,"",'Student''s Data'!C2502)</f>
        <v/>
      </c>
      <c r="D2502" s="19" t="str">
        <f>IF('Student''s Data'!D2502=0,"",'Student''s Data'!D2502)</f>
        <v/>
      </c>
      <c r="E2502" s="19" t="str">
        <f>IF('Student''s Data'!H2502=0,"",'Student''s Data'!H2502)</f>
        <v/>
      </c>
      <c r="F2502" s="19" t="str">
        <f>IF('Student''s Data'!E2502=0,"",'Student''s Data'!E2502)</f>
        <v/>
      </c>
      <c r="G2502" s="19" t="str">
        <f>IF('Student''s Data'!F2502=0,"",'Student''s Data'!F2502)</f>
        <v/>
      </c>
      <c r="H2502" s="17"/>
      <c r="I2502" s="17"/>
      <c r="J2502" s="17"/>
      <c r="K2502" s="17"/>
      <c r="L2502" s="17"/>
      <c r="M2502" s="17"/>
      <c r="N2502" s="17"/>
      <c r="O2502" s="17"/>
      <c r="P2502" s="17"/>
      <c r="Q2502" s="17"/>
      <c r="R2502" s="17"/>
      <c r="S2502" s="17"/>
      <c r="T2502" s="5" t="str">
        <f>IF(SUM(Table4[[#This Row],[Jan]:[Dec]])=0,"",(SUM(Table4[[#This Row],[Jan]:[Dec]])))</f>
        <v/>
      </c>
      <c r="U2502" s="5">
        <f>IFERROR(IF(Table5[[#This Row],[Is RTE Student]]="Yes",0,VLOOKUP(Table4[[#This Row],[Class]]&amp;"_"&amp;Table4[[#This Row],[Stream]]&amp;"_"&amp;Table4[[#This Row],[Medium]],total_fee,5,0)),0)</f>
        <v>0</v>
      </c>
      <c r="V2502" s="5" t="str">
        <f>IFERROR(IF(Table4[[#This Row],[Total fees]]=Table4[[#This Row],[Total]]=0,"",Table4[[#This Row],[Total fees]]-Table4[[#This Row],[Total]]),"")</f>
        <v/>
      </c>
    </row>
    <row r="2503" spans="1:22">
      <c r="A2503" s="18" t="str">
        <f>IF('Student''s Data'!A2503=0,"",'Student''s Data'!A2503)</f>
        <v/>
      </c>
      <c r="B2503" s="18" t="str">
        <f>IF('Student''s Data'!B2503=0,"",'Student''s Data'!B2503)</f>
        <v/>
      </c>
      <c r="C2503" s="19" t="str">
        <f>IF('Student''s Data'!C2503=0,"",'Student''s Data'!C2503)</f>
        <v/>
      </c>
      <c r="D2503" s="19" t="str">
        <f>IF('Student''s Data'!D2503=0,"",'Student''s Data'!D2503)</f>
        <v/>
      </c>
      <c r="E2503" s="19" t="str">
        <f>IF('Student''s Data'!H2503=0,"",'Student''s Data'!H2503)</f>
        <v/>
      </c>
      <c r="F2503" s="19" t="str">
        <f>IF('Student''s Data'!E2503=0,"",'Student''s Data'!E2503)</f>
        <v/>
      </c>
      <c r="G2503" s="19" t="str">
        <f>IF('Student''s Data'!F2503=0,"",'Student''s Data'!F2503)</f>
        <v/>
      </c>
      <c r="H2503" s="17"/>
      <c r="I2503" s="17"/>
      <c r="J2503" s="17"/>
      <c r="K2503" s="17"/>
      <c r="L2503" s="17"/>
      <c r="M2503" s="17"/>
      <c r="N2503" s="17"/>
      <c r="O2503" s="17"/>
      <c r="P2503" s="17"/>
      <c r="Q2503" s="17"/>
      <c r="R2503" s="17"/>
      <c r="S2503" s="17"/>
      <c r="T2503" s="5" t="str">
        <f>IF(SUM(Table4[[#This Row],[Jan]:[Dec]])=0,"",(SUM(Table4[[#This Row],[Jan]:[Dec]])))</f>
        <v/>
      </c>
      <c r="U2503" s="5">
        <f>IFERROR(IF(Table5[[#This Row],[Is RTE Student]]="Yes",0,VLOOKUP(Table4[[#This Row],[Class]]&amp;"_"&amp;Table4[[#This Row],[Stream]]&amp;"_"&amp;Table4[[#This Row],[Medium]],total_fee,5,0)),0)</f>
        <v>0</v>
      </c>
      <c r="V2503" s="5" t="str">
        <f>IFERROR(IF(Table4[[#This Row],[Total fees]]=Table4[[#This Row],[Total]]=0,"",Table4[[#This Row],[Total fees]]-Table4[[#This Row],[Total]]),"")</f>
        <v/>
      </c>
    </row>
    <row r="2504" spans="1:22">
      <c r="A2504" s="18" t="str">
        <f>IF('Student''s Data'!A2504=0,"",'Student''s Data'!A2504)</f>
        <v/>
      </c>
      <c r="B2504" s="18" t="str">
        <f>IF('Student''s Data'!B2504=0,"",'Student''s Data'!B2504)</f>
        <v/>
      </c>
      <c r="C2504" s="19" t="str">
        <f>IF('Student''s Data'!C2504=0,"",'Student''s Data'!C2504)</f>
        <v/>
      </c>
      <c r="D2504" s="19" t="str">
        <f>IF('Student''s Data'!D2504=0,"",'Student''s Data'!D2504)</f>
        <v/>
      </c>
      <c r="E2504" s="19" t="str">
        <f>IF('Student''s Data'!H2504=0,"",'Student''s Data'!H2504)</f>
        <v/>
      </c>
      <c r="F2504" s="19" t="str">
        <f>IF('Student''s Data'!E2504=0,"",'Student''s Data'!E2504)</f>
        <v/>
      </c>
      <c r="G2504" s="19" t="str">
        <f>IF('Student''s Data'!F2504=0,"",'Student''s Data'!F2504)</f>
        <v/>
      </c>
      <c r="H2504" s="17"/>
      <c r="I2504" s="17"/>
      <c r="J2504" s="17"/>
      <c r="K2504" s="17"/>
      <c r="L2504" s="17"/>
      <c r="M2504" s="17"/>
      <c r="N2504" s="17"/>
      <c r="O2504" s="17"/>
      <c r="P2504" s="17"/>
      <c r="Q2504" s="17"/>
      <c r="R2504" s="17"/>
      <c r="S2504" s="17"/>
      <c r="T2504" s="5" t="str">
        <f>IF(SUM(Table4[[#This Row],[Jan]:[Dec]])=0,"",(SUM(Table4[[#This Row],[Jan]:[Dec]])))</f>
        <v/>
      </c>
      <c r="U2504" s="5">
        <f>IFERROR(IF(Table5[[#This Row],[Is RTE Student]]="Yes",0,VLOOKUP(Table4[[#This Row],[Class]]&amp;"_"&amp;Table4[[#This Row],[Stream]]&amp;"_"&amp;Table4[[#This Row],[Medium]],total_fee,5,0)),0)</f>
        <v>0</v>
      </c>
      <c r="V2504" s="5" t="str">
        <f>IFERROR(IF(Table4[[#This Row],[Total fees]]=Table4[[#This Row],[Total]]=0,"",Table4[[#This Row],[Total fees]]-Table4[[#This Row],[Total]]),"")</f>
        <v/>
      </c>
    </row>
    <row r="2505" spans="1:22">
      <c r="A2505" s="18" t="str">
        <f>IF('Student''s Data'!A2505=0,"",'Student''s Data'!A2505)</f>
        <v/>
      </c>
      <c r="B2505" s="18" t="str">
        <f>IF('Student''s Data'!B2505=0,"",'Student''s Data'!B2505)</f>
        <v/>
      </c>
      <c r="C2505" s="19" t="str">
        <f>IF('Student''s Data'!C2505=0,"",'Student''s Data'!C2505)</f>
        <v/>
      </c>
      <c r="D2505" s="19" t="str">
        <f>IF('Student''s Data'!D2505=0,"",'Student''s Data'!D2505)</f>
        <v/>
      </c>
      <c r="E2505" s="19" t="str">
        <f>IF('Student''s Data'!H2505=0,"",'Student''s Data'!H2505)</f>
        <v/>
      </c>
      <c r="F2505" s="19" t="str">
        <f>IF('Student''s Data'!E2505=0,"",'Student''s Data'!E2505)</f>
        <v/>
      </c>
      <c r="G2505" s="19" t="str">
        <f>IF('Student''s Data'!F2505=0,"",'Student''s Data'!F2505)</f>
        <v/>
      </c>
      <c r="H2505" s="17"/>
      <c r="I2505" s="17"/>
      <c r="J2505" s="17"/>
      <c r="K2505" s="17"/>
      <c r="L2505" s="17"/>
      <c r="M2505" s="17"/>
      <c r="N2505" s="17"/>
      <c r="O2505" s="17"/>
      <c r="P2505" s="17"/>
      <c r="Q2505" s="17"/>
      <c r="R2505" s="17"/>
      <c r="S2505" s="17"/>
      <c r="T2505" s="5" t="str">
        <f>IF(SUM(Table4[[#This Row],[Jan]:[Dec]])=0,"",(SUM(Table4[[#This Row],[Jan]:[Dec]])))</f>
        <v/>
      </c>
      <c r="U2505" s="5">
        <f>IFERROR(IF(Table5[[#This Row],[Is RTE Student]]="Yes",0,VLOOKUP(Table4[[#This Row],[Class]]&amp;"_"&amp;Table4[[#This Row],[Stream]]&amp;"_"&amp;Table4[[#This Row],[Medium]],total_fee,5,0)),0)</f>
        <v>0</v>
      </c>
      <c r="V2505" s="5" t="str">
        <f>IFERROR(IF(Table4[[#This Row],[Total fees]]=Table4[[#This Row],[Total]]=0,"",Table4[[#This Row],[Total fees]]-Table4[[#This Row],[Total]]),"")</f>
        <v/>
      </c>
    </row>
    <row r="2506" spans="1:22">
      <c r="A2506" s="18" t="str">
        <f>IF('Student''s Data'!A2506=0,"",'Student''s Data'!A2506)</f>
        <v/>
      </c>
      <c r="B2506" s="18" t="str">
        <f>IF('Student''s Data'!B2506=0,"",'Student''s Data'!B2506)</f>
        <v/>
      </c>
      <c r="C2506" s="19" t="str">
        <f>IF('Student''s Data'!C2506=0,"",'Student''s Data'!C2506)</f>
        <v/>
      </c>
      <c r="D2506" s="19" t="str">
        <f>IF('Student''s Data'!D2506=0,"",'Student''s Data'!D2506)</f>
        <v/>
      </c>
      <c r="E2506" s="19" t="str">
        <f>IF('Student''s Data'!H2506=0,"",'Student''s Data'!H2506)</f>
        <v/>
      </c>
      <c r="F2506" s="19" t="str">
        <f>IF('Student''s Data'!E2506=0,"",'Student''s Data'!E2506)</f>
        <v/>
      </c>
      <c r="G2506" s="19" t="str">
        <f>IF('Student''s Data'!F2506=0,"",'Student''s Data'!F2506)</f>
        <v/>
      </c>
      <c r="H2506" s="17"/>
      <c r="I2506" s="17"/>
      <c r="J2506" s="17"/>
      <c r="K2506" s="17"/>
      <c r="L2506" s="17"/>
      <c r="M2506" s="17"/>
      <c r="N2506" s="17"/>
      <c r="O2506" s="17"/>
      <c r="P2506" s="17"/>
      <c r="Q2506" s="17"/>
      <c r="R2506" s="17"/>
      <c r="S2506" s="17"/>
      <c r="T2506" s="5" t="str">
        <f>IF(SUM(Table4[[#This Row],[Jan]:[Dec]])=0,"",(SUM(Table4[[#This Row],[Jan]:[Dec]])))</f>
        <v/>
      </c>
      <c r="U2506" s="5">
        <f>IFERROR(IF(Table5[[#This Row],[Is RTE Student]]="Yes",0,VLOOKUP(Table4[[#This Row],[Class]]&amp;"_"&amp;Table4[[#This Row],[Stream]]&amp;"_"&amp;Table4[[#This Row],[Medium]],total_fee,5,0)),0)</f>
        <v>0</v>
      </c>
      <c r="V2506" s="5" t="str">
        <f>IFERROR(IF(Table4[[#This Row],[Total fees]]=Table4[[#This Row],[Total]]=0,"",Table4[[#This Row],[Total fees]]-Table4[[#This Row],[Total]]),"")</f>
        <v/>
      </c>
    </row>
    <row r="2507" spans="1:22">
      <c r="A2507" s="18" t="str">
        <f>IF('Student''s Data'!A2507=0,"",'Student''s Data'!A2507)</f>
        <v/>
      </c>
      <c r="B2507" s="18" t="str">
        <f>IF('Student''s Data'!B2507=0,"",'Student''s Data'!B2507)</f>
        <v/>
      </c>
      <c r="C2507" s="19" t="str">
        <f>IF('Student''s Data'!C2507=0,"",'Student''s Data'!C2507)</f>
        <v/>
      </c>
      <c r="D2507" s="19" t="str">
        <f>IF('Student''s Data'!D2507=0,"",'Student''s Data'!D2507)</f>
        <v/>
      </c>
      <c r="E2507" s="19" t="str">
        <f>IF('Student''s Data'!H2507=0,"",'Student''s Data'!H2507)</f>
        <v/>
      </c>
      <c r="F2507" s="19" t="str">
        <f>IF('Student''s Data'!E2507=0,"",'Student''s Data'!E2507)</f>
        <v/>
      </c>
      <c r="G2507" s="19" t="str">
        <f>IF('Student''s Data'!F2507=0,"",'Student''s Data'!F2507)</f>
        <v/>
      </c>
      <c r="H2507" s="17"/>
      <c r="I2507" s="17"/>
      <c r="J2507" s="17"/>
      <c r="K2507" s="17"/>
      <c r="L2507" s="17"/>
      <c r="M2507" s="17"/>
      <c r="N2507" s="17"/>
      <c r="O2507" s="17"/>
      <c r="P2507" s="17"/>
      <c r="Q2507" s="17"/>
      <c r="R2507" s="17"/>
      <c r="S2507" s="17"/>
      <c r="T2507" s="5" t="str">
        <f>IF(SUM(Table4[[#This Row],[Jan]:[Dec]])=0,"",(SUM(Table4[[#This Row],[Jan]:[Dec]])))</f>
        <v/>
      </c>
      <c r="U2507" s="5">
        <f>IFERROR(IF(Table5[[#This Row],[Is RTE Student]]="Yes",0,VLOOKUP(Table4[[#This Row],[Class]]&amp;"_"&amp;Table4[[#This Row],[Stream]]&amp;"_"&amp;Table4[[#This Row],[Medium]],total_fee,5,0)),0)</f>
        <v>0</v>
      </c>
      <c r="V2507" s="5" t="str">
        <f>IFERROR(IF(Table4[[#This Row],[Total fees]]=Table4[[#This Row],[Total]]=0,"",Table4[[#This Row],[Total fees]]-Table4[[#This Row],[Total]]),"")</f>
        <v/>
      </c>
    </row>
    <row r="2508" spans="1:22">
      <c r="A2508" s="18" t="str">
        <f>IF('Student''s Data'!A2508=0,"",'Student''s Data'!A2508)</f>
        <v/>
      </c>
      <c r="B2508" s="18" t="str">
        <f>IF('Student''s Data'!B2508=0,"",'Student''s Data'!B2508)</f>
        <v/>
      </c>
      <c r="C2508" s="19" t="str">
        <f>IF('Student''s Data'!C2508=0,"",'Student''s Data'!C2508)</f>
        <v/>
      </c>
      <c r="D2508" s="19" t="str">
        <f>IF('Student''s Data'!D2508=0,"",'Student''s Data'!D2508)</f>
        <v/>
      </c>
      <c r="E2508" s="19" t="str">
        <f>IF('Student''s Data'!H2508=0,"",'Student''s Data'!H2508)</f>
        <v/>
      </c>
      <c r="F2508" s="19" t="str">
        <f>IF('Student''s Data'!E2508=0,"",'Student''s Data'!E2508)</f>
        <v/>
      </c>
      <c r="G2508" s="19" t="str">
        <f>IF('Student''s Data'!F2508=0,"",'Student''s Data'!F2508)</f>
        <v/>
      </c>
      <c r="H2508" s="17"/>
      <c r="I2508" s="17"/>
      <c r="J2508" s="17"/>
      <c r="K2508" s="17"/>
      <c r="L2508" s="17"/>
      <c r="M2508" s="17"/>
      <c r="N2508" s="17"/>
      <c r="O2508" s="17"/>
      <c r="P2508" s="17"/>
      <c r="Q2508" s="17"/>
      <c r="R2508" s="17"/>
      <c r="S2508" s="17"/>
      <c r="T2508" s="5" t="str">
        <f>IF(SUM(Table4[[#This Row],[Jan]:[Dec]])=0,"",(SUM(Table4[[#This Row],[Jan]:[Dec]])))</f>
        <v/>
      </c>
      <c r="U2508" s="5">
        <f>IFERROR(IF(Table5[[#This Row],[Is RTE Student]]="Yes",0,VLOOKUP(Table4[[#This Row],[Class]]&amp;"_"&amp;Table4[[#This Row],[Stream]]&amp;"_"&amp;Table4[[#This Row],[Medium]],total_fee,5,0)),0)</f>
        <v>0</v>
      </c>
      <c r="V2508" s="5" t="str">
        <f>IFERROR(IF(Table4[[#This Row],[Total fees]]=Table4[[#This Row],[Total]]=0,"",Table4[[#This Row],[Total fees]]-Table4[[#This Row],[Total]]),"")</f>
        <v/>
      </c>
    </row>
    <row r="2509" spans="1:22">
      <c r="A2509" s="18" t="str">
        <f>IF('Student''s Data'!A2509=0,"",'Student''s Data'!A2509)</f>
        <v/>
      </c>
      <c r="B2509" s="18" t="str">
        <f>IF('Student''s Data'!B2509=0,"",'Student''s Data'!B2509)</f>
        <v/>
      </c>
      <c r="C2509" s="19" t="str">
        <f>IF('Student''s Data'!C2509=0,"",'Student''s Data'!C2509)</f>
        <v/>
      </c>
      <c r="D2509" s="19" t="str">
        <f>IF('Student''s Data'!D2509=0,"",'Student''s Data'!D2509)</f>
        <v/>
      </c>
      <c r="E2509" s="19" t="str">
        <f>IF('Student''s Data'!H2509=0,"",'Student''s Data'!H2509)</f>
        <v/>
      </c>
      <c r="F2509" s="19" t="str">
        <f>IF('Student''s Data'!E2509=0,"",'Student''s Data'!E2509)</f>
        <v/>
      </c>
      <c r="G2509" s="19" t="str">
        <f>IF('Student''s Data'!F2509=0,"",'Student''s Data'!F2509)</f>
        <v/>
      </c>
      <c r="H2509" s="17"/>
      <c r="I2509" s="17"/>
      <c r="J2509" s="17"/>
      <c r="K2509" s="17"/>
      <c r="L2509" s="17"/>
      <c r="M2509" s="17"/>
      <c r="N2509" s="17"/>
      <c r="O2509" s="17"/>
      <c r="P2509" s="17"/>
      <c r="Q2509" s="17"/>
      <c r="R2509" s="17"/>
      <c r="S2509" s="17"/>
      <c r="T2509" s="5" t="str">
        <f>IF(SUM(Table4[[#This Row],[Jan]:[Dec]])=0,"",(SUM(Table4[[#This Row],[Jan]:[Dec]])))</f>
        <v/>
      </c>
      <c r="U2509" s="5">
        <f>IFERROR(IF(Table5[[#This Row],[Is RTE Student]]="Yes",0,VLOOKUP(Table4[[#This Row],[Class]]&amp;"_"&amp;Table4[[#This Row],[Stream]]&amp;"_"&amp;Table4[[#This Row],[Medium]],total_fee,5,0)),0)</f>
        <v>0</v>
      </c>
      <c r="V2509" s="5" t="str">
        <f>IFERROR(IF(Table4[[#This Row],[Total fees]]=Table4[[#This Row],[Total]]=0,"",Table4[[#This Row],[Total fees]]-Table4[[#This Row],[Total]]),"")</f>
        <v/>
      </c>
    </row>
    <row r="2510" spans="1:22">
      <c r="A2510" s="18" t="str">
        <f>IF('Student''s Data'!A2510=0,"",'Student''s Data'!A2510)</f>
        <v/>
      </c>
      <c r="B2510" s="18" t="str">
        <f>IF('Student''s Data'!B2510=0,"",'Student''s Data'!B2510)</f>
        <v/>
      </c>
      <c r="C2510" s="19" t="str">
        <f>IF('Student''s Data'!C2510=0,"",'Student''s Data'!C2510)</f>
        <v/>
      </c>
      <c r="D2510" s="19" t="str">
        <f>IF('Student''s Data'!D2510=0,"",'Student''s Data'!D2510)</f>
        <v/>
      </c>
      <c r="E2510" s="19" t="str">
        <f>IF('Student''s Data'!H2510=0,"",'Student''s Data'!H2510)</f>
        <v/>
      </c>
      <c r="F2510" s="19" t="str">
        <f>IF('Student''s Data'!E2510=0,"",'Student''s Data'!E2510)</f>
        <v/>
      </c>
      <c r="G2510" s="19" t="str">
        <f>IF('Student''s Data'!F2510=0,"",'Student''s Data'!F2510)</f>
        <v/>
      </c>
      <c r="H2510" s="17"/>
      <c r="I2510" s="17"/>
      <c r="J2510" s="17"/>
      <c r="K2510" s="17"/>
      <c r="L2510" s="17"/>
      <c r="M2510" s="17"/>
      <c r="N2510" s="17"/>
      <c r="O2510" s="17"/>
      <c r="P2510" s="17"/>
      <c r="Q2510" s="17"/>
      <c r="R2510" s="17"/>
      <c r="S2510" s="17"/>
      <c r="T2510" s="5" t="str">
        <f>IF(SUM(Table4[[#This Row],[Jan]:[Dec]])=0,"",(SUM(Table4[[#This Row],[Jan]:[Dec]])))</f>
        <v/>
      </c>
      <c r="U2510" s="5">
        <f>IFERROR(IF(Table5[[#This Row],[Is RTE Student]]="Yes",0,VLOOKUP(Table4[[#This Row],[Class]]&amp;"_"&amp;Table4[[#This Row],[Stream]]&amp;"_"&amp;Table4[[#This Row],[Medium]],total_fee,5,0)),0)</f>
        <v>0</v>
      </c>
      <c r="V2510" s="5" t="str">
        <f>IFERROR(IF(Table4[[#This Row],[Total fees]]=Table4[[#This Row],[Total]]=0,"",Table4[[#This Row],[Total fees]]-Table4[[#This Row],[Total]]),"")</f>
        <v/>
      </c>
    </row>
    <row r="2511" spans="1:22">
      <c r="A2511" s="18" t="str">
        <f>IF('Student''s Data'!A2511=0,"",'Student''s Data'!A2511)</f>
        <v/>
      </c>
      <c r="B2511" s="18" t="str">
        <f>IF('Student''s Data'!B2511=0,"",'Student''s Data'!B2511)</f>
        <v/>
      </c>
      <c r="C2511" s="19" t="str">
        <f>IF('Student''s Data'!C2511=0,"",'Student''s Data'!C2511)</f>
        <v/>
      </c>
      <c r="D2511" s="19" t="str">
        <f>IF('Student''s Data'!D2511=0,"",'Student''s Data'!D2511)</f>
        <v/>
      </c>
      <c r="E2511" s="19" t="str">
        <f>IF('Student''s Data'!H2511=0,"",'Student''s Data'!H2511)</f>
        <v/>
      </c>
      <c r="F2511" s="19" t="str">
        <f>IF('Student''s Data'!E2511=0,"",'Student''s Data'!E2511)</f>
        <v/>
      </c>
      <c r="G2511" s="19" t="str">
        <f>IF('Student''s Data'!F2511=0,"",'Student''s Data'!F2511)</f>
        <v/>
      </c>
      <c r="H2511" s="17"/>
      <c r="I2511" s="17"/>
      <c r="J2511" s="17"/>
      <c r="K2511" s="17"/>
      <c r="L2511" s="17"/>
      <c r="M2511" s="17"/>
      <c r="N2511" s="17"/>
      <c r="O2511" s="17"/>
      <c r="P2511" s="17"/>
      <c r="Q2511" s="17"/>
      <c r="R2511" s="17"/>
      <c r="S2511" s="17"/>
      <c r="T2511" s="5" t="str">
        <f>IF(SUM(Table4[[#This Row],[Jan]:[Dec]])=0,"",(SUM(Table4[[#This Row],[Jan]:[Dec]])))</f>
        <v/>
      </c>
      <c r="U2511" s="5">
        <f>IFERROR(IF(Table5[[#This Row],[Is RTE Student]]="Yes",0,VLOOKUP(Table4[[#This Row],[Class]]&amp;"_"&amp;Table4[[#This Row],[Stream]]&amp;"_"&amp;Table4[[#This Row],[Medium]],total_fee,5,0)),0)</f>
        <v>0</v>
      </c>
      <c r="V2511" s="5" t="str">
        <f>IFERROR(IF(Table4[[#This Row],[Total fees]]=Table4[[#This Row],[Total]]=0,"",Table4[[#This Row],[Total fees]]-Table4[[#This Row],[Total]]),"")</f>
        <v/>
      </c>
    </row>
    <row r="2512" spans="1:22">
      <c r="A2512" s="18" t="str">
        <f>IF('Student''s Data'!A2512=0,"",'Student''s Data'!A2512)</f>
        <v/>
      </c>
      <c r="B2512" s="18" t="str">
        <f>IF('Student''s Data'!B2512=0,"",'Student''s Data'!B2512)</f>
        <v/>
      </c>
      <c r="C2512" s="19" t="str">
        <f>IF('Student''s Data'!C2512=0,"",'Student''s Data'!C2512)</f>
        <v/>
      </c>
      <c r="D2512" s="19" t="str">
        <f>IF('Student''s Data'!D2512=0,"",'Student''s Data'!D2512)</f>
        <v/>
      </c>
      <c r="E2512" s="19" t="str">
        <f>IF('Student''s Data'!H2512=0,"",'Student''s Data'!H2512)</f>
        <v/>
      </c>
      <c r="F2512" s="19" t="str">
        <f>IF('Student''s Data'!E2512=0,"",'Student''s Data'!E2512)</f>
        <v/>
      </c>
      <c r="G2512" s="19" t="str">
        <f>IF('Student''s Data'!F2512=0,"",'Student''s Data'!F2512)</f>
        <v/>
      </c>
      <c r="H2512" s="17"/>
      <c r="I2512" s="17"/>
      <c r="J2512" s="17"/>
      <c r="K2512" s="17"/>
      <c r="L2512" s="17"/>
      <c r="M2512" s="17"/>
      <c r="N2512" s="17"/>
      <c r="O2512" s="17"/>
      <c r="P2512" s="17"/>
      <c r="Q2512" s="17"/>
      <c r="R2512" s="17"/>
      <c r="S2512" s="17"/>
      <c r="T2512" s="5" t="str">
        <f>IF(SUM(Table4[[#This Row],[Jan]:[Dec]])=0,"",(SUM(Table4[[#This Row],[Jan]:[Dec]])))</f>
        <v/>
      </c>
      <c r="U2512" s="5">
        <f>IFERROR(IF(Table5[[#This Row],[Is RTE Student]]="Yes",0,VLOOKUP(Table4[[#This Row],[Class]]&amp;"_"&amp;Table4[[#This Row],[Stream]]&amp;"_"&amp;Table4[[#This Row],[Medium]],total_fee,5,0)),0)</f>
        <v>0</v>
      </c>
      <c r="V2512" s="5" t="str">
        <f>IFERROR(IF(Table4[[#This Row],[Total fees]]=Table4[[#This Row],[Total]]=0,"",Table4[[#This Row],[Total fees]]-Table4[[#This Row],[Total]]),"")</f>
        <v/>
      </c>
    </row>
    <row r="2513" spans="1:22">
      <c r="A2513" s="18" t="str">
        <f>IF('Student''s Data'!A2513=0,"",'Student''s Data'!A2513)</f>
        <v/>
      </c>
      <c r="B2513" s="18" t="str">
        <f>IF('Student''s Data'!B2513=0,"",'Student''s Data'!B2513)</f>
        <v/>
      </c>
      <c r="C2513" s="19" t="str">
        <f>IF('Student''s Data'!C2513=0,"",'Student''s Data'!C2513)</f>
        <v/>
      </c>
      <c r="D2513" s="19" t="str">
        <f>IF('Student''s Data'!D2513=0,"",'Student''s Data'!D2513)</f>
        <v/>
      </c>
      <c r="E2513" s="19" t="str">
        <f>IF('Student''s Data'!H2513=0,"",'Student''s Data'!H2513)</f>
        <v/>
      </c>
      <c r="F2513" s="19" t="str">
        <f>IF('Student''s Data'!E2513=0,"",'Student''s Data'!E2513)</f>
        <v/>
      </c>
      <c r="G2513" s="19" t="str">
        <f>IF('Student''s Data'!F2513=0,"",'Student''s Data'!F2513)</f>
        <v/>
      </c>
      <c r="H2513" s="17"/>
      <c r="I2513" s="17"/>
      <c r="J2513" s="17"/>
      <c r="K2513" s="17"/>
      <c r="L2513" s="17"/>
      <c r="M2513" s="17"/>
      <c r="N2513" s="17"/>
      <c r="O2513" s="17"/>
      <c r="P2513" s="17"/>
      <c r="Q2513" s="17"/>
      <c r="R2513" s="17"/>
      <c r="S2513" s="17"/>
      <c r="T2513" s="5" t="str">
        <f>IF(SUM(Table4[[#This Row],[Jan]:[Dec]])=0,"",(SUM(Table4[[#This Row],[Jan]:[Dec]])))</f>
        <v/>
      </c>
      <c r="U2513" s="5">
        <f>IFERROR(IF(Table5[[#This Row],[Is RTE Student]]="Yes",0,VLOOKUP(Table4[[#This Row],[Class]]&amp;"_"&amp;Table4[[#This Row],[Stream]]&amp;"_"&amp;Table4[[#This Row],[Medium]],total_fee,5,0)),0)</f>
        <v>0</v>
      </c>
      <c r="V2513" s="5" t="str">
        <f>IFERROR(IF(Table4[[#This Row],[Total fees]]=Table4[[#This Row],[Total]]=0,"",Table4[[#This Row],[Total fees]]-Table4[[#This Row],[Total]]),"")</f>
        <v/>
      </c>
    </row>
    <row r="2514" spans="1:22">
      <c r="A2514" s="18" t="str">
        <f>IF('Student''s Data'!A2514=0,"",'Student''s Data'!A2514)</f>
        <v/>
      </c>
      <c r="B2514" s="18" t="str">
        <f>IF('Student''s Data'!B2514=0,"",'Student''s Data'!B2514)</f>
        <v/>
      </c>
      <c r="C2514" s="19" t="str">
        <f>IF('Student''s Data'!C2514=0,"",'Student''s Data'!C2514)</f>
        <v/>
      </c>
      <c r="D2514" s="19" t="str">
        <f>IF('Student''s Data'!D2514=0,"",'Student''s Data'!D2514)</f>
        <v/>
      </c>
      <c r="E2514" s="19" t="str">
        <f>IF('Student''s Data'!H2514=0,"",'Student''s Data'!H2514)</f>
        <v/>
      </c>
      <c r="F2514" s="19" t="str">
        <f>IF('Student''s Data'!E2514=0,"",'Student''s Data'!E2514)</f>
        <v/>
      </c>
      <c r="G2514" s="19" t="str">
        <f>IF('Student''s Data'!F2514=0,"",'Student''s Data'!F2514)</f>
        <v/>
      </c>
      <c r="H2514" s="17"/>
      <c r="I2514" s="17"/>
      <c r="J2514" s="17"/>
      <c r="K2514" s="17"/>
      <c r="L2514" s="17"/>
      <c r="M2514" s="17"/>
      <c r="N2514" s="17"/>
      <c r="O2514" s="17"/>
      <c r="P2514" s="17"/>
      <c r="Q2514" s="17"/>
      <c r="R2514" s="17"/>
      <c r="S2514" s="17"/>
      <c r="T2514" s="5" t="str">
        <f>IF(SUM(Table4[[#This Row],[Jan]:[Dec]])=0,"",(SUM(Table4[[#This Row],[Jan]:[Dec]])))</f>
        <v/>
      </c>
      <c r="U2514" s="5">
        <f>IFERROR(IF(Table5[[#This Row],[Is RTE Student]]="Yes",0,VLOOKUP(Table4[[#This Row],[Class]]&amp;"_"&amp;Table4[[#This Row],[Stream]]&amp;"_"&amp;Table4[[#This Row],[Medium]],total_fee,5,0)),0)</f>
        <v>0</v>
      </c>
      <c r="V2514" s="5" t="str">
        <f>IFERROR(IF(Table4[[#This Row],[Total fees]]=Table4[[#This Row],[Total]]=0,"",Table4[[#This Row],[Total fees]]-Table4[[#This Row],[Total]]),"")</f>
        <v/>
      </c>
    </row>
    <row r="2515" spans="1:22">
      <c r="A2515" s="18" t="str">
        <f>IF('Student''s Data'!A2515=0,"",'Student''s Data'!A2515)</f>
        <v/>
      </c>
      <c r="B2515" s="18" t="str">
        <f>IF('Student''s Data'!B2515=0,"",'Student''s Data'!B2515)</f>
        <v/>
      </c>
      <c r="C2515" s="19" t="str">
        <f>IF('Student''s Data'!C2515=0,"",'Student''s Data'!C2515)</f>
        <v/>
      </c>
      <c r="D2515" s="19" t="str">
        <f>IF('Student''s Data'!D2515=0,"",'Student''s Data'!D2515)</f>
        <v/>
      </c>
      <c r="E2515" s="19" t="str">
        <f>IF('Student''s Data'!H2515=0,"",'Student''s Data'!H2515)</f>
        <v/>
      </c>
      <c r="F2515" s="19" t="str">
        <f>IF('Student''s Data'!E2515=0,"",'Student''s Data'!E2515)</f>
        <v/>
      </c>
      <c r="G2515" s="19" t="str">
        <f>IF('Student''s Data'!F2515=0,"",'Student''s Data'!F2515)</f>
        <v/>
      </c>
      <c r="H2515" s="17"/>
      <c r="I2515" s="17"/>
      <c r="J2515" s="17"/>
      <c r="K2515" s="17"/>
      <c r="L2515" s="17"/>
      <c r="M2515" s="17"/>
      <c r="N2515" s="17"/>
      <c r="O2515" s="17"/>
      <c r="P2515" s="17"/>
      <c r="Q2515" s="17"/>
      <c r="R2515" s="17"/>
      <c r="S2515" s="17"/>
      <c r="T2515" s="5" t="str">
        <f>IF(SUM(Table4[[#This Row],[Jan]:[Dec]])=0,"",(SUM(Table4[[#This Row],[Jan]:[Dec]])))</f>
        <v/>
      </c>
      <c r="U2515" s="5">
        <f>IFERROR(IF(Table5[[#This Row],[Is RTE Student]]="Yes",0,VLOOKUP(Table4[[#This Row],[Class]]&amp;"_"&amp;Table4[[#This Row],[Stream]]&amp;"_"&amp;Table4[[#This Row],[Medium]],total_fee,5,0)),0)</f>
        <v>0</v>
      </c>
      <c r="V2515" s="5" t="str">
        <f>IFERROR(IF(Table4[[#This Row],[Total fees]]=Table4[[#This Row],[Total]]=0,"",Table4[[#This Row],[Total fees]]-Table4[[#This Row],[Total]]),"")</f>
        <v/>
      </c>
    </row>
    <row r="2516" spans="1:22">
      <c r="A2516" s="18" t="str">
        <f>IF('Student''s Data'!A2516=0,"",'Student''s Data'!A2516)</f>
        <v/>
      </c>
      <c r="B2516" s="18" t="str">
        <f>IF('Student''s Data'!B2516=0,"",'Student''s Data'!B2516)</f>
        <v/>
      </c>
      <c r="C2516" s="19" t="str">
        <f>IF('Student''s Data'!C2516=0,"",'Student''s Data'!C2516)</f>
        <v/>
      </c>
      <c r="D2516" s="19" t="str">
        <f>IF('Student''s Data'!D2516=0,"",'Student''s Data'!D2516)</f>
        <v/>
      </c>
      <c r="E2516" s="19" t="str">
        <f>IF('Student''s Data'!H2516=0,"",'Student''s Data'!H2516)</f>
        <v/>
      </c>
      <c r="F2516" s="19" t="str">
        <f>IF('Student''s Data'!E2516=0,"",'Student''s Data'!E2516)</f>
        <v/>
      </c>
      <c r="G2516" s="19" t="str">
        <f>IF('Student''s Data'!F2516=0,"",'Student''s Data'!F2516)</f>
        <v/>
      </c>
      <c r="H2516" s="17"/>
      <c r="I2516" s="17"/>
      <c r="J2516" s="17"/>
      <c r="K2516" s="17"/>
      <c r="L2516" s="17"/>
      <c r="M2516" s="17"/>
      <c r="N2516" s="17"/>
      <c r="O2516" s="17"/>
      <c r="P2516" s="17"/>
      <c r="Q2516" s="17"/>
      <c r="R2516" s="17"/>
      <c r="S2516" s="17"/>
      <c r="T2516" s="5" t="str">
        <f>IF(SUM(Table4[[#This Row],[Jan]:[Dec]])=0,"",(SUM(Table4[[#This Row],[Jan]:[Dec]])))</f>
        <v/>
      </c>
      <c r="U2516" s="5">
        <f>IFERROR(IF(Table5[[#This Row],[Is RTE Student]]="Yes",0,VLOOKUP(Table4[[#This Row],[Class]]&amp;"_"&amp;Table4[[#This Row],[Stream]]&amp;"_"&amp;Table4[[#This Row],[Medium]],total_fee,5,0)),0)</f>
        <v>0</v>
      </c>
      <c r="V2516" s="5" t="str">
        <f>IFERROR(IF(Table4[[#This Row],[Total fees]]=Table4[[#This Row],[Total]]=0,"",Table4[[#This Row],[Total fees]]-Table4[[#This Row],[Total]]),"")</f>
        <v/>
      </c>
    </row>
    <row r="2517" spans="1:22">
      <c r="A2517" s="18" t="str">
        <f>IF('Student''s Data'!A2517=0,"",'Student''s Data'!A2517)</f>
        <v/>
      </c>
      <c r="B2517" s="18" t="str">
        <f>IF('Student''s Data'!B2517=0,"",'Student''s Data'!B2517)</f>
        <v/>
      </c>
      <c r="C2517" s="19" t="str">
        <f>IF('Student''s Data'!C2517=0,"",'Student''s Data'!C2517)</f>
        <v/>
      </c>
      <c r="D2517" s="19" t="str">
        <f>IF('Student''s Data'!D2517=0,"",'Student''s Data'!D2517)</f>
        <v/>
      </c>
      <c r="E2517" s="19" t="str">
        <f>IF('Student''s Data'!H2517=0,"",'Student''s Data'!H2517)</f>
        <v/>
      </c>
      <c r="F2517" s="19" t="str">
        <f>IF('Student''s Data'!E2517=0,"",'Student''s Data'!E2517)</f>
        <v/>
      </c>
      <c r="G2517" s="19" t="str">
        <f>IF('Student''s Data'!F2517=0,"",'Student''s Data'!F2517)</f>
        <v/>
      </c>
      <c r="H2517" s="17"/>
      <c r="I2517" s="17"/>
      <c r="J2517" s="17"/>
      <c r="K2517" s="17"/>
      <c r="L2517" s="17"/>
      <c r="M2517" s="17"/>
      <c r="N2517" s="17"/>
      <c r="O2517" s="17"/>
      <c r="P2517" s="17"/>
      <c r="Q2517" s="17"/>
      <c r="R2517" s="17"/>
      <c r="S2517" s="17"/>
      <c r="T2517" s="5" t="str">
        <f>IF(SUM(Table4[[#This Row],[Jan]:[Dec]])=0,"",(SUM(Table4[[#This Row],[Jan]:[Dec]])))</f>
        <v/>
      </c>
      <c r="U2517" s="5">
        <f>IFERROR(IF(Table5[[#This Row],[Is RTE Student]]="Yes",0,VLOOKUP(Table4[[#This Row],[Class]]&amp;"_"&amp;Table4[[#This Row],[Stream]]&amp;"_"&amp;Table4[[#This Row],[Medium]],total_fee,5,0)),0)</f>
        <v>0</v>
      </c>
      <c r="V2517" s="5" t="str">
        <f>IFERROR(IF(Table4[[#This Row],[Total fees]]=Table4[[#This Row],[Total]]=0,"",Table4[[#This Row],[Total fees]]-Table4[[#This Row],[Total]]),"")</f>
        <v/>
      </c>
    </row>
    <row r="2518" spans="1:22">
      <c r="A2518" s="18" t="str">
        <f>IF('Student''s Data'!A2518=0,"",'Student''s Data'!A2518)</f>
        <v/>
      </c>
      <c r="B2518" s="18" t="str">
        <f>IF('Student''s Data'!B2518=0,"",'Student''s Data'!B2518)</f>
        <v/>
      </c>
      <c r="C2518" s="19" t="str">
        <f>IF('Student''s Data'!C2518=0,"",'Student''s Data'!C2518)</f>
        <v/>
      </c>
      <c r="D2518" s="19" t="str">
        <f>IF('Student''s Data'!D2518=0,"",'Student''s Data'!D2518)</f>
        <v/>
      </c>
      <c r="E2518" s="19" t="str">
        <f>IF('Student''s Data'!H2518=0,"",'Student''s Data'!H2518)</f>
        <v/>
      </c>
      <c r="F2518" s="19" t="str">
        <f>IF('Student''s Data'!E2518=0,"",'Student''s Data'!E2518)</f>
        <v/>
      </c>
      <c r="G2518" s="19" t="str">
        <f>IF('Student''s Data'!F2518=0,"",'Student''s Data'!F2518)</f>
        <v/>
      </c>
      <c r="H2518" s="17"/>
      <c r="I2518" s="17"/>
      <c r="J2518" s="17"/>
      <c r="K2518" s="17"/>
      <c r="L2518" s="17"/>
      <c r="M2518" s="17"/>
      <c r="N2518" s="17"/>
      <c r="O2518" s="17"/>
      <c r="P2518" s="17"/>
      <c r="Q2518" s="17"/>
      <c r="R2518" s="17"/>
      <c r="S2518" s="17"/>
      <c r="T2518" s="5" t="str">
        <f>IF(SUM(Table4[[#This Row],[Jan]:[Dec]])=0,"",(SUM(Table4[[#This Row],[Jan]:[Dec]])))</f>
        <v/>
      </c>
      <c r="U2518" s="5">
        <f>IFERROR(IF(Table5[[#This Row],[Is RTE Student]]="Yes",0,VLOOKUP(Table4[[#This Row],[Class]]&amp;"_"&amp;Table4[[#This Row],[Stream]]&amp;"_"&amp;Table4[[#This Row],[Medium]],total_fee,5,0)),0)</f>
        <v>0</v>
      </c>
      <c r="V2518" s="5" t="str">
        <f>IFERROR(IF(Table4[[#This Row],[Total fees]]=Table4[[#This Row],[Total]]=0,"",Table4[[#This Row],[Total fees]]-Table4[[#This Row],[Total]]),"")</f>
        <v/>
      </c>
    </row>
    <row r="2519" spans="1:22">
      <c r="A2519" s="18" t="str">
        <f>IF('Student''s Data'!A2519=0,"",'Student''s Data'!A2519)</f>
        <v/>
      </c>
      <c r="B2519" s="18" t="str">
        <f>IF('Student''s Data'!B2519=0,"",'Student''s Data'!B2519)</f>
        <v/>
      </c>
      <c r="C2519" s="19" t="str">
        <f>IF('Student''s Data'!C2519=0,"",'Student''s Data'!C2519)</f>
        <v/>
      </c>
      <c r="D2519" s="19" t="str">
        <f>IF('Student''s Data'!D2519=0,"",'Student''s Data'!D2519)</f>
        <v/>
      </c>
      <c r="E2519" s="19" t="str">
        <f>IF('Student''s Data'!H2519=0,"",'Student''s Data'!H2519)</f>
        <v/>
      </c>
      <c r="F2519" s="19" t="str">
        <f>IF('Student''s Data'!E2519=0,"",'Student''s Data'!E2519)</f>
        <v/>
      </c>
      <c r="G2519" s="19" t="str">
        <f>IF('Student''s Data'!F2519=0,"",'Student''s Data'!F2519)</f>
        <v/>
      </c>
      <c r="H2519" s="17"/>
      <c r="I2519" s="17"/>
      <c r="J2519" s="17"/>
      <c r="K2519" s="17"/>
      <c r="L2519" s="17"/>
      <c r="M2519" s="17"/>
      <c r="N2519" s="17"/>
      <c r="O2519" s="17"/>
      <c r="P2519" s="17"/>
      <c r="Q2519" s="17"/>
      <c r="R2519" s="17"/>
      <c r="S2519" s="17"/>
      <c r="T2519" s="5" t="str">
        <f>IF(SUM(Table4[[#This Row],[Jan]:[Dec]])=0,"",(SUM(Table4[[#This Row],[Jan]:[Dec]])))</f>
        <v/>
      </c>
      <c r="U2519" s="5">
        <f>IFERROR(IF(Table5[[#This Row],[Is RTE Student]]="Yes",0,VLOOKUP(Table4[[#This Row],[Class]]&amp;"_"&amp;Table4[[#This Row],[Stream]]&amp;"_"&amp;Table4[[#This Row],[Medium]],total_fee,5,0)),0)</f>
        <v>0</v>
      </c>
      <c r="V2519" s="5" t="str">
        <f>IFERROR(IF(Table4[[#This Row],[Total fees]]=Table4[[#This Row],[Total]]=0,"",Table4[[#This Row],[Total fees]]-Table4[[#This Row],[Total]]),"")</f>
        <v/>
      </c>
    </row>
    <row r="2520" spans="1:22">
      <c r="A2520" s="18" t="str">
        <f>IF('Student''s Data'!A2520=0,"",'Student''s Data'!A2520)</f>
        <v/>
      </c>
      <c r="B2520" s="18" t="str">
        <f>IF('Student''s Data'!B2520=0,"",'Student''s Data'!B2520)</f>
        <v/>
      </c>
      <c r="C2520" s="19" t="str">
        <f>IF('Student''s Data'!C2520=0,"",'Student''s Data'!C2520)</f>
        <v/>
      </c>
      <c r="D2520" s="19" t="str">
        <f>IF('Student''s Data'!D2520=0,"",'Student''s Data'!D2520)</f>
        <v/>
      </c>
      <c r="E2520" s="19" t="str">
        <f>IF('Student''s Data'!H2520=0,"",'Student''s Data'!H2520)</f>
        <v/>
      </c>
      <c r="F2520" s="19" t="str">
        <f>IF('Student''s Data'!E2520=0,"",'Student''s Data'!E2520)</f>
        <v/>
      </c>
      <c r="G2520" s="19" t="str">
        <f>IF('Student''s Data'!F2520=0,"",'Student''s Data'!F2520)</f>
        <v/>
      </c>
      <c r="H2520" s="17"/>
      <c r="I2520" s="17"/>
      <c r="J2520" s="17"/>
      <c r="K2520" s="17"/>
      <c r="L2520" s="17"/>
      <c r="M2520" s="17"/>
      <c r="N2520" s="17"/>
      <c r="O2520" s="17"/>
      <c r="P2520" s="17"/>
      <c r="Q2520" s="17"/>
      <c r="R2520" s="17"/>
      <c r="S2520" s="17"/>
      <c r="T2520" s="5" t="str">
        <f>IF(SUM(Table4[[#This Row],[Jan]:[Dec]])=0,"",(SUM(Table4[[#This Row],[Jan]:[Dec]])))</f>
        <v/>
      </c>
      <c r="U2520" s="5">
        <f>IFERROR(IF(Table5[[#This Row],[Is RTE Student]]="Yes",0,VLOOKUP(Table4[[#This Row],[Class]]&amp;"_"&amp;Table4[[#This Row],[Stream]]&amp;"_"&amp;Table4[[#This Row],[Medium]],total_fee,5,0)),0)</f>
        <v>0</v>
      </c>
      <c r="V2520" s="5" t="str">
        <f>IFERROR(IF(Table4[[#This Row],[Total fees]]=Table4[[#This Row],[Total]]=0,"",Table4[[#This Row],[Total fees]]-Table4[[#This Row],[Total]]),"")</f>
        <v/>
      </c>
    </row>
    <row r="2521" spans="1:22">
      <c r="A2521" s="18" t="str">
        <f>IF('Student''s Data'!A2521=0,"",'Student''s Data'!A2521)</f>
        <v/>
      </c>
      <c r="B2521" s="18" t="str">
        <f>IF('Student''s Data'!B2521=0,"",'Student''s Data'!B2521)</f>
        <v/>
      </c>
      <c r="C2521" s="19" t="str">
        <f>IF('Student''s Data'!C2521=0,"",'Student''s Data'!C2521)</f>
        <v/>
      </c>
      <c r="D2521" s="19" t="str">
        <f>IF('Student''s Data'!D2521=0,"",'Student''s Data'!D2521)</f>
        <v/>
      </c>
      <c r="E2521" s="19" t="str">
        <f>IF('Student''s Data'!H2521=0,"",'Student''s Data'!H2521)</f>
        <v/>
      </c>
      <c r="F2521" s="19" t="str">
        <f>IF('Student''s Data'!E2521=0,"",'Student''s Data'!E2521)</f>
        <v/>
      </c>
      <c r="G2521" s="19" t="str">
        <f>IF('Student''s Data'!F2521=0,"",'Student''s Data'!F2521)</f>
        <v/>
      </c>
      <c r="H2521" s="17"/>
      <c r="I2521" s="17"/>
      <c r="J2521" s="17"/>
      <c r="K2521" s="17"/>
      <c r="L2521" s="17"/>
      <c r="M2521" s="17"/>
      <c r="N2521" s="17"/>
      <c r="O2521" s="17"/>
      <c r="P2521" s="17"/>
      <c r="Q2521" s="17"/>
      <c r="R2521" s="17"/>
      <c r="S2521" s="17"/>
      <c r="T2521" s="5" t="str">
        <f>IF(SUM(Table4[[#This Row],[Jan]:[Dec]])=0,"",(SUM(Table4[[#This Row],[Jan]:[Dec]])))</f>
        <v/>
      </c>
      <c r="U2521" s="5">
        <f>IFERROR(IF(Table5[[#This Row],[Is RTE Student]]="Yes",0,VLOOKUP(Table4[[#This Row],[Class]]&amp;"_"&amp;Table4[[#This Row],[Stream]]&amp;"_"&amp;Table4[[#This Row],[Medium]],total_fee,5,0)),0)</f>
        <v>0</v>
      </c>
      <c r="V2521" s="5" t="str">
        <f>IFERROR(IF(Table4[[#This Row],[Total fees]]=Table4[[#This Row],[Total]]=0,"",Table4[[#This Row],[Total fees]]-Table4[[#This Row],[Total]]),"")</f>
        <v/>
      </c>
    </row>
    <row r="2522" spans="1:22">
      <c r="A2522" s="18" t="str">
        <f>IF('Student''s Data'!A2522=0,"",'Student''s Data'!A2522)</f>
        <v/>
      </c>
      <c r="B2522" s="18" t="str">
        <f>IF('Student''s Data'!B2522=0,"",'Student''s Data'!B2522)</f>
        <v/>
      </c>
      <c r="C2522" s="19" t="str">
        <f>IF('Student''s Data'!C2522=0,"",'Student''s Data'!C2522)</f>
        <v/>
      </c>
      <c r="D2522" s="19" t="str">
        <f>IF('Student''s Data'!D2522=0,"",'Student''s Data'!D2522)</f>
        <v/>
      </c>
      <c r="E2522" s="19" t="str">
        <f>IF('Student''s Data'!H2522=0,"",'Student''s Data'!H2522)</f>
        <v/>
      </c>
      <c r="F2522" s="19" t="str">
        <f>IF('Student''s Data'!E2522=0,"",'Student''s Data'!E2522)</f>
        <v/>
      </c>
      <c r="G2522" s="19" t="str">
        <f>IF('Student''s Data'!F2522=0,"",'Student''s Data'!F2522)</f>
        <v/>
      </c>
      <c r="H2522" s="17"/>
      <c r="I2522" s="17"/>
      <c r="J2522" s="17"/>
      <c r="K2522" s="17"/>
      <c r="L2522" s="17"/>
      <c r="M2522" s="17"/>
      <c r="N2522" s="17"/>
      <c r="O2522" s="17"/>
      <c r="P2522" s="17"/>
      <c r="Q2522" s="17"/>
      <c r="R2522" s="17"/>
      <c r="S2522" s="17"/>
      <c r="T2522" s="5" t="str">
        <f>IF(SUM(Table4[[#This Row],[Jan]:[Dec]])=0,"",(SUM(Table4[[#This Row],[Jan]:[Dec]])))</f>
        <v/>
      </c>
      <c r="U2522" s="5">
        <f>IFERROR(IF(Table5[[#This Row],[Is RTE Student]]="Yes",0,VLOOKUP(Table4[[#This Row],[Class]]&amp;"_"&amp;Table4[[#This Row],[Stream]]&amp;"_"&amp;Table4[[#This Row],[Medium]],total_fee,5,0)),0)</f>
        <v>0</v>
      </c>
      <c r="V2522" s="5" t="str">
        <f>IFERROR(IF(Table4[[#This Row],[Total fees]]=Table4[[#This Row],[Total]]=0,"",Table4[[#This Row],[Total fees]]-Table4[[#This Row],[Total]]),"")</f>
        <v/>
      </c>
    </row>
    <row r="2523" spans="1:22">
      <c r="A2523" s="18" t="str">
        <f>IF('Student''s Data'!A2523=0,"",'Student''s Data'!A2523)</f>
        <v/>
      </c>
      <c r="B2523" s="18" t="str">
        <f>IF('Student''s Data'!B2523=0,"",'Student''s Data'!B2523)</f>
        <v/>
      </c>
      <c r="C2523" s="19" t="str">
        <f>IF('Student''s Data'!C2523=0,"",'Student''s Data'!C2523)</f>
        <v/>
      </c>
      <c r="D2523" s="19" t="str">
        <f>IF('Student''s Data'!D2523=0,"",'Student''s Data'!D2523)</f>
        <v/>
      </c>
      <c r="E2523" s="19" t="str">
        <f>IF('Student''s Data'!H2523=0,"",'Student''s Data'!H2523)</f>
        <v/>
      </c>
      <c r="F2523" s="19" t="str">
        <f>IF('Student''s Data'!E2523=0,"",'Student''s Data'!E2523)</f>
        <v/>
      </c>
      <c r="G2523" s="19" t="str">
        <f>IF('Student''s Data'!F2523=0,"",'Student''s Data'!F2523)</f>
        <v/>
      </c>
      <c r="H2523" s="17"/>
      <c r="I2523" s="17"/>
      <c r="J2523" s="17"/>
      <c r="K2523" s="17"/>
      <c r="L2523" s="17"/>
      <c r="M2523" s="17"/>
      <c r="N2523" s="17"/>
      <c r="O2523" s="17"/>
      <c r="P2523" s="17"/>
      <c r="Q2523" s="17"/>
      <c r="R2523" s="17"/>
      <c r="S2523" s="17"/>
      <c r="T2523" s="5" t="str">
        <f>IF(SUM(Table4[[#This Row],[Jan]:[Dec]])=0,"",(SUM(Table4[[#This Row],[Jan]:[Dec]])))</f>
        <v/>
      </c>
      <c r="U2523" s="5">
        <f>IFERROR(IF(Table5[[#This Row],[Is RTE Student]]="Yes",0,VLOOKUP(Table4[[#This Row],[Class]]&amp;"_"&amp;Table4[[#This Row],[Stream]]&amp;"_"&amp;Table4[[#This Row],[Medium]],total_fee,5,0)),0)</f>
        <v>0</v>
      </c>
      <c r="V2523" s="5" t="str">
        <f>IFERROR(IF(Table4[[#This Row],[Total fees]]=Table4[[#This Row],[Total]]=0,"",Table4[[#This Row],[Total fees]]-Table4[[#This Row],[Total]]),"")</f>
        <v/>
      </c>
    </row>
    <row r="2524" spans="1:22">
      <c r="A2524" s="18" t="str">
        <f>IF('Student''s Data'!A2524=0,"",'Student''s Data'!A2524)</f>
        <v/>
      </c>
      <c r="B2524" s="18" t="str">
        <f>IF('Student''s Data'!B2524=0,"",'Student''s Data'!B2524)</f>
        <v/>
      </c>
      <c r="C2524" s="19" t="str">
        <f>IF('Student''s Data'!C2524=0,"",'Student''s Data'!C2524)</f>
        <v/>
      </c>
      <c r="D2524" s="19" t="str">
        <f>IF('Student''s Data'!D2524=0,"",'Student''s Data'!D2524)</f>
        <v/>
      </c>
      <c r="E2524" s="19" t="str">
        <f>IF('Student''s Data'!H2524=0,"",'Student''s Data'!H2524)</f>
        <v/>
      </c>
      <c r="F2524" s="19" t="str">
        <f>IF('Student''s Data'!E2524=0,"",'Student''s Data'!E2524)</f>
        <v/>
      </c>
      <c r="G2524" s="19" t="str">
        <f>IF('Student''s Data'!F2524=0,"",'Student''s Data'!F2524)</f>
        <v/>
      </c>
      <c r="H2524" s="17"/>
      <c r="I2524" s="17"/>
      <c r="J2524" s="17"/>
      <c r="K2524" s="17"/>
      <c r="L2524" s="17"/>
      <c r="M2524" s="17"/>
      <c r="N2524" s="17"/>
      <c r="O2524" s="17"/>
      <c r="P2524" s="17"/>
      <c r="Q2524" s="17"/>
      <c r="R2524" s="17"/>
      <c r="S2524" s="17"/>
      <c r="T2524" s="5" t="str">
        <f>IF(SUM(Table4[[#This Row],[Jan]:[Dec]])=0,"",(SUM(Table4[[#This Row],[Jan]:[Dec]])))</f>
        <v/>
      </c>
      <c r="U2524" s="5">
        <f>IFERROR(IF(Table5[[#This Row],[Is RTE Student]]="Yes",0,VLOOKUP(Table4[[#This Row],[Class]]&amp;"_"&amp;Table4[[#This Row],[Stream]]&amp;"_"&amp;Table4[[#This Row],[Medium]],total_fee,5,0)),0)</f>
        <v>0</v>
      </c>
      <c r="V2524" s="5" t="str">
        <f>IFERROR(IF(Table4[[#This Row],[Total fees]]=Table4[[#This Row],[Total]]=0,"",Table4[[#This Row],[Total fees]]-Table4[[#This Row],[Total]]),"")</f>
        <v/>
      </c>
    </row>
    <row r="2525" spans="1:22">
      <c r="A2525" s="18" t="str">
        <f>IF('Student''s Data'!A2525=0,"",'Student''s Data'!A2525)</f>
        <v/>
      </c>
      <c r="B2525" s="18" t="str">
        <f>IF('Student''s Data'!B2525=0,"",'Student''s Data'!B2525)</f>
        <v/>
      </c>
      <c r="C2525" s="19" t="str">
        <f>IF('Student''s Data'!C2525=0,"",'Student''s Data'!C2525)</f>
        <v/>
      </c>
      <c r="D2525" s="19" t="str">
        <f>IF('Student''s Data'!D2525=0,"",'Student''s Data'!D2525)</f>
        <v/>
      </c>
      <c r="E2525" s="19" t="str">
        <f>IF('Student''s Data'!H2525=0,"",'Student''s Data'!H2525)</f>
        <v/>
      </c>
      <c r="F2525" s="19" t="str">
        <f>IF('Student''s Data'!E2525=0,"",'Student''s Data'!E2525)</f>
        <v/>
      </c>
      <c r="G2525" s="19" t="str">
        <f>IF('Student''s Data'!F2525=0,"",'Student''s Data'!F2525)</f>
        <v/>
      </c>
      <c r="H2525" s="17"/>
      <c r="I2525" s="17"/>
      <c r="J2525" s="17"/>
      <c r="K2525" s="17"/>
      <c r="L2525" s="17"/>
      <c r="M2525" s="17"/>
      <c r="N2525" s="17"/>
      <c r="O2525" s="17"/>
      <c r="P2525" s="17"/>
      <c r="Q2525" s="17"/>
      <c r="R2525" s="17"/>
      <c r="S2525" s="17"/>
      <c r="T2525" s="5" t="str">
        <f>IF(SUM(Table4[[#This Row],[Jan]:[Dec]])=0,"",(SUM(Table4[[#This Row],[Jan]:[Dec]])))</f>
        <v/>
      </c>
      <c r="U2525" s="5">
        <f>IFERROR(IF(Table5[[#This Row],[Is RTE Student]]="Yes",0,VLOOKUP(Table4[[#This Row],[Class]]&amp;"_"&amp;Table4[[#This Row],[Stream]]&amp;"_"&amp;Table4[[#This Row],[Medium]],total_fee,5,0)),0)</f>
        <v>0</v>
      </c>
      <c r="V2525" s="5" t="str">
        <f>IFERROR(IF(Table4[[#This Row],[Total fees]]=Table4[[#This Row],[Total]]=0,"",Table4[[#This Row],[Total fees]]-Table4[[#This Row],[Total]]),"")</f>
        <v/>
      </c>
    </row>
    <row r="2526" spans="1:22">
      <c r="A2526" s="18" t="str">
        <f>IF('Student''s Data'!A2526=0,"",'Student''s Data'!A2526)</f>
        <v/>
      </c>
      <c r="B2526" s="18" t="str">
        <f>IF('Student''s Data'!B2526=0,"",'Student''s Data'!B2526)</f>
        <v/>
      </c>
      <c r="C2526" s="19" t="str">
        <f>IF('Student''s Data'!C2526=0,"",'Student''s Data'!C2526)</f>
        <v/>
      </c>
      <c r="D2526" s="19" t="str">
        <f>IF('Student''s Data'!D2526=0,"",'Student''s Data'!D2526)</f>
        <v/>
      </c>
      <c r="E2526" s="19" t="str">
        <f>IF('Student''s Data'!H2526=0,"",'Student''s Data'!H2526)</f>
        <v/>
      </c>
      <c r="F2526" s="19" t="str">
        <f>IF('Student''s Data'!E2526=0,"",'Student''s Data'!E2526)</f>
        <v/>
      </c>
      <c r="G2526" s="19" t="str">
        <f>IF('Student''s Data'!F2526=0,"",'Student''s Data'!F2526)</f>
        <v/>
      </c>
      <c r="H2526" s="17"/>
      <c r="I2526" s="17"/>
      <c r="J2526" s="17"/>
      <c r="K2526" s="17"/>
      <c r="L2526" s="17"/>
      <c r="M2526" s="17"/>
      <c r="N2526" s="17"/>
      <c r="O2526" s="17"/>
      <c r="P2526" s="17"/>
      <c r="Q2526" s="17"/>
      <c r="R2526" s="17"/>
      <c r="S2526" s="17"/>
      <c r="T2526" s="5" t="str">
        <f>IF(SUM(Table4[[#This Row],[Jan]:[Dec]])=0,"",(SUM(Table4[[#This Row],[Jan]:[Dec]])))</f>
        <v/>
      </c>
      <c r="U2526" s="5">
        <f>IFERROR(IF(Table5[[#This Row],[Is RTE Student]]="Yes",0,VLOOKUP(Table4[[#This Row],[Class]]&amp;"_"&amp;Table4[[#This Row],[Stream]]&amp;"_"&amp;Table4[[#This Row],[Medium]],total_fee,5,0)),0)</f>
        <v>0</v>
      </c>
      <c r="V2526" s="5" t="str">
        <f>IFERROR(IF(Table4[[#This Row],[Total fees]]=Table4[[#This Row],[Total]]=0,"",Table4[[#This Row],[Total fees]]-Table4[[#This Row],[Total]]),"")</f>
        <v/>
      </c>
    </row>
    <row r="2527" spans="1:22">
      <c r="A2527" s="18" t="str">
        <f>IF('Student''s Data'!A2527=0,"",'Student''s Data'!A2527)</f>
        <v/>
      </c>
      <c r="B2527" s="18" t="str">
        <f>IF('Student''s Data'!B2527=0,"",'Student''s Data'!B2527)</f>
        <v/>
      </c>
      <c r="C2527" s="19" t="str">
        <f>IF('Student''s Data'!C2527=0,"",'Student''s Data'!C2527)</f>
        <v/>
      </c>
      <c r="D2527" s="19" t="str">
        <f>IF('Student''s Data'!D2527=0,"",'Student''s Data'!D2527)</f>
        <v/>
      </c>
      <c r="E2527" s="19" t="str">
        <f>IF('Student''s Data'!H2527=0,"",'Student''s Data'!H2527)</f>
        <v/>
      </c>
      <c r="F2527" s="19" t="str">
        <f>IF('Student''s Data'!E2527=0,"",'Student''s Data'!E2527)</f>
        <v/>
      </c>
      <c r="G2527" s="19" t="str">
        <f>IF('Student''s Data'!F2527=0,"",'Student''s Data'!F2527)</f>
        <v/>
      </c>
      <c r="H2527" s="17"/>
      <c r="I2527" s="17"/>
      <c r="J2527" s="17"/>
      <c r="K2527" s="17"/>
      <c r="L2527" s="17"/>
      <c r="M2527" s="17"/>
      <c r="N2527" s="17"/>
      <c r="O2527" s="17"/>
      <c r="P2527" s="17"/>
      <c r="Q2527" s="17"/>
      <c r="R2527" s="17"/>
      <c r="S2527" s="17"/>
      <c r="T2527" s="5" t="str">
        <f>IF(SUM(Table4[[#This Row],[Jan]:[Dec]])=0,"",(SUM(Table4[[#This Row],[Jan]:[Dec]])))</f>
        <v/>
      </c>
      <c r="U2527" s="5">
        <f>IFERROR(IF(Table5[[#This Row],[Is RTE Student]]="Yes",0,VLOOKUP(Table4[[#This Row],[Class]]&amp;"_"&amp;Table4[[#This Row],[Stream]]&amp;"_"&amp;Table4[[#This Row],[Medium]],total_fee,5,0)),0)</f>
        <v>0</v>
      </c>
      <c r="V2527" s="5" t="str">
        <f>IFERROR(IF(Table4[[#This Row],[Total fees]]=Table4[[#This Row],[Total]]=0,"",Table4[[#This Row],[Total fees]]-Table4[[#This Row],[Total]]),"")</f>
        <v/>
      </c>
    </row>
    <row r="2528" spans="1:22">
      <c r="A2528" s="18" t="str">
        <f>IF('Student''s Data'!A2528=0,"",'Student''s Data'!A2528)</f>
        <v/>
      </c>
      <c r="B2528" s="18" t="str">
        <f>IF('Student''s Data'!B2528=0,"",'Student''s Data'!B2528)</f>
        <v/>
      </c>
      <c r="C2528" s="19" t="str">
        <f>IF('Student''s Data'!C2528=0,"",'Student''s Data'!C2528)</f>
        <v/>
      </c>
      <c r="D2528" s="19" t="str">
        <f>IF('Student''s Data'!D2528=0,"",'Student''s Data'!D2528)</f>
        <v/>
      </c>
      <c r="E2528" s="19" t="str">
        <f>IF('Student''s Data'!H2528=0,"",'Student''s Data'!H2528)</f>
        <v/>
      </c>
      <c r="F2528" s="19" t="str">
        <f>IF('Student''s Data'!E2528=0,"",'Student''s Data'!E2528)</f>
        <v/>
      </c>
      <c r="G2528" s="19" t="str">
        <f>IF('Student''s Data'!F2528=0,"",'Student''s Data'!F2528)</f>
        <v/>
      </c>
      <c r="H2528" s="17"/>
      <c r="I2528" s="17"/>
      <c r="J2528" s="17"/>
      <c r="K2528" s="17"/>
      <c r="L2528" s="17"/>
      <c r="M2528" s="17"/>
      <c r="N2528" s="17"/>
      <c r="O2528" s="17"/>
      <c r="P2528" s="17"/>
      <c r="Q2528" s="17"/>
      <c r="R2528" s="17"/>
      <c r="S2528" s="17"/>
      <c r="T2528" s="5" t="str">
        <f>IF(SUM(Table4[[#This Row],[Jan]:[Dec]])=0,"",(SUM(Table4[[#This Row],[Jan]:[Dec]])))</f>
        <v/>
      </c>
      <c r="U2528" s="5">
        <f>IFERROR(IF(Table5[[#This Row],[Is RTE Student]]="Yes",0,VLOOKUP(Table4[[#This Row],[Class]]&amp;"_"&amp;Table4[[#This Row],[Stream]]&amp;"_"&amp;Table4[[#This Row],[Medium]],total_fee,5,0)),0)</f>
        <v>0</v>
      </c>
      <c r="V2528" s="5" t="str">
        <f>IFERROR(IF(Table4[[#This Row],[Total fees]]=Table4[[#This Row],[Total]]=0,"",Table4[[#This Row],[Total fees]]-Table4[[#This Row],[Total]]),"")</f>
        <v/>
      </c>
    </row>
    <row r="2529" spans="1:22">
      <c r="A2529" s="18" t="str">
        <f>IF('Student''s Data'!A2529=0,"",'Student''s Data'!A2529)</f>
        <v/>
      </c>
      <c r="B2529" s="18" t="str">
        <f>IF('Student''s Data'!B2529=0,"",'Student''s Data'!B2529)</f>
        <v/>
      </c>
      <c r="C2529" s="19" t="str">
        <f>IF('Student''s Data'!C2529=0,"",'Student''s Data'!C2529)</f>
        <v/>
      </c>
      <c r="D2529" s="19" t="str">
        <f>IF('Student''s Data'!D2529=0,"",'Student''s Data'!D2529)</f>
        <v/>
      </c>
      <c r="E2529" s="19" t="str">
        <f>IF('Student''s Data'!H2529=0,"",'Student''s Data'!H2529)</f>
        <v/>
      </c>
      <c r="F2529" s="19" t="str">
        <f>IF('Student''s Data'!E2529=0,"",'Student''s Data'!E2529)</f>
        <v/>
      </c>
      <c r="G2529" s="19" t="str">
        <f>IF('Student''s Data'!F2529=0,"",'Student''s Data'!F2529)</f>
        <v/>
      </c>
      <c r="H2529" s="17"/>
      <c r="I2529" s="17"/>
      <c r="J2529" s="17"/>
      <c r="K2529" s="17"/>
      <c r="L2529" s="17"/>
      <c r="M2529" s="17"/>
      <c r="N2529" s="17"/>
      <c r="O2529" s="17"/>
      <c r="P2529" s="17"/>
      <c r="Q2529" s="17"/>
      <c r="R2529" s="17"/>
      <c r="S2529" s="17"/>
      <c r="T2529" s="5" t="str">
        <f>IF(SUM(Table4[[#This Row],[Jan]:[Dec]])=0,"",(SUM(Table4[[#This Row],[Jan]:[Dec]])))</f>
        <v/>
      </c>
      <c r="U2529" s="5">
        <f>IFERROR(IF(Table5[[#This Row],[Is RTE Student]]="Yes",0,VLOOKUP(Table4[[#This Row],[Class]]&amp;"_"&amp;Table4[[#This Row],[Stream]]&amp;"_"&amp;Table4[[#This Row],[Medium]],total_fee,5,0)),0)</f>
        <v>0</v>
      </c>
      <c r="V2529" s="5" t="str">
        <f>IFERROR(IF(Table4[[#This Row],[Total fees]]=Table4[[#This Row],[Total]]=0,"",Table4[[#This Row],[Total fees]]-Table4[[#This Row],[Total]]),"")</f>
        <v/>
      </c>
    </row>
    <row r="2530" spans="1:22">
      <c r="A2530" s="18" t="str">
        <f>IF('Student''s Data'!A2530=0,"",'Student''s Data'!A2530)</f>
        <v/>
      </c>
      <c r="B2530" s="18" t="str">
        <f>IF('Student''s Data'!B2530=0,"",'Student''s Data'!B2530)</f>
        <v/>
      </c>
      <c r="C2530" s="19" t="str">
        <f>IF('Student''s Data'!C2530=0,"",'Student''s Data'!C2530)</f>
        <v/>
      </c>
      <c r="D2530" s="19" t="str">
        <f>IF('Student''s Data'!D2530=0,"",'Student''s Data'!D2530)</f>
        <v/>
      </c>
      <c r="E2530" s="19" t="str">
        <f>IF('Student''s Data'!H2530=0,"",'Student''s Data'!H2530)</f>
        <v/>
      </c>
      <c r="F2530" s="19" t="str">
        <f>IF('Student''s Data'!E2530=0,"",'Student''s Data'!E2530)</f>
        <v/>
      </c>
      <c r="G2530" s="19" t="str">
        <f>IF('Student''s Data'!F2530=0,"",'Student''s Data'!F2530)</f>
        <v/>
      </c>
      <c r="H2530" s="17"/>
      <c r="I2530" s="17"/>
      <c r="J2530" s="17"/>
      <c r="K2530" s="17"/>
      <c r="L2530" s="17"/>
      <c r="M2530" s="17"/>
      <c r="N2530" s="17"/>
      <c r="O2530" s="17"/>
      <c r="P2530" s="17"/>
      <c r="Q2530" s="17"/>
      <c r="R2530" s="17"/>
      <c r="S2530" s="17"/>
      <c r="T2530" s="5" t="str">
        <f>IF(SUM(Table4[[#This Row],[Jan]:[Dec]])=0,"",(SUM(Table4[[#This Row],[Jan]:[Dec]])))</f>
        <v/>
      </c>
      <c r="U2530" s="5">
        <f>IFERROR(IF(Table5[[#This Row],[Is RTE Student]]="Yes",0,VLOOKUP(Table4[[#This Row],[Class]]&amp;"_"&amp;Table4[[#This Row],[Stream]]&amp;"_"&amp;Table4[[#This Row],[Medium]],total_fee,5,0)),0)</f>
        <v>0</v>
      </c>
      <c r="V2530" s="5" t="str">
        <f>IFERROR(IF(Table4[[#This Row],[Total fees]]=Table4[[#This Row],[Total]]=0,"",Table4[[#This Row],[Total fees]]-Table4[[#This Row],[Total]]),"")</f>
        <v/>
      </c>
    </row>
    <row r="2531" spans="1:22">
      <c r="A2531" s="18" t="str">
        <f>IF('Student''s Data'!A2531=0,"",'Student''s Data'!A2531)</f>
        <v/>
      </c>
      <c r="B2531" s="18" t="str">
        <f>IF('Student''s Data'!B2531=0,"",'Student''s Data'!B2531)</f>
        <v/>
      </c>
      <c r="C2531" s="19" t="str">
        <f>IF('Student''s Data'!C2531=0,"",'Student''s Data'!C2531)</f>
        <v/>
      </c>
      <c r="D2531" s="19" t="str">
        <f>IF('Student''s Data'!D2531=0,"",'Student''s Data'!D2531)</f>
        <v/>
      </c>
      <c r="E2531" s="19" t="str">
        <f>IF('Student''s Data'!H2531=0,"",'Student''s Data'!H2531)</f>
        <v/>
      </c>
      <c r="F2531" s="19" t="str">
        <f>IF('Student''s Data'!E2531=0,"",'Student''s Data'!E2531)</f>
        <v/>
      </c>
      <c r="G2531" s="19" t="str">
        <f>IF('Student''s Data'!F2531=0,"",'Student''s Data'!F2531)</f>
        <v/>
      </c>
      <c r="H2531" s="17"/>
      <c r="I2531" s="17"/>
      <c r="J2531" s="17"/>
      <c r="K2531" s="17"/>
      <c r="L2531" s="17"/>
      <c r="M2531" s="17"/>
      <c r="N2531" s="17"/>
      <c r="O2531" s="17"/>
      <c r="P2531" s="17"/>
      <c r="Q2531" s="17"/>
      <c r="R2531" s="17"/>
      <c r="S2531" s="17"/>
      <c r="T2531" s="5" t="str">
        <f>IF(SUM(Table4[[#This Row],[Jan]:[Dec]])=0,"",(SUM(Table4[[#This Row],[Jan]:[Dec]])))</f>
        <v/>
      </c>
      <c r="U2531" s="5">
        <f>IFERROR(IF(Table5[[#This Row],[Is RTE Student]]="Yes",0,VLOOKUP(Table4[[#This Row],[Class]]&amp;"_"&amp;Table4[[#This Row],[Stream]]&amp;"_"&amp;Table4[[#This Row],[Medium]],total_fee,5,0)),0)</f>
        <v>0</v>
      </c>
      <c r="V2531" s="5" t="str">
        <f>IFERROR(IF(Table4[[#This Row],[Total fees]]=Table4[[#This Row],[Total]]=0,"",Table4[[#This Row],[Total fees]]-Table4[[#This Row],[Total]]),"")</f>
        <v/>
      </c>
    </row>
    <row r="2532" spans="1:22">
      <c r="A2532" s="18" t="str">
        <f>IF('Student''s Data'!A2532=0,"",'Student''s Data'!A2532)</f>
        <v/>
      </c>
      <c r="B2532" s="18" t="str">
        <f>IF('Student''s Data'!B2532=0,"",'Student''s Data'!B2532)</f>
        <v/>
      </c>
      <c r="C2532" s="19" t="str">
        <f>IF('Student''s Data'!C2532=0,"",'Student''s Data'!C2532)</f>
        <v/>
      </c>
      <c r="D2532" s="19" t="str">
        <f>IF('Student''s Data'!D2532=0,"",'Student''s Data'!D2532)</f>
        <v/>
      </c>
      <c r="E2532" s="19" t="str">
        <f>IF('Student''s Data'!H2532=0,"",'Student''s Data'!H2532)</f>
        <v/>
      </c>
      <c r="F2532" s="19" t="str">
        <f>IF('Student''s Data'!E2532=0,"",'Student''s Data'!E2532)</f>
        <v/>
      </c>
      <c r="G2532" s="19" t="str">
        <f>IF('Student''s Data'!F2532=0,"",'Student''s Data'!F2532)</f>
        <v/>
      </c>
      <c r="H2532" s="17"/>
      <c r="I2532" s="17"/>
      <c r="J2532" s="17"/>
      <c r="K2532" s="17"/>
      <c r="L2532" s="17"/>
      <c r="M2532" s="17"/>
      <c r="N2532" s="17"/>
      <c r="O2532" s="17"/>
      <c r="P2532" s="17"/>
      <c r="Q2532" s="17"/>
      <c r="R2532" s="17"/>
      <c r="S2532" s="17"/>
      <c r="T2532" s="5" t="str">
        <f>IF(SUM(Table4[[#This Row],[Jan]:[Dec]])=0,"",(SUM(Table4[[#This Row],[Jan]:[Dec]])))</f>
        <v/>
      </c>
      <c r="U2532" s="5">
        <f>IFERROR(IF(Table5[[#This Row],[Is RTE Student]]="Yes",0,VLOOKUP(Table4[[#This Row],[Class]]&amp;"_"&amp;Table4[[#This Row],[Stream]]&amp;"_"&amp;Table4[[#This Row],[Medium]],total_fee,5,0)),0)</f>
        <v>0</v>
      </c>
      <c r="V2532" s="5" t="str">
        <f>IFERROR(IF(Table4[[#This Row],[Total fees]]=Table4[[#This Row],[Total]]=0,"",Table4[[#This Row],[Total fees]]-Table4[[#This Row],[Total]]),"")</f>
        <v/>
      </c>
    </row>
    <row r="2533" spans="1:22">
      <c r="A2533" s="18" t="str">
        <f>IF('Student''s Data'!A2533=0,"",'Student''s Data'!A2533)</f>
        <v/>
      </c>
      <c r="B2533" s="18" t="str">
        <f>IF('Student''s Data'!B2533=0,"",'Student''s Data'!B2533)</f>
        <v/>
      </c>
      <c r="C2533" s="19" t="str">
        <f>IF('Student''s Data'!C2533=0,"",'Student''s Data'!C2533)</f>
        <v/>
      </c>
      <c r="D2533" s="19" t="str">
        <f>IF('Student''s Data'!D2533=0,"",'Student''s Data'!D2533)</f>
        <v/>
      </c>
      <c r="E2533" s="19" t="str">
        <f>IF('Student''s Data'!H2533=0,"",'Student''s Data'!H2533)</f>
        <v/>
      </c>
      <c r="F2533" s="19" t="str">
        <f>IF('Student''s Data'!E2533=0,"",'Student''s Data'!E2533)</f>
        <v/>
      </c>
      <c r="G2533" s="19" t="str">
        <f>IF('Student''s Data'!F2533=0,"",'Student''s Data'!F2533)</f>
        <v/>
      </c>
      <c r="H2533" s="17"/>
      <c r="I2533" s="17"/>
      <c r="J2533" s="17"/>
      <c r="K2533" s="17"/>
      <c r="L2533" s="17"/>
      <c r="M2533" s="17"/>
      <c r="N2533" s="17"/>
      <c r="O2533" s="17"/>
      <c r="P2533" s="17"/>
      <c r="Q2533" s="17"/>
      <c r="R2533" s="17"/>
      <c r="S2533" s="17"/>
      <c r="T2533" s="5" t="str">
        <f>IF(SUM(Table4[[#This Row],[Jan]:[Dec]])=0,"",(SUM(Table4[[#This Row],[Jan]:[Dec]])))</f>
        <v/>
      </c>
      <c r="U2533" s="5">
        <f>IFERROR(IF(Table5[[#This Row],[Is RTE Student]]="Yes",0,VLOOKUP(Table4[[#This Row],[Class]]&amp;"_"&amp;Table4[[#This Row],[Stream]]&amp;"_"&amp;Table4[[#This Row],[Medium]],total_fee,5,0)),0)</f>
        <v>0</v>
      </c>
      <c r="V2533" s="5" t="str">
        <f>IFERROR(IF(Table4[[#This Row],[Total fees]]=Table4[[#This Row],[Total]]=0,"",Table4[[#This Row],[Total fees]]-Table4[[#This Row],[Total]]),"")</f>
        <v/>
      </c>
    </row>
    <row r="2534" spans="1:22">
      <c r="A2534" s="18" t="str">
        <f>IF('Student''s Data'!A2534=0,"",'Student''s Data'!A2534)</f>
        <v/>
      </c>
      <c r="B2534" s="18" t="str">
        <f>IF('Student''s Data'!B2534=0,"",'Student''s Data'!B2534)</f>
        <v/>
      </c>
      <c r="C2534" s="19" t="str">
        <f>IF('Student''s Data'!C2534=0,"",'Student''s Data'!C2534)</f>
        <v/>
      </c>
      <c r="D2534" s="19" t="str">
        <f>IF('Student''s Data'!D2534=0,"",'Student''s Data'!D2534)</f>
        <v/>
      </c>
      <c r="E2534" s="19" t="str">
        <f>IF('Student''s Data'!H2534=0,"",'Student''s Data'!H2534)</f>
        <v/>
      </c>
      <c r="F2534" s="19" t="str">
        <f>IF('Student''s Data'!E2534=0,"",'Student''s Data'!E2534)</f>
        <v/>
      </c>
      <c r="G2534" s="19" t="str">
        <f>IF('Student''s Data'!F2534=0,"",'Student''s Data'!F2534)</f>
        <v/>
      </c>
      <c r="H2534" s="17"/>
      <c r="I2534" s="17"/>
      <c r="J2534" s="17"/>
      <c r="K2534" s="17"/>
      <c r="L2534" s="17"/>
      <c r="M2534" s="17"/>
      <c r="N2534" s="17"/>
      <c r="O2534" s="17"/>
      <c r="P2534" s="17"/>
      <c r="Q2534" s="17"/>
      <c r="R2534" s="17"/>
      <c r="S2534" s="17"/>
      <c r="T2534" s="5" t="str">
        <f>IF(SUM(Table4[[#This Row],[Jan]:[Dec]])=0,"",(SUM(Table4[[#This Row],[Jan]:[Dec]])))</f>
        <v/>
      </c>
      <c r="U2534" s="5">
        <f>IFERROR(IF(Table5[[#This Row],[Is RTE Student]]="Yes",0,VLOOKUP(Table4[[#This Row],[Class]]&amp;"_"&amp;Table4[[#This Row],[Stream]]&amp;"_"&amp;Table4[[#This Row],[Medium]],total_fee,5,0)),0)</f>
        <v>0</v>
      </c>
      <c r="V2534" s="5" t="str">
        <f>IFERROR(IF(Table4[[#This Row],[Total fees]]=Table4[[#This Row],[Total]]=0,"",Table4[[#This Row],[Total fees]]-Table4[[#This Row],[Total]]),"")</f>
        <v/>
      </c>
    </row>
    <row r="2535" spans="1:22">
      <c r="A2535" s="18" t="str">
        <f>IF('Student''s Data'!A2535=0,"",'Student''s Data'!A2535)</f>
        <v/>
      </c>
      <c r="B2535" s="18" t="str">
        <f>IF('Student''s Data'!B2535=0,"",'Student''s Data'!B2535)</f>
        <v/>
      </c>
      <c r="C2535" s="19" t="str">
        <f>IF('Student''s Data'!C2535=0,"",'Student''s Data'!C2535)</f>
        <v/>
      </c>
      <c r="D2535" s="19" t="str">
        <f>IF('Student''s Data'!D2535=0,"",'Student''s Data'!D2535)</f>
        <v/>
      </c>
      <c r="E2535" s="19" t="str">
        <f>IF('Student''s Data'!H2535=0,"",'Student''s Data'!H2535)</f>
        <v/>
      </c>
      <c r="F2535" s="19" t="str">
        <f>IF('Student''s Data'!E2535=0,"",'Student''s Data'!E2535)</f>
        <v/>
      </c>
      <c r="G2535" s="19" t="str">
        <f>IF('Student''s Data'!F2535=0,"",'Student''s Data'!F2535)</f>
        <v/>
      </c>
      <c r="H2535" s="17"/>
      <c r="I2535" s="17"/>
      <c r="J2535" s="17"/>
      <c r="K2535" s="17"/>
      <c r="L2535" s="17"/>
      <c r="M2535" s="17"/>
      <c r="N2535" s="17"/>
      <c r="O2535" s="17"/>
      <c r="P2535" s="17"/>
      <c r="Q2535" s="17"/>
      <c r="R2535" s="17"/>
      <c r="S2535" s="17"/>
      <c r="T2535" s="5" t="str">
        <f>IF(SUM(Table4[[#This Row],[Jan]:[Dec]])=0,"",(SUM(Table4[[#This Row],[Jan]:[Dec]])))</f>
        <v/>
      </c>
      <c r="U2535" s="5">
        <f>IFERROR(IF(Table5[[#This Row],[Is RTE Student]]="Yes",0,VLOOKUP(Table4[[#This Row],[Class]]&amp;"_"&amp;Table4[[#This Row],[Stream]]&amp;"_"&amp;Table4[[#This Row],[Medium]],total_fee,5,0)),0)</f>
        <v>0</v>
      </c>
      <c r="V2535" s="5" t="str">
        <f>IFERROR(IF(Table4[[#This Row],[Total fees]]=Table4[[#This Row],[Total]]=0,"",Table4[[#This Row],[Total fees]]-Table4[[#This Row],[Total]]),"")</f>
        <v/>
      </c>
    </row>
    <row r="2536" spans="1:22">
      <c r="A2536" s="18" t="str">
        <f>IF('Student''s Data'!A2536=0,"",'Student''s Data'!A2536)</f>
        <v/>
      </c>
      <c r="B2536" s="18" t="str">
        <f>IF('Student''s Data'!B2536=0,"",'Student''s Data'!B2536)</f>
        <v/>
      </c>
      <c r="C2536" s="19" t="str">
        <f>IF('Student''s Data'!C2536=0,"",'Student''s Data'!C2536)</f>
        <v/>
      </c>
      <c r="D2536" s="19" t="str">
        <f>IF('Student''s Data'!D2536=0,"",'Student''s Data'!D2536)</f>
        <v/>
      </c>
      <c r="E2536" s="19" t="str">
        <f>IF('Student''s Data'!H2536=0,"",'Student''s Data'!H2536)</f>
        <v/>
      </c>
      <c r="F2536" s="19" t="str">
        <f>IF('Student''s Data'!E2536=0,"",'Student''s Data'!E2536)</f>
        <v/>
      </c>
      <c r="G2536" s="19" t="str">
        <f>IF('Student''s Data'!F2536=0,"",'Student''s Data'!F2536)</f>
        <v/>
      </c>
      <c r="H2536" s="17"/>
      <c r="I2536" s="17"/>
      <c r="J2536" s="17"/>
      <c r="K2536" s="17"/>
      <c r="L2536" s="17"/>
      <c r="M2536" s="17"/>
      <c r="N2536" s="17"/>
      <c r="O2536" s="17"/>
      <c r="P2536" s="17"/>
      <c r="Q2536" s="17"/>
      <c r="R2536" s="17"/>
      <c r="S2536" s="17"/>
      <c r="T2536" s="5" t="str">
        <f>IF(SUM(Table4[[#This Row],[Jan]:[Dec]])=0,"",(SUM(Table4[[#This Row],[Jan]:[Dec]])))</f>
        <v/>
      </c>
      <c r="U2536" s="5">
        <f>IFERROR(IF(Table5[[#This Row],[Is RTE Student]]="Yes",0,VLOOKUP(Table4[[#This Row],[Class]]&amp;"_"&amp;Table4[[#This Row],[Stream]]&amp;"_"&amp;Table4[[#This Row],[Medium]],total_fee,5,0)),0)</f>
        <v>0</v>
      </c>
      <c r="V2536" s="5" t="str">
        <f>IFERROR(IF(Table4[[#This Row],[Total fees]]=Table4[[#This Row],[Total]]=0,"",Table4[[#This Row],[Total fees]]-Table4[[#This Row],[Total]]),"")</f>
        <v/>
      </c>
    </row>
    <row r="2537" spans="1:22">
      <c r="A2537" s="18" t="str">
        <f>IF('Student''s Data'!A2537=0,"",'Student''s Data'!A2537)</f>
        <v/>
      </c>
      <c r="B2537" s="18" t="str">
        <f>IF('Student''s Data'!B2537=0,"",'Student''s Data'!B2537)</f>
        <v/>
      </c>
      <c r="C2537" s="19" t="str">
        <f>IF('Student''s Data'!C2537=0,"",'Student''s Data'!C2537)</f>
        <v/>
      </c>
      <c r="D2537" s="19" t="str">
        <f>IF('Student''s Data'!D2537=0,"",'Student''s Data'!D2537)</f>
        <v/>
      </c>
      <c r="E2537" s="19" t="str">
        <f>IF('Student''s Data'!H2537=0,"",'Student''s Data'!H2537)</f>
        <v/>
      </c>
      <c r="F2537" s="19" t="str">
        <f>IF('Student''s Data'!E2537=0,"",'Student''s Data'!E2537)</f>
        <v/>
      </c>
      <c r="G2537" s="19" t="str">
        <f>IF('Student''s Data'!F2537=0,"",'Student''s Data'!F2537)</f>
        <v/>
      </c>
      <c r="H2537" s="17"/>
      <c r="I2537" s="17"/>
      <c r="J2537" s="17"/>
      <c r="K2537" s="17"/>
      <c r="L2537" s="17"/>
      <c r="M2537" s="17"/>
      <c r="N2537" s="17"/>
      <c r="O2537" s="17"/>
      <c r="P2537" s="17"/>
      <c r="Q2537" s="17"/>
      <c r="R2537" s="17"/>
      <c r="S2537" s="17"/>
      <c r="T2537" s="5" t="str">
        <f>IF(SUM(Table4[[#This Row],[Jan]:[Dec]])=0,"",(SUM(Table4[[#This Row],[Jan]:[Dec]])))</f>
        <v/>
      </c>
      <c r="U2537" s="5">
        <f>IFERROR(IF(Table5[[#This Row],[Is RTE Student]]="Yes",0,VLOOKUP(Table4[[#This Row],[Class]]&amp;"_"&amp;Table4[[#This Row],[Stream]]&amp;"_"&amp;Table4[[#This Row],[Medium]],total_fee,5,0)),0)</f>
        <v>0</v>
      </c>
      <c r="V2537" s="5" t="str">
        <f>IFERROR(IF(Table4[[#This Row],[Total fees]]=Table4[[#This Row],[Total]]=0,"",Table4[[#This Row],[Total fees]]-Table4[[#This Row],[Total]]),"")</f>
        <v/>
      </c>
    </row>
    <row r="2538" spans="1:22">
      <c r="A2538" s="18" t="str">
        <f>IF('Student''s Data'!A2538=0,"",'Student''s Data'!A2538)</f>
        <v/>
      </c>
      <c r="B2538" s="18" t="str">
        <f>IF('Student''s Data'!B2538=0,"",'Student''s Data'!B2538)</f>
        <v/>
      </c>
      <c r="C2538" s="19" t="str">
        <f>IF('Student''s Data'!C2538=0,"",'Student''s Data'!C2538)</f>
        <v/>
      </c>
      <c r="D2538" s="19" t="str">
        <f>IF('Student''s Data'!D2538=0,"",'Student''s Data'!D2538)</f>
        <v/>
      </c>
      <c r="E2538" s="19" t="str">
        <f>IF('Student''s Data'!H2538=0,"",'Student''s Data'!H2538)</f>
        <v/>
      </c>
      <c r="F2538" s="19" t="str">
        <f>IF('Student''s Data'!E2538=0,"",'Student''s Data'!E2538)</f>
        <v/>
      </c>
      <c r="G2538" s="19" t="str">
        <f>IF('Student''s Data'!F2538=0,"",'Student''s Data'!F2538)</f>
        <v/>
      </c>
      <c r="H2538" s="17"/>
      <c r="I2538" s="17"/>
      <c r="J2538" s="17"/>
      <c r="K2538" s="17"/>
      <c r="L2538" s="17"/>
      <c r="M2538" s="17"/>
      <c r="N2538" s="17"/>
      <c r="O2538" s="17"/>
      <c r="P2538" s="17"/>
      <c r="Q2538" s="17"/>
      <c r="R2538" s="17"/>
      <c r="S2538" s="17"/>
      <c r="T2538" s="5" t="str">
        <f>IF(SUM(Table4[[#This Row],[Jan]:[Dec]])=0,"",(SUM(Table4[[#This Row],[Jan]:[Dec]])))</f>
        <v/>
      </c>
      <c r="U2538" s="5">
        <f>IFERROR(IF(Table5[[#This Row],[Is RTE Student]]="Yes",0,VLOOKUP(Table4[[#This Row],[Class]]&amp;"_"&amp;Table4[[#This Row],[Stream]]&amp;"_"&amp;Table4[[#This Row],[Medium]],total_fee,5,0)),0)</f>
        <v>0</v>
      </c>
      <c r="V2538" s="5" t="str">
        <f>IFERROR(IF(Table4[[#This Row],[Total fees]]=Table4[[#This Row],[Total]]=0,"",Table4[[#This Row],[Total fees]]-Table4[[#This Row],[Total]]),"")</f>
        <v/>
      </c>
    </row>
    <row r="2539" spans="1:22">
      <c r="A2539" s="18" t="str">
        <f>IF('Student''s Data'!A2539=0,"",'Student''s Data'!A2539)</f>
        <v/>
      </c>
      <c r="B2539" s="18" t="str">
        <f>IF('Student''s Data'!B2539=0,"",'Student''s Data'!B2539)</f>
        <v/>
      </c>
      <c r="C2539" s="19" t="str">
        <f>IF('Student''s Data'!C2539=0,"",'Student''s Data'!C2539)</f>
        <v/>
      </c>
      <c r="D2539" s="19" t="str">
        <f>IF('Student''s Data'!D2539=0,"",'Student''s Data'!D2539)</f>
        <v/>
      </c>
      <c r="E2539" s="19" t="str">
        <f>IF('Student''s Data'!H2539=0,"",'Student''s Data'!H2539)</f>
        <v/>
      </c>
      <c r="F2539" s="19" t="str">
        <f>IF('Student''s Data'!E2539=0,"",'Student''s Data'!E2539)</f>
        <v/>
      </c>
      <c r="G2539" s="19" t="str">
        <f>IF('Student''s Data'!F2539=0,"",'Student''s Data'!F2539)</f>
        <v/>
      </c>
      <c r="H2539" s="17"/>
      <c r="I2539" s="17"/>
      <c r="J2539" s="17"/>
      <c r="K2539" s="17"/>
      <c r="L2539" s="17"/>
      <c r="M2539" s="17"/>
      <c r="N2539" s="17"/>
      <c r="O2539" s="17"/>
      <c r="P2539" s="17"/>
      <c r="Q2539" s="17"/>
      <c r="R2539" s="17"/>
      <c r="S2539" s="17"/>
      <c r="T2539" s="5" t="str">
        <f>IF(SUM(Table4[[#This Row],[Jan]:[Dec]])=0,"",(SUM(Table4[[#This Row],[Jan]:[Dec]])))</f>
        <v/>
      </c>
      <c r="U2539" s="5">
        <f>IFERROR(IF(Table5[[#This Row],[Is RTE Student]]="Yes",0,VLOOKUP(Table4[[#This Row],[Class]]&amp;"_"&amp;Table4[[#This Row],[Stream]]&amp;"_"&amp;Table4[[#This Row],[Medium]],total_fee,5,0)),0)</f>
        <v>0</v>
      </c>
      <c r="V2539" s="5" t="str">
        <f>IFERROR(IF(Table4[[#This Row],[Total fees]]=Table4[[#This Row],[Total]]=0,"",Table4[[#This Row],[Total fees]]-Table4[[#This Row],[Total]]),"")</f>
        <v/>
      </c>
    </row>
    <row r="2540" spans="1:22">
      <c r="A2540" s="18" t="str">
        <f>IF('Student''s Data'!A2540=0,"",'Student''s Data'!A2540)</f>
        <v/>
      </c>
      <c r="B2540" s="18" t="str">
        <f>IF('Student''s Data'!B2540=0,"",'Student''s Data'!B2540)</f>
        <v/>
      </c>
      <c r="C2540" s="19" t="str">
        <f>IF('Student''s Data'!C2540=0,"",'Student''s Data'!C2540)</f>
        <v/>
      </c>
      <c r="D2540" s="19" t="str">
        <f>IF('Student''s Data'!D2540=0,"",'Student''s Data'!D2540)</f>
        <v/>
      </c>
      <c r="E2540" s="19" t="str">
        <f>IF('Student''s Data'!H2540=0,"",'Student''s Data'!H2540)</f>
        <v/>
      </c>
      <c r="F2540" s="19" t="str">
        <f>IF('Student''s Data'!E2540=0,"",'Student''s Data'!E2540)</f>
        <v/>
      </c>
      <c r="G2540" s="19" t="str">
        <f>IF('Student''s Data'!F2540=0,"",'Student''s Data'!F2540)</f>
        <v/>
      </c>
      <c r="H2540" s="17"/>
      <c r="I2540" s="17"/>
      <c r="J2540" s="17"/>
      <c r="K2540" s="17"/>
      <c r="L2540" s="17"/>
      <c r="M2540" s="17"/>
      <c r="N2540" s="17"/>
      <c r="O2540" s="17"/>
      <c r="P2540" s="17"/>
      <c r="Q2540" s="17"/>
      <c r="R2540" s="17"/>
      <c r="S2540" s="17"/>
      <c r="T2540" s="5" t="str">
        <f>IF(SUM(Table4[[#This Row],[Jan]:[Dec]])=0,"",(SUM(Table4[[#This Row],[Jan]:[Dec]])))</f>
        <v/>
      </c>
      <c r="U2540" s="5">
        <f>IFERROR(IF(Table5[[#This Row],[Is RTE Student]]="Yes",0,VLOOKUP(Table4[[#This Row],[Class]]&amp;"_"&amp;Table4[[#This Row],[Stream]]&amp;"_"&amp;Table4[[#This Row],[Medium]],total_fee,5,0)),0)</f>
        <v>0</v>
      </c>
      <c r="V2540" s="5" t="str">
        <f>IFERROR(IF(Table4[[#This Row],[Total fees]]=Table4[[#This Row],[Total]]=0,"",Table4[[#This Row],[Total fees]]-Table4[[#This Row],[Total]]),"")</f>
        <v/>
      </c>
    </row>
    <row r="2541" spans="1:22">
      <c r="A2541" s="18" t="str">
        <f>IF('Student''s Data'!A2541=0,"",'Student''s Data'!A2541)</f>
        <v/>
      </c>
      <c r="B2541" s="18" t="str">
        <f>IF('Student''s Data'!B2541=0,"",'Student''s Data'!B2541)</f>
        <v/>
      </c>
      <c r="C2541" s="19" t="str">
        <f>IF('Student''s Data'!C2541=0,"",'Student''s Data'!C2541)</f>
        <v/>
      </c>
      <c r="D2541" s="19" t="str">
        <f>IF('Student''s Data'!D2541=0,"",'Student''s Data'!D2541)</f>
        <v/>
      </c>
      <c r="E2541" s="19" t="str">
        <f>IF('Student''s Data'!H2541=0,"",'Student''s Data'!H2541)</f>
        <v/>
      </c>
      <c r="F2541" s="19" t="str">
        <f>IF('Student''s Data'!E2541=0,"",'Student''s Data'!E2541)</f>
        <v/>
      </c>
      <c r="G2541" s="19" t="str">
        <f>IF('Student''s Data'!F2541=0,"",'Student''s Data'!F2541)</f>
        <v/>
      </c>
      <c r="H2541" s="17"/>
      <c r="I2541" s="17"/>
      <c r="J2541" s="17"/>
      <c r="K2541" s="17"/>
      <c r="L2541" s="17"/>
      <c r="M2541" s="17"/>
      <c r="N2541" s="17"/>
      <c r="O2541" s="17"/>
      <c r="P2541" s="17"/>
      <c r="Q2541" s="17"/>
      <c r="R2541" s="17"/>
      <c r="S2541" s="17"/>
      <c r="T2541" s="5" t="str">
        <f>IF(SUM(Table4[[#This Row],[Jan]:[Dec]])=0,"",(SUM(Table4[[#This Row],[Jan]:[Dec]])))</f>
        <v/>
      </c>
      <c r="U2541" s="5">
        <f>IFERROR(IF(Table5[[#This Row],[Is RTE Student]]="Yes",0,VLOOKUP(Table4[[#This Row],[Class]]&amp;"_"&amp;Table4[[#This Row],[Stream]]&amp;"_"&amp;Table4[[#This Row],[Medium]],total_fee,5,0)),0)</f>
        <v>0</v>
      </c>
      <c r="V2541" s="5" t="str">
        <f>IFERROR(IF(Table4[[#This Row],[Total fees]]=Table4[[#This Row],[Total]]=0,"",Table4[[#This Row],[Total fees]]-Table4[[#This Row],[Total]]),"")</f>
        <v/>
      </c>
    </row>
    <row r="2542" spans="1:22">
      <c r="A2542" s="18" t="str">
        <f>IF('Student''s Data'!A2542=0,"",'Student''s Data'!A2542)</f>
        <v/>
      </c>
      <c r="B2542" s="18" t="str">
        <f>IF('Student''s Data'!B2542=0,"",'Student''s Data'!B2542)</f>
        <v/>
      </c>
      <c r="C2542" s="19" t="str">
        <f>IF('Student''s Data'!C2542=0,"",'Student''s Data'!C2542)</f>
        <v/>
      </c>
      <c r="D2542" s="19" t="str">
        <f>IF('Student''s Data'!D2542=0,"",'Student''s Data'!D2542)</f>
        <v/>
      </c>
      <c r="E2542" s="19" t="str">
        <f>IF('Student''s Data'!H2542=0,"",'Student''s Data'!H2542)</f>
        <v/>
      </c>
      <c r="F2542" s="19" t="str">
        <f>IF('Student''s Data'!E2542=0,"",'Student''s Data'!E2542)</f>
        <v/>
      </c>
      <c r="G2542" s="19" t="str">
        <f>IF('Student''s Data'!F2542=0,"",'Student''s Data'!F2542)</f>
        <v/>
      </c>
      <c r="H2542" s="17"/>
      <c r="I2542" s="17"/>
      <c r="J2542" s="17"/>
      <c r="K2542" s="17"/>
      <c r="L2542" s="17"/>
      <c r="M2542" s="17"/>
      <c r="N2542" s="17"/>
      <c r="O2542" s="17"/>
      <c r="P2542" s="17"/>
      <c r="Q2542" s="17"/>
      <c r="R2542" s="17"/>
      <c r="S2542" s="17"/>
      <c r="T2542" s="5" t="str">
        <f>IF(SUM(Table4[[#This Row],[Jan]:[Dec]])=0,"",(SUM(Table4[[#This Row],[Jan]:[Dec]])))</f>
        <v/>
      </c>
      <c r="U2542" s="5">
        <f>IFERROR(IF(Table5[[#This Row],[Is RTE Student]]="Yes",0,VLOOKUP(Table4[[#This Row],[Class]]&amp;"_"&amp;Table4[[#This Row],[Stream]]&amp;"_"&amp;Table4[[#This Row],[Medium]],total_fee,5,0)),0)</f>
        <v>0</v>
      </c>
      <c r="V2542" s="5" t="str">
        <f>IFERROR(IF(Table4[[#This Row],[Total fees]]=Table4[[#This Row],[Total]]=0,"",Table4[[#This Row],[Total fees]]-Table4[[#This Row],[Total]]),"")</f>
        <v/>
      </c>
    </row>
    <row r="2543" spans="1:22">
      <c r="A2543" s="18" t="str">
        <f>IF('Student''s Data'!A2543=0,"",'Student''s Data'!A2543)</f>
        <v/>
      </c>
      <c r="B2543" s="18" t="str">
        <f>IF('Student''s Data'!B2543=0,"",'Student''s Data'!B2543)</f>
        <v/>
      </c>
      <c r="C2543" s="19" t="str">
        <f>IF('Student''s Data'!C2543=0,"",'Student''s Data'!C2543)</f>
        <v/>
      </c>
      <c r="D2543" s="19" t="str">
        <f>IF('Student''s Data'!D2543=0,"",'Student''s Data'!D2543)</f>
        <v/>
      </c>
      <c r="E2543" s="19" t="str">
        <f>IF('Student''s Data'!H2543=0,"",'Student''s Data'!H2543)</f>
        <v/>
      </c>
      <c r="F2543" s="19" t="str">
        <f>IF('Student''s Data'!E2543=0,"",'Student''s Data'!E2543)</f>
        <v/>
      </c>
      <c r="G2543" s="19" t="str">
        <f>IF('Student''s Data'!F2543=0,"",'Student''s Data'!F2543)</f>
        <v/>
      </c>
      <c r="H2543" s="17"/>
      <c r="I2543" s="17"/>
      <c r="J2543" s="17"/>
      <c r="K2543" s="17"/>
      <c r="L2543" s="17"/>
      <c r="M2543" s="17"/>
      <c r="N2543" s="17"/>
      <c r="O2543" s="17"/>
      <c r="P2543" s="17"/>
      <c r="Q2543" s="17"/>
      <c r="R2543" s="17"/>
      <c r="S2543" s="17"/>
      <c r="T2543" s="5" t="str">
        <f>IF(SUM(Table4[[#This Row],[Jan]:[Dec]])=0,"",(SUM(Table4[[#This Row],[Jan]:[Dec]])))</f>
        <v/>
      </c>
      <c r="U2543" s="5">
        <f>IFERROR(IF(Table5[[#This Row],[Is RTE Student]]="Yes",0,VLOOKUP(Table4[[#This Row],[Class]]&amp;"_"&amp;Table4[[#This Row],[Stream]]&amp;"_"&amp;Table4[[#This Row],[Medium]],total_fee,5,0)),0)</f>
        <v>0</v>
      </c>
      <c r="V2543" s="5" t="str">
        <f>IFERROR(IF(Table4[[#This Row],[Total fees]]=Table4[[#This Row],[Total]]=0,"",Table4[[#This Row],[Total fees]]-Table4[[#This Row],[Total]]),"")</f>
        <v/>
      </c>
    </row>
    <row r="2544" spans="1:22">
      <c r="A2544" s="18" t="str">
        <f>IF('Student''s Data'!A2544=0,"",'Student''s Data'!A2544)</f>
        <v/>
      </c>
      <c r="B2544" s="18" t="str">
        <f>IF('Student''s Data'!B2544=0,"",'Student''s Data'!B2544)</f>
        <v/>
      </c>
      <c r="C2544" s="19" t="str">
        <f>IF('Student''s Data'!C2544=0,"",'Student''s Data'!C2544)</f>
        <v/>
      </c>
      <c r="D2544" s="19" t="str">
        <f>IF('Student''s Data'!D2544=0,"",'Student''s Data'!D2544)</f>
        <v/>
      </c>
      <c r="E2544" s="19" t="str">
        <f>IF('Student''s Data'!H2544=0,"",'Student''s Data'!H2544)</f>
        <v/>
      </c>
      <c r="F2544" s="19" t="str">
        <f>IF('Student''s Data'!E2544=0,"",'Student''s Data'!E2544)</f>
        <v/>
      </c>
      <c r="G2544" s="19" t="str">
        <f>IF('Student''s Data'!F2544=0,"",'Student''s Data'!F2544)</f>
        <v/>
      </c>
      <c r="H2544" s="17"/>
      <c r="I2544" s="17"/>
      <c r="J2544" s="17"/>
      <c r="K2544" s="17"/>
      <c r="L2544" s="17"/>
      <c r="M2544" s="17"/>
      <c r="N2544" s="17"/>
      <c r="O2544" s="17"/>
      <c r="P2544" s="17"/>
      <c r="Q2544" s="17"/>
      <c r="R2544" s="17"/>
      <c r="S2544" s="17"/>
      <c r="T2544" s="5" t="str">
        <f>IF(SUM(Table4[[#This Row],[Jan]:[Dec]])=0,"",(SUM(Table4[[#This Row],[Jan]:[Dec]])))</f>
        <v/>
      </c>
      <c r="U2544" s="5">
        <f>IFERROR(IF(Table5[[#This Row],[Is RTE Student]]="Yes",0,VLOOKUP(Table4[[#This Row],[Class]]&amp;"_"&amp;Table4[[#This Row],[Stream]]&amp;"_"&amp;Table4[[#This Row],[Medium]],total_fee,5,0)),0)</f>
        <v>0</v>
      </c>
      <c r="V2544" s="5" t="str">
        <f>IFERROR(IF(Table4[[#This Row],[Total fees]]=Table4[[#This Row],[Total]]=0,"",Table4[[#This Row],[Total fees]]-Table4[[#This Row],[Total]]),"")</f>
        <v/>
      </c>
    </row>
    <row r="2545" spans="1:22">
      <c r="A2545" s="18" t="str">
        <f>IF('Student''s Data'!A2545=0,"",'Student''s Data'!A2545)</f>
        <v/>
      </c>
      <c r="B2545" s="18" t="str">
        <f>IF('Student''s Data'!B2545=0,"",'Student''s Data'!B2545)</f>
        <v/>
      </c>
      <c r="C2545" s="19" t="str">
        <f>IF('Student''s Data'!C2545=0,"",'Student''s Data'!C2545)</f>
        <v/>
      </c>
      <c r="D2545" s="19" t="str">
        <f>IF('Student''s Data'!D2545=0,"",'Student''s Data'!D2545)</f>
        <v/>
      </c>
      <c r="E2545" s="19" t="str">
        <f>IF('Student''s Data'!H2545=0,"",'Student''s Data'!H2545)</f>
        <v/>
      </c>
      <c r="F2545" s="19" t="str">
        <f>IF('Student''s Data'!E2545=0,"",'Student''s Data'!E2545)</f>
        <v/>
      </c>
      <c r="G2545" s="19" t="str">
        <f>IF('Student''s Data'!F2545=0,"",'Student''s Data'!F2545)</f>
        <v/>
      </c>
      <c r="H2545" s="17"/>
      <c r="I2545" s="17"/>
      <c r="J2545" s="17"/>
      <c r="K2545" s="17"/>
      <c r="L2545" s="17"/>
      <c r="M2545" s="17"/>
      <c r="N2545" s="17"/>
      <c r="O2545" s="17"/>
      <c r="P2545" s="17"/>
      <c r="Q2545" s="17"/>
      <c r="R2545" s="17"/>
      <c r="S2545" s="17"/>
      <c r="T2545" s="5" t="str">
        <f>IF(SUM(Table4[[#This Row],[Jan]:[Dec]])=0,"",(SUM(Table4[[#This Row],[Jan]:[Dec]])))</f>
        <v/>
      </c>
      <c r="U2545" s="5">
        <f>IFERROR(IF(Table5[[#This Row],[Is RTE Student]]="Yes",0,VLOOKUP(Table4[[#This Row],[Class]]&amp;"_"&amp;Table4[[#This Row],[Stream]]&amp;"_"&amp;Table4[[#This Row],[Medium]],total_fee,5,0)),0)</f>
        <v>0</v>
      </c>
      <c r="V2545" s="5" t="str">
        <f>IFERROR(IF(Table4[[#This Row],[Total fees]]=Table4[[#This Row],[Total]]=0,"",Table4[[#This Row],[Total fees]]-Table4[[#This Row],[Total]]),"")</f>
        <v/>
      </c>
    </row>
    <row r="2546" spans="1:22">
      <c r="A2546" s="18" t="str">
        <f>IF('Student''s Data'!A2546=0,"",'Student''s Data'!A2546)</f>
        <v/>
      </c>
      <c r="B2546" s="18" t="str">
        <f>IF('Student''s Data'!B2546=0,"",'Student''s Data'!B2546)</f>
        <v/>
      </c>
      <c r="C2546" s="19" t="str">
        <f>IF('Student''s Data'!C2546=0,"",'Student''s Data'!C2546)</f>
        <v/>
      </c>
      <c r="D2546" s="19" t="str">
        <f>IF('Student''s Data'!D2546=0,"",'Student''s Data'!D2546)</f>
        <v/>
      </c>
      <c r="E2546" s="19" t="str">
        <f>IF('Student''s Data'!H2546=0,"",'Student''s Data'!H2546)</f>
        <v/>
      </c>
      <c r="F2546" s="19" t="str">
        <f>IF('Student''s Data'!E2546=0,"",'Student''s Data'!E2546)</f>
        <v/>
      </c>
      <c r="G2546" s="19" t="str">
        <f>IF('Student''s Data'!F2546=0,"",'Student''s Data'!F2546)</f>
        <v/>
      </c>
      <c r="H2546" s="17"/>
      <c r="I2546" s="17"/>
      <c r="J2546" s="17"/>
      <c r="K2546" s="17"/>
      <c r="L2546" s="17"/>
      <c r="M2546" s="17"/>
      <c r="N2546" s="17"/>
      <c r="O2546" s="17"/>
      <c r="P2546" s="17"/>
      <c r="Q2546" s="17"/>
      <c r="R2546" s="17"/>
      <c r="S2546" s="17"/>
      <c r="T2546" s="5" t="str">
        <f>IF(SUM(Table4[[#This Row],[Jan]:[Dec]])=0,"",(SUM(Table4[[#This Row],[Jan]:[Dec]])))</f>
        <v/>
      </c>
      <c r="U2546" s="5">
        <f>IFERROR(IF(Table5[[#This Row],[Is RTE Student]]="Yes",0,VLOOKUP(Table4[[#This Row],[Class]]&amp;"_"&amp;Table4[[#This Row],[Stream]]&amp;"_"&amp;Table4[[#This Row],[Medium]],total_fee,5,0)),0)</f>
        <v>0</v>
      </c>
      <c r="V2546" s="5" t="str">
        <f>IFERROR(IF(Table4[[#This Row],[Total fees]]=Table4[[#This Row],[Total]]=0,"",Table4[[#This Row],[Total fees]]-Table4[[#This Row],[Total]]),"")</f>
        <v/>
      </c>
    </row>
    <row r="2547" spans="1:22">
      <c r="A2547" s="18" t="str">
        <f>IF('Student''s Data'!A2547=0,"",'Student''s Data'!A2547)</f>
        <v/>
      </c>
      <c r="B2547" s="18" t="str">
        <f>IF('Student''s Data'!B2547=0,"",'Student''s Data'!B2547)</f>
        <v/>
      </c>
      <c r="C2547" s="19" t="str">
        <f>IF('Student''s Data'!C2547=0,"",'Student''s Data'!C2547)</f>
        <v/>
      </c>
      <c r="D2547" s="19" t="str">
        <f>IF('Student''s Data'!D2547=0,"",'Student''s Data'!D2547)</f>
        <v/>
      </c>
      <c r="E2547" s="19" t="str">
        <f>IF('Student''s Data'!H2547=0,"",'Student''s Data'!H2547)</f>
        <v/>
      </c>
      <c r="F2547" s="19" t="str">
        <f>IF('Student''s Data'!E2547=0,"",'Student''s Data'!E2547)</f>
        <v/>
      </c>
      <c r="G2547" s="19" t="str">
        <f>IF('Student''s Data'!F2547=0,"",'Student''s Data'!F2547)</f>
        <v/>
      </c>
      <c r="H2547" s="17"/>
      <c r="I2547" s="17"/>
      <c r="J2547" s="17"/>
      <c r="K2547" s="17"/>
      <c r="L2547" s="17"/>
      <c r="M2547" s="17"/>
      <c r="N2547" s="17"/>
      <c r="O2547" s="17"/>
      <c r="P2547" s="17"/>
      <c r="Q2547" s="17"/>
      <c r="R2547" s="17"/>
      <c r="S2547" s="17"/>
      <c r="T2547" s="5" t="str">
        <f>IF(SUM(Table4[[#This Row],[Jan]:[Dec]])=0,"",(SUM(Table4[[#This Row],[Jan]:[Dec]])))</f>
        <v/>
      </c>
      <c r="U2547" s="5">
        <f>IFERROR(IF(Table5[[#This Row],[Is RTE Student]]="Yes",0,VLOOKUP(Table4[[#This Row],[Class]]&amp;"_"&amp;Table4[[#This Row],[Stream]]&amp;"_"&amp;Table4[[#This Row],[Medium]],total_fee,5,0)),0)</f>
        <v>0</v>
      </c>
      <c r="V2547" s="5" t="str">
        <f>IFERROR(IF(Table4[[#This Row],[Total fees]]=Table4[[#This Row],[Total]]=0,"",Table4[[#This Row],[Total fees]]-Table4[[#This Row],[Total]]),"")</f>
        <v/>
      </c>
    </row>
    <row r="2548" spans="1:22">
      <c r="A2548" s="18" t="str">
        <f>IF('Student''s Data'!A2548=0,"",'Student''s Data'!A2548)</f>
        <v/>
      </c>
      <c r="B2548" s="18" t="str">
        <f>IF('Student''s Data'!B2548=0,"",'Student''s Data'!B2548)</f>
        <v/>
      </c>
      <c r="C2548" s="19" t="str">
        <f>IF('Student''s Data'!C2548=0,"",'Student''s Data'!C2548)</f>
        <v/>
      </c>
      <c r="D2548" s="19" t="str">
        <f>IF('Student''s Data'!D2548=0,"",'Student''s Data'!D2548)</f>
        <v/>
      </c>
      <c r="E2548" s="19" t="str">
        <f>IF('Student''s Data'!H2548=0,"",'Student''s Data'!H2548)</f>
        <v/>
      </c>
      <c r="F2548" s="19" t="str">
        <f>IF('Student''s Data'!E2548=0,"",'Student''s Data'!E2548)</f>
        <v/>
      </c>
      <c r="G2548" s="19" t="str">
        <f>IF('Student''s Data'!F2548=0,"",'Student''s Data'!F2548)</f>
        <v/>
      </c>
      <c r="H2548" s="17"/>
      <c r="I2548" s="17"/>
      <c r="J2548" s="17"/>
      <c r="K2548" s="17"/>
      <c r="L2548" s="17"/>
      <c r="M2548" s="17"/>
      <c r="N2548" s="17"/>
      <c r="O2548" s="17"/>
      <c r="P2548" s="17"/>
      <c r="Q2548" s="17"/>
      <c r="R2548" s="17"/>
      <c r="S2548" s="17"/>
      <c r="T2548" s="5" t="str">
        <f>IF(SUM(Table4[[#This Row],[Jan]:[Dec]])=0,"",(SUM(Table4[[#This Row],[Jan]:[Dec]])))</f>
        <v/>
      </c>
      <c r="U2548" s="5">
        <f>IFERROR(IF(Table5[[#This Row],[Is RTE Student]]="Yes",0,VLOOKUP(Table4[[#This Row],[Class]]&amp;"_"&amp;Table4[[#This Row],[Stream]]&amp;"_"&amp;Table4[[#This Row],[Medium]],total_fee,5,0)),0)</f>
        <v>0</v>
      </c>
      <c r="V2548" s="5" t="str">
        <f>IFERROR(IF(Table4[[#This Row],[Total fees]]=Table4[[#This Row],[Total]]=0,"",Table4[[#This Row],[Total fees]]-Table4[[#This Row],[Total]]),"")</f>
        <v/>
      </c>
    </row>
    <row r="2549" spans="1:22">
      <c r="A2549" s="18" t="str">
        <f>IF('Student''s Data'!A2549=0,"",'Student''s Data'!A2549)</f>
        <v/>
      </c>
      <c r="B2549" s="18" t="str">
        <f>IF('Student''s Data'!B2549=0,"",'Student''s Data'!B2549)</f>
        <v/>
      </c>
      <c r="C2549" s="19" t="str">
        <f>IF('Student''s Data'!C2549=0,"",'Student''s Data'!C2549)</f>
        <v/>
      </c>
      <c r="D2549" s="19" t="str">
        <f>IF('Student''s Data'!D2549=0,"",'Student''s Data'!D2549)</f>
        <v/>
      </c>
      <c r="E2549" s="19" t="str">
        <f>IF('Student''s Data'!H2549=0,"",'Student''s Data'!H2549)</f>
        <v/>
      </c>
      <c r="F2549" s="19" t="str">
        <f>IF('Student''s Data'!E2549=0,"",'Student''s Data'!E2549)</f>
        <v/>
      </c>
      <c r="G2549" s="19" t="str">
        <f>IF('Student''s Data'!F2549=0,"",'Student''s Data'!F2549)</f>
        <v/>
      </c>
      <c r="H2549" s="17"/>
      <c r="I2549" s="17"/>
      <c r="J2549" s="17"/>
      <c r="K2549" s="17"/>
      <c r="L2549" s="17"/>
      <c r="M2549" s="17"/>
      <c r="N2549" s="17"/>
      <c r="O2549" s="17"/>
      <c r="P2549" s="17"/>
      <c r="Q2549" s="17"/>
      <c r="R2549" s="17"/>
      <c r="S2549" s="17"/>
      <c r="T2549" s="5" t="str">
        <f>IF(SUM(Table4[[#This Row],[Jan]:[Dec]])=0,"",(SUM(Table4[[#This Row],[Jan]:[Dec]])))</f>
        <v/>
      </c>
      <c r="U2549" s="5">
        <f>IFERROR(IF(Table5[[#This Row],[Is RTE Student]]="Yes",0,VLOOKUP(Table4[[#This Row],[Class]]&amp;"_"&amp;Table4[[#This Row],[Stream]]&amp;"_"&amp;Table4[[#This Row],[Medium]],total_fee,5,0)),0)</f>
        <v>0</v>
      </c>
      <c r="V2549" s="5" t="str">
        <f>IFERROR(IF(Table4[[#This Row],[Total fees]]=Table4[[#This Row],[Total]]=0,"",Table4[[#This Row],[Total fees]]-Table4[[#This Row],[Total]]),"")</f>
        <v/>
      </c>
    </row>
    <row r="2550" spans="1:22">
      <c r="A2550" s="18" t="str">
        <f>IF('Student''s Data'!A2550=0,"",'Student''s Data'!A2550)</f>
        <v/>
      </c>
      <c r="B2550" s="18" t="str">
        <f>IF('Student''s Data'!B2550=0,"",'Student''s Data'!B2550)</f>
        <v/>
      </c>
      <c r="C2550" s="19" t="str">
        <f>IF('Student''s Data'!C2550=0,"",'Student''s Data'!C2550)</f>
        <v/>
      </c>
      <c r="D2550" s="19" t="str">
        <f>IF('Student''s Data'!D2550=0,"",'Student''s Data'!D2550)</f>
        <v/>
      </c>
      <c r="E2550" s="19" t="str">
        <f>IF('Student''s Data'!H2550=0,"",'Student''s Data'!H2550)</f>
        <v/>
      </c>
      <c r="F2550" s="19" t="str">
        <f>IF('Student''s Data'!E2550=0,"",'Student''s Data'!E2550)</f>
        <v/>
      </c>
      <c r="G2550" s="19" t="str">
        <f>IF('Student''s Data'!F2550=0,"",'Student''s Data'!F2550)</f>
        <v/>
      </c>
      <c r="H2550" s="17"/>
      <c r="I2550" s="17"/>
      <c r="J2550" s="17"/>
      <c r="K2550" s="17"/>
      <c r="L2550" s="17"/>
      <c r="M2550" s="17"/>
      <c r="N2550" s="17"/>
      <c r="O2550" s="17"/>
      <c r="P2550" s="17"/>
      <c r="Q2550" s="17"/>
      <c r="R2550" s="17"/>
      <c r="S2550" s="17"/>
      <c r="T2550" s="5" t="str">
        <f>IF(SUM(Table4[[#This Row],[Jan]:[Dec]])=0,"",(SUM(Table4[[#This Row],[Jan]:[Dec]])))</f>
        <v/>
      </c>
      <c r="U2550" s="5">
        <f>IFERROR(IF(Table5[[#This Row],[Is RTE Student]]="Yes",0,VLOOKUP(Table4[[#This Row],[Class]]&amp;"_"&amp;Table4[[#This Row],[Stream]]&amp;"_"&amp;Table4[[#This Row],[Medium]],total_fee,5,0)),0)</f>
        <v>0</v>
      </c>
      <c r="V2550" s="5" t="str">
        <f>IFERROR(IF(Table4[[#This Row],[Total fees]]=Table4[[#This Row],[Total]]=0,"",Table4[[#This Row],[Total fees]]-Table4[[#This Row],[Total]]),"")</f>
        <v/>
      </c>
    </row>
    <row r="2551" spans="1:22">
      <c r="A2551" s="18" t="str">
        <f>IF('Student''s Data'!A2551=0,"",'Student''s Data'!A2551)</f>
        <v/>
      </c>
      <c r="B2551" s="18" t="str">
        <f>IF('Student''s Data'!B2551=0,"",'Student''s Data'!B2551)</f>
        <v/>
      </c>
      <c r="C2551" s="19" t="str">
        <f>IF('Student''s Data'!C2551=0,"",'Student''s Data'!C2551)</f>
        <v/>
      </c>
      <c r="D2551" s="19" t="str">
        <f>IF('Student''s Data'!D2551=0,"",'Student''s Data'!D2551)</f>
        <v/>
      </c>
      <c r="E2551" s="19" t="str">
        <f>IF('Student''s Data'!H2551=0,"",'Student''s Data'!H2551)</f>
        <v/>
      </c>
      <c r="F2551" s="19" t="str">
        <f>IF('Student''s Data'!E2551=0,"",'Student''s Data'!E2551)</f>
        <v/>
      </c>
      <c r="G2551" s="19" t="str">
        <f>IF('Student''s Data'!F2551=0,"",'Student''s Data'!F2551)</f>
        <v/>
      </c>
      <c r="H2551" s="17"/>
      <c r="I2551" s="17"/>
      <c r="J2551" s="17"/>
      <c r="K2551" s="17"/>
      <c r="L2551" s="17"/>
      <c r="M2551" s="17"/>
      <c r="N2551" s="17"/>
      <c r="O2551" s="17"/>
      <c r="P2551" s="17"/>
      <c r="Q2551" s="17"/>
      <c r="R2551" s="17"/>
      <c r="S2551" s="17"/>
      <c r="T2551" s="5" t="str">
        <f>IF(SUM(Table4[[#This Row],[Jan]:[Dec]])=0,"",(SUM(Table4[[#This Row],[Jan]:[Dec]])))</f>
        <v/>
      </c>
      <c r="U2551" s="5">
        <f>IFERROR(IF(Table5[[#This Row],[Is RTE Student]]="Yes",0,VLOOKUP(Table4[[#This Row],[Class]]&amp;"_"&amp;Table4[[#This Row],[Stream]]&amp;"_"&amp;Table4[[#This Row],[Medium]],total_fee,5,0)),0)</f>
        <v>0</v>
      </c>
      <c r="V2551" s="5" t="str">
        <f>IFERROR(IF(Table4[[#This Row],[Total fees]]=Table4[[#This Row],[Total]]=0,"",Table4[[#This Row],[Total fees]]-Table4[[#This Row],[Total]]),"")</f>
        <v/>
      </c>
    </row>
    <row r="2552" spans="1:22">
      <c r="A2552" s="18" t="str">
        <f>IF('Student''s Data'!A2552=0,"",'Student''s Data'!A2552)</f>
        <v/>
      </c>
      <c r="B2552" s="18" t="str">
        <f>IF('Student''s Data'!B2552=0,"",'Student''s Data'!B2552)</f>
        <v/>
      </c>
      <c r="C2552" s="19" t="str">
        <f>IF('Student''s Data'!C2552=0,"",'Student''s Data'!C2552)</f>
        <v/>
      </c>
      <c r="D2552" s="19" t="str">
        <f>IF('Student''s Data'!D2552=0,"",'Student''s Data'!D2552)</f>
        <v/>
      </c>
      <c r="E2552" s="19" t="str">
        <f>IF('Student''s Data'!H2552=0,"",'Student''s Data'!H2552)</f>
        <v/>
      </c>
      <c r="F2552" s="19" t="str">
        <f>IF('Student''s Data'!E2552=0,"",'Student''s Data'!E2552)</f>
        <v/>
      </c>
      <c r="G2552" s="19" t="str">
        <f>IF('Student''s Data'!F2552=0,"",'Student''s Data'!F2552)</f>
        <v/>
      </c>
      <c r="H2552" s="17"/>
      <c r="I2552" s="17"/>
      <c r="J2552" s="17"/>
      <c r="K2552" s="17"/>
      <c r="L2552" s="17"/>
      <c r="M2552" s="17"/>
      <c r="N2552" s="17"/>
      <c r="O2552" s="17"/>
      <c r="P2552" s="17"/>
      <c r="Q2552" s="17"/>
      <c r="R2552" s="17"/>
      <c r="S2552" s="17"/>
      <c r="T2552" s="5" t="str">
        <f>IF(SUM(Table4[[#This Row],[Jan]:[Dec]])=0,"",(SUM(Table4[[#This Row],[Jan]:[Dec]])))</f>
        <v/>
      </c>
      <c r="U2552" s="5">
        <f>IFERROR(IF(Table5[[#This Row],[Is RTE Student]]="Yes",0,VLOOKUP(Table4[[#This Row],[Class]]&amp;"_"&amp;Table4[[#This Row],[Stream]]&amp;"_"&amp;Table4[[#This Row],[Medium]],total_fee,5,0)),0)</f>
        <v>0</v>
      </c>
      <c r="V2552" s="5" t="str">
        <f>IFERROR(IF(Table4[[#This Row],[Total fees]]=Table4[[#This Row],[Total]]=0,"",Table4[[#This Row],[Total fees]]-Table4[[#This Row],[Total]]),"")</f>
        <v/>
      </c>
    </row>
    <row r="2553" spans="1:22">
      <c r="A2553" s="18" t="str">
        <f>IF('Student''s Data'!A2553=0,"",'Student''s Data'!A2553)</f>
        <v/>
      </c>
      <c r="B2553" s="18" t="str">
        <f>IF('Student''s Data'!B2553=0,"",'Student''s Data'!B2553)</f>
        <v/>
      </c>
      <c r="C2553" s="19" t="str">
        <f>IF('Student''s Data'!C2553=0,"",'Student''s Data'!C2553)</f>
        <v/>
      </c>
      <c r="D2553" s="19" t="str">
        <f>IF('Student''s Data'!D2553=0,"",'Student''s Data'!D2553)</f>
        <v/>
      </c>
      <c r="E2553" s="19" t="str">
        <f>IF('Student''s Data'!H2553=0,"",'Student''s Data'!H2553)</f>
        <v/>
      </c>
      <c r="F2553" s="19" t="str">
        <f>IF('Student''s Data'!E2553=0,"",'Student''s Data'!E2553)</f>
        <v/>
      </c>
      <c r="G2553" s="19" t="str">
        <f>IF('Student''s Data'!F2553=0,"",'Student''s Data'!F2553)</f>
        <v/>
      </c>
      <c r="H2553" s="17"/>
      <c r="I2553" s="17"/>
      <c r="J2553" s="17"/>
      <c r="K2553" s="17"/>
      <c r="L2553" s="17"/>
      <c r="M2553" s="17"/>
      <c r="N2553" s="17"/>
      <c r="O2553" s="17"/>
      <c r="P2553" s="17"/>
      <c r="Q2553" s="17"/>
      <c r="R2553" s="17"/>
      <c r="S2553" s="17"/>
      <c r="T2553" s="5" t="str">
        <f>IF(SUM(Table4[[#This Row],[Jan]:[Dec]])=0,"",(SUM(Table4[[#This Row],[Jan]:[Dec]])))</f>
        <v/>
      </c>
      <c r="U2553" s="5">
        <f>IFERROR(IF(Table5[[#This Row],[Is RTE Student]]="Yes",0,VLOOKUP(Table4[[#This Row],[Class]]&amp;"_"&amp;Table4[[#This Row],[Stream]]&amp;"_"&amp;Table4[[#This Row],[Medium]],total_fee,5,0)),0)</f>
        <v>0</v>
      </c>
      <c r="V2553" s="5" t="str">
        <f>IFERROR(IF(Table4[[#This Row],[Total fees]]=Table4[[#This Row],[Total]]=0,"",Table4[[#This Row],[Total fees]]-Table4[[#This Row],[Total]]),"")</f>
        <v/>
      </c>
    </row>
    <row r="2554" spans="1:22">
      <c r="A2554" s="18" t="str">
        <f>IF('Student''s Data'!A2554=0,"",'Student''s Data'!A2554)</f>
        <v/>
      </c>
      <c r="B2554" s="18" t="str">
        <f>IF('Student''s Data'!B2554=0,"",'Student''s Data'!B2554)</f>
        <v/>
      </c>
      <c r="C2554" s="19" t="str">
        <f>IF('Student''s Data'!C2554=0,"",'Student''s Data'!C2554)</f>
        <v/>
      </c>
      <c r="D2554" s="19" t="str">
        <f>IF('Student''s Data'!D2554=0,"",'Student''s Data'!D2554)</f>
        <v/>
      </c>
      <c r="E2554" s="19" t="str">
        <f>IF('Student''s Data'!H2554=0,"",'Student''s Data'!H2554)</f>
        <v/>
      </c>
      <c r="F2554" s="19" t="str">
        <f>IF('Student''s Data'!E2554=0,"",'Student''s Data'!E2554)</f>
        <v/>
      </c>
      <c r="G2554" s="19" t="str">
        <f>IF('Student''s Data'!F2554=0,"",'Student''s Data'!F2554)</f>
        <v/>
      </c>
      <c r="H2554" s="17"/>
      <c r="I2554" s="17"/>
      <c r="J2554" s="17"/>
      <c r="K2554" s="17"/>
      <c r="L2554" s="17"/>
      <c r="M2554" s="17"/>
      <c r="N2554" s="17"/>
      <c r="O2554" s="17"/>
      <c r="P2554" s="17"/>
      <c r="Q2554" s="17"/>
      <c r="R2554" s="17"/>
      <c r="S2554" s="17"/>
      <c r="T2554" s="5" t="str">
        <f>IF(SUM(Table4[[#This Row],[Jan]:[Dec]])=0,"",(SUM(Table4[[#This Row],[Jan]:[Dec]])))</f>
        <v/>
      </c>
      <c r="U2554" s="5">
        <f>IFERROR(IF(Table5[[#This Row],[Is RTE Student]]="Yes",0,VLOOKUP(Table4[[#This Row],[Class]]&amp;"_"&amp;Table4[[#This Row],[Stream]]&amp;"_"&amp;Table4[[#This Row],[Medium]],total_fee,5,0)),0)</f>
        <v>0</v>
      </c>
      <c r="V2554" s="5" t="str">
        <f>IFERROR(IF(Table4[[#This Row],[Total fees]]=Table4[[#This Row],[Total]]=0,"",Table4[[#This Row],[Total fees]]-Table4[[#This Row],[Total]]),"")</f>
        <v/>
      </c>
    </row>
    <row r="2555" spans="1:22">
      <c r="A2555" s="18" t="str">
        <f>IF('Student''s Data'!A2555=0,"",'Student''s Data'!A2555)</f>
        <v/>
      </c>
      <c r="B2555" s="18" t="str">
        <f>IF('Student''s Data'!B2555=0,"",'Student''s Data'!B2555)</f>
        <v/>
      </c>
      <c r="C2555" s="19" t="str">
        <f>IF('Student''s Data'!C2555=0,"",'Student''s Data'!C2555)</f>
        <v/>
      </c>
      <c r="D2555" s="19" t="str">
        <f>IF('Student''s Data'!D2555=0,"",'Student''s Data'!D2555)</f>
        <v/>
      </c>
      <c r="E2555" s="19" t="str">
        <f>IF('Student''s Data'!H2555=0,"",'Student''s Data'!H2555)</f>
        <v/>
      </c>
      <c r="F2555" s="19" t="str">
        <f>IF('Student''s Data'!E2555=0,"",'Student''s Data'!E2555)</f>
        <v/>
      </c>
      <c r="G2555" s="19" t="str">
        <f>IF('Student''s Data'!F2555=0,"",'Student''s Data'!F2555)</f>
        <v/>
      </c>
      <c r="H2555" s="17"/>
      <c r="I2555" s="17"/>
      <c r="J2555" s="17"/>
      <c r="K2555" s="17"/>
      <c r="L2555" s="17"/>
      <c r="M2555" s="17"/>
      <c r="N2555" s="17"/>
      <c r="O2555" s="17"/>
      <c r="P2555" s="17"/>
      <c r="Q2555" s="17"/>
      <c r="R2555" s="17"/>
      <c r="S2555" s="17"/>
      <c r="T2555" s="5" t="str">
        <f>IF(SUM(Table4[[#This Row],[Jan]:[Dec]])=0,"",(SUM(Table4[[#This Row],[Jan]:[Dec]])))</f>
        <v/>
      </c>
      <c r="U2555" s="5">
        <f>IFERROR(IF(Table5[[#This Row],[Is RTE Student]]="Yes",0,VLOOKUP(Table4[[#This Row],[Class]]&amp;"_"&amp;Table4[[#This Row],[Stream]]&amp;"_"&amp;Table4[[#This Row],[Medium]],total_fee,5,0)),0)</f>
        <v>0</v>
      </c>
      <c r="V2555" s="5" t="str">
        <f>IFERROR(IF(Table4[[#This Row],[Total fees]]=Table4[[#This Row],[Total]]=0,"",Table4[[#This Row],[Total fees]]-Table4[[#This Row],[Total]]),"")</f>
        <v/>
      </c>
    </row>
    <row r="2556" spans="1:22">
      <c r="A2556" s="18" t="str">
        <f>IF('Student''s Data'!A2556=0,"",'Student''s Data'!A2556)</f>
        <v/>
      </c>
      <c r="B2556" s="18" t="str">
        <f>IF('Student''s Data'!B2556=0,"",'Student''s Data'!B2556)</f>
        <v/>
      </c>
      <c r="C2556" s="19" t="str">
        <f>IF('Student''s Data'!C2556=0,"",'Student''s Data'!C2556)</f>
        <v/>
      </c>
      <c r="D2556" s="19" t="str">
        <f>IF('Student''s Data'!D2556=0,"",'Student''s Data'!D2556)</f>
        <v/>
      </c>
      <c r="E2556" s="19" t="str">
        <f>IF('Student''s Data'!H2556=0,"",'Student''s Data'!H2556)</f>
        <v/>
      </c>
      <c r="F2556" s="19" t="str">
        <f>IF('Student''s Data'!E2556=0,"",'Student''s Data'!E2556)</f>
        <v/>
      </c>
      <c r="G2556" s="19" t="str">
        <f>IF('Student''s Data'!F2556=0,"",'Student''s Data'!F2556)</f>
        <v/>
      </c>
      <c r="H2556" s="17"/>
      <c r="I2556" s="17"/>
      <c r="J2556" s="17"/>
      <c r="K2556" s="17"/>
      <c r="L2556" s="17"/>
      <c r="M2556" s="17"/>
      <c r="N2556" s="17"/>
      <c r="O2556" s="17"/>
      <c r="P2556" s="17"/>
      <c r="Q2556" s="17"/>
      <c r="R2556" s="17"/>
      <c r="S2556" s="17"/>
      <c r="T2556" s="5" t="str">
        <f>IF(SUM(Table4[[#This Row],[Jan]:[Dec]])=0,"",(SUM(Table4[[#This Row],[Jan]:[Dec]])))</f>
        <v/>
      </c>
      <c r="U2556" s="5">
        <f>IFERROR(IF(Table5[[#This Row],[Is RTE Student]]="Yes",0,VLOOKUP(Table4[[#This Row],[Class]]&amp;"_"&amp;Table4[[#This Row],[Stream]]&amp;"_"&amp;Table4[[#This Row],[Medium]],total_fee,5,0)),0)</f>
        <v>0</v>
      </c>
      <c r="V2556" s="5" t="str">
        <f>IFERROR(IF(Table4[[#This Row],[Total fees]]=Table4[[#This Row],[Total]]=0,"",Table4[[#This Row],[Total fees]]-Table4[[#This Row],[Total]]),"")</f>
        <v/>
      </c>
    </row>
    <row r="2557" spans="1:22">
      <c r="A2557" s="18" t="str">
        <f>IF('Student''s Data'!A2557=0,"",'Student''s Data'!A2557)</f>
        <v/>
      </c>
      <c r="B2557" s="18" t="str">
        <f>IF('Student''s Data'!B2557=0,"",'Student''s Data'!B2557)</f>
        <v/>
      </c>
      <c r="C2557" s="19" t="str">
        <f>IF('Student''s Data'!C2557=0,"",'Student''s Data'!C2557)</f>
        <v/>
      </c>
      <c r="D2557" s="19" t="str">
        <f>IF('Student''s Data'!D2557=0,"",'Student''s Data'!D2557)</f>
        <v/>
      </c>
      <c r="E2557" s="19" t="str">
        <f>IF('Student''s Data'!H2557=0,"",'Student''s Data'!H2557)</f>
        <v/>
      </c>
      <c r="F2557" s="19" t="str">
        <f>IF('Student''s Data'!E2557=0,"",'Student''s Data'!E2557)</f>
        <v/>
      </c>
      <c r="G2557" s="19" t="str">
        <f>IF('Student''s Data'!F2557=0,"",'Student''s Data'!F2557)</f>
        <v/>
      </c>
      <c r="H2557" s="17"/>
      <c r="I2557" s="17"/>
      <c r="J2557" s="17"/>
      <c r="K2557" s="17"/>
      <c r="L2557" s="17"/>
      <c r="M2557" s="17"/>
      <c r="N2557" s="17"/>
      <c r="O2557" s="17"/>
      <c r="P2557" s="17"/>
      <c r="Q2557" s="17"/>
      <c r="R2557" s="17"/>
      <c r="S2557" s="17"/>
      <c r="T2557" s="5" t="str">
        <f>IF(SUM(Table4[[#This Row],[Jan]:[Dec]])=0,"",(SUM(Table4[[#This Row],[Jan]:[Dec]])))</f>
        <v/>
      </c>
      <c r="U2557" s="5">
        <f>IFERROR(IF(Table5[[#This Row],[Is RTE Student]]="Yes",0,VLOOKUP(Table4[[#This Row],[Class]]&amp;"_"&amp;Table4[[#This Row],[Stream]]&amp;"_"&amp;Table4[[#This Row],[Medium]],total_fee,5,0)),0)</f>
        <v>0</v>
      </c>
      <c r="V2557" s="5" t="str">
        <f>IFERROR(IF(Table4[[#This Row],[Total fees]]=Table4[[#This Row],[Total]]=0,"",Table4[[#This Row],[Total fees]]-Table4[[#This Row],[Total]]),"")</f>
        <v/>
      </c>
    </row>
    <row r="2558" spans="1:22">
      <c r="A2558" s="18" t="str">
        <f>IF('Student''s Data'!A2558=0,"",'Student''s Data'!A2558)</f>
        <v/>
      </c>
      <c r="B2558" s="18" t="str">
        <f>IF('Student''s Data'!B2558=0,"",'Student''s Data'!B2558)</f>
        <v/>
      </c>
      <c r="C2558" s="19" t="str">
        <f>IF('Student''s Data'!C2558=0,"",'Student''s Data'!C2558)</f>
        <v/>
      </c>
      <c r="D2558" s="19" t="str">
        <f>IF('Student''s Data'!D2558=0,"",'Student''s Data'!D2558)</f>
        <v/>
      </c>
      <c r="E2558" s="19" t="str">
        <f>IF('Student''s Data'!H2558=0,"",'Student''s Data'!H2558)</f>
        <v/>
      </c>
      <c r="F2558" s="19" t="str">
        <f>IF('Student''s Data'!E2558=0,"",'Student''s Data'!E2558)</f>
        <v/>
      </c>
      <c r="G2558" s="19" t="str">
        <f>IF('Student''s Data'!F2558=0,"",'Student''s Data'!F2558)</f>
        <v/>
      </c>
      <c r="H2558" s="17"/>
      <c r="I2558" s="17"/>
      <c r="J2558" s="17"/>
      <c r="K2558" s="17"/>
      <c r="L2558" s="17"/>
      <c r="M2558" s="17"/>
      <c r="N2558" s="17"/>
      <c r="O2558" s="17"/>
      <c r="P2558" s="17"/>
      <c r="Q2558" s="17"/>
      <c r="R2558" s="17"/>
      <c r="S2558" s="17"/>
      <c r="T2558" s="5" t="str">
        <f>IF(SUM(Table4[[#This Row],[Jan]:[Dec]])=0,"",(SUM(Table4[[#This Row],[Jan]:[Dec]])))</f>
        <v/>
      </c>
      <c r="U2558" s="5">
        <f>IFERROR(IF(Table5[[#This Row],[Is RTE Student]]="Yes",0,VLOOKUP(Table4[[#This Row],[Class]]&amp;"_"&amp;Table4[[#This Row],[Stream]]&amp;"_"&amp;Table4[[#This Row],[Medium]],total_fee,5,0)),0)</f>
        <v>0</v>
      </c>
      <c r="V2558" s="5" t="str">
        <f>IFERROR(IF(Table4[[#This Row],[Total fees]]=Table4[[#This Row],[Total]]=0,"",Table4[[#This Row],[Total fees]]-Table4[[#This Row],[Total]]),"")</f>
        <v/>
      </c>
    </row>
    <row r="2559" spans="1:22">
      <c r="A2559" s="18" t="str">
        <f>IF('Student''s Data'!A2559=0,"",'Student''s Data'!A2559)</f>
        <v/>
      </c>
      <c r="B2559" s="18" t="str">
        <f>IF('Student''s Data'!B2559=0,"",'Student''s Data'!B2559)</f>
        <v/>
      </c>
      <c r="C2559" s="19" t="str">
        <f>IF('Student''s Data'!C2559=0,"",'Student''s Data'!C2559)</f>
        <v/>
      </c>
      <c r="D2559" s="19" t="str">
        <f>IF('Student''s Data'!D2559=0,"",'Student''s Data'!D2559)</f>
        <v/>
      </c>
      <c r="E2559" s="19" t="str">
        <f>IF('Student''s Data'!H2559=0,"",'Student''s Data'!H2559)</f>
        <v/>
      </c>
      <c r="F2559" s="19" t="str">
        <f>IF('Student''s Data'!E2559=0,"",'Student''s Data'!E2559)</f>
        <v/>
      </c>
      <c r="G2559" s="19" t="str">
        <f>IF('Student''s Data'!F2559=0,"",'Student''s Data'!F2559)</f>
        <v/>
      </c>
      <c r="H2559" s="17"/>
      <c r="I2559" s="17"/>
      <c r="J2559" s="17"/>
      <c r="K2559" s="17"/>
      <c r="L2559" s="17"/>
      <c r="M2559" s="17"/>
      <c r="N2559" s="17"/>
      <c r="O2559" s="17"/>
      <c r="P2559" s="17"/>
      <c r="Q2559" s="17"/>
      <c r="R2559" s="17"/>
      <c r="S2559" s="17"/>
      <c r="T2559" s="5" t="str">
        <f>IF(SUM(Table4[[#This Row],[Jan]:[Dec]])=0,"",(SUM(Table4[[#This Row],[Jan]:[Dec]])))</f>
        <v/>
      </c>
      <c r="U2559" s="5">
        <f>IFERROR(IF(Table5[[#This Row],[Is RTE Student]]="Yes",0,VLOOKUP(Table4[[#This Row],[Class]]&amp;"_"&amp;Table4[[#This Row],[Stream]]&amp;"_"&amp;Table4[[#This Row],[Medium]],total_fee,5,0)),0)</f>
        <v>0</v>
      </c>
      <c r="V2559" s="5" t="str">
        <f>IFERROR(IF(Table4[[#This Row],[Total fees]]=Table4[[#This Row],[Total]]=0,"",Table4[[#This Row],[Total fees]]-Table4[[#This Row],[Total]]),"")</f>
        <v/>
      </c>
    </row>
    <row r="2560" spans="1:22">
      <c r="A2560" s="18" t="str">
        <f>IF('Student''s Data'!A2560=0,"",'Student''s Data'!A2560)</f>
        <v/>
      </c>
      <c r="B2560" s="18" t="str">
        <f>IF('Student''s Data'!B2560=0,"",'Student''s Data'!B2560)</f>
        <v/>
      </c>
      <c r="C2560" s="19" t="str">
        <f>IF('Student''s Data'!C2560=0,"",'Student''s Data'!C2560)</f>
        <v/>
      </c>
      <c r="D2560" s="19" t="str">
        <f>IF('Student''s Data'!D2560=0,"",'Student''s Data'!D2560)</f>
        <v/>
      </c>
      <c r="E2560" s="19" t="str">
        <f>IF('Student''s Data'!H2560=0,"",'Student''s Data'!H2560)</f>
        <v/>
      </c>
      <c r="F2560" s="19" t="str">
        <f>IF('Student''s Data'!E2560=0,"",'Student''s Data'!E2560)</f>
        <v/>
      </c>
      <c r="G2560" s="19" t="str">
        <f>IF('Student''s Data'!F2560=0,"",'Student''s Data'!F2560)</f>
        <v/>
      </c>
      <c r="H2560" s="17"/>
      <c r="I2560" s="17"/>
      <c r="J2560" s="17"/>
      <c r="K2560" s="17"/>
      <c r="L2560" s="17"/>
      <c r="M2560" s="17"/>
      <c r="N2560" s="17"/>
      <c r="O2560" s="17"/>
      <c r="P2560" s="17"/>
      <c r="Q2560" s="17"/>
      <c r="R2560" s="17"/>
      <c r="S2560" s="17"/>
      <c r="T2560" s="5" t="str">
        <f>IF(SUM(Table4[[#This Row],[Jan]:[Dec]])=0,"",(SUM(Table4[[#This Row],[Jan]:[Dec]])))</f>
        <v/>
      </c>
      <c r="U2560" s="5">
        <f>IFERROR(IF(Table5[[#This Row],[Is RTE Student]]="Yes",0,VLOOKUP(Table4[[#This Row],[Class]]&amp;"_"&amp;Table4[[#This Row],[Stream]]&amp;"_"&amp;Table4[[#This Row],[Medium]],total_fee,5,0)),0)</f>
        <v>0</v>
      </c>
      <c r="V2560" s="5" t="str">
        <f>IFERROR(IF(Table4[[#This Row],[Total fees]]=Table4[[#This Row],[Total]]=0,"",Table4[[#This Row],[Total fees]]-Table4[[#This Row],[Total]]),"")</f>
        <v/>
      </c>
    </row>
    <row r="2561" spans="1:22">
      <c r="A2561" s="18" t="str">
        <f>IF('Student''s Data'!A2561=0,"",'Student''s Data'!A2561)</f>
        <v/>
      </c>
      <c r="B2561" s="18" t="str">
        <f>IF('Student''s Data'!B2561=0,"",'Student''s Data'!B2561)</f>
        <v/>
      </c>
      <c r="C2561" s="19" t="str">
        <f>IF('Student''s Data'!C2561=0,"",'Student''s Data'!C2561)</f>
        <v/>
      </c>
      <c r="D2561" s="19" t="str">
        <f>IF('Student''s Data'!D2561=0,"",'Student''s Data'!D2561)</f>
        <v/>
      </c>
      <c r="E2561" s="19" t="str">
        <f>IF('Student''s Data'!H2561=0,"",'Student''s Data'!H2561)</f>
        <v/>
      </c>
      <c r="F2561" s="19" t="str">
        <f>IF('Student''s Data'!E2561=0,"",'Student''s Data'!E2561)</f>
        <v/>
      </c>
      <c r="G2561" s="19" t="str">
        <f>IF('Student''s Data'!F2561=0,"",'Student''s Data'!F2561)</f>
        <v/>
      </c>
      <c r="H2561" s="17"/>
      <c r="I2561" s="17"/>
      <c r="J2561" s="17"/>
      <c r="K2561" s="17"/>
      <c r="L2561" s="17"/>
      <c r="M2561" s="17"/>
      <c r="N2561" s="17"/>
      <c r="O2561" s="17"/>
      <c r="P2561" s="17"/>
      <c r="Q2561" s="17"/>
      <c r="R2561" s="17"/>
      <c r="S2561" s="17"/>
      <c r="T2561" s="5" t="str">
        <f>IF(SUM(Table4[[#This Row],[Jan]:[Dec]])=0,"",(SUM(Table4[[#This Row],[Jan]:[Dec]])))</f>
        <v/>
      </c>
      <c r="U2561" s="5">
        <f>IFERROR(IF(Table5[[#This Row],[Is RTE Student]]="Yes",0,VLOOKUP(Table4[[#This Row],[Class]]&amp;"_"&amp;Table4[[#This Row],[Stream]]&amp;"_"&amp;Table4[[#This Row],[Medium]],total_fee,5,0)),0)</f>
        <v>0</v>
      </c>
      <c r="V2561" s="5" t="str">
        <f>IFERROR(IF(Table4[[#This Row],[Total fees]]=Table4[[#This Row],[Total]]=0,"",Table4[[#This Row],[Total fees]]-Table4[[#This Row],[Total]]),"")</f>
        <v/>
      </c>
    </row>
    <row r="2562" spans="1:22">
      <c r="A2562" s="18" t="str">
        <f>IF('Student''s Data'!A2562=0,"",'Student''s Data'!A2562)</f>
        <v/>
      </c>
      <c r="B2562" s="18" t="str">
        <f>IF('Student''s Data'!B2562=0,"",'Student''s Data'!B2562)</f>
        <v/>
      </c>
      <c r="C2562" s="19" t="str">
        <f>IF('Student''s Data'!C2562=0,"",'Student''s Data'!C2562)</f>
        <v/>
      </c>
      <c r="D2562" s="19" t="str">
        <f>IF('Student''s Data'!D2562=0,"",'Student''s Data'!D2562)</f>
        <v/>
      </c>
      <c r="E2562" s="19" t="str">
        <f>IF('Student''s Data'!H2562=0,"",'Student''s Data'!H2562)</f>
        <v/>
      </c>
      <c r="F2562" s="19" t="str">
        <f>IF('Student''s Data'!E2562=0,"",'Student''s Data'!E2562)</f>
        <v/>
      </c>
      <c r="G2562" s="19" t="str">
        <f>IF('Student''s Data'!F2562=0,"",'Student''s Data'!F2562)</f>
        <v/>
      </c>
      <c r="H2562" s="17"/>
      <c r="I2562" s="17"/>
      <c r="J2562" s="17"/>
      <c r="K2562" s="17"/>
      <c r="L2562" s="17"/>
      <c r="M2562" s="17"/>
      <c r="N2562" s="17"/>
      <c r="O2562" s="17"/>
      <c r="P2562" s="17"/>
      <c r="Q2562" s="17"/>
      <c r="R2562" s="17"/>
      <c r="S2562" s="17"/>
      <c r="T2562" s="5" t="str">
        <f>IF(SUM(Table4[[#This Row],[Jan]:[Dec]])=0,"",(SUM(Table4[[#This Row],[Jan]:[Dec]])))</f>
        <v/>
      </c>
      <c r="U2562" s="5">
        <f>IFERROR(IF(Table5[[#This Row],[Is RTE Student]]="Yes",0,VLOOKUP(Table4[[#This Row],[Class]]&amp;"_"&amp;Table4[[#This Row],[Stream]]&amp;"_"&amp;Table4[[#This Row],[Medium]],total_fee,5,0)),0)</f>
        <v>0</v>
      </c>
      <c r="V2562" s="5" t="str">
        <f>IFERROR(IF(Table4[[#This Row],[Total fees]]=Table4[[#This Row],[Total]]=0,"",Table4[[#This Row],[Total fees]]-Table4[[#This Row],[Total]]),"")</f>
        <v/>
      </c>
    </row>
    <row r="2563" spans="1:22">
      <c r="A2563" s="18" t="str">
        <f>IF('Student''s Data'!A2563=0,"",'Student''s Data'!A2563)</f>
        <v/>
      </c>
      <c r="B2563" s="18" t="str">
        <f>IF('Student''s Data'!B2563=0,"",'Student''s Data'!B2563)</f>
        <v/>
      </c>
      <c r="C2563" s="19" t="str">
        <f>IF('Student''s Data'!C2563=0,"",'Student''s Data'!C2563)</f>
        <v/>
      </c>
      <c r="D2563" s="19" t="str">
        <f>IF('Student''s Data'!D2563=0,"",'Student''s Data'!D2563)</f>
        <v/>
      </c>
      <c r="E2563" s="19" t="str">
        <f>IF('Student''s Data'!H2563=0,"",'Student''s Data'!H2563)</f>
        <v/>
      </c>
      <c r="F2563" s="19" t="str">
        <f>IF('Student''s Data'!E2563=0,"",'Student''s Data'!E2563)</f>
        <v/>
      </c>
      <c r="G2563" s="19" t="str">
        <f>IF('Student''s Data'!F2563=0,"",'Student''s Data'!F2563)</f>
        <v/>
      </c>
      <c r="H2563" s="17"/>
      <c r="I2563" s="17"/>
      <c r="J2563" s="17"/>
      <c r="K2563" s="17"/>
      <c r="L2563" s="17"/>
      <c r="M2563" s="17"/>
      <c r="N2563" s="17"/>
      <c r="O2563" s="17"/>
      <c r="P2563" s="17"/>
      <c r="Q2563" s="17"/>
      <c r="R2563" s="17"/>
      <c r="S2563" s="17"/>
      <c r="T2563" s="5" t="str">
        <f>IF(SUM(Table4[[#This Row],[Jan]:[Dec]])=0,"",(SUM(Table4[[#This Row],[Jan]:[Dec]])))</f>
        <v/>
      </c>
      <c r="U2563" s="5">
        <f>IFERROR(IF(Table5[[#This Row],[Is RTE Student]]="Yes",0,VLOOKUP(Table4[[#This Row],[Class]]&amp;"_"&amp;Table4[[#This Row],[Stream]]&amp;"_"&amp;Table4[[#This Row],[Medium]],total_fee,5,0)),0)</f>
        <v>0</v>
      </c>
      <c r="V2563" s="5" t="str">
        <f>IFERROR(IF(Table4[[#This Row],[Total fees]]=Table4[[#This Row],[Total]]=0,"",Table4[[#This Row],[Total fees]]-Table4[[#This Row],[Total]]),"")</f>
        <v/>
      </c>
    </row>
    <row r="2564" spans="1:22">
      <c r="A2564" s="18" t="str">
        <f>IF('Student''s Data'!A2564=0,"",'Student''s Data'!A2564)</f>
        <v/>
      </c>
      <c r="B2564" s="18" t="str">
        <f>IF('Student''s Data'!B2564=0,"",'Student''s Data'!B2564)</f>
        <v/>
      </c>
      <c r="C2564" s="19" t="str">
        <f>IF('Student''s Data'!C2564=0,"",'Student''s Data'!C2564)</f>
        <v/>
      </c>
      <c r="D2564" s="19" t="str">
        <f>IF('Student''s Data'!D2564=0,"",'Student''s Data'!D2564)</f>
        <v/>
      </c>
      <c r="E2564" s="19" t="str">
        <f>IF('Student''s Data'!H2564=0,"",'Student''s Data'!H2564)</f>
        <v/>
      </c>
      <c r="F2564" s="19" t="str">
        <f>IF('Student''s Data'!E2564=0,"",'Student''s Data'!E2564)</f>
        <v/>
      </c>
      <c r="G2564" s="19" t="str">
        <f>IF('Student''s Data'!F2564=0,"",'Student''s Data'!F2564)</f>
        <v/>
      </c>
      <c r="H2564" s="17"/>
      <c r="I2564" s="17"/>
      <c r="J2564" s="17"/>
      <c r="K2564" s="17"/>
      <c r="L2564" s="17"/>
      <c r="M2564" s="17"/>
      <c r="N2564" s="17"/>
      <c r="O2564" s="17"/>
      <c r="P2564" s="17"/>
      <c r="Q2564" s="17"/>
      <c r="R2564" s="17"/>
      <c r="S2564" s="17"/>
      <c r="T2564" s="5" t="str">
        <f>IF(SUM(Table4[[#This Row],[Jan]:[Dec]])=0,"",(SUM(Table4[[#This Row],[Jan]:[Dec]])))</f>
        <v/>
      </c>
      <c r="U2564" s="5">
        <f>IFERROR(IF(Table5[[#This Row],[Is RTE Student]]="Yes",0,VLOOKUP(Table4[[#This Row],[Class]]&amp;"_"&amp;Table4[[#This Row],[Stream]]&amp;"_"&amp;Table4[[#This Row],[Medium]],total_fee,5,0)),0)</f>
        <v>0</v>
      </c>
      <c r="V2564" s="5" t="str">
        <f>IFERROR(IF(Table4[[#This Row],[Total fees]]=Table4[[#This Row],[Total]]=0,"",Table4[[#This Row],[Total fees]]-Table4[[#This Row],[Total]]),"")</f>
        <v/>
      </c>
    </row>
    <row r="2565" spans="1:22">
      <c r="A2565" s="18" t="str">
        <f>IF('Student''s Data'!A2565=0,"",'Student''s Data'!A2565)</f>
        <v/>
      </c>
      <c r="B2565" s="18" t="str">
        <f>IF('Student''s Data'!B2565=0,"",'Student''s Data'!B2565)</f>
        <v/>
      </c>
      <c r="C2565" s="19" t="str">
        <f>IF('Student''s Data'!C2565=0,"",'Student''s Data'!C2565)</f>
        <v/>
      </c>
      <c r="D2565" s="19" t="str">
        <f>IF('Student''s Data'!D2565=0,"",'Student''s Data'!D2565)</f>
        <v/>
      </c>
      <c r="E2565" s="19" t="str">
        <f>IF('Student''s Data'!H2565=0,"",'Student''s Data'!H2565)</f>
        <v/>
      </c>
      <c r="F2565" s="19" t="str">
        <f>IF('Student''s Data'!E2565=0,"",'Student''s Data'!E2565)</f>
        <v/>
      </c>
      <c r="G2565" s="19" t="str">
        <f>IF('Student''s Data'!F2565=0,"",'Student''s Data'!F2565)</f>
        <v/>
      </c>
      <c r="H2565" s="17"/>
      <c r="I2565" s="17"/>
      <c r="J2565" s="17"/>
      <c r="K2565" s="17"/>
      <c r="L2565" s="17"/>
      <c r="M2565" s="17"/>
      <c r="N2565" s="17"/>
      <c r="O2565" s="17"/>
      <c r="P2565" s="17"/>
      <c r="Q2565" s="17"/>
      <c r="R2565" s="17"/>
      <c r="S2565" s="17"/>
      <c r="T2565" s="5" t="str">
        <f>IF(SUM(Table4[[#This Row],[Jan]:[Dec]])=0,"",(SUM(Table4[[#This Row],[Jan]:[Dec]])))</f>
        <v/>
      </c>
      <c r="U2565" s="5">
        <f>IFERROR(IF(Table5[[#This Row],[Is RTE Student]]="Yes",0,VLOOKUP(Table4[[#This Row],[Class]]&amp;"_"&amp;Table4[[#This Row],[Stream]]&amp;"_"&amp;Table4[[#This Row],[Medium]],total_fee,5,0)),0)</f>
        <v>0</v>
      </c>
      <c r="V2565" s="5" t="str">
        <f>IFERROR(IF(Table4[[#This Row],[Total fees]]=Table4[[#This Row],[Total]]=0,"",Table4[[#This Row],[Total fees]]-Table4[[#This Row],[Total]]),"")</f>
        <v/>
      </c>
    </row>
    <row r="2566" spans="1:22">
      <c r="A2566" s="18" t="str">
        <f>IF('Student''s Data'!A2566=0,"",'Student''s Data'!A2566)</f>
        <v/>
      </c>
      <c r="B2566" s="18" t="str">
        <f>IF('Student''s Data'!B2566=0,"",'Student''s Data'!B2566)</f>
        <v/>
      </c>
      <c r="C2566" s="19" t="str">
        <f>IF('Student''s Data'!C2566=0,"",'Student''s Data'!C2566)</f>
        <v/>
      </c>
      <c r="D2566" s="19" t="str">
        <f>IF('Student''s Data'!D2566=0,"",'Student''s Data'!D2566)</f>
        <v/>
      </c>
      <c r="E2566" s="19" t="str">
        <f>IF('Student''s Data'!H2566=0,"",'Student''s Data'!H2566)</f>
        <v/>
      </c>
      <c r="F2566" s="19" t="str">
        <f>IF('Student''s Data'!E2566=0,"",'Student''s Data'!E2566)</f>
        <v/>
      </c>
      <c r="G2566" s="19" t="str">
        <f>IF('Student''s Data'!F2566=0,"",'Student''s Data'!F2566)</f>
        <v/>
      </c>
      <c r="H2566" s="17"/>
      <c r="I2566" s="17"/>
      <c r="J2566" s="17"/>
      <c r="K2566" s="17"/>
      <c r="L2566" s="17"/>
      <c r="M2566" s="17"/>
      <c r="N2566" s="17"/>
      <c r="O2566" s="17"/>
      <c r="P2566" s="17"/>
      <c r="Q2566" s="17"/>
      <c r="R2566" s="17"/>
      <c r="S2566" s="17"/>
      <c r="T2566" s="5" t="str">
        <f>IF(SUM(Table4[[#This Row],[Jan]:[Dec]])=0,"",(SUM(Table4[[#This Row],[Jan]:[Dec]])))</f>
        <v/>
      </c>
      <c r="U2566" s="5">
        <f>IFERROR(IF(Table5[[#This Row],[Is RTE Student]]="Yes",0,VLOOKUP(Table4[[#This Row],[Class]]&amp;"_"&amp;Table4[[#This Row],[Stream]]&amp;"_"&amp;Table4[[#This Row],[Medium]],total_fee,5,0)),0)</f>
        <v>0</v>
      </c>
      <c r="V2566" s="5" t="str">
        <f>IFERROR(IF(Table4[[#This Row],[Total fees]]=Table4[[#This Row],[Total]]=0,"",Table4[[#This Row],[Total fees]]-Table4[[#This Row],[Total]]),"")</f>
        <v/>
      </c>
    </row>
    <row r="2567" spans="1:22">
      <c r="A2567" s="18" t="str">
        <f>IF('Student''s Data'!A2567=0,"",'Student''s Data'!A2567)</f>
        <v/>
      </c>
      <c r="B2567" s="18" t="str">
        <f>IF('Student''s Data'!B2567=0,"",'Student''s Data'!B2567)</f>
        <v/>
      </c>
      <c r="C2567" s="19" t="str">
        <f>IF('Student''s Data'!C2567=0,"",'Student''s Data'!C2567)</f>
        <v/>
      </c>
      <c r="D2567" s="19" t="str">
        <f>IF('Student''s Data'!D2567=0,"",'Student''s Data'!D2567)</f>
        <v/>
      </c>
      <c r="E2567" s="19" t="str">
        <f>IF('Student''s Data'!H2567=0,"",'Student''s Data'!H2567)</f>
        <v/>
      </c>
      <c r="F2567" s="19" t="str">
        <f>IF('Student''s Data'!E2567=0,"",'Student''s Data'!E2567)</f>
        <v/>
      </c>
      <c r="G2567" s="19" t="str">
        <f>IF('Student''s Data'!F2567=0,"",'Student''s Data'!F2567)</f>
        <v/>
      </c>
      <c r="H2567" s="17"/>
      <c r="I2567" s="17"/>
      <c r="J2567" s="17"/>
      <c r="K2567" s="17"/>
      <c r="L2567" s="17"/>
      <c r="M2567" s="17"/>
      <c r="N2567" s="17"/>
      <c r="O2567" s="17"/>
      <c r="P2567" s="17"/>
      <c r="Q2567" s="17"/>
      <c r="R2567" s="17"/>
      <c r="S2567" s="17"/>
      <c r="T2567" s="5" t="str">
        <f>IF(SUM(Table4[[#This Row],[Jan]:[Dec]])=0,"",(SUM(Table4[[#This Row],[Jan]:[Dec]])))</f>
        <v/>
      </c>
      <c r="U2567" s="5">
        <f>IFERROR(IF(Table5[[#This Row],[Is RTE Student]]="Yes",0,VLOOKUP(Table4[[#This Row],[Class]]&amp;"_"&amp;Table4[[#This Row],[Stream]]&amp;"_"&amp;Table4[[#This Row],[Medium]],total_fee,5,0)),0)</f>
        <v>0</v>
      </c>
      <c r="V2567" s="5" t="str">
        <f>IFERROR(IF(Table4[[#This Row],[Total fees]]=Table4[[#This Row],[Total]]=0,"",Table4[[#This Row],[Total fees]]-Table4[[#This Row],[Total]]),"")</f>
        <v/>
      </c>
    </row>
    <row r="2568" spans="1:22">
      <c r="A2568" s="18" t="str">
        <f>IF('Student''s Data'!A2568=0,"",'Student''s Data'!A2568)</f>
        <v/>
      </c>
      <c r="B2568" s="18" t="str">
        <f>IF('Student''s Data'!B2568=0,"",'Student''s Data'!B2568)</f>
        <v/>
      </c>
      <c r="C2568" s="19" t="str">
        <f>IF('Student''s Data'!C2568=0,"",'Student''s Data'!C2568)</f>
        <v/>
      </c>
      <c r="D2568" s="19" t="str">
        <f>IF('Student''s Data'!D2568=0,"",'Student''s Data'!D2568)</f>
        <v/>
      </c>
      <c r="E2568" s="19" t="str">
        <f>IF('Student''s Data'!H2568=0,"",'Student''s Data'!H2568)</f>
        <v/>
      </c>
      <c r="F2568" s="19" t="str">
        <f>IF('Student''s Data'!E2568=0,"",'Student''s Data'!E2568)</f>
        <v/>
      </c>
      <c r="G2568" s="19" t="str">
        <f>IF('Student''s Data'!F2568=0,"",'Student''s Data'!F2568)</f>
        <v/>
      </c>
      <c r="H2568" s="17"/>
      <c r="I2568" s="17"/>
      <c r="J2568" s="17"/>
      <c r="K2568" s="17"/>
      <c r="L2568" s="17"/>
      <c r="M2568" s="17"/>
      <c r="N2568" s="17"/>
      <c r="O2568" s="17"/>
      <c r="P2568" s="17"/>
      <c r="Q2568" s="17"/>
      <c r="R2568" s="17"/>
      <c r="S2568" s="17"/>
      <c r="T2568" s="5" t="str">
        <f>IF(SUM(Table4[[#This Row],[Jan]:[Dec]])=0,"",(SUM(Table4[[#This Row],[Jan]:[Dec]])))</f>
        <v/>
      </c>
      <c r="U2568" s="5">
        <f>IFERROR(IF(Table5[[#This Row],[Is RTE Student]]="Yes",0,VLOOKUP(Table4[[#This Row],[Class]]&amp;"_"&amp;Table4[[#This Row],[Stream]]&amp;"_"&amp;Table4[[#This Row],[Medium]],total_fee,5,0)),0)</f>
        <v>0</v>
      </c>
      <c r="V2568" s="5" t="str">
        <f>IFERROR(IF(Table4[[#This Row],[Total fees]]=Table4[[#This Row],[Total]]=0,"",Table4[[#This Row],[Total fees]]-Table4[[#This Row],[Total]]),"")</f>
        <v/>
      </c>
    </row>
    <row r="2569" spans="1:22">
      <c r="A2569" s="18" t="str">
        <f>IF('Student''s Data'!A2569=0,"",'Student''s Data'!A2569)</f>
        <v/>
      </c>
      <c r="B2569" s="18" t="str">
        <f>IF('Student''s Data'!B2569=0,"",'Student''s Data'!B2569)</f>
        <v/>
      </c>
      <c r="C2569" s="19" t="str">
        <f>IF('Student''s Data'!C2569=0,"",'Student''s Data'!C2569)</f>
        <v/>
      </c>
      <c r="D2569" s="19" t="str">
        <f>IF('Student''s Data'!D2569=0,"",'Student''s Data'!D2569)</f>
        <v/>
      </c>
      <c r="E2569" s="19" t="str">
        <f>IF('Student''s Data'!H2569=0,"",'Student''s Data'!H2569)</f>
        <v/>
      </c>
      <c r="F2569" s="19" t="str">
        <f>IF('Student''s Data'!E2569=0,"",'Student''s Data'!E2569)</f>
        <v/>
      </c>
      <c r="G2569" s="19" t="str">
        <f>IF('Student''s Data'!F2569=0,"",'Student''s Data'!F2569)</f>
        <v/>
      </c>
      <c r="H2569" s="17"/>
      <c r="I2569" s="17"/>
      <c r="J2569" s="17"/>
      <c r="K2569" s="17"/>
      <c r="L2569" s="17"/>
      <c r="M2569" s="17"/>
      <c r="N2569" s="17"/>
      <c r="O2569" s="17"/>
      <c r="P2569" s="17"/>
      <c r="Q2569" s="17"/>
      <c r="R2569" s="17"/>
      <c r="S2569" s="17"/>
      <c r="T2569" s="5" t="str">
        <f>IF(SUM(Table4[[#This Row],[Jan]:[Dec]])=0,"",(SUM(Table4[[#This Row],[Jan]:[Dec]])))</f>
        <v/>
      </c>
      <c r="U2569" s="5">
        <f>IFERROR(IF(Table5[[#This Row],[Is RTE Student]]="Yes",0,VLOOKUP(Table4[[#This Row],[Class]]&amp;"_"&amp;Table4[[#This Row],[Stream]]&amp;"_"&amp;Table4[[#This Row],[Medium]],total_fee,5,0)),0)</f>
        <v>0</v>
      </c>
      <c r="V2569" s="5" t="str">
        <f>IFERROR(IF(Table4[[#This Row],[Total fees]]=Table4[[#This Row],[Total]]=0,"",Table4[[#This Row],[Total fees]]-Table4[[#This Row],[Total]]),"")</f>
        <v/>
      </c>
    </row>
    <row r="2570" spans="1:22">
      <c r="A2570" s="18" t="str">
        <f>IF('Student''s Data'!A2570=0,"",'Student''s Data'!A2570)</f>
        <v/>
      </c>
      <c r="B2570" s="18" t="str">
        <f>IF('Student''s Data'!B2570=0,"",'Student''s Data'!B2570)</f>
        <v/>
      </c>
      <c r="C2570" s="19" t="str">
        <f>IF('Student''s Data'!C2570=0,"",'Student''s Data'!C2570)</f>
        <v/>
      </c>
      <c r="D2570" s="19" t="str">
        <f>IF('Student''s Data'!D2570=0,"",'Student''s Data'!D2570)</f>
        <v/>
      </c>
      <c r="E2570" s="19" t="str">
        <f>IF('Student''s Data'!H2570=0,"",'Student''s Data'!H2570)</f>
        <v/>
      </c>
      <c r="F2570" s="19" t="str">
        <f>IF('Student''s Data'!E2570=0,"",'Student''s Data'!E2570)</f>
        <v/>
      </c>
      <c r="G2570" s="19" t="str">
        <f>IF('Student''s Data'!F2570=0,"",'Student''s Data'!F2570)</f>
        <v/>
      </c>
      <c r="H2570" s="17"/>
      <c r="I2570" s="17"/>
      <c r="J2570" s="17"/>
      <c r="K2570" s="17"/>
      <c r="L2570" s="17"/>
      <c r="M2570" s="17"/>
      <c r="N2570" s="17"/>
      <c r="O2570" s="17"/>
      <c r="P2570" s="17"/>
      <c r="Q2570" s="17"/>
      <c r="R2570" s="17"/>
      <c r="S2570" s="17"/>
      <c r="T2570" s="5" t="str">
        <f>IF(SUM(Table4[[#This Row],[Jan]:[Dec]])=0,"",(SUM(Table4[[#This Row],[Jan]:[Dec]])))</f>
        <v/>
      </c>
      <c r="U2570" s="5">
        <f>IFERROR(IF(Table5[[#This Row],[Is RTE Student]]="Yes",0,VLOOKUP(Table4[[#This Row],[Class]]&amp;"_"&amp;Table4[[#This Row],[Stream]]&amp;"_"&amp;Table4[[#This Row],[Medium]],total_fee,5,0)),0)</f>
        <v>0</v>
      </c>
      <c r="V2570" s="5" t="str">
        <f>IFERROR(IF(Table4[[#This Row],[Total fees]]=Table4[[#This Row],[Total]]=0,"",Table4[[#This Row],[Total fees]]-Table4[[#This Row],[Total]]),"")</f>
        <v/>
      </c>
    </row>
    <row r="2571" spans="1:22">
      <c r="A2571" s="18" t="str">
        <f>IF('Student''s Data'!A2571=0,"",'Student''s Data'!A2571)</f>
        <v/>
      </c>
      <c r="B2571" s="18" t="str">
        <f>IF('Student''s Data'!B2571=0,"",'Student''s Data'!B2571)</f>
        <v/>
      </c>
      <c r="C2571" s="19" t="str">
        <f>IF('Student''s Data'!C2571=0,"",'Student''s Data'!C2571)</f>
        <v/>
      </c>
      <c r="D2571" s="19" t="str">
        <f>IF('Student''s Data'!D2571=0,"",'Student''s Data'!D2571)</f>
        <v/>
      </c>
      <c r="E2571" s="19" t="str">
        <f>IF('Student''s Data'!H2571=0,"",'Student''s Data'!H2571)</f>
        <v/>
      </c>
      <c r="F2571" s="19" t="str">
        <f>IF('Student''s Data'!E2571=0,"",'Student''s Data'!E2571)</f>
        <v/>
      </c>
      <c r="G2571" s="19" t="str">
        <f>IF('Student''s Data'!F2571=0,"",'Student''s Data'!F2571)</f>
        <v/>
      </c>
      <c r="H2571" s="17"/>
      <c r="I2571" s="17"/>
      <c r="J2571" s="17"/>
      <c r="K2571" s="17"/>
      <c r="L2571" s="17"/>
      <c r="M2571" s="17"/>
      <c r="N2571" s="17"/>
      <c r="O2571" s="17"/>
      <c r="P2571" s="17"/>
      <c r="Q2571" s="17"/>
      <c r="R2571" s="17"/>
      <c r="S2571" s="17"/>
      <c r="T2571" s="5" t="str">
        <f>IF(SUM(Table4[[#This Row],[Jan]:[Dec]])=0,"",(SUM(Table4[[#This Row],[Jan]:[Dec]])))</f>
        <v/>
      </c>
      <c r="U2571" s="5">
        <f>IFERROR(IF(Table5[[#This Row],[Is RTE Student]]="Yes",0,VLOOKUP(Table4[[#This Row],[Class]]&amp;"_"&amp;Table4[[#This Row],[Stream]]&amp;"_"&amp;Table4[[#This Row],[Medium]],total_fee,5,0)),0)</f>
        <v>0</v>
      </c>
      <c r="V2571" s="5" t="str">
        <f>IFERROR(IF(Table4[[#This Row],[Total fees]]=Table4[[#This Row],[Total]]=0,"",Table4[[#This Row],[Total fees]]-Table4[[#This Row],[Total]]),"")</f>
        <v/>
      </c>
    </row>
    <row r="2572" spans="1:22">
      <c r="A2572" s="18" t="str">
        <f>IF('Student''s Data'!A2572=0,"",'Student''s Data'!A2572)</f>
        <v/>
      </c>
      <c r="B2572" s="18" t="str">
        <f>IF('Student''s Data'!B2572=0,"",'Student''s Data'!B2572)</f>
        <v/>
      </c>
      <c r="C2572" s="19" t="str">
        <f>IF('Student''s Data'!C2572=0,"",'Student''s Data'!C2572)</f>
        <v/>
      </c>
      <c r="D2572" s="19" t="str">
        <f>IF('Student''s Data'!D2572=0,"",'Student''s Data'!D2572)</f>
        <v/>
      </c>
      <c r="E2572" s="19" t="str">
        <f>IF('Student''s Data'!H2572=0,"",'Student''s Data'!H2572)</f>
        <v/>
      </c>
      <c r="F2572" s="19" t="str">
        <f>IF('Student''s Data'!E2572=0,"",'Student''s Data'!E2572)</f>
        <v/>
      </c>
      <c r="G2572" s="19" t="str">
        <f>IF('Student''s Data'!F2572=0,"",'Student''s Data'!F2572)</f>
        <v/>
      </c>
      <c r="H2572" s="17"/>
      <c r="I2572" s="17"/>
      <c r="J2572" s="17"/>
      <c r="K2572" s="17"/>
      <c r="L2572" s="17"/>
      <c r="M2572" s="17"/>
      <c r="N2572" s="17"/>
      <c r="O2572" s="17"/>
      <c r="P2572" s="17"/>
      <c r="Q2572" s="17"/>
      <c r="R2572" s="17"/>
      <c r="S2572" s="17"/>
      <c r="T2572" s="5" t="str">
        <f>IF(SUM(Table4[[#This Row],[Jan]:[Dec]])=0,"",(SUM(Table4[[#This Row],[Jan]:[Dec]])))</f>
        <v/>
      </c>
      <c r="U2572" s="5">
        <f>IFERROR(IF(Table5[[#This Row],[Is RTE Student]]="Yes",0,VLOOKUP(Table4[[#This Row],[Class]]&amp;"_"&amp;Table4[[#This Row],[Stream]]&amp;"_"&amp;Table4[[#This Row],[Medium]],total_fee,5,0)),0)</f>
        <v>0</v>
      </c>
      <c r="V2572" s="5" t="str">
        <f>IFERROR(IF(Table4[[#This Row],[Total fees]]=Table4[[#This Row],[Total]]=0,"",Table4[[#This Row],[Total fees]]-Table4[[#This Row],[Total]]),"")</f>
        <v/>
      </c>
    </row>
    <row r="2573" spans="1:22">
      <c r="A2573" s="18" t="str">
        <f>IF('Student''s Data'!A2573=0,"",'Student''s Data'!A2573)</f>
        <v/>
      </c>
      <c r="B2573" s="18" t="str">
        <f>IF('Student''s Data'!B2573=0,"",'Student''s Data'!B2573)</f>
        <v/>
      </c>
      <c r="C2573" s="19" t="str">
        <f>IF('Student''s Data'!C2573=0,"",'Student''s Data'!C2573)</f>
        <v/>
      </c>
      <c r="D2573" s="19" t="str">
        <f>IF('Student''s Data'!D2573=0,"",'Student''s Data'!D2573)</f>
        <v/>
      </c>
      <c r="E2573" s="19" t="str">
        <f>IF('Student''s Data'!H2573=0,"",'Student''s Data'!H2573)</f>
        <v/>
      </c>
      <c r="F2573" s="19" t="str">
        <f>IF('Student''s Data'!E2573=0,"",'Student''s Data'!E2573)</f>
        <v/>
      </c>
      <c r="G2573" s="19" t="str">
        <f>IF('Student''s Data'!F2573=0,"",'Student''s Data'!F2573)</f>
        <v/>
      </c>
      <c r="H2573" s="17"/>
      <c r="I2573" s="17"/>
      <c r="J2573" s="17"/>
      <c r="K2573" s="17"/>
      <c r="L2573" s="17"/>
      <c r="M2573" s="17"/>
      <c r="N2573" s="17"/>
      <c r="O2573" s="17"/>
      <c r="P2573" s="17"/>
      <c r="Q2573" s="17"/>
      <c r="R2573" s="17"/>
      <c r="S2573" s="17"/>
      <c r="T2573" s="5" t="str">
        <f>IF(SUM(Table4[[#This Row],[Jan]:[Dec]])=0,"",(SUM(Table4[[#This Row],[Jan]:[Dec]])))</f>
        <v/>
      </c>
      <c r="U2573" s="5">
        <f>IFERROR(IF(Table5[[#This Row],[Is RTE Student]]="Yes",0,VLOOKUP(Table4[[#This Row],[Class]]&amp;"_"&amp;Table4[[#This Row],[Stream]]&amp;"_"&amp;Table4[[#This Row],[Medium]],total_fee,5,0)),0)</f>
        <v>0</v>
      </c>
      <c r="V2573" s="5" t="str">
        <f>IFERROR(IF(Table4[[#This Row],[Total fees]]=Table4[[#This Row],[Total]]=0,"",Table4[[#This Row],[Total fees]]-Table4[[#This Row],[Total]]),"")</f>
        <v/>
      </c>
    </row>
    <row r="2574" spans="1:22">
      <c r="A2574" s="18" t="str">
        <f>IF('Student''s Data'!A2574=0,"",'Student''s Data'!A2574)</f>
        <v/>
      </c>
      <c r="B2574" s="18" t="str">
        <f>IF('Student''s Data'!B2574=0,"",'Student''s Data'!B2574)</f>
        <v/>
      </c>
      <c r="C2574" s="19" t="str">
        <f>IF('Student''s Data'!C2574=0,"",'Student''s Data'!C2574)</f>
        <v/>
      </c>
      <c r="D2574" s="19" t="str">
        <f>IF('Student''s Data'!D2574=0,"",'Student''s Data'!D2574)</f>
        <v/>
      </c>
      <c r="E2574" s="19" t="str">
        <f>IF('Student''s Data'!H2574=0,"",'Student''s Data'!H2574)</f>
        <v/>
      </c>
      <c r="F2574" s="19" t="str">
        <f>IF('Student''s Data'!E2574=0,"",'Student''s Data'!E2574)</f>
        <v/>
      </c>
      <c r="G2574" s="19" t="str">
        <f>IF('Student''s Data'!F2574=0,"",'Student''s Data'!F2574)</f>
        <v/>
      </c>
      <c r="H2574" s="17"/>
      <c r="I2574" s="17"/>
      <c r="J2574" s="17"/>
      <c r="K2574" s="17"/>
      <c r="L2574" s="17"/>
      <c r="M2574" s="17"/>
      <c r="N2574" s="17"/>
      <c r="O2574" s="17"/>
      <c r="P2574" s="17"/>
      <c r="Q2574" s="17"/>
      <c r="R2574" s="17"/>
      <c r="S2574" s="17"/>
      <c r="T2574" s="5" t="str">
        <f>IF(SUM(Table4[[#This Row],[Jan]:[Dec]])=0,"",(SUM(Table4[[#This Row],[Jan]:[Dec]])))</f>
        <v/>
      </c>
      <c r="U2574" s="5">
        <f>IFERROR(IF(Table5[[#This Row],[Is RTE Student]]="Yes",0,VLOOKUP(Table4[[#This Row],[Class]]&amp;"_"&amp;Table4[[#This Row],[Stream]]&amp;"_"&amp;Table4[[#This Row],[Medium]],total_fee,5,0)),0)</f>
        <v>0</v>
      </c>
      <c r="V2574" s="5" t="str">
        <f>IFERROR(IF(Table4[[#This Row],[Total fees]]=Table4[[#This Row],[Total]]=0,"",Table4[[#This Row],[Total fees]]-Table4[[#This Row],[Total]]),"")</f>
        <v/>
      </c>
    </row>
    <row r="2575" spans="1:22">
      <c r="A2575" s="18" t="str">
        <f>IF('Student''s Data'!A2575=0,"",'Student''s Data'!A2575)</f>
        <v/>
      </c>
      <c r="B2575" s="18" t="str">
        <f>IF('Student''s Data'!B2575=0,"",'Student''s Data'!B2575)</f>
        <v/>
      </c>
      <c r="C2575" s="19" t="str">
        <f>IF('Student''s Data'!C2575=0,"",'Student''s Data'!C2575)</f>
        <v/>
      </c>
      <c r="D2575" s="19" t="str">
        <f>IF('Student''s Data'!D2575=0,"",'Student''s Data'!D2575)</f>
        <v/>
      </c>
      <c r="E2575" s="19" t="str">
        <f>IF('Student''s Data'!H2575=0,"",'Student''s Data'!H2575)</f>
        <v/>
      </c>
      <c r="F2575" s="19" t="str">
        <f>IF('Student''s Data'!E2575=0,"",'Student''s Data'!E2575)</f>
        <v/>
      </c>
      <c r="G2575" s="19" t="str">
        <f>IF('Student''s Data'!F2575=0,"",'Student''s Data'!F2575)</f>
        <v/>
      </c>
      <c r="H2575" s="17"/>
      <c r="I2575" s="17"/>
      <c r="J2575" s="17"/>
      <c r="K2575" s="17"/>
      <c r="L2575" s="17"/>
      <c r="M2575" s="17"/>
      <c r="N2575" s="17"/>
      <c r="O2575" s="17"/>
      <c r="P2575" s="17"/>
      <c r="Q2575" s="17"/>
      <c r="R2575" s="17"/>
      <c r="S2575" s="17"/>
      <c r="T2575" s="5" t="str">
        <f>IF(SUM(Table4[[#This Row],[Jan]:[Dec]])=0,"",(SUM(Table4[[#This Row],[Jan]:[Dec]])))</f>
        <v/>
      </c>
      <c r="U2575" s="5">
        <f>IFERROR(IF(Table5[[#This Row],[Is RTE Student]]="Yes",0,VLOOKUP(Table4[[#This Row],[Class]]&amp;"_"&amp;Table4[[#This Row],[Stream]]&amp;"_"&amp;Table4[[#This Row],[Medium]],total_fee,5,0)),0)</f>
        <v>0</v>
      </c>
      <c r="V2575" s="5" t="str">
        <f>IFERROR(IF(Table4[[#This Row],[Total fees]]=Table4[[#This Row],[Total]]=0,"",Table4[[#This Row],[Total fees]]-Table4[[#This Row],[Total]]),"")</f>
        <v/>
      </c>
    </row>
    <row r="2576" spans="1:22">
      <c r="A2576" s="18" t="str">
        <f>IF('Student''s Data'!A2576=0,"",'Student''s Data'!A2576)</f>
        <v/>
      </c>
      <c r="B2576" s="18" t="str">
        <f>IF('Student''s Data'!B2576=0,"",'Student''s Data'!B2576)</f>
        <v/>
      </c>
      <c r="C2576" s="19" t="str">
        <f>IF('Student''s Data'!C2576=0,"",'Student''s Data'!C2576)</f>
        <v/>
      </c>
      <c r="D2576" s="19" t="str">
        <f>IF('Student''s Data'!D2576=0,"",'Student''s Data'!D2576)</f>
        <v/>
      </c>
      <c r="E2576" s="19" t="str">
        <f>IF('Student''s Data'!H2576=0,"",'Student''s Data'!H2576)</f>
        <v/>
      </c>
      <c r="F2576" s="19" t="str">
        <f>IF('Student''s Data'!E2576=0,"",'Student''s Data'!E2576)</f>
        <v/>
      </c>
      <c r="G2576" s="19" t="str">
        <f>IF('Student''s Data'!F2576=0,"",'Student''s Data'!F2576)</f>
        <v/>
      </c>
      <c r="H2576" s="17"/>
      <c r="I2576" s="17"/>
      <c r="J2576" s="17"/>
      <c r="K2576" s="17"/>
      <c r="L2576" s="17"/>
      <c r="M2576" s="17"/>
      <c r="N2576" s="17"/>
      <c r="O2576" s="17"/>
      <c r="P2576" s="17"/>
      <c r="Q2576" s="17"/>
      <c r="R2576" s="17"/>
      <c r="S2576" s="17"/>
      <c r="T2576" s="5" t="str">
        <f>IF(SUM(Table4[[#This Row],[Jan]:[Dec]])=0,"",(SUM(Table4[[#This Row],[Jan]:[Dec]])))</f>
        <v/>
      </c>
      <c r="U2576" s="5">
        <f>IFERROR(IF(Table5[[#This Row],[Is RTE Student]]="Yes",0,VLOOKUP(Table4[[#This Row],[Class]]&amp;"_"&amp;Table4[[#This Row],[Stream]]&amp;"_"&amp;Table4[[#This Row],[Medium]],total_fee,5,0)),0)</f>
        <v>0</v>
      </c>
      <c r="V2576" s="5" t="str">
        <f>IFERROR(IF(Table4[[#This Row],[Total fees]]=Table4[[#This Row],[Total]]=0,"",Table4[[#This Row],[Total fees]]-Table4[[#This Row],[Total]]),"")</f>
        <v/>
      </c>
    </row>
    <row r="2577" spans="1:22">
      <c r="A2577" s="18" t="str">
        <f>IF('Student''s Data'!A2577=0,"",'Student''s Data'!A2577)</f>
        <v/>
      </c>
      <c r="B2577" s="18" t="str">
        <f>IF('Student''s Data'!B2577=0,"",'Student''s Data'!B2577)</f>
        <v/>
      </c>
      <c r="C2577" s="19" t="str">
        <f>IF('Student''s Data'!C2577=0,"",'Student''s Data'!C2577)</f>
        <v/>
      </c>
      <c r="D2577" s="19" t="str">
        <f>IF('Student''s Data'!D2577=0,"",'Student''s Data'!D2577)</f>
        <v/>
      </c>
      <c r="E2577" s="19" t="str">
        <f>IF('Student''s Data'!H2577=0,"",'Student''s Data'!H2577)</f>
        <v/>
      </c>
      <c r="F2577" s="19" t="str">
        <f>IF('Student''s Data'!E2577=0,"",'Student''s Data'!E2577)</f>
        <v/>
      </c>
      <c r="G2577" s="19" t="str">
        <f>IF('Student''s Data'!F2577=0,"",'Student''s Data'!F2577)</f>
        <v/>
      </c>
      <c r="H2577" s="17"/>
      <c r="I2577" s="17"/>
      <c r="J2577" s="17"/>
      <c r="K2577" s="17"/>
      <c r="L2577" s="17"/>
      <c r="M2577" s="17"/>
      <c r="N2577" s="17"/>
      <c r="O2577" s="17"/>
      <c r="P2577" s="17"/>
      <c r="Q2577" s="17"/>
      <c r="R2577" s="17"/>
      <c r="S2577" s="17"/>
      <c r="T2577" s="5" t="str">
        <f>IF(SUM(Table4[[#This Row],[Jan]:[Dec]])=0,"",(SUM(Table4[[#This Row],[Jan]:[Dec]])))</f>
        <v/>
      </c>
      <c r="U2577" s="5">
        <f>IFERROR(IF(Table5[[#This Row],[Is RTE Student]]="Yes",0,VLOOKUP(Table4[[#This Row],[Class]]&amp;"_"&amp;Table4[[#This Row],[Stream]]&amp;"_"&amp;Table4[[#This Row],[Medium]],total_fee,5,0)),0)</f>
        <v>0</v>
      </c>
      <c r="V2577" s="5" t="str">
        <f>IFERROR(IF(Table4[[#This Row],[Total fees]]=Table4[[#This Row],[Total]]=0,"",Table4[[#This Row],[Total fees]]-Table4[[#This Row],[Total]]),"")</f>
        <v/>
      </c>
    </row>
    <row r="2578" spans="1:22">
      <c r="A2578" s="18" t="str">
        <f>IF('Student''s Data'!A2578=0,"",'Student''s Data'!A2578)</f>
        <v/>
      </c>
      <c r="B2578" s="18" t="str">
        <f>IF('Student''s Data'!B2578=0,"",'Student''s Data'!B2578)</f>
        <v/>
      </c>
      <c r="C2578" s="19" t="str">
        <f>IF('Student''s Data'!C2578=0,"",'Student''s Data'!C2578)</f>
        <v/>
      </c>
      <c r="D2578" s="19" t="str">
        <f>IF('Student''s Data'!D2578=0,"",'Student''s Data'!D2578)</f>
        <v/>
      </c>
      <c r="E2578" s="19" t="str">
        <f>IF('Student''s Data'!H2578=0,"",'Student''s Data'!H2578)</f>
        <v/>
      </c>
      <c r="F2578" s="19" t="str">
        <f>IF('Student''s Data'!E2578=0,"",'Student''s Data'!E2578)</f>
        <v/>
      </c>
      <c r="G2578" s="19" t="str">
        <f>IF('Student''s Data'!F2578=0,"",'Student''s Data'!F2578)</f>
        <v/>
      </c>
      <c r="H2578" s="17"/>
      <c r="I2578" s="17"/>
      <c r="J2578" s="17"/>
      <c r="K2578" s="17"/>
      <c r="L2578" s="17"/>
      <c r="M2578" s="17"/>
      <c r="N2578" s="17"/>
      <c r="O2578" s="17"/>
      <c r="P2578" s="17"/>
      <c r="Q2578" s="17"/>
      <c r="R2578" s="17"/>
      <c r="S2578" s="17"/>
      <c r="T2578" s="5" t="str">
        <f>IF(SUM(Table4[[#This Row],[Jan]:[Dec]])=0,"",(SUM(Table4[[#This Row],[Jan]:[Dec]])))</f>
        <v/>
      </c>
      <c r="U2578" s="5">
        <f>IFERROR(IF(Table5[[#This Row],[Is RTE Student]]="Yes",0,VLOOKUP(Table4[[#This Row],[Class]]&amp;"_"&amp;Table4[[#This Row],[Stream]]&amp;"_"&amp;Table4[[#This Row],[Medium]],total_fee,5,0)),0)</f>
        <v>0</v>
      </c>
      <c r="V2578" s="5" t="str">
        <f>IFERROR(IF(Table4[[#This Row],[Total fees]]=Table4[[#This Row],[Total]]=0,"",Table4[[#This Row],[Total fees]]-Table4[[#This Row],[Total]]),"")</f>
        <v/>
      </c>
    </row>
    <row r="2579" spans="1:22">
      <c r="A2579" s="18" t="str">
        <f>IF('Student''s Data'!A2579=0,"",'Student''s Data'!A2579)</f>
        <v/>
      </c>
      <c r="B2579" s="18" t="str">
        <f>IF('Student''s Data'!B2579=0,"",'Student''s Data'!B2579)</f>
        <v/>
      </c>
      <c r="C2579" s="19" t="str">
        <f>IF('Student''s Data'!C2579=0,"",'Student''s Data'!C2579)</f>
        <v/>
      </c>
      <c r="D2579" s="19" t="str">
        <f>IF('Student''s Data'!D2579=0,"",'Student''s Data'!D2579)</f>
        <v/>
      </c>
      <c r="E2579" s="19" t="str">
        <f>IF('Student''s Data'!H2579=0,"",'Student''s Data'!H2579)</f>
        <v/>
      </c>
      <c r="F2579" s="19" t="str">
        <f>IF('Student''s Data'!E2579=0,"",'Student''s Data'!E2579)</f>
        <v/>
      </c>
      <c r="G2579" s="19" t="str">
        <f>IF('Student''s Data'!F2579=0,"",'Student''s Data'!F2579)</f>
        <v/>
      </c>
      <c r="H2579" s="17"/>
      <c r="I2579" s="17"/>
      <c r="J2579" s="17"/>
      <c r="K2579" s="17"/>
      <c r="L2579" s="17"/>
      <c r="M2579" s="17"/>
      <c r="N2579" s="17"/>
      <c r="O2579" s="17"/>
      <c r="P2579" s="17"/>
      <c r="Q2579" s="17"/>
      <c r="R2579" s="17"/>
      <c r="S2579" s="17"/>
      <c r="T2579" s="5" t="str">
        <f>IF(SUM(Table4[[#This Row],[Jan]:[Dec]])=0,"",(SUM(Table4[[#This Row],[Jan]:[Dec]])))</f>
        <v/>
      </c>
      <c r="U2579" s="5">
        <f>IFERROR(IF(Table5[[#This Row],[Is RTE Student]]="Yes",0,VLOOKUP(Table4[[#This Row],[Class]]&amp;"_"&amp;Table4[[#This Row],[Stream]]&amp;"_"&amp;Table4[[#This Row],[Medium]],total_fee,5,0)),0)</f>
        <v>0</v>
      </c>
      <c r="V2579" s="5" t="str">
        <f>IFERROR(IF(Table4[[#This Row],[Total fees]]=Table4[[#This Row],[Total]]=0,"",Table4[[#This Row],[Total fees]]-Table4[[#This Row],[Total]]),"")</f>
        <v/>
      </c>
    </row>
    <row r="2580" spans="1:22">
      <c r="A2580" s="18" t="str">
        <f>IF('Student''s Data'!A2580=0,"",'Student''s Data'!A2580)</f>
        <v/>
      </c>
      <c r="B2580" s="18" t="str">
        <f>IF('Student''s Data'!B2580=0,"",'Student''s Data'!B2580)</f>
        <v/>
      </c>
      <c r="C2580" s="19" t="str">
        <f>IF('Student''s Data'!C2580=0,"",'Student''s Data'!C2580)</f>
        <v/>
      </c>
      <c r="D2580" s="19" t="str">
        <f>IF('Student''s Data'!D2580=0,"",'Student''s Data'!D2580)</f>
        <v/>
      </c>
      <c r="E2580" s="19" t="str">
        <f>IF('Student''s Data'!H2580=0,"",'Student''s Data'!H2580)</f>
        <v/>
      </c>
      <c r="F2580" s="19" t="str">
        <f>IF('Student''s Data'!E2580=0,"",'Student''s Data'!E2580)</f>
        <v/>
      </c>
      <c r="G2580" s="19" t="str">
        <f>IF('Student''s Data'!F2580=0,"",'Student''s Data'!F2580)</f>
        <v/>
      </c>
      <c r="H2580" s="17"/>
      <c r="I2580" s="17"/>
      <c r="J2580" s="17"/>
      <c r="K2580" s="17"/>
      <c r="L2580" s="17"/>
      <c r="M2580" s="17"/>
      <c r="N2580" s="17"/>
      <c r="O2580" s="17"/>
      <c r="P2580" s="17"/>
      <c r="Q2580" s="17"/>
      <c r="R2580" s="17"/>
      <c r="S2580" s="17"/>
      <c r="T2580" s="5" t="str">
        <f>IF(SUM(Table4[[#This Row],[Jan]:[Dec]])=0,"",(SUM(Table4[[#This Row],[Jan]:[Dec]])))</f>
        <v/>
      </c>
      <c r="U2580" s="5">
        <f>IFERROR(IF(Table5[[#This Row],[Is RTE Student]]="Yes",0,VLOOKUP(Table4[[#This Row],[Class]]&amp;"_"&amp;Table4[[#This Row],[Stream]]&amp;"_"&amp;Table4[[#This Row],[Medium]],total_fee,5,0)),0)</f>
        <v>0</v>
      </c>
      <c r="V2580" s="5" t="str">
        <f>IFERROR(IF(Table4[[#This Row],[Total fees]]=Table4[[#This Row],[Total]]=0,"",Table4[[#This Row],[Total fees]]-Table4[[#This Row],[Total]]),"")</f>
        <v/>
      </c>
    </row>
    <row r="2581" spans="1:22">
      <c r="A2581" s="18" t="str">
        <f>IF('Student''s Data'!A2581=0,"",'Student''s Data'!A2581)</f>
        <v/>
      </c>
      <c r="B2581" s="18" t="str">
        <f>IF('Student''s Data'!B2581=0,"",'Student''s Data'!B2581)</f>
        <v/>
      </c>
      <c r="C2581" s="19" t="str">
        <f>IF('Student''s Data'!C2581=0,"",'Student''s Data'!C2581)</f>
        <v/>
      </c>
      <c r="D2581" s="19" t="str">
        <f>IF('Student''s Data'!D2581=0,"",'Student''s Data'!D2581)</f>
        <v/>
      </c>
      <c r="E2581" s="19" t="str">
        <f>IF('Student''s Data'!H2581=0,"",'Student''s Data'!H2581)</f>
        <v/>
      </c>
      <c r="F2581" s="19" t="str">
        <f>IF('Student''s Data'!E2581=0,"",'Student''s Data'!E2581)</f>
        <v/>
      </c>
      <c r="G2581" s="19" t="str">
        <f>IF('Student''s Data'!F2581=0,"",'Student''s Data'!F2581)</f>
        <v/>
      </c>
      <c r="H2581" s="17"/>
      <c r="I2581" s="17"/>
      <c r="J2581" s="17"/>
      <c r="K2581" s="17"/>
      <c r="L2581" s="17"/>
      <c r="M2581" s="17"/>
      <c r="N2581" s="17"/>
      <c r="O2581" s="17"/>
      <c r="P2581" s="17"/>
      <c r="Q2581" s="17"/>
      <c r="R2581" s="17"/>
      <c r="S2581" s="17"/>
      <c r="T2581" s="5" t="str">
        <f>IF(SUM(Table4[[#This Row],[Jan]:[Dec]])=0,"",(SUM(Table4[[#This Row],[Jan]:[Dec]])))</f>
        <v/>
      </c>
      <c r="U2581" s="5">
        <f>IFERROR(IF(Table5[[#This Row],[Is RTE Student]]="Yes",0,VLOOKUP(Table4[[#This Row],[Class]]&amp;"_"&amp;Table4[[#This Row],[Stream]]&amp;"_"&amp;Table4[[#This Row],[Medium]],total_fee,5,0)),0)</f>
        <v>0</v>
      </c>
      <c r="V2581" s="5" t="str">
        <f>IFERROR(IF(Table4[[#This Row],[Total fees]]=Table4[[#This Row],[Total]]=0,"",Table4[[#This Row],[Total fees]]-Table4[[#This Row],[Total]]),"")</f>
        <v/>
      </c>
    </row>
    <row r="2582" spans="1:22">
      <c r="A2582" s="18" t="str">
        <f>IF('Student''s Data'!A2582=0,"",'Student''s Data'!A2582)</f>
        <v/>
      </c>
      <c r="B2582" s="18" t="str">
        <f>IF('Student''s Data'!B2582=0,"",'Student''s Data'!B2582)</f>
        <v/>
      </c>
      <c r="C2582" s="19" t="str">
        <f>IF('Student''s Data'!C2582=0,"",'Student''s Data'!C2582)</f>
        <v/>
      </c>
      <c r="D2582" s="19" t="str">
        <f>IF('Student''s Data'!D2582=0,"",'Student''s Data'!D2582)</f>
        <v/>
      </c>
      <c r="E2582" s="19" t="str">
        <f>IF('Student''s Data'!H2582=0,"",'Student''s Data'!H2582)</f>
        <v/>
      </c>
      <c r="F2582" s="19" t="str">
        <f>IF('Student''s Data'!E2582=0,"",'Student''s Data'!E2582)</f>
        <v/>
      </c>
      <c r="G2582" s="19" t="str">
        <f>IF('Student''s Data'!F2582=0,"",'Student''s Data'!F2582)</f>
        <v/>
      </c>
      <c r="H2582" s="17"/>
      <c r="I2582" s="17"/>
      <c r="J2582" s="17"/>
      <c r="K2582" s="17"/>
      <c r="L2582" s="17"/>
      <c r="M2582" s="17"/>
      <c r="N2582" s="17"/>
      <c r="O2582" s="17"/>
      <c r="P2582" s="17"/>
      <c r="Q2582" s="17"/>
      <c r="R2582" s="17"/>
      <c r="S2582" s="17"/>
      <c r="T2582" s="5" t="str">
        <f>IF(SUM(Table4[[#This Row],[Jan]:[Dec]])=0,"",(SUM(Table4[[#This Row],[Jan]:[Dec]])))</f>
        <v/>
      </c>
      <c r="U2582" s="5">
        <f>IFERROR(IF(Table5[[#This Row],[Is RTE Student]]="Yes",0,VLOOKUP(Table4[[#This Row],[Class]]&amp;"_"&amp;Table4[[#This Row],[Stream]]&amp;"_"&amp;Table4[[#This Row],[Medium]],total_fee,5,0)),0)</f>
        <v>0</v>
      </c>
      <c r="V2582" s="5" t="str">
        <f>IFERROR(IF(Table4[[#This Row],[Total fees]]=Table4[[#This Row],[Total]]=0,"",Table4[[#This Row],[Total fees]]-Table4[[#This Row],[Total]]),"")</f>
        <v/>
      </c>
    </row>
    <row r="2583" spans="1:22">
      <c r="A2583" s="18" t="str">
        <f>IF('Student''s Data'!A2583=0,"",'Student''s Data'!A2583)</f>
        <v/>
      </c>
      <c r="B2583" s="18" t="str">
        <f>IF('Student''s Data'!B2583=0,"",'Student''s Data'!B2583)</f>
        <v/>
      </c>
      <c r="C2583" s="19" t="str">
        <f>IF('Student''s Data'!C2583=0,"",'Student''s Data'!C2583)</f>
        <v/>
      </c>
      <c r="D2583" s="19" t="str">
        <f>IF('Student''s Data'!D2583=0,"",'Student''s Data'!D2583)</f>
        <v/>
      </c>
      <c r="E2583" s="19" t="str">
        <f>IF('Student''s Data'!H2583=0,"",'Student''s Data'!H2583)</f>
        <v/>
      </c>
      <c r="F2583" s="19" t="str">
        <f>IF('Student''s Data'!E2583=0,"",'Student''s Data'!E2583)</f>
        <v/>
      </c>
      <c r="G2583" s="19" t="str">
        <f>IF('Student''s Data'!F2583=0,"",'Student''s Data'!F2583)</f>
        <v/>
      </c>
      <c r="H2583" s="17"/>
      <c r="I2583" s="17"/>
      <c r="J2583" s="17"/>
      <c r="K2583" s="17"/>
      <c r="L2583" s="17"/>
      <c r="M2583" s="17"/>
      <c r="N2583" s="17"/>
      <c r="O2583" s="17"/>
      <c r="P2583" s="17"/>
      <c r="Q2583" s="17"/>
      <c r="R2583" s="17"/>
      <c r="S2583" s="17"/>
      <c r="T2583" s="5" t="str">
        <f>IF(SUM(Table4[[#This Row],[Jan]:[Dec]])=0,"",(SUM(Table4[[#This Row],[Jan]:[Dec]])))</f>
        <v/>
      </c>
      <c r="U2583" s="5">
        <f>IFERROR(IF(Table5[[#This Row],[Is RTE Student]]="Yes",0,VLOOKUP(Table4[[#This Row],[Class]]&amp;"_"&amp;Table4[[#This Row],[Stream]]&amp;"_"&amp;Table4[[#This Row],[Medium]],total_fee,5,0)),0)</f>
        <v>0</v>
      </c>
      <c r="V2583" s="5" t="str">
        <f>IFERROR(IF(Table4[[#This Row],[Total fees]]=Table4[[#This Row],[Total]]=0,"",Table4[[#This Row],[Total fees]]-Table4[[#This Row],[Total]]),"")</f>
        <v/>
      </c>
    </row>
    <row r="2584" spans="1:22">
      <c r="A2584" s="18" t="str">
        <f>IF('Student''s Data'!A2584=0,"",'Student''s Data'!A2584)</f>
        <v/>
      </c>
      <c r="B2584" s="18" t="str">
        <f>IF('Student''s Data'!B2584=0,"",'Student''s Data'!B2584)</f>
        <v/>
      </c>
      <c r="C2584" s="19" t="str">
        <f>IF('Student''s Data'!C2584=0,"",'Student''s Data'!C2584)</f>
        <v/>
      </c>
      <c r="D2584" s="19" t="str">
        <f>IF('Student''s Data'!D2584=0,"",'Student''s Data'!D2584)</f>
        <v/>
      </c>
      <c r="E2584" s="19" t="str">
        <f>IF('Student''s Data'!H2584=0,"",'Student''s Data'!H2584)</f>
        <v/>
      </c>
      <c r="F2584" s="19" t="str">
        <f>IF('Student''s Data'!E2584=0,"",'Student''s Data'!E2584)</f>
        <v/>
      </c>
      <c r="G2584" s="19" t="str">
        <f>IF('Student''s Data'!F2584=0,"",'Student''s Data'!F2584)</f>
        <v/>
      </c>
      <c r="H2584" s="17"/>
      <c r="I2584" s="17"/>
      <c r="J2584" s="17"/>
      <c r="K2584" s="17"/>
      <c r="L2584" s="17"/>
      <c r="M2584" s="17"/>
      <c r="N2584" s="17"/>
      <c r="O2584" s="17"/>
      <c r="P2584" s="17"/>
      <c r="Q2584" s="17"/>
      <c r="R2584" s="17"/>
      <c r="S2584" s="17"/>
      <c r="T2584" s="5" t="str">
        <f>IF(SUM(Table4[[#This Row],[Jan]:[Dec]])=0,"",(SUM(Table4[[#This Row],[Jan]:[Dec]])))</f>
        <v/>
      </c>
      <c r="U2584" s="5">
        <f>IFERROR(IF(Table5[[#This Row],[Is RTE Student]]="Yes",0,VLOOKUP(Table4[[#This Row],[Class]]&amp;"_"&amp;Table4[[#This Row],[Stream]]&amp;"_"&amp;Table4[[#This Row],[Medium]],total_fee,5,0)),0)</f>
        <v>0</v>
      </c>
      <c r="V2584" s="5" t="str">
        <f>IFERROR(IF(Table4[[#This Row],[Total fees]]=Table4[[#This Row],[Total]]=0,"",Table4[[#This Row],[Total fees]]-Table4[[#This Row],[Total]]),"")</f>
        <v/>
      </c>
    </row>
    <row r="2585" spans="1:22">
      <c r="A2585" s="18" t="str">
        <f>IF('Student''s Data'!A2585=0,"",'Student''s Data'!A2585)</f>
        <v/>
      </c>
      <c r="B2585" s="18" t="str">
        <f>IF('Student''s Data'!B2585=0,"",'Student''s Data'!B2585)</f>
        <v/>
      </c>
      <c r="C2585" s="19" t="str">
        <f>IF('Student''s Data'!C2585=0,"",'Student''s Data'!C2585)</f>
        <v/>
      </c>
      <c r="D2585" s="19" t="str">
        <f>IF('Student''s Data'!D2585=0,"",'Student''s Data'!D2585)</f>
        <v/>
      </c>
      <c r="E2585" s="19" t="str">
        <f>IF('Student''s Data'!H2585=0,"",'Student''s Data'!H2585)</f>
        <v/>
      </c>
      <c r="F2585" s="19" t="str">
        <f>IF('Student''s Data'!E2585=0,"",'Student''s Data'!E2585)</f>
        <v/>
      </c>
      <c r="G2585" s="19" t="str">
        <f>IF('Student''s Data'!F2585=0,"",'Student''s Data'!F2585)</f>
        <v/>
      </c>
      <c r="H2585" s="17"/>
      <c r="I2585" s="17"/>
      <c r="J2585" s="17"/>
      <c r="K2585" s="17"/>
      <c r="L2585" s="17"/>
      <c r="M2585" s="17"/>
      <c r="N2585" s="17"/>
      <c r="O2585" s="17"/>
      <c r="P2585" s="17"/>
      <c r="Q2585" s="17"/>
      <c r="R2585" s="17"/>
      <c r="S2585" s="17"/>
      <c r="T2585" s="5" t="str">
        <f>IF(SUM(Table4[[#This Row],[Jan]:[Dec]])=0,"",(SUM(Table4[[#This Row],[Jan]:[Dec]])))</f>
        <v/>
      </c>
      <c r="U2585" s="5">
        <f>IFERROR(IF(Table5[[#This Row],[Is RTE Student]]="Yes",0,VLOOKUP(Table4[[#This Row],[Class]]&amp;"_"&amp;Table4[[#This Row],[Stream]]&amp;"_"&amp;Table4[[#This Row],[Medium]],total_fee,5,0)),0)</f>
        <v>0</v>
      </c>
      <c r="V2585" s="5" t="str">
        <f>IFERROR(IF(Table4[[#This Row],[Total fees]]=Table4[[#This Row],[Total]]=0,"",Table4[[#This Row],[Total fees]]-Table4[[#This Row],[Total]]),"")</f>
        <v/>
      </c>
    </row>
    <row r="2586" spans="1:22">
      <c r="A2586" s="18" t="str">
        <f>IF('Student''s Data'!A2586=0,"",'Student''s Data'!A2586)</f>
        <v/>
      </c>
      <c r="B2586" s="18" t="str">
        <f>IF('Student''s Data'!B2586=0,"",'Student''s Data'!B2586)</f>
        <v/>
      </c>
      <c r="C2586" s="19" t="str">
        <f>IF('Student''s Data'!C2586=0,"",'Student''s Data'!C2586)</f>
        <v/>
      </c>
      <c r="D2586" s="19" t="str">
        <f>IF('Student''s Data'!D2586=0,"",'Student''s Data'!D2586)</f>
        <v/>
      </c>
      <c r="E2586" s="19" t="str">
        <f>IF('Student''s Data'!H2586=0,"",'Student''s Data'!H2586)</f>
        <v/>
      </c>
      <c r="F2586" s="19" t="str">
        <f>IF('Student''s Data'!E2586=0,"",'Student''s Data'!E2586)</f>
        <v/>
      </c>
      <c r="G2586" s="19" t="str">
        <f>IF('Student''s Data'!F2586=0,"",'Student''s Data'!F2586)</f>
        <v/>
      </c>
      <c r="H2586" s="17"/>
      <c r="I2586" s="17"/>
      <c r="J2586" s="17"/>
      <c r="K2586" s="17"/>
      <c r="L2586" s="17"/>
      <c r="M2586" s="17"/>
      <c r="N2586" s="17"/>
      <c r="O2586" s="17"/>
      <c r="P2586" s="17"/>
      <c r="Q2586" s="17"/>
      <c r="R2586" s="17"/>
      <c r="S2586" s="17"/>
      <c r="T2586" s="5" t="str">
        <f>IF(SUM(Table4[[#This Row],[Jan]:[Dec]])=0,"",(SUM(Table4[[#This Row],[Jan]:[Dec]])))</f>
        <v/>
      </c>
      <c r="U2586" s="5">
        <f>IFERROR(IF(Table5[[#This Row],[Is RTE Student]]="Yes",0,VLOOKUP(Table4[[#This Row],[Class]]&amp;"_"&amp;Table4[[#This Row],[Stream]]&amp;"_"&amp;Table4[[#This Row],[Medium]],total_fee,5,0)),0)</f>
        <v>0</v>
      </c>
      <c r="V2586" s="5" t="str">
        <f>IFERROR(IF(Table4[[#This Row],[Total fees]]=Table4[[#This Row],[Total]]=0,"",Table4[[#This Row],[Total fees]]-Table4[[#This Row],[Total]]),"")</f>
        <v/>
      </c>
    </row>
    <row r="2587" spans="1:22">
      <c r="A2587" s="18" t="str">
        <f>IF('Student''s Data'!A2587=0,"",'Student''s Data'!A2587)</f>
        <v/>
      </c>
      <c r="B2587" s="18" t="str">
        <f>IF('Student''s Data'!B2587=0,"",'Student''s Data'!B2587)</f>
        <v/>
      </c>
      <c r="C2587" s="19" t="str">
        <f>IF('Student''s Data'!C2587=0,"",'Student''s Data'!C2587)</f>
        <v/>
      </c>
      <c r="D2587" s="19" t="str">
        <f>IF('Student''s Data'!D2587=0,"",'Student''s Data'!D2587)</f>
        <v/>
      </c>
      <c r="E2587" s="19" t="str">
        <f>IF('Student''s Data'!H2587=0,"",'Student''s Data'!H2587)</f>
        <v/>
      </c>
      <c r="F2587" s="19" t="str">
        <f>IF('Student''s Data'!E2587=0,"",'Student''s Data'!E2587)</f>
        <v/>
      </c>
      <c r="G2587" s="19" t="str">
        <f>IF('Student''s Data'!F2587=0,"",'Student''s Data'!F2587)</f>
        <v/>
      </c>
      <c r="H2587" s="17"/>
      <c r="I2587" s="17"/>
      <c r="J2587" s="17"/>
      <c r="K2587" s="17"/>
      <c r="L2587" s="17"/>
      <c r="M2587" s="17"/>
      <c r="N2587" s="17"/>
      <c r="O2587" s="17"/>
      <c r="P2587" s="17"/>
      <c r="Q2587" s="17"/>
      <c r="R2587" s="17"/>
      <c r="S2587" s="17"/>
      <c r="T2587" s="5" t="str">
        <f>IF(SUM(Table4[[#This Row],[Jan]:[Dec]])=0,"",(SUM(Table4[[#This Row],[Jan]:[Dec]])))</f>
        <v/>
      </c>
      <c r="U2587" s="5">
        <f>IFERROR(IF(Table5[[#This Row],[Is RTE Student]]="Yes",0,VLOOKUP(Table4[[#This Row],[Class]]&amp;"_"&amp;Table4[[#This Row],[Stream]]&amp;"_"&amp;Table4[[#This Row],[Medium]],total_fee,5,0)),0)</f>
        <v>0</v>
      </c>
      <c r="V2587" s="5" t="str">
        <f>IFERROR(IF(Table4[[#This Row],[Total fees]]=Table4[[#This Row],[Total]]=0,"",Table4[[#This Row],[Total fees]]-Table4[[#This Row],[Total]]),"")</f>
        <v/>
      </c>
    </row>
    <row r="2588" spans="1:22">
      <c r="A2588" s="18" t="str">
        <f>IF('Student''s Data'!A2588=0,"",'Student''s Data'!A2588)</f>
        <v/>
      </c>
      <c r="B2588" s="18" t="str">
        <f>IF('Student''s Data'!B2588=0,"",'Student''s Data'!B2588)</f>
        <v/>
      </c>
      <c r="C2588" s="19" t="str">
        <f>IF('Student''s Data'!C2588=0,"",'Student''s Data'!C2588)</f>
        <v/>
      </c>
      <c r="D2588" s="19" t="str">
        <f>IF('Student''s Data'!D2588=0,"",'Student''s Data'!D2588)</f>
        <v/>
      </c>
      <c r="E2588" s="19" t="str">
        <f>IF('Student''s Data'!H2588=0,"",'Student''s Data'!H2588)</f>
        <v/>
      </c>
      <c r="F2588" s="19" t="str">
        <f>IF('Student''s Data'!E2588=0,"",'Student''s Data'!E2588)</f>
        <v/>
      </c>
      <c r="G2588" s="19" t="str">
        <f>IF('Student''s Data'!F2588=0,"",'Student''s Data'!F2588)</f>
        <v/>
      </c>
      <c r="H2588" s="17"/>
      <c r="I2588" s="17"/>
      <c r="J2588" s="17"/>
      <c r="K2588" s="17"/>
      <c r="L2588" s="17"/>
      <c r="M2588" s="17"/>
      <c r="N2588" s="17"/>
      <c r="O2588" s="17"/>
      <c r="P2588" s="17"/>
      <c r="Q2588" s="17"/>
      <c r="R2588" s="17"/>
      <c r="S2588" s="17"/>
      <c r="T2588" s="5" t="str">
        <f>IF(SUM(Table4[[#This Row],[Jan]:[Dec]])=0,"",(SUM(Table4[[#This Row],[Jan]:[Dec]])))</f>
        <v/>
      </c>
      <c r="U2588" s="5">
        <f>IFERROR(IF(Table5[[#This Row],[Is RTE Student]]="Yes",0,VLOOKUP(Table4[[#This Row],[Class]]&amp;"_"&amp;Table4[[#This Row],[Stream]]&amp;"_"&amp;Table4[[#This Row],[Medium]],total_fee,5,0)),0)</f>
        <v>0</v>
      </c>
      <c r="V2588" s="5" t="str">
        <f>IFERROR(IF(Table4[[#This Row],[Total fees]]=Table4[[#This Row],[Total]]=0,"",Table4[[#This Row],[Total fees]]-Table4[[#This Row],[Total]]),"")</f>
        <v/>
      </c>
    </row>
    <row r="2589" spans="1:22">
      <c r="A2589" s="18" t="str">
        <f>IF('Student''s Data'!A2589=0,"",'Student''s Data'!A2589)</f>
        <v/>
      </c>
      <c r="B2589" s="18" t="str">
        <f>IF('Student''s Data'!B2589=0,"",'Student''s Data'!B2589)</f>
        <v/>
      </c>
      <c r="C2589" s="19" t="str">
        <f>IF('Student''s Data'!C2589=0,"",'Student''s Data'!C2589)</f>
        <v/>
      </c>
      <c r="D2589" s="19" t="str">
        <f>IF('Student''s Data'!D2589=0,"",'Student''s Data'!D2589)</f>
        <v/>
      </c>
      <c r="E2589" s="19" t="str">
        <f>IF('Student''s Data'!H2589=0,"",'Student''s Data'!H2589)</f>
        <v/>
      </c>
      <c r="F2589" s="19" t="str">
        <f>IF('Student''s Data'!E2589=0,"",'Student''s Data'!E2589)</f>
        <v/>
      </c>
      <c r="G2589" s="19" t="str">
        <f>IF('Student''s Data'!F2589=0,"",'Student''s Data'!F2589)</f>
        <v/>
      </c>
      <c r="H2589" s="17"/>
      <c r="I2589" s="17"/>
      <c r="J2589" s="17"/>
      <c r="K2589" s="17"/>
      <c r="L2589" s="17"/>
      <c r="M2589" s="17"/>
      <c r="N2589" s="17"/>
      <c r="O2589" s="17"/>
      <c r="P2589" s="17"/>
      <c r="Q2589" s="17"/>
      <c r="R2589" s="17"/>
      <c r="S2589" s="17"/>
      <c r="T2589" s="5" t="str">
        <f>IF(SUM(Table4[[#This Row],[Jan]:[Dec]])=0,"",(SUM(Table4[[#This Row],[Jan]:[Dec]])))</f>
        <v/>
      </c>
      <c r="U2589" s="5">
        <f>IFERROR(IF(Table5[[#This Row],[Is RTE Student]]="Yes",0,VLOOKUP(Table4[[#This Row],[Class]]&amp;"_"&amp;Table4[[#This Row],[Stream]]&amp;"_"&amp;Table4[[#This Row],[Medium]],total_fee,5,0)),0)</f>
        <v>0</v>
      </c>
      <c r="V2589" s="5" t="str">
        <f>IFERROR(IF(Table4[[#This Row],[Total fees]]=Table4[[#This Row],[Total]]=0,"",Table4[[#This Row],[Total fees]]-Table4[[#This Row],[Total]]),"")</f>
        <v/>
      </c>
    </row>
    <row r="2590" spans="1:22">
      <c r="A2590" s="18" t="str">
        <f>IF('Student''s Data'!A2590=0,"",'Student''s Data'!A2590)</f>
        <v/>
      </c>
      <c r="B2590" s="18" t="str">
        <f>IF('Student''s Data'!B2590=0,"",'Student''s Data'!B2590)</f>
        <v/>
      </c>
      <c r="C2590" s="19" t="str">
        <f>IF('Student''s Data'!C2590=0,"",'Student''s Data'!C2590)</f>
        <v/>
      </c>
      <c r="D2590" s="19" t="str">
        <f>IF('Student''s Data'!D2590=0,"",'Student''s Data'!D2590)</f>
        <v/>
      </c>
      <c r="E2590" s="19" t="str">
        <f>IF('Student''s Data'!H2590=0,"",'Student''s Data'!H2590)</f>
        <v/>
      </c>
      <c r="F2590" s="19" t="str">
        <f>IF('Student''s Data'!E2590=0,"",'Student''s Data'!E2590)</f>
        <v/>
      </c>
      <c r="G2590" s="19" t="str">
        <f>IF('Student''s Data'!F2590=0,"",'Student''s Data'!F2590)</f>
        <v/>
      </c>
      <c r="H2590" s="17"/>
      <c r="I2590" s="17"/>
      <c r="J2590" s="17"/>
      <c r="K2590" s="17"/>
      <c r="L2590" s="17"/>
      <c r="M2590" s="17"/>
      <c r="N2590" s="17"/>
      <c r="O2590" s="17"/>
      <c r="P2590" s="17"/>
      <c r="Q2590" s="17"/>
      <c r="R2590" s="17"/>
      <c r="S2590" s="17"/>
      <c r="T2590" s="5" t="str">
        <f>IF(SUM(Table4[[#This Row],[Jan]:[Dec]])=0,"",(SUM(Table4[[#This Row],[Jan]:[Dec]])))</f>
        <v/>
      </c>
      <c r="U2590" s="5">
        <f>IFERROR(IF(Table5[[#This Row],[Is RTE Student]]="Yes",0,VLOOKUP(Table4[[#This Row],[Class]]&amp;"_"&amp;Table4[[#This Row],[Stream]]&amp;"_"&amp;Table4[[#This Row],[Medium]],total_fee,5,0)),0)</f>
        <v>0</v>
      </c>
      <c r="V2590" s="5" t="str">
        <f>IFERROR(IF(Table4[[#This Row],[Total fees]]=Table4[[#This Row],[Total]]=0,"",Table4[[#This Row],[Total fees]]-Table4[[#This Row],[Total]]),"")</f>
        <v/>
      </c>
    </row>
    <row r="2591" spans="1:22">
      <c r="A2591" s="18" t="str">
        <f>IF('Student''s Data'!A2591=0,"",'Student''s Data'!A2591)</f>
        <v/>
      </c>
      <c r="B2591" s="18" t="str">
        <f>IF('Student''s Data'!B2591=0,"",'Student''s Data'!B2591)</f>
        <v/>
      </c>
      <c r="C2591" s="19" t="str">
        <f>IF('Student''s Data'!C2591=0,"",'Student''s Data'!C2591)</f>
        <v/>
      </c>
      <c r="D2591" s="19" t="str">
        <f>IF('Student''s Data'!D2591=0,"",'Student''s Data'!D2591)</f>
        <v/>
      </c>
      <c r="E2591" s="19" t="str">
        <f>IF('Student''s Data'!H2591=0,"",'Student''s Data'!H2591)</f>
        <v/>
      </c>
      <c r="F2591" s="19" t="str">
        <f>IF('Student''s Data'!E2591=0,"",'Student''s Data'!E2591)</f>
        <v/>
      </c>
      <c r="G2591" s="19" t="str">
        <f>IF('Student''s Data'!F2591=0,"",'Student''s Data'!F2591)</f>
        <v/>
      </c>
      <c r="H2591" s="17"/>
      <c r="I2591" s="17"/>
      <c r="J2591" s="17"/>
      <c r="K2591" s="17"/>
      <c r="L2591" s="17"/>
      <c r="M2591" s="17"/>
      <c r="N2591" s="17"/>
      <c r="O2591" s="17"/>
      <c r="P2591" s="17"/>
      <c r="Q2591" s="17"/>
      <c r="R2591" s="17"/>
      <c r="S2591" s="17"/>
      <c r="T2591" s="5" t="str">
        <f>IF(SUM(Table4[[#This Row],[Jan]:[Dec]])=0,"",(SUM(Table4[[#This Row],[Jan]:[Dec]])))</f>
        <v/>
      </c>
      <c r="U2591" s="5">
        <f>IFERROR(IF(Table5[[#This Row],[Is RTE Student]]="Yes",0,VLOOKUP(Table4[[#This Row],[Class]]&amp;"_"&amp;Table4[[#This Row],[Stream]]&amp;"_"&amp;Table4[[#This Row],[Medium]],total_fee,5,0)),0)</f>
        <v>0</v>
      </c>
      <c r="V2591" s="5" t="str">
        <f>IFERROR(IF(Table4[[#This Row],[Total fees]]=Table4[[#This Row],[Total]]=0,"",Table4[[#This Row],[Total fees]]-Table4[[#This Row],[Total]]),"")</f>
        <v/>
      </c>
    </row>
    <row r="2592" spans="1:22">
      <c r="A2592" s="18" t="str">
        <f>IF('Student''s Data'!A2592=0,"",'Student''s Data'!A2592)</f>
        <v/>
      </c>
      <c r="B2592" s="18" t="str">
        <f>IF('Student''s Data'!B2592=0,"",'Student''s Data'!B2592)</f>
        <v/>
      </c>
      <c r="C2592" s="19" t="str">
        <f>IF('Student''s Data'!C2592=0,"",'Student''s Data'!C2592)</f>
        <v/>
      </c>
      <c r="D2592" s="19" t="str">
        <f>IF('Student''s Data'!D2592=0,"",'Student''s Data'!D2592)</f>
        <v/>
      </c>
      <c r="E2592" s="19" t="str">
        <f>IF('Student''s Data'!H2592=0,"",'Student''s Data'!H2592)</f>
        <v/>
      </c>
      <c r="F2592" s="19" t="str">
        <f>IF('Student''s Data'!E2592=0,"",'Student''s Data'!E2592)</f>
        <v/>
      </c>
      <c r="G2592" s="19" t="str">
        <f>IF('Student''s Data'!F2592=0,"",'Student''s Data'!F2592)</f>
        <v/>
      </c>
      <c r="H2592" s="17"/>
      <c r="I2592" s="17"/>
      <c r="J2592" s="17"/>
      <c r="K2592" s="17"/>
      <c r="L2592" s="17"/>
      <c r="M2592" s="17"/>
      <c r="N2592" s="17"/>
      <c r="O2592" s="17"/>
      <c r="P2592" s="17"/>
      <c r="Q2592" s="17"/>
      <c r="R2592" s="17"/>
      <c r="S2592" s="17"/>
      <c r="T2592" s="5" t="str">
        <f>IF(SUM(Table4[[#This Row],[Jan]:[Dec]])=0,"",(SUM(Table4[[#This Row],[Jan]:[Dec]])))</f>
        <v/>
      </c>
      <c r="U2592" s="5">
        <f>IFERROR(IF(Table5[[#This Row],[Is RTE Student]]="Yes",0,VLOOKUP(Table4[[#This Row],[Class]]&amp;"_"&amp;Table4[[#This Row],[Stream]]&amp;"_"&amp;Table4[[#This Row],[Medium]],total_fee,5,0)),0)</f>
        <v>0</v>
      </c>
      <c r="V2592" s="5" t="str">
        <f>IFERROR(IF(Table4[[#This Row],[Total fees]]=Table4[[#This Row],[Total]]=0,"",Table4[[#This Row],[Total fees]]-Table4[[#This Row],[Total]]),"")</f>
        <v/>
      </c>
    </row>
    <row r="2593" spans="1:22">
      <c r="A2593" s="18" t="str">
        <f>IF('Student''s Data'!A2593=0,"",'Student''s Data'!A2593)</f>
        <v/>
      </c>
      <c r="B2593" s="18" t="str">
        <f>IF('Student''s Data'!B2593=0,"",'Student''s Data'!B2593)</f>
        <v/>
      </c>
      <c r="C2593" s="19" t="str">
        <f>IF('Student''s Data'!C2593=0,"",'Student''s Data'!C2593)</f>
        <v/>
      </c>
      <c r="D2593" s="19" t="str">
        <f>IF('Student''s Data'!D2593=0,"",'Student''s Data'!D2593)</f>
        <v/>
      </c>
      <c r="E2593" s="19" t="str">
        <f>IF('Student''s Data'!H2593=0,"",'Student''s Data'!H2593)</f>
        <v/>
      </c>
      <c r="F2593" s="19" t="str">
        <f>IF('Student''s Data'!E2593=0,"",'Student''s Data'!E2593)</f>
        <v/>
      </c>
      <c r="G2593" s="19" t="str">
        <f>IF('Student''s Data'!F2593=0,"",'Student''s Data'!F2593)</f>
        <v/>
      </c>
      <c r="H2593" s="17"/>
      <c r="I2593" s="17"/>
      <c r="J2593" s="17"/>
      <c r="K2593" s="17"/>
      <c r="L2593" s="17"/>
      <c r="M2593" s="17"/>
      <c r="N2593" s="17"/>
      <c r="O2593" s="17"/>
      <c r="P2593" s="17"/>
      <c r="Q2593" s="17"/>
      <c r="R2593" s="17"/>
      <c r="S2593" s="17"/>
      <c r="T2593" s="5" t="str">
        <f>IF(SUM(Table4[[#This Row],[Jan]:[Dec]])=0,"",(SUM(Table4[[#This Row],[Jan]:[Dec]])))</f>
        <v/>
      </c>
      <c r="U2593" s="5">
        <f>IFERROR(IF(Table5[[#This Row],[Is RTE Student]]="Yes",0,VLOOKUP(Table4[[#This Row],[Class]]&amp;"_"&amp;Table4[[#This Row],[Stream]]&amp;"_"&amp;Table4[[#This Row],[Medium]],total_fee,5,0)),0)</f>
        <v>0</v>
      </c>
      <c r="V2593" s="5" t="str">
        <f>IFERROR(IF(Table4[[#This Row],[Total fees]]=Table4[[#This Row],[Total]]=0,"",Table4[[#This Row],[Total fees]]-Table4[[#This Row],[Total]]),"")</f>
        <v/>
      </c>
    </row>
    <row r="2594" spans="1:22">
      <c r="A2594" s="18" t="str">
        <f>IF('Student''s Data'!A2594=0,"",'Student''s Data'!A2594)</f>
        <v/>
      </c>
      <c r="B2594" s="18" t="str">
        <f>IF('Student''s Data'!B2594=0,"",'Student''s Data'!B2594)</f>
        <v/>
      </c>
      <c r="C2594" s="19" t="str">
        <f>IF('Student''s Data'!C2594=0,"",'Student''s Data'!C2594)</f>
        <v/>
      </c>
      <c r="D2594" s="19" t="str">
        <f>IF('Student''s Data'!D2594=0,"",'Student''s Data'!D2594)</f>
        <v/>
      </c>
      <c r="E2594" s="19" t="str">
        <f>IF('Student''s Data'!H2594=0,"",'Student''s Data'!H2594)</f>
        <v/>
      </c>
      <c r="F2594" s="19" t="str">
        <f>IF('Student''s Data'!E2594=0,"",'Student''s Data'!E2594)</f>
        <v/>
      </c>
      <c r="G2594" s="19" t="str">
        <f>IF('Student''s Data'!F2594=0,"",'Student''s Data'!F2594)</f>
        <v/>
      </c>
      <c r="H2594" s="17"/>
      <c r="I2594" s="17"/>
      <c r="J2594" s="17"/>
      <c r="K2594" s="17"/>
      <c r="L2594" s="17"/>
      <c r="M2594" s="17"/>
      <c r="N2594" s="17"/>
      <c r="O2594" s="17"/>
      <c r="P2594" s="17"/>
      <c r="Q2594" s="17"/>
      <c r="R2594" s="17"/>
      <c r="S2594" s="17"/>
      <c r="T2594" s="5" t="str">
        <f>IF(SUM(Table4[[#This Row],[Jan]:[Dec]])=0,"",(SUM(Table4[[#This Row],[Jan]:[Dec]])))</f>
        <v/>
      </c>
      <c r="U2594" s="5">
        <f>IFERROR(IF(Table5[[#This Row],[Is RTE Student]]="Yes",0,VLOOKUP(Table4[[#This Row],[Class]]&amp;"_"&amp;Table4[[#This Row],[Stream]]&amp;"_"&amp;Table4[[#This Row],[Medium]],total_fee,5,0)),0)</f>
        <v>0</v>
      </c>
      <c r="V2594" s="5" t="str">
        <f>IFERROR(IF(Table4[[#This Row],[Total fees]]=Table4[[#This Row],[Total]]=0,"",Table4[[#This Row],[Total fees]]-Table4[[#This Row],[Total]]),"")</f>
        <v/>
      </c>
    </row>
    <row r="2595" spans="1:22">
      <c r="A2595" s="18" t="str">
        <f>IF('Student''s Data'!A2595=0,"",'Student''s Data'!A2595)</f>
        <v/>
      </c>
      <c r="B2595" s="18" t="str">
        <f>IF('Student''s Data'!B2595=0,"",'Student''s Data'!B2595)</f>
        <v/>
      </c>
      <c r="C2595" s="19" t="str">
        <f>IF('Student''s Data'!C2595=0,"",'Student''s Data'!C2595)</f>
        <v/>
      </c>
      <c r="D2595" s="19" t="str">
        <f>IF('Student''s Data'!D2595=0,"",'Student''s Data'!D2595)</f>
        <v/>
      </c>
      <c r="E2595" s="19" t="str">
        <f>IF('Student''s Data'!H2595=0,"",'Student''s Data'!H2595)</f>
        <v/>
      </c>
      <c r="F2595" s="19" t="str">
        <f>IF('Student''s Data'!E2595=0,"",'Student''s Data'!E2595)</f>
        <v/>
      </c>
      <c r="G2595" s="19" t="str">
        <f>IF('Student''s Data'!F2595=0,"",'Student''s Data'!F2595)</f>
        <v/>
      </c>
      <c r="H2595" s="17"/>
      <c r="I2595" s="17"/>
      <c r="J2595" s="17"/>
      <c r="K2595" s="17"/>
      <c r="L2595" s="17"/>
      <c r="M2595" s="17"/>
      <c r="N2595" s="17"/>
      <c r="O2595" s="17"/>
      <c r="P2595" s="17"/>
      <c r="Q2595" s="17"/>
      <c r="R2595" s="17"/>
      <c r="S2595" s="17"/>
      <c r="T2595" s="5" t="str">
        <f>IF(SUM(Table4[[#This Row],[Jan]:[Dec]])=0,"",(SUM(Table4[[#This Row],[Jan]:[Dec]])))</f>
        <v/>
      </c>
      <c r="U2595" s="5">
        <f>IFERROR(IF(Table5[[#This Row],[Is RTE Student]]="Yes",0,VLOOKUP(Table4[[#This Row],[Class]]&amp;"_"&amp;Table4[[#This Row],[Stream]]&amp;"_"&amp;Table4[[#This Row],[Medium]],total_fee,5,0)),0)</f>
        <v>0</v>
      </c>
      <c r="V2595" s="5" t="str">
        <f>IFERROR(IF(Table4[[#This Row],[Total fees]]=Table4[[#This Row],[Total]]=0,"",Table4[[#This Row],[Total fees]]-Table4[[#This Row],[Total]]),"")</f>
        <v/>
      </c>
    </row>
    <row r="2596" spans="1:22">
      <c r="A2596" s="18" t="str">
        <f>IF('Student''s Data'!A2596=0,"",'Student''s Data'!A2596)</f>
        <v/>
      </c>
      <c r="B2596" s="18" t="str">
        <f>IF('Student''s Data'!B2596=0,"",'Student''s Data'!B2596)</f>
        <v/>
      </c>
      <c r="C2596" s="19" t="str">
        <f>IF('Student''s Data'!C2596=0,"",'Student''s Data'!C2596)</f>
        <v/>
      </c>
      <c r="D2596" s="19" t="str">
        <f>IF('Student''s Data'!D2596=0,"",'Student''s Data'!D2596)</f>
        <v/>
      </c>
      <c r="E2596" s="19" t="str">
        <f>IF('Student''s Data'!H2596=0,"",'Student''s Data'!H2596)</f>
        <v/>
      </c>
      <c r="F2596" s="19" t="str">
        <f>IF('Student''s Data'!E2596=0,"",'Student''s Data'!E2596)</f>
        <v/>
      </c>
      <c r="G2596" s="19" t="str">
        <f>IF('Student''s Data'!F2596=0,"",'Student''s Data'!F2596)</f>
        <v/>
      </c>
      <c r="H2596" s="17"/>
      <c r="I2596" s="17"/>
      <c r="J2596" s="17"/>
      <c r="K2596" s="17"/>
      <c r="L2596" s="17"/>
      <c r="M2596" s="17"/>
      <c r="N2596" s="17"/>
      <c r="O2596" s="17"/>
      <c r="P2596" s="17"/>
      <c r="Q2596" s="17"/>
      <c r="R2596" s="17"/>
      <c r="S2596" s="17"/>
      <c r="T2596" s="5" t="str">
        <f>IF(SUM(Table4[[#This Row],[Jan]:[Dec]])=0,"",(SUM(Table4[[#This Row],[Jan]:[Dec]])))</f>
        <v/>
      </c>
      <c r="U2596" s="5">
        <f>IFERROR(IF(Table5[[#This Row],[Is RTE Student]]="Yes",0,VLOOKUP(Table4[[#This Row],[Class]]&amp;"_"&amp;Table4[[#This Row],[Stream]]&amp;"_"&amp;Table4[[#This Row],[Medium]],total_fee,5,0)),0)</f>
        <v>0</v>
      </c>
      <c r="V2596" s="5" t="str">
        <f>IFERROR(IF(Table4[[#This Row],[Total fees]]=Table4[[#This Row],[Total]]=0,"",Table4[[#This Row],[Total fees]]-Table4[[#This Row],[Total]]),"")</f>
        <v/>
      </c>
    </row>
    <row r="2597" spans="1:22">
      <c r="A2597" s="18" t="str">
        <f>IF('Student''s Data'!A2597=0,"",'Student''s Data'!A2597)</f>
        <v/>
      </c>
      <c r="B2597" s="18" t="str">
        <f>IF('Student''s Data'!B2597=0,"",'Student''s Data'!B2597)</f>
        <v/>
      </c>
      <c r="C2597" s="19" t="str">
        <f>IF('Student''s Data'!C2597=0,"",'Student''s Data'!C2597)</f>
        <v/>
      </c>
      <c r="D2597" s="19" t="str">
        <f>IF('Student''s Data'!D2597=0,"",'Student''s Data'!D2597)</f>
        <v/>
      </c>
      <c r="E2597" s="19" t="str">
        <f>IF('Student''s Data'!H2597=0,"",'Student''s Data'!H2597)</f>
        <v/>
      </c>
      <c r="F2597" s="19" t="str">
        <f>IF('Student''s Data'!E2597=0,"",'Student''s Data'!E2597)</f>
        <v/>
      </c>
      <c r="G2597" s="19" t="str">
        <f>IF('Student''s Data'!F2597=0,"",'Student''s Data'!F2597)</f>
        <v/>
      </c>
      <c r="H2597" s="17"/>
      <c r="I2597" s="17"/>
      <c r="J2597" s="17"/>
      <c r="K2597" s="17"/>
      <c r="L2597" s="17"/>
      <c r="M2597" s="17"/>
      <c r="N2597" s="17"/>
      <c r="O2597" s="17"/>
      <c r="P2597" s="17"/>
      <c r="Q2597" s="17"/>
      <c r="R2597" s="17"/>
      <c r="S2597" s="17"/>
      <c r="T2597" s="5" t="str">
        <f>IF(SUM(Table4[[#This Row],[Jan]:[Dec]])=0,"",(SUM(Table4[[#This Row],[Jan]:[Dec]])))</f>
        <v/>
      </c>
      <c r="U2597" s="5">
        <f>IFERROR(IF(Table5[[#This Row],[Is RTE Student]]="Yes",0,VLOOKUP(Table4[[#This Row],[Class]]&amp;"_"&amp;Table4[[#This Row],[Stream]]&amp;"_"&amp;Table4[[#This Row],[Medium]],total_fee,5,0)),0)</f>
        <v>0</v>
      </c>
      <c r="V2597" s="5" t="str">
        <f>IFERROR(IF(Table4[[#This Row],[Total fees]]=Table4[[#This Row],[Total]]=0,"",Table4[[#This Row],[Total fees]]-Table4[[#This Row],[Total]]),"")</f>
        <v/>
      </c>
    </row>
    <row r="2598" spans="1:22">
      <c r="A2598" s="18" t="str">
        <f>IF('Student''s Data'!A2598=0,"",'Student''s Data'!A2598)</f>
        <v/>
      </c>
      <c r="B2598" s="18" t="str">
        <f>IF('Student''s Data'!B2598=0,"",'Student''s Data'!B2598)</f>
        <v/>
      </c>
      <c r="C2598" s="19" t="str">
        <f>IF('Student''s Data'!C2598=0,"",'Student''s Data'!C2598)</f>
        <v/>
      </c>
      <c r="D2598" s="19" t="str">
        <f>IF('Student''s Data'!D2598=0,"",'Student''s Data'!D2598)</f>
        <v/>
      </c>
      <c r="E2598" s="19" t="str">
        <f>IF('Student''s Data'!H2598=0,"",'Student''s Data'!H2598)</f>
        <v/>
      </c>
      <c r="F2598" s="19" t="str">
        <f>IF('Student''s Data'!E2598=0,"",'Student''s Data'!E2598)</f>
        <v/>
      </c>
      <c r="G2598" s="19" t="str">
        <f>IF('Student''s Data'!F2598=0,"",'Student''s Data'!F2598)</f>
        <v/>
      </c>
      <c r="H2598" s="17"/>
      <c r="I2598" s="17"/>
      <c r="J2598" s="17"/>
      <c r="K2598" s="17"/>
      <c r="L2598" s="17"/>
      <c r="M2598" s="17"/>
      <c r="N2598" s="17"/>
      <c r="O2598" s="17"/>
      <c r="P2598" s="17"/>
      <c r="Q2598" s="17"/>
      <c r="R2598" s="17"/>
      <c r="S2598" s="17"/>
      <c r="T2598" s="5" t="str">
        <f>IF(SUM(Table4[[#This Row],[Jan]:[Dec]])=0,"",(SUM(Table4[[#This Row],[Jan]:[Dec]])))</f>
        <v/>
      </c>
      <c r="U2598" s="5">
        <f>IFERROR(IF(Table5[[#This Row],[Is RTE Student]]="Yes",0,VLOOKUP(Table4[[#This Row],[Class]]&amp;"_"&amp;Table4[[#This Row],[Stream]]&amp;"_"&amp;Table4[[#This Row],[Medium]],total_fee,5,0)),0)</f>
        <v>0</v>
      </c>
      <c r="V2598" s="5" t="str">
        <f>IFERROR(IF(Table4[[#This Row],[Total fees]]=Table4[[#This Row],[Total]]=0,"",Table4[[#This Row],[Total fees]]-Table4[[#This Row],[Total]]),"")</f>
        <v/>
      </c>
    </row>
    <row r="2599" spans="1:22">
      <c r="A2599" s="18" t="str">
        <f>IF('Student''s Data'!A2599=0,"",'Student''s Data'!A2599)</f>
        <v/>
      </c>
      <c r="B2599" s="18" t="str">
        <f>IF('Student''s Data'!B2599=0,"",'Student''s Data'!B2599)</f>
        <v/>
      </c>
      <c r="C2599" s="19" t="str">
        <f>IF('Student''s Data'!C2599=0,"",'Student''s Data'!C2599)</f>
        <v/>
      </c>
      <c r="D2599" s="19" t="str">
        <f>IF('Student''s Data'!D2599=0,"",'Student''s Data'!D2599)</f>
        <v/>
      </c>
      <c r="E2599" s="19" t="str">
        <f>IF('Student''s Data'!H2599=0,"",'Student''s Data'!H2599)</f>
        <v/>
      </c>
      <c r="F2599" s="19" t="str">
        <f>IF('Student''s Data'!E2599=0,"",'Student''s Data'!E2599)</f>
        <v/>
      </c>
      <c r="G2599" s="19" t="str">
        <f>IF('Student''s Data'!F2599=0,"",'Student''s Data'!F2599)</f>
        <v/>
      </c>
      <c r="H2599" s="17"/>
      <c r="I2599" s="17"/>
      <c r="J2599" s="17"/>
      <c r="K2599" s="17"/>
      <c r="L2599" s="17"/>
      <c r="M2599" s="17"/>
      <c r="N2599" s="17"/>
      <c r="O2599" s="17"/>
      <c r="P2599" s="17"/>
      <c r="Q2599" s="17"/>
      <c r="R2599" s="17"/>
      <c r="S2599" s="17"/>
      <c r="T2599" s="5" t="str">
        <f>IF(SUM(Table4[[#This Row],[Jan]:[Dec]])=0,"",(SUM(Table4[[#This Row],[Jan]:[Dec]])))</f>
        <v/>
      </c>
      <c r="U2599" s="5">
        <f>IFERROR(IF(Table5[[#This Row],[Is RTE Student]]="Yes",0,VLOOKUP(Table4[[#This Row],[Class]]&amp;"_"&amp;Table4[[#This Row],[Stream]]&amp;"_"&amp;Table4[[#This Row],[Medium]],total_fee,5,0)),0)</f>
        <v>0</v>
      </c>
      <c r="V2599" s="5" t="str">
        <f>IFERROR(IF(Table4[[#This Row],[Total fees]]=Table4[[#This Row],[Total]]=0,"",Table4[[#This Row],[Total fees]]-Table4[[#This Row],[Total]]),"")</f>
        <v/>
      </c>
    </row>
    <row r="2600" spans="1:22">
      <c r="A2600" s="18" t="str">
        <f>IF('Student''s Data'!A2600=0,"",'Student''s Data'!A2600)</f>
        <v/>
      </c>
      <c r="B2600" s="18" t="str">
        <f>IF('Student''s Data'!B2600=0,"",'Student''s Data'!B2600)</f>
        <v/>
      </c>
      <c r="C2600" s="19" t="str">
        <f>IF('Student''s Data'!C2600=0,"",'Student''s Data'!C2600)</f>
        <v/>
      </c>
      <c r="D2600" s="19" t="str">
        <f>IF('Student''s Data'!D2600=0,"",'Student''s Data'!D2600)</f>
        <v/>
      </c>
      <c r="E2600" s="19" t="str">
        <f>IF('Student''s Data'!H2600=0,"",'Student''s Data'!H2600)</f>
        <v/>
      </c>
      <c r="F2600" s="19" t="str">
        <f>IF('Student''s Data'!E2600=0,"",'Student''s Data'!E2600)</f>
        <v/>
      </c>
      <c r="G2600" s="19" t="str">
        <f>IF('Student''s Data'!F2600=0,"",'Student''s Data'!F2600)</f>
        <v/>
      </c>
      <c r="H2600" s="17"/>
      <c r="I2600" s="17"/>
      <c r="J2600" s="17"/>
      <c r="K2600" s="17"/>
      <c r="L2600" s="17"/>
      <c r="M2600" s="17"/>
      <c r="N2600" s="17"/>
      <c r="O2600" s="17"/>
      <c r="P2600" s="17"/>
      <c r="Q2600" s="17"/>
      <c r="R2600" s="17"/>
      <c r="S2600" s="17"/>
      <c r="T2600" s="5" t="str">
        <f>IF(SUM(Table4[[#This Row],[Jan]:[Dec]])=0,"",(SUM(Table4[[#This Row],[Jan]:[Dec]])))</f>
        <v/>
      </c>
      <c r="U2600" s="5">
        <f>IFERROR(IF(Table5[[#This Row],[Is RTE Student]]="Yes",0,VLOOKUP(Table4[[#This Row],[Class]]&amp;"_"&amp;Table4[[#This Row],[Stream]]&amp;"_"&amp;Table4[[#This Row],[Medium]],total_fee,5,0)),0)</f>
        <v>0</v>
      </c>
      <c r="V2600" s="5" t="str">
        <f>IFERROR(IF(Table4[[#This Row],[Total fees]]=Table4[[#This Row],[Total]]=0,"",Table4[[#This Row],[Total fees]]-Table4[[#This Row],[Total]]),"")</f>
        <v/>
      </c>
    </row>
    <row r="2601" spans="1:22">
      <c r="A2601" s="18" t="str">
        <f>IF('Student''s Data'!A2601=0,"",'Student''s Data'!A2601)</f>
        <v/>
      </c>
      <c r="B2601" s="18" t="str">
        <f>IF('Student''s Data'!B2601=0,"",'Student''s Data'!B2601)</f>
        <v/>
      </c>
      <c r="C2601" s="19" t="str">
        <f>IF('Student''s Data'!C2601=0,"",'Student''s Data'!C2601)</f>
        <v/>
      </c>
      <c r="D2601" s="19" t="str">
        <f>IF('Student''s Data'!D2601=0,"",'Student''s Data'!D2601)</f>
        <v/>
      </c>
      <c r="E2601" s="19" t="str">
        <f>IF('Student''s Data'!H2601=0,"",'Student''s Data'!H2601)</f>
        <v/>
      </c>
      <c r="F2601" s="19" t="str">
        <f>IF('Student''s Data'!E2601=0,"",'Student''s Data'!E2601)</f>
        <v/>
      </c>
      <c r="G2601" s="19" t="str">
        <f>IF('Student''s Data'!F2601=0,"",'Student''s Data'!F2601)</f>
        <v/>
      </c>
      <c r="H2601" s="17"/>
      <c r="I2601" s="17"/>
      <c r="J2601" s="17"/>
      <c r="K2601" s="17"/>
      <c r="L2601" s="17"/>
      <c r="M2601" s="17"/>
      <c r="N2601" s="17"/>
      <c r="O2601" s="17"/>
      <c r="P2601" s="17"/>
      <c r="Q2601" s="17"/>
      <c r="R2601" s="17"/>
      <c r="S2601" s="17"/>
      <c r="T2601" s="5" t="str">
        <f>IF(SUM(Table4[[#This Row],[Jan]:[Dec]])=0,"",(SUM(Table4[[#This Row],[Jan]:[Dec]])))</f>
        <v/>
      </c>
      <c r="U2601" s="5">
        <f>IFERROR(IF(Table5[[#This Row],[Is RTE Student]]="Yes",0,VLOOKUP(Table4[[#This Row],[Class]]&amp;"_"&amp;Table4[[#This Row],[Stream]]&amp;"_"&amp;Table4[[#This Row],[Medium]],total_fee,5,0)),0)</f>
        <v>0</v>
      </c>
      <c r="V2601" s="5" t="str">
        <f>IFERROR(IF(Table4[[#This Row],[Total fees]]=Table4[[#This Row],[Total]]=0,"",Table4[[#This Row],[Total fees]]-Table4[[#This Row],[Total]]),"")</f>
        <v/>
      </c>
    </row>
    <row r="2602" spans="1:22">
      <c r="A2602" s="18" t="str">
        <f>IF('Student''s Data'!A2602=0,"",'Student''s Data'!A2602)</f>
        <v/>
      </c>
      <c r="B2602" s="18" t="str">
        <f>IF('Student''s Data'!B2602=0,"",'Student''s Data'!B2602)</f>
        <v/>
      </c>
      <c r="C2602" s="19" t="str">
        <f>IF('Student''s Data'!C2602=0,"",'Student''s Data'!C2602)</f>
        <v/>
      </c>
      <c r="D2602" s="19" t="str">
        <f>IF('Student''s Data'!D2602=0,"",'Student''s Data'!D2602)</f>
        <v/>
      </c>
      <c r="E2602" s="19" t="str">
        <f>IF('Student''s Data'!H2602=0,"",'Student''s Data'!H2602)</f>
        <v/>
      </c>
      <c r="F2602" s="19" t="str">
        <f>IF('Student''s Data'!E2602=0,"",'Student''s Data'!E2602)</f>
        <v/>
      </c>
      <c r="G2602" s="19" t="str">
        <f>IF('Student''s Data'!F2602=0,"",'Student''s Data'!F2602)</f>
        <v/>
      </c>
      <c r="H2602" s="17"/>
      <c r="I2602" s="17"/>
      <c r="J2602" s="17"/>
      <c r="K2602" s="17"/>
      <c r="L2602" s="17"/>
      <c r="M2602" s="17"/>
      <c r="N2602" s="17"/>
      <c r="O2602" s="17"/>
      <c r="P2602" s="17"/>
      <c r="Q2602" s="17"/>
      <c r="R2602" s="17"/>
      <c r="S2602" s="17"/>
      <c r="T2602" s="5" t="str">
        <f>IF(SUM(Table4[[#This Row],[Jan]:[Dec]])=0,"",(SUM(Table4[[#This Row],[Jan]:[Dec]])))</f>
        <v/>
      </c>
      <c r="U2602" s="5">
        <f>IFERROR(IF(Table5[[#This Row],[Is RTE Student]]="Yes",0,VLOOKUP(Table4[[#This Row],[Class]]&amp;"_"&amp;Table4[[#This Row],[Stream]]&amp;"_"&amp;Table4[[#This Row],[Medium]],total_fee,5,0)),0)</f>
        <v>0</v>
      </c>
      <c r="V2602" s="5" t="str">
        <f>IFERROR(IF(Table4[[#This Row],[Total fees]]=Table4[[#This Row],[Total]]=0,"",Table4[[#This Row],[Total fees]]-Table4[[#This Row],[Total]]),"")</f>
        <v/>
      </c>
    </row>
    <row r="2603" spans="1:22">
      <c r="A2603" s="18" t="str">
        <f>IF('Student''s Data'!A2603=0,"",'Student''s Data'!A2603)</f>
        <v/>
      </c>
      <c r="B2603" s="18" t="str">
        <f>IF('Student''s Data'!B2603=0,"",'Student''s Data'!B2603)</f>
        <v/>
      </c>
      <c r="C2603" s="19" t="str">
        <f>IF('Student''s Data'!C2603=0,"",'Student''s Data'!C2603)</f>
        <v/>
      </c>
      <c r="D2603" s="19" t="str">
        <f>IF('Student''s Data'!D2603=0,"",'Student''s Data'!D2603)</f>
        <v/>
      </c>
      <c r="E2603" s="19" t="str">
        <f>IF('Student''s Data'!H2603=0,"",'Student''s Data'!H2603)</f>
        <v/>
      </c>
      <c r="F2603" s="19" t="str">
        <f>IF('Student''s Data'!E2603=0,"",'Student''s Data'!E2603)</f>
        <v/>
      </c>
      <c r="G2603" s="19" t="str">
        <f>IF('Student''s Data'!F2603=0,"",'Student''s Data'!F2603)</f>
        <v/>
      </c>
      <c r="H2603" s="17"/>
      <c r="I2603" s="17"/>
      <c r="J2603" s="17"/>
      <c r="K2603" s="17"/>
      <c r="L2603" s="17"/>
      <c r="M2603" s="17"/>
      <c r="N2603" s="17"/>
      <c r="O2603" s="17"/>
      <c r="P2603" s="17"/>
      <c r="Q2603" s="17"/>
      <c r="R2603" s="17"/>
      <c r="S2603" s="17"/>
      <c r="T2603" s="5" t="str">
        <f>IF(SUM(Table4[[#This Row],[Jan]:[Dec]])=0,"",(SUM(Table4[[#This Row],[Jan]:[Dec]])))</f>
        <v/>
      </c>
      <c r="U2603" s="5">
        <f>IFERROR(IF(Table5[[#This Row],[Is RTE Student]]="Yes",0,VLOOKUP(Table4[[#This Row],[Class]]&amp;"_"&amp;Table4[[#This Row],[Stream]]&amp;"_"&amp;Table4[[#This Row],[Medium]],total_fee,5,0)),0)</f>
        <v>0</v>
      </c>
      <c r="V2603" s="5" t="str">
        <f>IFERROR(IF(Table4[[#This Row],[Total fees]]=Table4[[#This Row],[Total]]=0,"",Table4[[#This Row],[Total fees]]-Table4[[#This Row],[Total]]),"")</f>
        <v/>
      </c>
    </row>
    <row r="2604" spans="1:22">
      <c r="A2604" s="18" t="str">
        <f>IF('Student''s Data'!A2604=0,"",'Student''s Data'!A2604)</f>
        <v/>
      </c>
      <c r="B2604" s="18" t="str">
        <f>IF('Student''s Data'!B2604=0,"",'Student''s Data'!B2604)</f>
        <v/>
      </c>
      <c r="C2604" s="19" t="str">
        <f>IF('Student''s Data'!C2604=0,"",'Student''s Data'!C2604)</f>
        <v/>
      </c>
      <c r="D2604" s="19" t="str">
        <f>IF('Student''s Data'!D2604=0,"",'Student''s Data'!D2604)</f>
        <v/>
      </c>
      <c r="E2604" s="19" t="str">
        <f>IF('Student''s Data'!H2604=0,"",'Student''s Data'!H2604)</f>
        <v/>
      </c>
      <c r="F2604" s="19" t="str">
        <f>IF('Student''s Data'!E2604=0,"",'Student''s Data'!E2604)</f>
        <v/>
      </c>
      <c r="G2604" s="19" t="str">
        <f>IF('Student''s Data'!F2604=0,"",'Student''s Data'!F2604)</f>
        <v/>
      </c>
      <c r="H2604" s="17"/>
      <c r="I2604" s="17"/>
      <c r="J2604" s="17"/>
      <c r="K2604" s="17"/>
      <c r="L2604" s="17"/>
      <c r="M2604" s="17"/>
      <c r="N2604" s="17"/>
      <c r="O2604" s="17"/>
      <c r="P2604" s="17"/>
      <c r="Q2604" s="17"/>
      <c r="R2604" s="17"/>
      <c r="S2604" s="17"/>
      <c r="T2604" s="5" t="str">
        <f>IF(SUM(Table4[[#This Row],[Jan]:[Dec]])=0,"",(SUM(Table4[[#This Row],[Jan]:[Dec]])))</f>
        <v/>
      </c>
      <c r="U2604" s="5">
        <f>IFERROR(IF(Table5[[#This Row],[Is RTE Student]]="Yes",0,VLOOKUP(Table4[[#This Row],[Class]]&amp;"_"&amp;Table4[[#This Row],[Stream]]&amp;"_"&amp;Table4[[#This Row],[Medium]],total_fee,5,0)),0)</f>
        <v>0</v>
      </c>
      <c r="V2604" s="5" t="str">
        <f>IFERROR(IF(Table4[[#This Row],[Total fees]]=Table4[[#This Row],[Total]]=0,"",Table4[[#This Row],[Total fees]]-Table4[[#This Row],[Total]]),"")</f>
        <v/>
      </c>
    </row>
    <row r="2605" spans="1:22">
      <c r="A2605" s="18" t="str">
        <f>IF('Student''s Data'!A2605=0,"",'Student''s Data'!A2605)</f>
        <v/>
      </c>
      <c r="B2605" s="18" t="str">
        <f>IF('Student''s Data'!B2605=0,"",'Student''s Data'!B2605)</f>
        <v/>
      </c>
      <c r="C2605" s="19" t="str">
        <f>IF('Student''s Data'!C2605=0,"",'Student''s Data'!C2605)</f>
        <v/>
      </c>
      <c r="D2605" s="19" t="str">
        <f>IF('Student''s Data'!D2605=0,"",'Student''s Data'!D2605)</f>
        <v/>
      </c>
      <c r="E2605" s="19" t="str">
        <f>IF('Student''s Data'!H2605=0,"",'Student''s Data'!H2605)</f>
        <v/>
      </c>
      <c r="F2605" s="19" t="str">
        <f>IF('Student''s Data'!E2605=0,"",'Student''s Data'!E2605)</f>
        <v/>
      </c>
      <c r="G2605" s="19" t="str">
        <f>IF('Student''s Data'!F2605=0,"",'Student''s Data'!F2605)</f>
        <v/>
      </c>
      <c r="H2605" s="17"/>
      <c r="I2605" s="17"/>
      <c r="J2605" s="17"/>
      <c r="K2605" s="17"/>
      <c r="L2605" s="17"/>
      <c r="M2605" s="17"/>
      <c r="N2605" s="17"/>
      <c r="O2605" s="17"/>
      <c r="P2605" s="17"/>
      <c r="Q2605" s="17"/>
      <c r="R2605" s="17"/>
      <c r="S2605" s="17"/>
      <c r="T2605" s="5" t="str">
        <f>IF(SUM(Table4[[#This Row],[Jan]:[Dec]])=0,"",(SUM(Table4[[#This Row],[Jan]:[Dec]])))</f>
        <v/>
      </c>
      <c r="U2605" s="5">
        <f>IFERROR(IF(Table5[[#This Row],[Is RTE Student]]="Yes",0,VLOOKUP(Table4[[#This Row],[Class]]&amp;"_"&amp;Table4[[#This Row],[Stream]]&amp;"_"&amp;Table4[[#This Row],[Medium]],total_fee,5,0)),0)</f>
        <v>0</v>
      </c>
      <c r="V2605" s="5" t="str">
        <f>IFERROR(IF(Table4[[#This Row],[Total fees]]=Table4[[#This Row],[Total]]=0,"",Table4[[#This Row],[Total fees]]-Table4[[#This Row],[Total]]),"")</f>
        <v/>
      </c>
    </row>
    <row r="2606" spans="1:22">
      <c r="A2606" s="18" t="str">
        <f>IF('Student''s Data'!A2606=0,"",'Student''s Data'!A2606)</f>
        <v/>
      </c>
      <c r="B2606" s="18" t="str">
        <f>IF('Student''s Data'!B2606=0,"",'Student''s Data'!B2606)</f>
        <v/>
      </c>
      <c r="C2606" s="19" t="str">
        <f>IF('Student''s Data'!C2606=0,"",'Student''s Data'!C2606)</f>
        <v/>
      </c>
      <c r="D2606" s="19" t="str">
        <f>IF('Student''s Data'!D2606=0,"",'Student''s Data'!D2606)</f>
        <v/>
      </c>
      <c r="E2606" s="19" t="str">
        <f>IF('Student''s Data'!H2606=0,"",'Student''s Data'!H2606)</f>
        <v/>
      </c>
      <c r="F2606" s="19" t="str">
        <f>IF('Student''s Data'!E2606=0,"",'Student''s Data'!E2606)</f>
        <v/>
      </c>
      <c r="G2606" s="19" t="str">
        <f>IF('Student''s Data'!F2606=0,"",'Student''s Data'!F2606)</f>
        <v/>
      </c>
      <c r="H2606" s="17"/>
      <c r="I2606" s="17"/>
      <c r="J2606" s="17"/>
      <c r="K2606" s="17"/>
      <c r="L2606" s="17"/>
      <c r="M2606" s="17"/>
      <c r="N2606" s="17"/>
      <c r="O2606" s="17"/>
      <c r="P2606" s="17"/>
      <c r="Q2606" s="17"/>
      <c r="R2606" s="17"/>
      <c r="S2606" s="17"/>
      <c r="T2606" s="5" t="str">
        <f>IF(SUM(Table4[[#This Row],[Jan]:[Dec]])=0,"",(SUM(Table4[[#This Row],[Jan]:[Dec]])))</f>
        <v/>
      </c>
      <c r="U2606" s="5">
        <f>IFERROR(IF(Table5[[#This Row],[Is RTE Student]]="Yes",0,VLOOKUP(Table4[[#This Row],[Class]]&amp;"_"&amp;Table4[[#This Row],[Stream]]&amp;"_"&amp;Table4[[#This Row],[Medium]],total_fee,5,0)),0)</f>
        <v>0</v>
      </c>
      <c r="V2606" s="5" t="str">
        <f>IFERROR(IF(Table4[[#This Row],[Total fees]]=Table4[[#This Row],[Total]]=0,"",Table4[[#This Row],[Total fees]]-Table4[[#This Row],[Total]]),"")</f>
        <v/>
      </c>
    </row>
    <row r="2607" spans="1:22">
      <c r="A2607" s="18" t="str">
        <f>IF('Student''s Data'!A2607=0,"",'Student''s Data'!A2607)</f>
        <v/>
      </c>
      <c r="B2607" s="18" t="str">
        <f>IF('Student''s Data'!B2607=0,"",'Student''s Data'!B2607)</f>
        <v/>
      </c>
      <c r="C2607" s="19" t="str">
        <f>IF('Student''s Data'!C2607=0,"",'Student''s Data'!C2607)</f>
        <v/>
      </c>
      <c r="D2607" s="19" t="str">
        <f>IF('Student''s Data'!D2607=0,"",'Student''s Data'!D2607)</f>
        <v/>
      </c>
      <c r="E2607" s="19" t="str">
        <f>IF('Student''s Data'!H2607=0,"",'Student''s Data'!H2607)</f>
        <v/>
      </c>
      <c r="F2607" s="19" t="str">
        <f>IF('Student''s Data'!E2607=0,"",'Student''s Data'!E2607)</f>
        <v/>
      </c>
      <c r="G2607" s="19" t="str">
        <f>IF('Student''s Data'!F2607=0,"",'Student''s Data'!F2607)</f>
        <v/>
      </c>
      <c r="H2607" s="17"/>
      <c r="I2607" s="17"/>
      <c r="J2607" s="17"/>
      <c r="K2607" s="17"/>
      <c r="L2607" s="17"/>
      <c r="M2607" s="17"/>
      <c r="N2607" s="17"/>
      <c r="O2607" s="17"/>
      <c r="P2607" s="17"/>
      <c r="Q2607" s="17"/>
      <c r="R2607" s="17"/>
      <c r="S2607" s="17"/>
      <c r="T2607" s="5" t="str">
        <f>IF(SUM(Table4[[#This Row],[Jan]:[Dec]])=0,"",(SUM(Table4[[#This Row],[Jan]:[Dec]])))</f>
        <v/>
      </c>
      <c r="U2607" s="5">
        <f>IFERROR(IF(Table5[[#This Row],[Is RTE Student]]="Yes",0,VLOOKUP(Table4[[#This Row],[Class]]&amp;"_"&amp;Table4[[#This Row],[Stream]]&amp;"_"&amp;Table4[[#This Row],[Medium]],total_fee,5,0)),0)</f>
        <v>0</v>
      </c>
      <c r="V2607" s="5" t="str">
        <f>IFERROR(IF(Table4[[#This Row],[Total fees]]=Table4[[#This Row],[Total]]=0,"",Table4[[#This Row],[Total fees]]-Table4[[#This Row],[Total]]),"")</f>
        <v/>
      </c>
    </row>
    <row r="2608" spans="1:22">
      <c r="A2608" s="18" t="str">
        <f>IF('Student''s Data'!A2608=0,"",'Student''s Data'!A2608)</f>
        <v/>
      </c>
      <c r="B2608" s="18" t="str">
        <f>IF('Student''s Data'!B2608=0,"",'Student''s Data'!B2608)</f>
        <v/>
      </c>
      <c r="C2608" s="19" t="str">
        <f>IF('Student''s Data'!C2608=0,"",'Student''s Data'!C2608)</f>
        <v/>
      </c>
      <c r="D2608" s="19" t="str">
        <f>IF('Student''s Data'!D2608=0,"",'Student''s Data'!D2608)</f>
        <v/>
      </c>
      <c r="E2608" s="19" t="str">
        <f>IF('Student''s Data'!H2608=0,"",'Student''s Data'!H2608)</f>
        <v/>
      </c>
      <c r="F2608" s="19" t="str">
        <f>IF('Student''s Data'!E2608=0,"",'Student''s Data'!E2608)</f>
        <v/>
      </c>
      <c r="G2608" s="19" t="str">
        <f>IF('Student''s Data'!F2608=0,"",'Student''s Data'!F2608)</f>
        <v/>
      </c>
      <c r="H2608" s="17"/>
      <c r="I2608" s="17"/>
      <c r="J2608" s="17"/>
      <c r="K2608" s="17"/>
      <c r="L2608" s="17"/>
      <c r="M2608" s="17"/>
      <c r="N2608" s="17"/>
      <c r="O2608" s="17"/>
      <c r="P2608" s="17"/>
      <c r="Q2608" s="17"/>
      <c r="R2608" s="17"/>
      <c r="S2608" s="17"/>
      <c r="T2608" s="5" t="str">
        <f>IF(SUM(Table4[[#This Row],[Jan]:[Dec]])=0,"",(SUM(Table4[[#This Row],[Jan]:[Dec]])))</f>
        <v/>
      </c>
      <c r="U2608" s="5">
        <f>IFERROR(IF(Table5[[#This Row],[Is RTE Student]]="Yes",0,VLOOKUP(Table4[[#This Row],[Class]]&amp;"_"&amp;Table4[[#This Row],[Stream]]&amp;"_"&amp;Table4[[#This Row],[Medium]],total_fee,5,0)),0)</f>
        <v>0</v>
      </c>
      <c r="V2608" s="5" t="str">
        <f>IFERROR(IF(Table4[[#This Row],[Total fees]]=Table4[[#This Row],[Total]]=0,"",Table4[[#This Row],[Total fees]]-Table4[[#This Row],[Total]]),"")</f>
        <v/>
      </c>
    </row>
    <row r="2609" spans="1:22">
      <c r="A2609" s="18" t="str">
        <f>IF('Student''s Data'!A2609=0,"",'Student''s Data'!A2609)</f>
        <v/>
      </c>
      <c r="B2609" s="18" t="str">
        <f>IF('Student''s Data'!B2609=0,"",'Student''s Data'!B2609)</f>
        <v/>
      </c>
      <c r="C2609" s="19" t="str">
        <f>IF('Student''s Data'!C2609=0,"",'Student''s Data'!C2609)</f>
        <v/>
      </c>
      <c r="D2609" s="19" t="str">
        <f>IF('Student''s Data'!D2609=0,"",'Student''s Data'!D2609)</f>
        <v/>
      </c>
      <c r="E2609" s="19" t="str">
        <f>IF('Student''s Data'!H2609=0,"",'Student''s Data'!H2609)</f>
        <v/>
      </c>
      <c r="F2609" s="19" t="str">
        <f>IF('Student''s Data'!E2609=0,"",'Student''s Data'!E2609)</f>
        <v/>
      </c>
      <c r="G2609" s="19" t="str">
        <f>IF('Student''s Data'!F2609=0,"",'Student''s Data'!F2609)</f>
        <v/>
      </c>
      <c r="H2609" s="17"/>
      <c r="I2609" s="17"/>
      <c r="J2609" s="17"/>
      <c r="K2609" s="17"/>
      <c r="L2609" s="17"/>
      <c r="M2609" s="17"/>
      <c r="N2609" s="17"/>
      <c r="O2609" s="17"/>
      <c r="P2609" s="17"/>
      <c r="Q2609" s="17"/>
      <c r="R2609" s="17"/>
      <c r="S2609" s="17"/>
      <c r="T2609" s="5" t="str">
        <f>IF(SUM(Table4[[#This Row],[Jan]:[Dec]])=0,"",(SUM(Table4[[#This Row],[Jan]:[Dec]])))</f>
        <v/>
      </c>
      <c r="U2609" s="5">
        <f>IFERROR(IF(Table5[[#This Row],[Is RTE Student]]="Yes",0,VLOOKUP(Table4[[#This Row],[Class]]&amp;"_"&amp;Table4[[#This Row],[Stream]]&amp;"_"&amp;Table4[[#This Row],[Medium]],total_fee,5,0)),0)</f>
        <v>0</v>
      </c>
      <c r="V2609" s="5" t="str">
        <f>IFERROR(IF(Table4[[#This Row],[Total fees]]=Table4[[#This Row],[Total]]=0,"",Table4[[#This Row],[Total fees]]-Table4[[#This Row],[Total]]),"")</f>
        <v/>
      </c>
    </row>
    <row r="2610" spans="1:22">
      <c r="A2610" s="18" t="str">
        <f>IF('Student''s Data'!A2610=0,"",'Student''s Data'!A2610)</f>
        <v/>
      </c>
      <c r="B2610" s="18" t="str">
        <f>IF('Student''s Data'!B2610=0,"",'Student''s Data'!B2610)</f>
        <v/>
      </c>
      <c r="C2610" s="19" t="str">
        <f>IF('Student''s Data'!C2610=0,"",'Student''s Data'!C2610)</f>
        <v/>
      </c>
      <c r="D2610" s="19" t="str">
        <f>IF('Student''s Data'!D2610=0,"",'Student''s Data'!D2610)</f>
        <v/>
      </c>
      <c r="E2610" s="19" t="str">
        <f>IF('Student''s Data'!H2610=0,"",'Student''s Data'!H2610)</f>
        <v/>
      </c>
      <c r="F2610" s="19" t="str">
        <f>IF('Student''s Data'!E2610=0,"",'Student''s Data'!E2610)</f>
        <v/>
      </c>
      <c r="G2610" s="19" t="str">
        <f>IF('Student''s Data'!F2610=0,"",'Student''s Data'!F2610)</f>
        <v/>
      </c>
      <c r="H2610" s="17"/>
      <c r="I2610" s="17"/>
      <c r="J2610" s="17"/>
      <c r="K2610" s="17"/>
      <c r="L2610" s="17"/>
      <c r="M2610" s="17"/>
      <c r="N2610" s="17"/>
      <c r="O2610" s="17"/>
      <c r="P2610" s="17"/>
      <c r="Q2610" s="17"/>
      <c r="R2610" s="17"/>
      <c r="S2610" s="17"/>
      <c r="T2610" s="5" t="str">
        <f>IF(SUM(Table4[[#This Row],[Jan]:[Dec]])=0,"",(SUM(Table4[[#This Row],[Jan]:[Dec]])))</f>
        <v/>
      </c>
      <c r="U2610" s="5">
        <f>IFERROR(IF(Table5[[#This Row],[Is RTE Student]]="Yes",0,VLOOKUP(Table4[[#This Row],[Class]]&amp;"_"&amp;Table4[[#This Row],[Stream]]&amp;"_"&amp;Table4[[#This Row],[Medium]],total_fee,5,0)),0)</f>
        <v>0</v>
      </c>
      <c r="V2610" s="5" t="str">
        <f>IFERROR(IF(Table4[[#This Row],[Total fees]]=Table4[[#This Row],[Total]]=0,"",Table4[[#This Row],[Total fees]]-Table4[[#This Row],[Total]]),"")</f>
        <v/>
      </c>
    </row>
    <row r="2611" spans="1:22">
      <c r="A2611" s="18" t="str">
        <f>IF('Student''s Data'!A2611=0,"",'Student''s Data'!A2611)</f>
        <v/>
      </c>
      <c r="B2611" s="18" t="str">
        <f>IF('Student''s Data'!B2611=0,"",'Student''s Data'!B2611)</f>
        <v/>
      </c>
      <c r="C2611" s="19" t="str">
        <f>IF('Student''s Data'!C2611=0,"",'Student''s Data'!C2611)</f>
        <v/>
      </c>
      <c r="D2611" s="19" t="str">
        <f>IF('Student''s Data'!D2611=0,"",'Student''s Data'!D2611)</f>
        <v/>
      </c>
      <c r="E2611" s="19" t="str">
        <f>IF('Student''s Data'!H2611=0,"",'Student''s Data'!H2611)</f>
        <v/>
      </c>
      <c r="F2611" s="19" t="str">
        <f>IF('Student''s Data'!E2611=0,"",'Student''s Data'!E2611)</f>
        <v/>
      </c>
      <c r="G2611" s="19" t="str">
        <f>IF('Student''s Data'!F2611=0,"",'Student''s Data'!F2611)</f>
        <v/>
      </c>
      <c r="H2611" s="17"/>
      <c r="I2611" s="17"/>
      <c r="J2611" s="17"/>
      <c r="K2611" s="17"/>
      <c r="L2611" s="17"/>
      <c r="M2611" s="17"/>
      <c r="N2611" s="17"/>
      <c r="O2611" s="17"/>
      <c r="P2611" s="17"/>
      <c r="Q2611" s="17"/>
      <c r="R2611" s="17"/>
      <c r="S2611" s="17"/>
      <c r="T2611" s="5" t="str">
        <f>IF(SUM(Table4[[#This Row],[Jan]:[Dec]])=0,"",(SUM(Table4[[#This Row],[Jan]:[Dec]])))</f>
        <v/>
      </c>
      <c r="U2611" s="5">
        <f>IFERROR(IF(Table5[[#This Row],[Is RTE Student]]="Yes",0,VLOOKUP(Table4[[#This Row],[Class]]&amp;"_"&amp;Table4[[#This Row],[Stream]]&amp;"_"&amp;Table4[[#This Row],[Medium]],total_fee,5,0)),0)</f>
        <v>0</v>
      </c>
      <c r="V2611" s="5" t="str">
        <f>IFERROR(IF(Table4[[#This Row],[Total fees]]=Table4[[#This Row],[Total]]=0,"",Table4[[#This Row],[Total fees]]-Table4[[#This Row],[Total]]),"")</f>
        <v/>
      </c>
    </row>
    <row r="2612" spans="1:22">
      <c r="A2612" s="18" t="str">
        <f>IF('Student''s Data'!A2612=0,"",'Student''s Data'!A2612)</f>
        <v/>
      </c>
      <c r="B2612" s="18" t="str">
        <f>IF('Student''s Data'!B2612=0,"",'Student''s Data'!B2612)</f>
        <v/>
      </c>
      <c r="C2612" s="19" t="str">
        <f>IF('Student''s Data'!C2612=0,"",'Student''s Data'!C2612)</f>
        <v/>
      </c>
      <c r="D2612" s="19" t="str">
        <f>IF('Student''s Data'!D2612=0,"",'Student''s Data'!D2612)</f>
        <v/>
      </c>
      <c r="E2612" s="19" t="str">
        <f>IF('Student''s Data'!H2612=0,"",'Student''s Data'!H2612)</f>
        <v/>
      </c>
      <c r="F2612" s="19" t="str">
        <f>IF('Student''s Data'!E2612=0,"",'Student''s Data'!E2612)</f>
        <v/>
      </c>
      <c r="G2612" s="19" t="str">
        <f>IF('Student''s Data'!F2612=0,"",'Student''s Data'!F2612)</f>
        <v/>
      </c>
      <c r="H2612" s="17"/>
      <c r="I2612" s="17"/>
      <c r="J2612" s="17"/>
      <c r="K2612" s="17"/>
      <c r="L2612" s="17"/>
      <c r="M2612" s="17"/>
      <c r="N2612" s="17"/>
      <c r="O2612" s="17"/>
      <c r="P2612" s="17"/>
      <c r="Q2612" s="17"/>
      <c r="R2612" s="17"/>
      <c r="S2612" s="17"/>
      <c r="T2612" s="5" t="str">
        <f>IF(SUM(Table4[[#This Row],[Jan]:[Dec]])=0,"",(SUM(Table4[[#This Row],[Jan]:[Dec]])))</f>
        <v/>
      </c>
      <c r="U2612" s="5">
        <f>IFERROR(IF(Table5[[#This Row],[Is RTE Student]]="Yes",0,VLOOKUP(Table4[[#This Row],[Class]]&amp;"_"&amp;Table4[[#This Row],[Stream]]&amp;"_"&amp;Table4[[#This Row],[Medium]],total_fee,5,0)),0)</f>
        <v>0</v>
      </c>
      <c r="V2612" s="5" t="str">
        <f>IFERROR(IF(Table4[[#This Row],[Total fees]]=Table4[[#This Row],[Total]]=0,"",Table4[[#This Row],[Total fees]]-Table4[[#This Row],[Total]]),"")</f>
        <v/>
      </c>
    </row>
    <row r="2613" spans="1:22">
      <c r="A2613" s="18" t="str">
        <f>IF('Student''s Data'!A2613=0,"",'Student''s Data'!A2613)</f>
        <v/>
      </c>
      <c r="B2613" s="18" t="str">
        <f>IF('Student''s Data'!B2613=0,"",'Student''s Data'!B2613)</f>
        <v/>
      </c>
      <c r="C2613" s="19" t="str">
        <f>IF('Student''s Data'!C2613=0,"",'Student''s Data'!C2613)</f>
        <v/>
      </c>
      <c r="D2613" s="19" t="str">
        <f>IF('Student''s Data'!D2613=0,"",'Student''s Data'!D2613)</f>
        <v/>
      </c>
      <c r="E2613" s="19" t="str">
        <f>IF('Student''s Data'!H2613=0,"",'Student''s Data'!H2613)</f>
        <v/>
      </c>
      <c r="F2613" s="19" t="str">
        <f>IF('Student''s Data'!E2613=0,"",'Student''s Data'!E2613)</f>
        <v/>
      </c>
      <c r="G2613" s="19" t="str">
        <f>IF('Student''s Data'!F2613=0,"",'Student''s Data'!F2613)</f>
        <v/>
      </c>
      <c r="H2613" s="17"/>
      <c r="I2613" s="17"/>
      <c r="J2613" s="17"/>
      <c r="K2613" s="17"/>
      <c r="L2613" s="17"/>
      <c r="M2613" s="17"/>
      <c r="N2613" s="17"/>
      <c r="O2613" s="17"/>
      <c r="P2613" s="17"/>
      <c r="Q2613" s="17"/>
      <c r="R2613" s="17"/>
      <c r="S2613" s="17"/>
      <c r="T2613" s="5" t="str">
        <f>IF(SUM(Table4[[#This Row],[Jan]:[Dec]])=0,"",(SUM(Table4[[#This Row],[Jan]:[Dec]])))</f>
        <v/>
      </c>
      <c r="U2613" s="5">
        <f>IFERROR(IF(Table5[[#This Row],[Is RTE Student]]="Yes",0,VLOOKUP(Table4[[#This Row],[Class]]&amp;"_"&amp;Table4[[#This Row],[Stream]]&amp;"_"&amp;Table4[[#This Row],[Medium]],total_fee,5,0)),0)</f>
        <v>0</v>
      </c>
      <c r="V2613" s="5" t="str">
        <f>IFERROR(IF(Table4[[#This Row],[Total fees]]=Table4[[#This Row],[Total]]=0,"",Table4[[#This Row],[Total fees]]-Table4[[#This Row],[Total]]),"")</f>
        <v/>
      </c>
    </row>
    <row r="2614" spans="1:22">
      <c r="A2614" s="18" t="str">
        <f>IF('Student''s Data'!A2614=0,"",'Student''s Data'!A2614)</f>
        <v/>
      </c>
      <c r="B2614" s="18" t="str">
        <f>IF('Student''s Data'!B2614=0,"",'Student''s Data'!B2614)</f>
        <v/>
      </c>
      <c r="C2614" s="19" t="str">
        <f>IF('Student''s Data'!C2614=0,"",'Student''s Data'!C2614)</f>
        <v/>
      </c>
      <c r="D2614" s="19" t="str">
        <f>IF('Student''s Data'!D2614=0,"",'Student''s Data'!D2614)</f>
        <v/>
      </c>
      <c r="E2614" s="19" t="str">
        <f>IF('Student''s Data'!H2614=0,"",'Student''s Data'!H2614)</f>
        <v/>
      </c>
      <c r="F2614" s="19" t="str">
        <f>IF('Student''s Data'!E2614=0,"",'Student''s Data'!E2614)</f>
        <v/>
      </c>
      <c r="G2614" s="19" t="str">
        <f>IF('Student''s Data'!F2614=0,"",'Student''s Data'!F2614)</f>
        <v/>
      </c>
      <c r="H2614" s="17"/>
      <c r="I2614" s="17"/>
      <c r="J2614" s="17"/>
      <c r="K2614" s="17"/>
      <c r="L2614" s="17"/>
      <c r="M2614" s="17"/>
      <c r="N2614" s="17"/>
      <c r="O2614" s="17"/>
      <c r="P2614" s="17"/>
      <c r="Q2614" s="17"/>
      <c r="R2614" s="17"/>
      <c r="S2614" s="17"/>
      <c r="T2614" s="5" t="str">
        <f>IF(SUM(Table4[[#This Row],[Jan]:[Dec]])=0,"",(SUM(Table4[[#This Row],[Jan]:[Dec]])))</f>
        <v/>
      </c>
      <c r="U2614" s="5">
        <f>IFERROR(IF(Table5[[#This Row],[Is RTE Student]]="Yes",0,VLOOKUP(Table4[[#This Row],[Class]]&amp;"_"&amp;Table4[[#This Row],[Stream]]&amp;"_"&amp;Table4[[#This Row],[Medium]],total_fee,5,0)),0)</f>
        <v>0</v>
      </c>
      <c r="V2614" s="5" t="str">
        <f>IFERROR(IF(Table4[[#This Row],[Total fees]]=Table4[[#This Row],[Total]]=0,"",Table4[[#This Row],[Total fees]]-Table4[[#This Row],[Total]]),"")</f>
        <v/>
      </c>
    </row>
    <row r="2615" spans="1:22">
      <c r="A2615" s="18" t="str">
        <f>IF('Student''s Data'!A2615=0,"",'Student''s Data'!A2615)</f>
        <v/>
      </c>
      <c r="B2615" s="18" t="str">
        <f>IF('Student''s Data'!B2615=0,"",'Student''s Data'!B2615)</f>
        <v/>
      </c>
      <c r="C2615" s="19" t="str">
        <f>IF('Student''s Data'!C2615=0,"",'Student''s Data'!C2615)</f>
        <v/>
      </c>
      <c r="D2615" s="19" t="str">
        <f>IF('Student''s Data'!D2615=0,"",'Student''s Data'!D2615)</f>
        <v/>
      </c>
      <c r="E2615" s="19" t="str">
        <f>IF('Student''s Data'!H2615=0,"",'Student''s Data'!H2615)</f>
        <v/>
      </c>
      <c r="F2615" s="19" t="str">
        <f>IF('Student''s Data'!E2615=0,"",'Student''s Data'!E2615)</f>
        <v/>
      </c>
      <c r="G2615" s="19" t="str">
        <f>IF('Student''s Data'!F2615=0,"",'Student''s Data'!F2615)</f>
        <v/>
      </c>
      <c r="H2615" s="17"/>
      <c r="I2615" s="17"/>
      <c r="J2615" s="17"/>
      <c r="K2615" s="17"/>
      <c r="L2615" s="17"/>
      <c r="M2615" s="17"/>
      <c r="N2615" s="17"/>
      <c r="O2615" s="17"/>
      <c r="P2615" s="17"/>
      <c r="Q2615" s="17"/>
      <c r="R2615" s="17"/>
      <c r="S2615" s="17"/>
      <c r="T2615" s="5" t="str">
        <f>IF(SUM(Table4[[#This Row],[Jan]:[Dec]])=0,"",(SUM(Table4[[#This Row],[Jan]:[Dec]])))</f>
        <v/>
      </c>
      <c r="U2615" s="5">
        <f>IFERROR(IF(Table5[[#This Row],[Is RTE Student]]="Yes",0,VLOOKUP(Table4[[#This Row],[Class]]&amp;"_"&amp;Table4[[#This Row],[Stream]]&amp;"_"&amp;Table4[[#This Row],[Medium]],total_fee,5,0)),0)</f>
        <v>0</v>
      </c>
      <c r="V2615" s="5" t="str">
        <f>IFERROR(IF(Table4[[#This Row],[Total fees]]=Table4[[#This Row],[Total]]=0,"",Table4[[#This Row],[Total fees]]-Table4[[#This Row],[Total]]),"")</f>
        <v/>
      </c>
    </row>
    <row r="2616" spans="1:22">
      <c r="A2616" s="18" t="str">
        <f>IF('Student''s Data'!A2616=0,"",'Student''s Data'!A2616)</f>
        <v/>
      </c>
      <c r="B2616" s="18" t="str">
        <f>IF('Student''s Data'!B2616=0,"",'Student''s Data'!B2616)</f>
        <v/>
      </c>
      <c r="C2616" s="19" t="str">
        <f>IF('Student''s Data'!C2616=0,"",'Student''s Data'!C2616)</f>
        <v/>
      </c>
      <c r="D2616" s="19" t="str">
        <f>IF('Student''s Data'!D2616=0,"",'Student''s Data'!D2616)</f>
        <v/>
      </c>
      <c r="E2616" s="19" t="str">
        <f>IF('Student''s Data'!H2616=0,"",'Student''s Data'!H2616)</f>
        <v/>
      </c>
      <c r="F2616" s="19" t="str">
        <f>IF('Student''s Data'!E2616=0,"",'Student''s Data'!E2616)</f>
        <v/>
      </c>
      <c r="G2616" s="19" t="str">
        <f>IF('Student''s Data'!F2616=0,"",'Student''s Data'!F2616)</f>
        <v/>
      </c>
      <c r="H2616" s="17"/>
      <c r="I2616" s="17"/>
      <c r="J2616" s="17"/>
      <c r="K2616" s="17"/>
      <c r="L2616" s="17"/>
      <c r="M2616" s="17"/>
      <c r="N2616" s="17"/>
      <c r="O2616" s="17"/>
      <c r="P2616" s="17"/>
      <c r="Q2616" s="17"/>
      <c r="R2616" s="17"/>
      <c r="S2616" s="17"/>
      <c r="T2616" s="5" t="str">
        <f>IF(SUM(Table4[[#This Row],[Jan]:[Dec]])=0,"",(SUM(Table4[[#This Row],[Jan]:[Dec]])))</f>
        <v/>
      </c>
      <c r="U2616" s="5">
        <f>IFERROR(IF(Table5[[#This Row],[Is RTE Student]]="Yes",0,VLOOKUP(Table4[[#This Row],[Class]]&amp;"_"&amp;Table4[[#This Row],[Stream]]&amp;"_"&amp;Table4[[#This Row],[Medium]],total_fee,5,0)),0)</f>
        <v>0</v>
      </c>
      <c r="V2616" s="5" t="str">
        <f>IFERROR(IF(Table4[[#This Row],[Total fees]]=Table4[[#This Row],[Total]]=0,"",Table4[[#This Row],[Total fees]]-Table4[[#This Row],[Total]]),"")</f>
        <v/>
      </c>
    </row>
    <row r="2617" spans="1:22">
      <c r="A2617" s="18" t="str">
        <f>IF('Student''s Data'!A2617=0,"",'Student''s Data'!A2617)</f>
        <v/>
      </c>
      <c r="B2617" s="18" t="str">
        <f>IF('Student''s Data'!B2617=0,"",'Student''s Data'!B2617)</f>
        <v/>
      </c>
      <c r="C2617" s="19" t="str">
        <f>IF('Student''s Data'!C2617=0,"",'Student''s Data'!C2617)</f>
        <v/>
      </c>
      <c r="D2617" s="19" t="str">
        <f>IF('Student''s Data'!D2617=0,"",'Student''s Data'!D2617)</f>
        <v/>
      </c>
      <c r="E2617" s="19" t="str">
        <f>IF('Student''s Data'!H2617=0,"",'Student''s Data'!H2617)</f>
        <v/>
      </c>
      <c r="F2617" s="19" t="str">
        <f>IF('Student''s Data'!E2617=0,"",'Student''s Data'!E2617)</f>
        <v/>
      </c>
      <c r="G2617" s="19" t="str">
        <f>IF('Student''s Data'!F2617=0,"",'Student''s Data'!F2617)</f>
        <v/>
      </c>
      <c r="H2617" s="17"/>
      <c r="I2617" s="17"/>
      <c r="J2617" s="17"/>
      <c r="K2617" s="17"/>
      <c r="L2617" s="17"/>
      <c r="M2617" s="17"/>
      <c r="N2617" s="17"/>
      <c r="O2617" s="17"/>
      <c r="P2617" s="17"/>
      <c r="Q2617" s="17"/>
      <c r="R2617" s="17"/>
      <c r="S2617" s="17"/>
      <c r="T2617" s="5" t="str">
        <f>IF(SUM(Table4[[#This Row],[Jan]:[Dec]])=0,"",(SUM(Table4[[#This Row],[Jan]:[Dec]])))</f>
        <v/>
      </c>
      <c r="U2617" s="5">
        <f>IFERROR(IF(Table5[[#This Row],[Is RTE Student]]="Yes",0,VLOOKUP(Table4[[#This Row],[Class]]&amp;"_"&amp;Table4[[#This Row],[Stream]]&amp;"_"&amp;Table4[[#This Row],[Medium]],total_fee,5,0)),0)</f>
        <v>0</v>
      </c>
      <c r="V2617" s="5" t="str">
        <f>IFERROR(IF(Table4[[#This Row],[Total fees]]=Table4[[#This Row],[Total]]=0,"",Table4[[#This Row],[Total fees]]-Table4[[#This Row],[Total]]),"")</f>
        <v/>
      </c>
    </row>
    <row r="2618" spans="1:22">
      <c r="A2618" s="18" t="str">
        <f>IF('Student''s Data'!A2618=0,"",'Student''s Data'!A2618)</f>
        <v/>
      </c>
      <c r="B2618" s="18" t="str">
        <f>IF('Student''s Data'!B2618=0,"",'Student''s Data'!B2618)</f>
        <v/>
      </c>
      <c r="C2618" s="19" t="str">
        <f>IF('Student''s Data'!C2618=0,"",'Student''s Data'!C2618)</f>
        <v/>
      </c>
      <c r="D2618" s="19" t="str">
        <f>IF('Student''s Data'!D2618=0,"",'Student''s Data'!D2618)</f>
        <v/>
      </c>
      <c r="E2618" s="19" t="str">
        <f>IF('Student''s Data'!H2618=0,"",'Student''s Data'!H2618)</f>
        <v/>
      </c>
      <c r="F2618" s="19" t="str">
        <f>IF('Student''s Data'!E2618=0,"",'Student''s Data'!E2618)</f>
        <v/>
      </c>
      <c r="G2618" s="19" t="str">
        <f>IF('Student''s Data'!F2618=0,"",'Student''s Data'!F2618)</f>
        <v/>
      </c>
      <c r="H2618" s="17"/>
      <c r="I2618" s="17"/>
      <c r="J2618" s="17"/>
      <c r="K2618" s="17"/>
      <c r="L2618" s="17"/>
      <c r="M2618" s="17"/>
      <c r="N2618" s="17"/>
      <c r="O2618" s="17"/>
      <c r="P2618" s="17"/>
      <c r="Q2618" s="17"/>
      <c r="R2618" s="17"/>
      <c r="S2618" s="17"/>
      <c r="T2618" s="5" t="str">
        <f>IF(SUM(Table4[[#This Row],[Jan]:[Dec]])=0,"",(SUM(Table4[[#This Row],[Jan]:[Dec]])))</f>
        <v/>
      </c>
      <c r="U2618" s="5">
        <f>IFERROR(IF(Table5[[#This Row],[Is RTE Student]]="Yes",0,VLOOKUP(Table4[[#This Row],[Class]]&amp;"_"&amp;Table4[[#This Row],[Stream]]&amp;"_"&amp;Table4[[#This Row],[Medium]],total_fee,5,0)),0)</f>
        <v>0</v>
      </c>
      <c r="V2618" s="5" t="str">
        <f>IFERROR(IF(Table4[[#This Row],[Total fees]]=Table4[[#This Row],[Total]]=0,"",Table4[[#This Row],[Total fees]]-Table4[[#This Row],[Total]]),"")</f>
        <v/>
      </c>
    </row>
    <row r="2619" spans="1:22">
      <c r="A2619" s="18" t="str">
        <f>IF('Student''s Data'!A2619=0,"",'Student''s Data'!A2619)</f>
        <v/>
      </c>
      <c r="B2619" s="18" t="str">
        <f>IF('Student''s Data'!B2619=0,"",'Student''s Data'!B2619)</f>
        <v/>
      </c>
      <c r="C2619" s="19" t="str">
        <f>IF('Student''s Data'!C2619=0,"",'Student''s Data'!C2619)</f>
        <v/>
      </c>
      <c r="D2619" s="19" t="str">
        <f>IF('Student''s Data'!D2619=0,"",'Student''s Data'!D2619)</f>
        <v/>
      </c>
      <c r="E2619" s="19" t="str">
        <f>IF('Student''s Data'!H2619=0,"",'Student''s Data'!H2619)</f>
        <v/>
      </c>
      <c r="F2619" s="19" t="str">
        <f>IF('Student''s Data'!E2619=0,"",'Student''s Data'!E2619)</f>
        <v/>
      </c>
      <c r="G2619" s="19" t="str">
        <f>IF('Student''s Data'!F2619=0,"",'Student''s Data'!F2619)</f>
        <v/>
      </c>
      <c r="H2619" s="17"/>
      <c r="I2619" s="17"/>
      <c r="J2619" s="17"/>
      <c r="K2619" s="17"/>
      <c r="L2619" s="17"/>
      <c r="M2619" s="17"/>
      <c r="N2619" s="17"/>
      <c r="O2619" s="17"/>
      <c r="P2619" s="17"/>
      <c r="Q2619" s="17"/>
      <c r="R2619" s="17"/>
      <c r="S2619" s="17"/>
      <c r="T2619" s="5" t="str">
        <f>IF(SUM(Table4[[#This Row],[Jan]:[Dec]])=0,"",(SUM(Table4[[#This Row],[Jan]:[Dec]])))</f>
        <v/>
      </c>
      <c r="U2619" s="5">
        <f>IFERROR(IF(Table5[[#This Row],[Is RTE Student]]="Yes",0,VLOOKUP(Table4[[#This Row],[Class]]&amp;"_"&amp;Table4[[#This Row],[Stream]]&amp;"_"&amp;Table4[[#This Row],[Medium]],total_fee,5,0)),0)</f>
        <v>0</v>
      </c>
      <c r="V2619" s="5" t="str">
        <f>IFERROR(IF(Table4[[#This Row],[Total fees]]=Table4[[#This Row],[Total]]=0,"",Table4[[#This Row],[Total fees]]-Table4[[#This Row],[Total]]),"")</f>
        <v/>
      </c>
    </row>
    <row r="2620" spans="1:22">
      <c r="A2620" s="18" t="str">
        <f>IF('Student''s Data'!A2620=0,"",'Student''s Data'!A2620)</f>
        <v/>
      </c>
      <c r="B2620" s="18" t="str">
        <f>IF('Student''s Data'!B2620=0,"",'Student''s Data'!B2620)</f>
        <v/>
      </c>
      <c r="C2620" s="19" t="str">
        <f>IF('Student''s Data'!C2620=0,"",'Student''s Data'!C2620)</f>
        <v/>
      </c>
      <c r="D2620" s="19" t="str">
        <f>IF('Student''s Data'!D2620=0,"",'Student''s Data'!D2620)</f>
        <v/>
      </c>
      <c r="E2620" s="19" t="str">
        <f>IF('Student''s Data'!H2620=0,"",'Student''s Data'!H2620)</f>
        <v/>
      </c>
      <c r="F2620" s="19" t="str">
        <f>IF('Student''s Data'!E2620=0,"",'Student''s Data'!E2620)</f>
        <v/>
      </c>
      <c r="G2620" s="19" t="str">
        <f>IF('Student''s Data'!F2620=0,"",'Student''s Data'!F2620)</f>
        <v/>
      </c>
      <c r="H2620" s="17"/>
      <c r="I2620" s="17"/>
      <c r="J2620" s="17"/>
      <c r="K2620" s="17"/>
      <c r="L2620" s="17"/>
      <c r="M2620" s="17"/>
      <c r="N2620" s="17"/>
      <c r="O2620" s="17"/>
      <c r="P2620" s="17"/>
      <c r="Q2620" s="17"/>
      <c r="R2620" s="17"/>
      <c r="S2620" s="17"/>
      <c r="T2620" s="5" t="str">
        <f>IF(SUM(Table4[[#This Row],[Jan]:[Dec]])=0,"",(SUM(Table4[[#This Row],[Jan]:[Dec]])))</f>
        <v/>
      </c>
      <c r="U2620" s="5">
        <f>IFERROR(IF(Table5[[#This Row],[Is RTE Student]]="Yes",0,VLOOKUP(Table4[[#This Row],[Class]]&amp;"_"&amp;Table4[[#This Row],[Stream]]&amp;"_"&amp;Table4[[#This Row],[Medium]],total_fee,5,0)),0)</f>
        <v>0</v>
      </c>
      <c r="V2620" s="5" t="str">
        <f>IFERROR(IF(Table4[[#This Row],[Total fees]]=Table4[[#This Row],[Total]]=0,"",Table4[[#This Row],[Total fees]]-Table4[[#This Row],[Total]]),"")</f>
        <v/>
      </c>
    </row>
    <row r="2621" spans="1:22">
      <c r="A2621" s="18" t="str">
        <f>IF('Student''s Data'!A2621=0,"",'Student''s Data'!A2621)</f>
        <v/>
      </c>
      <c r="B2621" s="18" t="str">
        <f>IF('Student''s Data'!B2621=0,"",'Student''s Data'!B2621)</f>
        <v/>
      </c>
      <c r="C2621" s="19" t="str">
        <f>IF('Student''s Data'!C2621=0,"",'Student''s Data'!C2621)</f>
        <v/>
      </c>
      <c r="D2621" s="19" t="str">
        <f>IF('Student''s Data'!D2621=0,"",'Student''s Data'!D2621)</f>
        <v/>
      </c>
      <c r="E2621" s="19" t="str">
        <f>IF('Student''s Data'!H2621=0,"",'Student''s Data'!H2621)</f>
        <v/>
      </c>
      <c r="F2621" s="19" t="str">
        <f>IF('Student''s Data'!E2621=0,"",'Student''s Data'!E2621)</f>
        <v/>
      </c>
      <c r="G2621" s="19" t="str">
        <f>IF('Student''s Data'!F2621=0,"",'Student''s Data'!F2621)</f>
        <v/>
      </c>
      <c r="H2621" s="17"/>
      <c r="I2621" s="17"/>
      <c r="J2621" s="17"/>
      <c r="K2621" s="17"/>
      <c r="L2621" s="17"/>
      <c r="M2621" s="17"/>
      <c r="N2621" s="17"/>
      <c r="O2621" s="17"/>
      <c r="P2621" s="17"/>
      <c r="Q2621" s="17"/>
      <c r="R2621" s="17"/>
      <c r="S2621" s="17"/>
      <c r="T2621" s="5" t="str">
        <f>IF(SUM(Table4[[#This Row],[Jan]:[Dec]])=0,"",(SUM(Table4[[#This Row],[Jan]:[Dec]])))</f>
        <v/>
      </c>
      <c r="U2621" s="5">
        <f>IFERROR(IF(Table5[[#This Row],[Is RTE Student]]="Yes",0,VLOOKUP(Table4[[#This Row],[Class]]&amp;"_"&amp;Table4[[#This Row],[Stream]]&amp;"_"&amp;Table4[[#This Row],[Medium]],total_fee,5,0)),0)</f>
        <v>0</v>
      </c>
      <c r="V2621" s="5" t="str">
        <f>IFERROR(IF(Table4[[#This Row],[Total fees]]=Table4[[#This Row],[Total]]=0,"",Table4[[#This Row],[Total fees]]-Table4[[#This Row],[Total]]),"")</f>
        <v/>
      </c>
    </row>
    <row r="2622" spans="1:22">
      <c r="A2622" s="18" t="str">
        <f>IF('Student''s Data'!A2622=0,"",'Student''s Data'!A2622)</f>
        <v/>
      </c>
      <c r="B2622" s="18" t="str">
        <f>IF('Student''s Data'!B2622=0,"",'Student''s Data'!B2622)</f>
        <v/>
      </c>
      <c r="C2622" s="19" t="str">
        <f>IF('Student''s Data'!C2622=0,"",'Student''s Data'!C2622)</f>
        <v/>
      </c>
      <c r="D2622" s="19" t="str">
        <f>IF('Student''s Data'!D2622=0,"",'Student''s Data'!D2622)</f>
        <v/>
      </c>
      <c r="E2622" s="19" t="str">
        <f>IF('Student''s Data'!H2622=0,"",'Student''s Data'!H2622)</f>
        <v/>
      </c>
      <c r="F2622" s="19" t="str">
        <f>IF('Student''s Data'!E2622=0,"",'Student''s Data'!E2622)</f>
        <v/>
      </c>
      <c r="G2622" s="19" t="str">
        <f>IF('Student''s Data'!F2622=0,"",'Student''s Data'!F2622)</f>
        <v/>
      </c>
      <c r="H2622" s="17"/>
      <c r="I2622" s="17"/>
      <c r="J2622" s="17"/>
      <c r="K2622" s="17"/>
      <c r="L2622" s="17"/>
      <c r="M2622" s="17"/>
      <c r="N2622" s="17"/>
      <c r="O2622" s="17"/>
      <c r="P2622" s="17"/>
      <c r="Q2622" s="17"/>
      <c r="R2622" s="17"/>
      <c r="S2622" s="17"/>
      <c r="T2622" s="5" t="str">
        <f>IF(SUM(Table4[[#This Row],[Jan]:[Dec]])=0,"",(SUM(Table4[[#This Row],[Jan]:[Dec]])))</f>
        <v/>
      </c>
      <c r="U2622" s="5">
        <f>IFERROR(IF(Table5[[#This Row],[Is RTE Student]]="Yes",0,VLOOKUP(Table4[[#This Row],[Class]]&amp;"_"&amp;Table4[[#This Row],[Stream]]&amp;"_"&amp;Table4[[#This Row],[Medium]],total_fee,5,0)),0)</f>
        <v>0</v>
      </c>
      <c r="V2622" s="5" t="str">
        <f>IFERROR(IF(Table4[[#This Row],[Total fees]]=Table4[[#This Row],[Total]]=0,"",Table4[[#This Row],[Total fees]]-Table4[[#This Row],[Total]]),"")</f>
        <v/>
      </c>
    </row>
    <row r="2623" spans="1:22">
      <c r="A2623" s="18" t="str">
        <f>IF('Student''s Data'!A2623=0,"",'Student''s Data'!A2623)</f>
        <v/>
      </c>
      <c r="B2623" s="18" t="str">
        <f>IF('Student''s Data'!B2623=0,"",'Student''s Data'!B2623)</f>
        <v/>
      </c>
      <c r="C2623" s="19" t="str">
        <f>IF('Student''s Data'!C2623=0,"",'Student''s Data'!C2623)</f>
        <v/>
      </c>
      <c r="D2623" s="19" t="str">
        <f>IF('Student''s Data'!D2623=0,"",'Student''s Data'!D2623)</f>
        <v/>
      </c>
      <c r="E2623" s="19" t="str">
        <f>IF('Student''s Data'!H2623=0,"",'Student''s Data'!H2623)</f>
        <v/>
      </c>
      <c r="F2623" s="19" t="str">
        <f>IF('Student''s Data'!E2623=0,"",'Student''s Data'!E2623)</f>
        <v/>
      </c>
      <c r="G2623" s="19" t="str">
        <f>IF('Student''s Data'!F2623=0,"",'Student''s Data'!F2623)</f>
        <v/>
      </c>
      <c r="H2623" s="17"/>
      <c r="I2623" s="17"/>
      <c r="J2623" s="17"/>
      <c r="K2623" s="17"/>
      <c r="L2623" s="17"/>
      <c r="M2623" s="17"/>
      <c r="N2623" s="17"/>
      <c r="O2623" s="17"/>
      <c r="P2623" s="17"/>
      <c r="Q2623" s="17"/>
      <c r="R2623" s="17"/>
      <c r="S2623" s="17"/>
      <c r="T2623" s="5" t="str">
        <f>IF(SUM(Table4[[#This Row],[Jan]:[Dec]])=0,"",(SUM(Table4[[#This Row],[Jan]:[Dec]])))</f>
        <v/>
      </c>
      <c r="U2623" s="5">
        <f>IFERROR(IF(Table5[[#This Row],[Is RTE Student]]="Yes",0,VLOOKUP(Table4[[#This Row],[Class]]&amp;"_"&amp;Table4[[#This Row],[Stream]]&amp;"_"&amp;Table4[[#This Row],[Medium]],total_fee,5,0)),0)</f>
        <v>0</v>
      </c>
      <c r="V2623" s="5" t="str">
        <f>IFERROR(IF(Table4[[#This Row],[Total fees]]=Table4[[#This Row],[Total]]=0,"",Table4[[#This Row],[Total fees]]-Table4[[#This Row],[Total]]),"")</f>
        <v/>
      </c>
    </row>
    <row r="2624" spans="1:22">
      <c r="A2624" s="18" t="str">
        <f>IF('Student''s Data'!A2624=0,"",'Student''s Data'!A2624)</f>
        <v/>
      </c>
      <c r="B2624" s="18" t="str">
        <f>IF('Student''s Data'!B2624=0,"",'Student''s Data'!B2624)</f>
        <v/>
      </c>
      <c r="C2624" s="19" t="str">
        <f>IF('Student''s Data'!C2624=0,"",'Student''s Data'!C2624)</f>
        <v/>
      </c>
      <c r="D2624" s="19" t="str">
        <f>IF('Student''s Data'!D2624=0,"",'Student''s Data'!D2624)</f>
        <v/>
      </c>
      <c r="E2624" s="19" t="str">
        <f>IF('Student''s Data'!H2624=0,"",'Student''s Data'!H2624)</f>
        <v/>
      </c>
      <c r="F2624" s="19" t="str">
        <f>IF('Student''s Data'!E2624=0,"",'Student''s Data'!E2624)</f>
        <v/>
      </c>
      <c r="G2624" s="19" t="str">
        <f>IF('Student''s Data'!F2624=0,"",'Student''s Data'!F2624)</f>
        <v/>
      </c>
      <c r="H2624" s="17"/>
      <c r="I2624" s="17"/>
      <c r="J2624" s="17"/>
      <c r="K2624" s="17"/>
      <c r="L2624" s="17"/>
      <c r="M2624" s="17"/>
      <c r="N2624" s="17"/>
      <c r="O2624" s="17"/>
      <c r="P2624" s="17"/>
      <c r="Q2624" s="17"/>
      <c r="R2624" s="17"/>
      <c r="S2624" s="17"/>
      <c r="T2624" s="5" t="str">
        <f>IF(SUM(Table4[[#This Row],[Jan]:[Dec]])=0,"",(SUM(Table4[[#This Row],[Jan]:[Dec]])))</f>
        <v/>
      </c>
      <c r="U2624" s="5">
        <f>IFERROR(IF(Table5[[#This Row],[Is RTE Student]]="Yes",0,VLOOKUP(Table4[[#This Row],[Class]]&amp;"_"&amp;Table4[[#This Row],[Stream]]&amp;"_"&amp;Table4[[#This Row],[Medium]],total_fee,5,0)),0)</f>
        <v>0</v>
      </c>
      <c r="V2624" s="5" t="str">
        <f>IFERROR(IF(Table4[[#This Row],[Total fees]]=Table4[[#This Row],[Total]]=0,"",Table4[[#This Row],[Total fees]]-Table4[[#This Row],[Total]]),"")</f>
        <v/>
      </c>
    </row>
    <row r="2625" spans="1:22">
      <c r="A2625" s="18" t="str">
        <f>IF('Student''s Data'!A2625=0,"",'Student''s Data'!A2625)</f>
        <v/>
      </c>
      <c r="B2625" s="18" t="str">
        <f>IF('Student''s Data'!B2625=0,"",'Student''s Data'!B2625)</f>
        <v/>
      </c>
      <c r="C2625" s="19" t="str">
        <f>IF('Student''s Data'!C2625=0,"",'Student''s Data'!C2625)</f>
        <v/>
      </c>
      <c r="D2625" s="19" t="str">
        <f>IF('Student''s Data'!D2625=0,"",'Student''s Data'!D2625)</f>
        <v/>
      </c>
      <c r="E2625" s="19" t="str">
        <f>IF('Student''s Data'!H2625=0,"",'Student''s Data'!H2625)</f>
        <v/>
      </c>
      <c r="F2625" s="19" t="str">
        <f>IF('Student''s Data'!E2625=0,"",'Student''s Data'!E2625)</f>
        <v/>
      </c>
      <c r="G2625" s="19" t="str">
        <f>IF('Student''s Data'!F2625=0,"",'Student''s Data'!F2625)</f>
        <v/>
      </c>
      <c r="H2625" s="17"/>
      <c r="I2625" s="17"/>
      <c r="J2625" s="17"/>
      <c r="K2625" s="17"/>
      <c r="L2625" s="17"/>
      <c r="M2625" s="17"/>
      <c r="N2625" s="17"/>
      <c r="O2625" s="17"/>
      <c r="P2625" s="17"/>
      <c r="Q2625" s="17"/>
      <c r="R2625" s="17"/>
      <c r="S2625" s="17"/>
      <c r="T2625" s="5" t="str">
        <f>IF(SUM(Table4[[#This Row],[Jan]:[Dec]])=0,"",(SUM(Table4[[#This Row],[Jan]:[Dec]])))</f>
        <v/>
      </c>
      <c r="U2625" s="5">
        <f>IFERROR(IF(Table5[[#This Row],[Is RTE Student]]="Yes",0,VLOOKUP(Table4[[#This Row],[Class]]&amp;"_"&amp;Table4[[#This Row],[Stream]]&amp;"_"&amp;Table4[[#This Row],[Medium]],total_fee,5,0)),0)</f>
        <v>0</v>
      </c>
      <c r="V2625" s="5" t="str">
        <f>IFERROR(IF(Table4[[#This Row],[Total fees]]=Table4[[#This Row],[Total]]=0,"",Table4[[#This Row],[Total fees]]-Table4[[#This Row],[Total]]),"")</f>
        <v/>
      </c>
    </row>
    <row r="2626" spans="1:22">
      <c r="A2626" s="18" t="str">
        <f>IF('Student''s Data'!A2626=0,"",'Student''s Data'!A2626)</f>
        <v/>
      </c>
      <c r="B2626" s="18" t="str">
        <f>IF('Student''s Data'!B2626=0,"",'Student''s Data'!B2626)</f>
        <v/>
      </c>
      <c r="C2626" s="19" t="str">
        <f>IF('Student''s Data'!C2626=0,"",'Student''s Data'!C2626)</f>
        <v/>
      </c>
      <c r="D2626" s="19" t="str">
        <f>IF('Student''s Data'!D2626=0,"",'Student''s Data'!D2626)</f>
        <v/>
      </c>
      <c r="E2626" s="19" t="str">
        <f>IF('Student''s Data'!H2626=0,"",'Student''s Data'!H2626)</f>
        <v/>
      </c>
      <c r="F2626" s="19" t="str">
        <f>IF('Student''s Data'!E2626=0,"",'Student''s Data'!E2626)</f>
        <v/>
      </c>
      <c r="G2626" s="19" t="str">
        <f>IF('Student''s Data'!F2626=0,"",'Student''s Data'!F2626)</f>
        <v/>
      </c>
      <c r="H2626" s="17"/>
      <c r="I2626" s="17"/>
      <c r="J2626" s="17"/>
      <c r="K2626" s="17"/>
      <c r="L2626" s="17"/>
      <c r="M2626" s="17"/>
      <c r="N2626" s="17"/>
      <c r="O2626" s="17"/>
      <c r="P2626" s="17"/>
      <c r="Q2626" s="17"/>
      <c r="R2626" s="17"/>
      <c r="S2626" s="17"/>
      <c r="T2626" s="5" t="str">
        <f>IF(SUM(Table4[[#This Row],[Jan]:[Dec]])=0,"",(SUM(Table4[[#This Row],[Jan]:[Dec]])))</f>
        <v/>
      </c>
      <c r="U2626" s="5">
        <f>IFERROR(IF(Table5[[#This Row],[Is RTE Student]]="Yes",0,VLOOKUP(Table4[[#This Row],[Class]]&amp;"_"&amp;Table4[[#This Row],[Stream]]&amp;"_"&amp;Table4[[#This Row],[Medium]],total_fee,5,0)),0)</f>
        <v>0</v>
      </c>
      <c r="V2626" s="5" t="str">
        <f>IFERROR(IF(Table4[[#This Row],[Total fees]]=Table4[[#This Row],[Total]]=0,"",Table4[[#This Row],[Total fees]]-Table4[[#This Row],[Total]]),"")</f>
        <v/>
      </c>
    </row>
    <row r="2627" spans="1:22">
      <c r="A2627" s="18" t="str">
        <f>IF('Student''s Data'!A2627=0,"",'Student''s Data'!A2627)</f>
        <v/>
      </c>
      <c r="B2627" s="18" t="str">
        <f>IF('Student''s Data'!B2627=0,"",'Student''s Data'!B2627)</f>
        <v/>
      </c>
      <c r="C2627" s="19" t="str">
        <f>IF('Student''s Data'!C2627=0,"",'Student''s Data'!C2627)</f>
        <v/>
      </c>
      <c r="D2627" s="19" t="str">
        <f>IF('Student''s Data'!D2627=0,"",'Student''s Data'!D2627)</f>
        <v/>
      </c>
      <c r="E2627" s="19" t="str">
        <f>IF('Student''s Data'!H2627=0,"",'Student''s Data'!H2627)</f>
        <v/>
      </c>
      <c r="F2627" s="19" t="str">
        <f>IF('Student''s Data'!E2627=0,"",'Student''s Data'!E2627)</f>
        <v/>
      </c>
      <c r="G2627" s="19" t="str">
        <f>IF('Student''s Data'!F2627=0,"",'Student''s Data'!F2627)</f>
        <v/>
      </c>
      <c r="H2627" s="17"/>
      <c r="I2627" s="17"/>
      <c r="J2627" s="17"/>
      <c r="K2627" s="17"/>
      <c r="L2627" s="17"/>
      <c r="M2627" s="17"/>
      <c r="N2627" s="17"/>
      <c r="O2627" s="17"/>
      <c r="P2627" s="17"/>
      <c r="Q2627" s="17"/>
      <c r="R2627" s="17"/>
      <c r="S2627" s="17"/>
      <c r="T2627" s="5" t="str">
        <f>IF(SUM(Table4[[#This Row],[Jan]:[Dec]])=0,"",(SUM(Table4[[#This Row],[Jan]:[Dec]])))</f>
        <v/>
      </c>
      <c r="U2627" s="5">
        <f>IFERROR(IF(Table5[[#This Row],[Is RTE Student]]="Yes",0,VLOOKUP(Table4[[#This Row],[Class]]&amp;"_"&amp;Table4[[#This Row],[Stream]]&amp;"_"&amp;Table4[[#This Row],[Medium]],total_fee,5,0)),0)</f>
        <v>0</v>
      </c>
      <c r="V2627" s="5" t="str">
        <f>IFERROR(IF(Table4[[#This Row],[Total fees]]=Table4[[#This Row],[Total]]=0,"",Table4[[#This Row],[Total fees]]-Table4[[#This Row],[Total]]),"")</f>
        <v/>
      </c>
    </row>
    <row r="2628" spans="1:22">
      <c r="A2628" s="18" t="str">
        <f>IF('Student''s Data'!A2628=0,"",'Student''s Data'!A2628)</f>
        <v/>
      </c>
      <c r="B2628" s="18" t="str">
        <f>IF('Student''s Data'!B2628=0,"",'Student''s Data'!B2628)</f>
        <v/>
      </c>
      <c r="C2628" s="19" t="str">
        <f>IF('Student''s Data'!C2628=0,"",'Student''s Data'!C2628)</f>
        <v/>
      </c>
      <c r="D2628" s="19" t="str">
        <f>IF('Student''s Data'!D2628=0,"",'Student''s Data'!D2628)</f>
        <v/>
      </c>
      <c r="E2628" s="19" t="str">
        <f>IF('Student''s Data'!H2628=0,"",'Student''s Data'!H2628)</f>
        <v/>
      </c>
      <c r="F2628" s="19" t="str">
        <f>IF('Student''s Data'!E2628=0,"",'Student''s Data'!E2628)</f>
        <v/>
      </c>
      <c r="G2628" s="19" t="str">
        <f>IF('Student''s Data'!F2628=0,"",'Student''s Data'!F2628)</f>
        <v/>
      </c>
      <c r="H2628" s="17"/>
      <c r="I2628" s="17"/>
      <c r="J2628" s="17"/>
      <c r="K2628" s="17"/>
      <c r="L2628" s="17"/>
      <c r="M2628" s="17"/>
      <c r="N2628" s="17"/>
      <c r="O2628" s="17"/>
      <c r="P2628" s="17"/>
      <c r="Q2628" s="17"/>
      <c r="R2628" s="17"/>
      <c r="S2628" s="17"/>
      <c r="T2628" s="5" t="str">
        <f>IF(SUM(Table4[[#This Row],[Jan]:[Dec]])=0,"",(SUM(Table4[[#This Row],[Jan]:[Dec]])))</f>
        <v/>
      </c>
      <c r="U2628" s="5">
        <f>IFERROR(IF(Table5[[#This Row],[Is RTE Student]]="Yes",0,VLOOKUP(Table4[[#This Row],[Class]]&amp;"_"&amp;Table4[[#This Row],[Stream]]&amp;"_"&amp;Table4[[#This Row],[Medium]],total_fee,5,0)),0)</f>
        <v>0</v>
      </c>
      <c r="V2628" s="5" t="str">
        <f>IFERROR(IF(Table4[[#This Row],[Total fees]]=Table4[[#This Row],[Total]]=0,"",Table4[[#This Row],[Total fees]]-Table4[[#This Row],[Total]]),"")</f>
        <v/>
      </c>
    </row>
    <row r="2629" spans="1:22">
      <c r="A2629" s="18" t="str">
        <f>IF('Student''s Data'!A2629=0,"",'Student''s Data'!A2629)</f>
        <v/>
      </c>
      <c r="B2629" s="18" t="str">
        <f>IF('Student''s Data'!B2629=0,"",'Student''s Data'!B2629)</f>
        <v/>
      </c>
      <c r="C2629" s="19" t="str">
        <f>IF('Student''s Data'!C2629=0,"",'Student''s Data'!C2629)</f>
        <v/>
      </c>
      <c r="D2629" s="19" t="str">
        <f>IF('Student''s Data'!D2629=0,"",'Student''s Data'!D2629)</f>
        <v/>
      </c>
      <c r="E2629" s="19" t="str">
        <f>IF('Student''s Data'!H2629=0,"",'Student''s Data'!H2629)</f>
        <v/>
      </c>
      <c r="F2629" s="19" t="str">
        <f>IF('Student''s Data'!E2629=0,"",'Student''s Data'!E2629)</f>
        <v/>
      </c>
      <c r="G2629" s="19" t="str">
        <f>IF('Student''s Data'!F2629=0,"",'Student''s Data'!F2629)</f>
        <v/>
      </c>
      <c r="H2629" s="17"/>
      <c r="I2629" s="17"/>
      <c r="J2629" s="17"/>
      <c r="K2629" s="17"/>
      <c r="L2629" s="17"/>
      <c r="M2629" s="17"/>
      <c r="N2629" s="17"/>
      <c r="O2629" s="17"/>
      <c r="P2629" s="17"/>
      <c r="Q2629" s="17"/>
      <c r="R2629" s="17"/>
      <c r="S2629" s="17"/>
      <c r="T2629" s="5" t="str">
        <f>IF(SUM(Table4[[#This Row],[Jan]:[Dec]])=0,"",(SUM(Table4[[#This Row],[Jan]:[Dec]])))</f>
        <v/>
      </c>
      <c r="U2629" s="5">
        <f>IFERROR(IF(Table5[[#This Row],[Is RTE Student]]="Yes",0,VLOOKUP(Table4[[#This Row],[Class]]&amp;"_"&amp;Table4[[#This Row],[Stream]]&amp;"_"&amp;Table4[[#This Row],[Medium]],total_fee,5,0)),0)</f>
        <v>0</v>
      </c>
      <c r="V2629" s="5" t="str">
        <f>IFERROR(IF(Table4[[#This Row],[Total fees]]=Table4[[#This Row],[Total]]=0,"",Table4[[#This Row],[Total fees]]-Table4[[#This Row],[Total]]),"")</f>
        <v/>
      </c>
    </row>
    <row r="2630" spans="1:22">
      <c r="A2630" s="18" t="str">
        <f>IF('Student''s Data'!A2630=0,"",'Student''s Data'!A2630)</f>
        <v/>
      </c>
      <c r="B2630" s="18" t="str">
        <f>IF('Student''s Data'!B2630=0,"",'Student''s Data'!B2630)</f>
        <v/>
      </c>
      <c r="C2630" s="19" t="str">
        <f>IF('Student''s Data'!C2630=0,"",'Student''s Data'!C2630)</f>
        <v/>
      </c>
      <c r="D2630" s="19" t="str">
        <f>IF('Student''s Data'!D2630=0,"",'Student''s Data'!D2630)</f>
        <v/>
      </c>
      <c r="E2630" s="19" t="str">
        <f>IF('Student''s Data'!H2630=0,"",'Student''s Data'!H2630)</f>
        <v/>
      </c>
      <c r="F2630" s="19" t="str">
        <f>IF('Student''s Data'!E2630=0,"",'Student''s Data'!E2630)</f>
        <v/>
      </c>
      <c r="G2630" s="19" t="str">
        <f>IF('Student''s Data'!F2630=0,"",'Student''s Data'!F2630)</f>
        <v/>
      </c>
      <c r="H2630" s="17"/>
      <c r="I2630" s="17"/>
      <c r="J2630" s="17"/>
      <c r="K2630" s="17"/>
      <c r="L2630" s="17"/>
      <c r="M2630" s="17"/>
      <c r="N2630" s="17"/>
      <c r="O2630" s="17"/>
      <c r="P2630" s="17"/>
      <c r="Q2630" s="17"/>
      <c r="R2630" s="17"/>
      <c r="S2630" s="17"/>
      <c r="T2630" s="5" t="str">
        <f>IF(SUM(Table4[[#This Row],[Jan]:[Dec]])=0,"",(SUM(Table4[[#This Row],[Jan]:[Dec]])))</f>
        <v/>
      </c>
      <c r="U2630" s="5">
        <f>IFERROR(IF(Table5[[#This Row],[Is RTE Student]]="Yes",0,VLOOKUP(Table4[[#This Row],[Class]]&amp;"_"&amp;Table4[[#This Row],[Stream]]&amp;"_"&amp;Table4[[#This Row],[Medium]],total_fee,5,0)),0)</f>
        <v>0</v>
      </c>
      <c r="V2630" s="5" t="str">
        <f>IFERROR(IF(Table4[[#This Row],[Total fees]]=Table4[[#This Row],[Total]]=0,"",Table4[[#This Row],[Total fees]]-Table4[[#This Row],[Total]]),"")</f>
        <v/>
      </c>
    </row>
    <row r="2631" spans="1:22">
      <c r="A2631" s="18" t="str">
        <f>IF('Student''s Data'!A2631=0,"",'Student''s Data'!A2631)</f>
        <v/>
      </c>
      <c r="B2631" s="18" t="str">
        <f>IF('Student''s Data'!B2631=0,"",'Student''s Data'!B2631)</f>
        <v/>
      </c>
      <c r="C2631" s="19" t="str">
        <f>IF('Student''s Data'!C2631=0,"",'Student''s Data'!C2631)</f>
        <v/>
      </c>
      <c r="D2631" s="19" t="str">
        <f>IF('Student''s Data'!D2631=0,"",'Student''s Data'!D2631)</f>
        <v/>
      </c>
      <c r="E2631" s="19" t="str">
        <f>IF('Student''s Data'!H2631=0,"",'Student''s Data'!H2631)</f>
        <v/>
      </c>
      <c r="F2631" s="19" t="str">
        <f>IF('Student''s Data'!E2631=0,"",'Student''s Data'!E2631)</f>
        <v/>
      </c>
      <c r="G2631" s="19" t="str">
        <f>IF('Student''s Data'!F2631=0,"",'Student''s Data'!F2631)</f>
        <v/>
      </c>
      <c r="H2631" s="17"/>
      <c r="I2631" s="17"/>
      <c r="J2631" s="17"/>
      <c r="K2631" s="17"/>
      <c r="L2631" s="17"/>
      <c r="M2631" s="17"/>
      <c r="N2631" s="17"/>
      <c r="O2631" s="17"/>
      <c r="P2631" s="17"/>
      <c r="Q2631" s="17"/>
      <c r="R2631" s="17"/>
      <c r="S2631" s="17"/>
      <c r="T2631" s="5" t="str">
        <f>IF(SUM(Table4[[#This Row],[Jan]:[Dec]])=0,"",(SUM(Table4[[#This Row],[Jan]:[Dec]])))</f>
        <v/>
      </c>
      <c r="U2631" s="5">
        <f>IFERROR(IF(Table5[[#This Row],[Is RTE Student]]="Yes",0,VLOOKUP(Table4[[#This Row],[Class]]&amp;"_"&amp;Table4[[#This Row],[Stream]]&amp;"_"&amp;Table4[[#This Row],[Medium]],total_fee,5,0)),0)</f>
        <v>0</v>
      </c>
      <c r="V2631" s="5" t="str">
        <f>IFERROR(IF(Table4[[#This Row],[Total fees]]=Table4[[#This Row],[Total]]=0,"",Table4[[#This Row],[Total fees]]-Table4[[#This Row],[Total]]),"")</f>
        <v/>
      </c>
    </row>
    <row r="2632" spans="1:22">
      <c r="A2632" s="18" t="str">
        <f>IF('Student''s Data'!A2632=0,"",'Student''s Data'!A2632)</f>
        <v/>
      </c>
      <c r="B2632" s="18" t="str">
        <f>IF('Student''s Data'!B2632=0,"",'Student''s Data'!B2632)</f>
        <v/>
      </c>
      <c r="C2632" s="19" t="str">
        <f>IF('Student''s Data'!C2632=0,"",'Student''s Data'!C2632)</f>
        <v/>
      </c>
      <c r="D2632" s="19" t="str">
        <f>IF('Student''s Data'!D2632=0,"",'Student''s Data'!D2632)</f>
        <v/>
      </c>
      <c r="E2632" s="19" t="str">
        <f>IF('Student''s Data'!H2632=0,"",'Student''s Data'!H2632)</f>
        <v/>
      </c>
      <c r="F2632" s="19" t="str">
        <f>IF('Student''s Data'!E2632=0,"",'Student''s Data'!E2632)</f>
        <v/>
      </c>
      <c r="G2632" s="19" t="str">
        <f>IF('Student''s Data'!F2632=0,"",'Student''s Data'!F2632)</f>
        <v/>
      </c>
      <c r="H2632" s="17"/>
      <c r="I2632" s="17"/>
      <c r="J2632" s="17"/>
      <c r="K2632" s="17"/>
      <c r="L2632" s="17"/>
      <c r="M2632" s="17"/>
      <c r="N2632" s="17"/>
      <c r="O2632" s="17"/>
      <c r="P2632" s="17"/>
      <c r="Q2632" s="17"/>
      <c r="R2632" s="17"/>
      <c r="S2632" s="17"/>
      <c r="T2632" s="5" t="str">
        <f>IF(SUM(Table4[[#This Row],[Jan]:[Dec]])=0,"",(SUM(Table4[[#This Row],[Jan]:[Dec]])))</f>
        <v/>
      </c>
      <c r="U2632" s="5">
        <f>IFERROR(IF(Table5[[#This Row],[Is RTE Student]]="Yes",0,VLOOKUP(Table4[[#This Row],[Class]]&amp;"_"&amp;Table4[[#This Row],[Stream]]&amp;"_"&amp;Table4[[#This Row],[Medium]],total_fee,5,0)),0)</f>
        <v>0</v>
      </c>
      <c r="V2632" s="5" t="str">
        <f>IFERROR(IF(Table4[[#This Row],[Total fees]]=Table4[[#This Row],[Total]]=0,"",Table4[[#This Row],[Total fees]]-Table4[[#This Row],[Total]]),"")</f>
        <v/>
      </c>
    </row>
    <row r="2633" spans="1:22">
      <c r="A2633" s="18" t="str">
        <f>IF('Student''s Data'!A2633=0,"",'Student''s Data'!A2633)</f>
        <v/>
      </c>
      <c r="B2633" s="18" t="str">
        <f>IF('Student''s Data'!B2633=0,"",'Student''s Data'!B2633)</f>
        <v/>
      </c>
      <c r="C2633" s="19" t="str">
        <f>IF('Student''s Data'!C2633=0,"",'Student''s Data'!C2633)</f>
        <v/>
      </c>
      <c r="D2633" s="19" t="str">
        <f>IF('Student''s Data'!D2633=0,"",'Student''s Data'!D2633)</f>
        <v/>
      </c>
      <c r="E2633" s="19" t="str">
        <f>IF('Student''s Data'!H2633=0,"",'Student''s Data'!H2633)</f>
        <v/>
      </c>
      <c r="F2633" s="19" t="str">
        <f>IF('Student''s Data'!E2633=0,"",'Student''s Data'!E2633)</f>
        <v/>
      </c>
      <c r="G2633" s="19" t="str">
        <f>IF('Student''s Data'!F2633=0,"",'Student''s Data'!F2633)</f>
        <v/>
      </c>
      <c r="H2633" s="17"/>
      <c r="I2633" s="17"/>
      <c r="J2633" s="17"/>
      <c r="K2633" s="17"/>
      <c r="L2633" s="17"/>
      <c r="M2633" s="17"/>
      <c r="N2633" s="17"/>
      <c r="O2633" s="17"/>
      <c r="P2633" s="17"/>
      <c r="Q2633" s="17"/>
      <c r="R2633" s="17"/>
      <c r="S2633" s="17"/>
      <c r="T2633" s="5" t="str">
        <f>IF(SUM(Table4[[#This Row],[Jan]:[Dec]])=0,"",(SUM(Table4[[#This Row],[Jan]:[Dec]])))</f>
        <v/>
      </c>
      <c r="U2633" s="5">
        <f>IFERROR(IF(Table5[[#This Row],[Is RTE Student]]="Yes",0,VLOOKUP(Table4[[#This Row],[Class]]&amp;"_"&amp;Table4[[#This Row],[Stream]]&amp;"_"&amp;Table4[[#This Row],[Medium]],total_fee,5,0)),0)</f>
        <v>0</v>
      </c>
      <c r="V2633" s="5" t="str">
        <f>IFERROR(IF(Table4[[#This Row],[Total fees]]=Table4[[#This Row],[Total]]=0,"",Table4[[#This Row],[Total fees]]-Table4[[#This Row],[Total]]),"")</f>
        <v/>
      </c>
    </row>
    <row r="2634" spans="1:22">
      <c r="A2634" s="18" t="str">
        <f>IF('Student''s Data'!A2634=0,"",'Student''s Data'!A2634)</f>
        <v/>
      </c>
      <c r="B2634" s="18" t="str">
        <f>IF('Student''s Data'!B2634=0,"",'Student''s Data'!B2634)</f>
        <v/>
      </c>
      <c r="C2634" s="19" t="str">
        <f>IF('Student''s Data'!C2634=0,"",'Student''s Data'!C2634)</f>
        <v/>
      </c>
      <c r="D2634" s="19" t="str">
        <f>IF('Student''s Data'!D2634=0,"",'Student''s Data'!D2634)</f>
        <v/>
      </c>
      <c r="E2634" s="19" t="str">
        <f>IF('Student''s Data'!H2634=0,"",'Student''s Data'!H2634)</f>
        <v/>
      </c>
      <c r="F2634" s="19" t="str">
        <f>IF('Student''s Data'!E2634=0,"",'Student''s Data'!E2634)</f>
        <v/>
      </c>
      <c r="G2634" s="19" t="str">
        <f>IF('Student''s Data'!F2634=0,"",'Student''s Data'!F2634)</f>
        <v/>
      </c>
      <c r="H2634" s="17"/>
      <c r="I2634" s="17"/>
      <c r="J2634" s="17"/>
      <c r="K2634" s="17"/>
      <c r="L2634" s="17"/>
      <c r="M2634" s="17"/>
      <c r="N2634" s="17"/>
      <c r="O2634" s="17"/>
      <c r="P2634" s="17"/>
      <c r="Q2634" s="17"/>
      <c r="R2634" s="17"/>
      <c r="S2634" s="17"/>
      <c r="T2634" s="5" t="str">
        <f>IF(SUM(Table4[[#This Row],[Jan]:[Dec]])=0,"",(SUM(Table4[[#This Row],[Jan]:[Dec]])))</f>
        <v/>
      </c>
      <c r="U2634" s="5">
        <f>IFERROR(IF(Table5[[#This Row],[Is RTE Student]]="Yes",0,VLOOKUP(Table4[[#This Row],[Class]]&amp;"_"&amp;Table4[[#This Row],[Stream]]&amp;"_"&amp;Table4[[#This Row],[Medium]],total_fee,5,0)),0)</f>
        <v>0</v>
      </c>
      <c r="V2634" s="5" t="str">
        <f>IFERROR(IF(Table4[[#This Row],[Total fees]]=Table4[[#This Row],[Total]]=0,"",Table4[[#This Row],[Total fees]]-Table4[[#This Row],[Total]]),"")</f>
        <v/>
      </c>
    </row>
    <row r="2635" spans="1:22">
      <c r="A2635" s="18" t="str">
        <f>IF('Student''s Data'!A2635=0,"",'Student''s Data'!A2635)</f>
        <v/>
      </c>
      <c r="B2635" s="18" t="str">
        <f>IF('Student''s Data'!B2635=0,"",'Student''s Data'!B2635)</f>
        <v/>
      </c>
      <c r="C2635" s="19" t="str">
        <f>IF('Student''s Data'!C2635=0,"",'Student''s Data'!C2635)</f>
        <v/>
      </c>
      <c r="D2635" s="19" t="str">
        <f>IF('Student''s Data'!D2635=0,"",'Student''s Data'!D2635)</f>
        <v/>
      </c>
      <c r="E2635" s="19" t="str">
        <f>IF('Student''s Data'!H2635=0,"",'Student''s Data'!H2635)</f>
        <v/>
      </c>
      <c r="F2635" s="19" t="str">
        <f>IF('Student''s Data'!E2635=0,"",'Student''s Data'!E2635)</f>
        <v/>
      </c>
      <c r="G2635" s="19" t="str">
        <f>IF('Student''s Data'!F2635=0,"",'Student''s Data'!F2635)</f>
        <v/>
      </c>
      <c r="H2635" s="17"/>
      <c r="I2635" s="17"/>
      <c r="J2635" s="17"/>
      <c r="K2635" s="17"/>
      <c r="L2635" s="17"/>
      <c r="M2635" s="17"/>
      <c r="N2635" s="17"/>
      <c r="O2635" s="17"/>
      <c r="P2635" s="17"/>
      <c r="Q2635" s="17"/>
      <c r="R2635" s="17"/>
      <c r="S2635" s="17"/>
      <c r="T2635" s="5" t="str">
        <f>IF(SUM(Table4[[#This Row],[Jan]:[Dec]])=0,"",(SUM(Table4[[#This Row],[Jan]:[Dec]])))</f>
        <v/>
      </c>
      <c r="U2635" s="5">
        <f>IFERROR(IF(Table5[[#This Row],[Is RTE Student]]="Yes",0,VLOOKUP(Table4[[#This Row],[Class]]&amp;"_"&amp;Table4[[#This Row],[Stream]]&amp;"_"&amp;Table4[[#This Row],[Medium]],total_fee,5,0)),0)</f>
        <v>0</v>
      </c>
      <c r="V2635" s="5" t="str">
        <f>IFERROR(IF(Table4[[#This Row],[Total fees]]=Table4[[#This Row],[Total]]=0,"",Table4[[#This Row],[Total fees]]-Table4[[#This Row],[Total]]),"")</f>
        <v/>
      </c>
    </row>
    <row r="2636" spans="1:22">
      <c r="A2636" s="18" t="str">
        <f>IF('Student''s Data'!A2636=0,"",'Student''s Data'!A2636)</f>
        <v/>
      </c>
      <c r="B2636" s="18" t="str">
        <f>IF('Student''s Data'!B2636=0,"",'Student''s Data'!B2636)</f>
        <v/>
      </c>
      <c r="C2636" s="19" t="str">
        <f>IF('Student''s Data'!C2636=0,"",'Student''s Data'!C2636)</f>
        <v/>
      </c>
      <c r="D2636" s="19" t="str">
        <f>IF('Student''s Data'!D2636=0,"",'Student''s Data'!D2636)</f>
        <v/>
      </c>
      <c r="E2636" s="19" t="str">
        <f>IF('Student''s Data'!H2636=0,"",'Student''s Data'!H2636)</f>
        <v/>
      </c>
      <c r="F2636" s="19" t="str">
        <f>IF('Student''s Data'!E2636=0,"",'Student''s Data'!E2636)</f>
        <v/>
      </c>
      <c r="G2636" s="19" t="str">
        <f>IF('Student''s Data'!F2636=0,"",'Student''s Data'!F2636)</f>
        <v/>
      </c>
      <c r="H2636" s="17"/>
      <c r="I2636" s="17"/>
      <c r="J2636" s="17"/>
      <c r="K2636" s="17"/>
      <c r="L2636" s="17"/>
      <c r="M2636" s="17"/>
      <c r="N2636" s="17"/>
      <c r="O2636" s="17"/>
      <c r="P2636" s="17"/>
      <c r="Q2636" s="17"/>
      <c r="R2636" s="17"/>
      <c r="S2636" s="17"/>
      <c r="T2636" s="5" t="str">
        <f>IF(SUM(Table4[[#This Row],[Jan]:[Dec]])=0,"",(SUM(Table4[[#This Row],[Jan]:[Dec]])))</f>
        <v/>
      </c>
      <c r="U2636" s="5">
        <f>IFERROR(IF(Table5[[#This Row],[Is RTE Student]]="Yes",0,VLOOKUP(Table4[[#This Row],[Class]]&amp;"_"&amp;Table4[[#This Row],[Stream]]&amp;"_"&amp;Table4[[#This Row],[Medium]],total_fee,5,0)),0)</f>
        <v>0</v>
      </c>
      <c r="V2636" s="5" t="str">
        <f>IFERROR(IF(Table4[[#This Row],[Total fees]]=Table4[[#This Row],[Total]]=0,"",Table4[[#This Row],[Total fees]]-Table4[[#This Row],[Total]]),"")</f>
        <v/>
      </c>
    </row>
    <row r="2637" spans="1:22">
      <c r="A2637" s="18" t="str">
        <f>IF('Student''s Data'!A2637=0,"",'Student''s Data'!A2637)</f>
        <v/>
      </c>
      <c r="B2637" s="18" t="str">
        <f>IF('Student''s Data'!B2637=0,"",'Student''s Data'!B2637)</f>
        <v/>
      </c>
      <c r="C2637" s="19" t="str">
        <f>IF('Student''s Data'!C2637=0,"",'Student''s Data'!C2637)</f>
        <v/>
      </c>
      <c r="D2637" s="19" t="str">
        <f>IF('Student''s Data'!D2637=0,"",'Student''s Data'!D2637)</f>
        <v/>
      </c>
      <c r="E2637" s="19" t="str">
        <f>IF('Student''s Data'!H2637=0,"",'Student''s Data'!H2637)</f>
        <v/>
      </c>
      <c r="F2637" s="19" t="str">
        <f>IF('Student''s Data'!E2637=0,"",'Student''s Data'!E2637)</f>
        <v/>
      </c>
      <c r="G2637" s="19" t="str">
        <f>IF('Student''s Data'!F2637=0,"",'Student''s Data'!F2637)</f>
        <v/>
      </c>
      <c r="H2637" s="17"/>
      <c r="I2637" s="17"/>
      <c r="J2637" s="17"/>
      <c r="K2637" s="17"/>
      <c r="L2637" s="17"/>
      <c r="M2637" s="17"/>
      <c r="N2637" s="17"/>
      <c r="O2637" s="17"/>
      <c r="P2637" s="17"/>
      <c r="Q2637" s="17"/>
      <c r="R2637" s="17"/>
      <c r="S2637" s="17"/>
      <c r="T2637" s="5" t="str">
        <f>IF(SUM(Table4[[#This Row],[Jan]:[Dec]])=0,"",(SUM(Table4[[#This Row],[Jan]:[Dec]])))</f>
        <v/>
      </c>
      <c r="U2637" s="5">
        <f>IFERROR(IF(Table5[[#This Row],[Is RTE Student]]="Yes",0,VLOOKUP(Table4[[#This Row],[Class]]&amp;"_"&amp;Table4[[#This Row],[Stream]]&amp;"_"&amp;Table4[[#This Row],[Medium]],total_fee,5,0)),0)</f>
        <v>0</v>
      </c>
      <c r="V2637" s="5" t="str">
        <f>IFERROR(IF(Table4[[#This Row],[Total fees]]=Table4[[#This Row],[Total]]=0,"",Table4[[#This Row],[Total fees]]-Table4[[#This Row],[Total]]),"")</f>
        <v/>
      </c>
    </row>
    <row r="2638" spans="1:22">
      <c r="A2638" s="18" t="str">
        <f>IF('Student''s Data'!A2638=0,"",'Student''s Data'!A2638)</f>
        <v/>
      </c>
      <c r="B2638" s="18" t="str">
        <f>IF('Student''s Data'!B2638=0,"",'Student''s Data'!B2638)</f>
        <v/>
      </c>
      <c r="C2638" s="19" t="str">
        <f>IF('Student''s Data'!C2638=0,"",'Student''s Data'!C2638)</f>
        <v/>
      </c>
      <c r="D2638" s="19" t="str">
        <f>IF('Student''s Data'!D2638=0,"",'Student''s Data'!D2638)</f>
        <v/>
      </c>
      <c r="E2638" s="19" t="str">
        <f>IF('Student''s Data'!H2638=0,"",'Student''s Data'!H2638)</f>
        <v/>
      </c>
      <c r="F2638" s="19" t="str">
        <f>IF('Student''s Data'!E2638=0,"",'Student''s Data'!E2638)</f>
        <v/>
      </c>
      <c r="G2638" s="19" t="str">
        <f>IF('Student''s Data'!F2638=0,"",'Student''s Data'!F2638)</f>
        <v/>
      </c>
      <c r="H2638" s="17"/>
      <c r="I2638" s="17"/>
      <c r="J2638" s="17"/>
      <c r="K2638" s="17"/>
      <c r="L2638" s="17"/>
      <c r="M2638" s="17"/>
      <c r="N2638" s="17"/>
      <c r="O2638" s="17"/>
      <c r="P2638" s="17"/>
      <c r="Q2638" s="17"/>
      <c r="R2638" s="17"/>
      <c r="S2638" s="17"/>
      <c r="T2638" s="5" t="str">
        <f>IF(SUM(Table4[[#This Row],[Jan]:[Dec]])=0,"",(SUM(Table4[[#This Row],[Jan]:[Dec]])))</f>
        <v/>
      </c>
      <c r="U2638" s="5">
        <f>IFERROR(IF(Table5[[#This Row],[Is RTE Student]]="Yes",0,VLOOKUP(Table4[[#This Row],[Class]]&amp;"_"&amp;Table4[[#This Row],[Stream]]&amp;"_"&amp;Table4[[#This Row],[Medium]],total_fee,5,0)),0)</f>
        <v>0</v>
      </c>
      <c r="V2638" s="5" t="str">
        <f>IFERROR(IF(Table4[[#This Row],[Total fees]]=Table4[[#This Row],[Total]]=0,"",Table4[[#This Row],[Total fees]]-Table4[[#This Row],[Total]]),"")</f>
        <v/>
      </c>
    </row>
    <row r="2639" spans="1:22">
      <c r="A2639" s="18" t="str">
        <f>IF('Student''s Data'!A2639=0,"",'Student''s Data'!A2639)</f>
        <v/>
      </c>
      <c r="B2639" s="18" t="str">
        <f>IF('Student''s Data'!B2639=0,"",'Student''s Data'!B2639)</f>
        <v/>
      </c>
      <c r="C2639" s="19" t="str">
        <f>IF('Student''s Data'!C2639=0,"",'Student''s Data'!C2639)</f>
        <v/>
      </c>
      <c r="D2639" s="19" t="str">
        <f>IF('Student''s Data'!D2639=0,"",'Student''s Data'!D2639)</f>
        <v/>
      </c>
      <c r="E2639" s="19" t="str">
        <f>IF('Student''s Data'!H2639=0,"",'Student''s Data'!H2639)</f>
        <v/>
      </c>
      <c r="F2639" s="19" t="str">
        <f>IF('Student''s Data'!E2639=0,"",'Student''s Data'!E2639)</f>
        <v/>
      </c>
      <c r="G2639" s="19" t="str">
        <f>IF('Student''s Data'!F2639=0,"",'Student''s Data'!F2639)</f>
        <v/>
      </c>
      <c r="H2639" s="17"/>
      <c r="I2639" s="17"/>
      <c r="J2639" s="17"/>
      <c r="K2639" s="17"/>
      <c r="L2639" s="17"/>
      <c r="M2639" s="17"/>
      <c r="N2639" s="17"/>
      <c r="O2639" s="17"/>
      <c r="P2639" s="17"/>
      <c r="Q2639" s="17"/>
      <c r="R2639" s="17"/>
      <c r="S2639" s="17"/>
      <c r="T2639" s="5" t="str">
        <f>IF(SUM(Table4[[#This Row],[Jan]:[Dec]])=0,"",(SUM(Table4[[#This Row],[Jan]:[Dec]])))</f>
        <v/>
      </c>
      <c r="U2639" s="5">
        <f>IFERROR(IF(Table5[[#This Row],[Is RTE Student]]="Yes",0,VLOOKUP(Table4[[#This Row],[Class]]&amp;"_"&amp;Table4[[#This Row],[Stream]]&amp;"_"&amp;Table4[[#This Row],[Medium]],total_fee,5,0)),0)</f>
        <v>0</v>
      </c>
      <c r="V2639" s="5" t="str">
        <f>IFERROR(IF(Table4[[#This Row],[Total fees]]=Table4[[#This Row],[Total]]=0,"",Table4[[#This Row],[Total fees]]-Table4[[#This Row],[Total]]),"")</f>
        <v/>
      </c>
    </row>
    <row r="2640" spans="1:22">
      <c r="A2640" s="18" t="str">
        <f>IF('Student''s Data'!A2640=0,"",'Student''s Data'!A2640)</f>
        <v/>
      </c>
      <c r="B2640" s="18" t="str">
        <f>IF('Student''s Data'!B2640=0,"",'Student''s Data'!B2640)</f>
        <v/>
      </c>
      <c r="C2640" s="19" t="str">
        <f>IF('Student''s Data'!C2640=0,"",'Student''s Data'!C2640)</f>
        <v/>
      </c>
      <c r="D2640" s="19" t="str">
        <f>IF('Student''s Data'!D2640=0,"",'Student''s Data'!D2640)</f>
        <v/>
      </c>
      <c r="E2640" s="19" t="str">
        <f>IF('Student''s Data'!H2640=0,"",'Student''s Data'!H2640)</f>
        <v/>
      </c>
      <c r="F2640" s="19" t="str">
        <f>IF('Student''s Data'!E2640=0,"",'Student''s Data'!E2640)</f>
        <v/>
      </c>
      <c r="G2640" s="19" t="str">
        <f>IF('Student''s Data'!F2640=0,"",'Student''s Data'!F2640)</f>
        <v/>
      </c>
      <c r="H2640" s="17"/>
      <c r="I2640" s="17"/>
      <c r="J2640" s="17"/>
      <c r="K2640" s="17"/>
      <c r="L2640" s="17"/>
      <c r="M2640" s="17"/>
      <c r="N2640" s="17"/>
      <c r="O2640" s="17"/>
      <c r="P2640" s="17"/>
      <c r="Q2640" s="17"/>
      <c r="R2640" s="17"/>
      <c r="S2640" s="17"/>
      <c r="T2640" s="5" t="str">
        <f>IF(SUM(Table4[[#This Row],[Jan]:[Dec]])=0,"",(SUM(Table4[[#This Row],[Jan]:[Dec]])))</f>
        <v/>
      </c>
      <c r="U2640" s="5">
        <f>IFERROR(IF(Table5[[#This Row],[Is RTE Student]]="Yes",0,VLOOKUP(Table4[[#This Row],[Class]]&amp;"_"&amp;Table4[[#This Row],[Stream]]&amp;"_"&amp;Table4[[#This Row],[Medium]],total_fee,5,0)),0)</f>
        <v>0</v>
      </c>
      <c r="V2640" s="5" t="str">
        <f>IFERROR(IF(Table4[[#This Row],[Total fees]]=Table4[[#This Row],[Total]]=0,"",Table4[[#This Row],[Total fees]]-Table4[[#This Row],[Total]]),"")</f>
        <v/>
      </c>
    </row>
    <row r="2641" spans="1:22">
      <c r="A2641" s="18" t="str">
        <f>IF('Student''s Data'!A2641=0,"",'Student''s Data'!A2641)</f>
        <v/>
      </c>
      <c r="B2641" s="18" t="str">
        <f>IF('Student''s Data'!B2641=0,"",'Student''s Data'!B2641)</f>
        <v/>
      </c>
      <c r="C2641" s="19" t="str">
        <f>IF('Student''s Data'!C2641=0,"",'Student''s Data'!C2641)</f>
        <v/>
      </c>
      <c r="D2641" s="19" t="str">
        <f>IF('Student''s Data'!D2641=0,"",'Student''s Data'!D2641)</f>
        <v/>
      </c>
      <c r="E2641" s="19" t="str">
        <f>IF('Student''s Data'!H2641=0,"",'Student''s Data'!H2641)</f>
        <v/>
      </c>
      <c r="F2641" s="19" t="str">
        <f>IF('Student''s Data'!E2641=0,"",'Student''s Data'!E2641)</f>
        <v/>
      </c>
      <c r="G2641" s="19" t="str">
        <f>IF('Student''s Data'!F2641=0,"",'Student''s Data'!F2641)</f>
        <v/>
      </c>
      <c r="H2641" s="17"/>
      <c r="I2641" s="17"/>
      <c r="J2641" s="17"/>
      <c r="K2641" s="17"/>
      <c r="L2641" s="17"/>
      <c r="M2641" s="17"/>
      <c r="N2641" s="17"/>
      <c r="O2641" s="17"/>
      <c r="P2641" s="17"/>
      <c r="Q2641" s="17"/>
      <c r="R2641" s="17"/>
      <c r="S2641" s="17"/>
      <c r="T2641" s="5" t="str">
        <f>IF(SUM(Table4[[#This Row],[Jan]:[Dec]])=0,"",(SUM(Table4[[#This Row],[Jan]:[Dec]])))</f>
        <v/>
      </c>
      <c r="U2641" s="5">
        <f>IFERROR(IF(Table5[[#This Row],[Is RTE Student]]="Yes",0,VLOOKUP(Table4[[#This Row],[Class]]&amp;"_"&amp;Table4[[#This Row],[Stream]]&amp;"_"&amp;Table4[[#This Row],[Medium]],total_fee,5,0)),0)</f>
        <v>0</v>
      </c>
      <c r="V2641" s="5" t="str">
        <f>IFERROR(IF(Table4[[#This Row],[Total fees]]=Table4[[#This Row],[Total]]=0,"",Table4[[#This Row],[Total fees]]-Table4[[#This Row],[Total]]),"")</f>
        <v/>
      </c>
    </row>
    <row r="2642" spans="1:22">
      <c r="A2642" s="18" t="str">
        <f>IF('Student''s Data'!A2642=0,"",'Student''s Data'!A2642)</f>
        <v/>
      </c>
      <c r="B2642" s="18" t="str">
        <f>IF('Student''s Data'!B2642=0,"",'Student''s Data'!B2642)</f>
        <v/>
      </c>
      <c r="C2642" s="19" t="str">
        <f>IF('Student''s Data'!C2642=0,"",'Student''s Data'!C2642)</f>
        <v/>
      </c>
      <c r="D2642" s="19" t="str">
        <f>IF('Student''s Data'!D2642=0,"",'Student''s Data'!D2642)</f>
        <v/>
      </c>
      <c r="E2642" s="19" t="str">
        <f>IF('Student''s Data'!H2642=0,"",'Student''s Data'!H2642)</f>
        <v/>
      </c>
      <c r="F2642" s="19" t="str">
        <f>IF('Student''s Data'!E2642=0,"",'Student''s Data'!E2642)</f>
        <v/>
      </c>
      <c r="G2642" s="19" t="str">
        <f>IF('Student''s Data'!F2642=0,"",'Student''s Data'!F2642)</f>
        <v/>
      </c>
      <c r="H2642" s="17"/>
      <c r="I2642" s="17"/>
      <c r="J2642" s="17"/>
      <c r="K2642" s="17"/>
      <c r="L2642" s="17"/>
      <c r="M2642" s="17"/>
      <c r="N2642" s="17"/>
      <c r="O2642" s="17"/>
      <c r="P2642" s="17"/>
      <c r="Q2642" s="17"/>
      <c r="R2642" s="17"/>
      <c r="S2642" s="17"/>
      <c r="T2642" s="5" t="str">
        <f>IF(SUM(Table4[[#This Row],[Jan]:[Dec]])=0,"",(SUM(Table4[[#This Row],[Jan]:[Dec]])))</f>
        <v/>
      </c>
      <c r="U2642" s="5">
        <f>IFERROR(IF(Table5[[#This Row],[Is RTE Student]]="Yes",0,VLOOKUP(Table4[[#This Row],[Class]]&amp;"_"&amp;Table4[[#This Row],[Stream]]&amp;"_"&amp;Table4[[#This Row],[Medium]],total_fee,5,0)),0)</f>
        <v>0</v>
      </c>
      <c r="V2642" s="5" t="str">
        <f>IFERROR(IF(Table4[[#This Row],[Total fees]]=Table4[[#This Row],[Total]]=0,"",Table4[[#This Row],[Total fees]]-Table4[[#This Row],[Total]]),"")</f>
        <v/>
      </c>
    </row>
    <row r="2643" spans="1:22">
      <c r="A2643" s="18" t="str">
        <f>IF('Student''s Data'!A2643=0,"",'Student''s Data'!A2643)</f>
        <v/>
      </c>
      <c r="B2643" s="18" t="str">
        <f>IF('Student''s Data'!B2643=0,"",'Student''s Data'!B2643)</f>
        <v/>
      </c>
      <c r="C2643" s="19" t="str">
        <f>IF('Student''s Data'!C2643=0,"",'Student''s Data'!C2643)</f>
        <v/>
      </c>
      <c r="D2643" s="19" t="str">
        <f>IF('Student''s Data'!D2643=0,"",'Student''s Data'!D2643)</f>
        <v/>
      </c>
      <c r="E2643" s="19" t="str">
        <f>IF('Student''s Data'!H2643=0,"",'Student''s Data'!H2643)</f>
        <v/>
      </c>
      <c r="F2643" s="19" t="str">
        <f>IF('Student''s Data'!E2643=0,"",'Student''s Data'!E2643)</f>
        <v/>
      </c>
      <c r="G2643" s="19" t="str">
        <f>IF('Student''s Data'!F2643=0,"",'Student''s Data'!F2643)</f>
        <v/>
      </c>
      <c r="H2643" s="17"/>
      <c r="I2643" s="17"/>
      <c r="J2643" s="17"/>
      <c r="K2643" s="17"/>
      <c r="L2643" s="17"/>
      <c r="M2643" s="17"/>
      <c r="N2643" s="17"/>
      <c r="O2643" s="17"/>
      <c r="P2643" s="17"/>
      <c r="Q2643" s="17"/>
      <c r="R2643" s="17"/>
      <c r="S2643" s="17"/>
      <c r="T2643" s="5" t="str">
        <f>IF(SUM(Table4[[#This Row],[Jan]:[Dec]])=0,"",(SUM(Table4[[#This Row],[Jan]:[Dec]])))</f>
        <v/>
      </c>
      <c r="U2643" s="5">
        <f>IFERROR(IF(Table5[[#This Row],[Is RTE Student]]="Yes",0,VLOOKUP(Table4[[#This Row],[Class]]&amp;"_"&amp;Table4[[#This Row],[Stream]]&amp;"_"&amp;Table4[[#This Row],[Medium]],total_fee,5,0)),0)</f>
        <v>0</v>
      </c>
      <c r="V2643" s="5" t="str">
        <f>IFERROR(IF(Table4[[#This Row],[Total fees]]=Table4[[#This Row],[Total]]=0,"",Table4[[#This Row],[Total fees]]-Table4[[#This Row],[Total]]),"")</f>
        <v/>
      </c>
    </row>
    <row r="2644" spans="1:22">
      <c r="A2644" s="18" t="str">
        <f>IF('Student''s Data'!A2644=0,"",'Student''s Data'!A2644)</f>
        <v/>
      </c>
      <c r="B2644" s="18" t="str">
        <f>IF('Student''s Data'!B2644=0,"",'Student''s Data'!B2644)</f>
        <v/>
      </c>
      <c r="C2644" s="19" t="str">
        <f>IF('Student''s Data'!C2644=0,"",'Student''s Data'!C2644)</f>
        <v/>
      </c>
      <c r="D2644" s="19" t="str">
        <f>IF('Student''s Data'!D2644=0,"",'Student''s Data'!D2644)</f>
        <v/>
      </c>
      <c r="E2644" s="19" t="str">
        <f>IF('Student''s Data'!H2644=0,"",'Student''s Data'!H2644)</f>
        <v/>
      </c>
      <c r="F2644" s="19" t="str">
        <f>IF('Student''s Data'!E2644=0,"",'Student''s Data'!E2644)</f>
        <v/>
      </c>
      <c r="G2644" s="19" t="str">
        <f>IF('Student''s Data'!F2644=0,"",'Student''s Data'!F2644)</f>
        <v/>
      </c>
      <c r="H2644" s="17"/>
      <c r="I2644" s="17"/>
      <c r="J2644" s="17"/>
      <c r="K2644" s="17"/>
      <c r="L2644" s="17"/>
      <c r="M2644" s="17"/>
      <c r="N2644" s="17"/>
      <c r="O2644" s="17"/>
      <c r="P2644" s="17"/>
      <c r="Q2644" s="17"/>
      <c r="R2644" s="17"/>
      <c r="S2644" s="17"/>
      <c r="T2644" s="5" t="str">
        <f>IF(SUM(Table4[[#This Row],[Jan]:[Dec]])=0,"",(SUM(Table4[[#This Row],[Jan]:[Dec]])))</f>
        <v/>
      </c>
      <c r="U2644" s="5">
        <f>IFERROR(IF(Table5[[#This Row],[Is RTE Student]]="Yes",0,VLOOKUP(Table4[[#This Row],[Class]]&amp;"_"&amp;Table4[[#This Row],[Stream]]&amp;"_"&amp;Table4[[#This Row],[Medium]],total_fee,5,0)),0)</f>
        <v>0</v>
      </c>
      <c r="V2644" s="5" t="str">
        <f>IFERROR(IF(Table4[[#This Row],[Total fees]]=Table4[[#This Row],[Total]]=0,"",Table4[[#This Row],[Total fees]]-Table4[[#This Row],[Total]]),"")</f>
        <v/>
      </c>
    </row>
    <row r="2645" spans="1:22">
      <c r="A2645" s="18" t="str">
        <f>IF('Student''s Data'!A2645=0,"",'Student''s Data'!A2645)</f>
        <v/>
      </c>
      <c r="B2645" s="18" t="str">
        <f>IF('Student''s Data'!B2645=0,"",'Student''s Data'!B2645)</f>
        <v/>
      </c>
      <c r="C2645" s="19" t="str">
        <f>IF('Student''s Data'!C2645=0,"",'Student''s Data'!C2645)</f>
        <v/>
      </c>
      <c r="D2645" s="19" t="str">
        <f>IF('Student''s Data'!D2645=0,"",'Student''s Data'!D2645)</f>
        <v/>
      </c>
      <c r="E2645" s="19" t="str">
        <f>IF('Student''s Data'!H2645=0,"",'Student''s Data'!H2645)</f>
        <v/>
      </c>
      <c r="F2645" s="19" t="str">
        <f>IF('Student''s Data'!E2645=0,"",'Student''s Data'!E2645)</f>
        <v/>
      </c>
      <c r="G2645" s="19" t="str">
        <f>IF('Student''s Data'!F2645=0,"",'Student''s Data'!F2645)</f>
        <v/>
      </c>
      <c r="H2645" s="17"/>
      <c r="I2645" s="17"/>
      <c r="J2645" s="17"/>
      <c r="K2645" s="17"/>
      <c r="L2645" s="17"/>
      <c r="M2645" s="17"/>
      <c r="N2645" s="17"/>
      <c r="O2645" s="17"/>
      <c r="P2645" s="17"/>
      <c r="Q2645" s="17"/>
      <c r="R2645" s="17"/>
      <c r="S2645" s="17"/>
      <c r="T2645" s="5" t="str">
        <f>IF(SUM(Table4[[#This Row],[Jan]:[Dec]])=0,"",(SUM(Table4[[#This Row],[Jan]:[Dec]])))</f>
        <v/>
      </c>
      <c r="U2645" s="5">
        <f>IFERROR(IF(Table5[[#This Row],[Is RTE Student]]="Yes",0,VLOOKUP(Table4[[#This Row],[Class]]&amp;"_"&amp;Table4[[#This Row],[Stream]]&amp;"_"&amp;Table4[[#This Row],[Medium]],total_fee,5,0)),0)</f>
        <v>0</v>
      </c>
      <c r="V2645" s="5" t="str">
        <f>IFERROR(IF(Table4[[#This Row],[Total fees]]=Table4[[#This Row],[Total]]=0,"",Table4[[#This Row],[Total fees]]-Table4[[#This Row],[Total]]),"")</f>
        <v/>
      </c>
    </row>
    <row r="2646" spans="1:22">
      <c r="A2646" s="18" t="str">
        <f>IF('Student''s Data'!A2646=0,"",'Student''s Data'!A2646)</f>
        <v/>
      </c>
      <c r="B2646" s="18" t="str">
        <f>IF('Student''s Data'!B2646=0,"",'Student''s Data'!B2646)</f>
        <v/>
      </c>
      <c r="C2646" s="19" t="str">
        <f>IF('Student''s Data'!C2646=0,"",'Student''s Data'!C2646)</f>
        <v/>
      </c>
      <c r="D2646" s="19" t="str">
        <f>IF('Student''s Data'!D2646=0,"",'Student''s Data'!D2646)</f>
        <v/>
      </c>
      <c r="E2646" s="19" t="str">
        <f>IF('Student''s Data'!H2646=0,"",'Student''s Data'!H2646)</f>
        <v/>
      </c>
      <c r="F2646" s="19" t="str">
        <f>IF('Student''s Data'!E2646=0,"",'Student''s Data'!E2646)</f>
        <v/>
      </c>
      <c r="G2646" s="19" t="str">
        <f>IF('Student''s Data'!F2646=0,"",'Student''s Data'!F2646)</f>
        <v/>
      </c>
      <c r="H2646" s="17"/>
      <c r="I2646" s="17"/>
      <c r="J2646" s="17"/>
      <c r="K2646" s="17"/>
      <c r="L2646" s="17"/>
      <c r="M2646" s="17"/>
      <c r="N2646" s="17"/>
      <c r="O2646" s="17"/>
      <c r="P2646" s="17"/>
      <c r="Q2646" s="17"/>
      <c r="R2646" s="17"/>
      <c r="S2646" s="17"/>
      <c r="T2646" s="5" t="str">
        <f>IF(SUM(Table4[[#This Row],[Jan]:[Dec]])=0,"",(SUM(Table4[[#This Row],[Jan]:[Dec]])))</f>
        <v/>
      </c>
      <c r="U2646" s="5">
        <f>IFERROR(IF(Table5[[#This Row],[Is RTE Student]]="Yes",0,VLOOKUP(Table4[[#This Row],[Class]]&amp;"_"&amp;Table4[[#This Row],[Stream]]&amp;"_"&amp;Table4[[#This Row],[Medium]],total_fee,5,0)),0)</f>
        <v>0</v>
      </c>
      <c r="V2646" s="5" t="str">
        <f>IFERROR(IF(Table4[[#This Row],[Total fees]]=Table4[[#This Row],[Total]]=0,"",Table4[[#This Row],[Total fees]]-Table4[[#This Row],[Total]]),"")</f>
        <v/>
      </c>
    </row>
    <row r="2647" spans="1:22">
      <c r="A2647" s="18" t="str">
        <f>IF('Student''s Data'!A2647=0,"",'Student''s Data'!A2647)</f>
        <v/>
      </c>
      <c r="B2647" s="18" t="str">
        <f>IF('Student''s Data'!B2647=0,"",'Student''s Data'!B2647)</f>
        <v/>
      </c>
      <c r="C2647" s="19" t="str">
        <f>IF('Student''s Data'!C2647=0,"",'Student''s Data'!C2647)</f>
        <v/>
      </c>
      <c r="D2647" s="19" t="str">
        <f>IF('Student''s Data'!D2647=0,"",'Student''s Data'!D2647)</f>
        <v/>
      </c>
      <c r="E2647" s="19" t="str">
        <f>IF('Student''s Data'!H2647=0,"",'Student''s Data'!H2647)</f>
        <v/>
      </c>
      <c r="F2647" s="19" t="str">
        <f>IF('Student''s Data'!E2647=0,"",'Student''s Data'!E2647)</f>
        <v/>
      </c>
      <c r="G2647" s="19" t="str">
        <f>IF('Student''s Data'!F2647=0,"",'Student''s Data'!F2647)</f>
        <v/>
      </c>
      <c r="H2647" s="17"/>
      <c r="I2647" s="17"/>
      <c r="J2647" s="17"/>
      <c r="K2647" s="17"/>
      <c r="L2647" s="17"/>
      <c r="M2647" s="17"/>
      <c r="N2647" s="17"/>
      <c r="O2647" s="17"/>
      <c r="P2647" s="17"/>
      <c r="Q2647" s="17"/>
      <c r="R2647" s="17"/>
      <c r="S2647" s="17"/>
      <c r="T2647" s="5" t="str">
        <f>IF(SUM(Table4[[#This Row],[Jan]:[Dec]])=0,"",(SUM(Table4[[#This Row],[Jan]:[Dec]])))</f>
        <v/>
      </c>
      <c r="U2647" s="5">
        <f>IFERROR(IF(Table5[[#This Row],[Is RTE Student]]="Yes",0,VLOOKUP(Table4[[#This Row],[Class]]&amp;"_"&amp;Table4[[#This Row],[Stream]]&amp;"_"&amp;Table4[[#This Row],[Medium]],total_fee,5,0)),0)</f>
        <v>0</v>
      </c>
      <c r="V2647" s="5" t="str">
        <f>IFERROR(IF(Table4[[#This Row],[Total fees]]=Table4[[#This Row],[Total]]=0,"",Table4[[#This Row],[Total fees]]-Table4[[#This Row],[Total]]),"")</f>
        <v/>
      </c>
    </row>
    <row r="2648" spans="1:22">
      <c r="A2648" s="18" t="str">
        <f>IF('Student''s Data'!A2648=0,"",'Student''s Data'!A2648)</f>
        <v/>
      </c>
      <c r="B2648" s="18" t="str">
        <f>IF('Student''s Data'!B2648=0,"",'Student''s Data'!B2648)</f>
        <v/>
      </c>
      <c r="C2648" s="19" t="str">
        <f>IF('Student''s Data'!C2648=0,"",'Student''s Data'!C2648)</f>
        <v/>
      </c>
      <c r="D2648" s="19" t="str">
        <f>IF('Student''s Data'!D2648=0,"",'Student''s Data'!D2648)</f>
        <v/>
      </c>
      <c r="E2648" s="19" t="str">
        <f>IF('Student''s Data'!H2648=0,"",'Student''s Data'!H2648)</f>
        <v/>
      </c>
      <c r="F2648" s="19" t="str">
        <f>IF('Student''s Data'!E2648=0,"",'Student''s Data'!E2648)</f>
        <v/>
      </c>
      <c r="G2648" s="19" t="str">
        <f>IF('Student''s Data'!F2648=0,"",'Student''s Data'!F2648)</f>
        <v/>
      </c>
      <c r="H2648" s="17"/>
      <c r="I2648" s="17"/>
      <c r="J2648" s="17"/>
      <c r="K2648" s="17"/>
      <c r="L2648" s="17"/>
      <c r="M2648" s="17"/>
      <c r="N2648" s="17"/>
      <c r="O2648" s="17"/>
      <c r="P2648" s="17"/>
      <c r="Q2648" s="17"/>
      <c r="R2648" s="17"/>
      <c r="S2648" s="17"/>
      <c r="T2648" s="5" t="str">
        <f>IF(SUM(Table4[[#This Row],[Jan]:[Dec]])=0,"",(SUM(Table4[[#This Row],[Jan]:[Dec]])))</f>
        <v/>
      </c>
      <c r="U2648" s="5">
        <f>IFERROR(IF(Table5[[#This Row],[Is RTE Student]]="Yes",0,VLOOKUP(Table4[[#This Row],[Class]]&amp;"_"&amp;Table4[[#This Row],[Stream]]&amp;"_"&amp;Table4[[#This Row],[Medium]],total_fee,5,0)),0)</f>
        <v>0</v>
      </c>
      <c r="V2648" s="5" t="str">
        <f>IFERROR(IF(Table4[[#This Row],[Total fees]]=Table4[[#This Row],[Total]]=0,"",Table4[[#This Row],[Total fees]]-Table4[[#This Row],[Total]]),"")</f>
        <v/>
      </c>
    </row>
    <row r="2649" spans="1:22">
      <c r="A2649" s="18" t="str">
        <f>IF('Student''s Data'!A2649=0,"",'Student''s Data'!A2649)</f>
        <v/>
      </c>
      <c r="B2649" s="18" t="str">
        <f>IF('Student''s Data'!B2649=0,"",'Student''s Data'!B2649)</f>
        <v/>
      </c>
      <c r="C2649" s="19" t="str">
        <f>IF('Student''s Data'!C2649=0,"",'Student''s Data'!C2649)</f>
        <v/>
      </c>
      <c r="D2649" s="19" t="str">
        <f>IF('Student''s Data'!D2649=0,"",'Student''s Data'!D2649)</f>
        <v/>
      </c>
      <c r="E2649" s="19" t="str">
        <f>IF('Student''s Data'!H2649=0,"",'Student''s Data'!H2649)</f>
        <v/>
      </c>
      <c r="F2649" s="19" t="str">
        <f>IF('Student''s Data'!E2649=0,"",'Student''s Data'!E2649)</f>
        <v/>
      </c>
      <c r="G2649" s="19" t="str">
        <f>IF('Student''s Data'!F2649=0,"",'Student''s Data'!F2649)</f>
        <v/>
      </c>
      <c r="H2649" s="17"/>
      <c r="I2649" s="17"/>
      <c r="J2649" s="17"/>
      <c r="K2649" s="17"/>
      <c r="L2649" s="17"/>
      <c r="M2649" s="17"/>
      <c r="N2649" s="17"/>
      <c r="O2649" s="17"/>
      <c r="P2649" s="17"/>
      <c r="Q2649" s="17"/>
      <c r="R2649" s="17"/>
      <c r="S2649" s="17"/>
      <c r="T2649" s="5" t="str">
        <f>IF(SUM(Table4[[#This Row],[Jan]:[Dec]])=0,"",(SUM(Table4[[#This Row],[Jan]:[Dec]])))</f>
        <v/>
      </c>
      <c r="U2649" s="5">
        <f>IFERROR(IF(Table5[[#This Row],[Is RTE Student]]="Yes",0,VLOOKUP(Table4[[#This Row],[Class]]&amp;"_"&amp;Table4[[#This Row],[Stream]]&amp;"_"&amp;Table4[[#This Row],[Medium]],total_fee,5,0)),0)</f>
        <v>0</v>
      </c>
      <c r="V2649" s="5" t="str">
        <f>IFERROR(IF(Table4[[#This Row],[Total fees]]=Table4[[#This Row],[Total]]=0,"",Table4[[#This Row],[Total fees]]-Table4[[#This Row],[Total]]),"")</f>
        <v/>
      </c>
    </row>
    <row r="2650" spans="1:22">
      <c r="A2650" s="18" t="str">
        <f>IF('Student''s Data'!A2650=0,"",'Student''s Data'!A2650)</f>
        <v/>
      </c>
      <c r="B2650" s="18" t="str">
        <f>IF('Student''s Data'!B2650=0,"",'Student''s Data'!B2650)</f>
        <v/>
      </c>
      <c r="C2650" s="19" t="str">
        <f>IF('Student''s Data'!C2650=0,"",'Student''s Data'!C2650)</f>
        <v/>
      </c>
      <c r="D2650" s="19" t="str">
        <f>IF('Student''s Data'!D2650=0,"",'Student''s Data'!D2650)</f>
        <v/>
      </c>
      <c r="E2650" s="19" t="str">
        <f>IF('Student''s Data'!H2650=0,"",'Student''s Data'!H2650)</f>
        <v/>
      </c>
      <c r="F2650" s="19" t="str">
        <f>IF('Student''s Data'!E2650=0,"",'Student''s Data'!E2650)</f>
        <v/>
      </c>
      <c r="G2650" s="19" t="str">
        <f>IF('Student''s Data'!F2650=0,"",'Student''s Data'!F2650)</f>
        <v/>
      </c>
      <c r="H2650" s="17"/>
      <c r="I2650" s="17"/>
      <c r="J2650" s="17"/>
      <c r="K2650" s="17"/>
      <c r="L2650" s="17"/>
      <c r="M2650" s="17"/>
      <c r="N2650" s="17"/>
      <c r="O2650" s="17"/>
      <c r="P2650" s="17"/>
      <c r="Q2650" s="17"/>
      <c r="R2650" s="17"/>
      <c r="S2650" s="17"/>
      <c r="T2650" s="5" t="str">
        <f>IF(SUM(Table4[[#This Row],[Jan]:[Dec]])=0,"",(SUM(Table4[[#This Row],[Jan]:[Dec]])))</f>
        <v/>
      </c>
      <c r="U2650" s="5">
        <f>IFERROR(IF(Table5[[#This Row],[Is RTE Student]]="Yes",0,VLOOKUP(Table4[[#This Row],[Class]]&amp;"_"&amp;Table4[[#This Row],[Stream]]&amp;"_"&amp;Table4[[#This Row],[Medium]],total_fee,5,0)),0)</f>
        <v>0</v>
      </c>
      <c r="V2650" s="5" t="str">
        <f>IFERROR(IF(Table4[[#This Row],[Total fees]]=Table4[[#This Row],[Total]]=0,"",Table4[[#This Row],[Total fees]]-Table4[[#This Row],[Total]]),"")</f>
        <v/>
      </c>
    </row>
    <row r="2651" spans="1:22">
      <c r="A2651" s="18" t="str">
        <f>IF('Student''s Data'!A2651=0,"",'Student''s Data'!A2651)</f>
        <v/>
      </c>
      <c r="B2651" s="18" t="str">
        <f>IF('Student''s Data'!B2651=0,"",'Student''s Data'!B2651)</f>
        <v/>
      </c>
      <c r="C2651" s="19" t="str">
        <f>IF('Student''s Data'!C2651=0,"",'Student''s Data'!C2651)</f>
        <v/>
      </c>
      <c r="D2651" s="19" t="str">
        <f>IF('Student''s Data'!D2651=0,"",'Student''s Data'!D2651)</f>
        <v/>
      </c>
      <c r="E2651" s="19" t="str">
        <f>IF('Student''s Data'!H2651=0,"",'Student''s Data'!H2651)</f>
        <v/>
      </c>
      <c r="F2651" s="19" t="str">
        <f>IF('Student''s Data'!E2651=0,"",'Student''s Data'!E2651)</f>
        <v/>
      </c>
      <c r="G2651" s="19" t="str">
        <f>IF('Student''s Data'!F2651=0,"",'Student''s Data'!F2651)</f>
        <v/>
      </c>
      <c r="H2651" s="17"/>
      <c r="I2651" s="17"/>
      <c r="J2651" s="17"/>
      <c r="K2651" s="17"/>
      <c r="L2651" s="17"/>
      <c r="M2651" s="17"/>
      <c r="N2651" s="17"/>
      <c r="O2651" s="17"/>
      <c r="P2651" s="17"/>
      <c r="Q2651" s="17"/>
      <c r="R2651" s="17"/>
      <c r="S2651" s="17"/>
      <c r="T2651" s="5" t="str">
        <f>IF(SUM(Table4[[#This Row],[Jan]:[Dec]])=0,"",(SUM(Table4[[#This Row],[Jan]:[Dec]])))</f>
        <v/>
      </c>
      <c r="U2651" s="5">
        <f>IFERROR(IF(Table5[[#This Row],[Is RTE Student]]="Yes",0,VLOOKUP(Table4[[#This Row],[Class]]&amp;"_"&amp;Table4[[#This Row],[Stream]]&amp;"_"&amp;Table4[[#This Row],[Medium]],total_fee,5,0)),0)</f>
        <v>0</v>
      </c>
      <c r="V2651" s="5" t="str">
        <f>IFERROR(IF(Table4[[#This Row],[Total fees]]=Table4[[#This Row],[Total]]=0,"",Table4[[#This Row],[Total fees]]-Table4[[#This Row],[Total]]),"")</f>
        <v/>
      </c>
    </row>
    <row r="2652" spans="1:22">
      <c r="A2652" s="18" t="str">
        <f>IF('Student''s Data'!A2652=0,"",'Student''s Data'!A2652)</f>
        <v/>
      </c>
      <c r="B2652" s="18" t="str">
        <f>IF('Student''s Data'!B2652=0,"",'Student''s Data'!B2652)</f>
        <v/>
      </c>
      <c r="C2652" s="19" t="str">
        <f>IF('Student''s Data'!C2652=0,"",'Student''s Data'!C2652)</f>
        <v/>
      </c>
      <c r="D2652" s="19" t="str">
        <f>IF('Student''s Data'!D2652=0,"",'Student''s Data'!D2652)</f>
        <v/>
      </c>
      <c r="E2652" s="19" t="str">
        <f>IF('Student''s Data'!H2652=0,"",'Student''s Data'!H2652)</f>
        <v/>
      </c>
      <c r="F2652" s="19" t="str">
        <f>IF('Student''s Data'!E2652=0,"",'Student''s Data'!E2652)</f>
        <v/>
      </c>
      <c r="G2652" s="19" t="str">
        <f>IF('Student''s Data'!F2652=0,"",'Student''s Data'!F2652)</f>
        <v/>
      </c>
      <c r="H2652" s="17"/>
      <c r="I2652" s="17"/>
      <c r="J2652" s="17"/>
      <c r="K2652" s="17"/>
      <c r="L2652" s="17"/>
      <c r="M2652" s="17"/>
      <c r="N2652" s="17"/>
      <c r="O2652" s="17"/>
      <c r="P2652" s="17"/>
      <c r="Q2652" s="17"/>
      <c r="R2652" s="17"/>
      <c r="S2652" s="17"/>
      <c r="T2652" s="5" t="str">
        <f>IF(SUM(Table4[[#This Row],[Jan]:[Dec]])=0,"",(SUM(Table4[[#This Row],[Jan]:[Dec]])))</f>
        <v/>
      </c>
      <c r="U2652" s="5">
        <f>IFERROR(IF(Table5[[#This Row],[Is RTE Student]]="Yes",0,VLOOKUP(Table4[[#This Row],[Class]]&amp;"_"&amp;Table4[[#This Row],[Stream]]&amp;"_"&amp;Table4[[#This Row],[Medium]],total_fee,5,0)),0)</f>
        <v>0</v>
      </c>
      <c r="V2652" s="5" t="str">
        <f>IFERROR(IF(Table4[[#This Row],[Total fees]]=Table4[[#This Row],[Total]]=0,"",Table4[[#This Row],[Total fees]]-Table4[[#This Row],[Total]]),"")</f>
        <v/>
      </c>
    </row>
    <row r="2653" spans="1:22">
      <c r="A2653" s="18" t="str">
        <f>IF('Student''s Data'!A2653=0,"",'Student''s Data'!A2653)</f>
        <v/>
      </c>
      <c r="B2653" s="18" t="str">
        <f>IF('Student''s Data'!B2653=0,"",'Student''s Data'!B2653)</f>
        <v/>
      </c>
      <c r="C2653" s="19" t="str">
        <f>IF('Student''s Data'!C2653=0,"",'Student''s Data'!C2653)</f>
        <v/>
      </c>
      <c r="D2653" s="19" t="str">
        <f>IF('Student''s Data'!D2653=0,"",'Student''s Data'!D2653)</f>
        <v/>
      </c>
      <c r="E2653" s="19" t="str">
        <f>IF('Student''s Data'!H2653=0,"",'Student''s Data'!H2653)</f>
        <v/>
      </c>
      <c r="F2653" s="19" t="str">
        <f>IF('Student''s Data'!E2653=0,"",'Student''s Data'!E2653)</f>
        <v/>
      </c>
      <c r="G2653" s="19" t="str">
        <f>IF('Student''s Data'!F2653=0,"",'Student''s Data'!F2653)</f>
        <v/>
      </c>
      <c r="H2653" s="17"/>
      <c r="I2653" s="17"/>
      <c r="J2653" s="17"/>
      <c r="K2653" s="17"/>
      <c r="L2653" s="17"/>
      <c r="M2653" s="17"/>
      <c r="N2653" s="17"/>
      <c r="O2653" s="17"/>
      <c r="P2653" s="17"/>
      <c r="Q2653" s="17"/>
      <c r="R2653" s="17"/>
      <c r="S2653" s="17"/>
      <c r="T2653" s="5" t="str">
        <f>IF(SUM(Table4[[#This Row],[Jan]:[Dec]])=0,"",(SUM(Table4[[#This Row],[Jan]:[Dec]])))</f>
        <v/>
      </c>
      <c r="U2653" s="5">
        <f>IFERROR(IF(Table5[[#This Row],[Is RTE Student]]="Yes",0,VLOOKUP(Table4[[#This Row],[Class]]&amp;"_"&amp;Table4[[#This Row],[Stream]]&amp;"_"&amp;Table4[[#This Row],[Medium]],total_fee,5,0)),0)</f>
        <v>0</v>
      </c>
      <c r="V2653" s="5" t="str">
        <f>IFERROR(IF(Table4[[#This Row],[Total fees]]=Table4[[#This Row],[Total]]=0,"",Table4[[#This Row],[Total fees]]-Table4[[#This Row],[Total]]),"")</f>
        <v/>
      </c>
    </row>
    <row r="2654" spans="1:22">
      <c r="A2654" s="18" t="str">
        <f>IF('Student''s Data'!A2654=0,"",'Student''s Data'!A2654)</f>
        <v/>
      </c>
      <c r="B2654" s="18" t="str">
        <f>IF('Student''s Data'!B2654=0,"",'Student''s Data'!B2654)</f>
        <v/>
      </c>
      <c r="C2654" s="19" t="str">
        <f>IF('Student''s Data'!C2654=0,"",'Student''s Data'!C2654)</f>
        <v/>
      </c>
      <c r="D2654" s="19" t="str">
        <f>IF('Student''s Data'!D2654=0,"",'Student''s Data'!D2654)</f>
        <v/>
      </c>
      <c r="E2654" s="19" t="str">
        <f>IF('Student''s Data'!H2654=0,"",'Student''s Data'!H2654)</f>
        <v/>
      </c>
      <c r="F2654" s="19" t="str">
        <f>IF('Student''s Data'!E2654=0,"",'Student''s Data'!E2654)</f>
        <v/>
      </c>
      <c r="G2654" s="19" t="str">
        <f>IF('Student''s Data'!F2654=0,"",'Student''s Data'!F2654)</f>
        <v/>
      </c>
      <c r="H2654" s="17"/>
      <c r="I2654" s="17"/>
      <c r="J2654" s="17"/>
      <c r="K2654" s="17"/>
      <c r="L2654" s="17"/>
      <c r="M2654" s="17"/>
      <c r="N2654" s="17"/>
      <c r="O2654" s="17"/>
      <c r="P2654" s="17"/>
      <c r="Q2654" s="17"/>
      <c r="R2654" s="17"/>
      <c r="S2654" s="17"/>
      <c r="T2654" s="5" t="str">
        <f>IF(SUM(Table4[[#This Row],[Jan]:[Dec]])=0,"",(SUM(Table4[[#This Row],[Jan]:[Dec]])))</f>
        <v/>
      </c>
      <c r="U2654" s="5">
        <f>IFERROR(IF(Table5[[#This Row],[Is RTE Student]]="Yes",0,VLOOKUP(Table4[[#This Row],[Class]]&amp;"_"&amp;Table4[[#This Row],[Stream]]&amp;"_"&amp;Table4[[#This Row],[Medium]],total_fee,5,0)),0)</f>
        <v>0</v>
      </c>
      <c r="V2654" s="5" t="str">
        <f>IFERROR(IF(Table4[[#This Row],[Total fees]]=Table4[[#This Row],[Total]]=0,"",Table4[[#This Row],[Total fees]]-Table4[[#This Row],[Total]]),"")</f>
        <v/>
      </c>
    </row>
    <row r="2655" spans="1:22">
      <c r="A2655" s="18" t="str">
        <f>IF('Student''s Data'!A2655=0,"",'Student''s Data'!A2655)</f>
        <v/>
      </c>
      <c r="B2655" s="18" t="str">
        <f>IF('Student''s Data'!B2655=0,"",'Student''s Data'!B2655)</f>
        <v/>
      </c>
      <c r="C2655" s="19" t="str">
        <f>IF('Student''s Data'!C2655=0,"",'Student''s Data'!C2655)</f>
        <v/>
      </c>
      <c r="D2655" s="19" t="str">
        <f>IF('Student''s Data'!D2655=0,"",'Student''s Data'!D2655)</f>
        <v/>
      </c>
      <c r="E2655" s="19" t="str">
        <f>IF('Student''s Data'!H2655=0,"",'Student''s Data'!H2655)</f>
        <v/>
      </c>
      <c r="F2655" s="19" t="str">
        <f>IF('Student''s Data'!E2655=0,"",'Student''s Data'!E2655)</f>
        <v/>
      </c>
      <c r="G2655" s="19" t="str">
        <f>IF('Student''s Data'!F2655=0,"",'Student''s Data'!F2655)</f>
        <v/>
      </c>
      <c r="H2655" s="17"/>
      <c r="I2655" s="17"/>
      <c r="J2655" s="17"/>
      <c r="K2655" s="17"/>
      <c r="L2655" s="17"/>
      <c r="M2655" s="17"/>
      <c r="N2655" s="17"/>
      <c r="O2655" s="17"/>
      <c r="P2655" s="17"/>
      <c r="Q2655" s="17"/>
      <c r="R2655" s="17"/>
      <c r="S2655" s="17"/>
      <c r="T2655" s="5" t="str">
        <f>IF(SUM(Table4[[#This Row],[Jan]:[Dec]])=0,"",(SUM(Table4[[#This Row],[Jan]:[Dec]])))</f>
        <v/>
      </c>
      <c r="U2655" s="5">
        <f>IFERROR(IF(Table5[[#This Row],[Is RTE Student]]="Yes",0,VLOOKUP(Table4[[#This Row],[Class]]&amp;"_"&amp;Table4[[#This Row],[Stream]]&amp;"_"&amp;Table4[[#This Row],[Medium]],total_fee,5,0)),0)</f>
        <v>0</v>
      </c>
      <c r="V2655" s="5" t="str">
        <f>IFERROR(IF(Table4[[#This Row],[Total fees]]=Table4[[#This Row],[Total]]=0,"",Table4[[#This Row],[Total fees]]-Table4[[#This Row],[Total]]),"")</f>
        <v/>
      </c>
    </row>
    <row r="2656" spans="1:22">
      <c r="A2656" s="18" t="str">
        <f>IF('Student''s Data'!A2656=0,"",'Student''s Data'!A2656)</f>
        <v/>
      </c>
      <c r="B2656" s="18" t="str">
        <f>IF('Student''s Data'!B2656=0,"",'Student''s Data'!B2656)</f>
        <v/>
      </c>
      <c r="C2656" s="19" t="str">
        <f>IF('Student''s Data'!C2656=0,"",'Student''s Data'!C2656)</f>
        <v/>
      </c>
      <c r="D2656" s="19" t="str">
        <f>IF('Student''s Data'!D2656=0,"",'Student''s Data'!D2656)</f>
        <v/>
      </c>
      <c r="E2656" s="19" t="str">
        <f>IF('Student''s Data'!H2656=0,"",'Student''s Data'!H2656)</f>
        <v/>
      </c>
      <c r="F2656" s="19" t="str">
        <f>IF('Student''s Data'!E2656=0,"",'Student''s Data'!E2656)</f>
        <v/>
      </c>
      <c r="G2656" s="19" t="str">
        <f>IF('Student''s Data'!F2656=0,"",'Student''s Data'!F2656)</f>
        <v/>
      </c>
      <c r="H2656" s="17"/>
      <c r="I2656" s="17"/>
      <c r="J2656" s="17"/>
      <c r="K2656" s="17"/>
      <c r="L2656" s="17"/>
      <c r="M2656" s="17"/>
      <c r="N2656" s="17"/>
      <c r="O2656" s="17"/>
      <c r="P2656" s="17"/>
      <c r="Q2656" s="17"/>
      <c r="R2656" s="17"/>
      <c r="S2656" s="17"/>
      <c r="T2656" s="5" t="str">
        <f>IF(SUM(Table4[[#This Row],[Jan]:[Dec]])=0,"",(SUM(Table4[[#This Row],[Jan]:[Dec]])))</f>
        <v/>
      </c>
      <c r="U2656" s="5">
        <f>IFERROR(IF(Table5[[#This Row],[Is RTE Student]]="Yes",0,VLOOKUP(Table4[[#This Row],[Class]]&amp;"_"&amp;Table4[[#This Row],[Stream]]&amp;"_"&amp;Table4[[#This Row],[Medium]],total_fee,5,0)),0)</f>
        <v>0</v>
      </c>
      <c r="V2656" s="5" t="str">
        <f>IFERROR(IF(Table4[[#This Row],[Total fees]]=Table4[[#This Row],[Total]]=0,"",Table4[[#This Row],[Total fees]]-Table4[[#This Row],[Total]]),"")</f>
        <v/>
      </c>
    </row>
    <row r="2657" spans="1:22">
      <c r="A2657" s="18" t="str">
        <f>IF('Student''s Data'!A2657=0,"",'Student''s Data'!A2657)</f>
        <v/>
      </c>
      <c r="B2657" s="18" t="str">
        <f>IF('Student''s Data'!B2657=0,"",'Student''s Data'!B2657)</f>
        <v/>
      </c>
      <c r="C2657" s="19" t="str">
        <f>IF('Student''s Data'!C2657=0,"",'Student''s Data'!C2657)</f>
        <v/>
      </c>
      <c r="D2657" s="19" t="str">
        <f>IF('Student''s Data'!D2657=0,"",'Student''s Data'!D2657)</f>
        <v/>
      </c>
      <c r="E2657" s="19" t="str">
        <f>IF('Student''s Data'!H2657=0,"",'Student''s Data'!H2657)</f>
        <v/>
      </c>
      <c r="F2657" s="19" t="str">
        <f>IF('Student''s Data'!E2657=0,"",'Student''s Data'!E2657)</f>
        <v/>
      </c>
      <c r="G2657" s="19" t="str">
        <f>IF('Student''s Data'!F2657=0,"",'Student''s Data'!F2657)</f>
        <v/>
      </c>
      <c r="H2657" s="17"/>
      <c r="I2657" s="17"/>
      <c r="J2657" s="17"/>
      <c r="K2657" s="17"/>
      <c r="L2657" s="17"/>
      <c r="M2657" s="17"/>
      <c r="N2657" s="17"/>
      <c r="O2657" s="17"/>
      <c r="P2657" s="17"/>
      <c r="Q2657" s="17"/>
      <c r="R2657" s="17"/>
      <c r="S2657" s="17"/>
      <c r="T2657" s="5" t="str">
        <f>IF(SUM(Table4[[#This Row],[Jan]:[Dec]])=0,"",(SUM(Table4[[#This Row],[Jan]:[Dec]])))</f>
        <v/>
      </c>
      <c r="U2657" s="5">
        <f>IFERROR(IF(Table5[[#This Row],[Is RTE Student]]="Yes",0,VLOOKUP(Table4[[#This Row],[Class]]&amp;"_"&amp;Table4[[#This Row],[Stream]]&amp;"_"&amp;Table4[[#This Row],[Medium]],total_fee,5,0)),0)</f>
        <v>0</v>
      </c>
      <c r="V2657" s="5" t="str">
        <f>IFERROR(IF(Table4[[#This Row],[Total fees]]=Table4[[#This Row],[Total]]=0,"",Table4[[#This Row],[Total fees]]-Table4[[#This Row],[Total]]),"")</f>
        <v/>
      </c>
    </row>
    <row r="2658" spans="1:22">
      <c r="A2658" s="18" t="str">
        <f>IF('Student''s Data'!A2658=0,"",'Student''s Data'!A2658)</f>
        <v/>
      </c>
      <c r="B2658" s="18" t="str">
        <f>IF('Student''s Data'!B2658=0,"",'Student''s Data'!B2658)</f>
        <v/>
      </c>
      <c r="C2658" s="19" t="str">
        <f>IF('Student''s Data'!C2658=0,"",'Student''s Data'!C2658)</f>
        <v/>
      </c>
      <c r="D2658" s="19" t="str">
        <f>IF('Student''s Data'!D2658=0,"",'Student''s Data'!D2658)</f>
        <v/>
      </c>
      <c r="E2658" s="19" t="str">
        <f>IF('Student''s Data'!H2658=0,"",'Student''s Data'!H2658)</f>
        <v/>
      </c>
      <c r="F2658" s="19" t="str">
        <f>IF('Student''s Data'!E2658=0,"",'Student''s Data'!E2658)</f>
        <v/>
      </c>
      <c r="G2658" s="19" t="str">
        <f>IF('Student''s Data'!F2658=0,"",'Student''s Data'!F2658)</f>
        <v/>
      </c>
      <c r="H2658" s="17"/>
      <c r="I2658" s="17"/>
      <c r="J2658" s="17"/>
      <c r="K2658" s="17"/>
      <c r="L2658" s="17"/>
      <c r="M2658" s="17"/>
      <c r="N2658" s="17"/>
      <c r="O2658" s="17"/>
      <c r="P2658" s="17"/>
      <c r="Q2658" s="17"/>
      <c r="R2658" s="17"/>
      <c r="S2658" s="17"/>
      <c r="T2658" s="5" t="str">
        <f>IF(SUM(Table4[[#This Row],[Jan]:[Dec]])=0,"",(SUM(Table4[[#This Row],[Jan]:[Dec]])))</f>
        <v/>
      </c>
      <c r="U2658" s="5">
        <f>IFERROR(IF(Table5[[#This Row],[Is RTE Student]]="Yes",0,VLOOKUP(Table4[[#This Row],[Class]]&amp;"_"&amp;Table4[[#This Row],[Stream]]&amp;"_"&amp;Table4[[#This Row],[Medium]],total_fee,5,0)),0)</f>
        <v>0</v>
      </c>
      <c r="V2658" s="5" t="str">
        <f>IFERROR(IF(Table4[[#This Row],[Total fees]]=Table4[[#This Row],[Total]]=0,"",Table4[[#This Row],[Total fees]]-Table4[[#This Row],[Total]]),"")</f>
        <v/>
      </c>
    </row>
    <row r="2659" spans="1:22">
      <c r="A2659" s="18" t="str">
        <f>IF('Student''s Data'!A2659=0,"",'Student''s Data'!A2659)</f>
        <v/>
      </c>
      <c r="B2659" s="18" t="str">
        <f>IF('Student''s Data'!B2659=0,"",'Student''s Data'!B2659)</f>
        <v/>
      </c>
      <c r="C2659" s="19" t="str">
        <f>IF('Student''s Data'!C2659=0,"",'Student''s Data'!C2659)</f>
        <v/>
      </c>
      <c r="D2659" s="19" t="str">
        <f>IF('Student''s Data'!D2659=0,"",'Student''s Data'!D2659)</f>
        <v/>
      </c>
      <c r="E2659" s="19" t="str">
        <f>IF('Student''s Data'!H2659=0,"",'Student''s Data'!H2659)</f>
        <v/>
      </c>
      <c r="F2659" s="19" t="str">
        <f>IF('Student''s Data'!E2659=0,"",'Student''s Data'!E2659)</f>
        <v/>
      </c>
      <c r="G2659" s="19" t="str">
        <f>IF('Student''s Data'!F2659=0,"",'Student''s Data'!F2659)</f>
        <v/>
      </c>
      <c r="H2659" s="17"/>
      <c r="I2659" s="17"/>
      <c r="J2659" s="17"/>
      <c r="K2659" s="17"/>
      <c r="L2659" s="17"/>
      <c r="M2659" s="17"/>
      <c r="N2659" s="17"/>
      <c r="O2659" s="17"/>
      <c r="P2659" s="17"/>
      <c r="Q2659" s="17"/>
      <c r="R2659" s="17"/>
      <c r="S2659" s="17"/>
      <c r="T2659" s="5" t="str">
        <f>IF(SUM(Table4[[#This Row],[Jan]:[Dec]])=0,"",(SUM(Table4[[#This Row],[Jan]:[Dec]])))</f>
        <v/>
      </c>
      <c r="U2659" s="5">
        <f>IFERROR(IF(Table5[[#This Row],[Is RTE Student]]="Yes",0,VLOOKUP(Table4[[#This Row],[Class]]&amp;"_"&amp;Table4[[#This Row],[Stream]]&amp;"_"&amp;Table4[[#This Row],[Medium]],total_fee,5,0)),0)</f>
        <v>0</v>
      </c>
      <c r="V2659" s="5" t="str">
        <f>IFERROR(IF(Table4[[#This Row],[Total fees]]=Table4[[#This Row],[Total]]=0,"",Table4[[#This Row],[Total fees]]-Table4[[#This Row],[Total]]),"")</f>
        <v/>
      </c>
    </row>
    <row r="2660" spans="1:22">
      <c r="A2660" s="18" t="str">
        <f>IF('Student''s Data'!A2660=0,"",'Student''s Data'!A2660)</f>
        <v/>
      </c>
      <c r="B2660" s="18" t="str">
        <f>IF('Student''s Data'!B2660=0,"",'Student''s Data'!B2660)</f>
        <v/>
      </c>
      <c r="C2660" s="19" t="str">
        <f>IF('Student''s Data'!C2660=0,"",'Student''s Data'!C2660)</f>
        <v/>
      </c>
      <c r="D2660" s="19" t="str">
        <f>IF('Student''s Data'!D2660=0,"",'Student''s Data'!D2660)</f>
        <v/>
      </c>
      <c r="E2660" s="19" t="str">
        <f>IF('Student''s Data'!H2660=0,"",'Student''s Data'!H2660)</f>
        <v/>
      </c>
      <c r="F2660" s="19" t="str">
        <f>IF('Student''s Data'!E2660=0,"",'Student''s Data'!E2660)</f>
        <v/>
      </c>
      <c r="G2660" s="19" t="str">
        <f>IF('Student''s Data'!F2660=0,"",'Student''s Data'!F2660)</f>
        <v/>
      </c>
      <c r="H2660" s="17"/>
      <c r="I2660" s="17"/>
      <c r="J2660" s="17"/>
      <c r="K2660" s="17"/>
      <c r="L2660" s="17"/>
      <c r="M2660" s="17"/>
      <c r="N2660" s="17"/>
      <c r="O2660" s="17"/>
      <c r="P2660" s="17"/>
      <c r="Q2660" s="17"/>
      <c r="R2660" s="17"/>
      <c r="S2660" s="17"/>
      <c r="T2660" s="5" t="str">
        <f>IF(SUM(Table4[[#This Row],[Jan]:[Dec]])=0,"",(SUM(Table4[[#This Row],[Jan]:[Dec]])))</f>
        <v/>
      </c>
      <c r="U2660" s="5">
        <f>IFERROR(IF(Table5[[#This Row],[Is RTE Student]]="Yes",0,VLOOKUP(Table4[[#This Row],[Class]]&amp;"_"&amp;Table4[[#This Row],[Stream]]&amp;"_"&amp;Table4[[#This Row],[Medium]],total_fee,5,0)),0)</f>
        <v>0</v>
      </c>
      <c r="V2660" s="5" t="str">
        <f>IFERROR(IF(Table4[[#This Row],[Total fees]]=Table4[[#This Row],[Total]]=0,"",Table4[[#This Row],[Total fees]]-Table4[[#This Row],[Total]]),"")</f>
        <v/>
      </c>
    </row>
    <row r="2661" spans="1:22">
      <c r="A2661" s="18" t="str">
        <f>IF('Student''s Data'!A2661=0,"",'Student''s Data'!A2661)</f>
        <v/>
      </c>
      <c r="B2661" s="18" t="str">
        <f>IF('Student''s Data'!B2661=0,"",'Student''s Data'!B2661)</f>
        <v/>
      </c>
      <c r="C2661" s="19" t="str">
        <f>IF('Student''s Data'!C2661=0,"",'Student''s Data'!C2661)</f>
        <v/>
      </c>
      <c r="D2661" s="19" t="str">
        <f>IF('Student''s Data'!D2661=0,"",'Student''s Data'!D2661)</f>
        <v/>
      </c>
      <c r="E2661" s="19" t="str">
        <f>IF('Student''s Data'!H2661=0,"",'Student''s Data'!H2661)</f>
        <v/>
      </c>
      <c r="F2661" s="19" t="str">
        <f>IF('Student''s Data'!E2661=0,"",'Student''s Data'!E2661)</f>
        <v/>
      </c>
      <c r="G2661" s="19" t="str">
        <f>IF('Student''s Data'!F2661=0,"",'Student''s Data'!F2661)</f>
        <v/>
      </c>
      <c r="H2661" s="17"/>
      <c r="I2661" s="17"/>
      <c r="J2661" s="17"/>
      <c r="K2661" s="17"/>
      <c r="L2661" s="17"/>
      <c r="M2661" s="17"/>
      <c r="N2661" s="17"/>
      <c r="O2661" s="17"/>
      <c r="P2661" s="17"/>
      <c r="Q2661" s="17"/>
      <c r="R2661" s="17"/>
      <c r="S2661" s="17"/>
      <c r="T2661" s="5" t="str">
        <f>IF(SUM(Table4[[#This Row],[Jan]:[Dec]])=0,"",(SUM(Table4[[#This Row],[Jan]:[Dec]])))</f>
        <v/>
      </c>
      <c r="U2661" s="5">
        <f>IFERROR(IF(Table5[[#This Row],[Is RTE Student]]="Yes",0,VLOOKUP(Table4[[#This Row],[Class]]&amp;"_"&amp;Table4[[#This Row],[Stream]]&amp;"_"&amp;Table4[[#This Row],[Medium]],total_fee,5,0)),0)</f>
        <v>0</v>
      </c>
      <c r="V2661" s="5" t="str">
        <f>IFERROR(IF(Table4[[#This Row],[Total fees]]=Table4[[#This Row],[Total]]=0,"",Table4[[#This Row],[Total fees]]-Table4[[#This Row],[Total]]),"")</f>
        <v/>
      </c>
    </row>
    <row r="2662" spans="1:22">
      <c r="A2662" s="18" t="str">
        <f>IF('Student''s Data'!A2662=0,"",'Student''s Data'!A2662)</f>
        <v/>
      </c>
      <c r="B2662" s="18" t="str">
        <f>IF('Student''s Data'!B2662=0,"",'Student''s Data'!B2662)</f>
        <v/>
      </c>
      <c r="C2662" s="19" t="str">
        <f>IF('Student''s Data'!C2662=0,"",'Student''s Data'!C2662)</f>
        <v/>
      </c>
      <c r="D2662" s="19" t="str">
        <f>IF('Student''s Data'!D2662=0,"",'Student''s Data'!D2662)</f>
        <v/>
      </c>
      <c r="E2662" s="19" t="str">
        <f>IF('Student''s Data'!H2662=0,"",'Student''s Data'!H2662)</f>
        <v/>
      </c>
      <c r="F2662" s="19" t="str">
        <f>IF('Student''s Data'!E2662=0,"",'Student''s Data'!E2662)</f>
        <v/>
      </c>
      <c r="G2662" s="19" t="str">
        <f>IF('Student''s Data'!F2662=0,"",'Student''s Data'!F2662)</f>
        <v/>
      </c>
      <c r="H2662" s="17"/>
      <c r="I2662" s="17"/>
      <c r="J2662" s="17"/>
      <c r="K2662" s="17"/>
      <c r="L2662" s="17"/>
      <c r="M2662" s="17"/>
      <c r="N2662" s="17"/>
      <c r="O2662" s="17"/>
      <c r="P2662" s="17"/>
      <c r="Q2662" s="17"/>
      <c r="R2662" s="17"/>
      <c r="S2662" s="17"/>
      <c r="T2662" s="5" t="str">
        <f>IF(SUM(Table4[[#This Row],[Jan]:[Dec]])=0,"",(SUM(Table4[[#This Row],[Jan]:[Dec]])))</f>
        <v/>
      </c>
      <c r="U2662" s="5">
        <f>IFERROR(IF(Table5[[#This Row],[Is RTE Student]]="Yes",0,VLOOKUP(Table4[[#This Row],[Class]]&amp;"_"&amp;Table4[[#This Row],[Stream]]&amp;"_"&amp;Table4[[#This Row],[Medium]],total_fee,5,0)),0)</f>
        <v>0</v>
      </c>
      <c r="V2662" s="5" t="str">
        <f>IFERROR(IF(Table4[[#This Row],[Total fees]]=Table4[[#This Row],[Total]]=0,"",Table4[[#This Row],[Total fees]]-Table4[[#This Row],[Total]]),"")</f>
        <v/>
      </c>
    </row>
    <row r="2663" spans="1:22">
      <c r="A2663" s="18" t="str">
        <f>IF('Student''s Data'!A2663=0,"",'Student''s Data'!A2663)</f>
        <v/>
      </c>
      <c r="B2663" s="18" t="str">
        <f>IF('Student''s Data'!B2663=0,"",'Student''s Data'!B2663)</f>
        <v/>
      </c>
      <c r="C2663" s="19" t="str">
        <f>IF('Student''s Data'!C2663=0,"",'Student''s Data'!C2663)</f>
        <v/>
      </c>
      <c r="D2663" s="19" t="str">
        <f>IF('Student''s Data'!D2663=0,"",'Student''s Data'!D2663)</f>
        <v/>
      </c>
      <c r="E2663" s="19" t="str">
        <f>IF('Student''s Data'!H2663=0,"",'Student''s Data'!H2663)</f>
        <v/>
      </c>
      <c r="F2663" s="19" t="str">
        <f>IF('Student''s Data'!E2663=0,"",'Student''s Data'!E2663)</f>
        <v/>
      </c>
      <c r="G2663" s="19" t="str">
        <f>IF('Student''s Data'!F2663=0,"",'Student''s Data'!F2663)</f>
        <v/>
      </c>
      <c r="H2663" s="17"/>
      <c r="I2663" s="17"/>
      <c r="J2663" s="17"/>
      <c r="K2663" s="17"/>
      <c r="L2663" s="17"/>
      <c r="M2663" s="17"/>
      <c r="N2663" s="17"/>
      <c r="O2663" s="17"/>
      <c r="P2663" s="17"/>
      <c r="Q2663" s="17"/>
      <c r="R2663" s="17"/>
      <c r="S2663" s="17"/>
      <c r="T2663" s="5" t="str">
        <f>IF(SUM(Table4[[#This Row],[Jan]:[Dec]])=0,"",(SUM(Table4[[#This Row],[Jan]:[Dec]])))</f>
        <v/>
      </c>
      <c r="U2663" s="5">
        <f>IFERROR(IF(Table5[[#This Row],[Is RTE Student]]="Yes",0,VLOOKUP(Table4[[#This Row],[Class]]&amp;"_"&amp;Table4[[#This Row],[Stream]]&amp;"_"&amp;Table4[[#This Row],[Medium]],total_fee,5,0)),0)</f>
        <v>0</v>
      </c>
      <c r="V2663" s="5" t="str">
        <f>IFERROR(IF(Table4[[#This Row],[Total fees]]=Table4[[#This Row],[Total]]=0,"",Table4[[#This Row],[Total fees]]-Table4[[#This Row],[Total]]),"")</f>
        <v/>
      </c>
    </row>
    <row r="2664" spans="1:22">
      <c r="A2664" s="18" t="str">
        <f>IF('Student''s Data'!A2664=0,"",'Student''s Data'!A2664)</f>
        <v/>
      </c>
      <c r="B2664" s="18" t="str">
        <f>IF('Student''s Data'!B2664=0,"",'Student''s Data'!B2664)</f>
        <v/>
      </c>
      <c r="C2664" s="19" t="str">
        <f>IF('Student''s Data'!C2664=0,"",'Student''s Data'!C2664)</f>
        <v/>
      </c>
      <c r="D2664" s="19" t="str">
        <f>IF('Student''s Data'!D2664=0,"",'Student''s Data'!D2664)</f>
        <v/>
      </c>
      <c r="E2664" s="19" t="str">
        <f>IF('Student''s Data'!H2664=0,"",'Student''s Data'!H2664)</f>
        <v/>
      </c>
      <c r="F2664" s="19" t="str">
        <f>IF('Student''s Data'!E2664=0,"",'Student''s Data'!E2664)</f>
        <v/>
      </c>
      <c r="G2664" s="19" t="str">
        <f>IF('Student''s Data'!F2664=0,"",'Student''s Data'!F2664)</f>
        <v/>
      </c>
      <c r="H2664" s="17"/>
      <c r="I2664" s="17"/>
      <c r="J2664" s="17"/>
      <c r="K2664" s="17"/>
      <c r="L2664" s="17"/>
      <c r="M2664" s="17"/>
      <c r="N2664" s="17"/>
      <c r="O2664" s="17"/>
      <c r="P2664" s="17"/>
      <c r="Q2664" s="17"/>
      <c r="R2664" s="17"/>
      <c r="S2664" s="17"/>
      <c r="T2664" s="5" t="str">
        <f>IF(SUM(Table4[[#This Row],[Jan]:[Dec]])=0,"",(SUM(Table4[[#This Row],[Jan]:[Dec]])))</f>
        <v/>
      </c>
      <c r="U2664" s="5">
        <f>IFERROR(IF(Table5[[#This Row],[Is RTE Student]]="Yes",0,VLOOKUP(Table4[[#This Row],[Class]]&amp;"_"&amp;Table4[[#This Row],[Stream]]&amp;"_"&amp;Table4[[#This Row],[Medium]],total_fee,5,0)),0)</f>
        <v>0</v>
      </c>
      <c r="V2664" s="5" t="str">
        <f>IFERROR(IF(Table4[[#This Row],[Total fees]]=Table4[[#This Row],[Total]]=0,"",Table4[[#This Row],[Total fees]]-Table4[[#This Row],[Total]]),"")</f>
        <v/>
      </c>
    </row>
    <row r="2665" spans="1:22">
      <c r="A2665" s="18" t="str">
        <f>IF('Student''s Data'!A2665=0,"",'Student''s Data'!A2665)</f>
        <v/>
      </c>
      <c r="B2665" s="18" t="str">
        <f>IF('Student''s Data'!B2665=0,"",'Student''s Data'!B2665)</f>
        <v/>
      </c>
      <c r="C2665" s="19" t="str">
        <f>IF('Student''s Data'!C2665=0,"",'Student''s Data'!C2665)</f>
        <v/>
      </c>
      <c r="D2665" s="19" t="str">
        <f>IF('Student''s Data'!D2665=0,"",'Student''s Data'!D2665)</f>
        <v/>
      </c>
      <c r="E2665" s="19" t="str">
        <f>IF('Student''s Data'!H2665=0,"",'Student''s Data'!H2665)</f>
        <v/>
      </c>
      <c r="F2665" s="19" t="str">
        <f>IF('Student''s Data'!E2665=0,"",'Student''s Data'!E2665)</f>
        <v/>
      </c>
      <c r="G2665" s="19" t="str">
        <f>IF('Student''s Data'!F2665=0,"",'Student''s Data'!F2665)</f>
        <v/>
      </c>
      <c r="H2665" s="17"/>
      <c r="I2665" s="17"/>
      <c r="J2665" s="17"/>
      <c r="K2665" s="17"/>
      <c r="L2665" s="17"/>
      <c r="M2665" s="17"/>
      <c r="N2665" s="17"/>
      <c r="O2665" s="17"/>
      <c r="P2665" s="17"/>
      <c r="Q2665" s="17"/>
      <c r="R2665" s="17"/>
      <c r="S2665" s="17"/>
      <c r="T2665" s="5" t="str">
        <f>IF(SUM(Table4[[#This Row],[Jan]:[Dec]])=0,"",(SUM(Table4[[#This Row],[Jan]:[Dec]])))</f>
        <v/>
      </c>
      <c r="U2665" s="5">
        <f>IFERROR(IF(Table5[[#This Row],[Is RTE Student]]="Yes",0,VLOOKUP(Table4[[#This Row],[Class]]&amp;"_"&amp;Table4[[#This Row],[Stream]]&amp;"_"&amp;Table4[[#This Row],[Medium]],total_fee,5,0)),0)</f>
        <v>0</v>
      </c>
      <c r="V2665" s="5" t="str">
        <f>IFERROR(IF(Table4[[#This Row],[Total fees]]=Table4[[#This Row],[Total]]=0,"",Table4[[#This Row],[Total fees]]-Table4[[#This Row],[Total]]),"")</f>
        <v/>
      </c>
    </row>
    <row r="2666" spans="1:22">
      <c r="A2666" s="18" t="str">
        <f>IF('Student''s Data'!A2666=0,"",'Student''s Data'!A2666)</f>
        <v/>
      </c>
      <c r="B2666" s="18" t="str">
        <f>IF('Student''s Data'!B2666=0,"",'Student''s Data'!B2666)</f>
        <v/>
      </c>
      <c r="C2666" s="19" t="str">
        <f>IF('Student''s Data'!C2666=0,"",'Student''s Data'!C2666)</f>
        <v/>
      </c>
      <c r="D2666" s="19" t="str">
        <f>IF('Student''s Data'!D2666=0,"",'Student''s Data'!D2666)</f>
        <v/>
      </c>
      <c r="E2666" s="19" t="str">
        <f>IF('Student''s Data'!H2666=0,"",'Student''s Data'!H2666)</f>
        <v/>
      </c>
      <c r="F2666" s="19" t="str">
        <f>IF('Student''s Data'!E2666=0,"",'Student''s Data'!E2666)</f>
        <v/>
      </c>
      <c r="G2666" s="19" t="str">
        <f>IF('Student''s Data'!F2666=0,"",'Student''s Data'!F2666)</f>
        <v/>
      </c>
      <c r="H2666" s="17"/>
      <c r="I2666" s="17"/>
      <c r="J2666" s="17"/>
      <c r="K2666" s="17"/>
      <c r="L2666" s="17"/>
      <c r="M2666" s="17"/>
      <c r="N2666" s="17"/>
      <c r="O2666" s="17"/>
      <c r="P2666" s="17"/>
      <c r="Q2666" s="17"/>
      <c r="R2666" s="17"/>
      <c r="S2666" s="17"/>
      <c r="T2666" s="5" t="str">
        <f>IF(SUM(Table4[[#This Row],[Jan]:[Dec]])=0,"",(SUM(Table4[[#This Row],[Jan]:[Dec]])))</f>
        <v/>
      </c>
      <c r="U2666" s="5">
        <f>IFERROR(IF(Table5[[#This Row],[Is RTE Student]]="Yes",0,VLOOKUP(Table4[[#This Row],[Class]]&amp;"_"&amp;Table4[[#This Row],[Stream]]&amp;"_"&amp;Table4[[#This Row],[Medium]],total_fee,5,0)),0)</f>
        <v>0</v>
      </c>
      <c r="V2666" s="5" t="str">
        <f>IFERROR(IF(Table4[[#This Row],[Total fees]]=Table4[[#This Row],[Total]]=0,"",Table4[[#This Row],[Total fees]]-Table4[[#This Row],[Total]]),"")</f>
        <v/>
      </c>
    </row>
    <row r="2667" spans="1:22">
      <c r="A2667" s="18" t="str">
        <f>IF('Student''s Data'!A2667=0,"",'Student''s Data'!A2667)</f>
        <v/>
      </c>
      <c r="B2667" s="18" t="str">
        <f>IF('Student''s Data'!B2667=0,"",'Student''s Data'!B2667)</f>
        <v/>
      </c>
      <c r="C2667" s="19" t="str">
        <f>IF('Student''s Data'!C2667=0,"",'Student''s Data'!C2667)</f>
        <v/>
      </c>
      <c r="D2667" s="19" t="str">
        <f>IF('Student''s Data'!D2667=0,"",'Student''s Data'!D2667)</f>
        <v/>
      </c>
      <c r="E2667" s="19" t="str">
        <f>IF('Student''s Data'!H2667=0,"",'Student''s Data'!H2667)</f>
        <v/>
      </c>
      <c r="F2667" s="19" t="str">
        <f>IF('Student''s Data'!E2667=0,"",'Student''s Data'!E2667)</f>
        <v/>
      </c>
      <c r="G2667" s="19" t="str">
        <f>IF('Student''s Data'!F2667=0,"",'Student''s Data'!F2667)</f>
        <v/>
      </c>
      <c r="H2667" s="17"/>
      <c r="I2667" s="17"/>
      <c r="J2667" s="17"/>
      <c r="K2667" s="17"/>
      <c r="L2667" s="17"/>
      <c r="M2667" s="17"/>
      <c r="N2667" s="17"/>
      <c r="O2667" s="17"/>
      <c r="P2667" s="17"/>
      <c r="Q2667" s="17"/>
      <c r="R2667" s="17"/>
      <c r="S2667" s="17"/>
      <c r="T2667" s="5" t="str">
        <f>IF(SUM(Table4[[#This Row],[Jan]:[Dec]])=0,"",(SUM(Table4[[#This Row],[Jan]:[Dec]])))</f>
        <v/>
      </c>
      <c r="U2667" s="5">
        <f>IFERROR(IF(Table5[[#This Row],[Is RTE Student]]="Yes",0,VLOOKUP(Table4[[#This Row],[Class]]&amp;"_"&amp;Table4[[#This Row],[Stream]]&amp;"_"&amp;Table4[[#This Row],[Medium]],total_fee,5,0)),0)</f>
        <v>0</v>
      </c>
      <c r="V2667" s="5" t="str">
        <f>IFERROR(IF(Table4[[#This Row],[Total fees]]=Table4[[#This Row],[Total]]=0,"",Table4[[#This Row],[Total fees]]-Table4[[#This Row],[Total]]),"")</f>
        <v/>
      </c>
    </row>
    <row r="2668" spans="1:22">
      <c r="A2668" s="18" t="str">
        <f>IF('Student''s Data'!A2668=0,"",'Student''s Data'!A2668)</f>
        <v/>
      </c>
      <c r="B2668" s="18" t="str">
        <f>IF('Student''s Data'!B2668=0,"",'Student''s Data'!B2668)</f>
        <v/>
      </c>
      <c r="C2668" s="19" t="str">
        <f>IF('Student''s Data'!C2668=0,"",'Student''s Data'!C2668)</f>
        <v/>
      </c>
      <c r="D2668" s="19" t="str">
        <f>IF('Student''s Data'!D2668=0,"",'Student''s Data'!D2668)</f>
        <v/>
      </c>
      <c r="E2668" s="19" t="str">
        <f>IF('Student''s Data'!H2668=0,"",'Student''s Data'!H2668)</f>
        <v/>
      </c>
      <c r="F2668" s="19" t="str">
        <f>IF('Student''s Data'!E2668=0,"",'Student''s Data'!E2668)</f>
        <v/>
      </c>
      <c r="G2668" s="19" t="str">
        <f>IF('Student''s Data'!F2668=0,"",'Student''s Data'!F2668)</f>
        <v/>
      </c>
      <c r="H2668" s="17"/>
      <c r="I2668" s="17"/>
      <c r="J2668" s="17"/>
      <c r="K2668" s="17"/>
      <c r="L2668" s="17"/>
      <c r="M2668" s="17"/>
      <c r="N2668" s="17"/>
      <c r="O2668" s="17"/>
      <c r="P2668" s="17"/>
      <c r="Q2668" s="17"/>
      <c r="R2668" s="17"/>
      <c r="S2668" s="17"/>
      <c r="T2668" s="5" t="str">
        <f>IF(SUM(Table4[[#This Row],[Jan]:[Dec]])=0,"",(SUM(Table4[[#This Row],[Jan]:[Dec]])))</f>
        <v/>
      </c>
      <c r="U2668" s="5">
        <f>IFERROR(IF(Table5[[#This Row],[Is RTE Student]]="Yes",0,VLOOKUP(Table4[[#This Row],[Class]]&amp;"_"&amp;Table4[[#This Row],[Stream]]&amp;"_"&amp;Table4[[#This Row],[Medium]],total_fee,5,0)),0)</f>
        <v>0</v>
      </c>
      <c r="V2668" s="5" t="str">
        <f>IFERROR(IF(Table4[[#This Row],[Total fees]]=Table4[[#This Row],[Total]]=0,"",Table4[[#This Row],[Total fees]]-Table4[[#This Row],[Total]]),"")</f>
        <v/>
      </c>
    </row>
    <row r="2669" spans="1:22">
      <c r="A2669" s="18" t="str">
        <f>IF('Student''s Data'!A2669=0,"",'Student''s Data'!A2669)</f>
        <v/>
      </c>
      <c r="B2669" s="18" t="str">
        <f>IF('Student''s Data'!B2669=0,"",'Student''s Data'!B2669)</f>
        <v/>
      </c>
      <c r="C2669" s="19" t="str">
        <f>IF('Student''s Data'!C2669=0,"",'Student''s Data'!C2669)</f>
        <v/>
      </c>
      <c r="D2669" s="19" t="str">
        <f>IF('Student''s Data'!D2669=0,"",'Student''s Data'!D2669)</f>
        <v/>
      </c>
      <c r="E2669" s="19" t="str">
        <f>IF('Student''s Data'!H2669=0,"",'Student''s Data'!H2669)</f>
        <v/>
      </c>
      <c r="F2669" s="19" t="str">
        <f>IF('Student''s Data'!E2669=0,"",'Student''s Data'!E2669)</f>
        <v/>
      </c>
      <c r="G2669" s="19" t="str">
        <f>IF('Student''s Data'!F2669=0,"",'Student''s Data'!F2669)</f>
        <v/>
      </c>
      <c r="H2669" s="17"/>
      <c r="I2669" s="17"/>
      <c r="J2669" s="17"/>
      <c r="K2669" s="17"/>
      <c r="L2669" s="17"/>
      <c r="M2669" s="17"/>
      <c r="N2669" s="17"/>
      <c r="O2669" s="17"/>
      <c r="P2669" s="17"/>
      <c r="Q2669" s="17"/>
      <c r="R2669" s="17"/>
      <c r="S2669" s="17"/>
      <c r="T2669" s="5" t="str">
        <f>IF(SUM(Table4[[#This Row],[Jan]:[Dec]])=0,"",(SUM(Table4[[#This Row],[Jan]:[Dec]])))</f>
        <v/>
      </c>
      <c r="U2669" s="5">
        <f>IFERROR(IF(Table5[[#This Row],[Is RTE Student]]="Yes",0,VLOOKUP(Table4[[#This Row],[Class]]&amp;"_"&amp;Table4[[#This Row],[Stream]]&amp;"_"&amp;Table4[[#This Row],[Medium]],total_fee,5,0)),0)</f>
        <v>0</v>
      </c>
      <c r="V2669" s="5" t="str">
        <f>IFERROR(IF(Table4[[#This Row],[Total fees]]=Table4[[#This Row],[Total]]=0,"",Table4[[#This Row],[Total fees]]-Table4[[#This Row],[Total]]),"")</f>
        <v/>
      </c>
    </row>
    <row r="2670" spans="1:22">
      <c r="A2670" s="18" t="str">
        <f>IF('Student''s Data'!A2670=0,"",'Student''s Data'!A2670)</f>
        <v/>
      </c>
      <c r="B2670" s="18" t="str">
        <f>IF('Student''s Data'!B2670=0,"",'Student''s Data'!B2670)</f>
        <v/>
      </c>
      <c r="C2670" s="19" t="str">
        <f>IF('Student''s Data'!C2670=0,"",'Student''s Data'!C2670)</f>
        <v/>
      </c>
      <c r="D2670" s="19" t="str">
        <f>IF('Student''s Data'!D2670=0,"",'Student''s Data'!D2670)</f>
        <v/>
      </c>
      <c r="E2670" s="19" t="str">
        <f>IF('Student''s Data'!H2670=0,"",'Student''s Data'!H2670)</f>
        <v/>
      </c>
      <c r="F2670" s="19" t="str">
        <f>IF('Student''s Data'!E2670=0,"",'Student''s Data'!E2670)</f>
        <v/>
      </c>
      <c r="G2670" s="19" t="str">
        <f>IF('Student''s Data'!F2670=0,"",'Student''s Data'!F2670)</f>
        <v/>
      </c>
      <c r="H2670" s="17"/>
      <c r="I2670" s="17"/>
      <c r="J2670" s="17"/>
      <c r="K2670" s="17"/>
      <c r="L2670" s="17"/>
      <c r="M2670" s="17"/>
      <c r="N2670" s="17"/>
      <c r="O2670" s="17"/>
      <c r="P2670" s="17"/>
      <c r="Q2670" s="17"/>
      <c r="R2670" s="17"/>
      <c r="S2670" s="17"/>
      <c r="T2670" s="5" t="str">
        <f>IF(SUM(Table4[[#This Row],[Jan]:[Dec]])=0,"",(SUM(Table4[[#This Row],[Jan]:[Dec]])))</f>
        <v/>
      </c>
      <c r="U2670" s="5">
        <f>IFERROR(IF(Table5[[#This Row],[Is RTE Student]]="Yes",0,VLOOKUP(Table4[[#This Row],[Class]]&amp;"_"&amp;Table4[[#This Row],[Stream]]&amp;"_"&amp;Table4[[#This Row],[Medium]],total_fee,5,0)),0)</f>
        <v>0</v>
      </c>
      <c r="V2670" s="5" t="str">
        <f>IFERROR(IF(Table4[[#This Row],[Total fees]]=Table4[[#This Row],[Total]]=0,"",Table4[[#This Row],[Total fees]]-Table4[[#This Row],[Total]]),"")</f>
        <v/>
      </c>
    </row>
    <row r="2671" spans="1:22">
      <c r="A2671" s="18" t="str">
        <f>IF('Student''s Data'!A2671=0,"",'Student''s Data'!A2671)</f>
        <v/>
      </c>
      <c r="B2671" s="18" t="str">
        <f>IF('Student''s Data'!B2671=0,"",'Student''s Data'!B2671)</f>
        <v/>
      </c>
      <c r="C2671" s="19" t="str">
        <f>IF('Student''s Data'!C2671=0,"",'Student''s Data'!C2671)</f>
        <v/>
      </c>
      <c r="D2671" s="19" t="str">
        <f>IF('Student''s Data'!D2671=0,"",'Student''s Data'!D2671)</f>
        <v/>
      </c>
      <c r="E2671" s="19" t="str">
        <f>IF('Student''s Data'!H2671=0,"",'Student''s Data'!H2671)</f>
        <v/>
      </c>
      <c r="F2671" s="19" t="str">
        <f>IF('Student''s Data'!E2671=0,"",'Student''s Data'!E2671)</f>
        <v/>
      </c>
      <c r="G2671" s="19" t="str">
        <f>IF('Student''s Data'!F2671=0,"",'Student''s Data'!F2671)</f>
        <v/>
      </c>
      <c r="H2671" s="17"/>
      <c r="I2671" s="17"/>
      <c r="J2671" s="17"/>
      <c r="K2671" s="17"/>
      <c r="L2671" s="17"/>
      <c r="M2671" s="17"/>
      <c r="N2671" s="17"/>
      <c r="O2671" s="17"/>
      <c r="P2671" s="17"/>
      <c r="Q2671" s="17"/>
      <c r="R2671" s="17"/>
      <c r="S2671" s="17"/>
      <c r="T2671" s="5" t="str">
        <f>IF(SUM(Table4[[#This Row],[Jan]:[Dec]])=0,"",(SUM(Table4[[#This Row],[Jan]:[Dec]])))</f>
        <v/>
      </c>
      <c r="U2671" s="5">
        <f>IFERROR(IF(Table5[[#This Row],[Is RTE Student]]="Yes",0,VLOOKUP(Table4[[#This Row],[Class]]&amp;"_"&amp;Table4[[#This Row],[Stream]]&amp;"_"&amp;Table4[[#This Row],[Medium]],total_fee,5,0)),0)</f>
        <v>0</v>
      </c>
      <c r="V2671" s="5" t="str">
        <f>IFERROR(IF(Table4[[#This Row],[Total fees]]=Table4[[#This Row],[Total]]=0,"",Table4[[#This Row],[Total fees]]-Table4[[#This Row],[Total]]),"")</f>
        <v/>
      </c>
    </row>
    <row r="2672" spans="1:22">
      <c r="A2672" s="18" t="str">
        <f>IF('Student''s Data'!A2672=0,"",'Student''s Data'!A2672)</f>
        <v/>
      </c>
      <c r="B2672" s="18" t="str">
        <f>IF('Student''s Data'!B2672=0,"",'Student''s Data'!B2672)</f>
        <v/>
      </c>
      <c r="C2672" s="19" t="str">
        <f>IF('Student''s Data'!C2672=0,"",'Student''s Data'!C2672)</f>
        <v/>
      </c>
      <c r="D2672" s="19" t="str">
        <f>IF('Student''s Data'!D2672=0,"",'Student''s Data'!D2672)</f>
        <v/>
      </c>
      <c r="E2672" s="19" t="str">
        <f>IF('Student''s Data'!H2672=0,"",'Student''s Data'!H2672)</f>
        <v/>
      </c>
      <c r="F2672" s="19" t="str">
        <f>IF('Student''s Data'!E2672=0,"",'Student''s Data'!E2672)</f>
        <v/>
      </c>
      <c r="G2672" s="19" t="str">
        <f>IF('Student''s Data'!F2672=0,"",'Student''s Data'!F2672)</f>
        <v/>
      </c>
      <c r="H2672" s="17"/>
      <c r="I2672" s="17"/>
      <c r="J2672" s="17"/>
      <c r="K2672" s="17"/>
      <c r="L2672" s="17"/>
      <c r="M2672" s="17"/>
      <c r="N2672" s="17"/>
      <c r="O2672" s="17"/>
      <c r="P2672" s="17"/>
      <c r="Q2672" s="17"/>
      <c r="R2672" s="17"/>
      <c r="S2672" s="17"/>
      <c r="T2672" s="5" t="str">
        <f>IF(SUM(Table4[[#This Row],[Jan]:[Dec]])=0,"",(SUM(Table4[[#This Row],[Jan]:[Dec]])))</f>
        <v/>
      </c>
      <c r="U2672" s="5">
        <f>IFERROR(IF(Table5[[#This Row],[Is RTE Student]]="Yes",0,VLOOKUP(Table4[[#This Row],[Class]]&amp;"_"&amp;Table4[[#This Row],[Stream]]&amp;"_"&amp;Table4[[#This Row],[Medium]],total_fee,5,0)),0)</f>
        <v>0</v>
      </c>
      <c r="V2672" s="5" t="str">
        <f>IFERROR(IF(Table4[[#This Row],[Total fees]]=Table4[[#This Row],[Total]]=0,"",Table4[[#This Row],[Total fees]]-Table4[[#This Row],[Total]]),"")</f>
        <v/>
      </c>
    </row>
    <row r="2673" spans="1:22">
      <c r="A2673" s="18" t="str">
        <f>IF('Student''s Data'!A2673=0,"",'Student''s Data'!A2673)</f>
        <v/>
      </c>
      <c r="B2673" s="18" t="str">
        <f>IF('Student''s Data'!B2673=0,"",'Student''s Data'!B2673)</f>
        <v/>
      </c>
      <c r="C2673" s="19" t="str">
        <f>IF('Student''s Data'!C2673=0,"",'Student''s Data'!C2673)</f>
        <v/>
      </c>
      <c r="D2673" s="19" t="str">
        <f>IF('Student''s Data'!D2673=0,"",'Student''s Data'!D2673)</f>
        <v/>
      </c>
      <c r="E2673" s="19" t="str">
        <f>IF('Student''s Data'!H2673=0,"",'Student''s Data'!H2673)</f>
        <v/>
      </c>
      <c r="F2673" s="19" t="str">
        <f>IF('Student''s Data'!E2673=0,"",'Student''s Data'!E2673)</f>
        <v/>
      </c>
      <c r="G2673" s="19" t="str">
        <f>IF('Student''s Data'!F2673=0,"",'Student''s Data'!F2673)</f>
        <v/>
      </c>
      <c r="H2673" s="17"/>
      <c r="I2673" s="17"/>
      <c r="J2673" s="17"/>
      <c r="K2673" s="17"/>
      <c r="L2673" s="17"/>
      <c r="M2673" s="17"/>
      <c r="N2673" s="17"/>
      <c r="O2673" s="17"/>
      <c r="P2673" s="17"/>
      <c r="Q2673" s="17"/>
      <c r="R2673" s="17"/>
      <c r="S2673" s="17"/>
      <c r="T2673" s="5" t="str">
        <f>IF(SUM(Table4[[#This Row],[Jan]:[Dec]])=0,"",(SUM(Table4[[#This Row],[Jan]:[Dec]])))</f>
        <v/>
      </c>
      <c r="U2673" s="5">
        <f>IFERROR(IF(Table5[[#This Row],[Is RTE Student]]="Yes",0,VLOOKUP(Table4[[#This Row],[Class]]&amp;"_"&amp;Table4[[#This Row],[Stream]]&amp;"_"&amp;Table4[[#This Row],[Medium]],total_fee,5,0)),0)</f>
        <v>0</v>
      </c>
      <c r="V2673" s="5" t="str">
        <f>IFERROR(IF(Table4[[#This Row],[Total fees]]=Table4[[#This Row],[Total]]=0,"",Table4[[#This Row],[Total fees]]-Table4[[#This Row],[Total]]),"")</f>
        <v/>
      </c>
    </row>
    <row r="2674" spans="1:22">
      <c r="A2674" s="18" t="str">
        <f>IF('Student''s Data'!A2674=0,"",'Student''s Data'!A2674)</f>
        <v/>
      </c>
      <c r="B2674" s="18" t="str">
        <f>IF('Student''s Data'!B2674=0,"",'Student''s Data'!B2674)</f>
        <v/>
      </c>
      <c r="C2674" s="19" t="str">
        <f>IF('Student''s Data'!C2674=0,"",'Student''s Data'!C2674)</f>
        <v/>
      </c>
      <c r="D2674" s="19" t="str">
        <f>IF('Student''s Data'!D2674=0,"",'Student''s Data'!D2674)</f>
        <v/>
      </c>
      <c r="E2674" s="19" t="str">
        <f>IF('Student''s Data'!H2674=0,"",'Student''s Data'!H2674)</f>
        <v/>
      </c>
      <c r="F2674" s="19" t="str">
        <f>IF('Student''s Data'!E2674=0,"",'Student''s Data'!E2674)</f>
        <v/>
      </c>
      <c r="G2674" s="19" t="str">
        <f>IF('Student''s Data'!F2674=0,"",'Student''s Data'!F2674)</f>
        <v/>
      </c>
      <c r="H2674" s="17"/>
      <c r="I2674" s="17"/>
      <c r="J2674" s="17"/>
      <c r="K2674" s="17"/>
      <c r="L2674" s="17"/>
      <c r="M2674" s="17"/>
      <c r="N2674" s="17"/>
      <c r="O2674" s="17"/>
      <c r="P2674" s="17"/>
      <c r="Q2674" s="17"/>
      <c r="R2674" s="17"/>
      <c r="S2674" s="17"/>
      <c r="T2674" s="5" t="str">
        <f>IF(SUM(Table4[[#This Row],[Jan]:[Dec]])=0,"",(SUM(Table4[[#This Row],[Jan]:[Dec]])))</f>
        <v/>
      </c>
      <c r="U2674" s="5">
        <f>IFERROR(IF(Table5[[#This Row],[Is RTE Student]]="Yes",0,VLOOKUP(Table4[[#This Row],[Class]]&amp;"_"&amp;Table4[[#This Row],[Stream]]&amp;"_"&amp;Table4[[#This Row],[Medium]],total_fee,5,0)),0)</f>
        <v>0</v>
      </c>
      <c r="V2674" s="5" t="str">
        <f>IFERROR(IF(Table4[[#This Row],[Total fees]]=Table4[[#This Row],[Total]]=0,"",Table4[[#This Row],[Total fees]]-Table4[[#This Row],[Total]]),"")</f>
        <v/>
      </c>
    </row>
    <row r="2675" spans="1:22">
      <c r="A2675" s="18" t="str">
        <f>IF('Student''s Data'!A2675=0,"",'Student''s Data'!A2675)</f>
        <v/>
      </c>
      <c r="B2675" s="18" t="str">
        <f>IF('Student''s Data'!B2675=0,"",'Student''s Data'!B2675)</f>
        <v/>
      </c>
      <c r="C2675" s="19" t="str">
        <f>IF('Student''s Data'!C2675=0,"",'Student''s Data'!C2675)</f>
        <v/>
      </c>
      <c r="D2675" s="19" t="str">
        <f>IF('Student''s Data'!D2675=0,"",'Student''s Data'!D2675)</f>
        <v/>
      </c>
      <c r="E2675" s="19" t="str">
        <f>IF('Student''s Data'!H2675=0,"",'Student''s Data'!H2675)</f>
        <v/>
      </c>
      <c r="F2675" s="19" t="str">
        <f>IF('Student''s Data'!E2675=0,"",'Student''s Data'!E2675)</f>
        <v/>
      </c>
      <c r="G2675" s="19" t="str">
        <f>IF('Student''s Data'!F2675=0,"",'Student''s Data'!F2675)</f>
        <v/>
      </c>
      <c r="H2675" s="17"/>
      <c r="I2675" s="17"/>
      <c r="J2675" s="17"/>
      <c r="K2675" s="17"/>
      <c r="L2675" s="17"/>
      <c r="M2675" s="17"/>
      <c r="N2675" s="17"/>
      <c r="O2675" s="17"/>
      <c r="P2675" s="17"/>
      <c r="Q2675" s="17"/>
      <c r="R2675" s="17"/>
      <c r="S2675" s="17"/>
      <c r="T2675" s="5" t="str">
        <f>IF(SUM(Table4[[#This Row],[Jan]:[Dec]])=0,"",(SUM(Table4[[#This Row],[Jan]:[Dec]])))</f>
        <v/>
      </c>
      <c r="U2675" s="5">
        <f>IFERROR(IF(Table5[[#This Row],[Is RTE Student]]="Yes",0,VLOOKUP(Table4[[#This Row],[Class]]&amp;"_"&amp;Table4[[#This Row],[Stream]]&amp;"_"&amp;Table4[[#This Row],[Medium]],total_fee,5,0)),0)</f>
        <v>0</v>
      </c>
      <c r="V2675" s="5" t="str">
        <f>IFERROR(IF(Table4[[#This Row],[Total fees]]=Table4[[#This Row],[Total]]=0,"",Table4[[#This Row],[Total fees]]-Table4[[#This Row],[Total]]),"")</f>
        <v/>
      </c>
    </row>
    <row r="2676" spans="1:22">
      <c r="A2676" s="18" t="str">
        <f>IF('Student''s Data'!A2676=0,"",'Student''s Data'!A2676)</f>
        <v/>
      </c>
      <c r="B2676" s="18" t="str">
        <f>IF('Student''s Data'!B2676=0,"",'Student''s Data'!B2676)</f>
        <v/>
      </c>
      <c r="C2676" s="19" t="str">
        <f>IF('Student''s Data'!C2676=0,"",'Student''s Data'!C2676)</f>
        <v/>
      </c>
      <c r="D2676" s="19" t="str">
        <f>IF('Student''s Data'!D2676=0,"",'Student''s Data'!D2676)</f>
        <v/>
      </c>
      <c r="E2676" s="19" t="str">
        <f>IF('Student''s Data'!H2676=0,"",'Student''s Data'!H2676)</f>
        <v/>
      </c>
      <c r="F2676" s="19" t="str">
        <f>IF('Student''s Data'!E2676=0,"",'Student''s Data'!E2676)</f>
        <v/>
      </c>
      <c r="G2676" s="19" t="str">
        <f>IF('Student''s Data'!F2676=0,"",'Student''s Data'!F2676)</f>
        <v/>
      </c>
      <c r="H2676" s="17"/>
      <c r="I2676" s="17"/>
      <c r="J2676" s="17"/>
      <c r="K2676" s="17"/>
      <c r="L2676" s="17"/>
      <c r="M2676" s="17"/>
      <c r="N2676" s="17"/>
      <c r="O2676" s="17"/>
      <c r="P2676" s="17"/>
      <c r="Q2676" s="17"/>
      <c r="R2676" s="17"/>
      <c r="S2676" s="17"/>
      <c r="T2676" s="5" t="str">
        <f>IF(SUM(Table4[[#This Row],[Jan]:[Dec]])=0,"",(SUM(Table4[[#This Row],[Jan]:[Dec]])))</f>
        <v/>
      </c>
      <c r="U2676" s="5">
        <f>IFERROR(IF(Table5[[#This Row],[Is RTE Student]]="Yes",0,VLOOKUP(Table4[[#This Row],[Class]]&amp;"_"&amp;Table4[[#This Row],[Stream]]&amp;"_"&amp;Table4[[#This Row],[Medium]],total_fee,5,0)),0)</f>
        <v>0</v>
      </c>
      <c r="V2676" s="5" t="str">
        <f>IFERROR(IF(Table4[[#This Row],[Total fees]]=Table4[[#This Row],[Total]]=0,"",Table4[[#This Row],[Total fees]]-Table4[[#This Row],[Total]]),"")</f>
        <v/>
      </c>
    </row>
    <row r="2677" spans="1:22">
      <c r="A2677" s="18" t="str">
        <f>IF('Student''s Data'!A2677=0,"",'Student''s Data'!A2677)</f>
        <v/>
      </c>
      <c r="B2677" s="18" t="str">
        <f>IF('Student''s Data'!B2677=0,"",'Student''s Data'!B2677)</f>
        <v/>
      </c>
      <c r="C2677" s="19" t="str">
        <f>IF('Student''s Data'!C2677=0,"",'Student''s Data'!C2677)</f>
        <v/>
      </c>
      <c r="D2677" s="19" t="str">
        <f>IF('Student''s Data'!D2677=0,"",'Student''s Data'!D2677)</f>
        <v/>
      </c>
      <c r="E2677" s="19" t="str">
        <f>IF('Student''s Data'!H2677=0,"",'Student''s Data'!H2677)</f>
        <v/>
      </c>
      <c r="F2677" s="19" t="str">
        <f>IF('Student''s Data'!E2677=0,"",'Student''s Data'!E2677)</f>
        <v/>
      </c>
      <c r="G2677" s="19" t="str">
        <f>IF('Student''s Data'!F2677=0,"",'Student''s Data'!F2677)</f>
        <v/>
      </c>
      <c r="H2677" s="17"/>
      <c r="I2677" s="17"/>
      <c r="J2677" s="17"/>
      <c r="K2677" s="17"/>
      <c r="L2677" s="17"/>
      <c r="M2677" s="17"/>
      <c r="N2677" s="17"/>
      <c r="O2677" s="17"/>
      <c r="P2677" s="17"/>
      <c r="Q2677" s="17"/>
      <c r="R2677" s="17"/>
      <c r="S2677" s="17"/>
      <c r="T2677" s="5" t="str">
        <f>IF(SUM(Table4[[#This Row],[Jan]:[Dec]])=0,"",(SUM(Table4[[#This Row],[Jan]:[Dec]])))</f>
        <v/>
      </c>
      <c r="U2677" s="5">
        <f>IFERROR(IF(Table5[[#This Row],[Is RTE Student]]="Yes",0,VLOOKUP(Table4[[#This Row],[Class]]&amp;"_"&amp;Table4[[#This Row],[Stream]]&amp;"_"&amp;Table4[[#This Row],[Medium]],total_fee,5,0)),0)</f>
        <v>0</v>
      </c>
      <c r="V2677" s="5" t="str">
        <f>IFERROR(IF(Table4[[#This Row],[Total fees]]=Table4[[#This Row],[Total]]=0,"",Table4[[#This Row],[Total fees]]-Table4[[#This Row],[Total]]),"")</f>
        <v/>
      </c>
    </row>
    <row r="2678" spans="1:22">
      <c r="A2678" s="18" t="str">
        <f>IF('Student''s Data'!A2678=0,"",'Student''s Data'!A2678)</f>
        <v/>
      </c>
      <c r="B2678" s="18" t="str">
        <f>IF('Student''s Data'!B2678=0,"",'Student''s Data'!B2678)</f>
        <v/>
      </c>
      <c r="C2678" s="19" t="str">
        <f>IF('Student''s Data'!C2678=0,"",'Student''s Data'!C2678)</f>
        <v/>
      </c>
      <c r="D2678" s="19" t="str">
        <f>IF('Student''s Data'!D2678=0,"",'Student''s Data'!D2678)</f>
        <v/>
      </c>
      <c r="E2678" s="19" t="str">
        <f>IF('Student''s Data'!H2678=0,"",'Student''s Data'!H2678)</f>
        <v/>
      </c>
      <c r="F2678" s="19" t="str">
        <f>IF('Student''s Data'!E2678=0,"",'Student''s Data'!E2678)</f>
        <v/>
      </c>
      <c r="G2678" s="19" t="str">
        <f>IF('Student''s Data'!F2678=0,"",'Student''s Data'!F2678)</f>
        <v/>
      </c>
      <c r="H2678" s="17"/>
      <c r="I2678" s="17"/>
      <c r="J2678" s="17"/>
      <c r="K2678" s="17"/>
      <c r="L2678" s="17"/>
      <c r="M2678" s="17"/>
      <c r="N2678" s="17"/>
      <c r="O2678" s="17"/>
      <c r="P2678" s="17"/>
      <c r="Q2678" s="17"/>
      <c r="R2678" s="17"/>
      <c r="S2678" s="17"/>
      <c r="T2678" s="5" t="str">
        <f>IF(SUM(Table4[[#This Row],[Jan]:[Dec]])=0,"",(SUM(Table4[[#This Row],[Jan]:[Dec]])))</f>
        <v/>
      </c>
      <c r="U2678" s="5">
        <f>IFERROR(IF(Table5[[#This Row],[Is RTE Student]]="Yes",0,VLOOKUP(Table4[[#This Row],[Class]]&amp;"_"&amp;Table4[[#This Row],[Stream]]&amp;"_"&amp;Table4[[#This Row],[Medium]],total_fee,5,0)),0)</f>
        <v>0</v>
      </c>
      <c r="V2678" s="5" t="str">
        <f>IFERROR(IF(Table4[[#This Row],[Total fees]]=Table4[[#This Row],[Total]]=0,"",Table4[[#This Row],[Total fees]]-Table4[[#This Row],[Total]]),"")</f>
        <v/>
      </c>
    </row>
    <row r="2679" spans="1:22">
      <c r="A2679" s="18" t="str">
        <f>IF('Student''s Data'!A2679=0,"",'Student''s Data'!A2679)</f>
        <v/>
      </c>
      <c r="B2679" s="18" t="str">
        <f>IF('Student''s Data'!B2679=0,"",'Student''s Data'!B2679)</f>
        <v/>
      </c>
      <c r="C2679" s="19" t="str">
        <f>IF('Student''s Data'!C2679=0,"",'Student''s Data'!C2679)</f>
        <v/>
      </c>
      <c r="D2679" s="19" t="str">
        <f>IF('Student''s Data'!D2679=0,"",'Student''s Data'!D2679)</f>
        <v/>
      </c>
      <c r="E2679" s="19" t="str">
        <f>IF('Student''s Data'!H2679=0,"",'Student''s Data'!H2679)</f>
        <v/>
      </c>
      <c r="F2679" s="19" t="str">
        <f>IF('Student''s Data'!E2679=0,"",'Student''s Data'!E2679)</f>
        <v/>
      </c>
      <c r="G2679" s="19" t="str">
        <f>IF('Student''s Data'!F2679=0,"",'Student''s Data'!F2679)</f>
        <v/>
      </c>
      <c r="H2679" s="17"/>
      <c r="I2679" s="17"/>
      <c r="J2679" s="17"/>
      <c r="K2679" s="17"/>
      <c r="L2679" s="17"/>
      <c r="M2679" s="17"/>
      <c r="N2679" s="17"/>
      <c r="O2679" s="17"/>
      <c r="P2679" s="17"/>
      <c r="Q2679" s="17"/>
      <c r="R2679" s="17"/>
      <c r="S2679" s="17"/>
      <c r="T2679" s="5" t="str">
        <f>IF(SUM(Table4[[#This Row],[Jan]:[Dec]])=0,"",(SUM(Table4[[#This Row],[Jan]:[Dec]])))</f>
        <v/>
      </c>
      <c r="U2679" s="5">
        <f>IFERROR(IF(Table5[[#This Row],[Is RTE Student]]="Yes",0,VLOOKUP(Table4[[#This Row],[Class]]&amp;"_"&amp;Table4[[#This Row],[Stream]]&amp;"_"&amp;Table4[[#This Row],[Medium]],total_fee,5,0)),0)</f>
        <v>0</v>
      </c>
      <c r="V2679" s="5" t="str">
        <f>IFERROR(IF(Table4[[#This Row],[Total fees]]=Table4[[#This Row],[Total]]=0,"",Table4[[#This Row],[Total fees]]-Table4[[#This Row],[Total]]),"")</f>
        <v/>
      </c>
    </row>
    <row r="2680" spans="1:22">
      <c r="A2680" s="18" t="str">
        <f>IF('Student''s Data'!A2680=0,"",'Student''s Data'!A2680)</f>
        <v/>
      </c>
      <c r="B2680" s="18" t="str">
        <f>IF('Student''s Data'!B2680=0,"",'Student''s Data'!B2680)</f>
        <v/>
      </c>
      <c r="C2680" s="19" t="str">
        <f>IF('Student''s Data'!C2680=0,"",'Student''s Data'!C2680)</f>
        <v/>
      </c>
      <c r="D2680" s="19" t="str">
        <f>IF('Student''s Data'!D2680=0,"",'Student''s Data'!D2680)</f>
        <v/>
      </c>
      <c r="E2680" s="19" t="str">
        <f>IF('Student''s Data'!H2680=0,"",'Student''s Data'!H2680)</f>
        <v/>
      </c>
      <c r="F2680" s="19" t="str">
        <f>IF('Student''s Data'!E2680=0,"",'Student''s Data'!E2680)</f>
        <v/>
      </c>
      <c r="G2680" s="19" t="str">
        <f>IF('Student''s Data'!F2680=0,"",'Student''s Data'!F2680)</f>
        <v/>
      </c>
      <c r="H2680" s="17"/>
      <c r="I2680" s="17"/>
      <c r="J2680" s="17"/>
      <c r="K2680" s="17"/>
      <c r="L2680" s="17"/>
      <c r="M2680" s="17"/>
      <c r="N2680" s="17"/>
      <c r="O2680" s="17"/>
      <c r="P2680" s="17"/>
      <c r="Q2680" s="17"/>
      <c r="R2680" s="17"/>
      <c r="S2680" s="17"/>
      <c r="T2680" s="5" t="str">
        <f>IF(SUM(Table4[[#This Row],[Jan]:[Dec]])=0,"",(SUM(Table4[[#This Row],[Jan]:[Dec]])))</f>
        <v/>
      </c>
      <c r="U2680" s="5">
        <f>IFERROR(IF(Table5[[#This Row],[Is RTE Student]]="Yes",0,VLOOKUP(Table4[[#This Row],[Class]]&amp;"_"&amp;Table4[[#This Row],[Stream]]&amp;"_"&amp;Table4[[#This Row],[Medium]],total_fee,5,0)),0)</f>
        <v>0</v>
      </c>
      <c r="V2680" s="5" t="str">
        <f>IFERROR(IF(Table4[[#This Row],[Total fees]]=Table4[[#This Row],[Total]]=0,"",Table4[[#This Row],[Total fees]]-Table4[[#This Row],[Total]]),"")</f>
        <v/>
      </c>
    </row>
    <row r="2681" spans="1:22">
      <c r="A2681" s="18" t="str">
        <f>IF('Student''s Data'!A2681=0,"",'Student''s Data'!A2681)</f>
        <v/>
      </c>
      <c r="B2681" s="18" t="str">
        <f>IF('Student''s Data'!B2681=0,"",'Student''s Data'!B2681)</f>
        <v/>
      </c>
      <c r="C2681" s="19" t="str">
        <f>IF('Student''s Data'!C2681=0,"",'Student''s Data'!C2681)</f>
        <v/>
      </c>
      <c r="D2681" s="19" t="str">
        <f>IF('Student''s Data'!D2681=0,"",'Student''s Data'!D2681)</f>
        <v/>
      </c>
      <c r="E2681" s="19" t="str">
        <f>IF('Student''s Data'!H2681=0,"",'Student''s Data'!H2681)</f>
        <v/>
      </c>
      <c r="F2681" s="19" t="str">
        <f>IF('Student''s Data'!E2681=0,"",'Student''s Data'!E2681)</f>
        <v/>
      </c>
      <c r="G2681" s="19" t="str">
        <f>IF('Student''s Data'!F2681=0,"",'Student''s Data'!F2681)</f>
        <v/>
      </c>
      <c r="H2681" s="17"/>
      <c r="I2681" s="17"/>
      <c r="J2681" s="17"/>
      <c r="K2681" s="17"/>
      <c r="L2681" s="17"/>
      <c r="M2681" s="17"/>
      <c r="N2681" s="17"/>
      <c r="O2681" s="17"/>
      <c r="P2681" s="17"/>
      <c r="Q2681" s="17"/>
      <c r="R2681" s="17"/>
      <c r="S2681" s="17"/>
      <c r="T2681" s="5" t="str">
        <f>IF(SUM(Table4[[#This Row],[Jan]:[Dec]])=0,"",(SUM(Table4[[#This Row],[Jan]:[Dec]])))</f>
        <v/>
      </c>
      <c r="U2681" s="5">
        <f>IFERROR(IF(Table5[[#This Row],[Is RTE Student]]="Yes",0,VLOOKUP(Table4[[#This Row],[Class]]&amp;"_"&amp;Table4[[#This Row],[Stream]]&amp;"_"&amp;Table4[[#This Row],[Medium]],total_fee,5,0)),0)</f>
        <v>0</v>
      </c>
      <c r="V2681" s="5" t="str">
        <f>IFERROR(IF(Table4[[#This Row],[Total fees]]=Table4[[#This Row],[Total]]=0,"",Table4[[#This Row],[Total fees]]-Table4[[#This Row],[Total]]),"")</f>
        <v/>
      </c>
    </row>
    <row r="2682" spans="1:22">
      <c r="A2682" s="18" t="str">
        <f>IF('Student''s Data'!A2682=0,"",'Student''s Data'!A2682)</f>
        <v/>
      </c>
      <c r="B2682" s="18" t="str">
        <f>IF('Student''s Data'!B2682=0,"",'Student''s Data'!B2682)</f>
        <v/>
      </c>
      <c r="C2682" s="19" t="str">
        <f>IF('Student''s Data'!C2682=0,"",'Student''s Data'!C2682)</f>
        <v/>
      </c>
      <c r="D2682" s="19" t="str">
        <f>IF('Student''s Data'!D2682=0,"",'Student''s Data'!D2682)</f>
        <v/>
      </c>
      <c r="E2682" s="19" t="str">
        <f>IF('Student''s Data'!H2682=0,"",'Student''s Data'!H2682)</f>
        <v/>
      </c>
      <c r="F2682" s="19" t="str">
        <f>IF('Student''s Data'!E2682=0,"",'Student''s Data'!E2682)</f>
        <v/>
      </c>
      <c r="G2682" s="19" t="str">
        <f>IF('Student''s Data'!F2682=0,"",'Student''s Data'!F2682)</f>
        <v/>
      </c>
      <c r="H2682" s="17"/>
      <c r="I2682" s="17"/>
      <c r="J2682" s="17"/>
      <c r="K2682" s="17"/>
      <c r="L2682" s="17"/>
      <c r="M2682" s="17"/>
      <c r="N2682" s="17"/>
      <c r="O2682" s="17"/>
      <c r="P2682" s="17"/>
      <c r="Q2682" s="17"/>
      <c r="R2682" s="17"/>
      <c r="S2682" s="17"/>
      <c r="T2682" s="5" t="str">
        <f>IF(SUM(Table4[[#This Row],[Jan]:[Dec]])=0,"",(SUM(Table4[[#This Row],[Jan]:[Dec]])))</f>
        <v/>
      </c>
      <c r="U2682" s="5">
        <f>IFERROR(IF(Table5[[#This Row],[Is RTE Student]]="Yes",0,VLOOKUP(Table4[[#This Row],[Class]]&amp;"_"&amp;Table4[[#This Row],[Stream]]&amp;"_"&amp;Table4[[#This Row],[Medium]],total_fee,5,0)),0)</f>
        <v>0</v>
      </c>
      <c r="V2682" s="5" t="str">
        <f>IFERROR(IF(Table4[[#This Row],[Total fees]]=Table4[[#This Row],[Total]]=0,"",Table4[[#This Row],[Total fees]]-Table4[[#This Row],[Total]]),"")</f>
        <v/>
      </c>
    </row>
    <row r="2683" spans="1:22">
      <c r="A2683" s="18" t="str">
        <f>IF('Student''s Data'!A2683=0,"",'Student''s Data'!A2683)</f>
        <v/>
      </c>
      <c r="B2683" s="18" t="str">
        <f>IF('Student''s Data'!B2683=0,"",'Student''s Data'!B2683)</f>
        <v/>
      </c>
      <c r="C2683" s="19" t="str">
        <f>IF('Student''s Data'!C2683=0,"",'Student''s Data'!C2683)</f>
        <v/>
      </c>
      <c r="D2683" s="19" t="str">
        <f>IF('Student''s Data'!D2683=0,"",'Student''s Data'!D2683)</f>
        <v/>
      </c>
      <c r="E2683" s="19" t="str">
        <f>IF('Student''s Data'!H2683=0,"",'Student''s Data'!H2683)</f>
        <v/>
      </c>
      <c r="F2683" s="19" t="str">
        <f>IF('Student''s Data'!E2683=0,"",'Student''s Data'!E2683)</f>
        <v/>
      </c>
      <c r="G2683" s="19" t="str">
        <f>IF('Student''s Data'!F2683=0,"",'Student''s Data'!F2683)</f>
        <v/>
      </c>
      <c r="H2683" s="17"/>
      <c r="I2683" s="17"/>
      <c r="J2683" s="17"/>
      <c r="K2683" s="17"/>
      <c r="L2683" s="17"/>
      <c r="M2683" s="17"/>
      <c r="N2683" s="17"/>
      <c r="O2683" s="17"/>
      <c r="P2683" s="17"/>
      <c r="Q2683" s="17"/>
      <c r="R2683" s="17"/>
      <c r="S2683" s="17"/>
      <c r="T2683" s="5" t="str">
        <f>IF(SUM(Table4[[#This Row],[Jan]:[Dec]])=0,"",(SUM(Table4[[#This Row],[Jan]:[Dec]])))</f>
        <v/>
      </c>
      <c r="U2683" s="5">
        <f>IFERROR(IF(Table5[[#This Row],[Is RTE Student]]="Yes",0,VLOOKUP(Table4[[#This Row],[Class]]&amp;"_"&amp;Table4[[#This Row],[Stream]]&amp;"_"&amp;Table4[[#This Row],[Medium]],total_fee,5,0)),0)</f>
        <v>0</v>
      </c>
      <c r="V2683" s="5" t="str">
        <f>IFERROR(IF(Table4[[#This Row],[Total fees]]=Table4[[#This Row],[Total]]=0,"",Table4[[#This Row],[Total fees]]-Table4[[#This Row],[Total]]),"")</f>
        <v/>
      </c>
    </row>
    <row r="2684" spans="1:22">
      <c r="A2684" s="18" t="str">
        <f>IF('Student''s Data'!A2684=0,"",'Student''s Data'!A2684)</f>
        <v/>
      </c>
      <c r="B2684" s="18" t="str">
        <f>IF('Student''s Data'!B2684=0,"",'Student''s Data'!B2684)</f>
        <v/>
      </c>
      <c r="C2684" s="19" t="str">
        <f>IF('Student''s Data'!C2684=0,"",'Student''s Data'!C2684)</f>
        <v/>
      </c>
      <c r="D2684" s="19" t="str">
        <f>IF('Student''s Data'!D2684=0,"",'Student''s Data'!D2684)</f>
        <v/>
      </c>
      <c r="E2684" s="19" t="str">
        <f>IF('Student''s Data'!H2684=0,"",'Student''s Data'!H2684)</f>
        <v/>
      </c>
      <c r="F2684" s="19" t="str">
        <f>IF('Student''s Data'!E2684=0,"",'Student''s Data'!E2684)</f>
        <v/>
      </c>
      <c r="G2684" s="19" t="str">
        <f>IF('Student''s Data'!F2684=0,"",'Student''s Data'!F2684)</f>
        <v/>
      </c>
      <c r="H2684" s="17"/>
      <c r="I2684" s="17"/>
      <c r="J2684" s="17"/>
      <c r="K2684" s="17"/>
      <c r="L2684" s="17"/>
      <c r="M2684" s="17"/>
      <c r="N2684" s="17"/>
      <c r="O2684" s="17"/>
      <c r="P2684" s="17"/>
      <c r="Q2684" s="17"/>
      <c r="R2684" s="17"/>
      <c r="S2684" s="17"/>
      <c r="T2684" s="5" t="str">
        <f>IF(SUM(Table4[[#This Row],[Jan]:[Dec]])=0,"",(SUM(Table4[[#This Row],[Jan]:[Dec]])))</f>
        <v/>
      </c>
      <c r="U2684" s="5">
        <f>IFERROR(IF(Table5[[#This Row],[Is RTE Student]]="Yes",0,VLOOKUP(Table4[[#This Row],[Class]]&amp;"_"&amp;Table4[[#This Row],[Stream]]&amp;"_"&amp;Table4[[#This Row],[Medium]],total_fee,5,0)),0)</f>
        <v>0</v>
      </c>
      <c r="V2684" s="5" t="str">
        <f>IFERROR(IF(Table4[[#This Row],[Total fees]]=Table4[[#This Row],[Total]]=0,"",Table4[[#This Row],[Total fees]]-Table4[[#This Row],[Total]]),"")</f>
        <v/>
      </c>
    </row>
    <row r="2685" spans="1:22">
      <c r="A2685" s="18" t="str">
        <f>IF('Student''s Data'!A2685=0,"",'Student''s Data'!A2685)</f>
        <v/>
      </c>
      <c r="B2685" s="18" t="str">
        <f>IF('Student''s Data'!B2685=0,"",'Student''s Data'!B2685)</f>
        <v/>
      </c>
      <c r="C2685" s="19" t="str">
        <f>IF('Student''s Data'!C2685=0,"",'Student''s Data'!C2685)</f>
        <v/>
      </c>
      <c r="D2685" s="19" t="str">
        <f>IF('Student''s Data'!D2685=0,"",'Student''s Data'!D2685)</f>
        <v/>
      </c>
      <c r="E2685" s="19" t="str">
        <f>IF('Student''s Data'!H2685=0,"",'Student''s Data'!H2685)</f>
        <v/>
      </c>
      <c r="F2685" s="19" t="str">
        <f>IF('Student''s Data'!E2685=0,"",'Student''s Data'!E2685)</f>
        <v/>
      </c>
      <c r="G2685" s="19" t="str">
        <f>IF('Student''s Data'!F2685=0,"",'Student''s Data'!F2685)</f>
        <v/>
      </c>
      <c r="H2685" s="17"/>
      <c r="I2685" s="17"/>
      <c r="J2685" s="17"/>
      <c r="K2685" s="17"/>
      <c r="L2685" s="17"/>
      <c r="M2685" s="17"/>
      <c r="N2685" s="17"/>
      <c r="O2685" s="17"/>
      <c r="P2685" s="17"/>
      <c r="Q2685" s="17"/>
      <c r="R2685" s="17"/>
      <c r="S2685" s="17"/>
      <c r="T2685" s="5" t="str">
        <f>IF(SUM(Table4[[#This Row],[Jan]:[Dec]])=0,"",(SUM(Table4[[#This Row],[Jan]:[Dec]])))</f>
        <v/>
      </c>
      <c r="U2685" s="5">
        <f>IFERROR(IF(Table5[[#This Row],[Is RTE Student]]="Yes",0,VLOOKUP(Table4[[#This Row],[Class]]&amp;"_"&amp;Table4[[#This Row],[Stream]]&amp;"_"&amp;Table4[[#This Row],[Medium]],total_fee,5,0)),0)</f>
        <v>0</v>
      </c>
      <c r="V2685" s="5" t="str">
        <f>IFERROR(IF(Table4[[#This Row],[Total fees]]=Table4[[#This Row],[Total]]=0,"",Table4[[#This Row],[Total fees]]-Table4[[#This Row],[Total]]),"")</f>
        <v/>
      </c>
    </row>
    <row r="2686" spans="1:22">
      <c r="A2686" s="18" t="str">
        <f>IF('Student''s Data'!A2686=0,"",'Student''s Data'!A2686)</f>
        <v/>
      </c>
      <c r="B2686" s="18" t="str">
        <f>IF('Student''s Data'!B2686=0,"",'Student''s Data'!B2686)</f>
        <v/>
      </c>
      <c r="C2686" s="19" t="str">
        <f>IF('Student''s Data'!C2686=0,"",'Student''s Data'!C2686)</f>
        <v/>
      </c>
      <c r="D2686" s="19" t="str">
        <f>IF('Student''s Data'!D2686=0,"",'Student''s Data'!D2686)</f>
        <v/>
      </c>
      <c r="E2686" s="19" t="str">
        <f>IF('Student''s Data'!H2686=0,"",'Student''s Data'!H2686)</f>
        <v/>
      </c>
      <c r="F2686" s="19" t="str">
        <f>IF('Student''s Data'!E2686=0,"",'Student''s Data'!E2686)</f>
        <v/>
      </c>
      <c r="G2686" s="19" t="str">
        <f>IF('Student''s Data'!F2686=0,"",'Student''s Data'!F2686)</f>
        <v/>
      </c>
      <c r="H2686" s="17"/>
      <c r="I2686" s="17"/>
      <c r="J2686" s="17"/>
      <c r="K2686" s="17"/>
      <c r="L2686" s="17"/>
      <c r="M2686" s="17"/>
      <c r="N2686" s="17"/>
      <c r="O2686" s="17"/>
      <c r="P2686" s="17"/>
      <c r="Q2686" s="17"/>
      <c r="R2686" s="17"/>
      <c r="S2686" s="17"/>
      <c r="T2686" s="5" t="str">
        <f>IF(SUM(Table4[[#This Row],[Jan]:[Dec]])=0,"",(SUM(Table4[[#This Row],[Jan]:[Dec]])))</f>
        <v/>
      </c>
      <c r="U2686" s="5">
        <f>IFERROR(IF(Table5[[#This Row],[Is RTE Student]]="Yes",0,VLOOKUP(Table4[[#This Row],[Class]]&amp;"_"&amp;Table4[[#This Row],[Stream]]&amp;"_"&amp;Table4[[#This Row],[Medium]],total_fee,5,0)),0)</f>
        <v>0</v>
      </c>
      <c r="V2686" s="5" t="str">
        <f>IFERROR(IF(Table4[[#This Row],[Total fees]]=Table4[[#This Row],[Total]]=0,"",Table4[[#This Row],[Total fees]]-Table4[[#This Row],[Total]]),"")</f>
        <v/>
      </c>
    </row>
    <row r="2687" spans="1:22">
      <c r="A2687" s="18" t="str">
        <f>IF('Student''s Data'!A2687=0,"",'Student''s Data'!A2687)</f>
        <v/>
      </c>
      <c r="B2687" s="18" t="str">
        <f>IF('Student''s Data'!B2687=0,"",'Student''s Data'!B2687)</f>
        <v/>
      </c>
      <c r="C2687" s="19" t="str">
        <f>IF('Student''s Data'!C2687=0,"",'Student''s Data'!C2687)</f>
        <v/>
      </c>
      <c r="D2687" s="19" t="str">
        <f>IF('Student''s Data'!D2687=0,"",'Student''s Data'!D2687)</f>
        <v/>
      </c>
      <c r="E2687" s="19" t="str">
        <f>IF('Student''s Data'!H2687=0,"",'Student''s Data'!H2687)</f>
        <v/>
      </c>
      <c r="F2687" s="19" t="str">
        <f>IF('Student''s Data'!E2687=0,"",'Student''s Data'!E2687)</f>
        <v/>
      </c>
      <c r="G2687" s="19" t="str">
        <f>IF('Student''s Data'!F2687=0,"",'Student''s Data'!F2687)</f>
        <v/>
      </c>
      <c r="H2687" s="17"/>
      <c r="I2687" s="17"/>
      <c r="J2687" s="17"/>
      <c r="K2687" s="17"/>
      <c r="L2687" s="17"/>
      <c r="M2687" s="17"/>
      <c r="N2687" s="17"/>
      <c r="O2687" s="17"/>
      <c r="P2687" s="17"/>
      <c r="Q2687" s="17"/>
      <c r="R2687" s="17"/>
      <c r="S2687" s="17"/>
      <c r="T2687" s="5" t="str">
        <f>IF(SUM(Table4[[#This Row],[Jan]:[Dec]])=0,"",(SUM(Table4[[#This Row],[Jan]:[Dec]])))</f>
        <v/>
      </c>
      <c r="U2687" s="5">
        <f>IFERROR(IF(Table5[[#This Row],[Is RTE Student]]="Yes",0,VLOOKUP(Table4[[#This Row],[Class]]&amp;"_"&amp;Table4[[#This Row],[Stream]]&amp;"_"&amp;Table4[[#This Row],[Medium]],total_fee,5,0)),0)</f>
        <v>0</v>
      </c>
      <c r="V2687" s="5" t="str">
        <f>IFERROR(IF(Table4[[#This Row],[Total fees]]=Table4[[#This Row],[Total]]=0,"",Table4[[#This Row],[Total fees]]-Table4[[#This Row],[Total]]),"")</f>
        <v/>
      </c>
    </row>
    <row r="2688" spans="1:22">
      <c r="A2688" s="18" t="str">
        <f>IF('Student''s Data'!A2688=0,"",'Student''s Data'!A2688)</f>
        <v/>
      </c>
      <c r="B2688" s="18" t="str">
        <f>IF('Student''s Data'!B2688=0,"",'Student''s Data'!B2688)</f>
        <v/>
      </c>
      <c r="C2688" s="19" t="str">
        <f>IF('Student''s Data'!C2688=0,"",'Student''s Data'!C2688)</f>
        <v/>
      </c>
      <c r="D2688" s="19" t="str">
        <f>IF('Student''s Data'!D2688=0,"",'Student''s Data'!D2688)</f>
        <v/>
      </c>
      <c r="E2688" s="19" t="str">
        <f>IF('Student''s Data'!H2688=0,"",'Student''s Data'!H2688)</f>
        <v/>
      </c>
      <c r="F2688" s="19" t="str">
        <f>IF('Student''s Data'!E2688=0,"",'Student''s Data'!E2688)</f>
        <v/>
      </c>
      <c r="G2688" s="19" t="str">
        <f>IF('Student''s Data'!F2688=0,"",'Student''s Data'!F2688)</f>
        <v/>
      </c>
      <c r="H2688" s="17"/>
      <c r="I2688" s="17"/>
      <c r="J2688" s="17"/>
      <c r="K2688" s="17"/>
      <c r="L2688" s="17"/>
      <c r="M2688" s="17"/>
      <c r="N2688" s="17"/>
      <c r="O2688" s="17"/>
      <c r="P2688" s="17"/>
      <c r="Q2688" s="17"/>
      <c r="R2688" s="17"/>
      <c r="S2688" s="17"/>
      <c r="T2688" s="5" t="str">
        <f>IF(SUM(Table4[[#This Row],[Jan]:[Dec]])=0,"",(SUM(Table4[[#This Row],[Jan]:[Dec]])))</f>
        <v/>
      </c>
      <c r="U2688" s="5">
        <f>IFERROR(IF(Table5[[#This Row],[Is RTE Student]]="Yes",0,VLOOKUP(Table4[[#This Row],[Class]]&amp;"_"&amp;Table4[[#This Row],[Stream]]&amp;"_"&amp;Table4[[#This Row],[Medium]],total_fee,5,0)),0)</f>
        <v>0</v>
      </c>
      <c r="V2688" s="5" t="str">
        <f>IFERROR(IF(Table4[[#This Row],[Total fees]]=Table4[[#This Row],[Total]]=0,"",Table4[[#This Row],[Total fees]]-Table4[[#This Row],[Total]]),"")</f>
        <v/>
      </c>
    </row>
    <row r="2689" spans="1:22">
      <c r="A2689" s="18" t="str">
        <f>IF('Student''s Data'!A2689=0,"",'Student''s Data'!A2689)</f>
        <v/>
      </c>
      <c r="B2689" s="18" t="str">
        <f>IF('Student''s Data'!B2689=0,"",'Student''s Data'!B2689)</f>
        <v/>
      </c>
      <c r="C2689" s="19" t="str">
        <f>IF('Student''s Data'!C2689=0,"",'Student''s Data'!C2689)</f>
        <v/>
      </c>
      <c r="D2689" s="19" t="str">
        <f>IF('Student''s Data'!D2689=0,"",'Student''s Data'!D2689)</f>
        <v/>
      </c>
      <c r="E2689" s="19" t="str">
        <f>IF('Student''s Data'!H2689=0,"",'Student''s Data'!H2689)</f>
        <v/>
      </c>
      <c r="F2689" s="19" t="str">
        <f>IF('Student''s Data'!E2689=0,"",'Student''s Data'!E2689)</f>
        <v/>
      </c>
      <c r="G2689" s="19" t="str">
        <f>IF('Student''s Data'!F2689=0,"",'Student''s Data'!F2689)</f>
        <v/>
      </c>
      <c r="H2689" s="17"/>
      <c r="I2689" s="17"/>
      <c r="J2689" s="17"/>
      <c r="K2689" s="17"/>
      <c r="L2689" s="17"/>
      <c r="M2689" s="17"/>
      <c r="N2689" s="17"/>
      <c r="O2689" s="17"/>
      <c r="P2689" s="17"/>
      <c r="Q2689" s="17"/>
      <c r="R2689" s="17"/>
      <c r="S2689" s="17"/>
      <c r="T2689" s="5" t="str">
        <f>IF(SUM(Table4[[#This Row],[Jan]:[Dec]])=0,"",(SUM(Table4[[#This Row],[Jan]:[Dec]])))</f>
        <v/>
      </c>
      <c r="U2689" s="5">
        <f>IFERROR(IF(Table5[[#This Row],[Is RTE Student]]="Yes",0,VLOOKUP(Table4[[#This Row],[Class]]&amp;"_"&amp;Table4[[#This Row],[Stream]]&amp;"_"&amp;Table4[[#This Row],[Medium]],total_fee,5,0)),0)</f>
        <v>0</v>
      </c>
      <c r="V2689" s="5" t="str">
        <f>IFERROR(IF(Table4[[#This Row],[Total fees]]=Table4[[#This Row],[Total]]=0,"",Table4[[#This Row],[Total fees]]-Table4[[#This Row],[Total]]),"")</f>
        <v/>
      </c>
    </row>
    <row r="2690" spans="1:22">
      <c r="A2690" s="18" t="str">
        <f>IF('Student''s Data'!A2690=0,"",'Student''s Data'!A2690)</f>
        <v/>
      </c>
      <c r="B2690" s="18" t="str">
        <f>IF('Student''s Data'!B2690=0,"",'Student''s Data'!B2690)</f>
        <v/>
      </c>
      <c r="C2690" s="19" t="str">
        <f>IF('Student''s Data'!C2690=0,"",'Student''s Data'!C2690)</f>
        <v/>
      </c>
      <c r="D2690" s="19" t="str">
        <f>IF('Student''s Data'!D2690=0,"",'Student''s Data'!D2690)</f>
        <v/>
      </c>
      <c r="E2690" s="19" t="str">
        <f>IF('Student''s Data'!H2690=0,"",'Student''s Data'!H2690)</f>
        <v/>
      </c>
      <c r="F2690" s="19" t="str">
        <f>IF('Student''s Data'!E2690=0,"",'Student''s Data'!E2690)</f>
        <v/>
      </c>
      <c r="G2690" s="19" t="str">
        <f>IF('Student''s Data'!F2690=0,"",'Student''s Data'!F2690)</f>
        <v/>
      </c>
      <c r="H2690" s="17"/>
      <c r="I2690" s="17"/>
      <c r="J2690" s="17"/>
      <c r="K2690" s="17"/>
      <c r="L2690" s="17"/>
      <c r="M2690" s="17"/>
      <c r="N2690" s="17"/>
      <c r="O2690" s="17"/>
      <c r="P2690" s="17"/>
      <c r="Q2690" s="17"/>
      <c r="R2690" s="17"/>
      <c r="S2690" s="17"/>
      <c r="T2690" s="5" t="str">
        <f>IF(SUM(Table4[[#This Row],[Jan]:[Dec]])=0,"",(SUM(Table4[[#This Row],[Jan]:[Dec]])))</f>
        <v/>
      </c>
      <c r="U2690" s="5">
        <f>IFERROR(IF(Table5[[#This Row],[Is RTE Student]]="Yes",0,VLOOKUP(Table4[[#This Row],[Class]]&amp;"_"&amp;Table4[[#This Row],[Stream]]&amp;"_"&amp;Table4[[#This Row],[Medium]],total_fee,5,0)),0)</f>
        <v>0</v>
      </c>
      <c r="V2690" s="5" t="str">
        <f>IFERROR(IF(Table4[[#This Row],[Total fees]]=Table4[[#This Row],[Total]]=0,"",Table4[[#This Row],[Total fees]]-Table4[[#This Row],[Total]]),"")</f>
        <v/>
      </c>
    </row>
    <row r="2691" spans="1:22">
      <c r="A2691" s="18" t="str">
        <f>IF('Student''s Data'!A2691=0,"",'Student''s Data'!A2691)</f>
        <v/>
      </c>
      <c r="B2691" s="18" t="str">
        <f>IF('Student''s Data'!B2691=0,"",'Student''s Data'!B2691)</f>
        <v/>
      </c>
      <c r="C2691" s="19" t="str">
        <f>IF('Student''s Data'!C2691=0,"",'Student''s Data'!C2691)</f>
        <v/>
      </c>
      <c r="D2691" s="19" t="str">
        <f>IF('Student''s Data'!D2691=0,"",'Student''s Data'!D2691)</f>
        <v/>
      </c>
      <c r="E2691" s="19" t="str">
        <f>IF('Student''s Data'!H2691=0,"",'Student''s Data'!H2691)</f>
        <v/>
      </c>
      <c r="F2691" s="19" t="str">
        <f>IF('Student''s Data'!E2691=0,"",'Student''s Data'!E2691)</f>
        <v/>
      </c>
      <c r="G2691" s="19" t="str">
        <f>IF('Student''s Data'!F2691=0,"",'Student''s Data'!F2691)</f>
        <v/>
      </c>
      <c r="H2691" s="17"/>
      <c r="I2691" s="17"/>
      <c r="J2691" s="17"/>
      <c r="K2691" s="17"/>
      <c r="L2691" s="17"/>
      <c r="M2691" s="17"/>
      <c r="N2691" s="17"/>
      <c r="O2691" s="17"/>
      <c r="P2691" s="17"/>
      <c r="Q2691" s="17"/>
      <c r="R2691" s="17"/>
      <c r="S2691" s="17"/>
      <c r="T2691" s="5" t="str">
        <f>IF(SUM(Table4[[#This Row],[Jan]:[Dec]])=0,"",(SUM(Table4[[#This Row],[Jan]:[Dec]])))</f>
        <v/>
      </c>
      <c r="U2691" s="5">
        <f>IFERROR(IF(Table5[[#This Row],[Is RTE Student]]="Yes",0,VLOOKUP(Table4[[#This Row],[Class]]&amp;"_"&amp;Table4[[#This Row],[Stream]]&amp;"_"&amp;Table4[[#This Row],[Medium]],total_fee,5,0)),0)</f>
        <v>0</v>
      </c>
      <c r="V2691" s="5" t="str">
        <f>IFERROR(IF(Table4[[#This Row],[Total fees]]=Table4[[#This Row],[Total]]=0,"",Table4[[#This Row],[Total fees]]-Table4[[#This Row],[Total]]),"")</f>
        <v/>
      </c>
    </row>
    <row r="2692" spans="1:22">
      <c r="A2692" s="18" t="str">
        <f>IF('Student''s Data'!A2692=0,"",'Student''s Data'!A2692)</f>
        <v/>
      </c>
      <c r="B2692" s="18" t="str">
        <f>IF('Student''s Data'!B2692=0,"",'Student''s Data'!B2692)</f>
        <v/>
      </c>
      <c r="C2692" s="19" t="str">
        <f>IF('Student''s Data'!C2692=0,"",'Student''s Data'!C2692)</f>
        <v/>
      </c>
      <c r="D2692" s="19" t="str">
        <f>IF('Student''s Data'!D2692=0,"",'Student''s Data'!D2692)</f>
        <v/>
      </c>
      <c r="E2692" s="19" t="str">
        <f>IF('Student''s Data'!H2692=0,"",'Student''s Data'!H2692)</f>
        <v/>
      </c>
      <c r="F2692" s="19" t="str">
        <f>IF('Student''s Data'!E2692=0,"",'Student''s Data'!E2692)</f>
        <v/>
      </c>
      <c r="G2692" s="19" t="str">
        <f>IF('Student''s Data'!F2692=0,"",'Student''s Data'!F2692)</f>
        <v/>
      </c>
      <c r="H2692" s="17"/>
      <c r="I2692" s="17"/>
      <c r="J2692" s="17"/>
      <c r="K2692" s="17"/>
      <c r="L2692" s="17"/>
      <c r="M2692" s="17"/>
      <c r="N2692" s="17"/>
      <c r="O2692" s="17"/>
      <c r="P2692" s="17"/>
      <c r="Q2692" s="17"/>
      <c r="R2692" s="17"/>
      <c r="S2692" s="17"/>
      <c r="T2692" s="5" t="str">
        <f>IF(SUM(Table4[[#This Row],[Jan]:[Dec]])=0,"",(SUM(Table4[[#This Row],[Jan]:[Dec]])))</f>
        <v/>
      </c>
      <c r="U2692" s="5">
        <f>IFERROR(IF(Table5[[#This Row],[Is RTE Student]]="Yes",0,VLOOKUP(Table4[[#This Row],[Class]]&amp;"_"&amp;Table4[[#This Row],[Stream]]&amp;"_"&amp;Table4[[#This Row],[Medium]],total_fee,5,0)),0)</f>
        <v>0</v>
      </c>
      <c r="V2692" s="5" t="str">
        <f>IFERROR(IF(Table4[[#This Row],[Total fees]]=Table4[[#This Row],[Total]]=0,"",Table4[[#This Row],[Total fees]]-Table4[[#This Row],[Total]]),"")</f>
        <v/>
      </c>
    </row>
    <row r="2693" spans="1:22">
      <c r="A2693" s="18" t="str">
        <f>IF('Student''s Data'!A2693=0,"",'Student''s Data'!A2693)</f>
        <v/>
      </c>
      <c r="B2693" s="18" t="str">
        <f>IF('Student''s Data'!B2693=0,"",'Student''s Data'!B2693)</f>
        <v/>
      </c>
      <c r="C2693" s="19" t="str">
        <f>IF('Student''s Data'!C2693=0,"",'Student''s Data'!C2693)</f>
        <v/>
      </c>
      <c r="D2693" s="19" t="str">
        <f>IF('Student''s Data'!D2693=0,"",'Student''s Data'!D2693)</f>
        <v/>
      </c>
      <c r="E2693" s="19" t="str">
        <f>IF('Student''s Data'!H2693=0,"",'Student''s Data'!H2693)</f>
        <v/>
      </c>
      <c r="F2693" s="19" t="str">
        <f>IF('Student''s Data'!E2693=0,"",'Student''s Data'!E2693)</f>
        <v/>
      </c>
      <c r="G2693" s="19" t="str">
        <f>IF('Student''s Data'!F2693=0,"",'Student''s Data'!F2693)</f>
        <v/>
      </c>
      <c r="H2693" s="17"/>
      <c r="I2693" s="17"/>
      <c r="J2693" s="17"/>
      <c r="K2693" s="17"/>
      <c r="L2693" s="17"/>
      <c r="M2693" s="17"/>
      <c r="N2693" s="17"/>
      <c r="O2693" s="17"/>
      <c r="P2693" s="17"/>
      <c r="Q2693" s="17"/>
      <c r="R2693" s="17"/>
      <c r="S2693" s="17"/>
      <c r="T2693" s="5" t="str">
        <f>IF(SUM(Table4[[#This Row],[Jan]:[Dec]])=0,"",(SUM(Table4[[#This Row],[Jan]:[Dec]])))</f>
        <v/>
      </c>
      <c r="U2693" s="5">
        <f>IFERROR(IF(Table5[[#This Row],[Is RTE Student]]="Yes",0,VLOOKUP(Table4[[#This Row],[Class]]&amp;"_"&amp;Table4[[#This Row],[Stream]]&amp;"_"&amp;Table4[[#This Row],[Medium]],total_fee,5,0)),0)</f>
        <v>0</v>
      </c>
      <c r="V2693" s="5" t="str">
        <f>IFERROR(IF(Table4[[#This Row],[Total fees]]=Table4[[#This Row],[Total]]=0,"",Table4[[#This Row],[Total fees]]-Table4[[#This Row],[Total]]),"")</f>
        <v/>
      </c>
    </row>
    <row r="2694" spans="1:22">
      <c r="A2694" s="18" t="str">
        <f>IF('Student''s Data'!A2694=0,"",'Student''s Data'!A2694)</f>
        <v/>
      </c>
      <c r="B2694" s="18" t="str">
        <f>IF('Student''s Data'!B2694=0,"",'Student''s Data'!B2694)</f>
        <v/>
      </c>
      <c r="C2694" s="19" t="str">
        <f>IF('Student''s Data'!C2694=0,"",'Student''s Data'!C2694)</f>
        <v/>
      </c>
      <c r="D2694" s="19" t="str">
        <f>IF('Student''s Data'!D2694=0,"",'Student''s Data'!D2694)</f>
        <v/>
      </c>
      <c r="E2694" s="19" t="str">
        <f>IF('Student''s Data'!H2694=0,"",'Student''s Data'!H2694)</f>
        <v/>
      </c>
      <c r="F2694" s="19" t="str">
        <f>IF('Student''s Data'!E2694=0,"",'Student''s Data'!E2694)</f>
        <v/>
      </c>
      <c r="G2694" s="19" t="str">
        <f>IF('Student''s Data'!F2694=0,"",'Student''s Data'!F2694)</f>
        <v/>
      </c>
      <c r="H2694" s="17"/>
      <c r="I2694" s="17"/>
      <c r="J2694" s="17"/>
      <c r="K2694" s="17"/>
      <c r="L2694" s="17"/>
      <c r="M2694" s="17"/>
      <c r="N2694" s="17"/>
      <c r="O2694" s="17"/>
      <c r="P2694" s="17"/>
      <c r="Q2694" s="17"/>
      <c r="R2694" s="17"/>
      <c r="S2694" s="17"/>
      <c r="T2694" s="5" t="str">
        <f>IF(SUM(Table4[[#This Row],[Jan]:[Dec]])=0,"",(SUM(Table4[[#This Row],[Jan]:[Dec]])))</f>
        <v/>
      </c>
      <c r="U2694" s="5">
        <f>IFERROR(IF(Table5[[#This Row],[Is RTE Student]]="Yes",0,VLOOKUP(Table4[[#This Row],[Class]]&amp;"_"&amp;Table4[[#This Row],[Stream]]&amp;"_"&amp;Table4[[#This Row],[Medium]],total_fee,5,0)),0)</f>
        <v>0</v>
      </c>
      <c r="V2694" s="5" t="str">
        <f>IFERROR(IF(Table4[[#This Row],[Total fees]]=Table4[[#This Row],[Total]]=0,"",Table4[[#This Row],[Total fees]]-Table4[[#This Row],[Total]]),"")</f>
        <v/>
      </c>
    </row>
    <row r="2695" spans="1:22">
      <c r="A2695" s="18" t="str">
        <f>IF('Student''s Data'!A2695=0,"",'Student''s Data'!A2695)</f>
        <v/>
      </c>
      <c r="B2695" s="18" t="str">
        <f>IF('Student''s Data'!B2695=0,"",'Student''s Data'!B2695)</f>
        <v/>
      </c>
      <c r="C2695" s="19" t="str">
        <f>IF('Student''s Data'!C2695=0,"",'Student''s Data'!C2695)</f>
        <v/>
      </c>
      <c r="D2695" s="19" t="str">
        <f>IF('Student''s Data'!D2695=0,"",'Student''s Data'!D2695)</f>
        <v/>
      </c>
      <c r="E2695" s="19" t="str">
        <f>IF('Student''s Data'!H2695=0,"",'Student''s Data'!H2695)</f>
        <v/>
      </c>
      <c r="F2695" s="19" t="str">
        <f>IF('Student''s Data'!E2695=0,"",'Student''s Data'!E2695)</f>
        <v/>
      </c>
      <c r="G2695" s="19" t="str">
        <f>IF('Student''s Data'!F2695=0,"",'Student''s Data'!F2695)</f>
        <v/>
      </c>
      <c r="H2695" s="17"/>
      <c r="I2695" s="17"/>
      <c r="J2695" s="17"/>
      <c r="K2695" s="17"/>
      <c r="L2695" s="17"/>
      <c r="M2695" s="17"/>
      <c r="N2695" s="17"/>
      <c r="O2695" s="17"/>
      <c r="P2695" s="17"/>
      <c r="Q2695" s="17"/>
      <c r="R2695" s="17"/>
      <c r="S2695" s="17"/>
      <c r="T2695" s="5" t="str">
        <f>IF(SUM(Table4[[#This Row],[Jan]:[Dec]])=0,"",(SUM(Table4[[#This Row],[Jan]:[Dec]])))</f>
        <v/>
      </c>
      <c r="U2695" s="5">
        <f>IFERROR(IF(Table5[[#This Row],[Is RTE Student]]="Yes",0,VLOOKUP(Table4[[#This Row],[Class]]&amp;"_"&amp;Table4[[#This Row],[Stream]]&amp;"_"&amp;Table4[[#This Row],[Medium]],total_fee,5,0)),0)</f>
        <v>0</v>
      </c>
      <c r="V2695" s="5" t="str">
        <f>IFERROR(IF(Table4[[#This Row],[Total fees]]=Table4[[#This Row],[Total]]=0,"",Table4[[#This Row],[Total fees]]-Table4[[#This Row],[Total]]),"")</f>
        <v/>
      </c>
    </row>
    <row r="2696" spans="1:22">
      <c r="A2696" s="18" t="str">
        <f>IF('Student''s Data'!A2696=0,"",'Student''s Data'!A2696)</f>
        <v/>
      </c>
      <c r="B2696" s="18" t="str">
        <f>IF('Student''s Data'!B2696=0,"",'Student''s Data'!B2696)</f>
        <v/>
      </c>
      <c r="C2696" s="19" t="str">
        <f>IF('Student''s Data'!C2696=0,"",'Student''s Data'!C2696)</f>
        <v/>
      </c>
      <c r="D2696" s="19" t="str">
        <f>IF('Student''s Data'!D2696=0,"",'Student''s Data'!D2696)</f>
        <v/>
      </c>
      <c r="E2696" s="19" t="str">
        <f>IF('Student''s Data'!H2696=0,"",'Student''s Data'!H2696)</f>
        <v/>
      </c>
      <c r="F2696" s="19" t="str">
        <f>IF('Student''s Data'!E2696=0,"",'Student''s Data'!E2696)</f>
        <v/>
      </c>
      <c r="G2696" s="19" t="str">
        <f>IF('Student''s Data'!F2696=0,"",'Student''s Data'!F2696)</f>
        <v/>
      </c>
      <c r="H2696" s="17"/>
      <c r="I2696" s="17"/>
      <c r="J2696" s="17"/>
      <c r="K2696" s="17"/>
      <c r="L2696" s="17"/>
      <c r="M2696" s="17"/>
      <c r="N2696" s="17"/>
      <c r="O2696" s="17"/>
      <c r="P2696" s="17"/>
      <c r="Q2696" s="17"/>
      <c r="R2696" s="17"/>
      <c r="S2696" s="17"/>
      <c r="T2696" s="5" t="str">
        <f>IF(SUM(Table4[[#This Row],[Jan]:[Dec]])=0,"",(SUM(Table4[[#This Row],[Jan]:[Dec]])))</f>
        <v/>
      </c>
      <c r="U2696" s="5">
        <f>IFERROR(IF(Table5[[#This Row],[Is RTE Student]]="Yes",0,VLOOKUP(Table4[[#This Row],[Class]]&amp;"_"&amp;Table4[[#This Row],[Stream]]&amp;"_"&amp;Table4[[#This Row],[Medium]],total_fee,5,0)),0)</f>
        <v>0</v>
      </c>
      <c r="V2696" s="5" t="str">
        <f>IFERROR(IF(Table4[[#This Row],[Total fees]]=Table4[[#This Row],[Total]]=0,"",Table4[[#This Row],[Total fees]]-Table4[[#This Row],[Total]]),"")</f>
        <v/>
      </c>
    </row>
    <row r="2697" spans="1:22">
      <c r="A2697" s="18" t="str">
        <f>IF('Student''s Data'!A2697=0,"",'Student''s Data'!A2697)</f>
        <v/>
      </c>
      <c r="B2697" s="18" t="str">
        <f>IF('Student''s Data'!B2697=0,"",'Student''s Data'!B2697)</f>
        <v/>
      </c>
      <c r="C2697" s="19" t="str">
        <f>IF('Student''s Data'!C2697=0,"",'Student''s Data'!C2697)</f>
        <v/>
      </c>
      <c r="D2697" s="19" t="str">
        <f>IF('Student''s Data'!D2697=0,"",'Student''s Data'!D2697)</f>
        <v/>
      </c>
      <c r="E2697" s="19" t="str">
        <f>IF('Student''s Data'!H2697=0,"",'Student''s Data'!H2697)</f>
        <v/>
      </c>
      <c r="F2697" s="19" t="str">
        <f>IF('Student''s Data'!E2697=0,"",'Student''s Data'!E2697)</f>
        <v/>
      </c>
      <c r="G2697" s="19" t="str">
        <f>IF('Student''s Data'!F2697=0,"",'Student''s Data'!F2697)</f>
        <v/>
      </c>
      <c r="H2697" s="17"/>
      <c r="I2697" s="17"/>
      <c r="J2697" s="17"/>
      <c r="K2697" s="17"/>
      <c r="L2697" s="17"/>
      <c r="M2697" s="17"/>
      <c r="N2697" s="17"/>
      <c r="O2697" s="17"/>
      <c r="P2697" s="17"/>
      <c r="Q2697" s="17"/>
      <c r="R2697" s="17"/>
      <c r="S2697" s="17"/>
      <c r="T2697" s="5" t="str">
        <f>IF(SUM(Table4[[#This Row],[Jan]:[Dec]])=0,"",(SUM(Table4[[#This Row],[Jan]:[Dec]])))</f>
        <v/>
      </c>
      <c r="U2697" s="5">
        <f>IFERROR(IF(Table5[[#This Row],[Is RTE Student]]="Yes",0,VLOOKUP(Table4[[#This Row],[Class]]&amp;"_"&amp;Table4[[#This Row],[Stream]]&amp;"_"&amp;Table4[[#This Row],[Medium]],total_fee,5,0)),0)</f>
        <v>0</v>
      </c>
      <c r="V2697" s="5" t="str">
        <f>IFERROR(IF(Table4[[#This Row],[Total fees]]=Table4[[#This Row],[Total]]=0,"",Table4[[#This Row],[Total fees]]-Table4[[#This Row],[Total]]),"")</f>
        <v/>
      </c>
    </row>
    <row r="2698" spans="1:22">
      <c r="A2698" s="18" t="str">
        <f>IF('Student''s Data'!A2698=0,"",'Student''s Data'!A2698)</f>
        <v/>
      </c>
      <c r="B2698" s="18" t="str">
        <f>IF('Student''s Data'!B2698=0,"",'Student''s Data'!B2698)</f>
        <v/>
      </c>
      <c r="C2698" s="19" t="str">
        <f>IF('Student''s Data'!C2698=0,"",'Student''s Data'!C2698)</f>
        <v/>
      </c>
      <c r="D2698" s="19" t="str">
        <f>IF('Student''s Data'!D2698=0,"",'Student''s Data'!D2698)</f>
        <v/>
      </c>
      <c r="E2698" s="19" t="str">
        <f>IF('Student''s Data'!H2698=0,"",'Student''s Data'!H2698)</f>
        <v/>
      </c>
      <c r="F2698" s="19" t="str">
        <f>IF('Student''s Data'!E2698=0,"",'Student''s Data'!E2698)</f>
        <v/>
      </c>
      <c r="G2698" s="19" t="str">
        <f>IF('Student''s Data'!F2698=0,"",'Student''s Data'!F2698)</f>
        <v/>
      </c>
      <c r="H2698" s="17"/>
      <c r="I2698" s="17"/>
      <c r="J2698" s="17"/>
      <c r="K2698" s="17"/>
      <c r="L2698" s="17"/>
      <c r="M2698" s="17"/>
      <c r="N2698" s="17"/>
      <c r="O2698" s="17"/>
      <c r="P2698" s="17"/>
      <c r="Q2698" s="17"/>
      <c r="R2698" s="17"/>
      <c r="S2698" s="17"/>
      <c r="T2698" s="5" t="str">
        <f>IF(SUM(Table4[[#This Row],[Jan]:[Dec]])=0,"",(SUM(Table4[[#This Row],[Jan]:[Dec]])))</f>
        <v/>
      </c>
      <c r="U2698" s="5">
        <f>IFERROR(IF(Table5[[#This Row],[Is RTE Student]]="Yes",0,VLOOKUP(Table4[[#This Row],[Class]]&amp;"_"&amp;Table4[[#This Row],[Stream]]&amp;"_"&amp;Table4[[#This Row],[Medium]],total_fee,5,0)),0)</f>
        <v>0</v>
      </c>
      <c r="V2698" s="5" t="str">
        <f>IFERROR(IF(Table4[[#This Row],[Total fees]]=Table4[[#This Row],[Total]]=0,"",Table4[[#This Row],[Total fees]]-Table4[[#This Row],[Total]]),"")</f>
        <v/>
      </c>
    </row>
    <row r="2699" spans="1:22">
      <c r="A2699" s="18" t="str">
        <f>IF('Student''s Data'!A2699=0,"",'Student''s Data'!A2699)</f>
        <v/>
      </c>
      <c r="B2699" s="18" t="str">
        <f>IF('Student''s Data'!B2699=0,"",'Student''s Data'!B2699)</f>
        <v/>
      </c>
      <c r="C2699" s="19" t="str">
        <f>IF('Student''s Data'!C2699=0,"",'Student''s Data'!C2699)</f>
        <v/>
      </c>
      <c r="D2699" s="19" t="str">
        <f>IF('Student''s Data'!D2699=0,"",'Student''s Data'!D2699)</f>
        <v/>
      </c>
      <c r="E2699" s="19" t="str">
        <f>IF('Student''s Data'!H2699=0,"",'Student''s Data'!H2699)</f>
        <v/>
      </c>
      <c r="F2699" s="19" t="str">
        <f>IF('Student''s Data'!E2699=0,"",'Student''s Data'!E2699)</f>
        <v/>
      </c>
      <c r="G2699" s="19" t="str">
        <f>IF('Student''s Data'!F2699=0,"",'Student''s Data'!F2699)</f>
        <v/>
      </c>
      <c r="H2699" s="17"/>
      <c r="I2699" s="17"/>
      <c r="J2699" s="17"/>
      <c r="K2699" s="17"/>
      <c r="L2699" s="17"/>
      <c r="M2699" s="17"/>
      <c r="N2699" s="17"/>
      <c r="O2699" s="17"/>
      <c r="P2699" s="17"/>
      <c r="Q2699" s="17"/>
      <c r="R2699" s="17"/>
      <c r="S2699" s="17"/>
      <c r="T2699" s="5" t="str">
        <f>IF(SUM(Table4[[#This Row],[Jan]:[Dec]])=0,"",(SUM(Table4[[#This Row],[Jan]:[Dec]])))</f>
        <v/>
      </c>
      <c r="U2699" s="5">
        <f>IFERROR(IF(Table5[[#This Row],[Is RTE Student]]="Yes",0,VLOOKUP(Table4[[#This Row],[Class]]&amp;"_"&amp;Table4[[#This Row],[Stream]]&amp;"_"&amp;Table4[[#This Row],[Medium]],total_fee,5,0)),0)</f>
        <v>0</v>
      </c>
      <c r="V2699" s="5" t="str">
        <f>IFERROR(IF(Table4[[#This Row],[Total fees]]=Table4[[#This Row],[Total]]=0,"",Table4[[#This Row],[Total fees]]-Table4[[#This Row],[Total]]),"")</f>
        <v/>
      </c>
    </row>
    <row r="2700" spans="1:22">
      <c r="A2700" s="18" t="str">
        <f>IF('Student''s Data'!A2700=0,"",'Student''s Data'!A2700)</f>
        <v/>
      </c>
      <c r="B2700" s="18" t="str">
        <f>IF('Student''s Data'!B2700=0,"",'Student''s Data'!B2700)</f>
        <v/>
      </c>
      <c r="C2700" s="19" t="str">
        <f>IF('Student''s Data'!C2700=0,"",'Student''s Data'!C2700)</f>
        <v/>
      </c>
      <c r="D2700" s="19" t="str">
        <f>IF('Student''s Data'!D2700=0,"",'Student''s Data'!D2700)</f>
        <v/>
      </c>
      <c r="E2700" s="19" t="str">
        <f>IF('Student''s Data'!H2700=0,"",'Student''s Data'!H2700)</f>
        <v/>
      </c>
      <c r="F2700" s="19" t="str">
        <f>IF('Student''s Data'!E2700=0,"",'Student''s Data'!E2700)</f>
        <v/>
      </c>
      <c r="G2700" s="19" t="str">
        <f>IF('Student''s Data'!F2700=0,"",'Student''s Data'!F2700)</f>
        <v/>
      </c>
      <c r="H2700" s="17"/>
      <c r="I2700" s="17"/>
      <c r="J2700" s="17"/>
      <c r="K2700" s="17"/>
      <c r="L2700" s="17"/>
      <c r="M2700" s="17"/>
      <c r="N2700" s="17"/>
      <c r="O2700" s="17"/>
      <c r="P2700" s="17"/>
      <c r="Q2700" s="17"/>
      <c r="R2700" s="17"/>
      <c r="S2700" s="17"/>
      <c r="T2700" s="5" t="str">
        <f>IF(SUM(Table4[[#This Row],[Jan]:[Dec]])=0,"",(SUM(Table4[[#This Row],[Jan]:[Dec]])))</f>
        <v/>
      </c>
      <c r="U2700" s="5">
        <f>IFERROR(IF(Table5[[#This Row],[Is RTE Student]]="Yes",0,VLOOKUP(Table4[[#This Row],[Class]]&amp;"_"&amp;Table4[[#This Row],[Stream]]&amp;"_"&amp;Table4[[#This Row],[Medium]],total_fee,5,0)),0)</f>
        <v>0</v>
      </c>
      <c r="V2700" s="5" t="str">
        <f>IFERROR(IF(Table4[[#This Row],[Total fees]]=Table4[[#This Row],[Total]]=0,"",Table4[[#This Row],[Total fees]]-Table4[[#This Row],[Total]]),"")</f>
        <v/>
      </c>
    </row>
    <row r="2701" spans="1:22">
      <c r="A2701" s="18" t="str">
        <f>IF('Student''s Data'!A2701=0,"",'Student''s Data'!A2701)</f>
        <v/>
      </c>
      <c r="B2701" s="18" t="str">
        <f>IF('Student''s Data'!B2701=0,"",'Student''s Data'!B2701)</f>
        <v/>
      </c>
      <c r="C2701" s="19" t="str">
        <f>IF('Student''s Data'!C2701=0,"",'Student''s Data'!C2701)</f>
        <v/>
      </c>
      <c r="D2701" s="19" t="str">
        <f>IF('Student''s Data'!D2701=0,"",'Student''s Data'!D2701)</f>
        <v/>
      </c>
      <c r="E2701" s="19" t="str">
        <f>IF('Student''s Data'!H2701=0,"",'Student''s Data'!H2701)</f>
        <v/>
      </c>
      <c r="F2701" s="19" t="str">
        <f>IF('Student''s Data'!E2701=0,"",'Student''s Data'!E2701)</f>
        <v/>
      </c>
      <c r="G2701" s="19" t="str">
        <f>IF('Student''s Data'!F2701=0,"",'Student''s Data'!F2701)</f>
        <v/>
      </c>
      <c r="H2701" s="17"/>
      <c r="I2701" s="17"/>
      <c r="J2701" s="17"/>
      <c r="K2701" s="17"/>
      <c r="L2701" s="17"/>
      <c r="M2701" s="17"/>
      <c r="N2701" s="17"/>
      <c r="O2701" s="17"/>
      <c r="P2701" s="17"/>
      <c r="Q2701" s="17"/>
      <c r="R2701" s="17"/>
      <c r="S2701" s="17"/>
      <c r="T2701" s="5" t="str">
        <f>IF(SUM(Table4[[#This Row],[Jan]:[Dec]])=0,"",(SUM(Table4[[#This Row],[Jan]:[Dec]])))</f>
        <v/>
      </c>
      <c r="U2701" s="5">
        <f>IFERROR(IF(Table5[[#This Row],[Is RTE Student]]="Yes",0,VLOOKUP(Table4[[#This Row],[Class]]&amp;"_"&amp;Table4[[#This Row],[Stream]]&amp;"_"&amp;Table4[[#This Row],[Medium]],total_fee,5,0)),0)</f>
        <v>0</v>
      </c>
      <c r="V2701" s="5" t="str">
        <f>IFERROR(IF(Table4[[#This Row],[Total fees]]=Table4[[#This Row],[Total]]=0,"",Table4[[#This Row],[Total fees]]-Table4[[#This Row],[Total]]),"")</f>
        <v/>
      </c>
    </row>
    <row r="2702" spans="1:22">
      <c r="A2702" s="18" t="str">
        <f>IF('Student''s Data'!A2702=0,"",'Student''s Data'!A2702)</f>
        <v/>
      </c>
      <c r="B2702" s="18" t="str">
        <f>IF('Student''s Data'!B2702=0,"",'Student''s Data'!B2702)</f>
        <v/>
      </c>
      <c r="C2702" s="19" t="str">
        <f>IF('Student''s Data'!C2702=0,"",'Student''s Data'!C2702)</f>
        <v/>
      </c>
      <c r="D2702" s="19" t="str">
        <f>IF('Student''s Data'!D2702=0,"",'Student''s Data'!D2702)</f>
        <v/>
      </c>
      <c r="E2702" s="19" t="str">
        <f>IF('Student''s Data'!H2702=0,"",'Student''s Data'!H2702)</f>
        <v/>
      </c>
      <c r="F2702" s="19" t="str">
        <f>IF('Student''s Data'!E2702=0,"",'Student''s Data'!E2702)</f>
        <v/>
      </c>
      <c r="G2702" s="19" t="str">
        <f>IF('Student''s Data'!F2702=0,"",'Student''s Data'!F2702)</f>
        <v/>
      </c>
      <c r="H2702" s="17"/>
      <c r="I2702" s="17"/>
      <c r="J2702" s="17"/>
      <c r="K2702" s="17"/>
      <c r="L2702" s="17"/>
      <c r="M2702" s="17"/>
      <c r="N2702" s="17"/>
      <c r="O2702" s="17"/>
      <c r="P2702" s="17"/>
      <c r="Q2702" s="17"/>
      <c r="R2702" s="17"/>
      <c r="S2702" s="17"/>
      <c r="T2702" s="5" t="str">
        <f>IF(SUM(Table4[[#This Row],[Jan]:[Dec]])=0,"",(SUM(Table4[[#This Row],[Jan]:[Dec]])))</f>
        <v/>
      </c>
      <c r="U2702" s="5">
        <f>IFERROR(IF(Table5[[#This Row],[Is RTE Student]]="Yes",0,VLOOKUP(Table4[[#This Row],[Class]]&amp;"_"&amp;Table4[[#This Row],[Stream]]&amp;"_"&amp;Table4[[#This Row],[Medium]],total_fee,5,0)),0)</f>
        <v>0</v>
      </c>
      <c r="V2702" s="5" t="str">
        <f>IFERROR(IF(Table4[[#This Row],[Total fees]]=Table4[[#This Row],[Total]]=0,"",Table4[[#This Row],[Total fees]]-Table4[[#This Row],[Total]]),"")</f>
        <v/>
      </c>
    </row>
    <row r="2703" spans="1:22">
      <c r="A2703" s="18" t="str">
        <f>IF('Student''s Data'!A2703=0,"",'Student''s Data'!A2703)</f>
        <v/>
      </c>
      <c r="B2703" s="18" t="str">
        <f>IF('Student''s Data'!B2703=0,"",'Student''s Data'!B2703)</f>
        <v/>
      </c>
      <c r="C2703" s="19" t="str">
        <f>IF('Student''s Data'!C2703=0,"",'Student''s Data'!C2703)</f>
        <v/>
      </c>
      <c r="D2703" s="19" t="str">
        <f>IF('Student''s Data'!D2703=0,"",'Student''s Data'!D2703)</f>
        <v/>
      </c>
      <c r="E2703" s="19" t="str">
        <f>IF('Student''s Data'!H2703=0,"",'Student''s Data'!H2703)</f>
        <v/>
      </c>
      <c r="F2703" s="19" t="str">
        <f>IF('Student''s Data'!E2703=0,"",'Student''s Data'!E2703)</f>
        <v/>
      </c>
      <c r="G2703" s="19" t="str">
        <f>IF('Student''s Data'!F2703=0,"",'Student''s Data'!F2703)</f>
        <v/>
      </c>
      <c r="H2703" s="17"/>
      <c r="I2703" s="17"/>
      <c r="J2703" s="17"/>
      <c r="K2703" s="17"/>
      <c r="L2703" s="17"/>
      <c r="M2703" s="17"/>
      <c r="N2703" s="17"/>
      <c r="O2703" s="17"/>
      <c r="P2703" s="17"/>
      <c r="Q2703" s="17"/>
      <c r="R2703" s="17"/>
      <c r="S2703" s="17"/>
      <c r="T2703" s="5" t="str">
        <f>IF(SUM(Table4[[#This Row],[Jan]:[Dec]])=0,"",(SUM(Table4[[#This Row],[Jan]:[Dec]])))</f>
        <v/>
      </c>
      <c r="U2703" s="5">
        <f>IFERROR(IF(Table5[[#This Row],[Is RTE Student]]="Yes",0,VLOOKUP(Table4[[#This Row],[Class]]&amp;"_"&amp;Table4[[#This Row],[Stream]]&amp;"_"&amp;Table4[[#This Row],[Medium]],total_fee,5,0)),0)</f>
        <v>0</v>
      </c>
      <c r="V2703" s="5" t="str">
        <f>IFERROR(IF(Table4[[#This Row],[Total fees]]=Table4[[#This Row],[Total]]=0,"",Table4[[#This Row],[Total fees]]-Table4[[#This Row],[Total]]),"")</f>
        <v/>
      </c>
    </row>
    <row r="2704" spans="1:22">
      <c r="A2704" s="18" t="str">
        <f>IF('Student''s Data'!A2704=0,"",'Student''s Data'!A2704)</f>
        <v/>
      </c>
      <c r="B2704" s="18" t="str">
        <f>IF('Student''s Data'!B2704=0,"",'Student''s Data'!B2704)</f>
        <v/>
      </c>
      <c r="C2704" s="19" t="str">
        <f>IF('Student''s Data'!C2704=0,"",'Student''s Data'!C2704)</f>
        <v/>
      </c>
      <c r="D2704" s="19" t="str">
        <f>IF('Student''s Data'!D2704=0,"",'Student''s Data'!D2704)</f>
        <v/>
      </c>
      <c r="E2704" s="19" t="str">
        <f>IF('Student''s Data'!H2704=0,"",'Student''s Data'!H2704)</f>
        <v/>
      </c>
      <c r="F2704" s="19" t="str">
        <f>IF('Student''s Data'!E2704=0,"",'Student''s Data'!E2704)</f>
        <v/>
      </c>
      <c r="G2704" s="19" t="str">
        <f>IF('Student''s Data'!F2704=0,"",'Student''s Data'!F2704)</f>
        <v/>
      </c>
      <c r="H2704" s="17"/>
      <c r="I2704" s="17"/>
      <c r="J2704" s="17"/>
      <c r="K2704" s="17"/>
      <c r="L2704" s="17"/>
      <c r="M2704" s="17"/>
      <c r="N2704" s="17"/>
      <c r="O2704" s="17"/>
      <c r="P2704" s="17"/>
      <c r="Q2704" s="17"/>
      <c r="R2704" s="17"/>
      <c r="S2704" s="17"/>
      <c r="T2704" s="5" t="str">
        <f>IF(SUM(Table4[[#This Row],[Jan]:[Dec]])=0,"",(SUM(Table4[[#This Row],[Jan]:[Dec]])))</f>
        <v/>
      </c>
      <c r="U2704" s="5">
        <f>IFERROR(IF(Table5[[#This Row],[Is RTE Student]]="Yes",0,VLOOKUP(Table4[[#This Row],[Class]]&amp;"_"&amp;Table4[[#This Row],[Stream]]&amp;"_"&amp;Table4[[#This Row],[Medium]],total_fee,5,0)),0)</f>
        <v>0</v>
      </c>
      <c r="V2704" s="5" t="str">
        <f>IFERROR(IF(Table4[[#This Row],[Total fees]]=Table4[[#This Row],[Total]]=0,"",Table4[[#This Row],[Total fees]]-Table4[[#This Row],[Total]]),"")</f>
        <v/>
      </c>
    </row>
    <row r="2705" spans="1:22">
      <c r="A2705" s="18" t="str">
        <f>IF('Student''s Data'!A2705=0,"",'Student''s Data'!A2705)</f>
        <v/>
      </c>
      <c r="B2705" s="18" t="str">
        <f>IF('Student''s Data'!B2705=0,"",'Student''s Data'!B2705)</f>
        <v/>
      </c>
      <c r="C2705" s="19" t="str">
        <f>IF('Student''s Data'!C2705=0,"",'Student''s Data'!C2705)</f>
        <v/>
      </c>
      <c r="D2705" s="19" t="str">
        <f>IF('Student''s Data'!D2705=0,"",'Student''s Data'!D2705)</f>
        <v/>
      </c>
      <c r="E2705" s="19" t="str">
        <f>IF('Student''s Data'!H2705=0,"",'Student''s Data'!H2705)</f>
        <v/>
      </c>
      <c r="F2705" s="19" t="str">
        <f>IF('Student''s Data'!E2705=0,"",'Student''s Data'!E2705)</f>
        <v/>
      </c>
      <c r="G2705" s="19" t="str">
        <f>IF('Student''s Data'!F2705=0,"",'Student''s Data'!F2705)</f>
        <v/>
      </c>
      <c r="H2705" s="17"/>
      <c r="I2705" s="17"/>
      <c r="J2705" s="17"/>
      <c r="K2705" s="17"/>
      <c r="L2705" s="17"/>
      <c r="M2705" s="17"/>
      <c r="N2705" s="17"/>
      <c r="O2705" s="17"/>
      <c r="P2705" s="17"/>
      <c r="Q2705" s="17"/>
      <c r="R2705" s="17"/>
      <c r="S2705" s="17"/>
      <c r="T2705" s="5" t="str">
        <f>IF(SUM(Table4[[#This Row],[Jan]:[Dec]])=0,"",(SUM(Table4[[#This Row],[Jan]:[Dec]])))</f>
        <v/>
      </c>
      <c r="U2705" s="5">
        <f>IFERROR(IF(Table5[[#This Row],[Is RTE Student]]="Yes",0,VLOOKUP(Table4[[#This Row],[Class]]&amp;"_"&amp;Table4[[#This Row],[Stream]]&amp;"_"&amp;Table4[[#This Row],[Medium]],total_fee,5,0)),0)</f>
        <v>0</v>
      </c>
      <c r="V2705" s="5" t="str">
        <f>IFERROR(IF(Table4[[#This Row],[Total fees]]=Table4[[#This Row],[Total]]=0,"",Table4[[#This Row],[Total fees]]-Table4[[#This Row],[Total]]),"")</f>
        <v/>
      </c>
    </row>
    <row r="2706" spans="1:22">
      <c r="A2706" s="18" t="str">
        <f>IF('Student''s Data'!A2706=0,"",'Student''s Data'!A2706)</f>
        <v/>
      </c>
      <c r="B2706" s="18" t="str">
        <f>IF('Student''s Data'!B2706=0,"",'Student''s Data'!B2706)</f>
        <v/>
      </c>
      <c r="C2706" s="19" t="str">
        <f>IF('Student''s Data'!C2706=0,"",'Student''s Data'!C2706)</f>
        <v/>
      </c>
      <c r="D2706" s="19" t="str">
        <f>IF('Student''s Data'!D2706=0,"",'Student''s Data'!D2706)</f>
        <v/>
      </c>
      <c r="E2706" s="19" t="str">
        <f>IF('Student''s Data'!H2706=0,"",'Student''s Data'!H2706)</f>
        <v/>
      </c>
      <c r="F2706" s="19" t="str">
        <f>IF('Student''s Data'!E2706=0,"",'Student''s Data'!E2706)</f>
        <v/>
      </c>
      <c r="G2706" s="19" t="str">
        <f>IF('Student''s Data'!F2706=0,"",'Student''s Data'!F2706)</f>
        <v/>
      </c>
      <c r="H2706" s="17"/>
      <c r="I2706" s="17"/>
      <c r="J2706" s="17"/>
      <c r="K2706" s="17"/>
      <c r="L2706" s="17"/>
      <c r="M2706" s="17"/>
      <c r="N2706" s="17"/>
      <c r="O2706" s="17"/>
      <c r="P2706" s="17"/>
      <c r="Q2706" s="17"/>
      <c r="R2706" s="17"/>
      <c r="S2706" s="17"/>
      <c r="T2706" s="5" t="str">
        <f>IF(SUM(Table4[[#This Row],[Jan]:[Dec]])=0,"",(SUM(Table4[[#This Row],[Jan]:[Dec]])))</f>
        <v/>
      </c>
      <c r="U2706" s="5">
        <f>IFERROR(IF(Table5[[#This Row],[Is RTE Student]]="Yes",0,VLOOKUP(Table4[[#This Row],[Class]]&amp;"_"&amp;Table4[[#This Row],[Stream]]&amp;"_"&amp;Table4[[#This Row],[Medium]],total_fee,5,0)),0)</f>
        <v>0</v>
      </c>
      <c r="V2706" s="5" t="str">
        <f>IFERROR(IF(Table4[[#This Row],[Total fees]]=Table4[[#This Row],[Total]]=0,"",Table4[[#This Row],[Total fees]]-Table4[[#This Row],[Total]]),"")</f>
        <v/>
      </c>
    </row>
    <row r="2707" spans="1:22">
      <c r="A2707" s="18" t="str">
        <f>IF('Student''s Data'!A2707=0,"",'Student''s Data'!A2707)</f>
        <v/>
      </c>
      <c r="B2707" s="18" t="str">
        <f>IF('Student''s Data'!B2707=0,"",'Student''s Data'!B2707)</f>
        <v/>
      </c>
      <c r="C2707" s="19" t="str">
        <f>IF('Student''s Data'!C2707=0,"",'Student''s Data'!C2707)</f>
        <v/>
      </c>
      <c r="D2707" s="19" t="str">
        <f>IF('Student''s Data'!D2707=0,"",'Student''s Data'!D2707)</f>
        <v/>
      </c>
      <c r="E2707" s="19" t="str">
        <f>IF('Student''s Data'!H2707=0,"",'Student''s Data'!H2707)</f>
        <v/>
      </c>
      <c r="F2707" s="19" t="str">
        <f>IF('Student''s Data'!E2707=0,"",'Student''s Data'!E2707)</f>
        <v/>
      </c>
      <c r="G2707" s="19" t="str">
        <f>IF('Student''s Data'!F2707=0,"",'Student''s Data'!F2707)</f>
        <v/>
      </c>
      <c r="H2707" s="17"/>
      <c r="I2707" s="17"/>
      <c r="J2707" s="17"/>
      <c r="K2707" s="17"/>
      <c r="L2707" s="17"/>
      <c r="M2707" s="17"/>
      <c r="N2707" s="17"/>
      <c r="O2707" s="17"/>
      <c r="P2707" s="17"/>
      <c r="Q2707" s="17"/>
      <c r="R2707" s="17"/>
      <c r="S2707" s="17"/>
      <c r="T2707" s="5" t="str">
        <f>IF(SUM(Table4[[#This Row],[Jan]:[Dec]])=0,"",(SUM(Table4[[#This Row],[Jan]:[Dec]])))</f>
        <v/>
      </c>
      <c r="U2707" s="5">
        <f>IFERROR(IF(Table5[[#This Row],[Is RTE Student]]="Yes",0,VLOOKUP(Table4[[#This Row],[Class]]&amp;"_"&amp;Table4[[#This Row],[Stream]]&amp;"_"&amp;Table4[[#This Row],[Medium]],total_fee,5,0)),0)</f>
        <v>0</v>
      </c>
      <c r="V2707" s="5" t="str">
        <f>IFERROR(IF(Table4[[#This Row],[Total fees]]=Table4[[#This Row],[Total]]=0,"",Table4[[#This Row],[Total fees]]-Table4[[#This Row],[Total]]),"")</f>
        <v/>
      </c>
    </row>
    <row r="2708" spans="1:22">
      <c r="A2708" s="18" t="str">
        <f>IF('Student''s Data'!A2708=0,"",'Student''s Data'!A2708)</f>
        <v/>
      </c>
      <c r="B2708" s="18" t="str">
        <f>IF('Student''s Data'!B2708=0,"",'Student''s Data'!B2708)</f>
        <v/>
      </c>
      <c r="C2708" s="19" t="str">
        <f>IF('Student''s Data'!C2708=0,"",'Student''s Data'!C2708)</f>
        <v/>
      </c>
      <c r="D2708" s="19" t="str">
        <f>IF('Student''s Data'!D2708=0,"",'Student''s Data'!D2708)</f>
        <v/>
      </c>
      <c r="E2708" s="19" t="str">
        <f>IF('Student''s Data'!H2708=0,"",'Student''s Data'!H2708)</f>
        <v/>
      </c>
      <c r="F2708" s="19" t="str">
        <f>IF('Student''s Data'!E2708=0,"",'Student''s Data'!E2708)</f>
        <v/>
      </c>
      <c r="G2708" s="19" t="str">
        <f>IF('Student''s Data'!F2708=0,"",'Student''s Data'!F2708)</f>
        <v/>
      </c>
      <c r="H2708" s="17"/>
      <c r="I2708" s="17"/>
      <c r="J2708" s="17"/>
      <c r="K2708" s="17"/>
      <c r="L2708" s="17"/>
      <c r="M2708" s="17"/>
      <c r="N2708" s="17"/>
      <c r="O2708" s="17"/>
      <c r="P2708" s="17"/>
      <c r="Q2708" s="17"/>
      <c r="R2708" s="17"/>
      <c r="S2708" s="17"/>
      <c r="T2708" s="5" t="str">
        <f>IF(SUM(Table4[[#This Row],[Jan]:[Dec]])=0,"",(SUM(Table4[[#This Row],[Jan]:[Dec]])))</f>
        <v/>
      </c>
      <c r="U2708" s="5">
        <f>IFERROR(IF(Table5[[#This Row],[Is RTE Student]]="Yes",0,VLOOKUP(Table4[[#This Row],[Class]]&amp;"_"&amp;Table4[[#This Row],[Stream]]&amp;"_"&amp;Table4[[#This Row],[Medium]],total_fee,5,0)),0)</f>
        <v>0</v>
      </c>
      <c r="V2708" s="5" t="str">
        <f>IFERROR(IF(Table4[[#This Row],[Total fees]]=Table4[[#This Row],[Total]]=0,"",Table4[[#This Row],[Total fees]]-Table4[[#This Row],[Total]]),"")</f>
        <v/>
      </c>
    </row>
    <row r="2709" spans="1:22">
      <c r="A2709" s="18" t="str">
        <f>IF('Student''s Data'!A2709=0,"",'Student''s Data'!A2709)</f>
        <v/>
      </c>
      <c r="B2709" s="18" t="str">
        <f>IF('Student''s Data'!B2709=0,"",'Student''s Data'!B2709)</f>
        <v/>
      </c>
      <c r="C2709" s="19" t="str">
        <f>IF('Student''s Data'!C2709=0,"",'Student''s Data'!C2709)</f>
        <v/>
      </c>
      <c r="D2709" s="19" t="str">
        <f>IF('Student''s Data'!D2709=0,"",'Student''s Data'!D2709)</f>
        <v/>
      </c>
      <c r="E2709" s="19" t="str">
        <f>IF('Student''s Data'!H2709=0,"",'Student''s Data'!H2709)</f>
        <v/>
      </c>
      <c r="F2709" s="19" t="str">
        <f>IF('Student''s Data'!E2709=0,"",'Student''s Data'!E2709)</f>
        <v/>
      </c>
      <c r="G2709" s="19" t="str">
        <f>IF('Student''s Data'!F2709=0,"",'Student''s Data'!F2709)</f>
        <v/>
      </c>
      <c r="H2709" s="17"/>
      <c r="I2709" s="17"/>
      <c r="J2709" s="17"/>
      <c r="K2709" s="17"/>
      <c r="L2709" s="17"/>
      <c r="M2709" s="17"/>
      <c r="N2709" s="17"/>
      <c r="O2709" s="17"/>
      <c r="P2709" s="17"/>
      <c r="Q2709" s="17"/>
      <c r="R2709" s="17"/>
      <c r="S2709" s="17"/>
      <c r="T2709" s="5" t="str">
        <f>IF(SUM(Table4[[#This Row],[Jan]:[Dec]])=0,"",(SUM(Table4[[#This Row],[Jan]:[Dec]])))</f>
        <v/>
      </c>
      <c r="U2709" s="5">
        <f>IFERROR(IF(Table5[[#This Row],[Is RTE Student]]="Yes",0,VLOOKUP(Table4[[#This Row],[Class]]&amp;"_"&amp;Table4[[#This Row],[Stream]]&amp;"_"&amp;Table4[[#This Row],[Medium]],total_fee,5,0)),0)</f>
        <v>0</v>
      </c>
      <c r="V2709" s="5" t="str">
        <f>IFERROR(IF(Table4[[#This Row],[Total fees]]=Table4[[#This Row],[Total]]=0,"",Table4[[#This Row],[Total fees]]-Table4[[#This Row],[Total]]),"")</f>
        <v/>
      </c>
    </row>
    <row r="2710" spans="1:22">
      <c r="A2710" s="18" t="str">
        <f>IF('Student''s Data'!A2710=0,"",'Student''s Data'!A2710)</f>
        <v/>
      </c>
      <c r="B2710" s="18" t="str">
        <f>IF('Student''s Data'!B2710=0,"",'Student''s Data'!B2710)</f>
        <v/>
      </c>
      <c r="C2710" s="19" t="str">
        <f>IF('Student''s Data'!C2710=0,"",'Student''s Data'!C2710)</f>
        <v/>
      </c>
      <c r="D2710" s="19" t="str">
        <f>IF('Student''s Data'!D2710=0,"",'Student''s Data'!D2710)</f>
        <v/>
      </c>
      <c r="E2710" s="19" t="str">
        <f>IF('Student''s Data'!H2710=0,"",'Student''s Data'!H2710)</f>
        <v/>
      </c>
      <c r="F2710" s="19" t="str">
        <f>IF('Student''s Data'!E2710=0,"",'Student''s Data'!E2710)</f>
        <v/>
      </c>
      <c r="G2710" s="19" t="str">
        <f>IF('Student''s Data'!F2710=0,"",'Student''s Data'!F2710)</f>
        <v/>
      </c>
      <c r="H2710" s="17"/>
      <c r="I2710" s="17"/>
      <c r="J2710" s="17"/>
      <c r="K2710" s="17"/>
      <c r="L2710" s="17"/>
      <c r="M2710" s="17"/>
      <c r="N2710" s="17"/>
      <c r="O2710" s="17"/>
      <c r="P2710" s="17"/>
      <c r="Q2710" s="17"/>
      <c r="R2710" s="17"/>
      <c r="S2710" s="17"/>
      <c r="T2710" s="5" t="str">
        <f>IF(SUM(Table4[[#This Row],[Jan]:[Dec]])=0,"",(SUM(Table4[[#This Row],[Jan]:[Dec]])))</f>
        <v/>
      </c>
      <c r="U2710" s="5">
        <f>IFERROR(IF(Table5[[#This Row],[Is RTE Student]]="Yes",0,VLOOKUP(Table4[[#This Row],[Class]]&amp;"_"&amp;Table4[[#This Row],[Stream]]&amp;"_"&amp;Table4[[#This Row],[Medium]],total_fee,5,0)),0)</f>
        <v>0</v>
      </c>
      <c r="V2710" s="5" t="str">
        <f>IFERROR(IF(Table4[[#This Row],[Total fees]]=Table4[[#This Row],[Total]]=0,"",Table4[[#This Row],[Total fees]]-Table4[[#This Row],[Total]]),"")</f>
        <v/>
      </c>
    </row>
    <row r="2711" spans="1:22">
      <c r="A2711" s="18" t="str">
        <f>IF('Student''s Data'!A2711=0,"",'Student''s Data'!A2711)</f>
        <v/>
      </c>
      <c r="B2711" s="18" t="str">
        <f>IF('Student''s Data'!B2711=0,"",'Student''s Data'!B2711)</f>
        <v/>
      </c>
      <c r="C2711" s="19" t="str">
        <f>IF('Student''s Data'!C2711=0,"",'Student''s Data'!C2711)</f>
        <v/>
      </c>
      <c r="D2711" s="19" t="str">
        <f>IF('Student''s Data'!D2711=0,"",'Student''s Data'!D2711)</f>
        <v/>
      </c>
      <c r="E2711" s="19" t="str">
        <f>IF('Student''s Data'!H2711=0,"",'Student''s Data'!H2711)</f>
        <v/>
      </c>
      <c r="F2711" s="19" t="str">
        <f>IF('Student''s Data'!E2711=0,"",'Student''s Data'!E2711)</f>
        <v/>
      </c>
      <c r="G2711" s="19" t="str">
        <f>IF('Student''s Data'!F2711=0,"",'Student''s Data'!F2711)</f>
        <v/>
      </c>
      <c r="H2711" s="17"/>
      <c r="I2711" s="17"/>
      <c r="J2711" s="17"/>
      <c r="K2711" s="17"/>
      <c r="L2711" s="17"/>
      <c r="M2711" s="17"/>
      <c r="N2711" s="17"/>
      <c r="O2711" s="17"/>
      <c r="P2711" s="17"/>
      <c r="Q2711" s="17"/>
      <c r="R2711" s="17"/>
      <c r="S2711" s="17"/>
      <c r="T2711" s="5" t="str">
        <f>IF(SUM(Table4[[#This Row],[Jan]:[Dec]])=0,"",(SUM(Table4[[#This Row],[Jan]:[Dec]])))</f>
        <v/>
      </c>
      <c r="U2711" s="5">
        <f>IFERROR(IF(Table5[[#This Row],[Is RTE Student]]="Yes",0,VLOOKUP(Table4[[#This Row],[Class]]&amp;"_"&amp;Table4[[#This Row],[Stream]]&amp;"_"&amp;Table4[[#This Row],[Medium]],total_fee,5,0)),0)</f>
        <v>0</v>
      </c>
      <c r="V2711" s="5" t="str">
        <f>IFERROR(IF(Table4[[#This Row],[Total fees]]=Table4[[#This Row],[Total]]=0,"",Table4[[#This Row],[Total fees]]-Table4[[#This Row],[Total]]),"")</f>
        <v/>
      </c>
    </row>
    <row r="2712" spans="1:22">
      <c r="A2712" s="18" t="str">
        <f>IF('Student''s Data'!A2712=0,"",'Student''s Data'!A2712)</f>
        <v/>
      </c>
      <c r="B2712" s="18" t="str">
        <f>IF('Student''s Data'!B2712=0,"",'Student''s Data'!B2712)</f>
        <v/>
      </c>
      <c r="C2712" s="19" t="str">
        <f>IF('Student''s Data'!C2712=0,"",'Student''s Data'!C2712)</f>
        <v/>
      </c>
      <c r="D2712" s="19" t="str">
        <f>IF('Student''s Data'!D2712=0,"",'Student''s Data'!D2712)</f>
        <v/>
      </c>
      <c r="E2712" s="19" t="str">
        <f>IF('Student''s Data'!H2712=0,"",'Student''s Data'!H2712)</f>
        <v/>
      </c>
      <c r="F2712" s="19" t="str">
        <f>IF('Student''s Data'!E2712=0,"",'Student''s Data'!E2712)</f>
        <v/>
      </c>
      <c r="G2712" s="19" t="str">
        <f>IF('Student''s Data'!F2712=0,"",'Student''s Data'!F2712)</f>
        <v/>
      </c>
      <c r="H2712" s="17"/>
      <c r="I2712" s="17"/>
      <c r="J2712" s="17"/>
      <c r="K2712" s="17"/>
      <c r="L2712" s="17"/>
      <c r="M2712" s="17"/>
      <c r="N2712" s="17"/>
      <c r="O2712" s="17"/>
      <c r="P2712" s="17"/>
      <c r="Q2712" s="17"/>
      <c r="R2712" s="17"/>
      <c r="S2712" s="17"/>
      <c r="T2712" s="5" t="str">
        <f>IF(SUM(Table4[[#This Row],[Jan]:[Dec]])=0,"",(SUM(Table4[[#This Row],[Jan]:[Dec]])))</f>
        <v/>
      </c>
      <c r="U2712" s="5">
        <f>IFERROR(IF(Table5[[#This Row],[Is RTE Student]]="Yes",0,VLOOKUP(Table4[[#This Row],[Class]]&amp;"_"&amp;Table4[[#This Row],[Stream]]&amp;"_"&amp;Table4[[#This Row],[Medium]],total_fee,5,0)),0)</f>
        <v>0</v>
      </c>
      <c r="V2712" s="5" t="str">
        <f>IFERROR(IF(Table4[[#This Row],[Total fees]]=Table4[[#This Row],[Total]]=0,"",Table4[[#This Row],[Total fees]]-Table4[[#This Row],[Total]]),"")</f>
        <v/>
      </c>
    </row>
    <row r="2713" spans="1:22">
      <c r="A2713" s="18" t="str">
        <f>IF('Student''s Data'!A2713=0,"",'Student''s Data'!A2713)</f>
        <v/>
      </c>
      <c r="B2713" s="18" t="str">
        <f>IF('Student''s Data'!B2713=0,"",'Student''s Data'!B2713)</f>
        <v/>
      </c>
      <c r="C2713" s="19" t="str">
        <f>IF('Student''s Data'!C2713=0,"",'Student''s Data'!C2713)</f>
        <v/>
      </c>
      <c r="D2713" s="19" t="str">
        <f>IF('Student''s Data'!D2713=0,"",'Student''s Data'!D2713)</f>
        <v/>
      </c>
      <c r="E2713" s="19" t="str">
        <f>IF('Student''s Data'!H2713=0,"",'Student''s Data'!H2713)</f>
        <v/>
      </c>
      <c r="F2713" s="19" t="str">
        <f>IF('Student''s Data'!E2713=0,"",'Student''s Data'!E2713)</f>
        <v/>
      </c>
      <c r="G2713" s="19" t="str">
        <f>IF('Student''s Data'!F2713=0,"",'Student''s Data'!F2713)</f>
        <v/>
      </c>
      <c r="H2713" s="17"/>
      <c r="I2713" s="17"/>
      <c r="J2713" s="17"/>
      <c r="K2713" s="17"/>
      <c r="L2713" s="17"/>
      <c r="M2713" s="17"/>
      <c r="N2713" s="17"/>
      <c r="O2713" s="17"/>
      <c r="P2713" s="17"/>
      <c r="Q2713" s="17"/>
      <c r="R2713" s="17"/>
      <c r="S2713" s="17"/>
      <c r="T2713" s="5" t="str">
        <f>IF(SUM(Table4[[#This Row],[Jan]:[Dec]])=0,"",(SUM(Table4[[#This Row],[Jan]:[Dec]])))</f>
        <v/>
      </c>
      <c r="U2713" s="5">
        <f>IFERROR(IF(Table5[[#This Row],[Is RTE Student]]="Yes",0,VLOOKUP(Table4[[#This Row],[Class]]&amp;"_"&amp;Table4[[#This Row],[Stream]]&amp;"_"&amp;Table4[[#This Row],[Medium]],total_fee,5,0)),0)</f>
        <v>0</v>
      </c>
      <c r="V2713" s="5" t="str">
        <f>IFERROR(IF(Table4[[#This Row],[Total fees]]=Table4[[#This Row],[Total]]=0,"",Table4[[#This Row],[Total fees]]-Table4[[#This Row],[Total]]),"")</f>
        <v/>
      </c>
    </row>
    <row r="2714" spans="1:22">
      <c r="A2714" s="18" t="str">
        <f>IF('Student''s Data'!A2714=0,"",'Student''s Data'!A2714)</f>
        <v/>
      </c>
      <c r="B2714" s="18" t="str">
        <f>IF('Student''s Data'!B2714=0,"",'Student''s Data'!B2714)</f>
        <v/>
      </c>
      <c r="C2714" s="19" t="str">
        <f>IF('Student''s Data'!C2714=0,"",'Student''s Data'!C2714)</f>
        <v/>
      </c>
      <c r="D2714" s="19" t="str">
        <f>IF('Student''s Data'!D2714=0,"",'Student''s Data'!D2714)</f>
        <v/>
      </c>
      <c r="E2714" s="19" t="str">
        <f>IF('Student''s Data'!H2714=0,"",'Student''s Data'!H2714)</f>
        <v/>
      </c>
      <c r="F2714" s="19" t="str">
        <f>IF('Student''s Data'!E2714=0,"",'Student''s Data'!E2714)</f>
        <v/>
      </c>
      <c r="G2714" s="19" t="str">
        <f>IF('Student''s Data'!F2714=0,"",'Student''s Data'!F2714)</f>
        <v/>
      </c>
      <c r="H2714" s="17"/>
      <c r="I2714" s="17"/>
      <c r="J2714" s="17"/>
      <c r="K2714" s="17"/>
      <c r="L2714" s="17"/>
      <c r="M2714" s="17"/>
      <c r="N2714" s="17"/>
      <c r="O2714" s="17"/>
      <c r="P2714" s="17"/>
      <c r="Q2714" s="17"/>
      <c r="R2714" s="17"/>
      <c r="S2714" s="17"/>
      <c r="T2714" s="5" t="str">
        <f>IF(SUM(Table4[[#This Row],[Jan]:[Dec]])=0,"",(SUM(Table4[[#This Row],[Jan]:[Dec]])))</f>
        <v/>
      </c>
      <c r="U2714" s="5">
        <f>IFERROR(IF(Table5[[#This Row],[Is RTE Student]]="Yes",0,VLOOKUP(Table4[[#This Row],[Class]]&amp;"_"&amp;Table4[[#This Row],[Stream]]&amp;"_"&amp;Table4[[#This Row],[Medium]],total_fee,5,0)),0)</f>
        <v>0</v>
      </c>
      <c r="V2714" s="5" t="str">
        <f>IFERROR(IF(Table4[[#This Row],[Total fees]]=Table4[[#This Row],[Total]]=0,"",Table4[[#This Row],[Total fees]]-Table4[[#This Row],[Total]]),"")</f>
        <v/>
      </c>
    </row>
    <row r="2715" spans="1:22">
      <c r="A2715" s="18" t="str">
        <f>IF('Student''s Data'!A2715=0,"",'Student''s Data'!A2715)</f>
        <v/>
      </c>
      <c r="B2715" s="18" t="str">
        <f>IF('Student''s Data'!B2715=0,"",'Student''s Data'!B2715)</f>
        <v/>
      </c>
      <c r="C2715" s="19" t="str">
        <f>IF('Student''s Data'!C2715=0,"",'Student''s Data'!C2715)</f>
        <v/>
      </c>
      <c r="D2715" s="19" t="str">
        <f>IF('Student''s Data'!D2715=0,"",'Student''s Data'!D2715)</f>
        <v/>
      </c>
      <c r="E2715" s="19" t="str">
        <f>IF('Student''s Data'!H2715=0,"",'Student''s Data'!H2715)</f>
        <v/>
      </c>
      <c r="F2715" s="19" t="str">
        <f>IF('Student''s Data'!E2715=0,"",'Student''s Data'!E2715)</f>
        <v/>
      </c>
      <c r="G2715" s="19" t="str">
        <f>IF('Student''s Data'!F2715=0,"",'Student''s Data'!F2715)</f>
        <v/>
      </c>
      <c r="H2715" s="17"/>
      <c r="I2715" s="17"/>
      <c r="J2715" s="17"/>
      <c r="K2715" s="17"/>
      <c r="L2715" s="17"/>
      <c r="M2715" s="17"/>
      <c r="N2715" s="17"/>
      <c r="O2715" s="17"/>
      <c r="P2715" s="17"/>
      <c r="Q2715" s="17"/>
      <c r="R2715" s="17"/>
      <c r="S2715" s="17"/>
      <c r="T2715" s="5" t="str">
        <f>IF(SUM(Table4[[#This Row],[Jan]:[Dec]])=0,"",(SUM(Table4[[#This Row],[Jan]:[Dec]])))</f>
        <v/>
      </c>
      <c r="U2715" s="5">
        <f>IFERROR(IF(Table5[[#This Row],[Is RTE Student]]="Yes",0,VLOOKUP(Table4[[#This Row],[Class]]&amp;"_"&amp;Table4[[#This Row],[Stream]]&amp;"_"&amp;Table4[[#This Row],[Medium]],total_fee,5,0)),0)</f>
        <v>0</v>
      </c>
      <c r="V2715" s="5" t="str">
        <f>IFERROR(IF(Table4[[#This Row],[Total fees]]=Table4[[#This Row],[Total]]=0,"",Table4[[#This Row],[Total fees]]-Table4[[#This Row],[Total]]),"")</f>
        <v/>
      </c>
    </row>
    <row r="2716" spans="1:22">
      <c r="A2716" s="18" t="str">
        <f>IF('Student''s Data'!A2716=0,"",'Student''s Data'!A2716)</f>
        <v/>
      </c>
      <c r="B2716" s="18" t="str">
        <f>IF('Student''s Data'!B2716=0,"",'Student''s Data'!B2716)</f>
        <v/>
      </c>
      <c r="C2716" s="19" t="str">
        <f>IF('Student''s Data'!C2716=0,"",'Student''s Data'!C2716)</f>
        <v/>
      </c>
      <c r="D2716" s="19" t="str">
        <f>IF('Student''s Data'!D2716=0,"",'Student''s Data'!D2716)</f>
        <v/>
      </c>
      <c r="E2716" s="19" t="str">
        <f>IF('Student''s Data'!H2716=0,"",'Student''s Data'!H2716)</f>
        <v/>
      </c>
      <c r="F2716" s="19" t="str">
        <f>IF('Student''s Data'!E2716=0,"",'Student''s Data'!E2716)</f>
        <v/>
      </c>
      <c r="G2716" s="19" t="str">
        <f>IF('Student''s Data'!F2716=0,"",'Student''s Data'!F2716)</f>
        <v/>
      </c>
      <c r="H2716" s="17"/>
      <c r="I2716" s="17"/>
      <c r="J2716" s="17"/>
      <c r="K2716" s="17"/>
      <c r="L2716" s="17"/>
      <c r="M2716" s="17"/>
      <c r="N2716" s="17"/>
      <c r="O2716" s="17"/>
      <c r="P2716" s="17"/>
      <c r="Q2716" s="17"/>
      <c r="R2716" s="17"/>
      <c r="S2716" s="17"/>
      <c r="T2716" s="5" t="str">
        <f>IF(SUM(Table4[[#This Row],[Jan]:[Dec]])=0,"",(SUM(Table4[[#This Row],[Jan]:[Dec]])))</f>
        <v/>
      </c>
      <c r="U2716" s="5">
        <f>IFERROR(IF(Table5[[#This Row],[Is RTE Student]]="Yes",0,VLOOKUP(Table4[[#This Row],[Class]]&amp;"_"&amp;Table4[[#This Row],[Stream]]&amp;"_"&amp;Table4[[#This Row],[Medium]],total_fee,5,0)),0)</f>
        <v>0</v>
      </c>
      <c r="V2716" s="5" t="str">
        <f>IFERROR(IF(Table4[[#This Row],[Total fees]]=Table4[[#This Row],[Total]]=0,"",Table4[[#This Row],[Total fees]]-Table4[[#This Row],[Total]]),"")</f>
        <v/>
      </c>
    </row>
    <row r="2717" spans="1:22">
      <c r="A2717" s="18" t="str">
        <f>IF('Student''s Data'!A2717=0,"",'Student''s Data'!A2717)</f>
        <v/>
      </c>
      <c r="B2717" s="18" t="str">
        <f>IF('Student''s Data'!B2717=0,"",'Student''s Data'!B2717)</f>
        <v/>
      </c>
      <c r="C2717" s="19" t="str">
        <f>IF('Student''s Data'!C2717=0,"",'Student''s Data'!C2717)</f>
        <v/>
      </c>
      <c r="D2717" s="19" t="str">
        <f>IF('Student''s Data'!D2717=0,"",'Student''s Data'!D2717)</f>
        <v/>
      </c>
      <c r="E2717" s="19" t="str">
        <f>IF('Student''s Data'!H2717=0,"",'Student''s Data'!H2717)</f>
        <v/>
      </c>
      <c r="F2717" s="19" t="str">
        <f>IF('Student''s Data'!E2717=0,"",'Student''s Data'!E2717)</f>
        <v/>
      </c>
      <c r="G2717" s="19" t="str">
        <f>IF('Student''s Data'!F2717=0,"",'Student''s Data'!F2717)</f>
        <v/>
      </c>
      <c r="H2717" s="17"/>
      <c r="I2717" s="17"/>
      <c r="J2717" s="17"/>
      <c r="K2717" s="17"/>
      <c r="L2717" s="17"/>
      <c r="M2717" s="17"/>
      <c r="N2717" s="17"/>
      <c r="O2717" s="17"/>
      <c r="P2717" s="17"/>
      <c r="Q2717" s="17"/>
      <c r="R2717" s="17"/>
      <c r="S2717" s="17"/>
      <c r="T2717" s="5" t="str">
        <f>IF(SUM(Table4[[#This Row],[Jan]:[Dec]])=0,"",(SUM(Table4[[#This Row],[Jan]:[Dec]])))</f>
        <v/>
      </c>
      <c r="U2717" s="5">
        <f>IFERROR(IF(Table5[[#This Row],[Is RTE Student]]="Yes",0,VLOOKUP(Table4[[#This Row],[Class]]&amp;"_"&amp;Table4[[#This Row],[Stream]]&amp;"_"&amp;Table4[[#This Row],[Medium]],total_fee,5,0)),0)</f>
        <v>0</v>
      </c>
      <c r="V2717" s="5" t="str">
        <f>IFERROR(IF(Table4[[#This Row],[Total fees]]=Table4[[#This Row],[Total]]=0,"",Table4[[#This Row],[Total fees]]-Table4[[#This Row],[Total]]),"")</f>
        <v/>
      </c>
    </row>
    <row r="2718" spans="1:22">
      <c r="A2718" s="18" t="str">
        <f>IF('Student''s Data'!A2718=0,"",'Student''s Data'!A2718)</f>
        <v/>
      </c>
      <c r="B2718" s="18" t="str">
        <f>IF('Student''s Data'!B2718=0,"",'Student''s Data'!B2718)</f>
        <v/>
      </c>
      <c r="C2718" s="19" t="str">
        <f>IF('Student''s Data'!C2718=0,"",'Student''s Data'!C2718)</f>
        <v/>
      </c>
      <c r="D2718" s="19" t="str">
        <f>IF('Student''s Data'!D2718=0,"",'Student''s Data'!D2718)</f>
        <v/>
      </c>
      <c r="E2718" s="19" t="str">
        <f>IF('Student''s Data'!H2718=0,"",'Student''s Data'!H2718)</f>
        <v/>
      </c>
      <c r="F2718" s="19" t="str">
        <f>IF('Student''s Data'!E2718=0,"",'Student''s Data'!E2718)</f>
        <v/>
      </c>
      <c r="G2718" s="19" t="str">
        <f>IF('Student''s Data'!F2718=0,"",'Student''s Data'!F2718)</f>
        <v/>
      </c>
      <c r="H2718" s="17"/>
      <c r="I2718" s="17"/>
      <c r="J2718" s="17"/>
      <c r="K2718" s="17"/>
      <c r="L2718" s="17"/>
      <c r="M2718" s="17"/>
      <c r="N2718" s="17"/>
      <c r="O2718" s="17"/>
      <c r="P2718" s="17"/>
      <c r="Q2718" s="17"/>
      <c r="R2718" s="17"/>
      <c r="S2718" s="17"/>
      <c r="T2718" s="5" t="str">
        <f>IF(SUM(Table4[[#This Row],[Jan]:[Dec]])=0,"",(SUM(Table4[[#This Row],[Jan]:[Dec]])))</f>
        <v/>
      </c>
      <c r="U2718" s="5">
        <f>IFERROR(IF(Table5[[#This Row],[Is RTE Student]]="Yes",0,VLOOKUP(Table4[[#This Row],[Class]]&amp;"_"&amp;Table4[[#This Row],[Stream]]&amp;"_"&amp;Table4[[#This Row],[Medium]],total_fee,5,0)),0)</f>
        <v>0</v>
      </c>
      <c r="V2718" s="5" t="str">
        <f>IFERROR(IF(Table4[[#This Row],[Total fees]]=Table4[[#This Row],[Total]]=0,"",Table4[[#This Row],[Total fees]]-Table4[[#This Row],[Total]]),"")</f>
        <v/>
      </c>
    </row>
    <row r="2719" spans="1:22">
      <c r="A2719" s="18" t="str">
        <f>IF('Student''s Data'!A2719=0,"",'Student''s Data'!A2719)</f>
        <v/>
      </c>
      <c r="B2719" s="18" t="str">
        <f>IF('Student''s Data'!B2719=0,"",'Student''s Data'!B2719)</f>
        <v/>
      </c>
      <c r="C2719" s="19" t="str">
        <f>IF('Student''s Data'!C2719=0,"",'Student''s Data'!C2719)</f>
        <v/>
      </c>
      <c r="D2719" s="19" t="str">
        <f>IF('Student''s Data'!D2719=0,"",'Student''s Data'!D2719)</f>
        <v/>
      </c>
      <c r="E2719" s="19" t="str">
        <f>IF('Student''s Data'!H2719=0,"",'Student''s Data'!H2719)</f>
        <v/>
      </c>
      <c r="F2719" s="19" t="str">
        <f>IF('Student''s Data'!E2719=0,"",'Student''s Data'!E2719)</f>
        <v/>
      </c>
      <c r="G2719" s="19" t="str">
        <f>IF('Student''s Data'!F2719=0,"",'Student''s Data'!F2719)</f>
        <v/>
      </c>
      <c r="H2719" s="17"/>
      <c r="I2719" s="17"/>
      <c r="J2719" s="17"/>
      <c r="K2719" s="17"/>
      <c r="L2719" s="17"/>
      <c r="M2719" s="17"/>
      <c r="N2719" s="17"/>
      <c r="O2719" s="17"/>
      <c r="P2719" s="17"/>
      <c r="Q2719" s="17"/>
      <c r="R2719" s="17"/>
      <c r="S2719" s="17"/>
      <c r="T2719" s="5" t="str">
        <f>IF(SUM(Table4[[#This Row],[Jan]:[Dec]])=0,"",(SUM(Table4[[#This Row],[Jan]:[Dec]])))</f>
        <v/>
      </c>
      <c r="U2719" s="5">
        <f>IFERROR(IF(Table5[[#This Row],[Is RTE Student]]="Yes",0,VLOOKUP(Table4[[#This Row],[Class]]&amp;"_"&amp;Table4[[#This Row],[Stream]]&amp;"_"&amp;Table4[[#This Row],[Medium]],total_fee,5,0)),0)</f>
        <v>0</v>
      </c>
      <c r="V2719" s="5" t="str">
        <f>IFERROR(IF(Table4[[#This Row],[Total fees]]=Table4[[#This Row],[Total]]=0,"",Table4[[#This Row],[Total fees]]-Table4[[#This Row],[Total]]),"")</f>
        <v/>
      </c>
    </row>
    <row r="2720" spans="1:22">
      <c r="A2720" s="18" t="str">
        <f>IF('Student''s Data'!A2720=0,"",'Student''s Data'!A2720)</f>
        <v/>
      </c>
      <c r="B2720" s="18" t="str">
        <f>IF('Student''s Data'!B2720=0,"",'Student''s Data'!B2720)</f>
        <v/>
      </c>
      <c r="C2720" s="19" t="str">
        <f>IF('Student''s Data'!C2720=0,"",'Student''s Data'!C2720)</f>
        <v/>
      </c>
      <c r="D2720" s="19" t="str">
        <f>IF('Student''s Data'!D2720=0,"",'Student''s Data'!D2720)</f>
        <v/>
      </c>
      <c r="E2720" s="19" t="str">
        <f>IF('Student''s Data'!H2720=0,"",'Student''s Data'!H2720)</f>
        <v/>
      </c>
      <c r="F2720" s="19" t="str">
        <f>IF('Student''s Data'!E2720=0,"",'Student''s Data'!E2720)</f>
        <v/>
      </c>
      <c r="G2720" s="19" t="str">
        <f>IF('Student''s Data'!F2720=0,"",'Student''s Data'!F2720)</f>
        <v/>
      </c>
      <c r="H2720" s="17"/>
      <c r="I2720" s="17"/>
      <c r="J2720" s="17"/>
      <c r="K2720" s="17"/>
      <c r="L2720" s="17"/>
      <c r="M2720" s="17"/>
      <c r="N2720" s="17"/>
      <c r="O2720" s="17"/>
      <c r="P2720" s="17"/>
      <c r="Q2720" s="17"/>
      <c r="R2720" s="17"/>
      <c r="S2720" s="17"/>
      <c r="T2720" s="5" t="str">
        <f>IF(SUM(Table4[[#This Row],[Jan]:[Dec]])=0,"",(SUM(Table4[[#This Row],[Jan]:[Dec]])))</f>
        <v/>
      </c>
      <c r="U2720" s="5">
        <f>IFERROR(IF(Table5[[#This Row],[Is RTE Student]]="Yes",0,VLOOKUP(Table4[[#This Row],[Class]]&amp;"_"&amp;Table4[[#This Row],[Stream]]&amp;"_"&amp;Table4[[#This Row],[Medium]],total_fee,5,0)),0)</f>
        <v>0</v>
      </c>
      <c r="V2720" s="5" t="str">
        <f>IFERROR(IF(Table4[[#This Row],[Total fees]]=Table4[[#This Row],[Total]]=0,"",Table4[[#This Row],[Total fees]]-Table4[[#This Row],[Total]]),"")</f>
        <v/>
      </c>
    </row>
    <row r="2721" spans="1:22">
      <c r="A2721" s="18" t="str">
        <f>IF('Student''s Data'!A2721=0,"",'Student''s Data'!A2721)</f>
        <v/>
      </c>
      <c r="B2721" s="18" t="str">
        <f>IF('Student''s Data'!B2721=0,"",'Student''s Data'!B2721)</f>
        <v/>
      </c>
      <c r="C2721" s="19" t="str">
        <f>IF('Student''s Data'!C2721=0,"",'Student''s Data'!C2721)</f>
        <v/>
      </c>
      <c r="D2721" s="19" t="str">
        <f>IF('Student''s Data'!D2721=0,"",'Student''s Data'!D2721)</f>
        <v/>
      </c>
      <c r="E2721" s="19" t="str">
        <f>IF('Student''s Data'!H2721=0,"",'Student''s Data'!H2721)</f>
        <v/>
      </c>
      <c r="F2721" s="19" t="str">
        <f>IF('Student''s Data'!E2721=0,"",'Student''s Data'!E2721)</f>
        <v/>
      </c>
      <c r="G2721" s="19" t="str">
        <f>IF('Student''s Data'!F2721=0,"",'Student''s Data'!F2721)</f>
        <v/>
      </c>
      <c r="H2721" s="17"/>
      <c r="I2721" s="17"/>
      <c r="J2721" s="17"/>
      <c r="K2721" s="17"/>
      <c r="L2721" s="17"/>
      <c r="M2721" s="17"/>
      <c r="N2721" s="17"/>
      <c r="O2721" s="17"/>
      <c r="P2721" s="17"/>
      <c r="Q2721" s="17"/>
      <c r="R2721" s="17"/>
      <c r="S2721" s="17"/>
      <c r="T2721" s="5" t="str">
        <f>IF(SUM(Table4[[#This Row],[Jan]:[Dec]])=0,"",(SUM(Table4[[#This Row],[Jan]:[Dec]])))</f>
        <v/>
      </c>
      <c r="U2721" s="5">
        <f>IFERROR(IF(Table5[[#This Row],[Is RTE Student]]="Yes",0,VLOOKUP(Table4[[#This Row],[Class]]&amp;"_"&amp;Table4[[#This Row],[Stream]]&amp;"_"&amp;Table4[[#This Row],[Medium]],total_fee,5,0)),0)</f>
        <v>0</v>
      </c>
      <c r="V2721" s="5" t="str">
        <f>IFERROR(IF(Table4[[#This Row],[Total fees]]=Table4[[#This Row],[Total]]=0,"",Table4[[#This Row],[Total fees]]-Table4[[#This Row],[Total]]),"")</f>
        <v/>
      </c>
    </row>
    <row r="2722" spans="1:22">
      <c r="A2722" s="18" t="str">
        <f>IF('Student''s Data'!A2722=0,"",'Student''s Data'!A2722)</f>
        <v/>
      </c>
      <c r="B2722" s="18" t="str">
        <f>IF('Student''s Data'!B2722=0,"",'Student''s Data'!B2722)</f>
        <v/>
      </c>
      <c r="C2722" s="19" t="str">
        <f>IF('Student''s Data'!C2722=0,"",'Student''s Data'!C2722)</f>
        <v/>
      </c>
      <c r="D2722" s="19" t="str">
        <f>IF('Student''s Data'!D2722=0,"",'Student''s Data'!D2722)</f>
        <v/>
      </c>
      <c r="E2722" s="19" t="str">
        <f>IF('Student''s Data'!H2722=0,"",'Student''s Data'!H2722)</f>
        <v/>
      </c>
      <c r="F2722" s="19" t="str">
        <f>IF('Student''s Data'!E2722=0,"",'Student''s Data'!E2722)</f>
        <v/>
      </c>
      <c r="G2722" s="19" t="str">
        <f>IF('Student''s Data'!F2722=0,"",'Student''s Data'!F2722)</f>
        <v/>
      </c>
      <c r="H2722" s="17"/>
      <c r="I2722" s="17"/>
      <c r="J2722" s="17"/>
      <c r="K2722" s="17"/>
      <c r="L2722" s="17"/>
      <c r="M2722" s="17"/>
      <c r="N2722" s="17"/>
      <c r="O2722" s="17"/>
      <c r="P2722" s="17"/>
      <c r="Q2722" s="17"/>
      <c r="R2722" s="17"/>
      <c r="S2722" s="17"/>
      <c r="T2722" s="5" t="str">
        <f>IF(SUM(Table4[[#This Row],[Jan]:[Dec]])=0,"",(SUM(Table4[[#This Row],[Jan]:[Dec]])))</f>
        <v/>
      </c>
      <c r="U2722" s="5">
        <f>IFERROR(IF(Table5[[#This Row],[Is RTE Student]]="Yes",0,VLOOKUP(Table4[[#This Row],[Class]]&amp;"_"&amp;Table4[[#This Row],[Stream]]&amp;"_"&amp;Table4[[#This Row],[Medium]],total_fee,5,0)),0)</f>
        <v>0</v>
      </c>
      <c r="V2722" s="5" t="str">
        <f>IFERROR(IF(Table4[[#This Row],[Total fees]]=Table4[[#This Row],[Total]]=0,"",Table4[[#This Row],[Total fees]]-Table4[[#This Row],[Total]]),"")</f>
        <v/>
      </c>
    </row>
    <row r="2723" spans="1:22">
      <c r="A2723" s="18" t="str">
        <f>IF('Student''s Data'!A2723=0,"",'Student''s Data'!A2723)</f>
        <v/>
      </c>
      <c r="B2723" s="18" t="str">
        <f>IF('Student''s Data'!B2723=0,"",'Student''s Data'!B2723)</f>
        <v/>
      </c>
      <c r="C2723" s="19" t="str">
        <f>IF('Student''s Data'!C2723=0,"",'Student''s Data'!C2723)</f>
        <v/>
      </c>
      <c r="D2723" s="19" t="str">
        <f>IF('Student''s Data'!D2723=0,"",'Student''s Data'!D2723)</f>
        <v/>
      </c>
      <c r="E2723" s="19" t="str">
        <f>IF('Student''s Data'!H2723=0,"",'Student''s Data'!H2723)</f>
        <v/>
      </c>
      <c r="F2723" s="19" t="str">
        <f>IF('Student''s Data'!E2723=0,"",'Student''s Data'!E2723)</f>
        <v/>
      </c>
      <c r="G2723" s="19" t="str">
        <f>IF('Student''s Data'!F2723=0,"",'Student''s Data'!F2723)</f>
        <v/>
      </c>
      <c r="H2723" s="17"/>
      <c r="I2723" s="17"/>
      <c r="J2723" s="17"/>
      <c r="K2723" s="17"/>
      <c r="L2723" s="17"/>
      <c r="M2723" s="17"/>
      <c r="N2723" s="17"/>
      <c r="O2723" s="17"/>
      <c r="P2723" s="17"/>
      <c r="Q2723" s="17"/>
      <c r="R2723" s="17"/>
      <c r="S2723" s="17"/>
      <c r="T2723" s="5" t="str">
        <f>IF(SUM(Table4[[#This Row],[Jan]:[Dec]])=0,"",(SUM(Table4[[#This Row],[Jan]:[Dec]])))</f>
        <v/>
      </c>
      <c r="U2723" s="5">
        <f>IFERROR(IF(Table5[[#This Row],[Is RTE Student]]="Yes",0,VLOOKUP(Table4[[#This Row],[Class]]&amp;"_"&amp;Table4[[#This Row],[Stream]]&amp;"_"&amp;Table4[[#This Row],[Medium]],total_fee,5,0)),0)</f>
        <v>0</v>
      </c>
      <c r="V2723" s="5" t="str">
        <f>IFERROR(IF(Table4[[#This Row],[Total fees]]=Table4[[#This Row],[Total]]=0,"",Table4[[#This Row],[Total fees]]-Table4[[#This Row],[Total]]),"")</f>
        <v/>
      </c>
    </row>
    <row r="2724" spans="1:22">
      <c r="A2724" s="18" t="str">
        <f>IF('Student''s Data'!A2724=0,"",'Student''s Data'!A2724)</f>
        <v/>
      </c>
      <c r="B2724" s="18" t="str">
        <f>IF('Student''s Data'!B2724=0,"",'Student''s Data'!B2724)</f>
        <v/>
      </c>
      <c r="C2724" s="19" t="str">
        <f>IF('Student''s Data'!C2724=0,"",'Student''s Data'!C2724)</f>
        <v/>
      </c>
      <c r="D2724" s="19" t="str">
        <f>IF('Student''s Data'!D2724=0,"",'Student''s Data'!D2724)</f>
        <v/>
      </c>
      <c r="E2724" s="19" t="str">
        <f>IF('Student''s Data'!H2724=0,"",'Student''s Data'!H2724)</f>
        <v/>
      </c>
      <c r="F2724" s="19" t="str">
        <f>IF('Student''s Data'!E2724=0,"",'Student''s Data'!E2724)</f>
        <v/>
      </c>
      <c r="G2724" s="19" t="str">
        <f>IF('Student''s Data'!F2724=0,"",'Student''s Data'!F2724)</f>
        <v/>
      </c>
      <c r="H2724" s="17"/>
      <c r="I2724" s="17"/>
      <c r="J2724" s="17"/>
      <c r="K2724" s="17"/>
      <c r="L2724" s="17"/>
      <c r="M2724" s="17"/>
      <c r="N2724" s="17"/>
      <c r="O2724" s="17"/>
      <c r="P2724" s="17"/>
      <c r="Q2724" s="17"/>
      <c r="R2724" s="17"/>
      <c r="S2724" s="17"/>
      <c r="T2724" s="5" t="str">
        <f>IF(SUM(Table4[[#This Row],[Jan]:[Dec]])=0,"",(SUM(Table4[[#This Row],[Jan]:[Dec]])))</f>
        <v/>
      </c>
      <c r="U2724" s="5">
        <f>IFERROR(IF(Table5[[#This Row],[Is RTE Student]]="Yes",0,VLOOKUP(Table4[[#This Row],[Class]]&amp;"_"&amp;Table4[[#This Row],[Stream]]&amp;"_"&amp;Table4[[#This Row],[Medium]],total_fee,5,0)),0)</f>
        <v>0</v>
      </c>
      <c r="V2724" s="5" t="str">
        <f>IFERROR(IF(Table4[[#This Row],[Total fees]]=Table4[[#This Row],[Total]]=0,"",Table4[[#This Row],[Total fees]]-Table4[[#This Row],[Total]]),"")</f>
        <v/>
      </c>
    </row>
    <row r="2725" spans="1:22">
      <c r="A2725" s="18" t="str">
        <f>IF('Student''s Data'!A2725=0,"",'Student''s Data'!A2725)</f>
        <v/>
      </c>
      <c r="B2725" s="18" t="str">
        <f>IF('Student''s Data'!B2725=0,"",'Student''s Data'!B2725)</f>
        <v/>
      </c>
      <c r="C2725" s="19" t="str">
        <f>IF('Student''s Data'!C2725=0,"",'Student''s Data'!C2725)</f>
        <v/>
      </c>
      <c r="D2725" s="19" t="str">
        <f>IF('Student''s Data'!D2725=0,"",'Student''s Data'!D2725)</f>
        <v/>
      </c>
      <c r="E2725" s="19" t="str">
        <f>IF('Student''s Data'!H2725=0,"",'Student''s Data'!H2725)</f>
        <v/>
      </c>
      <c r="F2725" s="19" t="str">
        <f>IF('Student''s Data'!E2725=0,"",'Student''s Data'!E2725)</f>
        <v/>
      </c>
      <c r="G2725" s="19" t="str">
        <f>IF('Student''s Data'!F2725=0,"",'Student''s Data'!F2725)</f>
        <v/>
      </c>
      <c r="H2725" s="17"/>
      <c r="I2725" s="17"/>
      <c r="J2725" s="17"/>
      <c r="K2725" s="17"/>
      <c r="L2725" s="17"/>
      <c r="M2725" s="17"/>
      <c r="N2725" s="17"/>
      <c r="O2725" s="17"/>
      <c r="P2725" s="17"/>
      <c r="Q2725" s="17"/>
      <c r="R2725" s="17"/>
      <c r="S2725" s="17"/>
      <c r="T2725" s="5" t="str">
        <f>IF(SUM(Table4[[#This Row],[Jan]:[Dec]])=0,"",(SUM(Table4[[#This Row],[Jan]:[Dec]])))</f>
        <v/>
      </c>
      <c r="U2725" s="5">
        <f>IFERROR(IF(Table5[[#This Row],[Is RTE Student]]="Yes",0,VLOOKUP(Table4[[#This Row],[Class]]&amp;"_"&amp;Table4[[#This Row],[Stream]]&amp;"_"&amp;Table4[[#This Row],[Medium]],total_fee,5,0)),0)</f>
        <v>0</v>
      </c>
      <c r="V2725" s="5" t="str">
        <f>IFERROR(IF(Table4[[#This Row],[Total fees]]=Table4[[#This Row],[Total]]=0,"",Table4[[#This Row],[Total fees]]-Table4[[#This Row],[Total]]),"")</f>
        <v/>
      </c>
    </row>
    <row r="2726" spans="1:22">
      <c r="A2726" s="18" t="str">
        <f>IF('Student''s Data'!A2726=0,"",'Student''s Data'!A2726)</f>
        <v/>
      </c>
      <c r="B2726" s="18" t="str">
        <f>IF('Student''s Data'!B2726=0,"",'Student''s Data'!B2726)</f>
        <v/>
      </c>
      <c r="C2726" s="19" t="str">
        <f>IF('Student''s Data'!C2726=0,"",'Student''s Data'!C2726)</f>
        <v/>
      </c>
      <c r="D2726" s="19" t="str">
        <f>IF('Student''s Data'!D2726=0,"",'Student''s Data'!D2726)</f>
        <v/>
      </c>
      <c r="E2726" s="19" t="str">
        <f>IF('Student''s Data'!H2726=0,"",'Student''s Data'!H2726)</f>
        <v/>
      </c>
      <c r="F2726" s="19" t="str">
        <f>IF('Student''s Data'!E2726=0,"",'Student''s Data'!E2726)</f>
        <v/>
      </c>
      <c r="G2726" s="19" t="str">
        <f>IF('Student''s Data'!F2726=0,"",'Student''s Data'!F2726)</f>
        <v/>
      </c>
      <c r="H2726" s="17"/>
      <c r="I2726" s="17"/>
      <c r="J2726" s="17"/>
      <c r="K2726" s="17"/>
      <c r="L2726" s="17"/>
      <c r="M2726" s="17"/>
      <c r="N2726" s="17"/>
      <c r="O2726" s="17"/>
      <c r="P2726" s="17"/>
      <c r="Q2726" s="17"/>
      <c r="R2726" s="17"/>
      <c r="S2726" s="17"/>
      <c r="T2726" s="5" t="str">
        <f>IF(SUM(Table4[[#This Row],[Jan]:[Dec]])=0,"",(SUM(Table4[[#This Row],[Jan]:[Dec]])))</f>
        <v/>
      </c>
      <c r="U2726" s="5">
        <f>IFERROR(IF(Table5[[#This Row],[Is RTE Student]]="Yes",0,VLOOKUP(Table4[[#This Row],[Class]]&amp;"_"&amp;Table4[[#This Row],[Stream]]&amp;"_"&amp;Table4[[#This Row],[Medium]],total_fee,5,0)),0)</f>
        <v>0</v>
      </c>
      <c r="V2726" s="5" t="str">
        <f>IFERROR(IF(Table4[[#This Row],[Total fees]]=Table4[[#This Row],[Total]]=0,"",Table4[[#This Row],[Total fees]]-Table4[[#This Row],[Total]]),"")</f>
        <v/>
      </c>
    </row>
    <row r="2727" spans="1:22">
      <c r="A2727" s="18" t="str">
        <f>IF('Student''s Data'!A2727=0,"",'Student''s Data'!A2727)</f>
        <v/>
      </c>
      <c r="B2727" s="18" t="str">
        <f>IF('Student''s Data'!B2727=0,"",'Student''s Data'!B2727)</f>
        <v/>
      </c>
      <c r="C2727" s="19" t="str">
        <f>IF('Student''s Data'!C2727=0,"",'Student''s Data'!C2727)</f>
        <v/>
      </c>
      <c r="D2727" s="19" t="str">
        <f>IF('Student''s Data'!D2727=0,"",'Student''s Data'!D2727)</f>
        <v/>
      </c>
      <c r="E2727" s="19" t="str">
        <f>IF('Student''s Data'!H2727=0,"",'Student''s Data'!H2727)</f>
        <v/>
      </c>
      <c r="F2727" s="19" t="str">
        <f>IF('Student''s Data'!E2727=0,"",'Student''s Data'!E2727)</f>
        <v/>
      </c>
      <c r="G2727" s="19" t="str">
        <f>IF('Student''s Data'!F2727=0,"",'Student''s Data'!F2727)</f>
        <v/>
      </c>
      <c r="H2727" s="17"/>
      <c r="I2727" s="17"/>
      <c r="J2727" s="17"/>
      <c r="K2727" s="17"/>
      <c r="L2727" s="17"/>
      <c r="M2727" s="17"/>
      <c r="N2727" s="17"/>
      <c r="O2727" s="17"/>
      <c r="P2727" s="17"/>
      <c r="Q2727" s="17"/>
      <c r="R2727" s="17"/>
      <c r="S2727" s="17"/>
      <c r="T2727" s="5" t="str">
        <f>IF(SUM(Table4[[#This Row],[Jan]:[Dec]])=0,"",(SUM(Table4[[#This Row],[Jan]:[Dec]])))</f>
        <v/>
      </c>
      <c r="U2727" s="5">
        <f>IFERROR(IF(Table5[[#This Row],[Is RTE Student]]="Yes",0,VLOOKUP(Table4[[#This Row],[Class]]&amp;"_"&amp;Table4[[#This Row],[Stream]]&amp;"_"&amp;Table4[[#This Row],[Medium]],total_fee,5,0)),0)</f>
        <v>0</v>
      </c>
      <c r="V2727" s="5" t="str">
        <f>IFERROR(IF(Table4[[#This Row],[Total fees]]=Table4[[#This Row],[Total]]=0,"",Table4[[#This Row],[Total fees]]-Table4[[#This Row],[Total]]),"")</f>
        <v/>
      </c>
    </row>
    <row r="2728" spans="1:22">
      <c r="A2728" s="18" t="str">
        <f>IF('Student''s Data'!A2728=0,"",'Student''s Data'!A2728)</f>
        <v/>
      </c>
      <c r="B2728" s="18" t="str">
        <f>IF('Student''s Data'!B2728=0,"",'Student''s Data'!B2728)</f>
        <v/>
      </c>
      <c r="C2728" s="19" t="str">
        <f>IF('Student''s Data'!C2728=0,"",'Student''s Data'!C2728)</f>
        <v/>
      </c>
      <c r="D2728" s="19" t="str">
        <f>IF('Student''s Data'!D2728=0,"",'Student''s Data'!D2728)</f>
        <v/>
      </c>
      <c r="E2728" s="19" t="str">
        <f>IF('Student''s Data'!H2728=0,"",'Student''s Data'!H2728)</f>
        <v/>
      </c>
      <c r="F2728" s="19" t="str">
        <f>IF('Student''s Data'!E2728=0,"",'Student''s Data'!E2728)</f>
        <v/>
      </c>
      <c r="G2728" s="19" t="str">
        <f>IF('Student''s Data'!F2728=0,"",'Student''s Data'!F2728)</f>
        <v/>
      </c>
      <c r="H2728" s="17"/>
      <c r="I2728" s="17"/>
      <c r="J2728" s="17"/>
      <c r="K2728" s="17"/>
      <c r="L2728" s="17"/>
      <c r="M2728" s="17"/>
      <c r="N2728" s="17"/>
      <c r="O2728" s="17"/>
      <c r="P2728" s="17"/>
      <c r="Q2728" s="17"/>
      <c r="R2728" s="17"/>
      <c r="S2728" s="17"/>
      <c r="T2728" s="5" t="str">
        <f>IF(SUM(Table4[[#This Row],[Jan]:[Dec]])=0,"",(SUM(Table4[[#This Row],[Jan]:[Dec]])))</f>
        <v/>
      </c>
      <c r="U2728" s="5">
        <f>IFERROR(IF(Table5[[#This Row],[Is RTE Student]]="Yes",0,VLOOKUP(Table4[[#This Row],[Class]]&amp;"_"&amp;Table4[[#This Row],[Stream]]&amp;"_"&amp;Table4[[#This Row],[Medium]],total_fee,5,0)),0)</f>
        <v>0</v>
      </c>
      <c r="V2728" s="5" t="str">
        <f>IFERROR(IF(Table4[[#This Row],[Total fees]]=Table4[[#This Row],[Total]]=0,"",Table4[[#This Row],[Total fees]]-Table4[[#This Row],[Total]]),"")</f>
        <v/>
      </c>
    </row>
    <row r="2729" spans="1:22">
      <c r="A2729" s="18" t="str">
        <f>IF('Student''s Data'!A2729=0,"",'Student''s Data'!A2729)</f>
        <v/>
      </c>
      <c r="B2729" s="18" t="str">
        <f>IF('Student''s Data'!B2729=0,"",'Student''s Data'!B2729)</f>
        <v/>
      </c>
      <c r="C2729" s="19" t="str">
        <f>IF('Student''s Data'!C2729=0,"",'Student''s Data'!C2729)</f>
        <v/>
      </c>
      <c r="D2729" s="19" t="str">
        <f>IF('Student''s Data'!D2729=0,"",'Student''s Data'!D2729)</f>
        <v/>
      </c>
      <c r="E2729" s="19" t="str">
        <f>IF('Student''s Data'!H2729=0,"",'Student''s Data'!H2729)</f>
        <v/>
      </c>
      <c r="F2729" s="19" t="str">
        <f>IF('Student''s Data'!E2729=0,"",'Student''s Data'!E2729)</f>
        <v/>
      </c>
      <c r="G2729" s="19" t="str">
        <f>IF('Student''s Data'!F2729=0,"",'Student''s Data'!F2729)</f>
        <v/>
      </c>
      <c r="H2729" s="17"/>
      <c r="I2729" s="17"/>
      <c r="J2729" s="17"/>
      <c r="K2729" s="17"/>
      <c r="L2729" s="17"/>
      <c r="M2729" s="17"/>
      <c r="N2729" s="17"/>
      <c r="O2729" s="17"/>
      <c r="P2729" s="17"/>
      <c r="Q2729" s="17"/>
      <c r="R2729" s="17"/>
      <c r="S2729" s="17"/>
      <c r="T2729" s="5" t="str">
        <f>IF(SUM(Table4[[#This Row],[Jan]:[Dec]])=0,"",(SUM(Table4[[#This Row],[Jan]:[Dec]])))</f>
        <v/>
      </c>
      <c r="U2729" s="5">
        <f>IFERROR(IF(Table5[[#This Row],[Is RTE Student]]="Yes",0,VLOOKUP(Table4[[#This Row],[Class]]&amp;"_"&amp;Table4[[#This Row],[Stream]]&amp;"_"&amp;Table4[[#This Row],[Medium]],total_fee,5,0)),0)</f>
        <v>0</v>
      </c>
      <c r="V2729" s="5" t="str">
        <f>IFERROR(IF(Table4[[#This Row],[Total fees]]=Table4[[#This Row],[Total]]=0,"",Table4[[#This Row],[Total fees]]-Table4[[#This Row],[Total]]),"")</f>
        <v/>
      </c>
    </row>
    <row r="2730" spans="1:22">
      <c r="A2730" s="18" t="str">
        <f>IF('Student''s Data'!A2730=0,"",'Student''s Data'!A2730)</f>
        <v/>
      </c>
      <c r="B2730" s="18" t="str">
        <f>IF('Student''s Data'!B2730=0,"",'Student''s Data'!B2730)</f>
        <v/>
      </c>
      <c r="C2730" s="19" t="str">
        <f>IF('Student''s Data'!C2730=0,"",'Student''s Data'!C2730)</f>
        <v/>
      </c>
      <c r="D2730" s="19" t="str">
        <f>IF('Student''s Data'!D2730=0,"",'Student''s Data'!D2730)</f>
        <v/>
      </c>
      <c r="E2730" s="19" t="str">
        <f>IF('Student''s Data'!H2730=0,"",'Student''s Data'!H2730)</f>
        <v/>
      </c>
      <c r="F2730" s="19" t="str">
        <f>IF('Student''s Data'!E2730=0,"",'Student''s Data'!E2730)</f>
        <v/>
      </c>
      <c r="G2730" s="19" t="str">
        <f>IF('Student''s Data'!F2730=0,"",'Student''s Data'!F2730)</f>
        <v/>
      </c>
      <c r="H2730" s="17"/>
      <c r="I2730" s="17"/>
      <c r="J2730" s="17"/>
      <c r="K2730" s="17"/>
      <c r="L2730" s="17"/>
      <c r="M2730" s="17"/>
      <c r="N2730" s="17"/>
      <c r="O2730" s="17"/>
      <c r="P2730" s="17"/>
      <c r="Q2730" s="17"/>
      <c r="R2730" s="17"/>
      <c r="S2730" s="17"/>
      <c r="T2730" s="5" t="str">
        <f>IF(SUM(Table4[[#This Row],[Jan]:[Dec]])=0,"",(SUM(Table4[[#This Row],[Jan]:[Dec]])))</f>
        <v/>
      </c>
      <c r="U2730" s="5">
        <f>IFERROR(IF(Table5[[#This Row],[Is RTE Student]]="Yes",0,VLOOKUP(Table4[[#This Row],[Class]]&amp;"_"&amp;Table4[[#This Row],[Stream]]&amp;"_"&amp;Table4[[#This Row],[Medium]],total_fee,5,0)),0)</f>
        <v>0</v>
      </c>
      <c r="V2730" s="5" t="str">
        <f>IFERROR(IF(Table4[[#This Row],[Total fees]]=Table4[[#This Row],[Total]]=0,"",Table4[[#This Row],[Total fees]]-Table4[[#This Row],[Total]]),"")</f>
        <v/>
      </c>
    </row>
    <row r="2731" spans="1:22">
      <c r="A2731" s="18" t="str">
        <f>IF('Student''s Data'!A2731=0,"",'Student''s Data'!A2731)</f>
        <v/>
      </c>
      <c r="B2731" s="18" t="str">
        <f>IF('Student''s Data'!B2731=0,"",'Student''s Data'!B2731)</f>
        <v/>
      </c>
      <c r="C2731" s="19" t="str">
        <f>IF('Student''s Data'!C2731=0,"",'Student''s Data'!C2731)</f>
        <v/>
      </c>
      <c r="D2731" s="19" t="str">
        <f>IF('Student''s Data'!D2731=0,"",'Student''s Data'!D2731)</f>
        <v/>
      </c>
      <c r="E2731" s="19" t="str">
        <f>IF('Student''s Data'!H2731=0,"",'Student''s Data'!H2731)</f>
        <v/>
      </c>
      <c r="F2731" s="19" t="str">
        <f>IF('Student''s Data'!E2731=0,"",'Student''s Data'!E2731)</f>
        <v/>
      </c>
      <c r="G2731" s="19" t="str">
        <f>IF('Student''s Data'!F2731=0,"",'Student''s Data'!F2731)</f>
        <v/>
      </c>
      <c r="H2731" s="17"/>
      <c r="I2731" s="17"/>
      <c r="J2731" s="17"/>
      <c r="K2731" s="17"/>
      <c r="L2731" s="17"/>
      <c r="M2731" s="17"/>
      <c r="N2731" s="17"/>
      <c r="O2731" s="17"/>
      <c r="P2731" s="17"/>
      <c r="Q2731" s="17"/>
      <c r="R2731" s="17"/>
      <c r="S2731" s="17"/>
      <c r="T2731" s="5" t="str">
        <f>IF(SUM(Table4[[#This Row],[Jan]:[Dec]])=0,"",(SUM(Table4[[#This Row],[Jan]:[Dec]])))</f>
        <v/>
      </c>
      <c r="U2731" s="5">
        <f>IFERROR(IF(Table5[[#This Row],[Is RTE Student]]="Yes",0,VLOOKUP(Table4[[#This Row],[Class]]&amp;"_"&amp;Table4[[#This Row],[Stream]]&amp;"_"&amp;Table4[[#This Row],[Medium]],total_fee,5,0)),0)</f>
        <v>0</v>
      </c>
      <c r="V2731" s="5" t="str">
        <f>IFERROR(IF(Table4[[#This Row],[Total fees]]=Table4[[#This Row],[Total]]=0,"",Table4[[#This Row],[Total fees]]-Table4[[#This Row],[Total]]),"")</f>
        <v/>
      </c>
    </row>
    <row r="2732" spans="1:22">
      <c r="A2732" s="18" t="str">
        <f>IF('Student''s Data'!A2732=0,"",'Student''s Data'!A2732)</f>
        <v/>
      </c>
      <c r="B2732" s="18" t="str">
        <f>IF('Student''s Data'!B2732=0,"",'Student''s Data'!B2732)</f>
        <v/>
      </c>
      <c r="C2732" s="19" t="str">
        <f>IF('Student''s Data'!C2732=0,"",'Student''s Data'!C2732)</f>
        <v/>
      </c>
      <c r="D2732" s="19" t="str">
        <f>IF('Student''s Data'!D2732=0,"",'Student''s Data'!D2732)</f>
        <v/>
      </c>
      <c r="E2732" s="19" t="str">
        <f>IF('Student''s Data'!H2732=0,"",'Student''s Data'!H2732)</f>
        <v/>
      </c>
      <c r="F2732" s="19" t="str">
        <f>IF('Student''s Data'!E2732=0,"",'Student''s Data'!E2732)</f>
        <v/>
      </c>
      <c r="G2732" s="19" t="str">
        <f>IF('Student''s Data'!F2732=0,"",'Student''s Data'!F2732)</f>
        <v/>
      </c>
      <c r="H2732" s="17"/>
      <c r="I2732" s="17"/>
      <c r="J2732" s="17"/>
      <c r="K2732" s="17"/>
      <c r="L2732" s="17"/>
      <c r="M2732" s="17"/>
      <c r="N2732" s="17"/>
      <c r="O2732" s="17"/>
      <c r="P2732" s="17"/>
      <c r="Q2732" s="17"/>
      <c r="R2732" s="17"/>
      <c r="S2732" s="17"/>
      <c r="T2732" s="5" t="str">
        <f>IF(SUM(Table4[[#This Row],[Jan]:[Dec]])=0,"",(SUM(Table4[[#This Row],[Jan]:[Dec]])))</f>
        <v/>
      </c>
      <c r="U2732" s="5">
        <f>IFERROR(IF(Table5[[#This Row],[Is RTE Student]]="Yes",0,VLOOKUP(Table4[[#This Row],[Class]]&amp;"_"&amp;Table4[[#This Row],[Stream]]&amp;"_"&amp;Table4[[#This Row],[Medium]],total_fee,5,0)),0)</f>
        <v>0</v>
      </c>
      <c r="V2732" s="5" t="str">
        <f>IFERROR(IF(Table4[[#This Row],[Total fees]]=Table4[[#This Row],[Total]]=0,"",Table4[[#This Row],[Total fees]]-Table4[[#This Row],[Total]]),"")</f>
        <v/>
      </c>
    </row>
    <row r="2733" spans="1:22">
      <c r="A2733" s="18" t="str">
        <f>IF('Student''s Data'!A2733=0,"",'Student''s Data'!A2733)</f>
        <v/>
      </c>
      <c r="B2733" s="18" t="str">
        <f>IF('Student''s Data'!B2733=0,"",'Student''s Data'!B2733)</f>
        <v/>
      </c>
      <c r="C2733" s="19" t="str">
        <f>IF('Student''s Data'!C2733=0,"",'Student''s Data'!C2733)</f>
        <v/>
      </c>
      <c r="D2733" s="19" t="str">
        <f>IF('Student''s Data'!D2733=0,"",'Student''s Data'!D2733)</f>
        <v/>
      </c>
      <c r="E2733" s="19" t="str">
        <f>IF('Student''s Data'!H2733=0,"",'Student''s Data'!H2733)</f>
        <v/>
      </c>
      <c r="F2733" s="19" t="str">
        <f>IF('Student''s Data'!E2733=0,"",'Student''s Data'!E2733)</f>
        <v/>
      </c>
      <c r="G2733" s="19" t="str">
        <f>IF('Student''s Data'!F2733=0,"",'Student''s Data'!F2733)</f>
        <v/>
      </c>
      <c r="H2733" s="17"/>
      <c r="I2733" s="17"/>
      <c r="J2733" s="17"/>
      <c r="K2733" s="17"/>
      <c r="L2733" s="17"/>
      <c r="M2733" s="17"/>
      <c r="N2733" s="17"/>
      <c r="O2733" s="17"/>
      <c r="P2733" s="17"/>
      <c r="Q2733" s="17"/>
      <c r="R2733" s="17"/>
      <c r="S2733" s="17"/>
      <c r="T2733" s="5" t="str">
        <f>IF(SUM(Table4[[#This Row],[Jan]:[Dec]])=0,"",(SUM(Table4[[#This Row],[Jan]:[Dec]])))</f>
        <v/>
      </c>
      <c r="U2733" s="5">
        <f>IFERROR(IF(Table5[[#This Row],[Is RTE Student]]="Yes",0,VLOOKUP(Table4[[#This Row],[Class]]&amp;"_"&amp;Table4[[#This Row],[Stream]]&amp;"_"&amp;Table4[[#This Row],[Medium]],total_fee,5,0)),0)</f>
        <v>0</v>
      </c>
      <c r="V2733" s="5" t="str">
        <f>IFERROR(IF(Table4[[#This Row],[Total fees]]=Table4[[#This Row],[Total]]=0,"",Table4[[#This Row],[Total fees]]-Table4[[#This Row],[Total]]),"")</f>
        <v/>
      </c>
    </row>
    <row r="2734" spans="1:22">
      <c r="A2734" s="18" t="str">
        <f>IF('Student''s Data'!A2734=0,"",'Student''s Data'!A2734)</f>
        <v/>
      </c>
      <c r="B2734" s="18" t="str">
        <f>IF('Student''s Data'!B2734=0,"",'Student''s Data'!B2734)</f>
        <v/>
      </c>
      <c r="C2734" s="19" t="str">
        <f>IF('Student''s Data'!C2734=0,"",'Student''s Data'!C2734)</f>
        <v/>
      </c>
      <c r="D2734" s="19" t="str">
        <f>IF('Student''s Data'!D2734=0,"",'Student''s Data'!D2734)</f>
        <v/>
      </c>
      <c r="E2734" s="19" t="str">
        <f>IF('Student''s Data'!H2734=0,"",'Student''s Data'!H2734)</f>
        <v/>
      </c>
      <c r="F2734" s="19" t="str">
        <f>IF('Student''s Data'!E2734=0,"",'Student''s Data'!E2734)</f>
        <v/>
      </c>
      <c r="G2734" s="19" t="str">
        <f>IF('Student''s Data'!F2734=0,"",'Student''s Data'!F2734)</f>
        <v/>
      </c>
      <c r="H2734" s="17"/>
      <c r="I2734" s="17"/>
      <c r="J2734" s="17"/>
      <c r="K2734" s="17"/>
      <c r="L2734" s="17"/>
      <c r="M2734" s="17"/>
      <c r="N2734" s="17"/>
      <c r="O2734" s="17"/>
      <c r="P2734" s="17"/>
      <c r="Q2734" s="17"/>
      <c r="R2734" s="17"/>
      <c r="S2734" s="17"/>
      <c r="T2734" s="5" t="str">
        <f>IF(SUM(Table4[[#This Row],[Jan]:[Dec]])=0,"",(SUM(Table4[[#This Row],[Jan]:[Dec]])))</f>
        <v/>
      </c>
      <c r="U2734" s="5">
        <f>IFERROR(IF(Table5[[#This Row],[Is RTE Student]]="Yes",0,VLOOKUP(Table4[[#This Row],[Class]]&amp;"_"&amp;Table4[[#This Row],[Stream]]&amp;"_"&amp;Table4[[#This Row],[Medium]],total_fee,5,0)),0)</f>
        <v>0</v>
      </c>
      <c r="V2734" s="5" t="str">
        <f>IFERROR(IF(Table4[[#This Row],[Total fees]]=Table4[[#This Row],[Total]]=0,"",Table4[[#This Row],[Total fees]]-Table4[[#This Row],[Total]]),"")</f>
        <v/>
      </c>
    </row>
    <row r="2735" spans="1:22">
      <c r="A2735" s="18" t="str">
        <f>IF('Student''s Data'!A2735=0,"",'Student''s Data'!A2735)</f>
        <v/>
      </c>
      <c r="B2735" s="18" t="str">
        <f>IF('Student''s Data'!B2735=0,"",'Student''s Data'!B2735)</f>
        <v/>
      </c>
      <c r="C2735" s="19" t="str">
        <f>IF('Student''s Data'!C2735=0,"",'Student''s Data'!C2735)</f>
        <v/>
      </c>
      <c r="D2735" s="19" t="str">
        <f>IF('Student''s Data'!D2735=0,"",'Student''s Data'!D2735)</f>
        <v/>
      </c>
      <c r="E2735" s="19" t="str">
        <f>IF('Student''s Data'!H2735=0,"",'Student''s Data'!H2735)</f>
        <v/>
      </c>
      <c r="F2735" s="19" t="str">
        <f>IF('Student''s Data'!E2735=0,"",'Student''s Data'!E2735)</f>
        <v/>
      </c>
      <c r="G2735" s="19" t="str">
        <f>IF('Student''s Data'!F2735=0,"",'Student''s Data'!F2735)</f>
        <v/>
      </c>
      <c r="H2735" s="17"/>
      <c r="I2735" s="17"/>
      <c r="J2735" s="17"/>
      <c r="K2735" s="17"/>
      <c r="L2735" s="17"/>
      <c r="M2735" s="17"/>
      <c r="N2735" s="17"/>
      <c r="O2735" s="17"/>
      <c r="P2735" s="17"/>
      <c r="Q2735" s="17"/>
      <c r="R2735" s="17"/>
      <c r="S2735" s="17"/>
      <c r="T2735" s="5" t="str">
        <f>IF(SUM(Table4[[#This Row],[Jan]:[Dec]])=0,"",(SUM(Table4[[#This Row],[Jan]:[Dec]])))</f>
        <v/>
      </c>
      <c r="U2735" s="5">
        <f>IFERROR(IF(Table5[[#This Row],[Is RTE Student]]="Yes",0,VLOOKUP(Table4[[#This Row],[Class]]&amp;"_"&amp;Table4[[#This Row],[Stream]]&amp;"_"&amp;Table4[[#This Row],[Medium]],total_fee,5,0)),0)</f>
        <v>0</v>
      </c>
      <c r="V2735" s="5" t="str">
        <f>IFERROR(IF(Table4[[#This Row],[Total fees]]=Table4[[#This Row],[Total]]=0,"",Table4[[#This Row],[Total fees]]-Table4[[#This Row],[Total]]),"")</f>
        <v/>
      </c>
    </row>
    <row r="2736" spans="1:22">
      <c r="A2736" s="18" t="str">
        <f>IF('Student''s Data'!A2736=0,"",'Student''s Data'!A2736)</f>
        <v/>
      </c>
      <c r="B2736" s="18" t="str">
        <f>IF('Student''s Data'!B2736=0,"",'Student''s Data'!B2736)</f>
        <v/>
      </c>
      <c r="C2736" s="19" t="str">
        <f>IF('Student''s Data'!C2736=0,"",'Student''s Data'!C2736)</f>
        <v/>
      </c>
      <c r="D2736" s="19" t="str">
        <f>IF('Student''s Data'!D2736=0,"",'Student''s Data'!D2736)</f>
        <v/>
      </c>
      <c r="E2736" s="19" t="str">
        <f>IF('Student''s Data'!H2736=0,"",'Student''s Data'!H2736)</f>
        <v/>
      </c>
      <c r="F2736" s="19" t="str">
        <f>IF('Student''s Data'!E2736=0,"",'Student''s Data'!E2736)</f>
        <v/>
      </c>
      <c r="G2736" s="19" t="str">
        <f>IF('Student''s Data'!F2736=0,"",'Student''s Data'!F2736)</f>
        <v/>
      </c>
      <c r="H2736" s="17"/>
      <c r="I2736" s="17"/>
      <c r="J2736" s="17"/>
      <c r="K2736" s="17"/>
      <c r="L2736" s="17"/>
      <c r="M2736" s="17"/>
      <c r="N2736" s="17"/>
      <c r="O2736" s="17"/>
      <c r="P2736" s="17"/>
      <c r="Q2736" s="17"/>
      <c r="R2736" s="17"/>
      <c r="S2736" s="17"/>
      <c r="T2736" s="5" t="str">
        <f>IF(SUM(Table4[[#This Row],[Jan]:[Dec]])=0,"",(SUM(Table4[[#This Row],[Jan]:[Dec]])))</f>
        <v/>
      </c>
      <c r="U2736" s="5">
        <f>IFERROR(IF(Table5[[#This Row],[Is RTE Student]]="Yes",0,VLOOKUP(Table4[[#This Row],[Class]]&amp;"_"&amp;Table4[[#This Row],[Stream]]&amp;"_"&amp;Table4[[#This Row],[Medium]],total_fee,5,0)),0)</f>
        <v>0</v>
      </c>
      <c r="V2736" s="5" t="str">
        <f>IFERROR(IF(Table4[[#This Row],[Total fees]]=Table4[[#This Row],[Total]]=0,"",Table4[[#This Row],[Total fees]]-Table4[[#This Row],[Total]]),"")</f>
        <v/>
      </c>
    </row>
    <row r="2737" spans="1:22">
      <c r="A2737" s="18" t="str">
        <f>IF('Student''s Data'!A2737=0,"",'Student''s Data'!A2737)</f>
        <v/>
      </c>
      <c r="B2737" s="18" t="str">
        <f>IF('Student''s Data'!B2737=0,"",'Student''s Data'!B2737)</f>
        <v/>
      </c>
      <c r="C2737" s="19" t="str">
        <f>IF('Student''s Data'!C2737=0,"",'Student''s Data'!C2737)</f>
        <v/>
      </c>
      <c r="D2737" s="19" t="str">
        <f>IF('Student''s Data'!D2737=0,"",'Student''s Data'!D2737)</f>
        <v/>
      </c>
      <c r="E2737" s="19" t="str">
        <f>IF('Student''s Data'!H2737=0,"",'Student''s Data'!H2737)</f>
        <v/>
      </c>
      <c r="F2737" s="19" t="str">
        <f>IF('Student''s Data'!E2737=0,"",'Student''s Data'!E2737)</f>
        <v/>
      </c>
      <c r="G2737" s="19" t="str">
        <f>IF('Student''s Data'!F2737=0,"",'Student''s Data'!F2737)</f>
        <v/>
      </c>
      <c r="H2737" s="17"/>
      <c r="I2737" s="17"/>
      <c r="J2737" s="17"/>
      <c r="K2737" s="17"/>
      <c r="L2737" s="17"/>
      <c r="M2737" s="17"/>
      <c r="N2737" s="17"/>
      <c r="O2737" s="17"/>
      <c r="P2737" s="17"/>
      <c r="Q2737" s="17"/>
      <c r="R2737" s="17"/>
      <c r="S2737" s="17"/>
      <c r="T2737" s="5" t="str">
        <f>IF(SUM(Table4[[#This Row],[Jan]:[Dec]])=0,"",(SUM(Table4[[#This Row],[Jan]:[Dec]])))</f>
        <v/>
      </c>
      <c r="U2737" s="5">
        <f>IFERROR(IF(Table5[[#This Row],[Is RTE Student]]="Yes",0,VLOOKUP(Table4[[#This Row],[Class]]&amp;"_"&amp;Table4[[#This Row],[Stream]]&amp;"_"&amp;Table4[[#This Row],[Medium]],total_fee,5,0)),0)</f>
        <v>0</v>
      </c>
      <c r="V2737" s="5" t="str">
        <f>IFERROR(IF(Table4[[#This Row],[Total fees]]=Table4[[#This Row],[Total]]=0,"",Table4[[#This Row],[Total fees]]-Table4[[#This Row],[Total]]),"")</f>
        <v/>
      </c>
    </row>
    <row r="2738" spans="1:22">
      <c r="A2738" s="18" t="str">
        <f>IF('Student''s Data'!A2738=0,"",'Student''s Data'!A2738)</f>
        <v/>
      </c>
      <c r="B2738" s="18" t="str">
        <f>IF('Student''s Data'!B2738=0,"",'Student''s Data'!B2738)</f>
        <v/>
      </c>
      <c r="C2738" s="19" t="str">
        <f>IF('Student''s Data'!C2738=0,"",'Student''s Data'!C2738)</f>
        <v/>
      </c>
      <c r="D2738" s="19" t="str">
        <f>IF('Student''s Data'!D2738=0,"",'Student''s Data'!D2738)</f>
        <v/>
      </c>
      <c r="E2738" s="19" t="str">
        <f>IF('Student''s Data'!H2738=0,"",'Student''s Data'!H2738)</f>
        <v/>
      </c>
      <c r="F2738" s="19" t="str">
        <f>IF('Student''s Data'!E2738=0,"",'Student''s Data'!E2738)</f>
        <v/>
      </c>
      <c r="G2738" s="19" t="str">
        <f>IF('Student''s Data'!F2738=0,"",'Student''s Data'!F2738)</f>
        <v/>
      </c>
      <c r="H2738" s="17"/>
      <c r="I2738" s="17"/>
      <c r="J2738" s="17"/>
      <c r="K2738" s="17"/>
      <c r="L2738" s="17"/>
      <c r="M2738" s="17"/>
      <c r="N2738" s="17"/>
      <c r="O2738" s="17"/>
      <c r="P2738" s="17"/>
      <c r="Q2738" s="17"/>
      <c r="R2738" s="17"/>
      <c r="S2738" s="17"/>
      <c r="T2738" s="5" t="str">
        <f>IF(SUM(Table4[[#This Row],[Jan]:[Dec]])=0,"",(SUM(Table4[[#This Row],[Jan]:[Dec]])))</f>
        <v/>
      </c>
      <c r="U2738" s="5">
        <f>IFERROR(IF(Table5[[#This Row],[Is RTE Student]]="Yes",0,VLOOKUP(Table4[[#This Row],[Class]]&amp;"_"&amp;Table4[[#This Row],[Stream]]&amp;"_"&amp;Table4[[#This Row],[Medium]],total_fee,5,0)),0)</f>
        <v>0</v>
      </c>
      <c r="V2738" s="5" t="str">
        <f>IFERROR(IF(Table4[[#This Row],[Total fees]]=Table4[[#This Row],[Total]]=0,"",Table4[[#This Row],[Total fees]]-Table4[[#This Row],[Total]]),"")</f>
        <v/>
      </c>
    </row>
    <row r="2739" spans="1:22">
      <c r="A2739" s="18" t="str">
        <f>IF('Student''s Data'!A2739=0,"",'Student''s Data'!A2739)</f>
        <v/>
      </c>
      <c r="B2739" s="18" t="str">
        <f>IF('Student''s Data'!B2739=0,"",'Student''s Data'!B2739)</f>
        <v/>
      </c>
      <c r="C2739" s="19" t="str">
        <f>IF('Student''s Data'!C2739=0,"",'Student''s Data'!C2739)</f>
        <v/>
      </c>
      <c r="D2739" s="19" t="str">
        <f>IF('Student''s Data'!D2739=0,"",'Student''s Data'!D2739)</f>
        <v/>
      </c>
      <c r="E2739" s="19" t="str">
        <f>IF('Student''s Data'!H2739=0,"",'Student''s Data'!H2739)</f>
        <v/>
      </c>
      <c r="F2739" s="19" t="str">
        <f>IF('Student''s Data'!E2739=0,"",'Student''s Data'!E2739)</f>
        <v/>
      </c>
      <c r="G2739" s="19" t="str">
        <f>IF('Student''s Data'!F2739=0,"",'Student''s Data'!F2739)</f>
        <v/>
      </c>
      <c r="H2739" s="17"/>
      <c r="I2739" s="17"/>
      <c r="J2739" s="17"/>
      <c r="K2739" s="17"/>
      <c r="L2739" s="17"/>
      <c r="M2739" s="17"/>
      <c r="N2739" s="17"/>
      <c r="O2739" s="17"/>
      <c r="P2739" s="17"/>
      <c r="Q2739" s="17"/>
      <c r="R2739" s="17"/>
      <c r="S2739" s="17"/>
      <c r="T2739" s="5" t="str">
        <f>IF(SUM(Table4[[#This Row],[Jan]:[Dec]])=0,"",(SUM(Table4[[#This Row],[Jan]:[Dec]])))</f>
        <v/>
      </c>
      <c r="U2739" s="5">
        <f>IFERROR(IF(Table5[[#This Row],[Is RTE Student]]="Yes",0,VLOOKUP(Table4[[#This Row],[Class]]&amp;"_"&amp;Table4[[#This Row],[Stream]]&amp;"_"&amp;Table4[[#This Row],[Medium]],total_fee,5,0)),0)</f>
        <v>0</v>
      </c>
      <c r="V2739" s="5" t="str">
        <f>IFERROR(IF(Table4[[#This Row],[Total fees]]=Table4[[#This Row],[Total]]=0,"",Table4[[#This Row],[Total fees]]-Table4[[#This Row],[Total]]),"")</f>
        <v/>
      </c>
    </row>
    <row r="2740" spans="1:22">
      <c r="A2740" s="18" t="str">
        <f>IF('Student''s Data'!A2740=0,"",'Student''s Data'!A2740)</f>
        <v/>
      </c>
      <c r="B2740" s="18" t="str">
        <f>IF('Student''s Data'!B2740=0,"",'Student''s Data'!B2740)</f>
        <v/>
      </c>
      <c r="C2740" s="19" t="str">
        <f>IF('Student''s Data'!C2740=0,"",'Student''s Data'!C2740)</f>
        <v/>
      </c>
      <c r="D2740" s="19" t="str">
        <f>IF('Student''s Data'!D2740=0,"",'Student''s Data'!D2740)</f>
        <v/>
      </c>
      <c r="E2740" s="19" t="str">
        <f>IF('Student''s Data'!H2740=0,"",'Student''s Data'!H2740)</f>
        <v/>
      </c>
      <c r="F2740" s="19" t="str">
        <f>IF('Student''s Data'!E2740=0,"",'Student''s Data'!E2740)</f>
        <v/>
      </c>
      <c r="G2740" s="19" t="str">
        <f>IF('Student''s Data'!F2740=0,"",'Student''s Data'!F2740)</f>
        <v/>
      </c>
      <c r="H2740" s="17"/>
      <c r="I2740" s="17"/>
      <c r="J2740" s="17"/>
      <c r="K2740" s="17"/>
      <c r="L2740" s="17"/>
      <c r="M2740" s="17"/>
      <c r="N2740" s="17"/>
      <c r="O2740" s="17"/>
      <c r="P2740" s="17"/>
      <c r="Q2740" s="17"/>
      <c r="R2740" s="17"/>
      <c r="S2740" s="17"/>
      <c r="T2740" s="5" t="str">
        <f>IF(SUM(Table4[[#This Row],[Jan]:[Dec]])=0,"",(SUM(Table4[[#This Row],[Jan]:[Dec]])))</f>
        <v/>
      </c>
      <c r="U2740" s="5">
        <f>IFERROR(IF(Table5[[#This Row],[Is RTE Student]]="Yes",0,VLOOKUP(Table4[[#This Row],[Class]]&amp;"_"&amp;Table4[[#This Row],[Stream]]&amp;"_"&amp;Table4[[#This Row],[Medium]],total_fee,5,0)),0)</f>
        <v>0</v>
      </c>
      <c r="V2740" s="5" t="str">
        <f>IFERROR(IF(Table4[[#This Row],[Total fees]]=Table4[[#This Row],[Total]]=0,"",Table4[[#This Row],[Total fees]]-Table4[[#This Row],[Total]]),"")</f>
        <v/>
      </c>
    </row>
    <row r="2741" spans="1:22">
      <c r="A2741" s="18" t="str">
        <f>IF('Student''s Data'!A2741=0,"",'Student''s Data'!A2741)</f>
        <v/>
      </c>
      <c r="B2741" s="18" t="str">
        <f>IF('Student''s Data'!B2741=0,"",'Student''s Data'!B2741)</f>
        <v/>
      </c>
      <c r="C2741" s="19" t="str">
        <f>IF('Student''s Data'!C2741=0,"",'Student''s Data'!C2741)</f>
        <v/>
      </c>
      <c r="D2741" s="19" t="str">
        <f>IF('Student''s Data'!D2741=0,"",'Student''s Data'!D2741)</f>
        <v/>
      </c>
      <c r="E2741" s="19" t="str">
        <f>IF('Student''s Data'!H2741=0,"",'Student''s Data'!H2741)</f>
        <v/>
      </c>
      <c r="F2741" s="19" t="str">
        <f>IF('Student''s Data'!E2741=0,"",'Student''s Data'!E2741)</f>
        <v/>
      </c>
      <c r="G2741" s="19" t="str">
        <f>IF('Student''s Data'!F2741=0,"",'Student''s Data'!F2741)</f>
        <v/>
      </c>
      <c r="H2741" s="17"/>
      <c r="I2741" s="17"/>
      <c r="J2741" s="17"/>
      <c r="K2741" s="17"/>
      <c r="L2741" s="17"/>
      <c r="M2741" s="17"/>
      <c r="N2741" s="17"/>
      <c r="O2741" s="17"/>
      <c r="P2741" s="17"/>
      <c r="Q2741" s="17"/>
      <c r="R2741" s="17"/>
      <c r="S2741" s="17"/>
      <c r="T2741" s="5" t="str">
        <f>IF(SUM(Table4[[#This Row],[Jan]:[Dec]])=0,"",(SUM(Table4[[#This Row],[Jan]:[Dec]])))</f>
        <v/>
      </c>
      <c r="U2741" s="5">
        <f>IFERROR(IF(Table5[[#This Row],[Is RTE Student]]="Yes",0,VLOOKUP(Table4[[#This Row],[Class]]&amp;"_"&amp;Table4[[#This Row],[Stream]]&amp;"_"&amp;Table4[[#This Row],[Medium]],total_fee,5,0)),0)</f>
        <v>0</v>
      </c>
      <c r="V2741" s="5" t="str">
        <f>IFERROR(IF(Table4[[#This Row],[Total fees]]=Table4[[#This Row],[Total]]=0,"",Table4[[#This Row],[Total fees]]-Table4[[#This Row],[Total]]),"")</f>
        <v/>
      </c>
    </row>
    <row r="2742" spans="1:22">
      <c r="A2742" s="18" t="str">
        <f>IF('Student''s Data'!A2742=0,"",'Student''s Data'!A2742)</f>
        <v/>
      </c>
      <c r="B2742" s="18" t="str">
        <f>IF('Student''s Data'!B2742=0,"",'Student''s Data'!B2742)</f>
        <v/>
      </c>
      <c r="C2742" s="19" t="str">
        <f>IF('Student''s Data'!C2742=0,"",'Student''s Data'!C2742)</f>
        <v/>
      </c>
      <c r="D2742" s="19" t="str">
        <f>IF('Student''s Data'!D2742=0,"",'Student''s Data'!D2742)</f>
        <v/>
      </c>
      <c r="E2742" s="19" t="str">
        <f>IF('Student''s Data'!H2742=0,"",'Student''s Data'!H2742)</f>
        <v/>
      </c>
      <c r="F2742" s="19" t="str">
        <f>IF('Student''s Data'!E2742=0,"",'Student''s Data'!E2742)</f>
        <v/>
      </c>
      <c r="G2742" s="19" t="str">
        <f>IF('Student''s Data'!F2742=0,"",'Student''s Data'!F2742)</f>
        <v/>
      </c>
      <c r="H2742" s="17"/>
      <c r="I2742" s="17"/>
      <c r="J2742" s="17"/>
      <c r="K2742" s="17"/>
      <c r="L2742" s="17"/>
      <c r="M2742" s="17"/>
      <c r="N2742" s="17"/>
      <c r="O2742" s="17"/>
      <c r="P2742" s="17"/>
      <c r="Q2742" s="17"/>
      <c r="R2742" s="17"/>
      <c r="S2742" s="17"/>
      <c r="T2742" s="5" t="str">
        <f>IF(SUM(Table4[[#This Row],[Jan]:[Dec]])=0,"",(SUM(Table4[[#This Row],[Jan]:[Dec]])))</f>
        <v/>
      </c>
      <c r="U2742" s="5">
        <f>IFERROR(IF(Table5[[#This Row],[Is RTE Student]]="Yes",0,VLOOKUP(Table4[[#This Row],[Class]]&amp;"_"&amp;Table4[[#This Row],[Stream]]&amp;"_"&amp;Table4[[#This Row],[Medium]],total_fee,5,0)),0)</f>
        <v>0</v>
      </c>
      <c r="V2742" s="5" t="str">
        <f>IFERROR(IF(Table4[[#This Row],[Total fees]]=Table4[[#This Row],[Total]]=0,"",Table4[[#This Row],[Total fees]]-Table4[[#This Row],[Total]]),"")</f>
        <v/>
      </c>
    </row>
    <row r="2743" spans="1:22">
      <c r="A2743" s="18" t="str">
        <f>IF('Student''s Data'!A2743=0,"",'Student''s Data'!A2743)</f>
        <v/>
      </c>
      <c r="B2743" s="18" t="str">
        <f>IF('Student''s Data'!B2743=0,"",'Student''s Data'!B2743)</f>
        <v/>
      </c>
      <c r="C2743" s="19" t="str">
        <f>IF('Student''s Data'!C2743=0,"",'Student''s Data'!C2743)</f>
        <v/>
      </c>
      <c r="D2743" s="19" t="str">
        <f>IF('Student''s Data'!D2743=0,"",'Student''s Data'!D2743)</f>
        <v/>
      </c>
      <c r="E2743" s="19" t="str">
        <f>IF('Student''s Data'!H2743=0,"",'Student''s Data'!H2743)</f>
        <v/>
      </c>
      <c r="F2743" s="19" t="str">
        <f>IF('Student''s Data'!E2743=0,"",'Student''s Data'!E2743)</f>
        <v/>
      </c>
      <c r="G2743" s="19" t="str">
        <f>IF('Student''s Data'!F2743=0,"",'Student''s Data'!F2743)</f>
        <v/>
      </c>
      <c r="H2743" s="17"/>
      <c r="I2743" s="17"/>
      <c r="J2743" s="17"/>
      <c r="K2743" s="17"/>
      <c r="L2743" s="17"/>
      <c r="M2743" s="17"/>
      <c r="N2743" s="17"/>
      <c r="O2743" s="17"/>
      <c r="P2743" s="17"/>
      <c r="Q2743" s="17"/>
      <c r="R2743" s="17"/>
      <c r="S2743" s="17"/>
      <c r="T2743" s="5" t="str">
        <f>IF(SUM(Table4[[#This Row],[Jan]:[Dec]])=0,"",(SUM(Table4[[#This Row],[Jan]:[Dec]])))</f>
        <v/>
      </c>
      <c r="U2743" s="5">
        <f>IFERROR(IF(Table5[[#This Row],[Is RTE Student]]="Yes",0,VLOOKUP(Table4[[#This Row],[Class]]&amp;"_"&amp;Table4[[#This Row],[Stream]]&amp;"_"&amp;Table4[[#This Row],[Medium]],total_fee,5,0)),0)</f>
        <v>0</v>
      </c>
      <c r="V2743" s="5" t="str">
        <f>IFERROR(IF(Table4[[#This Row],[Total fees]]=Table4[[#This Row],[Total]]=0,"",Table4[[#This Row],[Total fees]]-Table4[[#This Row],[Total]]),"")</f>
        <v/>
      </c>
    </row>
    <row r="2744" spans="1:22">
      <c r="A2744" s="18" t="str">
        <f>IF('Student''s Data'!A2744=0,"",'Student''s Data'!A2744)</f>
        <v/>
      </c>
      <c r="B2744" s="18" t="str">
        <f>IF('Student''s Data'!B2744=0,"",'Student''s Data'!B2744)</f>
        <v/>
      </c>
      <c r="C2744" s="19" t="str">
        <f>IF('Student''s Data'!C2744=0,"",'Student''s Data'!C2744)</f>
        <v/>
      </c>
      <c r="D2744" s="19" t="str">
        <f>IF('Student''s Data'!D2744=0,"",'Student''s Data'!D2744)</f>
        <v/>
      </c>
      <c r="E2744" s="19" t="str">
        <f>IF('Student''s Data'!H2744=0,"",'Student''s Data'!H2744)</f>
        <v/>
      </c>
      <c r="F2744" s="19" t="str">
        <f>IF('Student''s Data'!E2744=0,"",'Student''s Data'!E2744)</f>
        <v/>
      </c>
      <c r="G2744" s="19" t="str">
        <f>IF('Student''s Data'!F2744=0,"",'Student''s Data'!F2744)</f>
        <v/>
      </c>
      <c r="H2744" s="17"/>
      <c r="I2744" s="17"/>
      <c r="J2744" s="17"/>
      <c r="K2744" s="17"/>
      <c r="L2744" s="17"/>
      <c r="M2744" s="17"/>
      <c r="N2744" s="17"/>
      <c r="O2744" s="17"/>
      <c r="P2744" s="17"/>
      <c r="Q2744" s="17"/>
      <c r="R2744" s="17"/>
      <c r="S2744" s="17"/>
      <c r="T2744" s="5" t="str">
        <f>IF(SUM(Table4[[#This Row],[Jan]:[Dec]])=0,"",(SUM(Table4[[#This Row],[Jan]:[Dec]])))</f>
        <v/>
      </c>
      <c r="U2744" s="5">
        <f>IFERROR(IF(Table5[[#This Row],[Is RTE Student]]="Yes",0,VLOOKUP(Table4[[#This Row],[Class]]&amp;"_"&amp;Table4[[#This Row],[Stream]]&amp;"_"&amp;Table4[[#This Row],[Medium]],total_fee,5,0)),0)</f>
        <v>0</v>
      </c>
      <c r="V2744" s="5" t="str">
        <f>IFERROR(IF(Table4[[#This Row],[Total fees]]=Table4[[#This Row],[Total]]=0,"",Table4[[#This Row],[Total fees]]-Table4[[#This Row],[Total]]),"")</f>
        <v/>
      </c>
    </row>
    <row r="2745" spans="1:22">
      <c r="A2745" s="18" t="str">
        <f>IF('Student''s Data'!A2745=0,"",'Student''s Data'!A2745)</f>
        <v/>
      </c>
      <c r="B2745" s="18" t="str">
        <f>IF('Student''s Data'!B2745=0,"",'Student''s Data'!B2745)</f>
        <v/>
      </c>
      <c r="C2745" s="19" t="str">
        <f>IF('Student''s Data'!C2745=0,"",'Student''s Data'!C2745)</f>
        <v/>
      </c>
      <c r="D2745" s="19" t="str">
        <f>IF('Student''s Data'!D2745=0,"",'Student''s Data'!D2745)</f>
        <v/>
      </c>
      <c r="E2745" s="19" t="str">
        <f>IF('Student''s Data'!H2745=0,"",'Student''s Data'!H2745)</f>
        <v/>
      </c>
      <c r="F2745" s="19" t="str">
        <f>IF('Student''s Data'!E2745=0,"",'Student''s Data'!E2745)</f>
        <v/>
      </c>
      <c r="G2745" s="19" t="str">
        <f>IF('Student''s Data'!F2745=0,"",'Student''s Data'!F2745)</f>
        <v/>
      </c>
      <c r="H2745" s="17"/>
      <c r="I2745" s="17"/>
      <c r="J2745" s="17"/>
      <c r="K2745" s="17"/>
      <c r="L2745" s="17"/>
      <c r="M2745" s="17"/>
      <c r="N2745" s="17"/>
      <c r="O2745" s="17"/>
      <c r="P2745" s="17"/>
      <c r="Q2745" s="17"/>
      <c r="R2745" s="17"/>
      <c r="S2745" s="17"/>
      <c r="T2745" s="5" t="str">
        <f>IF(SUM(Table4[[#This Row],[Jan]:[Dec]])=0,"",(SUM(Table4[[#This Row],[Jan]:[Dec]])))</f>
        <v/>
      </c>
      <c r="U2745" s="5">
        <f>IFERROR(IF(Table5[[#This Row],[Is RTE Student]]="Yes",0,VLOOKUP(Table4[[#This Row],[Class]]&amp;"_"&amp;Table4[[#This Row],[Stream]]&amp;"_"&amp;Table4[[#This Row],[Medium]],total_fee,5,0)),0)</f>
        <v>0</v>
      </c>
      <c r="V2745" s="5" t="str">
        <f>IFERROR(IF(Table4[[#This Row],[Total fees]]=Table4[[#This Row],[Total]]=0,"",Table4[[#This Row],[Total fees]]-Table4[[#This Row],[Total]]),"")</f>
        <v/>
      </c>
    </row>
    <row r="2746" spans="1:22">
      <c r="A2746" s="18" t="str">
        <f>IF('Student''s Data'!A2746=0,"",'Student''s Data'!A2746)</f>
        <v/>
      </c>
      <c r="B2746" s="18" t="str">
        <f>IF('Student''s Data'!B2746=0,"",'Student''s Data'!B2746)</f>
        <v/>
      </c>
      <c r="C2746" s="19" t="str">
        <f>IF('Student''s Data'!C2746=0,"",'Student''s Data'!C2746)</f>
        <v/>
      </c>
      <c r="D2746" s="19" t="str">
        <f>IF('Student''s Data'!D2746=0,"",'Student''s Data'!D2746)</f>
        <v/>
      </c>
      <c r="E2746" s="19" t="str">
        <f>IF('Student''s Data'!H2746=0,"",'Student''s Data'!H2746)</f>
        <v/>
      </c>
      <c r="F2746" s="19" t="str">
        <f>IF('Student''s Data'!E2746=0,"",'Student''s Data'!E2746)</f>
        <v/>
      </c>
      <c r="G2746" s="19" t="str">
        <f>IF('Student''s Data'!F2746=0,"",'Student''s Data'!F2746)</f>
        <v/>
      </c>
      <c r="H2746" s="17"/>
      <c r="I2746" s="17"/>
      <c r="J2746" s="17"/>
      <c r="K2746" s="17"/>
      <c r="L2746" s="17"/>
      <c r="M2746" s="17"/>
      <c r="N2746" s="17"/>
      <c r="O2746" s="17"/>
      <c r="P2746" s="17"/>
      <c r="Q2746" s="17"/>
      <c r="R2746" s="17"/>
      <c r="S2746" s="17"/>
      <c r="T2746" s="5" t="str">
        <f>IF(SUM(Table4[[#This Row],[Jan]:[Dec]])=0,"",(SUM(Table4[[#This Row],[Jan]:[Dec]])))</f>
        <v/>
      </c>
      <c r="U2746" s="5">
        <f>IFERROR(IF(Table5[[#This Row],[Is RTE Student]]="Yes",0,VLOOKUP(Table4[[#This Row],[Class]]&amp;"_"&amp;Table4[[#This Row],[Stream]]&amp;"_"&amp;Table4[[#This Row],[Medium]],total_fee,5,0)),0)</f>
        <v>0</v>
      </c>
      <c r="V2746" s="5" t="str">
        <f>IFERROR(IF(Table4[[#This Row],[Total fees]]=Table4[[#This Row],[Total]]=0,"",Table4[[#This Row],[Total fees]]-Table4[[#This Row],[Total]]),"")</f>
        <v/>
      </c>
    </row>
    <row r="2747" spans="1:22">
      <c r="A2747" s="18" t="str">
        <f>IF('Student''s Data'!A2747=0,"",'Student''s Data'!A2747)</f>
        <v/>
      </c>
      <c r="B2747" s="18" t="str">
        <f>IF('Student''s Data'!B2747=0,"",'Student''s Data'!B2747)</f>
        <v/>
      </c>
      <c r="C2747" s="19" t="str">
        <f>IF('Student''s Data'!C2747=0,"",'Student''s Data'!C2747)</f>
        <v/>
      </c>
      <c r="D2747" s="19" t="str">
        <f>IF('Student''s Data'!D2747=0,"",'Student''s Data'!D2747)</f>
        <v/>
      </c>
      <c r="E2747" s="19" t="str">
        <f>IF('Student''s Data'!H2747=0,"",'Student''s Data'!H2747)</f>
        <v/>
      </c>
      <c r="F2747" s="19" t="str">
        <f>IF('Student''s Data'!E2747=0,"",'Student''s Data'!E2747)</f>
        <v/>
      </c>
      <c r="G2747" s="19" t="str">
        <f>IF('Student''s Data'!F2747=0,"",'Student''s Data'!F2747)</f>
        <v/>
      </c>
      <c r="H2747" s="17"/>
      <c r="I2747" s="17"/>
      <c r="J2747" s="17"/>
      <c r="K2747" s="17"/>
      <c r="L2747" s="17"/>
      <c r="M2747" s="17"/>
      <c r="N2747" s="17"/>
      <c r="O2747" s="17"/>
      <c r="P2747" s="17"/>
      <c r="Q2747" s="17"/>
      <c r="R2747" s="17"/>
      <c r="S2747" s="17"/>
      <c r="T2747" s="5" t="str">
        <f>IF(SUM(Table4[[#This Row],[Jan]:[Dec]])=0,"",(SUM(Table4[[#This Row],[Jan]:[Dec]])))</f>
        <v/>
      </c>
      <c r="U2747" s="5">
        <f>IFERROR(IF(Table5[[#This Row],[Is RTE Student]]="Yes",0,VLOOKUP(Table4[[#This Row],[Class]]&amp;"_"&amp;Table4[[#This Row],[Stream]]&amp;"_"&amp;Table4[[#This Row],[Medium]],total_fee,5,0)),0)</f>
        <v>0</v>
      </c>
      <c r="V2747" s="5" t="str">
        <f>IFERROR(IF(Table4[[#This Row],[Total fees]]=Table4[[#This Row],[Total]]=0,"",Table4[[#This Row],[Total fees]]-Table4[[#This Row],[Total]]),"")</f>
        <v/>
      </c>
    </row>
    <row r="2748" spans="1:22">
      <c r="A2748" s="18" t="str">
        <f>IF('Student''s Data'!A2748=0,"",'Student''s Data'!A2748)</f>
        <v/>
      </c>
      <c r="B2748" s="18" t="str">
        <f>IF('Student''s Data'!B2748=0,"",'Student''s Data'!B2748)</f>
        <v/>
      </c>
      <c r="C2748" s="19" t="str">
        <f>IF('Student''s Data'!C2748=0,"",'Student''s Data'!C2748)</f>
        <v/>
      </c>
      <c r="D2748" s="19" t="str">
        <f>IF('Student''s Data'!D2748=0,"",'Student''s Data'!D2748)</f>
        <v/>
      </c>
      <c r="E2748" s="19" t="str">
        <f>IF('Student''s Data'!H2748=0,"",'Student''s Data'!H2748)</f>
        <v/>
      </c>
      <c r="F2748" s="19" t="str">
        <f>IF('Student''s Data'!E2748=0,"",'Student''s Data'!E2748)</f>
        <v/>
      </c>
      <c r="G2748" s="19" t="str">
        <f>IF('Student''s Data'!F2748=0,"",'Student''s Data'!F2748)</f>
        <v/>
      </c>
      <c r="H2748" s="17"/>
      <c r="I2748" s="17"/>
      <c r="J2748" s="17"/>
      <c r="K2748" s="17"/>
      <c r="L2748" s="17"/>
      <c r="M2748" s="17"/>
      <c r="N2748" s="17"/>
      <c r="O2748" s="17"/>
      <c r="P2748" s="17"/>
      <c r="Q2748" s="17"/>
      <c r="R2748" s="17"/>
      <c r="S2748" s="17"/>
      <c r="T2748" s="5" t="str">
        <f>IF(SUM(Table4[[#This Row],[Jan]:[Dec]])=0,"",(SUM(Table4[[#This Row],[Jan]:[Dec]])))</f>
        <v/>
      </c>
      <c r="U2748" s="5">
        <f>IFERROR(IF(Table5[[#This Row],[Is RTE Student]]="Yes",0,VLOOKUP(Table4[[#This Row],[Class]]&amp;"_"&amp;Table4[[#This Row],[Stream]]&amp;"_"&amp;Table4[[#This Row],[Medium]],total_fee,5,0)),0)</f>
        <v>0</v>
      </c>
      <c r="V2748" s="5" t="str">
        <f>IFERROR(IF(Table4[[#This Row],[Total fees]]=Table4[[#This Row],[Total]]=0,"",Table4[[#This Row],[Total fees]]-Table4[[#This Row],[Total]]),"")</f>
        <v/>
      </c>
    </row>
    <row r="2749" spans="1:22">
      <c r="A2749" s="18" t="str">
        <f>IF('Student''s Data'!A2749=0,"",'Student''s Data'!A2749)</f>
        <v/>
      </c>
      <c r="B2749" s="18" t="str">
        <f>IF('Student''s Data'!B2749=0,"",'Student''s Data'!B2749)</f>
        <v/>
      </c>
      <c r="C2749" s="19" t="str">
        <f>IF('Student''s Data'!C2749=0,"",'Student''s Data'!C2749)</f>
        <v/>
      </c>
      <c r="D2749" s="19" t="str">
        <f>IF('Student''s Data'!D2749=0,"",'Student''s Data'!D2749)</f>
        <v/>
      </c>
      <c r="E2749" s="19" t="str">
        <f>IF('Student''s Data'!H2749=0,"",'Student''s Data'!H2749)</f>
        <v/>
      </c>
      <c r="F2749" s="19" t="str">
        <f>IF('Student''s Data'!E2749=0,"",'Student''s Data'!E2749)</f>
        <v/>
      </c>
      <c r="G2749" s="19" t="str">
        <f>IF('Student''s Data'!F2749=0,"",'Student''s Data'!F2749)</f>
        <v/>
      </c>
      <c r="H2749" s="17"/>
      <c r="I2749" s="17"/>
      <c r="J2749" s="17"/>
      <c r="K2749" s="17"/>
      <c r="L2749" s="17"/>
      <c r="M2749" s="17"/>
      <c r="N2749" s="17"/>
      <c r="O2749" s="17"/>
      <c r="P2749" s="17"/>
      <c r="Q2749" s="17"/>
      <c r="R2749" s="17"/>
      <c r="S2749" s="17"/>
      <c r="T2749" s="5" t="str">
        <f>IF(SUM(Table4[[#This Row],[Jan]:[Dec]])=0,"",(SUM(Table4[[#This Row],[Jan]:[Dec]])))</f>
        <v/>
      </c>
      <c r="U2749" s="5">
        <f>IFERROR(IF(Table5[[#This Row],[Is RTE Student]]="Yes",0,VLOOKUP(Table4[[#This Row],[Class]]&amp;"_"&amp;Table4[[#This Row],[Stream]]&amp;"_"&amp;Table4[[#This Row],[Medium]],total_fee,5,0)),0)</f>
        <v>0</v>
      </c>
      <c r="V2749" s="5" t="str">
        <f>IFERROR(IF(Table4[[#This Row],[Total fees]]=Table4[[#This Row],[Total]]=0,"",Table4[[#This Row],[Total fees]]-Table4[[#This Row],[Total]]),"")</f>
        <v/>
      </c>
    </row>
    <row r="2750" spans="1:22">
      <c r="A2750" s="18" t="str">
        <f>IF('Student''s Data'!A2750=0,"",'Student''s Data'!A2750)</f>
        <v/>
      </c>
      <c r="B2750" s="18" t="str">
        <f>IF('Student''s Data'!B2750=0,"",'Student''s Data'!B2750)</f>
        <v/>
      </c>
      <c r="C2750" s="19" t="str">
        <f>IF('Student''s Data'!C2750=0,"",'Student''s Data'!C2750)</f>
        <v/>
      </c>
      <c r="D2750" s="19" t="str">
        <f>IF('Student''s Data'!D2750=0,"",'Student''s Data'!D2750)</f>
        <v/>
      </c>
      <c r="E2750" s="19" t="str">
        <f>IF('Student''s Data'!H2750=0,"",'Student''s Data'!H2750)</f>
        <v/>
      </c>
      <c r="F2750" s="19" t="str">
        <f>IF('Student''s Data'!E2750=0,"",'Student''s Data'!E2750)</f>
        <v/>
      </c>
      <c r="G2750" s="19" t="str">
        <f>IF('Student''s Data'!F2750=0,"",'Student''s Data'!F2750)</f>
        <v/>
      </c>
      <c r="H2750" s="17"/>
      <c r="I2750" s="17"/>
      <c r="J2750" s="17"/>
      <c r="K2750" s="17"/>
      <c r="L2750" s="17"/>
      <c r="M2750" s="17"/>
      <c r="N2750" s="17"/>
      <c r="O2750" s="17"/>
      <c r="P2750" s="17"/>
      <c r="Q2750" s="17"/>
      <c r="R2750" s="17"/>
      <c r="S2750" s="17"/>
      <c r="T2750" s="5" t="str">
        <f>IF(SUM(Table4[[#This Row],[Jan]:[Dec]])=0,"",(SUM(Table4[[#This Row],[Jan]:[Dec]])))</f>
        <v/>
      </c>
      <c r="U2750" s="5">
        <f>IFERROR(IF(Table5[[#This Row],[Is RTE Student]]="Yes",0,VLOOKUP(Table4[[#This Row],[Class]]&amp;"_"&amp;Table4[[#This Row],[Stream]]&amp;"_"&amp;Table4[[#This Row],[Medium]],total_fee,5,0)),0)</f>
        <v>0</v>
      </c>
      <c r="V2750" s="5" t="str">
        <f>IFERROR(IF(Table4[[#This Row],[Total fees]]=Table4[[#This Row],[Total]]=0,"",Table4[[#This Row],[Total fees]]-Table4[[#This Row],[Total]]),"")</f>
        <v/>
      </c>
    </row>
    <row r="2751" spans="1:22">
      <c r="A2751" s="18" t="str">
        <f>IF('Student''s Data'!A2751=0,"",'Student''s Data'!A2751)</f>
        <v/>
      </c>
      <c r="B2751" s="18" t="str">
        <f>IF('Student''s Data'!B2751=0,"",'Student''s Data'!B2751)</f>
        <v/>
      </c>
      <c r="C2751" s="19" t="str">
        <f>IF('Student''s Data'!C2751=0,"",'Student''s Data'!C2751)</f>
        <v/>
      </c>
      <c r="D2751" s="19" t="str">
        <f>IF('Student''s Data'!D2751=0,"",'Student''s Data'!D2751)</f>
        <v/>
      </c>
      <c r="E2751" s="19" t="str">
        <f>IF('Student''s Data'!H2751=0,"",'Student''s Data'!H2751)</f>
        <v/>
      </c>
      <c r="F2751" s="19" t="str">
        <f>IF('Student''s Data'!E2751=0,"",'Student''s Data'!E2751)</f>
        <v/>
      </c>
      <c r="G2751" s="19" t="str">
        <f>IF('Student''s Data'!F2751=0,"",'Student''s Data'!F2751)</f>
        <v/>
      </c>
      <c r="H2751" s="17"/>
      <c r="I2751" s="17"/>
      <c r="J2751" s="17"/>
      <c r="K2751" s="17"/>
      <c r="L2751" s="17"/>
      <c r="M2751" s="17"/>
      <c r="N2751" s="17"/>
      <c r="O2751" s="17"/>
      <c r="P2751" s="17"/>
      <c r="Q2751" s="17"/>
      <c r="R2751" s="17"/>
      <c r="S2751" s="17"/>
      <c r="T2751" s="5" t="str">
        <f>IF(SUM(Table4[[#This Row],[Jan]:[Dec]])=0,"",(SUM(Table4[[#This Row],[Jan]:[Dec]])))</f>
        <v/>
      </c>
      <c r="U2751" s="5">
        <f>IFERROR(IF(Table5[[#This Row],[Is RTE Student]]="Yes",0,VLOOKUP(Table4[[#This Row],[Class]]&amp;"_"&amp;Table4[[#This Row],[Stream]]&amp;"_"&amp;Table4[[#This Row],[Medium]],total_fee,5,0)),0)</f>
        <v>0</v>
      </c>
      <c r="V2751" s="5" t="str">
        <f>IFERROR(IF(Table4[[#This Row],[Total fees]]=Table4[[#This Row],[Total]]=0,"",Table4[[#This Row],[Total fees]]-Table4[[#This Row],[Total]]),"")</f>
        <v/>
      </c>
    </row>
    <row r="2752" spans="1:22">
      <c r="A2752" s="18" t="str">
        <f>IF('Student''s Data'!A2752=0,"",'Student''s Data'!A2752)</f>
        <v/>
      </c>
      <c r="B2752" s="18" t="str">
        <f>IF('Student''s Data'!B2752=0,"",'Student''s Data'!B2752)</f>
        <v/>
      </c>
      <c r="C2752" s="19" t="str">
        <f>IF('Student''s Data'!C2752=0,"",'Student''s Data'!C2752)</f>
        <v/>
      </c>
      <c r="D2752" s="19" t="str">
        <f>IF('Student''s Data'!D2752=0,"",'Student''s Data'!D2752)</f>
        <v/>
      </c>
      <c r="E2752" s="19" t="str">
        <f>IF('Student''s Data'!H2752=0,"",'Student''s Data'!H2752)</f>
        <v/>
      </c>
      <c r="F2752" s="19" t="str">
        <f>IF('Student''s Data'!E2752=0,"",'Student''s Data'!E2752)</f>
        <v/>
      </c>
      <c r="G2752" s="19" t="str">
        <f>IF('Student''s Data'!F2752=0,"",'Student''s Data'!F2752)</f>
        <v/>
      </c>
      <c r="H2752" s="17"/>
      <c r="I2752" s="17"/>
      <c r="J2752" s="17"/>
      <c r="K2752" s="17"/>
      <c r="L2752" s="17"/>
      <c r="M2752" s="17"/>
      <c r="N2752" s="17"/>
      <c r="O2752" s="17"/>
      <c r="P2752" s="17"/>
      <c r="Q2752" s="17"/>
      <c r="R2752" s="17"/>
      <c r="S2752" s="17"/>
      <c r="T2752" s="5" t="str">
        <f>IF(SUM(Table4[[#This Row],[Jan]:[Dec]])=0,"",(SUM(Table4[[#This Row],[Jan]:[Dec]])))</f>
        <v/>
      </c>
      <c r="U2752" s="5">
        <f>IFERROR(IF(Table5[[#This Row],[Is RTE Student]]="Yes",0,VLOOKUP(Table4[[#This Row],[Class]]&amp;"_"&amp;Table4[[#This Row],[Stream]]&amp;"_"&amp;Table4[[#This Row],[Medium]],total_fee,5,0)),0)</f>
        <v>0</v>
      </c>
      <c r="V2752" s="5" t="str">
        <f>IFERROR(IF(Table4[[#This Row],[Total fees]]=Table4[[#This Row],[Total]]=0,"",Table4[[#This Row],[Total fees]]-Table4[[#This Row],[Total]]),"")</f>
        <v/>
      </c>
    </row>
    <row r="2753" spans="1:22">
      <c r="A2753" s="18" t="str">
        <f>IF('Student''s Data'!A2753=0,"",'Student''s Data'!A2753)</f>
        <v/>
      </c>
      <c r="B2753" s="18" t="str">
        <f>IF('Student''s Data'!B2753=0,"",'Student''s Data'!B2753)</f>
        <v/>
      </c>
      <c r="C2753" s="19" t="str">
        <f>IF('Student''s Data'!C2753=0,"",'Student''s Data'!C2753)</f>
        <v/>
      </c>
      <c r="D2753" s="19" t="str">
        <f>IF('Student''s Data'!D2753=0,"",'Student''s Data'!D2753)</f>
        <v/>
      </c>
      <c r="E2753" s="19" t="str">
        <f>IF('Student''s Data'!H2753=0,"",'Student''s Data'!H2753)</f>
        <v/>
      </c>
      <c r="F2753" s="19" t="str">
        <f>IF('Student''s Data'!E2753=0,"",'Student''s Data'!E2753)</f>
        <v/>
      </c>
      <c r="G2753" s="19" t="str">
        <f>IF('Student''s Data'!F2753=0,"",'Student''s Data'!F2753)</f>
        <v/>
      </c>
      <c r="H2753" s="17"/>
      <c r="I2753" s="17"/>
      <c r="J2753" s="17"/>
      <c r="K2753" s="17"/>
      <c r="L2753" s="17"/>
      <c r="M2753" s="17"/>
      <c r="N2753" s="17"/>
      <c r="O2753" s="17"/>
      <c r="P2753" s="17"/>
      <c r="Q2753" s="17"/>
      <c r="R2753" s="17"/>
      <c r="S2753" s="17"/>
      <c r="T2753" s="5" t="str">
        <f>IF(SUM(Table4[[#This Row],[Jan]:[Dec]])=0,"",(SUM(Table4[[#This Row],[Jan]:[Dec]])))</f>
        <v/>
      </c>
      <c r="U2753" s="5">
        <f>IFERROR(IF(Table5[[#This Row],[Is RTE Student]]="Yes",0,VLOOKUP(Table4[[#This Row],[Class]]&amp;"_"&amp;Table4[[#This Row],[Stream]]&amp;"_"&amp;Table4[[#This Row],[Medium]],total_fee,5,0)),0)</f>
        <v>0</v>
      </c>
      <c r="V2753" s="5" t="str">
        <f>IFERROR(IF(Table4[[#This Row],[Total fees]]=Table4[[#This Row],[Total]]=0,"",Table4[[#This Row],[Total fees]]-Table4[[#This Row],[Total]]),"")</f>
        <v/>
      </c>
    </row>
    <row r="2754" spans="1:22">
      <c r="A2754" s="18" t="str">
        <f>IF('Student''s Data'!A2754=0,"",'Student''s Data'!A2754)</f>
        <v/>
      </c>
      <c r="B2754" s="18" t="str">
        <f>IF('Student''s Data'!B2754=0,"",'Student''s Data'!B2754)</f>
        <v/>
      </c>
      <c r="C2754" s="19" t="str">
        <f>IF('Student''s Data'!C2754=0,"",'Student''s Data'!C2754)</f>
        <v/>
      </c>
      <c r="D2754" s="19" t="str">
        <f>IF('Student''s Data'!D2754=0,"",'Student''s Data'!D2754)</f>
        <v/>
      </c>
      <c r="E2754" s="19" t="str">
        <f>IF('Student''s Data'!H2754=0,"",'Student''s Data'!H2754)</f>
        <v/>
      </c>
      <c r="F2754" s="19" t="str">
        <f>IF('Student''s Data'!E2754=0,"",'Student''s Data'!E2754)</f>
        <v/>
      </c>
      <c r="G2754" s="19" t="str">
        <f>IF('Student''s Data'!F2754=0,"",'Student''s Data'!F2754)</f>
        <v/>
      </c>
      <c r="H2754" s="17"/>
      <c r="I2754" s="17"/>
      <c r="J2754" s="17"/>
      <c r="K2754" s="17"/>
      <c r="L2754" s="17"/>
      <c r="M2754" s="17"/>
      <c r="N2754" s="17"/>
      <c r="O2754" s="17"/>
      <c r="P2754" s="17"/>
      <c r="Q2754" s="17"/>
      <c r="R2754" s="17"/>
      <c r="S2754" s="17"/>
      <c r="T2754" s="5" t="str">
        <f>IF(SUM(Table4[[#This Row],[Jan]:[Dec]])=0,"",(SUM(Table4[[#This Row],[Jan]:[Dec]])))</f>
        <v/>
      </c>
      <c r="U2754" s="5">
        <f>IFERROR(IF(Table5[[#This Row],[Is RTE Student]]="Yes",0,VLOOKUP(Table4[[#This Row],[Class]]&amp;"_"&amp;Table4[[#This Row],[Stream]]&amp;"_"&amp;Table4[[#This Row],[Medium]],total_fee,5,0)),0)</f>
        <v>0</v>
      </c>
      <c r="V2754" s="5" t="str">
        <f>IFERROR(IF(Table4[[#This Row],[Total fees]]=Table4[[#This Row],[Total]]=0,"",Table4[[#This Row],[Total fees]]-Table4[[#This Row],[Total]]),"")</f>
        <v/>
      </c>
    </row>
    <row r="2755" spans="1:22">
      <c r="A2755" s="18" t="str">
        <f>IF('Student''s Data'!A2755=0,"",'Student''s Data'!A2755)</f>
        <v/>
      </c>
      <c r="B2755" s="18" t="str">
        <f>IF('Student''s Data'!B2755=0,"",'Student''s Data'!B2755)</f>
        <v/>
      </c>
      <c r="C2755" s="19" t="str">
        <f>IF('Student''s Data'!C2755=0,"",'Student''s Data'!C2755)</f>
        <v/>
      </c>
      <c r="D2755" s="19" t="str">
        <f>IF('Student''s Data'!D2755=0,"",'Student''s Data'!D2755)</f>
        <v/>
      </c>
      <c r="E2755" s="19" t="str">
        <f>IF('Student''s Data'!H2755=0,"",'Student''s Data'!H2755)</f>
        <v/>
      </c>
      <c r="F2755" s="19" t="str">
        <f>IF('Student''s Data'!E2755=0,"",'Student''s Data'!E2755)</f>
        <v/>
      </c>
      <c r="G2755" s="19" t="str">
        <f>IF('Student''s Data'!F2755=0,"",'Student''s Data'!F2755)</f>
        <v/>
      </c>
      <c r="H2755" s="17"/>
      <c r="I2755" s="17"/>
      <c r="J2755" s="17"/>
      <c r="K2755" s="17"/>
      <c r="L2755" s="17"/>
      <c r="M2755" s="17"/>
      <c r="N2755" s="17"/>
      <c r="O2755" s="17"/>
      <c r="P2755" s="17"/>
      <c r="Q2755" s="17"/>
      <c r="R2755" s="17"/>
      <c r="S2755" s="17"/>
      <c r="T2755" s="5" t="str">
        <f>IF(SUM(Table4[[#This Row],[Jan]:[Dec]])=0,"",(SUM(Table4[[#This Row],[Jan]:[Dec]])))</f>
        <v/>
      </c>
      <c r="U2755" s="5">
        <f>IFERROR(IF(Table5[[#This Row],[Is RTE Student]]="Yes",0,VLOOKUP(Table4[[#This Row],[Class]]&amp;"_"&amp;Table4[[#This Row],[Stream]]&amp;"_"&amp;Table4[[#This Row],[Medium]],total_fee,5,0)),0)</f>
        <v>0</v>
      </c>
      <c r="V2755" s="5" t="str">
        <f>IFERROR(IF(Table4[[#This Row],[Total fees]]=Table4[[#This Row],[Total]]=0,"",Table4[[#This Row],[Total fees]]-Table4[[#This Row],[Total]]),"")</f>
        <v/>
      </c>
    </row>
    <row r="2756" spans="1:22">
      <c r="A2756" s="18" t="str">
        <f>IF('Student''s Data'!A2756=0,"",'Student''s Data'!A2756)</f>
        <v/>
      </c>
      <c r="B2756" s="18" t="str">
        <f>IF('Student''s Data'!B2756=0,"",'Student''s Data'!B2756)</f>
        <v/>
      </c>
      <c r="C2756" s="19" t="str">
        <f>IF('Student''s Data'!C2756=0,"",'Student''s Data'!C2756)</f>
        <v/>
      </c>
      <c r="D2756" s="19" t="str">
        <f>IF('Student''s Data'!D2756=0,"",'Student''s Data'!D2756)</f>
        <v/>
      </c>
      <c r="E2756" s="19" t="str">
        <f>IF('Student''s Data'!H2756=0,"",'Student''s Data'!H2756)</f>
        <v/>
      </c>
      <c r="F2756" s="19" t="str">
        <f>IF('Student''s Data'!E2756=0,"",'Student''s Data'!E2756)</f>
        <v/>
      </c>
      <c r="G2756" s="19" t="str">
        <f>IF('Student''s Data'!F2756=0,"",'Student''s Data'!F2756)</f>
        <v/>
      </c>
      <c r="H2756" s="17"/>
      <c r="I2756" s="17"/>
      <c r="J2756" s="17"/>
      <c r="K2756" s="17"/>
      <c r="L2756" s="17"/>
      <c r="M2756" s="17"/>
      <c r="N2756" s="17"/>
      <c r="O2756" s="17"/>
      <c r="P2756" s="17"/>
      <c r="Q2756" s="17"/>
      <c r="R2756" s="17"/>
      <c r="S2756" s="17"/>
      <c r="T2756" s="5" t="str">
        <f>IF(SUM(Table4[[#This Row],[Jan]:[Dec]])=0,"",(SUM(Table4[[#This Row],[Jan]:[Dec]])))</f>
        <v/>
      </c>
      <c r="U2756" s="5">
        <f>IFERROR(IF(Table5[[#This Row],[Is RTE Student]]="Yes",0,VLOOKUP(Table4[[#This Row],[Class]]&amp;"_"&amp;Table4[[#This Row],[Stream]]&amp;"_"&amp;Table4[[#This Row],[Medium]],total_fee,5,0)),0)</f>
        <v>0</v>
      </c>
      <c r="V2756" s="5" t="str">
        <f>IFERROR(IF(Table4[[#This Row],[Total fees]]=Table4[[#This Row],[Total]]=0,"",Table4[[#This Row],[Total fees]]-Table4[[#This Row],[Total]]),"")</f>
        <v/>
      </c>
    </row>
    <row r="2757" spans="1:22">
      <c r="A2757" s="18" t="str">
        <f>IF('Student''s Data'!A2757=0,"",'Student''s Data'!A2757)</f>
        <v/>
      </c>
      <c r="B2757" s="18" t="str">
        <f>IF('Student''s Data'!B2757=0,"",'Student''s Data'!B2757)</f>
        <v/>
      </c>
      <c r="C2757" s="19" t="str">
        <f>IF('Student''s Data'!C2757=0,"",'Student''s Data'!C2757)</f>
        <v/>
      </c>
      <c r="D2757" s="19" t="str">
        <f>IF('Student''s Data'!D2757=0,"",'Student''s Data'!D2757)</f>
        <v/>
      </c>
      <c r="E2757" s="19" t="str">
        <f>IF('Student''s Data'!H2757=0,"",'Student''s Data'!H2757)</f>
        <v/>
      </c>
      <c r="F2757" s="19" t="str">
        <f>IF('Student''s Data'!E2757=0,"",'Student''s Data'!E2757)</f>
        <v/>
      </c>
      <c r="G2757" s="19" t="str">
        <f>IF('Student''s Data'!F2757=0,"",'Student''s Data'!F2757)</f>
        <v/>
      </c>
      <c r="H2757" s="17"/>
      <c r="I2757" s="17"/>
      <c r="J2757" s="17"/>
      <c r="K2757" s="17"/>
      <c r="L2757" s="17"/>
      <c r="M2757" s="17"/>
      <c r="N2757" s="17"/>
      <c r="O2757" s="17"/>
      <c r="P2757" s="17"/>
      <c r="Q2757" s="17"/>
      <c r="R2757" s="17"/>
      <c r="S2757" s="17"/>
      <c r="T2757" s="5" t="str">
        <f>IF(SUM(Table4[[#This Row],[Jan]:[Dec]])=0,"",(SUM(Table4[[#This Row],[Jan]:[Dec]])))</f>
        <v/>
      </c>
      <c r="U2757" s="5">
        <f>IFERROR(IF(Table5[[#This Row],[Is RTE Student]]="Yes",0,VLOOKUP(Table4[[#This Row],[Class]]&amp;"_"&amp;Table4[[#This Row],[Stream]]&amp;"_"&amp;Table4[[#This Row],[Medium]],total_fee,5,0)),0)</f>
        <v>0</v>
      </c>
      <c r="V2757" s="5" t="str">
        <f>IFERROR(IF(Table4[[#This Row],[Total fees]]=Table4[[#This Row],[Total]]=0,"",Table4[[#This Row],[Total fees]]-Table4[[#This Row],[Total]]),"")</f>
        <v/>
      </c>
    </row>
    <row r="2758" spans="1:22">
      <c r="A2758" s="18" t="str">
        <f>IF('Student''s Data'!A2758=0,"",'Student''s Data'!A2758)</f>
        <v/>
      </c>
      <c r="B2758" s="18" t="str">
        <f>IF('Student''s Data'!B2758=0,"",'Student''s Data'!B2758)</f>
        <v/>
      </c>
      <c r="C2758" s="19" t="str">
        <f>IF('Student''s Data'!C2758=0,"",'Student''s Data'!C2758)</f>
        <v/>
      </c>
      <c r="D2758" s="19" t="str">
        <f>IF('Student''s Data'!D2758=0,"",'Student''s Data'!D2758)</f>
        <v/>
      </c>
      <c r="E2758" s="19" t="str">
        <f>IF('Student''s Data'!H2758=0,"",'Student''s Data'!H2758)</f>
        <v/>
      </c>
      <c r="F2758" s="19" t="str">
        <f>IF('Student''s Data'!E2758=0,"",'Student''s Data'!E2758)</f>
        <v/>
      </c>
      <c r="G2758" s="19" t="str">
        <f>IF('Student''s Data'!F2758=0,"",'Student''s Data'!F2758)</f>
        <v/>
      </c>
      <c r="H2758" s="17"/>
      <c r="I2758" s="17"/>
      <c r="J2758" s="17"/>
      <c r="K2758" s="17"/>
      <c r="L2758" s="17"/>
      <c r="M2758" s="17"/>
      <c r="N2758" s="17"/>
      <c r="O2758" s="17"/>
      <c r="P2758" s="17"/>
      <c r="Q2758" s="17"/>
      <c r="R2758" s="17"/>
      <c r="S2758" s="17"/>
      <c r="T2758" s="5" t="str">
        <f>IF(SUM(Table4[[#This Row],[Jan]:[Dec]])=0,"",(SUM(Table4[[#This Row],[Jan]:[Dec]])))</f>
        <v/>
      </c>
      <c r="U2758" s="5">
        <f>IFERROR(IF(Table5[[#This Row],[Is RTE Student]]="Yes",0,VLOOKUP(Table4[[#This Row],[Class]]&amp;"_"&amp;Table4[[#This Row],[Stream]]&amp;"_"&amp;Table4[[#This Row],[Medium]],total_fee,5,0)),0)</f>
        <v>0</v>
      </c>
      <c r="V2758" s="5" t="str">
        <f>IFERROR(IF(Table4[[#This Row],[Total fees]]=Table4[[#This Row],[Total]]=0,"",Table4[[#This Row],[Total fees]]-Table4[[#This Row],[Total]]),"")</f>
        <v/>
      </c>
    </row>
    <row r="2759" spans="1:22">
      <c r="A2759" s="18" t="str">
        <f>IF('Student''s Data'!A2759=0,"",'Student''s Data'!A2759)</f>
        <v/>
      </c>
      <c r="B2759" s="18" t="str">
        <f>IF('Student''s Data'!B2759=0,"",'Student''s Data'!B2759)</f>
        <v/>
      </c>
      <c r="C2759" s="19" t="str">
        <f>IF('Student''s Data'!C2759=0,"",'Student''s Data'!C2759)</f>
        <v/>
      </c>
      <c r="D2759" s="19" t="str">
        <f>IF('Student''s Data'!D2759=0,"",'Student''s Data'!D2759)</f>
        <v/>
      </c>
      <c r="E2759" s="19" t="str">
        <f>IF('Student''s Data'!H2759=0,"",'Student''s Data'!H2759)</f>
        <v/>
      </c>
      <c r="F2759" s="19" t="str">
        <f>IF('Student''s Data'!E2759=0,"",'Student''s Data'!E2759)</f>
        <v/>
      </c>
      <c r="G2759" s="19" t="str">
        <f>IF('Student''s Data'!F2759=0,"",'Student''s Data'!F2759)</f>
        <v/>
      </c>
      <c r="H2759" s="17"/>
      <c r="I2759" s="17"/>
      <c r="J2759" s="17"/>
      <c r="K2759" s="17"/>
      <c r="L2759" s="17"/>
      <c r="M2759" s="17"/>
      <c r="N2759" s="17"/>
      <c r="O2759" s="17"/>
      <c r="P2759" s="17"/>
      <c r="Q2759" s="17"/>
      <c r="R2759" s="17"/>
      <c r="S2759" s="17"/>
      <c r="T2759" s="5" t="str">
        <f>IF(SUM(Table4[[#This Row],[Jan]:[Dec]])=0,"",(SUM(Table4[[#This Row],[Jan]:[Dec]])))</f>
        <v/>
      </c>
      <c r="U2759" s="5">
        <f>IFERROR(IF(Table5[[#This Row],[Is RTE Student]]="Yes",0,VLOOKUP(Table4[[#This Row],[Class]]&amp;"_"&amp;Table4[[#This Row],[Stream]]&amp;"_"&amp;Table4[[#This Row],[Medium]],total_fee,5,0)),0)</f>
        <v>0</v>
      </c>
      <c r="V2759" s="5" t="str">
        <f>IFERROR(IF(Table4[[#This Row],[Total fees]]=Table4[[#This Row],[Total]]=0,"",Table4[[#This Row],[Total fees]]-Table4[[#This Row],[Total]]),"")</f>
        <v/>
      </c>
    </row>
    <row r="2760" spans="1:22">
      <c r="A2760" s="18" t="str">
        <f>IF('Student''s Data'!A2760=0,"",'Student''s Data'!A2760)</f>
        <v/>
      </c>
      <c r="B2760" s="18" t="str">
        <f>IF('Student''s Data'!B2760=0,"",'Student''s Data'!B2760)</f>
        <v/>
      </c>
      <c r="C2760" s="19" t="str">
        <f>IF('Student''s Data'!C2760=0,"",'Student''s Data'!C2760)</f>
        <v/>
      </c>
      <c r="D2760" s="19" t="str">
        <f>IF('Student''s Data'!D2760=0,"",'Student''s Data'!D2760)</f>
        <v/>
      </c>
      <c r="E2760" s="19" t="str">
        <f>IF('Student''s Data'!H2760=0,"",'Student''s Data'!H2760)</f>
        <v/>
      </c>
      <c r="F2760" s="19" t="str">
        <f>IF('Student''s Data'!E2760=0,"",'Student''s Data'!E2760)</f>
        <v/>
      </c>
      <c r="G2760" s="19" t="str">
        <f>IF('Student''s Data'!F2760=0,"",'Student''s Data'!F2760)</f>
        <v/>
      </c>
      <c r="H2760" s="17"/>
      <c r="I2760" s="17"/>
      <c r="J2760" s="17"/>
      <c r="K2760" s="17"/>
      <c r="L2760" s="17"/>
      <c r="M2760" s="17"/>
      <c r="N2760" s="17"/>
      <c r="O2760" s="17"/>
      <c r="P2760" s="17"/>
      <c r="Q2760" s="17"/>
      <c r="R2760" s="17"/>
      <c r="S2760" s="17"/>
      <c r="T2760" s="5" t="str">
        <f>IF(SUM(Table4[[#This Row],[Jan]:[Dec]])=0,"",(SUM(Table4[[#This Row],[Jan]:[Dec]])))</f>
        <v/>
      </c>
      <c r="U2760" s="5">
        <f>IFERROR(IF(Table5[[#This Row],[Is RTE Student]]="Yes",0,VLOOKUP(Table4[[#This Row],[Class]]&amp;"_"&amp;Table4[[#This Row],[Stream]]&amp;"_"&amp;Table4[[#This Row],[Medium]],total_fee,5,0)),0)</f>
        <v>0</v>
      </c>
      <c r="V2760" s="5" t="str">
        <f>IFERROR(IF(Table4[[#This Row],[Total fees]]=Table4[[#This Row],[Total]]=0,"",Table4[[#This Row],[Total fees]]-Table4[[#This Row],[Total]]),"")</f>
        <v/>
      </c>
    </row>
    <row r="2761" spans="1:22">
      <c r="A2761" s="18" t="str">
        <f>IF('Student''s Data'!A2761=0,"",'Student''s Data'!A2761)</f>
        <v/>
      </c>
      <c r="B2761" s="18" t="str">
        <f>IF('Student''s Data'!B2761=0,"",'Student''s Data'!B2761)</f>
        <v/>
      </c>
      <c r="C2761" s="19" t="str">
        <f>IF('Student''s Data'!C2761=0,"",'Student''s Data'!C2761)</f>
        <v/>
      </c>
      <c r="D2761" s="19" t="str">
        <f>IF('Student''s Data'!D2761=0,"",'Student''s Data'!D2761)</f>
        <v/>
      </c>
      <c r="E2761" s="19" t="str">
        <f>IF('Student''s Data'!H2761=0,"",'Student''s Data'!H2761)</f>
        <v/>
      </c>
      <c r="F2761" s="19" t="str">
        <f>IF('Student''s Data'!E2761=0,"",'Student''s Data'!E2761)</f>
        <v/>
      </c>
      <c r="G2761" s="19" t="str">
        <f>IF('Student''s Data'!F2761=0,"",'Student''s Data'!F2761)</f>
        <v/>
      </c>
      <c r="H2761" s="17"/>
      <c r="I2761" s="17"/>
      <c r="J2761" s="17"/>
      <c r="K2761" s="17"/>
      <c r="L2761" s="17"/>
      <c r="M2761" s="17"/>
      <c r="N2761" s="17"/>
      <c r="O2761" s="17"/>
      <c r="P2761" s="17"/>
      <c r="Q2761" s="17"/>
      <c r="R2761" s="17"/>
      <c r="S2761" s="17"/>
      <c r="T2761" s="5" t="str">
        <f>IF(SUM(Table4[[#This Row],[Jan]:[Dec]])=0,"",(SUM(Table4[[#This Row],[Jan]:[Dec]])))</f>
        <v/>
      </c>
      <c r="U2761" s="5">
        <f>IFERROR(IF(Table5[[#This Row],[Is RTE Student]]="Yes",0,VLOOKUP(Table4[[#This Row],[Class]]&amp;"_"&amp;Table4[[#This Row],[Stream]]&amp;"_"&amp;Table4[[#This Row],[Medium]],total_fee,5,0)),0)</f>
        <v>0</v>
      </c>
      <c r="V2761" s="5" t="str">
        <f>IFERROR(IF(Table4[[#This Row],[Total fees]]=Table4[[#This Row],[Total]]=0,"",Table4[[#This Row],[Total fees]]-Table4[[#This Row],[Total]]),"")</f>
        <v/>
      </c>
    </row>
    <row r="2762" spans="1:22">
      <c r="A2762" s="18" t="str">
        <f>IF('Student''s Data'!A2762=0,"",'Student''s Data'!A2762)</f>
        <v/>
      </c>
      <c r="B2762" s="18" t="str">
        <f>IF('Student''s Data'!B2762=0,"",'Student''s Data'!B2762)</f>
        <v/>
      </c>
      <c r="C2762" s="19" t="str">
        <f>IF('Student''s Data'!C2762=0,"",'Student''s Data'!C2762)</f>
        <v/>
      </c>
      <c r="D2762" s="19" t="str">
        <f>IF('Student''s Data'!D2762=0,"",'Student''s Data'!D2762)</f>
        <v/>
      </c>
      <c r="E2762" s="19" t="str">
        <f>IF('Student''s Data'!H2762=0,"",'Student''s Data'!H2762)</f>
        <v/>
      </c>
      <c r="F2762" s="19" t="str">
        <f>IF('Student''s Data'!E2762=0,"",'Student''s Data'!E2762)</f>
        <v/>
      </c>
      <c r="G2762" s="19" t="str">
        <f>IF('Student''s Data'!F2762=0,"",'Student''s Data'!F2762)</f>
        <v/>
      </c>
      <c r="H2762" s="17"/>
      <c r="I2762" s="17"/>
      <c r="J2762" s="17"/>
      <c r="K2762" s="17"/>
      <c r="L2762" s="17"/>
      <c r="M2762" s="17"/>
      <c r="N2762" s="17"/>
      <c r="O2762" s="17"/>
      <c r="P2762" s="17"/>
      <c r="Q2762" s="17"/>
      <c r="R2762" s="17"/>
      <c r="S2762" s="17"/>
      <c r="T2762" s="5" t="str">
        <f>IF(SUM(Table4[[#This Row],[Jan]:[Dec]])=0,"",(SUM(Table4[[#This Row],[Jan]:[Dec]])))</f>
        <v/>
      </c>
      <c r="U2762" s="5">
        <f>IFERROR(IF(Table5[[#This Row],[Is RTE Student]]="Yes",0,VLOOKUP(Table4[[#This Row],[Class]]&amp;"_"&amp;Table4[[#This Row],[Stream]]&amp;"_"&amp;Table4[[#This Row],[Medium]],total_fee,5,0)),0)</f>
        <v>0</v>
      </c>
      <c r="V2762" s="5" t="str">
        <f>IFERROR(IF(Table4[[#This Row],[Total fees]]=Table4[[#This Row],[Total]]=0,"",Table4[[#This Row],[Total fees]]-Table4[[#This Row],[Total]]),"")</f>
        <v/>
      </c>
    </row>
    <row r="2763" spans="1:22">
      <c r="A2763" s="18" t="str">
        <f>IF('Student''s Data'!A2763=0,"",'Student''s Data'!A2763)</f>
        <v/>
      </c>
      <c r="B2763" s="18" t="str">
        <f>IF('Student''s Data'!B2763=0,"",'Student''s Data'!B2763)</f>
        <v/>
      </c>
      <c r="C2763" s="19" t="str">
        <f>IF('Student''s Data'!C2763=0,"",'Student''s Data'!C2763)</f>
        <v/>
      </c>
      <c r="D2763" s="19" t="str">
        <f>IF('Student''s Data'!D2763=0,"",'Student''s Data'!D2763)</f>
        <v/>
      </c>
      <c r="E2763" s="19" t="str">
        <f>IF('Student''s Data'!H2763=0,"",'Student''s Data'!H2763)</f>
        <v/>
      </c>
      <c r="F2763" s="19" t="str">
        <f>IF('Student''s Data'!E2763=0,"",'Student''s Data'!E2763)</f>
        <v/>
      </c>
      <c r="G2763" s="19" t="str">
        <f>IF('Student''s Data'!F2763=0,"",'Student''s Data'!F2763)</f>
        <v/>
      </c>
      <c r="H2763" s="17"/>
      <c r="I2763" s="17"/>
      <c r="J2763" s="17"/>
      <c r="K2763" s="17"/>
      <c r="L2763" s="17"/>
      <c r="M2763" s="17"/>
      <c r="N2763" s="17"/>
      <c r="O2763" s="17"/>
      <c r="P2763" s="17"/>
      <c r="Q2763" s="17"/>
      <c r="R2763" s="17"/>
      <c r="S2763" s="17"/>
      <c r="T2763" s="5" t="str">
        <f>IF(SUM(Table4[[#This Row],[Jan]:[Dec]])=0,"",(SUM(Table4[[#This Row],[Jan]:[Dec]])))</f>
        <v/>
      </c>
      <c r="U2763" s="5">
        <f>IFERROR(IF(Table5[[#This Row],[Is RTE Student]]="Yes",0,VLOOKUP(Table4[[#This Row],[Class]]&amp;"_"&amp;Table4[[#This Row],[Stream]]&amp;"_"&amp;Table4[[#This Row],[Medium]],total_fee,5,0)),0)</f>
        <v>0</v>
      </c>
      <c r="V2763" s="5" t="str">
        <f>IFERROR(IF(Table4[[#This Row],[Total fees]]=Table4[[#This Row],[Total]]=0,"",Table4[[#This Row],[Total fees]]-Table4[[#This Row],[Total]]),"")</f>
        <v/>
      </c>
    </row>
    <row r="2764" spans="1:22">
      <c r="A2764" s="18" t="str">
        <f>IF('Student''s Data'!A2764=0,"",'Student''s Data'!A2764)</f>
        <v/>
      </c>
      <c r="B2764" s="18" t="str">
        <f>IF('Student''s Data'!B2764=0,"",'Student''s Data'!B2764)</f>
        <v/>
      </c>
      <c r="C2764" s="19" t="str">
        <f>IF('Student''s Data'!C2764=0,"",'Student''s Data'!C2764)</f>
        <v/>
      </c>
      <c r="D2764" s="19" t="str">
        <f>IF('Student''s Data'!D2764=0,"",'Student''s Data'!D2764)</f>
        <v/>
      </c>
      <c r="E2764" s="19" t="str">
        <f>IF('Student''s Data'!H2764=0,"",'Student''s Data'!H2764)</f>
        <v/>
      </c>
      <c r="F2764" s="19" t="str">
        <f>IF('Student''s Data'!E2764=0,"",'Student''s Data'!E2764)</f>
        <v/>
      </c>
      <c r="G2764" s="19" t="str">
        <f>IF('Student''s Data'!F2764=0,"",'Student''s Data'!F2764)</f>
        <v/>
      </c>
      <c r="H2764" s="17"/>
      <c r="I2764" s="17"/>
      <c r="J2764" s="17"/>
      <c r="K2764" s="17"/>
      <c r="L2764" s="17"/>
      <c r="M2764" s="17"/>
      <c r="N2764" s="17"/>
      <c r="O2764" s="17"/>
      <c r="P2764" s="17"/>
      <c r="Q2764" s="17"/>
      <c r="R2764" s="17"/>
      <c r="S2764" s="17"/>
      <c r="T2764" s="5" t="str">
        <f>IF(SUM(Table4[[#This Row],[Jan]:[Dec]])=0,"",(SUM(Table4[[#This Row],[Jan]:[Dec]])))</f>
        <v/>
      </c>
      <c r="U2764" s="5">
        <f>IFERROR(IF(Table5[[#This Row],[Is RTE Student]]="Yes",0,VLOOKUP(Table4[[#This Row],[Class]]&amp;"_"&amp;Table4[[#This Row],[Stream]]&amp;"_"&amp;Table4[[#This Row],[Medium]],total_fee,5,0)),0)</f>
        <v>0</v>
      </c>
      <c r="V2764" s="5" t="str">
        <f>IFERROR(IF(Table4[[#This Row],[Total fees]]=Table4[[#This Row],[Total]]=0,"",Table4[[#This Row],[Total fees]]-Table4[[#This Row],[Total]]),"")</f>
        <v/>
      </c>
    </row>
    <row r="2765" spans="1:22">
      <c r="A2765" s="18" t="str">
        <f>IF('Student''s Data'!A2765=0,"",'Student''s Data'!A2765)</f>
        <v/>
      </c>
      <c r="B2765" s="18" t="str">
        <f>IF('Student''s Data'!B2765=0,"",'Student''s Data'!B2765)</f>
        <v/>
      </c>
      <c r="C2765" s="19" t="str">
        <f>IF('Student''s Data'!C2765=0,"",'Student''s Data'!C2765)</f>
        <v/>
      </c>
      <c r="D2765" s="19" t="str">
        <f>IF('Student''s Data'!D2765=0,"",'Student''s Data'!D2765)</f>
        <v/>
      </c>
      <c r="E2765" s="19" t="str">
        <f>IF('Student''s Data'!H2765=0,"",'Student''s Data'!H2765)</f>
        <v/>
      </c>
      <c r="F2765" s="19" t="str">
        <f>IF('Student''s Data'!E2765=0,"",'Student''s Data'!E2765)</f>
        <v/>
      </c>
      <c r="G2765" s="19" t="str">
        <f>IF('Student''s Data'!F2765=0,"",'Student''s Data'!F2765)</f>
        <v/>
      </c>
      <c r="H2765" s="17"/>
      <c r="I2765" s="17"/>
      <c r="J2765" s="17"/>
      <c r="K2765" s="17"/>
      <c r="L2765" s="17"/>
      <c r="M2765" s="17"/>
      <c r="N2765" s="17"/>
      <c r="O2765" s="17"/>
      <c r="P2765" s="17"/>
      <c r="Q2765" s="17"/>
      <c r="R2765" s="17"/>
      <c r="S2765" s="17"/>
      <c r="T2765" s="5" t="str">
        <f>IF(SUM(Table4[[#This Row],[Jan]:[Dec]])=0,"",(SUM(Table4[[#This Row],[Jan]:[Dec]])))</f>
        <v/>
      </c>
      <c r="U2765" s="5">
        <f>IFERROR(IF(Table5[[#This Row],[Is RTE Student]]="Yes",0,VLOOKUP(Table4[[#This Row],[Class]]&amp;"_"&amp;Table4[[#This Row],[Stream]]&amp;"_"&amp;Table4[[#This Row],[Medium]],total_fee,5,0)),0)</f>
        <v>0</v>
      </c>
      <c r="V2765" s="5" t="str">
        <f>IFERROR(IF(Table4[[#This Row],[Total fees]]=Table4[[#This Row],[Total]]=0,"",Table4[[#This Row],[Total fees]]-Table4[[#This Row],[Total]]),"")</f>
        <v/>
      </c>
    </row>
    <row r="2766" spans="1:22">
      <c r="A2766" s="18" t="str">
        <f>IF('Student''s Data'!A2766=0,"",'Student''s Data'!A2766)</f>
        <v/>
      </c>
      <c r="B2766" s="18" t="str">
        <f>IF('Student''s Data'!B2766=0,"",'Student''s Data'!B2766)</f>
        <v/>
      </c>
      <c r="C2766" s="19" t="str">
        <f>IF('Student''s Data'!C2766=0,"",'Student''s Data'!C2766)</f>
        <v/>
      </c>
      <c r="D2766" s="19" t="str">
        <f>IF('Student''s Data'!D2766=0,"",'Student''s Data'!D2766)</f>
        <v/>
      </c>
      <c r="E2766" s="19" t="str">
        <f>IF('Student''s Data'!H2766=0,"",'Student''s Data'!H2766)</f>
        <v/>
      </c>
      <c r="F2766" s="19" t="str">
        <f>IF('Student''s Data'!E2766=0,"",'Student''s Data'!E2766)</f>
        <v/>
      </c>
      <c r="G2766" s="19" t="str">
        <f>IF('Student''s Data'!F2766=0,"",'Student''s Data'!F2766)</f>
        <v/>
      </c>
      <c r="H2766" s="17"/>
      <c r="I2766" s="17"/>
      <c r="J2766" s="17"/>
      <c r="K2766" s="17"/>
      <c r="L2766" s="17"/>
      <c r="M2766" s="17"/>
      <c r="N2766" s="17"/>
      <c r="O2766" s="17"/>
      <c r="P2766" s="17"/>
      <c r="Q2766" s="17"/>
      <c r="R2766" s="17"/>
      <c r="S2766" s="17"/>
      <c r="T2766" s="5" t="str">
        <f>IF(SUM(Table4[[#This Row],[Jan]:[Dec]])=0,"",(SUM(Table4[[#This Row],[Jan]:[Dec]])))</f>
        <v/>
      </c>
      <c r="U2766" s="5">
        <f>IFERROR(IF(Table5[[#This Row],[Is RTE Student]]="Yes",0,VLOOKUP(Table4[[#This Row],[Class]]&amp;"_"&amp;Table4[[#This Row],[Stream]]&amp;"_"&amp;Table4[[#This Row],[Medium]],total_fee,5,0)),0)</f>
        <v>0</v>
      </c>
      <c r="V2766" s="5" t="str">
        <f>IFERROR(IF(Table4[[#This Row],[Total fees]]=Table4[[#This Row],[Total]]=0,"",Table4[[#This Row],[Total fees]]-Table4[[#This Row],[Total]]),"")</f>
        <v/>
      </c>
    </row>
    <row r="2767" spans="1:22">
      <c r="A2767" s="18" t="str">
        <f>IF('Student''s Data'!A2767=0,"",'Student''s Data'!A2767)</f>
        <v/>
      </c>
      <c r="B2767" s="18" t="str">
        <f>IF('Student''s Data'!B2767=0,"",'Student''s Data'!B2767)</f>
        <v/>
      </c>
      <c r="C2767" s="19" t="str">
        <f>IF('Student''s Data'!C2767=0,"",'Student''s Data'!C2767)</f>
        <v/>
      </c>
      <c r="D2767" s="19" t="str">
        <f>IF('Student''s Data'!D2767=0,"",'Student''s Data'!D2767)</f>
        <v/>
      </c>
      <c r="E2767" s="19" t="str">
        <f>IF('Student''s Data'!H2767=0,"",'Student''s Data'!H2767)</f>
        <v/>
      </c>
      <c r="F2767" s="19" t="str">
        <f>IF('Student''s Data'!E2767=0,"",'Student''s Data'!E2767)</f>
        <v/>
      </c>
      <c r="G2767" s="19" t="str">
        <f>IF('Student''s Data'!F2767=0,"",'Student''s Data'!F2767)</f>
        <v/>
      </c>
      <c r="H2767" s="17"/>
      <c r="I2767" s="17"/>
      <c r="J2767" s="17"/>
      <c r="K2767" s="17"/>
      <c r="L2767" s="17"/>
      <c r="M2767" s="17"/>
      <c r="N2767" s="17"/>
      <c r="O2767" s="17"/>
      <c r="P2767" s="17"/>
      <c r="Q2767" s="17"/>
      <c r="R2767" s="17"/>
      <c r="S2767" s="17"/>
      <c r="T2767" s="5" t="str">
        <f>IF(SUM(Table4[[#This Row],[Jan]:[Dec]])=0,"",(SUM(Table4[[#This Row],[Jan]:[Dec]])))</f>
        <v/>
      </c>
      <c r="U2767" s="5">
        <f>IFERROR(IF(Table5[[#This Row],[Is RTE Student]]="Yes",0,VLOOKUP(Table4[[#This Row],[Class]]&amp;"_"&amp;Table4[[#This Row],[Stream]]&amp;"_"&amp;Table4[[#This Row],[Medium]],total_fee,5,0)),0)</f>
        <v>0</v>
      </c>
      <c r="V2767" s="5" t="str">
        <f>IFERROR(IF(Table4[[#This Row],[Total fees]]=Table4[[#This Row],[Total]]=0,"",Table4[[#This Row],[Total fees]]-Table4[[#This Row],[Total]]),"")</f>
        <v/>
      </c>
    </row>
    <row r="2768" spans="1:22">
      <c r="A2768" s="18" t="str">
        <f>IF('Student''s Data'!A2768=0,"",'Student''s Data'!A2768)</f>
        <v/>
      </c>
      <c r="B2768" s="18" t="str">
        <f>IF('Student''s Data'!B2768=0,"",'Student''s Data'!B2768)</f>
        <v/>
      </c>
      <c r="C2768" s="19" t="str">
        <f>IF('Student''s Data'!C2768=0,"",'Student''s Data'!C2768)</f>
        <v/>
      </c>
      <c r="D2768" s="19" t="str">
        <f>IF('Student''s Data'!D2768=0,"",'Student''s Data'!D2768)</f>
        <v/>
      </c>
      <c r="E2768" s="19" t="str">
        <f>IF('Student''s Data'!H2768=0,"",'Student''s Data'!H2768)</f>
        <v/>
      </c>
      <c r="F2768" s="19" t="str">
        <f>IF('Student''s Data'!E2768=0,"",'Student''s Data'!E2768)</f>
        <v/>
      </c>
      <c r="G2768" s="19" t="str">
        <f>IF('Student''s Data'!F2768=0,"",'Student''s Data'!F2768)</f>
        <v/>
      </c>
      <c r="H2768" s="17"/>
      <c r="I2768" s="17"/>
      <c r="J2768" s="17"/>
      <c r="K2768" s="17"/>
      <c r="L2768" s="17"/>
      <c r="M2768" s="17"/>
      <c r="N2768" s="17"/>
      <c r="O2768" s="17"/>
      <c r="P2768" s="17"/>
      <c r="Q2768" s="17"/>
      <c r="R2768" s="17"/>
      <c r="S2768" s="17"/>
      <c r="T2768" s="5" t="str">
        <f>IF(SUM(Table4[[#This Row],[Jan]:[Dec]])=0,"",(SUM(Table4[[#This Row],[Jan]:[Dec]])))</f>
        <v/>
      </c>
      <c r="U2768" s="5">
        <f>IFERROR(IF(Table5[[#This Row],[Is RTE Student]]="Yes",0,VLOOKUP(Table4[[#This Row],[Class]]&amp;"_"&amp;Table4[[#This Row],[Stream]]&amp;"_"&amp;Table4[[#This Row],[Medium]],total_fee,5,0)),0)</f>
        <v>0</v>
      </c>
      <c r="V2768" s="5" t="str">
        <f>IFERROR(IF(Table4[[#This Row],[Total fees]]=Table4[[#This Row],[Total]]=0,"",Table4[[#This Row],[Total fees]]-Table4[[#This Row],[Total]]),"")</f>
        <v/>
      </c>
    </row>
    <row r="2769" spans="1:22">
      <c r="A2769" s="18" t="str">
        <f>IF('Student''s Data'!A2769=0,"",'Student''s Data'!A2769)</f>
        <v/>
      </c>
      <c r="B2769" s="18" t="str">
        <f>IF('Student''s Data'!B2769=0,"",'Student''s Data'!B2769)</f>
        <v/>
      </c>
      <c r="C2769" s="19" t="str">
        <f>IF('Student''s Data'!C2769=0,"",'Student''s Data'!C2769)</f>
        <v/>
      </c>
      <c r="D2769" s="19" t="str">
        <f>IF('Student''s Data'!D2769=0,"",'Student''s Data'!D2769)</f>
        <v/>
      </c>
      <c r="E2769" s="19" t="str">
        <f>IF('Student''s Data'!H2769=0,"",'Student''s Data'!H2769)</f>
        <v/>
      </c>
      <c r="F2769" s="19" t="str">
        <f>IF('Student''s Data'!E2769=0,"",'Student''s Data'!E2769)</f>
        <v/>
      </c>
      <c r="G2769" s="19" t="str">
        <f>IF('Student''s Data'!F2769=0,"",'Student''s Data'!F2769)</f>
        <v/>
      </c>
      <c r="H2769" s="17"/>
      <c r="I2769" s="17"/>
      <c r="J2769" s="17"/>
      <c r="K2769" s="17"/>
      <c r="L2769" s="17"/>
      <c r="M2769" s="17"/>
      <c r="N2769" s="17"/>
      <c r="O2769" s="17"/>
      <c r="P2769" s="17"/>
      <c r="Q2769" s="17"/>
      <c r="R2769" s="17"/>
      <c r="S2769" s="17"/>
      <c r="T2769" s="5" t="str">
        <f>IF(SUM(Table4[[#This Row],[Jan]:[Dec]])=0,"",(SUM(Table4[[#This Row],[Jan]:[Dec]])))</f>
        <v/>
      </c>
      <c r="U2769" s="5">
        <f>IFERROR(IF(Table5[[#This Row],[Is RTE Student]]="Yes",0,VLOOKUP(Table4[[#This Row],[Class]]&amp;"_"&amp;Table4[[#This Row],[Stream]]&amp;"_"&amp;Table4[[#This Row],[Medium]],total_fee,5,0)),0)</f>
        <v>0</v>
      </c>
      <c r="V2769" s="5" t="str">
        <f>IFERROR(IF(Table4[[#This Row],[Total fees]]=Table4[[#This Row],[Total]]=0,"",Table4[[#This Row],[Total fees]]-Table4[[#This Row],[Total]]),"")</f>
        <v/>
      </c>
    </row>
    <row r="2770" spans="1:22">
      <c r="A2770" s="18" t="str">
        <f>IF('Student''s Data'!A2770=0,"",'Student''s Data'!A2770)</f>
        <v/>
      </c>
      <c r="B2770" s="18" t="str">
        <f>IF('Student''s Data'!B2770=0,"",'Student''s Data'!B2770)</f>
        <v/>
      </c>
      <c r="C2770" s="19" t="str">
        <f>IF('Student''s Data'!C2770=0,"",'Student''s Data'!C2770)</f>
        <v/>
      </c>
      <c r="D2770" s="19" t="str">
        <f>IF('Student''s Data'!D2770=0,"",'Student''s Data'!D2770)</f>
        <v/>
      </c>
      <c r="E2770" s="19" t="str">
        <f>IF('Student''s Data'!H2770=0,"",'Student''s Data'!H2770)</f>
        <v/>
      </c>
      <c r="F2770" s="19" t="str">
        <f>IF('Student''s Data'!E2770=0,"",'Student''s Data'!E2770)</f>
        <v/>
      </c>
      <c r="G2770" s="19" t="str">
        <f>IF('Student''s Data'!F2770=0,"",'Student''s Data'!F2770)</f>
        <v/>
      </c>
      <c r="H2770" s="17"/>
      <c r="I2770" s="17"/>
      <c r="J2770" s="17"/>
      <c r="K2770" s="17"/>
      <c r="L2770" s="17"/>
      <c r="M2770" s="17"/>
      <c r="N2770" s="17"/>
      <c r="O2770" s="17"/>
      <c r="P2770" s="17"/>
      <c r="Q2770" s="17"/>
      <c r="R2770" s="17"/>
      <c r="S2770" s="17"/>
      <c r="T2770" s="5" t="str">
        <f>IF(SUM(Table4[[#This Row],[Jan]:[Dec]])=0,"",(SUM(Table4[[#This Row],[Jan]:[Dec]])))</f>
        <v/>
      </c>
      <c r="U2770" s="5">
        <f>IFERROR(IF(Table5[[#This Row],[Is RTE Student]]="Yes",0,VLOOKUP(Table4[[#This Row],[Class]]&amp;"_"&amp;Table4[[#This Row],[Stream]]&amp;"_"&amp;Table4[[#This Row],[Medium]],total_fee,5,0)),0)</f>
        <v>0</v>
      </c>
      <c r="V2770" s="5" t="str">
        <f>IFERROR(IF(Table4[[#This Row],[Total fees]]=Table4[[#This Row],[Total]]=0,"",Table4[[#This Row],[Total fees]]-Table4[[#This Row],[Total]]),"")</f>
        <v/>
      </c>
    </row>
    <row r="2771" spans="1:22">
      <c r="A2771" s="18" t="str">
        <f>IF('Student''s Data'!A2771=0,"",'Student''s Data'!A2771)</f>
        <v/>
      </c>
      <c r="B2771" s="18" t="str">
        <f>IF('Student''s Data'!B2771=0,"",'Student''s Data'!B2771)</f>
        <v/>
      </c>
      <c r="C2771" s="19" t="str">
        <f>IF('Student''s Data'!C2771=0,"",'Student''s Data'!C2771)</f>
        <v/>
      </c>
      <c r="D2771" s="19" t="str">
        <f>IF('Student''s Data'!D2771=0,"",'Student''s Data'!D2771)</f>
        <v/>
      </c>
      <c r="E2771" s="19" t="str">
        <f>IF('Student''s Data'!H2771=0,"",'Student''s Data'!H2771)</f>
        <v/>
      </c>
      <c r="F2771" s="19" t="str">
        <f>IF('Student''s Data'!E2771=0,"",'Student''s Data'!E2771)</f>
        <v/>
      </c>
      <c r="G2771" s="19" t="str">
        <f>IF('Student''s Data'!F2771=0,"",'Student''s Data'!F2771)</f>
        <v/>
      </c>
      <c r="H2771" s="17"/>
      <c r="I2771" s="17"/>
      <c r="J2771" s="17"/>
      <c r="K2771" s="17"/>
      <c r="L2771" s="17"/>
      <c r="M2771" s="17"/>
      <c r="N2771" s="17"/>
      <c r="O2771" s="17"/>
      <c r="P2771" s="17"/>
      <c r="Q2771" s="17"/>
      <c r="R2771" s="17"/>
      <c r="S2771" s="17"/>
      <c r="T2771" s="5" t="str">
        <f>IF(SUM(Table4[[#This Row],[Jan]:[Dec]])=0,"",(SUM(Table4[[#This Row],[Jan]:[Dec]])))</f>
        <v/>
      </c>
      <c r="U2771" s="5">
        <f>IFERROR(IF(Table5[[#This Row],[Is RTE Student]]="Yes",0,VLOOKUP(Table4[[#This Row],[Class]]&amp;"_"&amp;Table4[[#This Row],[Stream]]&amp;"_"&amp;Table4[[#This Row],[Medium]],total_fee,5,0)),0)</f>
        <v>0</v>
      </c>
      <c r="V2771" s="5" t="str">
        <f>IFERROR(IF(Table4[[#This Row],[Total fees]]=Table4[[#This Row],[Total]]=0,"",Table4[[#This Row],[Total fees]]-Table4[[#This Row],[Total]]),"")</f>
        <v/>
      </c>
    </row>
    <row r="2772" spans="1:22">
      <c r="A2772" s="18" t="str">
        <f>IF('Student''s Data'!A2772=0,"",'Student''s Data'!A2772)</f>
        <v/>
      </c>
      <c r="B2772" s="18" t="str">
        <f>IF('Student''s Data'!B2772=0,"",'Student''s Data'!B2772)</f>
        <v/>
      </c>
      <c r="C2772" s="19" t="str">
        <f>IF('Student''s Data'!C2772=0,"",'Student''s Data'!C2772)</f>
        <v/>
      </c>
      <c r="D2772" s="19" t="str">
        <f>IF('Student''s Data'!D2772=0,"",'Student''s Data'!D2772)</f>
        <v/>
      </c>
      <c r="E2772" s="19" t="str">
        <f>IF('Student''s Data'!H2772=0,"",'Student''s Data'!H2772)</f>
        <v/>
      </c>
      <c r="F2772" s="19" t="str">
        <f>IF('Student''s Data'!E2772=0,"",'Student''s Data'!E2772)</f>
        <v/>
      </c>
      <c r="G2772" s="19" t="str">
        <f>IF('Student''s Data'!F2772=0,"",'Student''s Data'!F2772)</f>
        <v/>
      </c>
      <c r="H2772" s="17"/>
      <c r="I2772" s="17"/>
      <c r="J2772" s="17"/>
      <c r="K2772" s="17"/>
      <c r="L2772" s="17"/>
      <c r="M2772" s="17"/>
      <c r="N2772" s="17"/>
      <c r="O2772" s="17"/>
      <c r="P2772" s="17"/>
      <c r="Q2772" s="17"/>
      <c r="R2772" s="17"/>
      <c r="S2772" s="17"/>
      <c r="T2772" s="5" t="str">
        <f>IF(SUM(Table4[[#This Row],[Jan]:[Dec]])=0,"",(SUM(Table4[[#This Row],[Jan]:[Dec]])))</f>
        <v/>
      </c>
      <c r="U2772" s="5">
        <f>IFERROR(IF(Table5[[#This Row],[Is RTE Student]]="Yes",0,VLOOKUP(Table4[[#This Row],[Class]]&amp;"_"&amp;Table4[[#This Row],[Stream]]&amp;"_"&amp;Table4[[#This Row],[Medium]],total_fee,5,0)),0)</f>
        <v>0</v>
      </c>
      <c r="V2772" s="5" t="str">
        <f>IFERROR(IF(Table4[[#This Row],[Total fees]]=Table4[[#This Row],[Total]]=0,"",Table4[[#This Row],[Total fees]]-Table4[[#This Row],[Total]]),"")</f>
        <v/>
      </c>
    </row>
    <row r="2773" spans="1:22">
      <c r="A2773" s="18" t="str">
        <f>IF('Student''s Data'!A2773=0,"",'Student''s Data'!A2773)</f>
        <v/>
      </c>
      <c r="B2773" s="18" t="str">
        <f>IF('Student''s Data'!B2773=0,"",'Student''s Data'!B2773)</f>
        <v/>
      </c>
      <c r="C2773" s="19" t="str">
        <f>IF('Student''s Data'!C2773=0,"",'Student''s Data'!C2773)</f>
        <v/>
      </c>
      <c r="D2773" s="19" t="str">
        <f>IF('Student''s Data'!D2773=0,"",'Student''s Data'!D2773)</f>
        <v/>
      </c>
      <c r="E2773" s="19" t="str">
        <f>IF('Student''s Data'!H2773=0,"",'Student''s Data'!H2773)</f>
        <v/>
      </c>
      <c r="F2773" s="19" t="str">
        <f>IF('Student''s Data'!E2773=0,"",'Student''s Data'!E2773)</f>
        <v/>
      </c>
      <c r="G2773" s="19" t="str">
        <f>IF('Student''s Data'!F2773=0,"",'Student''s Data'!F2773)</f>
        <v/>
      </c>
      <c r="H2773" s="17"/>
      <c r="I2773" s="17"/>
      <c r="J2773" s="17"/>
      <c r="K2773" s="17"/>
      <c r="L2773" s="17"/>
      <c r="M2773" s="17"/>
      <c r="N2773" s="17"/>
      <c r="O2773" s="17"/>
      <c r="P2773" s="17"/>
      <c r="Q2773" s="17"/>
      <c r="R2773" s="17"/>
      <c r="S2773" s="17"/>
      <c r="T2773" s="5" t="str">
        <f>IF(SUM(Table4[[#This Row],[Jan]:[Dec]])=0,"",(SUM(Table4[[#This Row],[Jan]:[Dec]])))</f>
        <v/>
      </c>
      <c r="U2773" s="5">
        <f>IFERROR(IF(Table5[[#This Row],[Is RTE Student]]="Yes",0,VLOOKUP(Table4[[#This Row],[Class]]&amp;"_"&amp;Table4[[#This Row],[Stream]]&amp;"_"&amp;Table4[[#This Row],[Medium]],total_fee,5,0)),0)</f>
        <v>0</v>
      </c>
      <c r="V2773" s="5" t="str">
        <f>IFERROR(IF(Table4[[#This Row],[Total fees]]=Table4[[#This Row],[Total]]=0,"",Table4[[#This Row],[Total fees]]-Table4[[#This Row],[Total]]),"")</f>
        <v/>
      </c>
    </row>
    <row r="2774" spans="1:22">
      <c r="A2774" s="18" t="str">
        <f>IF('Student''s Data'!A2774=0,"",'Student''s Data'!A2774)</f>
        <v/>
      </c>
      <c r="B2774" s="18" t="str">
        <f>IF('Student''s Data'!B2774=0,"",'Student''s Data'!B2774)</f>
        <v/>
      </c>
      <c r="C2774" s="19" t="str">
        <f>IF('Student''s Data'!C2774=0,"",'Student''s Data'!C2774)</f>
        <v/>
      </c>
      <c r="D2774" s="19" t="str">
        <f>IF('Student''s Data'!D2774=0,"",'Student''s Data'!D2774)</f>
        <v/>
      </c>
      <c r="E2774" s="19" t="str">
        <f>IF('Student''s Data'!H2774=0,"",'Student''s Data'!H2774)</f>
        <v/>
      </c>
      <c r="F2774" s="19" t="str">
        <f>IF('Student''s Data'!E2774=0,"",'Student''s Data'!E2774)</f>
        <v/>
      </c>
      <c r="G2774" s="19" t="str">
        <f>IF('Student''s Data'!F2774=0,"",'Student''s Data'!F2774)</f>
        <v/>
      </c>
      <c r="H2774" s="17"/>
      <c r="I2774" s="17"/>
      <c r="J2774" s="17"/>
      <c r="K2774" s="17"/>
      <c r="L2774" s="17"/>
      <c r="M2774" s="17"/>
      <c r="N2774" s="17"/>
      <c r="O2774" s="17"/>
      <c r="P2774" s="17"/>
      <c r="Q2774" s="17"/>
      <c r="R2774" s="17"/>
      <c r="S2774" s="17"/>
      <c r="T2774" s="5" t="str">
        <f>IF(SUM(Table4[[#This Row],[Jan]:[Dec]])=0,"",(SUM(Table4[[#This Row],[Jan]:[Dec]])))</f>
        <v/>
      </c>
      <c r="U2774" s="5">
        <f>IFERROR(IF(Table5[[#This Row],[Is RTE Student]]="Yes",0,VLOOKUP(Table4[[#This Row],[Class]]&amp;"_"&amp;Table4[[#This Row],[Stream]]&amp;"_"&amp;Table4[[#This Row],[Medium]],total_fee,5,0)),0)</f>
        <v>0</v>
      </c>
      <c r="V2774" s="5" t="str">
        <f>IFERROR(IF(Table4[[#This Row],[Total fees]]=Table4[[#This Row],[Total]]=0,"",Table4[[#This Row],[Total fees]]-Table4[[#This Row],[Total]]),"")</f>
        <v/>
      </c>
    </row>
    <row r="2775" spans="1:22">
      <c r="A2775" s="18" t="str">
        <f>IF('Student''s Data'!A2775=0,"",'Student''s Data'!A2775)</f>
        <v/>
      </c>
      <c r="B2775" s="18" t="str">
        <f>IF('Student''s Data'!B2775=0,"",'Student''s Data'!B2775)</f>
        <v/>
      </c>
      <c r="C2775" s="19" t="str">
        <f>IF('Student''s Data'!C2775=0,"",'Student''s Data'!C2775)</f>
        <v/>
      </c>
      <c r="D2775" s="19" t="str">
        <f>IF('Student''s Data'!D2775=0,"",'Student''s Data'!D2775)</f>
        <v/>
      </c>
      <c r="E2775" s="19" t="str">
        <f>IF('Student''s Data'!H2775=0,"",'Student''s Data'!H2775)</f>
        <v/>
      </c>
      <c r="F2775" s="19" t="str">
        <f>IF('Student''s Data'!E2775=0,"",'Student''s Data'!E2775)</f>
        <v/>
      </c>
      <c r="G2775" s="19" t="str">
        <f>IF('Student''s Data'!F2775=0,"",'Student''s Data'!F2775)</f>
        <v/>
      </c>
      <c r="H2775" s="17"/>
      <c r="I2775" s="17"/>
      <c r="J2775" s="17"/>
      <c r="K2775" s="17"/>
      <c r="L2775" s="17"/>
      <c r="M2775" s="17"/>
      <c r="N2775" s="17"/>
      <c r="O2775" s="17"/>
      <c r="P2775" s="17"/>
      <c r="Q2775" s="17"/>
      <c r="R2775" s="17"/>
      <c r="S2775" s="17"/>
      <c r="T2775" s="5" t="str">
        <f>IF(SUM(Table4[[#This Row],[Jan]:[Dec]])=0,"",(SUM(Table4[[#This Row],[Jan]:[Dec]])))</f>
        <v/>
      </c>
      <c r="U2775" s="5">
        <f>IFERROR(IF(Table5[[#This Row],[Is RTE Student]]="Yes",0,VLOOKUP(Table4[[#This Row],[Class]]&amp;"_"&amp;Table4[[#This Row],[Stream]]&amp;"_"&amp;Table4[[#This Row],[Medium]],total_fee,5,0)),0)</f>
        <v>0</v>
      </c>
      <c r="V2775" s="5" t="str">
        <f>IFERROR(IF(Table4[[#This Row],[Total fees]]=Table4[[#This Row],[Total]]=0,"",Table4[[#This Row],[Total fees]]-Table4[[#This Row],[Total]]),"")</f>
        <v/>
      </c>
    </row>
    <row r="2776" spans="1:22">
      <c r="A2776" s="18" t="str">
        <f>IF('Student''s Data'!A2776=0,"",'Student''s Data'!A2776)</f>
        <v/>
      </c>
      <c r="B2776" s="18" t="str">
        <f>IF('Student''s Data'!B2776=0,"",'Student''s Data'!B2776)</f>
        <v/>
      </c>
      <c r="C2776" s="19" t="str">
        <f>IF('Student''s Data'!C2776=0,"",'Student''s Data'!C2776)</f>
        <v/>
      </c>
      <c r="D2776" s="19" t="str">
        <f>IF('Student''s Data'!D2776=0,"",'Student''s Data'!D2776)</f>
        <v/>
      </c>
      <c r="E2776" s="19" t="str">
        <f>IF('Student''s Data'!H2776=0,"",'Student''s Data'!H2776)</f>
        <v/>
      </c>
      <c r="F2776" s="19" t="str">
        <f>IF('Student''s Data'!E2776=0,"",'Student''s Data'!E2776)</f>
        <v/>
      </c>
      <c r="G2776" s="19" t="str">
        <f>IF('Student''s Data'!F2776=0,"",'Student''s Data'!F2776)</f>
        <v/>
      </c>
      <c r="H2776" s="17"/>
      <c r="I2776" s="17"/>
      <c r="J2776" s="17"/>
      <c r="K2776" s="17"/>
      <c r="L2776" s="17"/>
      <c r="M2776" s="17"/>
      <c r="N2776" s="17"/>
      <c r="O2776" s="17"/>
      <c r="P2776" s="17"/>
      <c r="Q2776" s="17"/>
      <c r="R2776" s="17"/>
      <c r="S2776" s="17"/>
      <c r="T2776" s="5" t="str">
        <f>IF(SUM(Table4[[#This Row],[Jan]:[Dec]])=0,"",(SUM(Table4[[#This Row],[Jan]:[Dec]])))</f>
        <v/>
      </c>
      <c r="U2776" s="5">
        <f>IFERROR(IF(Table5[[#This Row],[Is RTE Student]]="Yes",0,VLOOKUP(Table4[[#This Row],[Class]]&amp;"_"&amp;Table4[[#This Row],[Stream]]&amp;"_"&amp;Table4[[#This Row],[Medium]],total_fee,5,0)),0)</f>
        <v>0</v>
      </c>
      <c r="V2776" s="5" t="str">
        <f>IFERROR(IF(Table4[[#This Row],[Total fees]]=Table4[[#This Row],[Total]]=0,"",Table4[[#This Row],[Total fees]]-Table4[[#This Row],[Total]]),"")</f>
        <v/>
      </c>
    </row>
    <row r="2777" spans="1:22">
      <c r="A2777" s="18" t="str">
        <f>IF('Student''s Data'!A2777=0,"",'Student''s Data'!A2777)</f>
        <v/>
      </c>
      <c r="B2777" s="18" t="str">
        <f>IF('Student''s Data'!B2777=0,"",'Student''s Data'!B2777)</f>
        <v/>
      </c>
      <c r="C2777" s="19" t="str">
        <f>IF('Student''s Data'!C2777=0,"",'Student''s Data'!C2777)</f>
        <v/>
      </c>
      <c r="D2777" s="19" t="str">
        <f>IF('Student''s Data'!D2777=0,"",'Student''s Data'!D2777)</f>
        <v/>
      </c>
      <c r="E2777" s="19" t="str">
        <f>IF('Student''s Data'!H2777=0,"",'Student''s Data'!H2777)</f>
        <v/>
      </c>
      <c r="F2777" s="19" t="str">
        <f>IF('Student''s Data'!E2777=0,"",'Student''s Data'!E2777)</f>
        <v/>
      </c>
      <c r="G2777" s="19" t="str">
        <f>IF('Student''s Data'!F2777=0,"",'Student''s Data'!F2777)</f>
        <v/>
      </c>
      <c r="H2777" s="17"/>
      <c r="I2777" s="17"/>
      <c r="J2777" s="17"/>
      <c r="K2777" s="17"/>
      <c r="L2777" s="17"/>
      <c r="M2777" s="17"/>
      <c r="N2777" s="17"/>
      <c r="O2777" s="17"/>
      <c r="P2777" s="17"/>
      <c r="Q2777" s="17"/>
      <c r="R2777" s="17"/>
      <c r="S2777" s="17"/>
      <c r="T2777" s="5" t="str">
        <f>IF(SUM(Table4[[#This Row],[Jan]:[Dec]])=0,"",(SUM(Table4[[#This Row],[Jan]:[Dec]])))</f>
        <v/>
      </c>
      <c r="U2777" s="5">
        <f>IFERROR(IF(Table5[[#This Row],[Is RTE Student]]="Yes",0,VLOOKUP(Table4[[#This Row],[Class]]&amp;"_"&amp;Table4[[#This Row],[Stream]]&amp;"_"&amp;Table4[[#This Row],[Medium]],total_fee,5,0)),0)</f>
        <v>0</v>
      </c>
      <c r="V2777" s="5" t="str">
        <f>IFERROR(IF(Table4[[#This Row],[Total fees]]=Table4[[#This Row],[Total]]=0,"",Table4[[#This Row],[Total fees]]-Table4[[#This Row],[Total]]),"")</f>
        <v/>
      </c>
    </row>
    <row r="2778" spans="1:22">
      <c r="A2778" s="18" t="str">
        <f>IF('Student''s Data'!A2778=0,"",'Student''s Data'!A2778)</f>
        <v/>
      </c>
      <c r="B2778" s="18" t="str">
        <f>IF('Student''s Data'!B2778=0,"",'Student''s Data'!B2778)</f>
        <v/>
      </c>
      <c r="C2778" s="19" t="str">
        <f>IF('Student''s Data'!C2778=0,"",'Student''s Data'!C2778)</f>
        <v/>
      </c>
      <c r="D2778" s="19" t="str">
        <f>IF('Student''s Data'!D2778=0,"",'Student''s Data'!D2778)</f>
        <v/>
      </c>
      <c r="E2778" s="19" t="str">
        <f>IF('Student''s Data'!H2778=0,"",'Student''s Data'!H2778)</f>
        <v/>
      </c>
      <c r="F2778" s="19" t="str">
        <f>IF('Student''s Data'!E2778=0,"",'Student''s Data'!E2778)</f>
        <v/>
      </c>
      <c r="G2778" s="19" t="str">
        <f>IF('Student''s Data'!F2778=0,"",'Student''s Data'!F2778)</f>
        <v/>
      </c>
      <c r="H2778" s="17"/>
      <c r="I2778" s="17"/>
      <c r="J2778" s="17"/>
      <c r="K2778" s="17"/>
      <c r="L2778" s="17"/>
      <c r="M2778" s="17"/>
      <c r="N2778" s="17"/>
      <c r="O2778" s="17"/>
      <c r="P2778" s="17"/>
      <c r="Q2778" s="17"/>
      <c r="R2778" s="17"/>
      <c r="S2778" s="17"/>
      <c r="T2778" s="5" t="str">
        <f>IF(SUM(Table4[[#This Row],[Jan]:[Dec]])=0,"",(SUM(Table4[[#This Row],[Jan]:[Dec]])))</f>
        <v/>
      </c>
      <c r="U2778" s="5">
        <f>IFERROR(IF(Table5[[#This Row],[Is RTE Student]]="Yes",0,VLOOKUP(Table4[[#This Row],[Class]]&amp;"_"&amp;Table4[[#This Row],[Stream]]&amp;"_"&amp;Table4[[#This Row],[Medium]],total_fee,5,0)),0)</f>
        <v>0</v>
      </c>
      <c r="V2778" s="5" t="str">
        <f>IFERROR(IF(Table4[[#This Row],[Total fees]]=Table4[[#This Row],[Total]]=0,"",Table4[[#This Row],[Total fees]]-Table4[[#This Row],[Total]]),"")</f>
        <v/>
      </c>
    </row>
    <row r="2779" spans="1:22">
      <c r="A2779" s="18" t="str">
        <f>IF('Student''s Data'!A2779=0,"",'Student''s Data'!A2779)</f>
        <v/>
      </c>
      <c r="B2779" s="18" t="str">
        <f>IF('Student''s Data'!B2779=0,"",'Student''s Data'!B2779)</f>
        <v/>
      </c>
      <c r="C2779" s="19" t="str">
        <f>IF('Student''s Data'!C2779=0,"",'Student''s Data'!C2779)</f>
        <v/>
      </c>
      <c r="D2779" s="19" t="str">
        <f>IF('Student''s Data'!D2779=0,"",'Student''s Data'!D2779)</f>
        <v/>
      </c>
      <c r="E2779" s="19" t="str">
        <f>IF('Student''s Data'!H2779=0,"",'Student''s Data'!H2779)</f>
        <v/>
      </c>
      <c r="F2779" s="19" t="str">
        <f>IF('Student''s Data'!E2779=0,"",'Student''s Data'!E2779)</f>
        <v/>
      </c>
      <c r="G2779" s="19" t="str">
        <f>IF('Student''s Data'!F2779=0,"",'Student''s Data'!F2779)</f>
        <v/>
      </c>
      <c r="H2779" s="17"/>
      <c r="I2779" s="17"/>
      <c r="J2779" s="17"/>
      <c r="K2779" s="17"/>
      <c r="L2779" s="17"/>
      <c r="M2779" s="17"/>
      <c r="N2779" s="17"/>
      <c r="O2779" s="17"/>
      <c r="P2779" s="17"/>
      <c r="Q2779" s="17"/>
      <c r="R2779" s="17"/>
      <c r="S2779" s="17"/>
      <c r="T2779" s="5" t="str">
        <f>IF(SUM(Table4[[#This Row],[Jan]:[Dec]])=0,"",(SUM(Table4[[#This Row],[Jan]:[Dec]])))</f>
        <v/>
      </c>
      <c r="U2779" s="5">
        <f>IFERROR(IF(Table5[[#This Row],[Is RTE Student]]="Yes",0,VLOOKUP(Table4[[#This Row],[Class]]&amp;"_"&amp;Table4[[#This Row],[Stream]]&amp;"_"&amp;Table4[[#This Row],[Medium]],total_fee,5,0)),0)</f>
        <v>0</v>
      </c>
      <c r="V2779" s="5" t="str">
        <f>IFERROR(IF(Table4[[#This Row],[Total fees]]=Table4[[#This Row],[Total]]=0,"",Table4[[#This Row],[Total fees]]-Table4[[#This Row],[Total]]),"")</f>
        <v/>
      </c>
    </row>
    <row r="2780" spans="1:22">
      <c r="A2780" s="18" t="str">
        <f>IF('Student''s Data'!A2780=0,"",'Student''s Data'!A2780)</f>
        <v/>
      </c>
      <c r="B2780" s="18" t="str">
        <f>IF('Student''s Data'!B2780=0,"",'Student''s Data'!B2780)</f>
        <v/>
      </c>
      <c r="C2780" s="19" t="str">
        <f>IF('Student''s Data'!C2780=0,"",'Student''s Data'!C2780)</f>
        <v/>
      </c>
      <c r="D2780" s="19" t="str">
        <f>IF('Student''s Data'!D2780=0,"",'Student''s Data'!D2780)</f>
        <v/>
      </c>
      <c r="E2780" s="19" t="str">
        <f>IF('Student''s Data'!H2780=0,"",'Student''s Data'!H2780)</f>
        <v/>
      </c>
      <c r="F2780" s="19" t="str">
        <f>IF('Student''s Data'!E2780=0,"",'Student''s Data'!E2780)</f>
        <v/>
      </c>
      <c r="G2780" s="19" t="str">
        <f>IF('Student''s Data'!F2780=0,"",'Student''s Data'!F2780)</f>
        <v/>
      </c>
      <c r="H2780" s="17"/>
      <c r="I2780" s="17"/>
      <c r="J2780" s="17"/>
      <c r="K2780" s="17"/>
      <c r="L2780" s="17"/>
      <c r="M2780" s="17"/>
      <c r="N2780" s="17"/>
      <c r="O2780" s="17"/>
      <c r="P2780" s="17"/>
      <c r="Q2780" s="17"/>
      <c r="R2780" s="17"/>
      <c r="S2780" s="17"/>
      <c r="T2780" s="5" t="str">
        <f>IF(SUM(Table4[[#This Row],[Jan]:[Dec]])=0,"",(SUM(Table4[[#This Row],[Jan]:[Dec]])))</f>
        <v/>
      </c>
      <c r="U2780" s="5">
        <f>IFERROR(IF(Table5[[#This Row],[Is RTE Student]]="Yes",0,VLOOKUP(Table4[[#This Row],[Class]]&amp;"_"&amp;Table4[[#This Row],[Stream]]&amp;"_"&amp;Table4[[#This Row],[Medium]],total_fee,5,0)),0)</f>
        <v>0</v>
      </c>
      <c r="V2780" s="5" t="str">
        <f>IFERROR(IF(Table4[[#This Row],[Total fees]]=Table4[[#This Row],[Total]]=0,"",Table4[[#This Row],[Total fees]]-Table4[[#This Row],[Total]]),"")</f>
        <v/>
      </c>
    </row>
    <row r="2781" spans="1:22">
      <c r="A2781" s="18" t="str">
        <f>IF('Student''s Data'!A2781=0,"",'Student''s Data'!A2781)</f>
        <v/>
      </c>
      <c r="B2781" s="18" t="str">
        <f>IF('Student''s Data'!B2781=0,"",'Student''s Data'!B2781)</f>
        <v/>
      </c>
      <c r="C2781" s="19" t="str">
        <f>IF('Student''s Data'!C2781=0,"",'Student''s Data'!C2781)</f>
        <v/>
      </c>
      <c r="D2781" s="19" t="str">
        <f>IF('Student''s Data'!D2781=0,"",'Student''s Data'!D2781)</f>
        <v/>
      </c>
      <c r="E2781" s="19" t="str">
        <f>IF('Student''s Data'!H2781=0,"",'Student''s Data'!H2781)</f>
        <v/>
      </c>
      <c r="F2781" s="19" t="str">
        <f>IF('Student''s Data'!E2781=0,"",'Student''s Data'!E2781)</f>
        <v/>
      </c>
      <c r="G2781" s="19" t="str">
        <f>IF('Student''s Data'!F2781=0,"",'Student''s Data'!F2781)</f>
        <v/>
      </c>
      <c r="H2781" s="17"/>
      <c r="I2781" s="17"/>
      <c r="J2781" s="17"/>
      <c r="K2781" s="17"/>
      <c r="L2781" s="17"/>
      <c r="M2781" s="17"/>
      <c r="N2781" s="17"/>
      <c r="O2781" s="17"/>
      <c r="P2781" s="17"/>
      <c r="Q2781" s="17"/>
      <c r="R2781" s="17"/>
      <c r="S2781" s="17"/>
      <c r="T2781" s="5" t="str">
        <f>IF(SUM(Table4[[#This Row],[Jan]:[Dec]])=0,"",(SUM(Table4[[#This Row],[Jan]:[Dec]])))</f>
        <v/>
      </c>
      <c r="U2781" s="5">
        <f>IFERROR(IF(Table5[[#This Row],[Is RTE Student]]="Yes",0,VLOOKUP(Table4[[#This Row],[Class]]&amp;"_"&amp;Table4[[#This Row],[Stream]]&amp;"_"&amp;Table4[[#This Row],[Medium]],total_fee,5,0)),0)</f>
        <v>0</v>
      </c>
      <c r="V2781" s="5" t="str">
        <f>IFERROR(IF(Table4[[#This Row],[Total fees]]=Table4[[#This Row],[Total]]=0,"",Table4[[#This Row],[Total fees]]-Table4[[#This Row],[Total]]),"")</f>
        <v/>
      </c>
    </row>
    <row r="2782" spans="1:22">
      <c r="A2782" s="18" t="str">
        <f>IF('Student''s Data'!A2782=0,"",'Student''s Data'!A2782)</f>
        <v/>
      </c>
      <c r="B2782" s="18" t="str">
        <f>IF('Student''s Data'!B2782=0,"",'Student''s Data'!B2782)</f>
        <v/>
      </c>
      <c r="C2782" s="19" t="str">
        <f>IF('Student''s Data'!C2782=0,"",'Student''s Data'!C2782)</f>
        <v/>
      </c>
      <c r="D2782" s="19" t="str">
        <f>IF('Student''s Data'!D2782=0,"",'Student''s Data'!D2782)</f>
        <v/>
      </c>
      <c r="E2782" s="19" t="str">
        <f>IF('Student''s Data'!H2782=0,"",'Student''s Data'!H2782)</f>
        <v/>
      </c>
      <c r="F2782" s="19" t="str">
        <f>IF('Student''s Data'!E2782=0,"",'Student''s Data'!E2782)</f>
        <v/>
      </c>
      <c r="G2782" s="19" t="str">
        <f>IF('Student''s Data'!F2782=0,"",'Student''s Data'!F2782)</f>
        <v/>
      </c>
      <c r="H2782" s="17"/>
      <c r="I2782" s="17"/>
      <c r="J2782" s="17"/>
      <c r="K2782" s="17"/>
      <c r="L2782" s="17"/>
      <c r="M2782" s="17"/>
      <c r="N2782" s="17"/>
      <c r="O2782" s="17"/>
      <c r="P2782" s="17"/>
      <c r="Q2782" s="17"/>
      <c r="R2782" s="17"/>
      <c r="S2782" s="17"/>
      <c r="T2782" s="5" t="str">
        <f>IF(SUM(Table4[[#This Row],[Jan]:[Dec]])=0,"",(SUM(Table4[[#This Row],[Jan]:[Dec]])))</f>
        <v/>
      </c>
      <c r="U2782" s="5">
        <f>IFERROR(IF(Table5[[#This Row],[Is RTE Student]]="Yes",0,VLOOKUP(Table4[[#This Row],[Class]]&amp;"_"&amp;Table4[[#This Row],[Stream]]&amp;"_"&amp;Table4[[#This Row],[Medium]],total_fee,5,0)),0)</f>
        <v>0</v>
      </c>
      <c r="V2782" s="5" t="str">
        <f>IFERROR(IF(Table4[[#This Row],[Total fees]]=Table4[[#This Row],[Total]]=0,"",Table4[[#This Row],[Total fees]]-Table4[[#This Row],[Total]]),"")</f>
        <v/>
      </c>
    </row>
    <row r="2783" spans="1:22">
      <c r="A2783" s="18" t="str">
        <f>IF('Student''s Data'!A2783=0,"",'Student''s Data'!A2783)</f>
        <v/>
      </c>
      <c r="B2783" s="18" t="str">
        <f>IF('Student''s Data'!B2783=0,"",'Student''s Data'!B2783)</f>
        <v/>
      </c>
      <c r="C2783" s="19" t="str">
        <f>IF('Student''s Data'!C2783=0,"",'Student''s Data'!C2783)</f>
        <v/>
      </c>
      <c r="D2783" s="19" t="str">
        <f>IF('Student''s Data'!D2783=0,"",'Student''s Data'!D2783)</f>
        <v/>
      </c>
      <c r="E2783" s="19" t="str">
        <f>IF('Student''s Data'!H2783=0,"",'Student''s Data'!H2783)</f>
        <v/>
      </c>
      <c r="F2783" s="19" t="str">
        <f>IF('Student''s Data'!E2783=0,"",'Student''s Data'!E2783)</f>
        <v/>
      </c>
      <c r="G2783" s="19" t="str">
        <f>IF('Student''s Data'!F2783=0,"",'Student''s Data'!F2783)</f>
        <v/>
      </c>
      <c r="H2783" s="17"/>
      <c r="I2783" s="17"/>
      <c r="J2783" s="17"/>
      <c r="K2783" s="17"/>
      <c r="L2783" s="17"/>
      <c r="M2783" s="17"/>
      <c r="N2783" s="17"/>
      <c r="O2783" s="17"/>
      <c r="P2783" s="17"/>
      <c r="Q2783" s="17"/>
      <c r="R2783" s="17"/>
      <c r="S2783" s="17"/>
      <c r="T2783" s="5" t="str">
        <f>IF(SUM(Table4[[#This Row],[Jan]:[Dec]])=0,"",(SUM(Table4[[#This Row],[Jan]:[Dec]])))</f>
        <v/>
      </c>
      <c r="U2783" s="5">
        <f>IFERROR(IF(Table5[[#This Row],[Is RTE Student]]="Yes",0,VLOOKUP(Table4[[#This Row],[Class]]&amp;"_"&amp;Table4[[#This Row],[Stream]]&amp;"_"&amp;Table4[[#This Row],[Medium]],total_fee,5,0)),0)</f>
        <v>0</v>
      </c>
      <c r="V2783" s="5" t="str">
        <f>IFERROR(IF(Table4[[#This Row],[Total fees]]=Table4[[#This Row],[Total]]=0,"",Table4[[#This Row],[Total fees]]-Table4[[#This Row],[Total]]),"")</f>
        <v/>
      </c>
    </row>
    <row r="2784" spans="1:22">
      <c r="A2784" s="18" t="str">
        <f>IF('Student''s Data'!A2784=0,"",'Student''s Data'!A2784)</f>
        <v/>
      </c>
      <c r="B2784" s="18" t="str">
        <f>IF('Student''s Data'!B2784=0,"",'Student''s Data'!B2784)</f>
        <v/>
      </c>
      <c r="C2784" s="19" t="str">
        <f>IF('Student''s Data'!C2784=0,"",'Student''s Data'!C2784)</f>
        <v/>
      </c>
      <c r="D2784" s="19" t="str">
        <f>IF('Student''s Data'!D2784=0,"",'Student''s Data'!D2784)</f>
        <v/>
      </c>
      <c r="E2784" s="19" t="str">
        <f>IF('Student''s Data'!H2784=0,"",'Student''s Data'!H2784)</f>
        <v/>
      </c>
      <c r="F2784" s="19" t="str">
        <f>IF('Student''s Data'!E2784=0,"",'Student''s Data'!E2784)</f>
        <v/>
      </c>
      <c r="G2784" s="19" t="str">
        <f>IF('Student''s Data'!F2784=0,"",'Student''s Data'!F2784)</f>
        <v/>
      </c>
      <c r="H2784" s="17"/>
      <c r="I2784" s="17"/>
      <c r="J2784" s="17"/>
      <c r="K2784" s="17"/>
      <c r="L2784" s="17"/>
      <c r="M2784" s="17"/>
      <c r="N2784" s="17"/>
      <c r="O2784" s="17"/>
      <c r="P2784" s="17"/>
      <c r="Q2784" s="17"/>
      <c r="R2784" s="17"/>
      <c r="S2784" s="17"/>
      <c r="T2784" s="5" t="str">
        <f>IF(SUM(Table4[[#This Row],[Jan]:[Dec]])=0,"",(SUM(Table4[[#This Row],[Jan]:[Dec]])))</f>
        <v/>
      </c>
      <c r="U2784" s="5">
        <f>IFERROR(IF(Table5[[#This Row],[Is RTE Student]]="Yes",0,VLOOKUP(Table4[[#This Row],[Class]]&amp;"_"&amp;Table4[[#This Row],[Stream]]&amp;"_"&amp;Table4[[#This Row],[Medium]],total_fee,5,0)),0)</f>
        <v>0</v>
      </c>
      <c r="V2784" s="5" t="str">
        <f>IFERROR(IF(Table4[[#This Row],[Total fees]]=Table4[[#This Row],[Total]]=0,"",Table4[[#This Row],[Total fees]]-Table4[[#This Row],[Total]]),"")</f>
        <v/>
      </c>
    </row>
    <row r="2785" spans="1:22">
      <c r="A2785" s="18" t="str">
        <f>IF('Student''s Data'!A2785=0,"",'Student''s Data'!A2785)</f>
        <v/>
      </c>
      <c r="B2785" s="18" t="str">
        <f>IF('Student''s Data'!B2785=0,"",'Student''s Data'!B2785)</f>
        <v/>
      </c>
      <c r="C2785" s="19" t="str">
        <f>IF('Student''s Data'!C2785=0,"",'Student''s Data'!C2785)</f>
        <v/>
      </c>
      <c r="D2785" s="19" t="str">
        <f>IF('Student''s Data'!D2785=0,"",'Student''s Data'!D2785)</f>
        <v/>
      </c>
      <c r="E2785" s="19" t="str">
        <f>IF('Student''s Data'!H2785=0,"",'Student''s Data'!H2785)</f>
        <v/>
      </c>
      <c r="F2785" s="19" t="str">
        <f>IF('Student''s Data'!E2785=0,"",'Student''s Data'!E2785)</f>
        <v/>
      </c>
      <c r="G2785" s="19" t="str">
        <f>IF('Student''s Data'!F2785=0,"",'Student''s Data'!F2785)</f>
        <v/>
      </c>
      <c r="H2785" s="17"/>
      <c r="I2785" s="17"/>
      <c r="J2785" s="17"/>
      <c r="K2785" s="17"/>
      <c r="L2785" s="17"/>
      <c r="M2785" s="17"/>
      <c r="N2785" s="17"/>
      <c r="O2785" s="17"/>
      <c r="P2785" s="17"/>
      <c r="Q2785" s="17"/>
      <c r="R2785" s="17"/>
      <c r="S2785" s="17"/>
      <c r="T2785" s="5" t="str">
        <f>IF(SUM(Table4[[#This Row],[Jan]:[Dec]])=0,"",(SUM(Table4[[#This Row],[Jan]:[Dec]])))</f>
        <v/>
      </c>
      <c r="U2785" s="5">
        <f>IFERROR(IF(Table5[[#This Row],[Is RTE Student]]="Yes",0,VLOOKUP(Table4[[#This Row],[Class]]&amp;"_"&amp;Table4[[#This Row],[Stream]]&amp;"_"&amp;Table4[[#This Row],[Medium]],total_fee,5,0)),0)</f>
        <v>0</v>
      </c>
      <c r="V2785" s="5" t="str">
        <f>IFERROR(IF(Table4[[#This Row],[Total fees]]=Table4[[#This Row],[Total]]=0,"",Table4[[#This Row],[Total fees]]-Table4[[#This Row],[Total]]),"")</f>
        <v/>
      </c>
    </row>
    <row r="2786" spans="1:22">
      <c r="A2786" s="18" t="str">
        <f>IF('Student''s Data'!A2786=0,"",'Student''s Data'!A2786)</f>
        <v/>
      </c>
      <c r="B2786" s="18" t="str">
        <f>IF('Student''s Data'!B2786=0,"",'Student''s Data'!B2786)</f>
        <v/>
      </c>
      <c r="C2786" s="19" t="str">
        <f>IF('Student''s Data'!C2786=0,"",'Student''s Data'!C2786)</f>
        <v/>
      </c>
      <c r="D2786" s="19" t="str">
        <f>IF('Student''s Data'!D2786=0,"",'Student''s Data'!D2786)</f>
        <v/>
      </c>
      <c r="E2786" s="19" t="str">
        <f>IF('Student''s Data'!H2786=0,"",'Student''s Data'!H2786)</f>
        <v/>
      </c>
      <c r="F2786" s="19" t="str">
        <f>IF('Student''s Data'!E2786=0,"",'Student''s Data'!E2786)</f>
        <v/>
      </c>
      <c r="G2786" s="19" t="str">
        <f>IF('Student''s Data'!F2786=0,"",'Student''s Data'!F2786)</f>
        <v/>
      </c>
      <c r="H2786" s="17"/>
      <c r="I2786" s="17"/>
      <c r="J2786" s="17"/>
      <c r="K2786" s="17"/>
      <c r="L2786" s="17"/>
      <c r="M2786" s="17"/>
      <c r="N2786" s="17"/>
      <c r="O2786" s="17"/>
      <c r="P2786" s="17"/>
      <c r="Q2786" s="17"/>
      <c r="R2786" s="17"/>
      <c r="S2786" s="17"/>
      <c r="T2786" s="5" t="str">
        <f>IF(SUM(Table4[[#This Row],[Jan]:[Dec]])=0,"",(SUM(Table4[[#This Row],[Jan]:[Dec]])))</f>
        <v/>
      </c>
      <c r="U2786" s="5">
        <f>IFERROR(IF(Table5[[#This Row],[Is RTE Student]]="Yes",0,VLOOKUP(Table4[[#This Row],[Class]]&amp;"_"&amp;Table4[[#This Row],[Stream]]&amp;"_"&amp;Table4[[#This Row],[Medium]],total_fee,5,0)),0)</f>
        <v>0</v>
      </c>
      <c r="V2786" s="5" t="str">
        <f>IFERROR(IF(Table4[[#This Row],[Total fees]]=Table4[[#This Row],[Total]]=0,"",Table4[[#This Row],[Total fees]]-Table4[[#This Row],[Total]]),"")</f>
        <v/>
      </c>
    </row>
    <row r="2787" spans="1:22">
      <c r="A2787" s="18" t="str">
        <f>IF('Student''s Data'!A2787=0,"",'Student''s Data'!A2787)</f>
        <v/>
      </c>
      <c r="B2787" s="18" t="str">
        <f>IF('Student''s Data'!B2787=0,"",'Student''s Data'!B2787)</f>
        <v/>
      </c>
      <c r="C2787" s="19" t="str">
        <f>IF('Student''s Data'!C2787=0,"",'Student''s Data'!C2787)</f>
        <v/>
      </c>
      <c r="D2787" s="19" t="str">
        <f>IF('Student''s Data'!D2787=0,"",'Student''s Data'!D2787)</f>
        <v/>
      </c>
      <c r="E2787" s="19" t="str">
        <f>IF('Student''s Data'!H2787=0,"",'Student''s Data'!H2787)</f>
        <v/>
      </c>
      <c r="F2787" s="19" t="str">
        <f>IF('Student''s Data'!E2787=0,"",'Student''s Data'!E2787)</f>
        <v/>
      </c>
      <c r="G2787" s="19" t="str">
        <f>IF('Student''s Data'!F2787=0,"",'Student''s Data'!F2787)</f>
        <v/>
      </c>
      <c r="H2787" s="17"/>
      <c r="I2787" s="17"/>
      <c r="J2787" s="17"/>
      <c r="K2787" s="17"/>
      <c r="L2787" s="17"/>
      <c r="M2787" s="17"/>
      <c r="N2787" s="17"/>
      <c r="O2787" s="17"/>
      <c r="P2787" s="17"/>
      <c r="Q2787" s="17"/>
      <c r="R2787" s="17"/>
      <c r="S2787" s="17"/>
      <c r="T2787" s="5" t="str">
        <f>IF(SUM(Table4[[#This Row],[Jan]:[Dec]])=0,"",(SUM(Table4[[#This Row],[Jan]:[Dec]])))</f>
        <v/>
      </c>
      <c r="U2787" s="5">
        <f>IFERROR(IF(Table5[[#This Row],[Is RTE Student]]="Yes",0,VLOOKUP(Table4[[#This Row],[Class]]&amp;"_"&amp;Table4[[#This Row],[Stream]]&amp;"_"&amp;Table4[[#This Row],[Medium]],total_fee,5,0)),0)</f>
        <v>0</v>
      </c>
      <c r="V2787" s="5" t="str">
        <f>IFERROR(IF(Table4[[#This Row],[Total fees]]=Table4[[#This Row],[Total]]=0,"",Table4[[#This Row],[Total fees]]-Table4[[#This Row],[Total]]),"")</f>
        <v/>
      </c>
    </row>
    <row r="2788" spans="1:22">
      <c r="A2788" s="18" t="str">
        <f>IF('Student''s Data'!A2788=0,"",'Student''s Data'!A2788)</f>
        <v/>
      </c>
      <c r="B2788" s="18" t="str">
        <f>IF('Student''s Data'!B2788=0,"",'Student''s Data'!B2788)</f>
        <v/>
      </c>
      <c r="C2788" s="19" t="str">
        <f>IF('Student''s Data'!C2788=0,"",'Student''s Data'!C2788)</f>
        <v/>
      </c>
      <c r="D2788" s="19" t="str">
        <f>IF('Student''s Data'!D2788=0,"",'Student''s Data'!D2788)</f>
        <v/>
      </c>
      <c r="E2788" s="19" t="str">
        <f>IF('Student''s Data'!H2788=0,"",'Student''s Data'!H2788)</f>
        <v/>
      </c>
      <c r="F2788" s="19" t="str">
        <f>IF('Student''s Data'!E2788=0,"",'Student''s Data'!E2788)</f>
        <v/>
      </c>
      <c r="G2788" s="19" t="str">
        <f>IF('Student''s Data'!F2788=0,"",'Student''s Data'!F2788)</f>
        <v/>
      </c>
      <c r="H2788" s="17"/>
      <c r="I2788" s="17"/>
      <c r="J2788" s="17"/>
      <c r="K2788" s="17"/>
      <c r="L2788" s="17"/>
      <c r="M2788" s="17"/>
      <c r="N2788" s="17"/>
      <c r="O2788" s="17"/>
      <c r="P2788" s="17"/>
      <c r="Q2788" s="17"/>
      <c r="R2788" s="17"/>
      <c r="S2788" s="17"/>
      <c r="T2788" s="5" t="str">
        <f>IF(SUM(Table4[[#This Row],[Jan]:[Dec]])=0,"",(SUM(Table4[[#This Row],[Jan]:[Dec]])))</f>
        <v/>
      </c>
      <c r="U2788" s="5">
        <f>IFERROR(IF(Table5[[#This Row],[Is RTE Student]]="Yes",0,VLOOKUP(Table4[[#This Row],[Class]]&amp;"_"&amp;Table4[[#This Row],[Stream]]&amp;"_"&amp;Table4[[#This Row],[Medium]],total_fee,5,0)),0)</f>
        <v>0</v>
      </c>
      <c r="V2788" s="5" t="str">
        <f>IFERROR(IF(Table4[[#This Row],[Total fees]]=Table4[[#This Row],[Total]]=0,"",Table4[[#This Row],[Total fees]]-Table4[[#This Row],[Total]]),"")</f>
        <v/>
      </c>
    </row>
    <row r="2789" spans="1:22">
      <c r="A2789" s="18" t="str">
        <f>IF('Student''s Data'!A2789=0,"",'Student''s Data'!A2789)</f>
        <v/>
      </c>
      <c r="B2789" s="18" t="str">
        <f>IF('Student''s Data'!B2789=0,"",'Student''s Data'!B2789)</f>
        <v/>
      </c>
      <c r="C2789" s="19" t="str">
        <f>IF('Student''s Data'!C2789=0,"",'Student''s Data'!C2789)</f>
        <v/>
      </c>
      <c r="D2789" s="19" t="str">
        <f>IF('Student''s Data'!D2789=0,"",'Student''s Data'!D2789)</f>
        <v/>
      </c>
      <c r="E2789" s="19" t="str">
        <f>IF('Student''s Data'!H2789=0,"",'Student''s Data'!H2789)</f>
        <v/>
      </c>
      <c r="F2789" s="19" t="str">
        <f>IF('Student''s Data'!E2789=0,"",'Student''s Data'!E2789)</f>
        <v/>
      </c>
      <c r="G2789" s="19" t="str">
        <f>IF('Student''s Data'!F2789=0,"",'Student''s Data'!F2789)</f>
        <v/>
      </c>
      <c r="H2789" s="17"/>
      <c r="I2789" s="17"/>
      <c r="J2789" s="17"/>
      <c r="K2789" s="17"/>
      <c r="L2789" s="17"/>
      <c r="M2789" s="17"/>
      <c r="N2789" s="17"/>
      <c r="O2789" s="17"/>
      <c r="P2789" s="17"/>
      <c r="Q2789" s="17"/>
      <c r="R2789" s="17"/>
      <c r="S2789" s="17"/>
      <c r="T2789" s="5" t="str">
        <f>IF(SUM(Table4[[#This Row],[Jan]:[Dec]])=0,"",(SUM(Table4[[#This Row],[Jan]:[Dec]])))</f>
        <v/>
      </c>
      <c r="U2789" s="5">
        <f>IFERROR(IF(Table5[[#This Row],[Is RTE Student]]="Yes",0,VLOOKUP(Table4[[#This Row],[Class]]&amp;"_"&amp;Table4[[#This Row],[Stream]]&amp;"_"&amp;Table4[[#This Row],[Medium]],total_fee,5,0)),0)</f>
        <v>0</v>
      </c>
      <c r="V2789" s="5" t="str">
        <f>IFERROR(IF(Table4[[#This Row],[Total fees]]=Table4[[#This Row],[Total]]=0,"",Table4[[#This Row],[Total fees]]-Table4[[#This Row],[Total]]),"")</f>
        <v/>
      </c>
    </row>
    <row r="2790" spans="1:22">
      <c r="A2790" s="18" t="str">
        <f>IF('Student''s Data'!A2790=0,"",'Student''s Data'!A2790)</f>
        <v/>
      </c>
      <c r="B2790" s="18" t="str">
        <f>IF('Student''s Data'!B2790=0,"",'Student''s Data'!B2790)</f>
        <v/>
      </c>
      <c r="C2790" s="19" t="str">
        <f>IF('Student''s Data'!C2790=0,"",'Student''s Data'!C2790)</f>
        <v/>
      </c>
      <c r="D2790" s="19" t="str">
        <f>IF('Student''s Data'!D2790=0,"",'Student''s Data'!D2790)</f>
        <v/>
      </c>
      <c r="E2790" s="19" t="str">
        <f>IF('Student''s Data'!H2790=0,"",'Student''s Data'!H2790)</f>
        <v/>
      </c>
      <c r="F2790" s="19" t="str">
        <f>IF('Student''s Data'!E2790=0,"",'Student''s Data'!E2790)</f>
        <v/>
      </c>
      <c r="G2790" s="19" t="str">
        <f>IF('Student''s Data'!F2790=0,"",'Student''s Data'!F2790)</f>
        <v/>
      </c>
      <c r="H2790" s="17"/>
      <c r="I2790" s="17"/>
      <c r="J2790" s="17"/>
      <c r="K2790" s="17"/>
      <c r="L2790" s="17"/>
      <c r="M2790" s="17"/>
      <c r="N2790" s="17"/>
      <c r="O2790" s="17"/>
      <c r="P2790" s="17"/>
      <c r="Q2790" s="17"/>
      <c r="R2790" s="17"/>
      <c r="S2790" s="17"/>
      <c r="T2790" s="5" t="str">
        <f>IF(SUM(Table4[[#This Row],[Jan]:[Dec]])=0,"",(SUM(Table4[[#This Row],[Jan]:[Dec]])))</f>
        <v/>
      </c>
      <c r="U2790" s="5">
        <f>IFERROR(IF(Table5[[#This Row],[Is RTE Student]]="Yes",0,VLOOKUP(Table4[[#This Row],[Class]]&amp;"_"&amp;Table4[[#This Row],[Stream]]&amp;"_"&amp;Table4[[#This Row],[Medium]],total_fee,5,0)),0)</f>
        <v>0</v>
      </c>
      <c r="V2790" s="5" t="str">
        <f>IFERROR(IF(Table4[[#This Row],[Total fees]]=Table4[[#This Row],[Total]]=0,"",Table4[[#This Row],[Total fees]]-Table4[[#This Row],[Total]]),"")</f>
        <v/>
      </c>
    </row>
    <row r="2791" spans="1:22">
      <c r="A2791" s="18" t="str">
        <f>IF('Student''s Data'!A2791=0,"",'Student''s Data'!A2791)</f>
        <v/>
      </c>
      <c r="B2791" s="18" t="str">
        <f>IF('Student''s Data'!B2791=0,"",'Student''s Data'!B2791)</f>
        <v/>
      </c>
      <c r="C2791" s="19" t="str">
        <f>IF('Student''s Data'!C2791=0,"",'Student''s Data'!C2791)</f>
        <v/>
      </c>
      <c r="D2791" s="19" t="str">
        <f>IF('Student''s Data'!D2791=0,"",'Student''s Data'!D2791)</f>
        <v/>
      </c>
      <c r="E2791" s="19" t="str">
        <f>IF('Student''s Data'!H2791=0,"",'Student''s Data'!H2791)</f>
        <v/>
      </c>
      <c r="F2791" s="19" t="str">
        <f>IF('Student''s Data'!E2791=0,"",'Student''s Data'!E2791)</f>
        <v/>
      </c>
      <c r="G2791" s="19" t="str">
        <f>IF('Student''s Data'!F2791=0,"",'Student''s Data'!F2791)</f>
        <v/>
      </c>
      <c r="H2791" s="17"/>
      <c r="I2791" s="17"/>
      <c r="J2791" s="17"/>
      <c r="K2791" s="17"/>
      <c r="L2791" s="17"/>
      <c r="M2791" s="17"/>
      <c r="N2791" s="17"/>
      <c r="O2791" s="17"/>
      <c r="P2791" s="17"/>
      <c r="Q2791" s="17"/>
      <c r="R2791" s="17"/>
      <c r="S2791" s="17"/>
      <c r="T2791" s="5" t="str">
        <f>IF(SUM(Table4[[#This Row],[Jan]:[Dec]])=0,"",(SUM(Table4[[#This Row],[Jan]:[Dec]])))</f>
        <v/>
      </c>
      <c r="U2791" s="5">
        <f>IFERROR(IF(Table5[[#This Row],[Is RTE Student]]="Yes",0,VLOOKUP(Table4[[#This Row],[Class]]&amp;"_"&amp;Table4[[#This Row],[Stream]]&amp;"_"&amp;Table4[[#This Row],[Medium]],total_fee,5,0)),0)</f>
        <v>0</v>
      </c>
      <c r="V2791" s="5" t="str">
        <f>IFERROR(IF(Table4[[#This Row],[Total fees]]=Table4[[#This Row],[Total]]=0,"",Table4[[#This Row],[Total fees]]-Table4[[#This Row],[Total]]),"")</f>
        <v/>
      </c>
    </row>
    <row r="2792" spans="1:22">
      <c r="A2792" s="18" t="str">
        <f>IF('Student''s Data'!A2792=0,"",'Student''s Data'!A2792)</f>
        <v/>
      </c>
      <c r="B2792" s="18" t="str">
        <f>IF('Student''s Data'!B2792=0,"",'Student''s Data'!B2792)</f>
        <v/>
      </c>
      <c r="C2792" s="19" t="str">
        <f>IF('Student''s Data'!C2792=0,"",'Student''s Data'!C2792)</f>
        <v/>
      </c>
      <c r="D2792" s="19" t="str">
        <f>IF('Student''s Data'!D2792=0,"",'Student''s Data'!D2792)</f>
        <v/>
      </c>
      <c r="E2792" s="19" t="str">
        <f>IF('Student''s Data'!H2792=0,"",'Student''s Data'!H2792)</f>
        <v/>
      </c>
      <c r="F2792" s="19" t="str">
        <f>IF('Student''s Data'!E2792=0,"",'Student''s Data'!E2792)</f>
        <v/>
      </c>
      <c r="G2792" s="19" t="str">
        <f>IF('Student''s Data'!F2792=0,"",'Student''s Data'!F2792)</f>
        <v/>
      </c>
      <c r="H2792" s="17"/>
      <c r="I2792" s="17"/>
      <c r="J2792" s="17"/>
      <c r="K2792" s="17"/>
      <c r="L2792" s="17"/>
      <c r="M2792" s="17"/>
      <c r="N2792" s="17"/>
      <c r="O2792" s="17"/>
      <c r="P2792" s="17"/>
      <c r="Q2792" s="17"/>
      <c r="R2792" s="17"/>
      <c r="S2792" s="17"/>
      <c r="T2792" s="5" t="str">
        <f>IF(SUM(Table4[[#This Row],[Jan]:[Dec]])=0,"",(SUM(Table4[[#This Row],[Jan]:[Dec]])))</f>
        <v/>
      </c>
      <c r="U2792" s="5">
        <f>IFERROR(IF(Table5[[#This Row],[Is RTE Student]]="Yes",0,VLOOKUP(Table4[[#This Row],[Class]]&amp;"_"&amp;Table4[[#This Row],[Stream]]&amp;"_"&amp;Table4[[#This Row],[Medium]],total_fee,5,0)),0)</f>
        <v>0</v>
      </c>
      <c r="V2792" s="5" t="str">
        <f>IFERROR(IF(Table4[[#This Row],[Total fees]]=Table4[[#This Row],[Total]]=0,"",Table4[[#This Row],[Total fees]]-Table4[[#This Row],[Total]]),"")</f>
        <v/>
      </c>
    </row>
    <row r="2793" spans="1:22">
      <c r="A2793" s="18" t="str">
        <f>IF('Student''s Data'!A2793=0,"",'Student''s Data'!A2793)</f>
        <v/>
      </c>
      <c r="B2793" s="18" t="str">
        <f>IF('Student''s Data'!B2793=0,"",'Student''s Data'!B2793)</f>
        <v/>
      </c>
      <c r="C2793" s="19" t="str">
        <f>IF('Student''s Data'!C2793=0,"",'Student''s Data'!C2793)</f>
        <v/>
      </c>
      <c r="D2793" s="19" t="str">
        <f>IF('Student''s Data'!D2793=0,"",'Student''s Data'!D2793)</f>
        <v/>
      </c>
      <c r="E2793" s="19" t="str">
        <f>IF('Student''s Data'!H2793=0,"",'Student''s Data'!H2793)</f>
        <v/>
      </c>
      <c r="F2793" s="19" t="str">
        <f>IF('Student''s Data'!E2793=0,"",'Student''s Data'!E2793)</f>
        <v/>
      </c>
      <c r="G2793" s="19" t="str">
        <f>IF('Student''s Data'!F2793=0,"",'Student''s Data'!F2793)</f>
        <v/>
      </c>
      <c r="H2793" s="17"/>
      <c r="I2793" s="17"/>
      <c r="J2793" s="17"/>
      <c r="K2793" s="17"/>
      <c r="L2793" s="17"/>
      <c r="M2793" s="17"/>
      <c r="N2793" s="17"/>
      <c r="O2793" s="17"/>
      <c r="P2793" s="17"/>
      <c r="Q2793" s="17"/>
      <c r="R2793" s="17"/>
      <c r="S2793" s="17"/>
      <c r="T2793" s="5" t="str">
        <f>IF(SUM(Table4[[#This Row],[Jan]:[Dec]])=0,"",(SUM(Table4[[#This Row],[Jan]:[Dec]])))</f>
        <v/>
      </c>
      <c r="U2793" s="5">
        <f>IFERROR(IF(Table5[[#This Row],[Is RTE Student]]="Yes",0,VLOOKUP(Table4[[#This Row],[Class]]&amp;"_"&amp;Table4[[#This Row],[Stream]]&amp;"_"&amp;Table4[[#This Row],[Medium]],total_fee,5,0)),0)</f>
        <v>0</v>
      </c>
      <c r="V2793" s="5" t="str">
        <f>IFERROR(IF(Table4[[#This Row],[Total fees]]=Table4[[#This Row],[Total]]=0,"",Table4[[#This Row],[Total fees]]-Table4[[#This Row],[Total]]),"")</f>
        <v/>
      </c>
    </row>
    <row r="2794" spans="1:22">
      <c r="A2794" s="18" t="str">
        <f>IF('Student''s Data'!A2794=0,"",'Student''s Data'!A2794)</f>
        <v/>
      </c>
      <c r="B2794" s="18" t="str">
        <f>IF('Student''s Data'!B2794=0,"",'Student''s Data'!B2794)</f>
        <v/>
      </c>
      <c r="C2794" s="19" t="str">
        <f>IF('Student''s Data'!C2794=0,"",'Student''s Data'!C2794)</f>
        <v/>
      </c>
      <c r="D2794" s="19" t="str">
        <f>IF('Student''s Data'!D2794=0,"",'Student''s Data'!D2794)</f>
        <v/>
      </c>
      <c r="E2794" s="19" t="str">
        <f>IF('Student''s Data'!H2794=0,"",'Student''s Data'!H2794)</f>
        <v/>
      </c>
      <c r="F2794" s="19" t="str">
        <f>IF('Student''s Data'!E2794=0,"",'Student''s Data'!E2794)</f>
        <v/>
      </c>
      <c r="G2794" s="19" t="str">
        <f>IF('Student''s Data'!F2794=0,"",'Student''s Data'!F2794)</f>
        <v/>
      </c>
      <c r="H2794" s="17"/>
      <c r="I2794" s="17"/>
      <c r="J2794" s="17"/>
      <c r="K2794" s="17"/>
      <c r="L2794" s="17"/>
      <c r="M2794" s="17"/>
      <c r="N2794" s="17"/>
      <c r="O2794" s="17"/>
      <c r="P2794" s="17"/>
      <c r="Q2794" s="17"/>
      <c r="R2794" s="17"/>
      <c r="S2794" s="17"/>
      <c r="T2794" s="5" t="str">
        <f>IF(SUM(Table4[[#This Row],[Jan]:[Dec]])=0,"",(SUM(Table4[[#This Row],[Jan]:[Dec]])))</f>
        <v/>
      </c>
      <c r="U2794" s="5">
        <f>IFERROR(IF(Table5[[#This Row],[Is RTE Student]]="Yes",0,VLOOKUP(Table4[[#This Row],[Class]]&amp;"_"&amp;Table4[[#This Row],[Stream]]&amp;"_"&amp;Table4[[#This Row],[Medium]],total_fee,5,0)),0)</f>
        <v>0</v>
      </c>
      <c r="V2794" s="5" t="str">
        <f>IFERROR(IF(Table4[[#This Row],[Total fees]]=Table4[[#This Row],[Total]]=0,"",Table4[[#This Row],[Total fees]]-Table4[[#This Row],[Total]]),"")</f>
        <v/>
      </c>
    </row>
    <row r="2795" spans="1:22">
      <c r="A2795" s="18" t="str">
        <f>IF('Student''s Data'!A2795=0,"",'Student''s Data'!A2795)</f>
        <v/>
      </c>
      <c r="B2795" s="18" t="str">
        <f>IF('Student''s Data'!B2795=0,"",'Student''s Data'!B2795)</f>
        <v/>
      </c>
      <c r="C2795" s="19" t="str">
        <f>IF('Student''s Data'!C2795=0,"",'Student''s Data'!C2795)</f>
        <v/>
      </c>
      <c r="D2795" s="19" t="str">
        <f>IF('Student''s Data'!D2795=0,"",'Student''s Data'!D2795)</f>
        <v/>
      </c>
      <c r="E2795" s="19" t="str">
        <f>IF('Student''s Data'!H2795=0,"",'Student''s Data'!H2795)</f>
        <v/>
      </c>
      <c r="F2795" s="19" t="str">
        <f>IF('Student''s Data'!E2795=0,"",'Student''s Data'!E2795)</f>
        <v/>
      </c>
      <c r="G2795" s="19" t="str">
        <f>IF('Student''s Data'!F2795=0,"",'Student''s Data'!F2795)</f>
        <v/>
      </c>
      <c r="H2795" s="17"/>
      <c r="I2795" s="17"/>
      <c r="J2795" s="17"/>
      <c r="K2795" s="17"/>
      <c r="L2795" s="17"/>
      <c r="M2795" s="17"/>
      <c r="N2795" s="17"/>
      <c r="O2795" s="17"/>
      <c r="P2795" s="17"/>
      <c r="Q2795" s="17"/>
      <c r="R2795" s="17"/>
      <c r="S2795" s="17"/>
      <c r="T2795" s="5" t="str">
        <f>IF(SUM(Table4[[#This Row],[Jan]:[Dec]])=0,"",(SUM(Table4[[#This Row],[Jan]:[Dec]])))</f>
        <v/>
      </c>
      <c r="U2795" s="5">
        <f>IFERROR(IF(Table5[[#This Row],[Is RTE Student]]="Yes",0,VLOOKUP(Table4[[#This Row],[Class]]&amp;"_"&amp;Table4[[#This Row],[Stream]]&amp;"_"&amp;Table4[[#This Row],[Medium]],total_fee,5,0)),0)</f>
        <v>0</v>
      </c>
      <c r="V2795" s="5" t="str">
        <f>IFERROR(IF(Table4[[#This Row],[Total fees]]=Table4[[#This Row],[Total]]=0,"",Table4[[#This Row],[Total fees]]-Table4[[#This Row],[Total]]),"")</f>
        <v/>
      </c>
    </row>
    <row r="2796" spans="1:22">
      <c r="A2796" s="18" t="str">
        <f>IF('Student''s Data'!A2796=0,"",'Student''s Data'!A2796)</f>
        <v/>
      </c>
      <c r="B2796" s="18" t="str">
        <f>IF('Student''s Data'!B2796=0,"",'Student''s Data'!B2796)</f>
        <v/>
      </c>
      <c r="C2796" s="19" t="str">
        <f>IF('Student''s Data'!C2796=0,"",'Student''s Data'!C2796)</f>
        <v/>
      </c>
      <c r="D2796" s="19" t="str">
        <f>IF('Student''s Data'!D2796=0,"",'Student''s Data'!D2796)</f>
        <v/>
      </c>
      <c r="E2796" s="19" t="str">
        <f>IF('Student''s Data'!H2796=0,"",'Student''s Data'!H2796)</f>
        <v/>
      </c>
      <c r="F2796" s="19" t="str">
        <f>IF('Student''s Data'!E2796=0,"",'Student''s Data'!E2796)</f>
        <v/>
      </c>
      <c r="G2796" s="19" t="str">
        <f>IF('Student''s Data'!F2796=0,"",'Student''s Data'!F2796)</f>
        <v/>
      </c>
      <c r="H2796" s="17"/>
      <c r="I2796" s="17"/>
      <c r="J2796" s="17"/>
      <c r="K2796" s="17"/>
      <c r="L2796" s="17"/>
      <c r="M2796" s="17"/>
      <c r="N2796" s="17"/>
      <c r="O2796" s="17"/>
      <c r="P2796" s="17"/>
      <c r="Q2796" s="17"/>
      <c r="R2796" s="17"/>
      <c r="S2796" s="17"/>
      <c r="T2796" s="5" t="str">
        <f>IF(SUM(Table4[[#This Row],[Jan]:[Dec]])=0,"",(SUM(Table4[[#This Row],[Jan]:[Dec]])))</f>
        <v/>
      </c>
      <c r="U2796" s="5">
        <f>IFERROR(IF(Table5[[#This Row],[Is RTE Student]]="Yes",0,VLOOKUP(Table4[[#This Row],[Class]]&amp;"_"&amp;Table4[[#This Row],[Stream]]&amp;"_"&amp;Table4[[#This Row],[Medium]],total_fee,5,0)),0)</f>
        <v>0</v>
      </c>
      <c r="V2796" s="5" t="str">
        <f>IFERROR(IF(Table4[[#This Row],[Total fees]]=Table4[[#This Row],[Total]]=0,"",Table4[[#This Row],[Total fees]]-Table4[[#This Row],[Total]]),"")</f>
        <v/>
      </c>
    </row>
    <row r="2797" spans="1:22">
      <c r="A2797" s="18" t="str">
        <f>IF('Student''s Data'!A2797=0,"",'Student''s Data'!A2797)</f>
        <v/>
      </c>
      <c r="B2797" s="18" t="str">
        <f>IF('Student''s Data'!B2797=0,"",'Student''s Data'!B2797)</f>
        <v/>
      </c>
      <c r="C2797" s="19" t="str">
        <f>IF('Student''s Data'!C2797=0,"",'Student''s Data'!C2797)</f>
        <v/>
      </c>
      <c r="D2797" s="19" t="str">
        <f>IF('Student''s Data'!D2797=0,"",'Student''s Data'!D2797)</f>
        <v/>
      </c>
      <c r="E2797" s="19" t="str">
        <f>IF('Student''s Data'!H2797=0,"",'Student''s Data'!H2797)</f>
        <v/>
      </c>
      <c r="F2797" s="19" t="str">
        <f>IF('Student''s Data'!E2797=0,"",'Student''s Data'!E2797)</f>
        <v/>
      </c>
      <c r="G2797" s="19" t="str">
        <f>IF('Student''s Data'!F2797=0,"",'Student''s Data'!F2797)</f>
        <v/>
      </c>
      <c r="H2797" s="17"/>
      <c r="I2797" s="17"/>
      <c r="J2797" s="17"/>
      <c r="K2797" s="17"/>
      <c r="L2797" s="17"/>
      <c r="M2797" s="17"/>
      <c r="N2797" s="17"/>
      <c r="O2797" s="17"/>
      <c r="P2797" s="17"/>
      <c r="Q2797" s="17"/>
      <c r="R2797" s="17"/>
      <c r="S2797" s="17"/>
      <c r="T2797" s="5" t="str">
        <f>IF(SUM(Table4[[#This Row],[Jan]:[Dec]])=0,"",(SUM(Table4[[#This Row],[Jan]:[Dec]])))</f>
        <v/>
      </c>
      <c r="U2797" s="5">
        <f>IFERROR(IF(Table5[[#This Row],[Is RTE Student]]="Yes",0,VLOOKUP(Table4[[#This Row],[Class]]&amp;"_"&amp;Table4[[#This Row],[Stream]]&amp;"_"&amp;Table4[[#This Row],[Medium]],total_fee,5,0)),0)</f>
        <v>0</v>
      </c>
      <c r="V2797" s="5" t="str">
        <f>IFERROR(IF(Table4[[#This Row],[Total fees]]=Table4[[#This Row],[Total]]=0,"",Table4[[#This Row],[Total fees]]-Table4[[#This Row],[Total]]),"")</f>
        <v/>
      </c>
    </row>
    <row r="2798" spans="1:22">
      <c r="A2798" s="18" t="str">
        <f>IF('Student''s Data'!A2798=0,"",'Student''s Data'!A2798)</f>
        <v/>
      </c>
      <c r="B2798" s="18" t="str">
        <f>IF('Student''s Data'!B2798=0,"",'Student''s Data'!B2798)</f>
        <v/>
      </c>
      <c r="C2798" s="19" t="str">
        <f>IF('Student''s Data'!C2798=0,"",'Student''s Data'!C2798)</f>
        <v/>
      </c>
      <c r="D2798" s="19" t="str">
        <f>IF('Student''s Data'!D2798=0,"",'Student''s Data'!D2798)</f>
        <v/>
      </c>
      <c r="E2798" s="19" t="str">
        <f>IF('Student''s Data'!H2798=0,"",'Student''s Data'!H2798)</f>
        <v/>
      </c>
      <c r="F2798" s="19" t="str">
        <f>IF('Student''s Data'!E2798=0,"",'Student''s Data'!E2798)</f>
        <v/>
      </c>
      <c r="G2798" s="19" t="str">
        <f>IF('Student''s Data'!F2798=0,"",'Student''s Data'!F2798)</f>
        <v/>
      </c>
      <c r="H2798" s="17"/>
      <c r="I2798" s="17"/>
      <c r="J2798" s="17"/>
      <c r="K2798" s="17"/>
      <c r="L2798" s="17"/>
      <c r="M2798" s="17"/>
      <c r="N2798" s="17"/>
      <c r="O2798" s="17"/>
      <c r="P2798" s="17"/>
      <c r="Q2798" s="17"/>
      <c r="R2798" s="17"/>
      <c r="S2798" s="17"/>
      <c r="T2798" s="5" t="str">
        <f>IF(SUM(Table4[[#This Row],[Jan]:[Dec]])=0,"",(SUM(Table4[[#This Row],[Jan]:[Dec]])))</f>
        <v/>
      </c>
      <c r="U2798" s="5">
        <f>IFERROR(IF(Table5[[#This Row],[Is RTE Student]]="Yes",0,VLOOKUP(Table4[[#This Row],[Class]]&amp;"_"&amp;Table4[[#This Row],[Stream]]&amp;"_"&amp;Table4[[#This Row],[Medium]],total_fee,5,0)),0)</f>
        <v>0</v>
      </c>
      <c r="V2798" s="5" t="str">
        <f>IFERROR(IF(Table4[[#This Row],[Total fees]]=Table4[[#This Row],[Total]]=0,"",Table4[[#This Row],[Total fees]]-Table4[[#This Row],[Total]]),"")</f>
        <v/>
      </c>
    </row>
    <row r="2799" spans="1:22">
      <c r="A2799" s="18" t="str">
        <f>IF('Student''s Data'!A2799=0,"",'Student''s Data'!A2799)</f>
        <v/>
      </c>
      <c r="B2799" s="18" t="str">
        <f>IF('Student''s Data'!B2799=0,"",'Student''s Data'!B2799)</f>
        <v/>
      </c>
      <c r="C2799" s="19" t="str">
        <f>IF('Student''s Data'!C2799=0,"",'Student''s Data'!C2799)</f>
        <v/>
      </c>
      <c r="D2799" s="19" t="str">
        <f>IF('Student''s Data'!D2799=0,"",'Student''s Data'!D2799)</f>
        <v/>
      </c>
      <c r="E2799" s="19" t="str">
        <f>IF('Student''s Data'!H2799=0,"",'Student''s Data'!H2799)</f>
        <v/>
      </c>
      <c r="F2799" s="19" t="str">
        <f>IF('Student''s Data'!E2799=0,"",'Student''s Data'!E2799)</f>
        <v/>
      </c>
      <c r="G2799" s="19" t="str">
        <f>IF('Student''s Data'!F2799=0,"",'Student''s Data'!F2799)</f>
        <v/>
      </c>
      <c r="H2799" s="17"/>
      <c r="I2799" s="17"/>
      <c r="J2799" s="17"/>
      <c r="K2799" s="17"/>
      <c r="L2799" s="17"/>
      <c r="M2799" s="17"/>
      <c r="N2799" s="17"/>
      <c r="O2799" s="17"/>
      <c r="P2799" s="17"/>
      <c r="Q2799" s="17"/>
      <c r="R2799" s="17"/>
      <c r="S2799" s="17"/>
      <c r="T2799" s="5" t="str">
        <f>IF(SUM(Table4[[#This Row],[Jan]:[Dec]])=0,"",(SUM(Table4[[#This Row],[Jan]:[Dec]])))</f>
        <v/>
      </c>
      <c r="U2799" s="5">
        <f>IFERROR(IF(Table5[[#This Row],[Is RTE Student]]="Yes",0,VLOOKUP(Table4[[#This Row],[Class]]&amp;"_"&amp;Table4[[#This Row],[Stream]]&amp;"_"&amp;Table4[[#This Row],[Medium]],total_fee,5,0)),0)</f>
        <v>0</v>
      </c>
      <c r="V2799" s="5" t="str">
        <f>IFERROR(IF(Table4[[#This Row],[Total fees]]=Table4[[#This Row],[Total]]=0,"",Table4[[#This Row],[Total fees]]-Table4[[#This Row],[Total]]),"")</f>
        <v/>
      </c>
    </row>
    <row r="2800" spans="1:22">
      <c r="A2800" s="18" t="str">
        <f>IF('Student''s Data'!A2800=0,"",'Student''s Data'!A2800)</f>
        <v/>
      </c>
      <c r="B2800" s="18" t="str">
        <f>IF('Student''s Data'!B2800=0,"",'Student''s Data'!B2800)</f>
        <v/>
      </c>
      <c r="C2800" s="19" t="str">
        <f>IF('Student''s Data'!C2800=0,"",'Student''s Data'!C2800)</f>
        <v/>
      </c>
      <c r="D2800" s="19" t="str">
        <f>IF('Student''s Data'!D2800=0,"",'Student''s Data'!D2800)</f>
        <v/>
      </c>
      <c r="E2800" s="19" t="str">
        <f>IF('Student''s Data'!H2800=0,"",'Student''s Data'!H2800)</f>
        <v/>
      </c>
      <c r="F2800" s="19" t="str">
        <f>IF('Student''s Data'!E2800=0,"",'Student''s Data'!E2800)</f>
        <v/>
      </c>
      <c r="G2800" s="19" t="str">
        <f>IF('Student''s Data'!F2800=0,"",'Student''s Data'!F2800)</f>
        <v/>
      </c>
      <c r="H2800" s="17"/>
      <c r="I2800" s="17"/>
      <c r="J2800" s="17"/>
      <c r="K2800" s="17"/>
      <c r="L2800" s="17"/>
      <c r="M2800" s="17"/>
      <c r="N2800" s="17"/>
      <c r="O2800" s="17"/>
      <c r="P2800" s="17"/>
      <c r="Q2800" s="17"/>
      <c r="R2800" s="17"/>
      <c r="S2800" s="17"/>
      <c r="T2800" s="5" t="str">
        <f>IF(SUM(Table4[[#This Row],[Jan]:[Dec]])=0,"",(SUM(Table4[[#This Row],[Jan]:[Dec]])))</f>
        <v/>
      </c>
      <c r="U2800" s="5">
        <f>IFERROR(IF(Table5[[#This Row],[Is RTE Student]]="Yes",0,VLOOKUP(Table4[[#This Row],[Class]]&amp;"_"&amp;Table4[[#This Row],[Stream]]&amp;"_"&amp;Table4[[#This Row],[Medium]],total_fee,5,0)),0)</f>
        <v>0</v>
      </c>
      <c r="V2800" s="5" t="str">
        <f>IFERROR(IF(Table4[[#This Row],[Total fees]]=Table4[[#This Row],[Total]]=0,"",Table4[[#This Row],[Total fees]]-Table4[[#This Row],[Total]]),"")</f>
        <v/>
      </c>
    </row>
    <row r="2801" spans="1:22">
      <c r="A2801" s="18" t="str">
        <f>IF('Student''s Data'!A2801=0,"",'Student''s Data'!A2801)</f>
        <v/>
      </c>
      <c r="B2801" s="18" t="str">
        <f>IF('Student''s Data'!B2801=0,"",'Student''s Data'!B2801)</f>
        <v/>
      </c>
      <c r="C2801" s="19" t="str">
        <f>IF('Student''s Data'!C2801=0,"",'Student''s Data'!C2801)</f>
        <v/>
      </c>
      <c r="D2801" s="19" t="str">
        <f>IF('Student''s Data'!D2801=0,"",'Student''s Data'!D2801)</f>
        <v/>
      </c>
      <c r="E2801" s="19" t="str">
        <f>IF('Student''s Data'!H2801=0,"",'Student''s Data'!H2801)</f>
        <v/>
      </c>
      <c r="F2801" s="19" t="str">
        <f>IF('Student''s Data'!E2801=0,"",'Student''s Data'!E2801)</f>
        <v/>
      </c>
      <c r="G2801" s="19" t="str">
        <f>IF('Student''s Data'!F2801=0,"",'Student''s Data'!F2801)</f>
        <v/>
      </c>
      <c r="H2801" s="17"/>
      <c r="I2801" s="17"/>
      <c r="J2801" s="17"/>
      <c r="K2801" s="17"/>
      <c r="L2801" s="17"/>
      <c r="M2801" s="17"/>
      <c r="N2801" s="17"/>
      <c r="O2801" s="17"/>
      <c r="P2801" s="17"/>
      <c r="Q2801" s="17"/>
      <c r="R2801" s="17"/>
      <c r="S2801" s="17"/>
      <c r="T2801" s="5" t="str">
        <f>IF(SUM(Table4[[#This Row],[Jan]:[Dec]])=0,"",(SUM(Table4[[#This Row],[Jan]:[Dec]])))</f>
        <v/>
      </c>
      <c r="U2801" s="5">
        <f>IFERROR(IF(Table5[[#This Row],[Is RTE Student]]="Yes",0,VLOOKUP(Table4[[#This Row],[Class]]&amp;"_"&amp;Table4[[#This Row],[Stream]]&amp;"_"&amp;Table4[[#This Row],[Medium]],total_fee,5,0)),0)</f>
        <v>0</v>
      </c>
      <c r="V2801" s="5" t="str">
        <f>IFERROR(IF(Table4[[#This Row],[Total fees]]=Table4[[#This Row],[Total]]=0,"",Table4[[#This Row],[Total fees]]-Table4[[#This Row],[Total]]),"")</f>
        <v/>
      </c>
    </row>
    <row r="2802" spans="1:22">
      <c r="A2802" s="18" t="str">
        <f>IF('Student''s Data'!A2802=0,"",'Student''s Data'!A2802)</f>
        <v/>
      </c>
      <c r="B2802" s="18" t="str">
        <f>IF('Student''s Data'!B2802=0,"",'Student''s Data'!B2802)</f>
        <v/>
      </c>
      <c r="C2802" s="19" t="str">
        <f>IF('Student''s Data'!C2802=0,"",'Student''s Data'!C2802)</f>
        <v/>
      </c>
      <c r="D2802" s="19" t="str">
        <f>IF('Student''s Data'!D2802=0,"",'Student''s Data'!D2802)</f>
        <v/>
      </c>
      <c r="E2802" s="19" t="str">
        <f>IF('Student''s Data'!H2802=0,"",'Student''s Data'!H2802)</f>
        <v/>
      </c>
      <c r="F2802" s="19" t="str">
        <f>IF('Student''s Data'!E2802=0,"",'Student''s Data'!E2802)</f>
        <v/>
      </c>
      <c r="G2802" s="19" t="str">
        <f>IF('Student''s Data'!F2802=0,"",'Student''s Data'!F2802)</f>
        <v/>
      </c>
      <c r="H2802" s="17"/>
      <c r="I2802" s="17"/>
      <c r="J2802" s="17"/>
      <c r="K2802" s="17"/>
      <c r="L2802" s="17"/>
      <c r="M2802" s="17"/>
      <c r="N2802" s="17"/>
      <c r="O2802" s="17"/>
      <c r="P2802" s="17"/>
      <c r="Q2802" s="17"/>
      <c r="R2802" s="17"/>
      <c r="S2802" s="17"/>
      <c r="T2802" s="5" t="str">
        <f>IF(SUM(Table4[[#This Row],[Jan]:[Dec]])=0,"",(SUM(Table4[[#This Row],[Jan]:[Dec]])))</f>
        <v/>
      </c>
      <c r="U2802" s="5">
        <f>IFERROR(IF(Table5[[#This Row],[Is RTE Student]]="Yes",0,VLOOKUP(Table4[[#This Row],[Class]]&amp;"_"&amp;Table4[[#This Row],[Stream]]&amp;"_"&amp;Table4[[#This Row],[Medium]],total_fee,5,0)),0)</f>
        <v>0</v>
      </c>
      <c r="V2802" s="5" t="str">
        <f>IFERROR(IF(Table4[[#This Row],[Total fees]]=Table4[[#This Row],[Total]]=0,"",Table4[[#This Row],[Total fees]]-Table4[[#This Row],[Total]]),"")</f>
        <v/>
      </c>
    </row>
    <row r="2803" spans="1:22">
      <c r="A2803" s="18" t="str">
        <f>IF('Student''s Data'!A2803=0,"",'Student''s Data'!A2803)</f>
        <v/>
      </c>
      <c r="B2803" s="18" t="str">
        <f>IF('Student''s Data'!B2803=0,"",'Student''s Data'!B2803)</f>
        <v/>
      </c>
      <c r="C2803" s="19" t="str">
        <f>IF('Student''s Data'!C2803=0,"",'Student''s Data'!C2803)</f>
        <v/>
      </c>
      <c r="D2803" s="19" t="str">
        <f>IF('Student''s Data'!D2803=0,"",'Student''s Data'!D2803)</f>
        <v/>
      </c>
      <c r="E2803" s="19" t="str">
        <f>IF('Student''s Data'!H2803=0,"",'Student''s Data'!H2803)</f>
        <v/>
      </c>
      <c r="F2803" s="19" t="str">
        <f>IF('Student''s Data'!E2803=0,"",'Student''s Data'!E2803)</f>
        <v/>
      </c>
      <c r="G2803" s="19" t="str">
        <f>IF('Student''s Data'!F2803=0,"",'Student''s Data'!F2803)</f>
        <v/>
      </c>
      <c r="H2803" s="17"/>
      <c r="I2803" s="17"/>
      <c r="J2803" s="17"/>
      <c r="K2803" s="17"/>
      <c r="L2803" s="17"/>
      <c r="M2803" s="17"/>
      <c r="N2803" s="17"/>
      <c r="O2803" s="17"/>
      <c r="P2803" s="17"/>
      <c r="Q2803" s="17"/>
      <c r="R2803" s="17"/>
      <c r="S2803" s="17"/>
      <c r="T2803" s="5" t="str">
        <f>IF(SUM(Table4[[#This Row],[Jan]:[Dec]])=0,"",(SUM(Table4[[#This Row],[Jan]:[Dec]])))</f>
        <v/>
      </c>
      <c r="U2803" s="5">
        <f>IFERROR(IF(Table5[[#This Row],[Is RTE Student]]="Yes",0,VLOOKUP(Table4[[#This Row],[Class]]&amp;"_"&amp;Table4[[#This Row],[Stream]]&amp;"_"&amp;Table4[[#This Row],[Medium]],total_fee,5,0)),0)</f>
        <v>0</v>
      </c>
      <c r="V2803" s="5" t="str">
        <f>IFERROR(IF(Table4[[#This Row],[Total fees]]=Table4[[#This Row],[Total]]=0,"",Table4[[#This Row],[Total fees]]-Table4[[#This Row],[Total]]),"")</f>
        <v/>
      </c>
    </row>
    <row r="2804" spans="1:22">
      <c r="A2804" s="18" t="str">
        <f>IF('Student''s Data'!A2804=0,"",'Student''s Data'!A2804)</f>
        <v/>
      </c>
      <c r="B2804" s="18" t="str">
        <f>IF('Student''s Data'!B2804=0,"",'Student''s Data'!B2804)</f>
        <v/>
      </c>
      <c r="C2804" s="19" t="str">
        <f>IF('Student''s Data'!C2804=0,"",'Student''s Data'!C2804)</f>
        <v/>
      </c>
      <c r="D2804" s="19" t="str">
        <f>IF('Student''s Data'!D2804=0,"",'Student''s Data'!D2804)</f>
        <v/>
      </c>
      <c r="E2804" s="19" t="str">
        <f>IF('Student''s Data'!H2804=0,"",'Student''s Data'!H2804)</f>
        <v/>
      </c>
      <c r="F2804" s="19" t="str">
        <f>IF('Student''s Data'!E2804=0,"",'Student''s Data'!E2804)</f>
        <v/>
      </c>
      <c r="G2804" s="19" t="str">
        <f>IF('Student''s Data'!F2804=0,"",'Student''s Data'!F2804)</f>
        <v/>
      </c>
      <c r="H2804" s="17"/>
      <c r="I2804" s="17"/>
      <c r="J2804" s="17"/>
      <c r="K2804" s="17"/>
      <c r="L2804" s="17"/>
      <c r="M2804" s="17"/>
      <c r="N2804" s="17"/>
      <c r="O2804" s="17"/>
      <c r="P2804" s="17"/>
      <c r="Q2804" s="17"/>
      <c r="R2804" s="17"/>
      <c r="S2804" s="17"/>
      <c r="T2804" s="5" t="str">
        <f>IF(SUM(Table4[[#This Row],[Jan]:[Dec]])=0,"",(SUM(Table4[[#This Row],[Jan]:[Dec]])))</f>
        <v/>
      </c>
      <c r="U2804" s="5">
        <f>IFERROR(IF(Table5[[#This Row],[Is RTE Student]]="Yes",0,VLOOKUP(Table4[[#This Row],[Class]]&amp;"_"&amp;Table4[[#This Row],[Stream]]&amp;"_"&amp;Table4[[#This Row],[Medium]],total_fee,5,0)),0)</f>
        <v>0</v>
      </c>
      <c r="V2804" s="5" t="str">
        <f>IFERROR(IF(Table4[[#This Row],[Total fees]]=Table4[[#This Row],[Total]]=0,"",Table4[[#This Row],[Total fees]]-Table4[[#This Row],[Total]]),"")</f>
        <v/>
      </c>
    </row>
    <row r="2805" spans="1:22">
      <c r="A2805" s="18" t="str">
        <f>IF('Student''s Data'!A2805=0,"",'Student''s Data'!A2805)</f>
        <v/>
      </c>
      <c r="B2805" s="18" t="str">
        <f>IF('Student''s Data'!B2805=0,"",'Student''s Data'!B2805)</f>
        <v/>
      </c>
      <c r="C2805" s="19" t="str">
        <f>IF('Student''s Data'!C2805=0,"",'Student''s Data'!C2805)</f>
        <v/>
      </c>
      <c r="D2805" s="19" t="str">
        <f>IF('Student''s Data'!D2805=0,"",'Student''s Data'!D2805)</f>
        <v/>
      </c>
      <c r="E2805" s="19" t="str">
        <f>IF('Student''s Data'!H2805=0,"",'Student''s Data'!H2805)</f>
        <v/>
      </c>
      <c r="F2805" s="19" t="str">
        <f>IF('Student''s Data'!E2805=0,"",'Student''s Data'!E2805)</f>
        <v/>
      </c>
      <c r="G2805" s="19" t="str">
        <f>IF('Student''s Data'!F2805=0,"",'Student''s Data'!F2805)</f>
        <v/>
      </c>
      <c r="H2805" s="17"/>
      <c r="I2805" s="17"/>
      <c r="J2805" s="17"/>
      <c r="K2805" s="17"/>
      <c r="L2805" s="17"/>
      <c r="M2805" s="17"/>
      <c r="N2805" s="17"/>
      <c r="O2805" s="17"/>
      <c r="P2805" s="17"/>
      <c r="Q2805" s="17"/>
      <c r="R2805" s="17"/>
      <c r="S2805" s="17"/>
      <c r="T2805" s="5" t="str">
        <f>IF(SUM(Table4[[#This Row],[Jan]:[Dec]])=0,"",(SUM(Table4[[#This Row],[Jan]:[Dec]])))</f>
        <v/>
      </c>
      <c r="U2805" s="5">
        <f>IFERROR(IF(Table5[[#This Row],[Is RTE Student]]="Yes",0,VLOOKUP(Table4[[#This Row],[Class]]&amp;"_"&amp;Table4[[#This Row],[Stream]]&amp;"_"&amp;Table4[[#This Row],[Medium]],total_fee,5,0)),0)</f>
        <v>0</v>
      </c>
      <c r="V2805" s="5" t="str">
        <f>IFERROR(IF(Table4[[#This Row],[Total fees]]=Table4[[#This Row],[Total]]=0,"",Table4[[#This Row],[Total fees]]-Table4[[#This Row],[Total]]),"")</f>
        <v/>
      </c>
    </row>
    <row r="2806" spans="1:22">
      <c r="A2806" s="18" t="str">
        <f>IF('Student''s Data'!A2806=0,"",'Student''s Data'!A2806)</f>
        <v/>
      </c>
      <c r="B2806" s="18" t="str">
        <f>IF('Student''s Data'!B2806=0,"",'Student''s Data'!B2806)</f>
        <v/>
      </c>
      <c r="C2806" s="19" t="str">
        <f>IF('Student''s Data'!C2806=0,"",'Student''s Data'!C2806)</f>
        <v/>
      </c>
      <c r="D2806" s="19" t="str">
        <f>IF('Student''s Data'!D2806=0,"",'Student''s Data'!D2806)</f>
        <v/>
      </c>
      <c r="E2806" s="19" t="str">
        <f>IF('Student''s Data'!H2806=0,"",'Student''s Data'!H2806)</f>
        <v/>
      </c>
      <c r="F2806" s="19" t="str">
        <f>IF('Student''s Data'!E2806=0,"",'Student''s Data'!E2806)</f>
        <v/>
      </c>
      <c r="G2806" s="19" t="str">
        <f>IF('Student''s Data'!F2806=0,"",'Student''s Data'!F2806)</f>
        <v/>
      </c>
      <c r="H2806" s="17"/>
      <c r="I2806" s="17"/>
      <c r="J2806" s="17"/>
      <c r="K2806" s="17"/>
      <c r="L2806" s="17"/>
      <c r="M2806" s="17"/>
      <c r="N2806" s="17"/>
      <c r="O2806" s="17"/>
      <c r="P2806" s="17"/>
      <c r="Q2806" s="17"/>
      <c r="R2806" s="17"/>
      <c r="S2806" s="17"/>
      <c r="T2806" s="5" t="str">
        <f>IF(SUM(Table4[[#This Row],[Jan]:[Dec]])=0,"",(SUM(Table4[[#This Row],[Jan]:[Dec]])))</f>
        <v/>
      </c>
      <c r="U2806" s="5">
        <f>IFERROR(IF(Table5[[#This Row],[Is RTE Student]]="Yes",0,VLOOKUP(Table4[[#This Row],[Class]]&amp;"_"&amp;Table4[[#This Row],[Stream]]&amp;"_"&amp;Table4[[#This Row],[Medium]],total_fee,5,0)),0)</f>
        <v>0</v>
      </c>
      <c r="V2806" s="5" t="str">
        <f>IFERROR(IF(Table4[[#This Row],[Total fees]]=Table4[[#This Row],[Total]]=0,"",Table4[[#This Row],[Total fees]]-Table4[[#This Row],[Total]]),"")</f>
        <v/>
      </c>
    </row>
    <row r="2807" spans="1:22">
      <c r="A2807" s="18" t="str">
        <f>IF('Student''s Data'!A2807=0,"",'Student''s Data'!A2807)</f>
        <v/>
      </c>
      <c r="B2807" s="18" t="str">
        <f>IF('Student''s Data'!B2807=0,"",'Student''s Data'!B2807)</f>
        <v/>
      </c>
      <c r="C2807" s="19" t="str">
        <f>IF('Student''s Data'!C2807=0,"",'Student''s Data'!C2807)</f>
        <v/>
      </c>
      <c r="D2807" s="19" t="str">
        <f>IF('Student''s Data'!D2807=0,"",'Student''s Data'!D2807)</f>
        <v/>
      </c>
      <c r="E2807" s="19" t="str">
        <f>IF('Student''s Data'!H2807=0,"",'Student''s Data'!H2807)</f>
        <v/>
      </c>
      <c r="F2807" s="19" t="str">
        <f>IF('Student''s Data'!E2807=0,"",'Student''s Data'!E2807)</f>
        <v/>
      </c>
      <c r="G2807" s="19" t="str">
        <f>IF('Student''s Data'!F2807=0,"",'Student''s Data'!F2807)</f>
        <v/>
      </c>
      <c r="H2807" s="17"/>
      <c r="I2807" s="17"/>
      <c r="J2807" s="17"/>
      <c r="K2807" s="17"/>
      <c r="L2807" s="17"/>
      <c r="M2807" s="17"/>
      <c r="N2807" s="17"/>
      <c r="O2807" s="17"/>
      <c r="P2807" s="17"/>
      <c r="Q2807" s="17"/>
      <c r="R2807" s="17"/>
      <c r="S2807" s="17"/>
      <c r="T2807" s="5" t="str">
        <f>IF(SUM(Table4[[#This Row],[Jan]:[Dec]])=0,"",(SUM(Table4[[#This Row],[Jan]:[Dec]])))</f>
        <v/>
      </c>
      <c r="U2807" s="5">
        <f>IFERROR(IF(Table5[[#This Row],[Is RTE Student]]="Yes",0,VLOOKUP(Table4[[#This Row],[Class]]&amp;"_"&amp;Table4[[#This Row],[Stream]]&amp;"_"&amp;Table4[[#This Row],[Medium]],total_fee,5,0)),0)</f>
        <v>0</v>
      </c>
      <c r="V2807" s="5" t="str">
        <f>IFERROR(IF(Table4[[#This Row],[Total fees]]=Table4[[#This Row],[Total]]=0,"",Table4[[#This Row],[Total fees]]-Table4[[#This Row],[Total]]),"")</f>
        <v/>
      </c>
    </row>
    <row r="2808" spans="1:22">
      <c r="A2808" s="18" t="str">
        <f>IF('Student''s Data'!A2808=0,"",'Student''s Data'!A2808)</f>
        <v/>
      </c>
      <c r="B2808" s="18" t="str">
        <f>IF('Student''s Data'!B2808=0,"",'Student''s Data'!B2808)</f>
        <v/>
      </c>
      <c r="C2808" s="19" t="str">
        <f>IF('Student''s Data'!C2808=0,"",'Student''s Data'!C2808)</f>
        <v/>
      </c>
      <c r="D2808" s="19" t="str">
        <f>IF('Student''s Data'!D2808=0,"",'Student''s Data'!D2808)</f>
        <v/>
      </c>
      <c r="E2808" s="19" t="str">
        <f>IF('Student''s Data'!H2808=0,"",'Student''s Data'!H2808)</f>
        <v/>
      </c>
      <c r="F2808" s="19" t="str">
        <f>IF('Student''s Data'!E2808=0,"",'Student''s Data'!E2808)</f>
        <v/>
      </c>
      <c r="G2808" s="19" t="str">
        <f>IF('Student''s Data'!F2808=0,"",'Student''s Data'!F2808)</f>
        <v/>
      </c>
      <c r="H2808" s="17"/>
      <c r="I2808" s="17"/>
      <c r="J2808" s="17"/>
      <c r="K2808" s="17"/>
      <c r="L2808" s="17"/>
      <c r="M2808" s="17"/>
      <c r="N2808" s="17"/>
      <c r="O2808" s="17"/>
      <c r="P2808" s="17"/>
      <c r="Q2808" s="17"/>
      <c r="R2808" s="17"/>
      <c r="S2808" s="17"/>
      <c r="T2808" s="5" t="str">
        <f>IF(SUM(Table4[[#This Row],[Jan]:[Dec]])=0,"",(SUM(Table4[[#This Row],[Jan]:[Dec]])))</f>
        <v/>
      </c>
      <c r="U2808" s="5">
        <f>IFERROR(IF(Table5[[#This Row],[Is RTE Student]]="Yes",0,VLOOKUP(Table4[[#This Row],[Class]]&amp;"_"&amp;Table4[[#This Row],[Stream]]&amp;"_"&amp;Table4[[#This Row],[Medium]],total_fee,5,0)),0)</f>
        <v>0</v>
      </c>
      <c r="V2808" s="5" t="str">
        <f>IFERROR(IF(Table4[[#This Row],[Total fees]]=Table4[[#This Row],[Total]]=0,"",Table4[[#This Row],[Total fees]]-Table4[[#This Row],[Total]]),"")</f>
        <v/>
      </c>
    </row>
    <row r="2809" spans="1:22">
      <c r="A2809" s="18" t="str">
        <f>IF('Student''s Data'!A2809=0,"",'Student''s Data'!A2809)</f>
        <v/>
      </c>
      <c r="B2809" s="18" t="str">
        <f>IF('Student''s Data'!B2809=0,"",'Student''s Data'!B2809)</f>
        <v/>
      </c>
      <c r="C2809" s="19" t="str">
        <f>IF('Student''s Data'!C2809=0,"",'Student''s Data'!C2809)</f>
        <v/>
      </c>
      <c r="D2809" s="19" t="str">
        <f>IF('Student''s Data'!D2809=0,"",'Student''s Data'!D2809)</f>
        <v/>
      </c>
      <c r="E2809" s="19" t="str">
        <f>IF('Student''s Data'!H2809=0,"",'Student''s Data'!H2809)</f>
        <v/>
      </c>
      <c r="F2809" s="19" t="str">
        <f>IF('Student''s Data'!E2809=0,"",'Student''s Data'!E2809)</f>
        <v/>
      </c>
      <c r="G2809" s="19" t="str">
        <f>IF('Student''s Data'!F2809=0,"",'Student''s Data'!F2809)</f>
        <v/>
      </c>
      <c r="H2809" s="17"/>
      <c r="I2809" s="17"/>
      <c r="J2809" s="17"/>
      <c r="K2809" s="17"/>
      <c r="L2809" s="17"/>
      <c r="M2809" s="17"/>
      <c r="N2809" s="17"/>
      <c r="O2809" s="17"/>
      <c r="P2809" s="17"/>
      <c r="Q2809" s="17"/>
      <c r="R2809" s="17"/>
      <c r="S2809" s="17"/>
      <c r="T2809" s="5" t="str">
        <f>IF(SUM(Table4[[#This Row],[Jan]:[Dec]])=0,"",(SUM(Table4[[#This Row],[Jan]:[Dec]])))</f>
        <v/>
      </c>
      <c r="U2809" s="5">
        <f>IFERROR(IF(Table5[[#This Row],[Is RTE Student]]="Yes",0,VLOOKUP(Table4[[#This Row],[Class]]&amp;"_"&amp;Table4[[#This Row],[Stream]]&amp;"_"&amp;Table4[[#This Row],[Medium]],total_fee,5,0)),0)</f>
        <v>0</v>
      </c>
      <c r="V2809" s="5" t="str">
        <f>IFERROR(IF(Table4[[#This Row],[Total fees]]=Table4[[#This Row],[Total]]=0,"",Table4[[#This Row],[Total fees]]-Table4[[#This Row],[Total]]),"")</f>
        <v/>
      </c>
    </row>
    <row r="2810" spans="1:22">
      <c r="A2810" s="18" t="str">
        <f>IF('Student''s Data'!A2810=0,"",'Student''s Data'!A2810)</f>
        <v/>
      </c>
      <c r="B2810" s="18" t="str">
        <f>IF('Student''s Data'!B2810=0,"",'Student''s Data'!B2810)</f>
        <v/>
      </c>
      <c r="C2810" s="19" t="str">
        <f>IF('Student''s Data'!C2810=0,"",'Student''s Data'!C2810)</f>
        <v/>
      </c>
      <c r="D2810" s="19" t="str">
        <f>IF('Student''s Data'!D2810=0,"",'Student''s Data'!D2810)</f>
        <v/>
      </c>
      <c r="E2810" s="19" t="str">
        <f>IF('Student''s Data'!H2810=0,"",'Student''s Data'!H2810)</f>
        <v/>
      </c>
      <c r="F2810" s="19" t="str">
        <f>IF('Student''s Data'!E2810=0,"",'Student''s Data'!E2810)</f>
        <v/>
      </c>
      <c r="G2810" s="19" t="str">
        <f>IF('Student''s Data'!F2810=0,"",'Student''s Data'!F2810)</f>
        <v/>
      </c>
      <c r="H2810" s="17"/>
      <c r="I2810" s="17"/>
      <c r="J2810" s="17"/>
      <c r="K2810" s="17"/>
      <c r="L2810" s="17"/>
      <c r="M2810" s="17"/>
      <c r="N2810" s="17"/>
      <c r="O2810" s="17"/>
      <c r="P2810" s="17"/>
      <c r="Q2810" s="17"/>
      <c r="R2810" s="17"/>
      <c r="S2810" s="17"/>
      <c r="T2810" s="5" t="str">
        <f>IF(SUM(Table4[[#This Row],[Jan]:[Dec]])=0,"",(SUM(Table4[[#This Row],[Jan]:[Dec]])))</f>
        <v/>
      </c>
      <c r="U2810" s="5">
        <f>IFERROR(IF(Table5[[#This Row],[Is RTE Student]]="Yes",0,VLOOKUP(Table4[[#This Row],[Class]]&amp;"_"&amp;Table4[[#This Row],[Stream]]&amp;"_"&amp;Table4[[#This Row],[Medium]],total_fee,5,0)),0)</f>
        <v>0</v>
      </c>
      <c r="V2810" s="5" t="str">
        <f>IFERROR(IF(Table4[[#This Row],[Total fees]]=Table4[[#This Row],[Total]]=0,"",Table4[[#This Row],[Total fees]]-Table4[[#This Row],[Total]]),"")</f>
        <v/>
      </c>
    </row>
    <row r="2811" spans="1:22">
      <c r="A2811" s="18" t="str">
        <f>IF('Student''s Data'!A2811=0,"",'Student''s Data'!A2811)</f>
        <v/>
      </c>
      <c r="B2811" s="18" t="str">
        <f>IF('Student''s Data'!B2811=0,"",'Student''s Data'!B2811)</f>
        <v/>
      </c>
      <c r="C2811" s="19" t="str">
        <f>IF('Student''s Data'!C2811=0,"",'Student''s Data'!C2811)</f>
        <v/>
      </c>
      <c r="D2811" s="19" t="str">
        <f>IF('Student''s Data'!D2811=0,"",'Student''s Data'!D2811)</f>
        <v/>
      </c>
      <c r="E2811" s="19" t="str">
        <f>IF('Student''s Data'!H2811=0,"",'Student''s Data'!H2811)</f>
        <v/>
      </c>
      <c r="F2811" s="19" t="str">
        <f>IF('Student''s Data'!E2811=0,"",'Student''s Data'!E2811)</f>
        <v/>
      </c>
      <c r="G2811" s="19" t="str">
        <f>IF('Student''s Data'!F2811=0,"",'Student''s Data'!F2811)</f>
        <v/>
      </c>
      <c r="H2811" s="17"/>
      <c r="I2811" s="17"/>
      <c r="J2811" s="17"/>
      <c r="K2811" s="17"/>
      <c r="L2811" s="17"/>
      <c r="M2811" s="17"/>
      <c r="N2811" s="17"/>
      <c r="O2811" s="17"/>
      <c r="P2811" s="17"/>
      <c r="Q2811" s="17"/>
      <c r="R2811" s="17"/>
      <c r="S2811" s="17"/>
      <c r="T2811" s="5" t="str">
        <f>IF(SUM(Table4[[#This Row],[Jan]:[Dec]])=0,"",(SUM(Table4[[#This Row],[Jan]:[Dec]])))</f>
        <v/>
      </c>
      <c r="U2811" s="5">
        <f>IFERROR(IF(Table5[[#This Row],[Is RTE Student]]="Yes",0,VLOOKUP(Table4[[#This Row],[Class]]&amp;"_"&amp;Table4[[#This Row],[Stream]]&amp;"_"&amp;Table4[[#This Row],[Medium]],total_fee,5,0)),0)</f>
        <v>0</v>
      </c>
      <c r="V2811" s="5" t="str">
        <f>IFERROR(IF(Table4[[#This Row],[Total fees]]=Table4[[#This Row],[Total]]=0,"",Table4[[#This Row],[Total fees]]-Table4[[#This Row],[Total]]),"")</f>
        <v/>
      </c>
    </row>
    <row r="2812" spans="1:22">
      <c r="A2812" s="18" t="str">
        <f>IF('Student''s Data'!A2812=0,"",'Student''s Data'!A2812)</f>
        <v/>
      </c>
      <c r="B2812" s="18" t="str">
        <f>IF('Student''s Data'!B2812=0,"",'Student''s Data'!B2812)</f>
        <v/>
      </c>
      <c r="C2812" s="19" t="str">
        <f>IF('Student''s Data'!C2812=0,"",'Student''s Data'!C2812)</f>
        <v/>
      </c>
      <c r="D2812" s="19" t="str">
        <f>IF('Student''s Data'!D2812=0,"",'Student''s Data'!D2812)</f>
        <v/>
      </c>
      <c r="E2812" s="19" t="str">
        <f>IF('Student''s Data'!H2812=0,"",'Student''s Data'!H2812)</f>
        <v/>
      </c>
      <c r="F2812" s="19" t="str">
        <f>IF('Student''s Data'!E2812=0,"",'Student''s Data'!E2812)</f>
        <v/>
      </c>
      <c r="G2812" s="19" t="str">
        <f>IF('Student''s Data'!F2812=0,"",'Student''s Data'!F2812)</f>
        <v/>
      </c>
      <c r="H2812" s="17"/>
      <c r="I2812" s="17"/>
      <c r="J2812" s="17"/>
      <c r="K2812" s="17"/>
      <c r="L2812" s="17"/>
      <c r="M2812" s="17"/>
      <c r="N2812" s="17"/>
      <c r="O2812" s="17"/>
      <c r="P2812" s="17"/>
      <c r="Q2812" s="17"/>
      <c r="R2812" s="17"/>
      <c r="S2812" s="17"/>
      <c r="T2812" s="5" t="str">
        <f>IF(SUM(Table4[[#This Row],[Jan]:[Dec]])=0,"",(SUM(Table4[[#This Row],[Jan]:[Dec]])))</f>
        <v/>
      </c>
      <c r="U2812" s="5">
        <f>IFERROR(IF(Table5[[#This Row],[Is RTE Student]]="Yes",0,VLOOKUP(Table4[[#This Row],[Class]]&amp;"_"&amp;Table4[[#This Row],[Stream]]&amp;"_"&amp;Table4[[#This Row],[Medium]],total_fee,5,0)),0)</f>
        <v>0</v>
      </c>
      <c r="V2812" s="5" t="str">
        <f>IFERROR(IF(Table4[[#This Row],[Total fees]]=Table4[[#This Row],[Total]]=0,"",Table4[[#This Row],[Total fees]]-Table4[[#This Row],[Total]]),"")</f>
        <v/>
      </c>
    </row>
    <row r="2813" spans="1:22">
      <c r="A2813" s="18" t="str">
        <f>IF('Student''s Data'!A2813=0,"",'Student''s Data'!A2813)</f>
        <v/>
      </c>
      <c r="B2813" s="18" t="str">
        <f>IF('Student''s Data'!B2813=0,"",'Student''s Data'!B2813)</f>
        <v/>
      </c>
      <c r="C2813" s="19" t="str">
        <f>IF('Student''s Data'!C2813=0,"",'Student''s Data'!C2813)</f>
        <v/>
      </c>
      <c r="D2813" s="19" t="str">
        <f>IF('Student''s Data'!D2813=0,"",'Student''s Data'!D2813)</f>
        <v/>
      </c>
      <c r="E2813" s="19" t="str">
        <f>IF('Student''s Data'!H2813=0,"",'Student''s Data'!H2813)</f>
        <v/>
      </c>
      <c r="F2813" s="19" t="str">
        <f>IF('Student''s Data'!E2813=0,"",'Student''s Data'!E2813)</f>
        <v/>
      </c>
      <c r="G2813" s="19" t="str">
        <f>IF('Student''s Data'!F2813=0,"",'Student''s Data'!F2813)</f>
        <v/>
      </c>
      <c r="H2813" s="17"/>
      <c r="I2813" s="17"/>
      <c r="J2813" s="17"/>
      <c r="K2813" s="17"/>
      <c r="L2813" s="17"/>
      <c r="M2813" s="17"/>
      <c r="N2813" s="17"/>
      <c r="O2813" s="17"/>
      <c r="P2813" s="17"/>
      <c r="Q2813" s="17"/>
      <c r="R2813" s="17"/>
      <c r="S2813" s="17"/>
      <c r="T2813" s="5" t="str">
        <f>IF(SUM(Table4[[#This Row],[Jan]:[Dec]])=0,"",(SUM(Table4[[#This Row],[Jan]:[Dec]])))</f>
        <v/>
      </c>
      <c r="U2813" s="5">
        <f>IFERROR(IF(Table5[[#This Row],[Is RTE Student]]="Yes",0,VLOOKUP(Table4[[#This Row],[Class]]&amp;"_"&amp;Table4[[#This Row],[Stream]]&amp;"_"&amp;Table4[[#This Row],[Medium]],total_fee,5,0)),0)</f>
        <v>0</v>
      </c>
      <c r="V2813" s="5" t="str">
        <f>IFERROR(IF(Table4[[#This Row],[Total fees]]=Table4[[#This Row],[Total]]=0,"",Table4[[#This Row],[Total fees]]-Table4[[#This Row],[Total]]),"")</f>
        <v/>
      </c>
    </row>
    <row r="2814" spans="1:22">
      <c r="A2814" s="18" t="str">
        <f>IF('Student''s Data'!A2814=0,"",'Student''s Data'!A2814)</f>
        <v/>
      </c>
      <c r="B2814" s="18" t="str">
        <f>IF('Student''s Data'!B2814=0,"",'Student''s Data'!B2814)</f>
        <v/>
      </c>
      <c r="C2814" s="19" t="str">
        <f>IF('Student''s Data'!C2814=0,"",'Student''s Data'!C2814)</f>
        <v/>
      </c>
      <c r="D2814" s="19" t="str">
        <f>IF('Student''s Data'!D2814=0,"",'Student''s Data'!D2814)</f>
        <v/>
      </c>
      <c r="E2814" s="19" t="str">
        <f>IF('Student''s Data'!H2814=0,"",'Student''s Data'!H2814)</f>
        <v/>
      </c>
      <c r="F2814" s="19" t="str">
        <f>IF('Student''s Data'!E2814=0,"",'Student''s Data'!E2814)</f>
        <v/>
      </c>
      <c r="G2814" s="19" t="str">
        <f>IF('Student''s Data'!F2814=0,"",'Student''s Data'!F2814)</f>
        <v/>
      </c>
      <c r="H2814" s="17"/>
      <c r="I2814" s="17"/>
      <c r="J2814" s="17"/>
      <c r="K2814" s="17"/>
      <c r="L2814" s="17"/>
      <c r="M2814" s="17"/>
      <c r="N2814" s="17"/>
      <c r="O2814" s="17"/>
      <c r="P2814" s="17"/>
      <c r="Q2814" s="17"/>
      <c r="R2814" s="17"/>
      <c r="S2814" s="17"/>
      <c r="T2814" s="5" t="str">
        <f>IF(SUM(Table4[[#This Row],[Jan]:[Dec]])=0,"",(SUM(Table4[[#This Row],[Jan]:[Dec]])))</f>
        <v/>
      </c>
      <c r="U2814" s="5">
        <f>IFERROR(IF(Table5[[#This Row],[Is RTE Student]]="Yes",0,VLOOKUP(Table4[[#This Row],[Class]]&amp;"_"&amp;Table4[[#This Row],[Stream]]&amp;"_"&amp;Table4[[#This Row],[Medium]],total_fee,5,0)),0)</f>
        <v>0</v>
      </c>
      <c r="V2814" s="5" t="str">
        <f>IFERROR(IF(Table4[[#This Row],[Total fees]]=Table4[[#This Row],[Total]]=0,"",Table4[[#This Row],[Total fees]]-Table4[[#This Row],[Total]]),"")</f>
        <v/>
      </c>
    </row>
    <row r="2815" spans="1:22">
      <c r="A2815" s="18" t="str">
        <f>IF('Student''s Data'!A2815=0,"",'Student''s Data'!A2815)</f>
        <v/>
      </c>
      <c r="B2815" s="18" t="str">
        <f>IF('Student''s Data'!B2815=0,"",'Student''s Data'!B2815)</f>
        <v/>
      </c>
      <c r="C2815" s="19" t="str">
        <f>IF('Student''s Data'!C2815=0,"",'Student''s Data'!C2815)</f>
        <v/>
      </c>
      <c r="D2815" s="19" t="str">
        <f>IF('Student''s Data'!D2815=0,"",'Student''s Data'!D2815)</f>
        <v/>
      </c>
      <c r="E2815" s="19" t="str">
        <f>IF('Student''s Data'!H2815=0,"",'Student''s Data'!H2815)</f>
        <v/>
      </c>
      <c r="F2815" s="19" t="str">
        <f>IF('Student''s Data'!E2815=0,"",'Student''s Data'!E2815)</f>
        <v/>
      </c>
      <c r="G2815" s="19" t="str">
        <f>IF('Student''s Data'!F2815=0,"",'Student''s Data'!F2815)</f>
        <v/>
      </c>
      <c r="H2815" s="17"/>
      <c r="I2815" s="17"/>
      <c r="J2815" s="17"/>
      <c r="K2815" s="17"/>
      <c r="L2815" s="17"/>
      <c r="M2815" s="17"/>
      <c r="N2815" s="17"/>
      <c r="O2815" s="17"/>
      <c r="P2815" s="17"/>
      <c r="Q2815" s="17"/>
      <c r="R2815" s="17"/>
      <c r="S2815" s="17"/>
      <c r="T2815" s="5" t="str">
        <f>IF(SUM(Table4[[#This Row],[Jan]:[Dec]])=0,"",(SUM(Table4[[#This Row],[Jan]:[Dec]])))</f>
        <v/>
      </c>
      <c r="U2815" s="5">
        <f>IFERROR(IF(Table5[[#This Row],[Is RTE Student]]="Yes",0,VLOOKUP(Table4[[#This Row],[Class]]&amp;"_"&amp;Table4[[#This Row],[Stream]]&amp;"_"&amp;Table4[[#This Row],[Medium]],total_fee,5,0)),0)</f>
        <v>0</v>
      </c>
      <c r="V2815" s="5" t="str">
        <f>IFERROR(IF(Table4[[#This Row],[Total fees]]=Table4[[#This Row],[Total]]=0,"",Table4[[#This Row],[Total fees]]-Table4[[#This Row],[Total]]),"")</f>
        <v/>
      </c>
    </row>
    <row r="2816" spans="1:22">
      <c r="A2816" s="18" t="str">
        <f>IF('Student''s Data'!A2816=0,"",'Student''s Data'!A2816)</f>
        <v/>
      </c>
      <c r="B2816" s="18" t="str">
        <f>IF('Student''s Data'!B2816=0,"",'Student''s Data'!B2816)</f>
        <v/>
      </c>
      <c r="C2816" s="19" t="str">
        <f>IF('Student''s Data'!C2816=0,"",'Student''s Data'!C2816)</f>
        <v/>
      </c>
      <c r="D2816" s="19" t="str">
        <f>IF('Student''s Data'!D2816=0,"",'Student''s Data'!D2816)</f>
        <v/>
      </c>
      <c r="E2816" s="19" t="str">
        <f>IF('Student''s Data'!H2816=0,"",'Student''s Data'!H2816)</f>
        <v/>
      </c>
      <c r="F2816" s="19" t="str">
        <f>IF('Student''s Data'!E2816=0,"",'Student''s Data'!E2816)</f>
        <v/>
      </c>
      <c r="G2816" s="19" t="str">
        <f>IF('Student''s Data'!F2816=0,"",'Student''s Data'!F2816)</f>
        <v/>
      </c>
      <c r="H2816" s="17"/>
      <c r="I2816" s="17"/>
      <c r="J2816" s="17"/>
      <c r="K2816" s="17"/>
      <c r="L2816" s="17"/>
      <c r="M2816" s="17"/>
      <c r="N2816" s="17"/>
      <c r="O2816" s="17"/>
      <c r="P2816" s="17"/>
      <c r="Q2816" s="17"/>
      <c r="R2816" s="17"/>
      <c r="S2816" s="17"/>
      <c r="T2816" s="5" t="str">
        <f>IF(SUM(Table4[[#This Row],[Jan]:[Dec]])=0,"",(SUM(Table4[[#This Row],[Jan]:[Dec]])))</f>
        <v/>
      </c>
      <c r="U2816" s="5">
        <f>IFERROR(IF(Table5[[#This Row],[Is RTE Student]]="Yes",0,VLOOKUP(Table4[[#This Row],[Class]]&amp;"_"&amp;Table4[[#This Row],[Stream]]&amp;"_"&amp;Table4[[#This Row],[Medium]],total_fee,5,0)),0)</f>
        <v>0</v>
      </c>
      <c r="V2816" s="5" t="str">
        <f>IFERROR(IF(Table4[[#This Row],[Total fees]]=Table4[[#This Row],[Total]]=0,"",Table4[[#This Row],[Total fees]]-Table4[[#This Row],[Total]]),"")</f>
        <v/>
      </c>
    </row>
    <row r="2817" spans="1:22">
      <c r="A2817" s="18" t="str">
        <f>IF('Student''s Data'!A2817=0,"",'Student''s Data'!A2817)</f>
        <v/>
      </c>
      <c r="B2817" s="18" t="str">
        <f>IF('Student''s Data'!B2817=0,"",'Student''s Data'!B2817)</f>
        <v/>
      </c>
      <c r="C2817" s="19" t="str">
        <f>IF('Student''s Data'!C2817=0,"",'Student''s Data'!C2817)</f>
        <v/>
      </c>
      <c r="D2817" s="19" t="str">
        <f>IF('Student''s Data'!D2817=0,"",'Student''s Data'!D2817)</f>
        <v/>
      </c>
      <c r="E2817" s="19" t="str">
        <f>IF('Student''s Data'!H2817=0,"",'Student''s Data'!H2817)</f>
        <v/>
      </c>
      <c r="F2817" s="19" t="str">
        <f>IF('Student''s Data'!E2817=0,"",'Student''s Data'!E2817)</f>
        <v/>
      </c>
      <c r="G2817" s="19" t="str">
        <f>IF('Student''s Data'!F2817=0,"",'Student''s Data'!F2817)</f>
        <v/>
      </c>
      <c r="H2817" s="17"/>
      <c r="I2817" s="17"/>
      <c r="J2817" s="17"/>
      <c r="K2817" s="17"/>
      <c r="L2817" s="17"/>
      <c r="M2817" s="17"/>
      <c r="N2817" s="17"/>
      <c r="O2817" s="17"/>
      <c r="P2817" s="17"/>
      <c r="Q2817" s="17"/>
      <c r="R2817" s="17"/>
      <c r="S2817" s="17"/>
      <c r="T2817" s="5" t="str">
        <f>IF(SUM(Table4[[#This Row],[Jan]:[Dec]])=0,"",(SUM(Table4[[#This Row],[Jan]:[Dec]])))</f>
        <v/>
      </c>
      <c r="U2817" s="5">
        <f>IFERROR(IF(Table5[[#This Row],[Is RTE Student]]="Yes",0,VLOOKUP(Table4[[#This Row],[Class]]&amp;"_"&amp;Table4[[#This Row],[Stream]]&amp;"_"&amp;Table4[[#This Row],[Medium]],total_fee,5,0)),0)</f>
        <v>0</v>
      </c>
      <c r="V2817" s="5" t="str">
        <f>IFERROR(IF(Table4[[#This Row],[Total fees]]=Table4[[#This Row],[Total]]=0,"",Table4[[#This Row],[Total fees]]-Table4[[#This Row],[Total]]),"")</f>
        <v/>
      </c>
    </row>
    <row r="2818" spans="1:22">
      <c r="A2818" s="18" t="str">
        <f>IF('Student''s Data'!A2818=0,"",'Student''s Data'!A2818)</f>
        <v/>
      </c>
      <c r="B2818" s="18" t="str">
        <f>IF('Student''s Data'!B2818=0,"",'Student''s Data'!B2818)</f>
        <v/>
      </c>
      <c r="C2818" s="19" t="str">
        <f>IF('Student''s Data'!C2818=0,"",'Student''s Data'!C2818)</f>
        <v/>
      </c>
      <c r="D2818" s="19" t="str">
        <f>IF('Student''s Data'!D2818=0,"",'Student''s Data'!D2818)</f>
        <v/>
      </c>
      <c r="E2818" s="19" t="str">
        <f>IF('Student''s Data'!H2818=0,"",'Student''s Data'!H2818)</f>
        <v/>
      </c>
      <c r="F2818" s="19" t="str">
        <f>IF('Student''s Data'!E2818=0,"",'Student''s Data'!E2818)</f>
        <v/>
      </c>
      <c r="G2818" s="19" t="str">
        <f>IF('Student''s Data'!F2818=0,"",'Student''s Data'!F2818)</f>
        <v/>
      </c>
      <c r="H2818" s="17"/>
      <c r="I2818" s="17"/>
      <c r="J2818" s="17"/>
      <c r="K2818" s="17"/>
      <c r="L2818" s="17"/>
      <c r="M2818" s="17"/>
      <c r="N2818" s="17"/>
      <c r="O2818" s="17"/>
      <c r="P2818" s="17"/>
      <c r="Q2818" s="17"/>
      <c r="R2818" s="17"/>
      <c r="S2818" s="17"/>
      <c r="T2818" s="5" t="str">
        <f>IF(SUM(Table4[[#This Row],[Jan]:[Dec]])=0,"",(SUM(Table4[[#This Row],[Jan]:[Dec]])))</f>
        <v/>
      </c>
      <c r="U2818" s="5">
        <f>IFERROR(IF(Table5[[#This Row],[Is RTE Student]]="Yes",0,VLOOKUP(Table4[[#This Row],[Class]]&amp;"_"&amp;Table4[[#This Row],[Stream]]&amp;"_"&amp;Table4[[#This Row],[Medium]],total_fee,5,0)),0)</f>
        <v>0</v>
      </c>
      <c r="V2818" s="5" t="str">
        <f>IFERROR(IF(Table4[[#This Row],[Total fees]]=Table4[[#This Row],[Total]]=0,"",Table4[[#This Row],[Total fees]]-Table4[[#This Row],[Total]]),"")</f>
        <v/>
      </c>
    </row>
    <row r="2819" spans="1:22">
      <c r="A2819" s="18" t="str">
        <f>IF('Student''s Data'!A2819=0,"",'Student''s Data'!A2819)</f>
        <v/>
      </c>
      <c r="B2819" s="18" t="str">
        <f>IF('Student''s Data'!B2819=0,"",'Student''s Data'!B2819)</f>
        <v/>
      </c>
      <c r="C2819" s="19" t="str">
        <f>IF('Student''s Data'!C2819=0,"",'Student''s Data'!C2819)</f>
        <v/>
      </c>
      <c r="D2819" s="19" t="str">
        <f>IF('Student''s Data'!D2819=0,"",'Student''s Data'!D2819)</f>
        <v/>
      </c>
      <c r="E2819" s="19" t="str">
        <f>IF('Student''s Data'!H2819=0,"",'Student''s Data'!H2819)</f>
        <v/>
      </c>
      <c r="F2819" s="19" t="str">
        <f>IF('Student''s Data'!E2819=0,"",'Student''s Data'!E2819)</f>
        <v/>
      </c>
      <c r="G2819" s="19" t="str">
        <f>IF('Student''s Data'!F2819=0,"",'Student''s Data'!F2819)</f>
        <v/>
      </c>
      <c r="H2819" s="17"/>
      <c r="I2819" s="17"/>
      <c r="J2819" s="17"/>
      <c r="K2819" s="17"/>
      <c r="L2819" s="17"/>
      <c r="M2819" s="17"/>
      <c r="N2819" s="17"/>
      <c r="O2819" s="17"/>
      <c r="P2819" s="17"/>
      <c r="Q2819" s="17"/>
      <c r="R2819" s="17"/>
      <c r="S2819" s="17"/>
      <c r="T2819" s="5" t="str">
        <f>IF(SUM(Table4[[#This Row],[Jan]:[Dec]])=0,"",(SUM(Table4[[#This Row],[Jan]:[Dec]])))</f>
        <v/>
      </c>
      <c r="U2819" s="5">
        <f>IFERROR(IF(Table5[[#This Row],[Is RTE Student]]="Yes",0,VLOOKUP(Table4[[#This Row],[Class]]&amp;"_"&amp;Table4[[#This Row],[Stream]]&amp;"_"&amp;Table4[[#This Row],[Medium]],total_fee,5,0)),0)</f>
        <v>0</v>
      </c>
      <c r="V2819" s="5" t="str">
        <f>IFERROR(IF(Table4[[#This Row],[Total fees]]=Table4[[#This Row],[Total]]=0,"",Table4[[#This Row],[Total fees]]-Table4[[#This Row],[Total]]),"")</f>
        <v/>
      </c>
    </row>
    <row r="2820" spans="1:22">
      <c r="A2820" s="18" t="str">
        <f>IF('Student''s Data'!A2820=0,"",'Student''s Data'!A2820)</f>
        <v/>
      </c>
      <c r="B2820" s="18" t="str">
        <f>IF('Student''s Data'!B2820=0,"",'Student''s Data'!B2820)</f>
        <v/>
      </c>
      <c r="C2820" s="19" t="str">
        <f>IF('Student''s Data'!C2820=0,"",'Student''s Data'!C2820)</f>
        <v/>
      </c>
      <c r="D2820" s="19" t="str">
        <f>IF('Student''s Data'!D2820=0,"",'Student''s Data'!D2820)</f>
        <v/>
      </c>
      <c r="E2820" s="19" t="str">
        <f>IF('Student''s Data'!H2820=0,"",'Student''s Data'!H2820)</f>
        <v/>
      </c>
      <c r="F2820" s="19" t="str">
        <f>IF('Student''s Data'!E2820=0,"",'Student''s Data'!E2820)</f>
        <v/>
      </c>
      <c r="G2820" s="19" t="str">
        <f>IF('Student''s Data'!F2820=0,"",'Student''s Data'!F2820)</f>
        <v/>
      </c>
      <c r="H2820" s="17"/>
      <c r="I2820" s="17"/>
      <c r="J2820" s="17"/>
      <c r="K2820" s="17"/>
      <c r="L2820" s="17"/>
      <c r="M2820" s="17"/>
      <c r="N2820" s="17"/>
      <c r="O2820" s="17"/>
      <c r="P2820" s="17"/>
      <c r="Q2820" s="17"/>
      <c r="R2820" s="17"/>
      <c r="S2820" s="17"/>
      <c r="T2820" s="5" t="str">
        <f>IF(SUM(Table4[[#This Row],[Jan]:[Dec]])=0,"",(SUM(Table4[[#This Row],[Jan]:[Dec]])))</f>
        <v/>
      </c>
      <c r="U2820" s="5">
        <f>IFERROR(IF(Table5[[#This Row],[Is RTE Student]]="Yes",0,VLOOKUP(Table4[[#This Row],[Class]]&amp;"_"&amp;Table4[[#This Row],[Stream]]&amp;"_"&amp;Table4[[#This Row],[Medium]],total_fee,5,0)),0)</f>
        <v>0</v>
      </c>
      <c r="V2820" s="5" t="str">
        <f>IFERROR(IF(Table4[[#This Row],[Total fees]]=Table4[[#This Row],[Total]]=0,"",Table4[[#This Row],[Total fees]]-Table4[[#This Row],[Total]]),"")</f>
        <v/>
      </c>
    </row>
    <row r="2821" spans="1:22">
      <c r="A2821" s="18" t="str">
        <f>IF('Student''s Data'!A2821=0,"",'Student''s Data'!A2821)</f>
        <v/>
      </c>
      <c r="B2821" s="18" t="str">
        <f>IF('Student''s Data'!B2821=0,"",'Student''s Data'!B2821)</f>
        <v/>
      </c>
      <c r="C2821" s="19" t="str">
        <f>IF('Student''s Data'!C2821=0,"",'Student''s Data'!C2821)</f>
        <v/>
      </c>
      <c r="D2821" s="19" t="str">
        <f>IF('Student''s Data'!D2821=0,"",'Student''s Data'!D2821)</f>
        <v/>
      </c>
      <c r="E2821" s="19" t="str">
        <f>IF('Student''s Data'!H2821=0,"",'Student''s Data'!H2821)</f>
        <v/>
      </c>
      <c r="F2821" s="19" t="str">
        <f>IF('Student''s Data'!E2821=0,"",'Student''s Data'!E2821)</f>
        <v/>
      </c>
      <c r="G2821" s="19" t="str">
        <f>IF('Student''s Data'!F2821=0,"",'Student''s Data'!F2821)</f>
        <v/>
      </c>
      <c r="H2821" s="17"/>
      <c r="I2821" s="17"/>
      <c r="J2821" s="17"/>
      <c r="K2821" s="17"/>
      <c r="L2821" s="17"/>
      <c r="M2821" s="17"/>
      <c r="N2821" s="17"/>
      <c r="O2821" s="17"/>
      <c r="P2821" s="17"/>
      <c r="Q2821" s="17"/>
      <c r="R2821" s="17"/>
      <c r="S2821" s="17"/>
      <c r="T2821" s="5" t="str">
        <f>IF(SUM(Table4[[#This Row],[Jan]:[Dec]])=0,"",(SUM(Table4[[#This Row],[Jan]:[Dec]])))</f>
        <v/>
      </c>
      <c r="U2821" s="5">
        <f>IFERROR(IF(Table5[[#This Row],[Is RTE Student]]="Yes",0,VLOOKUP(Table4[[#This Row],[Class]]&amp;"_"&amp;Table4[[#This Row],[Stream]]&amp;"_"&amp;Table4[[#This Row],[Medium]],total_fee,5,0)),0)</f>
        <v>0</v>
      </c>
      <c r="V2821" s="5" t="str">
        <f>IFERROR(IF(Table4[[#This Row],[Total fees]]=Table4[[#This Row],[Total]]=0,"",Table4[[#This Row],[Total fees]]-Table4[[#This Row],[Total]]),"")</f>
        <v/>
      </c>
    </row>
    <row r="2822" spans="1:22">
      <c r="A2822" s="18" t="str">
        <f>IF('Student''s Data'!A2822=0,"",'Student''s Data'!A2822)</f>
        <v/>
      </c>
      <c r="B2822" s="18" t="str">
        <f>IF('Student''s Data'!B2822=0,"",'Student''s Data'!B2822)</f>
        <v/>
      </c>
      <c r="C2822" s="19" t="str">
        <f>IF('Student''s Data'!C2822=0,"",'Student''s Data'!C2822)</f>
        <v/>
      </c>
      <c r="D2822" s="19" t="str">
        <f>IF('Student''s Data'!D2822=0,"",'Student''s Data'!D2822)</f>
        <v/>
      </c>
      <c r="E2822" s="19" t="str">
        <f>IF('Student''s Data'!H2822=0,"",'Student''s Data'!H2822)</f>
        <v/>
      </c>
      <c r="F2822" s="19" t="str">
        <f>IF('Student''s Data'!E2822=0,"",'Student''s Data'!E2822)</f>
        <v/>
      </c>
      <c r="G2822" s="19" t="str">
        <f>IF('Student''s Data'!F2822=0,"",'Student''s Data'!F2822)</f>
        <v/>
      </c>
      <c r="H2822" s="17"/>
      <c r="I2822" s="17"/>
      <c r="J2822" s="17"/>
      <c r="K2822" s="17"/>
      <c r="L2822" s="17"/>
      <c r="M2822" s="17"/>
      <c r="N2822" s="17"/>
      <c r="O2822" s="17"/>
      <c r="P2822" s="17"/>
      <c r="Q2822" s="17"/>
      <c r="R2822" s="17"/>
      <c r="S2822" s="17"/>
      <c r="T2822" s="5" t="str">
        <f>IF(SUM(Table4[[#This Row],[Jan]:[Dec]])=0,"",(SUM(Table4[[#This Row],[Jan]:[Dec]])))</f>
        <v/>
      </c>
      <c r="U2822" s="5">
        <f>IFERROR(IF(Table5[[#This Row],[Is RTE Student]]="Yes",0,VLOOKUP(Table4[[#This Row],[Class]]&amp;"_"&amp;Table4[[#This Row],[Stream]]&amp;"_"&amp;Table4[[#This Row],[Medium]],total_fee,5,0)),0)</f>
        <v>0</v>
      </c>
      <c r="V2822" s="5" t="str">
        <f>IFERROR(IF(Table4[[#This Row],[Total fees]]=Table4[[#This Row],[Total]]=0,"",Table4[[#This Row],[Total fees]]-Table4[[#This Row],[Total]]),"")</f>
        <v/>
      </c>
    </row>
    <row r="2823" spans="1:22">
      <c r="A2823" s="18" t="str">
        <f>IF('Student''s Data'!A2823=0,"",'Student''s Data'!A2823)</f>
        <v/>
      </c>
      <c r="B2823" s="18" t="str">
        <f>IF('Student''s Data'!B2823=0,"",'Student''s Data'!B2823)</f>
        <v/>
      </c>
      <c r="C2823" s="19" t="str">
        <f>IF('Student''s Data'!C2823=0,"",'Student''s Data'!C2823)</f>
        <v/>
      </c>
      <c r="D2823" s="19" t="str">
        <f>IF('Student''s Data'!D2823=0,"",'Student''s Data'!D2823)</f>
        <v/>
      </c>
      <c r="E2823" s="19" t="str">
        <f>IF('Student''s Data'!H2823=0,"",'Student''s Data'!H2823)</f>
        <v/>
      </c>
      <c r="F2823" s="19" t="str">
        <f>IF('Student''s Data'!E2823=0,"",'Student''s Data'!E2823)</f>
        <v/>
      </c>
      <c r="G2823" s="19" t="str">
        <f>IF('Student''s Data'!F2823=0,"",'Student''s Data'!F2823)</f>
        <v/>
      </c>
      <c r="H2823" s="17"/>
      <c r="I2823" s="17"/>
      <c r="J2823" s="17"/>
      <c r="K2823" s="17"/>
      <c r="L2823" s="17"/>
      <c r="M2823" s="17"/>
      <c r="N2823" s="17"/>
      <c r="O2823" s="17"/>
      <c r="P2823" s="17"/>
      <c r="Q2823" s="17"/>
      <c r="R2823" s="17"/>
      <c r="S2823" s="17"/>
      <c r="T2823" s="5" t="str">
        <f>IF(SUM(Table4[[#This Row],[Jan]:[Dec]])=0,"",(SUM(Table4[[#This Row],[Jan]:[Dec]])))</f>
        <v/>
      </c>
      <c r="U2823" s="5">
        <f>IFERROR(IF(Table5[[#This Row],[Is RTE Student]]="Yes",0,VLOOKUP(Table4[[#This Row],[Class]]&amp;"_"&amp;Table4[[#This Row],[Stream]]&amp;"_"&amp;Table4[[#This Row],[Medium]],total_fee,5,0)),0)</f>
        <v>0</v>
      </c>
      <c r="V2823" s="5" t="str">
        <f>IFERROR(IF(Table4[[#This Row],[Total fees]]=Table4[[#This Row],[Total]]=0,"",Table4[[#This Row],[Total fees]]-Table4[[#This Row],[Total]]),"")</f>
        <v/>
      </c>
    </row>
    <row r="2824" spans="1:22">
      <c r="A2824" s="18" t="str">
        <f>IF('Student''s Data'!A2824=0,"",'Student''s Data'!A2824)</f>
        <v/>
      </c>
      <c r="B2824" s="18" t="str">
        <f>IF('Student''s Data'!B2824=0,"",'Student''s Data'!B2824)</f>
        <v/>
      </c>
      <c r="C2824" s="19" t="str">
        <f>IF('Student''s Data'!C2824=0,"",'Student''s Data'!C2824)</f>
        <v/>
      </c>
      <c r="D2824" s="19" t="str">
        <f>IF('Student''s Data'!D2824=0,"",'Student''s Data'!D2824)</f>
        <v/>
      </c>
      <c r="E2824" s="19" t="str">
        <f>IF('Student''s Data'!H2824=0,"",'Student''s Data'!H2824)</f>
        <v/>
      </c>
      <c r="F2824" s="19" t="str">
        <f>IF('Student''s Data'!E2824=0,"",'Student''s Data'!E2824)</f>
        <v/>
      </c>
      <c r="G2824" s="19" t="str">
        <f>IF('Student''s Data'!F2824=0,"",'Student''s Data'!F2824)</f>
        <v/>
      </c>
      <c r="H2824" s="17"/>
      <c r="I2824" s="17"/>
      <c r="J2824" s="17"/>
      <c r="K2824" s="17"/>
      <c r="L2824" s="17"/>
      <c r="M2824" s="17"/>
      <c r="N2824" s="17"/>
      <c r="O2824" s="17"/>
      <c r="P2824" s="17"/>
      <c r="Q2824" s="17"/>
      <c r="R2824" s="17"/>
      <c r="S2824" s="17"/>
      <c r="T2824" s="5" t="str">
        <f>IF(SUM(Table4[[#This Row],[Jan]:[Dec]])=0,"",(SUM(Table4[[#This Row],[Jan]:[Dec]])))</f>
        <v/>
      </c>
      <c r="U2824" s="5">
        <f>IFERROR(IF(Table5[[#This Row],[Is RTE Student]]="Yes",0,VLOOKUP(Table4[[#This Row],[Class]]&amp;"_"&amp;Table4[[#This Row],[Stream]]&amp;"_"&amp;Table4[[#This Row],[Medium]],total_fee,5,0)),0)</f>
        <v>0</v>
      </c>
      <c r="V2824" s="5" t="str">
        <f>IFERROR(IF(Table4[[#This Row],[Total fees]]=Table4[[#This Row],[Total]]=0,"",Table4[[#This Row],[Total fees]]-Table4[[#This Row],[Total]]),"")</f>
        <v/>
      </c>
    </row>
    <row r="2825" spans="1:22">
      <c r="A2825" s="18" t="str">
        <f>IF('Student''s Data'!A2825=0,"",'Student''s Data'!A2825)</f>
        <v/>
      </c>
      <c r="B2825" s="18" t="str">
        <f>IF('Student''s Data'!B2825=0,"",'Student''s Data'!B2825)</f>
        <v/>
      </c>
      <c r="C2825" s="19" t="str">
        <f>IF('Student''s Data'!C2825=0,"",'Student''s Data'!C2825)</f>
        <v/>
      </c>
      <c r="D2825" s="19" t="str">
        <f>IF('Student''s Data'!D2825=0,"",'Student''s Data'!D2825)</f>
        <v/>
      </c>
      <c r="E2825" s="19" t="str">
        <f>IF('Student''s Data'!H2825=0,"",'Student''s Data'!H2825)</f>
        <v/>
      </c>
      <c r="F2825" s="19" t="str">
        <f>IF('Student''s Data'!E2825=0,"",'Student''s Data'!E2825)</f>
        <v/>
      </c>
      <c r="G2825" s="19" t="str">
        <f>IF('Student''s Data'!F2825=0,"",'Student''s Data'!F2825)</f>
        <v/>
      </c>
      <c r="H2825" s="17"/>
      <c r="I2825" s="17"/>
      <c r="J2825" s="17"/>
      <c r="K2825" s="17"/>
      <c r="L2825" s="17"/>
      <c r="M2825" s="17"/>
      <c r="N2825" s="17"/>
      <c r="O2825" s="17"/>
      <c r="P2825" s="17"/>
      <c r="Q2825" s="17"/>
      <c r="R2825" s="17"/>
      <c r="S2825" s="17"/>
      <c r="T2825" s="5" t="str">
        <f>IF(SUM(Table4[[#This Row],[Jan]:[Dec]])=0,"",(SUM(Table4[[#This Row],[Jan]:[Dec]])))</f>
        <v/>
      </c>
      <c r="U2825" s="5">
        <f>IFERROR(IF(Table5[[#This Row],[Is RTE Student]]="Yes",0,VLOOKUP(Table4[[#This Row],[Class]]&amp;"_"&amp;Table4[[#This Row],[Stream]]&amp;"_"&amp;Table4[[#This Row],[Medium]],total_fee,5,0)),0)</f>
        <v>0</v>
      </c>
      <c r="V2825" s="5" t="str">
        <f>IFERROR(IF(Table4[[#This Row],[Total fees]]=Table4[[#This Row],[Total]]=0,"",Table4[[#This Row],[Total fees]]-Table4[[#This Row],[Total]]),"")</f>
        <v/>
      </c>
    </row>
    <row r="2826" spans="1:22">
      <c r="A2826" s="18" t="str">
        <f>IF('Student''s Data'!A2826=0,"",'Student''s Data'!A2826)</f>
        <v/>
      </c>
      <c r="B2826" s="18" t="str">
        <f>IF('Student''s Data'!B2826=0,"",'Student''s Data'!B2826)</f>
        <v/>
      </c>
      <c r="C2826" s="19" t="str">
        <f>IF('Student''s Data'!C2826=0,"",'Student''s Data'!C2826)</f>
        <v/>
      </c>
      <c r="D2826" s="19" t="str">
        <f>IF('Student''s Data'!D2826=0,"",'Student''s Data'!D2826)</f>
        <v/>
      </c>
      <c r="E2826" s="19" t="str">
        <f>IF('Student''s Data'!H2826=0,"",'Student''s Data'!H2826)</f>
        <v/>
      </c>
      <c r="F2826" s="19" t="str">
        <f>IF('Student''s Data'!E2826=0,"",'Student''s Data'!E2826)</f>
        <v/>
      </c>
      <c r="G2826" s="19" t="str">
        <f>IF('Student''s Data'!F2826=0,"",'Student''s Data'!F2826)</f>
        <v/>
      </c>
      <c r="H2826" s="17"/>
      <c r="I2826" s="17"/>
      <c r="J2826" s="17"/>
      <c r="K2826" s="17"/>
      <c r="L2826" s="17"/>
      <c r="M2826" s="17"/>
      <c r="N2826" s="17"/>
      <c r="O2826" s="17"/>
      <c r="P2826" s="17"/>
      <c r="Q2826" s="17"/>
      <c r="R2826" s="17"/>
      <c r="S2826" s="17"/>
      <c r="T2826" s="5" t="str">
        <f>IF(SUM(Table4[[#This Row],[Jan]:[Dec]])=0,"",(SUM(Table4[[#This Row],[Jan]:[Dec]])))</f>
        <v/>
      </c>
      <c r="U2826" s="5">
        <f>IFERROR(IF(Table5[[#This Row],[Is RTE Student]]="Yes",0,VLOOKUP(Table4[[#This Row],[Class]]&amp;"_"&amp;Table4[[#This Row],[Stream]]&amp;"_"&amp;Table4[[#This Row],[Medium]],total_fee,5,0)),0)</f>
        <v>0</v>
      </c>
      <c r="V2826" s="5" t="str">
        <f>IFERROR(IF(Table4[[#This Row],[Total fees]]=Table4[[#This Row],[Total]]=0,"",Table4[[#This Row],[Total fees]]-Table4[[#This Row],[Total]]),"")</f>
        <v/>
      </c>
    </row>
    <row r="2827" spans="1:22">
      <c r="A2827" s="18" t="str">
        <f>IF('Student''s Data'!A2827=0,"",'Student''s Data'!A2827)</f>
        <v/>
      </c>
      <c r="B2827" s="18" t="str">
        <f>IF('Student''s Data'!B2827=0,"",'Student''s Data'!B2827)</f>
        <v/>
      </c>
      <c r="C2827" s="19" t="str">
        <f>IF('Student''s Data'!C2827=0,"",'Student''s Data'!C2827)</f>
        <v/>
      </c>
      <c r="D2827" s="19" t="str">
        <f>IF('Student''s Data'!D2827=0,"",'Student''s Data'!D2827)</f>
        <v/>
      </c>
      <c r="E2827" s="19" t="str">
        <f>IF('Student''s Data'!H2827=0,"",'Student''s Data'!H2827)</f>
        <v/>
      </c>
      <c r="F2827" s="19" t="str">
        <f>IF('Student''s Data'!E2827=0,"",'Student''s Data'!E2827)</f>
        <v/>
      </c>
      <c r="G2827" s="19" t="str">
        <f>IF('Student''s Data'!F2827=0,"",'Student''s Data'!F2827)</f>
        <v/>
      </c>
      <c r="H2827" s="17"/>
      <c r="I2827" s="17"/>
      <c r="J2827" s="17"/>
      <c r="K2827" s="17"/>
      <c r="L2827" s="17"/>
      <c r="M2827" s="17"/>
      <c r="N2827" s="17"/>
      <c r="O2827" s="17"/>
      <c r="P2827" s="17"/>
      <c r="Q2827" s="17"/>
      <c r="R2827" s="17"/>
      <c r="S2827" s="17"/>
      <c r="T2827" s="5" t="str">
        <f>IF(SUM(Table4[[#This Row],[Jan]:[Dec]])=0,"",(SUM(Table4[[#This Row],[Jan]:[Dec]])))</f>
        <v/>
      </c>
      <c r="U2827" s="5">
        <f>IFERROR(IF(Table5[[#This Row],[Is RTE Student]]="Yes",0,VLOOKUP(Table4[[#This Row],[Class]]&amp;"_"&amp;Table4[[#This Row],[Stream]]&amp;"_"&amp;Table4[[#This Row],[Medium]],total_fee,5,0)),0)</f>
        <v>0</v>
      </c>
      <c r="V2827" s="5" t="str">
        <f>IFERROR(IF(Table4[[#This Row],[Total fees]]=Table4[[#This Row],[Total]]=0,"",Table4[[#This Row],[Total fees]]-Table4[[#This Row],[Total]]),"")</f>
        <v/>
      </c>
    </row>
    <row r="2828" spans="1:22">
      <c r="A2828" s="18" t="str">
        <f>IF('Student''s Data'!A2828=0,"",'Student''s Data'!A2828)</f>
        <v/>
      </c>
      <c r="B2828" s="18" t="str">
        <f>IF('Student''s Data'!B2828=0,"",'Student''s Data'!B2828)</f>
        <v/>
      </c>
      <c r="C2828" s="19" t="str">
        <f>IF('Student''s Data'!C2828=0,"",'Student''s Data'!C2828)</f>
        <v/>
      </c>
      <c r="D2828" s="19" t="str">
        <f>IF('Student''s Data'!D2828=0,"",'Student''s Data'!D2828)</f>
        <v/>
      </c>
      <c r="E2828" s="19" t="str">
        <f>IF('Student''s Data'!H2828=0,"",'Student''s Data'!H2828)</f>
        <v/>
      </c>
      <c r="F2828" s="19" t="str">
        <f>IF('Student''s Data'!E2828=0,"",'Student''s Data'!E2828)</f>
        <v/>
      </c>
      <c r="G2828" s="19" t="str">
        <f>IF('Student''s Data'!F2828=0,"",'Student''s Data'!F2828)</f>
        <v/>
      </c>
      <c r="H2828" s="17"/>
      <c r="I2828" s="17"/>
      <c r="J2828" s="17"/>
      <c r="K2828" s="17"/>
      <c r="L2828" s="17"/>
      <c r="M2828" s="17"/>
      <c r="N2828" s="17"/>
      <c r="O2828" s="17"/>
      <c r="P2828" s="17"/>
      <c r="Q2828" s="17"/>
      <c r="R2828" s="17"/>
      <c r="S2828" s="17"/>
      <c r="T2828" s="5" t="str">
        <f>IF(SUM(Table4[[#This Row],[Jan]:[Dec]])=0,"",(SUM(Table4[[#This Row],[Jan]:[Dec]])))</f>
        <v/>
      </c>
      <c r="U2828" s="5">
        <f>IFERROR(IF(Table5[[#This Row],[Is RTE Student]]="Yes",0,VLOOKUP(Table4[[#This Row],[Class]]&amp;"_"&amp;Table4[[#This Row],[Stream]]&amp;"_"&amp;Table4[[#This Row],[Medium]],total_fee,5,0)),0)</f>
        <v>0</v>
      </c>
      <c r="V2828" s="5" t="str">
        <f>IFERROR(IF(Table4[[#This Row],[Total fees]]=Table4[[#This Row],[Total]]=0,"",Table4[[#This Row],[Total fees]]-Table4[[#This Row],[Total]]),"")</f>
        <v/>
      </c>
    </row>
    <row r="2829" spans="1:22">
      <c r="A2829" s="18" t="str">
        <f>IF('Student''s Data'!A2829=0,"",'Student''s Data'!A2829)</f>
        <v/>
      </c>
      <c r="B2829" s="18" t="str">
        <f>IF('Student''s Data'!B2829=0,"",'Student''s Data'!B2829)</f>
        <v/>
      </c>
      <c r="C2829" s="19" t="str">
        <f>IF('Student''s Data'!C2829=0,"",'Student''s Data'!C2829)</f>
        <v/>
      </c>
      <c r="D2829" s="19" t="str">
        <f>IF('Student''s Data'!D2829=0,"",'Student''s Data'!D2829)</f>
        <v/>
      </c>
      <c r="E2829" s="19" t="str">
        <f>IF('Student''s Data'!H2829=0,"",'Student''s Data'!H2829)</f>
        <v/>
      </c>
      <c r="F2829" s="19" t="str">
        <f>IF('Student''s Data'!E2829=0,"",'Student''s Data'!E2829)</f>
        <v/>
      </c>
      <c r="G2829" s="19" t="str">
        <f>IF('Student''s Data'!F2829=0,"",'Student''s Data'!F2829)</f>
        <v/>
      </c>
      <c r="H2829" s="17"/>
      <c r="I2829" s="17"/>
      <c r="J2829" s="17"/>
      <c r="K2829" s="17"/>
      <c r="L2829" s="17"/>
      <c r="M2829" s="17"/>
      <c r="N2829" s="17"/>
      <c r="O2829" s="17"/>
      <c r="P2829" s="17"/>
      <c r="Q2829" s="17"/>
      <c r="R2829" s="17"/>
      <c r="S2829" s="17"/>
      <c r="T2829" s="5" t="str">
        <f>IF(SUM(Table4[[#This Row],[Jan]:[Dec]])=0,"",(SUM(Table4[[#This Row],[Jan]:[Dec]])))</f>
        <v/>
      </c>
      <c r="U2829" s="5">
        <f>IFERROR(IF(Table5[[#This Row],[Is RTE Student]]="Yes",0,VLOOKUP(Table4[[#This Row],[Class]]&amp;"_"&amp;Table4[[#This Row],[Stream]]&amp;"_"&amp;Table4[[#This Row],[Medium]],total_fee,5,0)),0)</f>
        <v>0</v>
      </c>
      <c r="V2829" s="5" t="str">
        <f>IFERROR(IF(Table4[[#This Row],[Total fees]]=Table4[[#This Row],[Total]]=0,"",Table4[[#This Row],[Total fees]]-Table4[[#This Row],[Total]]),"")</f>
        <v/>
      </c>
    </row>
    <row r="2830" spans="1:22">
      <c r="A2830" s="18" t="str">
        <f>IF('Student''s Data'!A2830=0,"",'Student''s Data'!A2830)</f>
        <v/>
      </c>
      <c r="B2830" s="18" t="str">
        <f>IF('Student''s Data'!B2830=0,"",'Student''s Data'!B2830)</f>
        <v/>
      </c>
      <c r="C2830" s="19" t="str">
        <f>IF('Student''s Data'!C2830=0,"",'Student''s Data'!C2830)</f>
        <v/>
      </c>
      <c r="D2830" s="19" t="str">
        <f>IF('Student''s Data'!D2830=0,"",'Student''s Data'!D2830)</f>
        <v/>
      </c>
      <c r="E2830" s="19" t="str">
        <f>IF('Student''s Data'!H2830=0,"",'Student''s Data'!H2830)</f>
        <v/>
      </c>
      <c r="F2830" s="19" t="str">
        <f>IF('Student''s Data'!E2830=0,"",'Student''s Data'!E2830)</f>
        <v/>
      </c>
      <c r="G2830" s="19" t="str">
        <f>IF('Student''s Data'!F2830=0,"",'Student''s Data'!F2830)</f>
        <v/>
      </c>
      <c r="H2830" s="17"/>
      <c r="I2830" s="17"/>
      <c r="J2830" s="17"/>
      <c r="K2830" s="17"/>
      <c r="L2830" s="17"/>
      <c r="M2830" s="17"/>
      <c r="N2830" s="17"/>
      <c r="O2830" s="17"/>
      <c r="P2830" s="17"/>
      <c r="Q2830" s="17"/>
      <c r="R2830" s="17"/>
      <c r="S2830" s="17"/>
      <c r="T2830" s="5" t="str">
        <f>IF(SUM(Table4[[#This Row],[Jan]:[Dec]])=0,"",(SUM(Table4[[#This Row],[Jan]:[Dec]])))</f>
        <v/>
      </c>
      <c r="U2830" s="5">
        <f>IFERROR(IF(Table5[[#This Row],[Is RTE Student]]="Yes",0,VLOOKUP(Table4[[#This Row],[Class]]&amp;"_"&amp;Table4[[#This Row],[Stream]]&amp;"_"&amp;Table4[[#This Row],[Medium]],total_fee,5,0)),0)</f>
        <v>0</v>
      </c>
      <c r="V2830" s="5" t="str">
        <f>IFERROR(IF(Table4[[#This Row],[Total fees]]=Table4[[#This Row],[Total]]=0,"",Table4[[#This Row],[Total fees]]-Table4[[#This Row],[Total]]),"")</f>
        <v/>
      </c>
    </row>
    <row r="2831" spans="1:22">
      <c r="A2831" s="18" t="str">
        <f>IF('Student''s Data'!A2831=0,"",'Student''s Data'!A2831)</f>
        <v/>
      </c>
      <c r="B2831" s="18" t="str">
        <f>IF('Student''s Data'!B2831=0,"",'Student''s Data'!B2831)</f>
        <v/>
      </c>
      <c r="C2831" s="19" t="str">
        <f>IF('Student''s Data'!C2831=0,"",'Student''s Data'!C2831)</f>
        <v/>
      </c>
      <c r="D2831" s="19" t="str">
        <f>IF('Student''s Data'!D2831=0,"",'Student''s Data'!D2831)</f>
        <v/>
      </c>
      <c r="E2831" s="19" t="str">
        <f>IF('Student''s Data'!H2831=0,"",'Student''s Data'!H2831)</f>
        <v/>
      </c>
      <c r="F2831" s="19" t="str">
        <f>IF('Student''s Data'!E2831=0,"",'Student''s Data'!E2831)</f>
        <v/>
      </c>
      <c r="G2831" s="19" t="str">
        <f>IF('Student''s Data'!F2831=0,"",'Student''s Data'!F2831)</f>
        <v/>
      </c>
      <c r="H2831" s="17"/>
      <c r="I2831" s="17"/>
      <c r="J2831" s="17"/>
      <c r="K2831" s="17"/>
      <c r="L2831" s="17"/>
      <c r="M2831" s="17"/>
      <c r="N2831" s="17"/>
      <c r="O2831" s="17"/>
      <c r="P2831" s="17"/>
      <c r="Q2831" s="17"/>
      <c r="R2831" s="17"/>
      <c r="S2831" s="17"/>
      <c r="T2831" s="5" t="str">
        <f>IF(SUM(Table4[[#This Row],[Jan]:[Dec]])=0,"",(SUM(Table4[[#This Row],[Jan]:[Dec]])))</f>
        <v/>
      </c>
      <c r="U2831" s="5">
        <f>IFERROR(IF(Table5[[#This Row],[Is RTE Student]]="Yes",0,VLOOKUP(Table4[[#This Row],[Class]]&amp;"_"&amp;Table4[[#This Row],[Stream]]&amp;"_"&amp;Table4[[#This Row],[Medium]],total_fee,5,0)),0)</f>
        <v>0</v>
      </c>
      <c r="V2831" s="5" t="str">
        <f>IFERROR(IF(Table4[[#This Row],[Total fees]]=Table4[[#This Row],[Total]]=0,"",Table4[[#This Row],[Total fees]]-Table4[[#This Row],[Total]]),"")</f>
        <v/>
      </c>
    </row>
    <row r="2832" spans="1:22">
      <c r="A2832" s="18" t="str">
        <f>IF('Student''s Data'!A2832=0,"",'Student''s Data'!A2832)</f>
        <v/>
      </c>
      <c r="B2832" s="18" t="str">
        <f>IF('Student''s Data'!B2832=0,"",'Student''s Data'!B2832)</f>
        <v/>
      </c>
      <c r="C2832" s="19" t="str">
        <f>IF('Student''s Data'!C2832=0,"",'Student''s Data'!C2832)</f>
        <v/>
      </c>
      <c r="D2832" s="19" t="str">
        <f>IF('Student''s Data'!D2832=0,"",'Student''s Data'!D2832)</f>
        <v/>
      </c>
      <c r="E2832" s="19" t="str">
        <f>IF('Student''s Data'!H2832=0,"",'Student''s Data'!H2832)</f>
        <v/>
      </c>
      <c r="F2832" s="19" t="str">
        <f>IF('Student''s Data'!E2832=0,"",'Student''s Data'!E2832)</f>
        <v/>
      </c>
      <c r="G2832" s="19" t="str">
        <f>IF('Student''s Data'!F2832=0,"",'Student''s Data'!F2832)</f>
        <v/>
      </c>
      <c r="H2832" s="17"/>
      <c r="I2832" s="17"/>
      <c r="J2832" s="17"/>
      <c r="K2832" s="17"/>
      <c r="L2832" s="17"/>
      <c r="M2832" s="17"/>
      <c r="N2832" s="17"/>
      <c r="O2832" s="17"/>
      <c r="P2832" s="17"/>
      <c r="Q2832" s="17"/>
      <c r="R2832" s="17"/>
      <c r="S2832" s="17"/>
      <c r="T2832" s="5" t="str">
        <f>IF(SUM(Table4[[#This Row],[Jan]:[Dec]])=0,"",(SUM(Table4[[#This Row],[Jan]:[Dec]])))</f>
        <v/>
      </c>
      <c r="U2832" s="5">
        <f>IFERROR(IF(Table5[[#This Row],[Is RTE Student]]="Yes",0,VLOOKUP(Table4[[#This Row],[Class]]&amp;"_"&amp;Table4[[#This Row],[Stream]]&amp;"_"&amp;Table4[[#This Row],[Medium]],total_fee,5,0)),0)</f>
        <v>0</v>
      </c>
      <c r="V2832" s="5" t="str">
        <f>IFERROR(IF(Table4[[#This Row],[Total fees]]=Table4[[#This Row],[Total]]=0,"",Table4[[#This Row],[Total fees]]-Table4[[#This Row],[Total]]),"")</f>
        <v/>
      </c>
    </row>
    <row r="2833" spans="1:22">
      <c r="A2833" s="18" t="str">
        <f>IF('Student''s Data'!A2833=0,"",'Student''s Data'!A2833)</f>
        <v/>
      </c>
      <c r="B2833" s="18" t="str">
        <f>IF('Student''s Data'!B2833=0,"",'Student''s Data'!B2833)</f>
        <v/>
      </c>
      <c r="C2833" s="19" t="str">
        <f>IF('Student''s Data'!C2833=0,"",'Student''s Data'!C2833)</f>
        <v/>
      </c>
      <c r="D2833" s="19" t="str">
        <f>IF('Student''s Data'!D2833=0,"",'Student''s Data'!D2833)</f>
        <v/>
      </c>
      <c r="E2833" s="19" t="str">
        <f>IF('Student''s Data'!H2833=0,"",'Student''s Data'!H2833)</f>
        <v/>
      </c>
      <c r="F2833" s="19" t="str">
        <f>IF('Student''s Data'!E2833=0,"",'Student''s Data'!E2833)</f>
        <v/>
      </c>
      <c r="G2833" s="19" t="str">
        <f>IF('Student''s Data'!F2833=0,"",'Student''s Data'!F2833)</f>
        <v/>
      </c>
      <c r="H2833" s="17"/>
      <c r="I2833" s="17"/>
      <c r="J2833" s="17"/>
      <c r="K2833" s="17"/>
      <c r="L2833" s="17"/>
      <c r="M2833" s="17"/>
      <c r="N2833" s="17"/>
      <c r="O2833" s="17"/>
      <c r="P2833" s="17"/>
      <c r="Q2833" s="17"/>
      <c r="R2833" s="17"/>
      <c r="S2833" s="17"/>
      <c r="T2833" s="5" t="str">
        <f>IF(SUM(Table4[[#This Row],[Jan]:[Dec]])=0,"",(SUM(Table4[[#This Row],[Jan]:[Dec]])))</f>
        <v/>
      </c>
      <c r="U2833" s="5">
        <f>IFERROR(IF(Table5[[#This Row],[Is RTE Student]]="Yes",0,VLOOKUP(Table4[[#This Row],[Class]]&amp;"_"&amp;Table4[[#This Row],[Stream]]&amp;"_"&amp;Table4[[#This Row],[Medium]],total_fee,5,0)),0)</f>
        <v>0</v>
      </c>
      <c r="V2833" s="5" t="str">
        <f>IFERROR(IF(Table4[[#This Row],[Total fees]]=Table4[[#This Row],[Total]]=0,"",Table4[[#This Row],[Total fees]]-Table4[[#This Row],[Total]]),"")</f>
        <v/>
      </c>
    </row>
    <row r="2834" spans="1:22">
      <c r="A2834" s="18" t="str">
        <f>IF('Student''s Data'!A2834=0,"",'Student''s Data'!A2834)</f>
        <v/>
      </c>
      <c r="B2834" s="18" t="str">
        <f>IF('Student''s Data'!B2834=0,"",'Student''s Data'!B2834)</f>
        <v/>
      </c>
      <c r="C2834" s="19" t="str">
        <f>IF('Student''s Data'!C2834=0,"",'Student''s Data'!C2834)</f>
        <v/>
      </c>
      <c r="D2834" s="19" t="str">
        <f>IF('Student''s Data'!D2834=0,"",'Student''s Data'!D2834)</f>
        <v/>
      </c>
      <c r="E2834" s="19" t="str">
        <f>IF('Student''s Data'!H2834=0,"",'Student''s Data'!H2834)</f>
        <v/>
      </c>
      <c r="F2834" s="19" t="str">
        <f>IF('Student''s Data'!E2834=0,"",'Student''s Data'!E2834)</f>
        <v/>
      </c>
      <c r="G2834" s="19" t="str">
        <f>IF('Student''s Data'!F2834=0,"",'Student''s Data'!F2834)</f>
        <v/>
      </c>
      <c r="H2834" s="17"/>
      <c r="I2834" s="17"/>
      <c r="J2834" s="17"/>
      <c r="K2834" s="17"/>
      <c r="L2834" s="17"/>
      <c r="M2834" s="17"/>
      <c r="N2834" s="17"/>
      <c r="O2834" s="17"/>
      <c r="P2834" s="17"/>
      <c r="Q2834" s="17"/>
      <c r="R2834" s="17"/>
      <c r="S2834" s="17"/>
      <c r="T2834" s="5" t="str">
        <f>IF(SUM(Table4[[#This Row],[Jan]:[Dec]])=0,"",(SUM(Table4[[#This Row],[Jan]:[Dec]])))</f>
        <v/>
      </c>
      <c r="U2834" s="5">
        <f>IFERROR(IF(Table5[[#This Row],[Is RTE Student]]="Yes",0,VLOOKUP(Table4[[#This Row],[Class]]&amp;"_"&amp;Table4[[#This Row],[Stream]]&amp;"_"&amp;Table4[[#This Row],[Medium]],total_fee,5,0)),0)</f>
        <v>0</v>
      </c>
      <c r="V2834" s="5" t="str">
        <f>IFERROR(IF(Table4[[#This Row],[Total fees]]=Table4[[#This Row],[Total]]=0,"",Table4[[#This Row],[Total fees]]-Table4[[#This Row],[Total]]),"")</f>
        <v/>
      </c>
    </row>
    <row r="2835" spans="1:22">
      <c r="A2835" s="18" t="str">
        <f>IF('Student''s Data'!A2835=0,"",'Student''s Data'!A2835)</f>
        <v/>
      </c>
      <c r="B2835" s="18" t="str">
        <f>IF('Student''s Data'!B2835=0,"",'Student''s Data'!B2835)</f>
        <v/>
      </c>
      <c r="C2835" s="19" t="str">
        <f>IF('Student''s Data'!C2835=0,"",'Student''s Data'!C2835)</f>
        <v/>
      </c>
      <c r="D2835" s="19" t="str">
        <f>IF('Student''s Data'!D2835=0,"",'Student''s Data'!D2835)</f>
        <v/>
      </c>
      <c r="E2835" s="19" t="str">
        <f>IF('Student''s Data'!H2835=0,"",'Student''s Data'!H2835)</f>
        <v/>
      </c>
      <c r="F2835" s="19" t="str">
        <f>IF('Student''s Data'!E2835=0,"",'Student''s Data'!E2835)</f>
        <v/>
      </c>
      <c r="G2835" s="19" t="str">
        <f>IF('Student''s Data'!F2835=0,"",'Student''s Data'!F2835)</f>
        <v/>
      </c>
      <c r="H2835" s="17"/>
      <c r="I2835" s="17"/>
      <c r="J2835" s="17"/>
      <c r="K2835" s="17"/>
      <c r="L2835" s="17"/>
      <c r="M2835" s="17"/>
      <c r="N2835" s="17"/>
      <c r="O2835" s="17"/>
      <c r="P2835" s="17"/>
      <c r="Q2835" s="17"/>
      <c r="R2835" s="17"/>
      <c r="S2835" s="17"/>
      <c r="T2835" s="5" t="str">
        <f>IF(SUM(Table4[[#This Row],[Jan]:[Dec]])=0,"",(SUM(Table4[[#This Row],[Jan]:[Dec]])))</f>
        <v/>
      </c>
      <c r="U2835" s="5">
        <f>IFERROR(IF(Table5[[#This Row],[Is RTE Student]]="Yes",0,VLOOKUP(Table4[[#This Row],[Class]]&amp;"_"&amp;Table4[[#This Row],[Stream]]&amp;"_"&amp;Table4[[#This Row],[Medium]],total_fee,5,0)),0)</f>
        <v>0</v>
      </c>
      <c r="V2835" s="5" t="str">
        <f>IFERROR(IF(Table4[[#This Row],[Total fees]]=Table4[[#This Row],[Total]]=0,"",Table4[[#This Row],[Total fees]]-Table4[[#This Row],[Total]]),"")</f>
        <v/>
      </c>
    </row>
    <row r="2836" spans="1:22">
      <c r="A2836" s="18" t="str">
        <f>IF('Student''s Data'!A2836=0,"",'Student''s Data'!A2836)</f>
        <v/>
      </c>
      <c r="B2836" s="18" t="str">
        <f>IF('Student''s Data'!B2836=0,"",'Student''s Data'!B2836)</f>
        <v/>
      </c>
      <c r="C2836" s="19" t="str">
        <f>IF('Student''s Data'!C2836=0,"",'Student''s Data'!C2836)</f>
        <v/>
      </c>
      <c r="D2836" s="19" t="str">
        <f>IF('Student''s Data'!D2836=0,"",'Student''s Data'!D2836)</f>
        <v/>
      </c>
      <c r="E2836" s="19" t="str">
        <f>IF('Student''s Data'!H2836=0,"",'Student''s Data'!H2836)</f>
        <v/>
      </c>
      <c r="F2836" s="19" t="str">
        <f>IF('Student''s Data'!E2836=0,"",'Student''s Data'!E2836)</f>
        <v/>
      </c>
      <c r="G2836" s="19" t="str">
        <f>IF('Student''s Data'!F2836=0,"",'Student''s Data'!F2836)</f>
        <v/>
      </c>
      <c r="H2836" s="17"/>
      <c r="I2836" s="17"/>
      <c r="J2836" s="17"/>
      <c r="K2836" s="17"/>
      <c r="L2836" s="17"/>
      <c r="M2836" s="17"/>
      <c r="N2836" s="17"/>
      <c r="O2836" s="17"/>
      <c r="P2836" s="17"/>
      <c r="Q2836" s="17"/>
      <c r="R2836" s="17"/>
      <c r="S2836" s="17"/>
      <c r="T2836" s="5" t="str">
        <f>IF(SUM(Table4[[#This Row],[Jan]:[Dec]])=0,"",(SUM(Table4[[#This Row],[Jan]:[Dec]])))</f>
        <v/>
      </c>
      <c r="U2836" s="5">
        <f>IFERROR(IF(Table5[[#This Row],[Is RTE Student]]="Yes",0,VLOOKUP(Table4[[#This Row],[Class]]&amp;"_"&amp;Table4[[#This Row],[Stream]]&amp;"_"&amp;Table4[[#This Row],[Medium]],total_fee,5,0)),0)</f>
        <v>0</v>
      </c>
      <c r="V2836" s="5" t="str">
        <f>IFERROR(IF(Table4[[#This Row],[Total fees]]=Table4[[#This Row],[Total]]=0,"",Table4[[#This Row],[Total fees]]-Table4[[#This Row],[Total]]),"")</f>
        <v/>
      </c>
    </row>
    <row r="2837" spans="1:22">
      <c r="A2837" s="18" t="str">
        <f>IF('Student''s Data'!A2837=0,"",'Student''s Data'!A2837)</f>
        <v/>
      </c>
      <c r="B2837" s="18" t="str">
        <f>IF('Student''s Data'!B2837=0,"",'Student''s Data'!B2837)</f>
        <v/>
      </c>
      <c r="C2837" s="19" t="str">
        <f>IF('Student''s Data'!C2837=0,"",'Student''s Data'!C2837)</f>
        <v/>
      </c>
      <c r="D2837" s="19" t="str">
        <f>IF('Student''s Data'!D2837=0,"",'Student''s Data'!D2837)</f>
        <v/>
      </c>
      <c r="E2837" s="19" t="str">
        <f>IF('Student''s Data'!H2837=0,"",'Student''s Data'!H2837)</f>
        <v/>
      </c>
      <c r="F2837" s="19" t="str">
        <f>IF('Student''s Data'!E2837=0,"",'Student''s Data'!E2837)</f>
        <v/>
      </c>
      <c r="G2837" s="19" t="str">
        <f>IF('Student''s Data'!F2837=0,"",'Student''s Data'!F2837)</f>
        <v/>
      </c>
      <c r="H2837" s="17"/>
      <c r="I2837" s="17"/>
      <c r="J2837" s="17"/>
      <c r="K2837" s="17"/>
      <c r="L2837" s="17"/>
      <c r="M2837" s="17"/>
      <c r="N2837" s="17"/>
      <c r="O2837" s="17"/>
      <c r="P2837" s="17"/>
      <c r="Q2837" s="17"/>
      <c r="R2837" s="17"/>
      <c r="S2837" s="17"/>
      <c r="T2837" s="5" t="str">
        <f>IF(SUM(Table4[[#This Row],[Jan]:[Dec]])=0,"",(SUM(Table4[[#This Row],[Jan]:[Dec]])))</f>
        <v/>
      </c>
      <c r="U2837" s="5">
        <f>IFERROR(IF(Table5[[#This Row],[Is RTE Student]]="Yes",0,VLOOKUP(Table4[[#This Row],[Class]]&amp;"_"&amp;Table4[[#This Row],[Stream]]&amp;"_"&amp;Table4[[#This Row],[Medium]],total_fee,5,0)),0)</f>
        <v>0</v>
      </c>
      <c r="V2837" s="5" t="str">
        <f>IFERROR(IF(Table4[[#This Row],[Total fees]]=Table4[[#This Row],[Total]]=0,"",Table4[[#This Row],[Total fees]]-Table4[[#This Row],[Total]]),"")</f>
        <v/>
      </c>
    </row>
    <row r="2838" spans="1:22">
      <c r="A2838" s="18" t="str">
        <f>IF('Student''s Data'!A2838=0,"",'Student''s Data'!A2838)</f>
        <v/>
      </c>
      <c r="B2838" s="18" t="str">
        <f>IF('Student''s Data'!B2838=0,"",'Student''s Data'!B2838)</f>
        <v/>
      </c>
      <c r="C2838" s="19" t="str">
        <f>IF('Student''s Data'!C2838=0,"",'Student''s Data'!C2838)</f>
        <v/>
      </c>
      <c r="D2838" s="19" t="str">
        <f>IF('Student''s Data'!D2838=0,"",'Student''s Data'!D2838)</f>
        <v/>
      </c>
      <c r="E2838" s="19" t="str">
        <f>IF('Student''s Data'!H2838=0,"",'Student''s Data'!H2838)</f>
        <v/>
      </c>
      <c r="F2838" s="19" t="str">
        <f>IF('Student''s Data'!E2838=0,"",'Student''s Data'!E2838)</f>
        <v/>
      </c>
      <c r="G2838" s="19" t="str">
        <f>IF('Student''s Data'!F2838=0,"",'Student''s Data'!F2838)</f>
        <v/>
      </c>
      <c r="H2838" s="17"/>
      <c r="I2838" s="17"/>
      <c r="J2838" s="17"/>
      <c r="K2838" s="17"/>
      <c r="L2838" s="17"/>
      <c r="M2838" s="17"/>
      <c r="N2838" s="17"/>
      <c r="O2838" s="17"/>
      <c r="P2838" s="17"/>
      <c r="Q2838" s="17"/>
      <c r="R2838" s="17"/>
      <c r="S2838" s="17"/>
      <c r="T2838" s="5" t="str">
        <f>IF(SUM(Table4[[#This Row],[Jan]:[Dec]])=0,"",(SUM(Table4[[#This Row],[Jan]:[Dec]])))</f>
        <v/>
      </c>
      <c r="U2838" s="5">
        <f>IFERROR(IF(Table5[[#This Row],[Is RTE Student]]="Yes",0,VLOOKUP(Table4[[#This Row],[Class]]&amp;"_"&amp;Table4[[#This Row],[Stream]]&amp;"_"&amp;Table4[[#This Row],[Medium]],total_fee,5,0)),0)</f>
        <v>0</v>
      </c>
      <c r="V2838" s="5" t="str">
        <f>IFERROR(IF(Table4[[#This Row],[Total fees]]=Table4[[#This Row],[Total]]=0,"",Table4[[#This Row],[Total fees]]-Table4[[#This Row],[Total]]),"")</f>
        <v/>
      </c>
    </row>
    <row r="2839" spans="1:22">
      <c r="A2839" s="18" t="str">
        <f>IF('Student''s Data'!A2839=0,"",'Student''s Data'!A2839)</f>
        <v/>
      </c>
      <c r="B2839" s="18" t="str">
        <f>IF('Student''s Data'!B2839=0,"",'Student''s Data'!B2839)</f>
        <v/>
      </c>
      <c r="C2839" s="19" t="str">
        <f>IF('Student''s Data'!C2839=0,"",'Student''s Data'!C2839)</f>
        <v/>
      </c>
      <c r="D2839" s="19" t="str">
        <f>IF('Student''s Data'!D2839=0,"",'Student''s Data'!D2839)</f>
        <v/>
      </c>
      <c r="E2839" s="19" t="str">
        <f>IF('Student''s Data'!H2839=0,"",'Student''s Data'!H2839)</f>
        <v/>
      </c>
      <c r="F2839" s="19" t="str">
        <f>IF('Student''s Data'!E2839=0,"",'Student''s Data'!E2839)</f>
        <v/>
      </c>
      <c r="G2839" s="19" t="str">
        <f>IF('Student''s Data'!F2839=0,"",'Student''s Data'!F2839)</f>
        <v/>
      </c>
      <c r="H2839" s="17"/>
      <c r="I2839" s="17"/>
      <c r="J2839" s="17"/>
      <c r="K2839" s="17"/>
      <c r="L2839" s="17"/>
      <c r="M2839" s="17"/>
      <c r="N2839" s="17"/>
      <c r="O2839" s="17"/>
      <c r="P2839" s="17"/>
      <c r="Q2839" s="17"/>
      <c r="R2839" s="17"/>
      <c r="S2839" s="17"/>
      <c r="T2839" s="5" t="str">
        <f>IF(SUM(Table4[[#This Row],[Jan]:[Dec]])=0,"",(SUM(Table4[[#This Row],[Jan]:[Dec]])))</f>
        <v/>
      </c>
      <c r="U2839" s="5">
        <f>IFERROR(IF(Table5[[#This Row],[Is RTE Student]]="Yes",0,VLOOKUP(Table4[[#This Row],[Class]]&amp;"_"&amp;Table4[[#This Row],[Stream]]&amp;"_"&amp;Table4[[#This Row],[Medium]],total_fee,5,0)),0)</f>
        <v>0</v>
      </c>
      <c r="V2839" s="5" t="str">
        <f>IFERROR(IF(Table4[[#This Row],[Total fees]]=Table4[[#This Row],[Total]]=0,"",Table4[[#This Row],[Total fees]]-Table4[[#This Row],[Total]]),"")</f>
        <v/>
      </c>
    </row>
    <row r="2840" spans="1:22">
      <c r="A2840" s="18" t="str">
        <f>IF('Student''s Data'!A2840=0,"",'Student''s Data'!A2840)</f>
        <v/>
      </c>
      <c r="B2840" s="18" t="str">
        <f>IF('Student''s Data'!B2840=0,"",'Student''s Data'!B2840)</f>
        <v/>
      </c>
      <c r="C2840" s="19" t="str">
        <f>IF('Student''s Data'!C2840=0,"",'Student''s Data'!C2840)</f>
        <v/>
      </c>
      <c r="D2840" s="19" t="str">
        <f>IF('Student''s Data'!D2840=0,"",'Student''s Data'!D2840)</f>
        <v/>
      </c>
      <c r="E2840" s="19" t="str">
        <f>IF('Student''s Data'!H2840=0,"",'Student''s Data'!H2840)</f>
        <v/>
      </c>
      <c r="F2840" s="19" t="str">
        <f>IF('Student''s Data'!E2840=0,"",'Student''s Data'!E2840)</f>
        <v/>
      </c>
      <c r="G2840" s="19" t="str">
        <f>IF('Student''s Data'!F2840=0,"",'Student''s Data'!F2840)</f>
        <v/>
      </c>
      <c r="H2840" s="17"/>
      <c r="I2840" s="17"/>
      <c r="J2840" s="17"/>
      <c r="K2840" s="17"/>
      <c r="L2840" s="17"/>
      <c r="M2840" s="17"/>
      <c r="N2840" s="17"/>
      <c r="O2840" s="17"/>
      <c r="P2840" s="17"/>
      <c r="Q2840" s="17"/>
      <c r="R2840" s="17"/>
      <c r="S2840" s="17"/>
      <c r="T2840" s="5" t="str">
        <f>IF(SUM(Table4[[#This Row],[Jan]:[Dec]])=0,"",(SUM(Table4[[#This Row],[Jan]:[Dec]])))</f>
        <v/>
      </c>
      <c r="U2840" s="5">
        <f>IFERROR(IF(Table5[[#This Row],[Is RTE Student]]="Yes",0,VLOOKUP(Table4[[#This Row],[Class]]&amp;"_"&amp;Table4[[#This Row],[Stream]]&amp;"_"&amp;Table4[[#This Row],[Medium]],total_fee,5,0)),0)</f>
        <v>0</v>
      </c>
      <c r="V2840" s="5" t="str">
        <f>IFERROR(IF(Table4[[#This Row],[Total fees]]=Table4[[#This Row],[Total]]=0,"",Table4[[#This Row],[Total fees]]-Table4[[#This Row],[Total]]),"")</f>
        <v/>
      </c>
    </row>
    <row r="2841" spans="1:22">
      <c r="A2841" s="18" t="str">
        <f>IF('Student''s Data'!A2841=0,"",'Student''s Data'!A2841)</f>
        <v/>
      </c>
      <c r="B2841" s="18" t="str">
        <f>IF('Student''s Data'!B2841=0,"",'Student''s Data'!B2841)</f>
        <v/>
      </c>
      <c r="C2841" s="19" t="str">
        <f>IF('Student''s Data'!C2841=0,"",'Student''s Data'!C2841)</f>
        <v/>
      </c>
      <c r="D2841" s="19" t="str">
        <f>IF('Student''s Data'!D2841=0,"",'Student''s Data'!D2841)</f>
        <v/>
      </c>
      <c r="E2841" s="19" t="str">
        <f>IF('Student''s Data'!H2841=0,"",'Student''s Data'!H2841)</f>
        <v/>
      </c>
      <c r="F2841" s="19" t="str">
        <f>IF('Student''s Data'!E2841=0,"",'Student''s Data'!E2841)</f>
        <v/>
      </c>
      <c r="G2841" s="19" t="str">
        <f>IF('Student''s Data'!F2841=0,"",'Student''s Data'!F2841)</f>
        <v/>
      </c>
      <c r="H2841" s="17"/>
      <c r="I2841" s="17"/>
      <c r="J2841" s="17"/>
      <c r="K2841" s="17"/>
      <c r="L2841" s="17"/>
      <c r="M2841" s="17"/>
      <c r="N2841" s="17"/>
      <c r="O2841" s="17"/>
      <c r="P2841" s="17"/>
      <c r="Q2841" s="17"/>
      <c r="R2841" s="17"/>
      <c r="S2841" s="17"/>
      <c r="T2841" s="5" t="str">
        <f>IF(SUM(Table4[[#This Row],[Jan]:[Dec]])=0,"",(SUM(Table4[[#This Row],[Jan]:[Dec]])))</f>
        <v/>
      </c>
      <c r="U2841" s="5">
        <f>IFERROR(IF(Table5[[#This Row],[Is RTE Student]]="Yes",0,VLOOKUP(Table4[[#This Row],[Class]]&amp;"_"&amp;Table4[[#This Row],[Stream]]&amp;"_"&amp;Table4[[#This Row],[Medium]],total_fee,5,0)),0)</f>
        <v>0</v>
      </c>
      <c r="V2841" s="5" t="str">
        <f>IFERROR(IF(Table4[[#This Row],[Total fees]]=Table4[[#This Row],[Total]]=0,"",Table4[[#This Row],[Total fees]]-Table4[[#This Row],[Total]]),"")</f>
        <v/>
      </c>
    </row>
    <row r="2842" spans="1:22">
      <c r="A2842" s="18" t="str">
        <f>IF('Student''s Data'!A2842=0,"",'Student''s Data'!A2842)</f>
        <v/>
      </c>
      <c r="B2842" s="18" t="str">
        <f>IF('Student''s Data'!B2842=0,"",'Student''s Data'!B2842)</f>
        <v/>
      </c>
      <c r="C2842" s="19" t="str">
        <f>IF('Student''s Data'!C2842=0,"",'Student''s Data'!C2842)</f>
        <v/>
      </c>
      <c r="D2842" s="19" t="str">
        <f>IF('Student''s Data'!D2842=0,"",'Student''s Data'!D2842)</f>
        <v/>
      </c>
      <c r="E2842" s="19" t="str">
        <f>IF('Student''s Data'!H2842=0,"",'Student''s Data'!H2842)</f>
        <v/>
      </c>
      <c r="F2842" s="19" t="str">
        <f>IF('Student''s Data'!E2842=0,"",'Student''s Data'!E2842)</f>
        <v/>
      </c>
      <c r="G2842" s="19" t="str">
        <f>IF('Student''s Data'!F2842=0,"",'Student''s Data'!F2842)</f>
        <v/>
      </c>
      <c r="H2842" s="17"/>
      <c r="I2842" s="17"/>
      <c r="J2842" s="17"/>
      <c r="K2842" s="17"/>
      <c r="L2842" s="17"/>
      <c r="M2842" s="17"/>
      <c r="N2842" s="17"/>
      <c r="O2842" s="17"/>
      <c r="P2842" s="17"/>
      <c r="Q2842" s="17"/>
      <c r="R2842" s="17"/>
      <c r="S2842" s="17"/>
      <c r="T2842" s="5" t="str">
        <f>IF(SUM(Table4[[#This Row],[Jan]:[Dec]])=0,"",(SUM(Table4[[#This Row],[Jan]:[Dec]])))</f>
        <v/>
      </c>
      <c r="U2842" s="5">
        <f>IFERROR(IF(Table5[[#This Row],[Is RTE Student]]="Yes",0,VLOOKUP(Table4[[#This Row],[Class]]&amp;"_"&amp;Table4[[#This Row],[Stream]]&amp;"_"&amp;Table4[[#This Row],[Medium]],total_fee,5,0)),0)</f>
        <v>0</v>
      </c>
      <c r="V2842" s="5" t="str">
        <f>IFERROR(IF(Table4[[#This Row],[Total fees]]=Table4[[#This Row],[Total]]=0,"",Table4[[#This Row],[Total fees]]-Table4[[#This Row],[Total]]),"")</f>
        <v/>
      </c>
    </row>
    <row r="2843" spans="1:22">
      <c r="A2843" s="18" t="str">
        <f>IF('Student''s Data'!A2843=0,"",'Student''s Data'!A2843)</f>
        <v/>
      </c>
      <c r="B2843" s="18" t="str">
        <f>IF('Student''s Data'!B2843=0,"",'Student''s Data'!B2843)</f>
        <v/>
      </c>
      <c r="C2843" s="19" t="str">
        <f>IF('Student''s Data'!C2843=0,"",'Student''s Data'!C2843)</f>
        <v/>
      </c>
      <c r="D2843" s="19" t="str">
        <f>IF('Student''s Data'!D2843=0,"",'Student''s Data'!D2843)</f>
        <v/>
      </c>
      <c r="E2843" s="19" t="str">
        <f>IF('Student''s Data'!H2843=0,"",'Student''s Data'!H2843)</f>
        <v/>
      </c>
      <c r="F2843" s="19" t="str">
        <f>IF('Student''s Data'!E2843=0,"",'Student''s Data'!E2843)</f>
        <v/>
      </c>
      <c r="G2843" s="19" t="str">
        <f>IF('Student''s Data'!F2843=0,"",'Student''s Data'!F2843)</f>
        <v/>
      </c>
      <c r="H2843" s="17"/>
      <c r="I2843" s="17"/>
      <c r="J2843" s="17"/>
      <c r="K2843" s="17"/>
      <c r="L2843" s="17"/>
      <c r="M2843" s="17"/>
      <c r="N2843" s="17"/>
      <c r="O2843" s="17"/>
      <c r="P2843" s="17"/>
      <c r="Q2843" s="17"/>
      <c r="R2843" s="17"/>
      <c r="S2843" s="17"/>
      <c r="T2843" s="5" t="str">
        <f>IF(SUM(Table4[[#This Row],[Jan]:[Dec]])=0,"",(SUM(Table4[[#This Row],[Jan]:[Dec]])))</f>
        <v/>
      </c>
      <c r="U2843" s="5">
        <f>IFERROR(IF(Table5[[#This Row],[Is RTE Student]]="Yes",0,VLOOKUP(Table4[[#This Row],[Class]]&amp;"_"&amp;Table4[[#This Row],[Stream]]&amp;"_"&amp;Table4[[#This Row],[Medium]],total_fee,5,0)),0)</f>
        <v>0</v>
      </c>
      <c r="V2843" s="5" t="str">
        <f>IFERROR(IF(Table4[[#This Row],[Total fees]]=Table4[[#This Row],[Total]]=0,"",Table4[[#This Row],[Total fees]]-Table4[[#This Row],[Total]]),"")</f>
        <v/>
      </c>
    </row>
    <row r="2844" spans="1:22">
      <c r="A2844" s="18" t="str">
        <f>IF('Student''s Data'!A2844=0,"",'Student''s Data'!A2844)</f>
        <v/>
      </c>
      <c r="B2844" s="18" t="str">
        <f>IF('Student''s Data'!B2844=0,"",'Student''s Data'!B2844)</f>
        <v/>
      </c>
      <c r="C2844" s="19" t="str">
        <f>IF('Student''s Data'!C2844=0,"",'Student''s Data'!C2844)</f>
        <v/>
      </c>
      <c r="D2844" s="19" t="str">
        <f>IF('Student''s Data'!D2844=0,"",'Student''s Data'!D2844)</f>
        <v/>
      </c>
      <c r="E2844" s="19" t="str">
        <f>IF('Student''s Data'!H2844=0,"",'Student''s Data'!H2844)</f>
        <v/>
      </c>
      <c r="F2844" s="19" t="str">
        <f>IF('Student''s Data'!E2844=0,"",'Student''s Data'!E2844)</f>
        <v/>
      </c>
      <c r="G2844" s="19" t="str">
        <f>IF('Student''s Data'!F2844=0,"",'Student''s Data'!F2844)</f>
        <v/>
      </c>
      <c r="H2844" s="17"/>
      <c r="I2844" s="17"/>
      <c r="J2844" s="17"/>
      <c r="K2844" s="17"/>
      <c r="L2844" s="17"/>
      <c r="M2844" s="17"/>
      <c r="N2844" s="17"/>
      <c r="O2844" s="17"/>
      <c r="P2844" s="17"/>
      <c r="Q2844" s="17"/>
      <c r="R2844" s="17"/>
      <c r="S2844" s="17"/>
      <c r="T2844" s="5" t="str">
        <f>IF(SUM(Table4[[#This Row],[Jan]:[Dec]])=0,"",(SUM(Table4[[#This Row],[Jan]:[Dec]])))</f>
        <v/>
      </c>
      <c r="U2844" s="5">
        <f>IFERROR(IF(Table5[[#This Row],[Is RTE Student]]="Yes",0,VLOOKUP(Table4[[#This Row],[Class]]&amp;"_"&amp;Table4[[#This Row],[Stream]]&amp;"_"&amp;Table4[[#This Row],[Medium]],total_fee,5,0)),0)</f>
        <v>0</v>
      </c>
      <c r="V2844" s="5" t="str">
        <f>IFERROR(IF(Table4[[#This Row],[Total fees]]=Table4[[#This Row],[Total]]=0,"",Table4[[#This Row],[Total fees]]-Table4[[#This Row],[Total]]),"")</f>
        <v/>
      </c>
    </row>
    <row r="2845" spans="1:22">
      <c r="A2845" s="18" t="str">
        <f>IF('Student''s Data'!A2845=0,"",'Student''s Data'!A2845)</f>
        <v/>
      </c>
      <c r="B2845" s="18" t="str">
        <f>IF('Student''s Data'!B2845=0,"",'Student''s Data'!B2845)</f>
        <v/>
      </c>
      <c r="C2845" s="19" t="str">
        <f>IF('Student''s Data'!C2845=0,"",'Student''s Data'!C2845)</f>
        <v/>
      </c>
      <c r="D2845" s="19" t="str">
        <f>IF('Student''s Data'!D2845=0,"",'Student''s Data'!D2845)</f>
        <v/>
      </c>
      <c r="E2845" s="19" t="str">
        <f>IF('Student''s Data'!H2845=0,"",'Student''s Data'!H2845)</f>
        <v/>
      </c>
      <c r="F2845" s="19" t="str">
        <f>IF('Student''s Data'!E2845=0,"",'Student''s Data'!E2845)</f>
        <v/>
      </c>
      <c r="G2845" s="19" t="str">
        <f>IF('Student''s Data'!F2845=0,"",'Student''s Data'!F2845)</f>
        <v/>
      </c>
      <c r="H2845" s="17"/>
      <c r="I2845" s="17"/>
      <c r="J2845" s="17"/>
      <c r="K2845" s="17"/>
      <c r="L2845" s="17"/>
      <c r="M2845" s="17"/>
      <c r="N2845" s="17"/>
      <c r="O2845" s="17"/>
      <c r="P2845" s="17"/>
      <c r="Q2845" s="17"/>
      <c r="R2845" s="17"/>
      <c r="S2845" s="17"/>
      <c r="T2845" s="5" t="str">
        <f>IF(SUM(Table4[[#This Row],[Jan]:[Dec]])=0,"",(SUM(Table4[[#This Row],[Jan]:[Dec]])))</f>
        <v/>
      </c>
      <c r="U2845" s="5">
        <f>IFERROR(IF(Table5[[#This Row],[Is RTE Student]]="Yes",0,VLOOKUP(Table4[[#This Row],[Class]]&amp;"_"&amp;Table4[[#This Row],[Stream]]&amp;"_"&amp;Table4[[#This Row],[Medium]],total_fee,5,0)),0)</f>
        <v>0</v>
      </c>
      <c r="V2845" s="5" t="str">
        <f>IFERROR(IF(Table4[[#This Row],[Total fees]]=Table4[[#This Row],[Total]]=0,"",Table4[[#This Row],[Total fees]]-Table4[[#This Row],[Total]]),"")</f>
        <v/>
      </c>
    </row>
    <row r="2846" spans="1:22">
      <c r="A2846" s="18" t="str">
        <f>IF('Student''s Data'!A2846=0,"",'Student''s Data'!A2846)</f>
        <v/>
      </c>
      <c r="B2846" s="18" t="str">
        <f>IF('Student''s Data'!B2846=0,"",'Student''s Data'!B2846)</f>
        <v/>
      </c>
      <c r="C2846" s="19" t="str">
        <f>IF('Student''s Data'!C2846=0,"",'Student''s Data'!C2846)</f>
        <v/>
      </c>
      <c r="D2846" s="19" t="str">
        <f>IF('Student''s Data'!D2846=0,"",'Student''s Data'!D2846)</f>
        <v/>
      </c>
      <c r="E2846" s="19" t="str">
        <f>IF('Student''s Data'!H2846=0,"",'Student''s Data'!H2846)</f>
        <v/>
      </c>
      <c r="F2846" s="19" t="str">
        <f>IF('Student''s Data'!E2846=0,"",'Student''s Data'!E2846)</f>
        <v/>
      </c>
      <c r="G2846" s="19" t="str">
        <f>IF('Student''s Data'!F2846=0,"",'Student''s Data'!F2846)</f>
        <v/>
      </c>
      <c r="H2846" s="17"/>
      <c r="I2846" s="17"/>
      <c r="J2846" s="17"/>
      <c r="K2846" s="17"/>
      <c r="L2846" s="17"/>
      <c r="M2846" s="17"/>
      <c r="N2846" s="17"/>
      <c r="O2846" s="17"/>
      <c r="P2846" s="17"/>
      <c r="Q2846" s="17"/>
      <c r="R2846" s="17"/>
      <c r="S2846" s="17"/>
      <c r="T2846" s="5" t="str">
        <f>IF(SUM(Table4[[#This Row],[Jan]:[Dec]])=0,"",(SUM(Table4[[#This Row],[Jan]:[Dec]])))</f>
        <v/>
      </c>
      <c r="U2846" s="5">
        <f>IFERROR(IF(Table5[[#This Row],[Is RTE Student]]="Yes",0,VLOOKUP(Table4[[#This Row],[Class]]&amp;"_"&amp;Table4[[#This Row],[Stream]]&amp;"_"&amp;Table4[[#This Row],[Medium]],total_fee,5,0)),0)</f>
        <v>0</v>
      </c>
      <c r="V2846" s="5" t="str">
        <f>IFERROR(IF(Table4[[#This Row],[Total fees]]=Table4[[#This Row],[Total]]=0,"",Table4[[#This Row],[Total fees]]-Table4[[#This Row],[Total]]),"")</f>
        <v/>
      </c>
    </row>
    <row r="2847" spans="1:22">
      <c r="A2847" s="18" t="str">
        <f>IF('Student''s Data'!A2847=0,"",'Student''s Data'!A2847)</f>
        <v/>
      </c>
      <c r="B2847" s="18" t="str">
        <f>IF('Student''s Data'!B2847=0,"",'Student''s Data'!B2847)</f>
        <v/>
      </c>
      <c r="C2847" s="19" t="str">
        <f>IF('Student''s Data'!C2847=0,"",'Student''s Data'!C2847)</f>
        <v/>
      </c>
      <c r="D2847" s="19" t="str">
        <f>IF('Student''s Data'!D2847=0,"",'Student''s Data'!D2847)</f>
        <v/>
      </c>
      <c r="E2847" s="19" t="str">
        <f>IF('Student''s Data'!H2847=0,"",'Student''s Data'!H2847)</f>
        <v/>
      </c>
      <c r="F2847" s="19" t="str">
        <f>IF('Student''s Data'!E2847=0,"",'Student''s Data'!E2847)</f>
        <v/>
      </c>
      <c r="G2847" s="19" t="str">
        <f>IF('Student''s Data'!F2847=0,"",'Student''s Data'!F2847)</f>
        <v/>
      </c>
      <c r="H2847" s="17"/>
      <c r="I2847" s="17"/>
      <c r="J2847" s="17"/>
      <c r="K2847" s="17"/>
      <c r="L2847" s="17"/>
      <c r="M2847" s="17"/>
      <c r="N2847" s="17"/>
      <c r="O2847" s="17"/>
      <c r="P2847" s="17"/>
      <c r="Q2847" s="17"/>
      <c r="R2847" s="17"/>
      <c r="S2847" s="17"/>
      <c r="T2847" s="5" t="str">
        <f>IF(SUM(Table4[[#This Row],[Jan]:[Dec]])=0,"",(SUM(Table4[[#This Row],[Jan]:[Dec]])))</f>
        <v/>
      </c>
      <c r="U2847" s="5">
        <f>IFERROR(IF(Table5[[#This Row],[Is RTE Student]]="Yes",0,VLOOKUP(Table4[[#This Row],[Class]]&amp;"_"&amp;Table4[[#This Row],[Stream]]&amp;"_"&amp;Table4[[#This Row],[Medium]],total_fee,5,0)),0)</f>
        <v>0</v>
      </c>
      <c r="V2847" s="5" t="str">
        <f>IFERROR(IF(Table4[[#This Row],[Total fees]]=Table4[[#This Row],[Total]]=0,"",Table4[[#This Row],[Total fees]]-Table4[[#This Row],[Total]]),"")</f>
        <v/>
      </c>
    </row>
    <row r="2848" spans="1:22">
      <c r="A2848" s="18" t="str">
        <f>IF('Student''s Data'!A2848=0,"",'Student''s Data'!A2848)</f>
        <v/>
      </c>
      <c r="B2848" s="18" t="str">
        <f>IF('Student''s Data'!B2848=0,"",'Student''s Data'!B2848)</f>
        <v/>
      </c>
      <c r="C2848" s="19" t="str">
        <f>IF('Student''s Data'!C2848=0,"",'Student''s Data'!C2848)</f>
        <v/>
      </c>
      <c r="D2848" s="19" t="str">
        <f>IF('Student''s Data'!D2848=0,"",'Student''s Data'!D2848)</f>
        <v/>
      </c>
      <c r="E2848" s="19" t="str">
        <f>IF('Student''s Data'!H2848=0,"",'Student''s Data'!H2848)</f>
        <v/>
      </c>
      <c r="F2848" s="19" t="str">
        <f>IF('Student''s Data'!E2848=0,"",'Student''s Data'!E2848)</f>
        <v/>
      </c>
      <c r="G2848" s="19" t="str">
        <f>IF('Student''s Data'!F2848=0,"",'Student''s Data'!F2848)</f>
        <v/>
      </c>
      <c r="H2848" s="17"/>
      <c r="I2848" s="17"/>
      <c r="J2848" s="17"/>
      <c r="K2848" s="17"/>
      <c r="L2848" s="17"/>
      <c r="M2848" s="17"/>
      <c r="N2848" s="17"/>
      <c r="O2848" s="17"/>
      <c r="P2848" s="17"/>
      <c r="Q2848" s="17"/>
      <c r="R2848" s="17"/>
      <c r="S2848" s="17"/>
      <c r="T2848" s="5" t="str">
        <f>IF(SUM(Table4[[#This Row],[Jan]:[Dec]])=0,"",(SUM(Table4[[#This Row],[Jan]:[Dec]])))</f>
        <v/>
      </c>
      <c r="U2848" s="5">
        <f>IFERROR(IF(Table5[[#This Row],[Is RTE Student]]="Yes",0,VLOOKUP(Table4[[#This Row],[Class]]&amp;"_"&amp;Table4[[#This Row],[Stream]]&amp;"_"&amp;Table4[[#This Row],[Medium]],total_fee,5,0)),0)</f>
        <v>0</v>
      </c>
      <c r="V2848" s="5" t="str">
        <f>IFERROR(IF(Table4[[#This Row],[Total fees]]=Table4[[#This Row],[Total]]=0,"",Table4[[#This Row],[Total fees]]-Table4[[#This Row],[Total]]),"")</f>
        <v/>
      </c>
    </row>
    <row r="2849" spans="1:22">
      <c r="A2849" s="18" t="str">
        <f>IF('Student''s Data'!A2849=0,"",'Student''s Data'!A2849)</f>
        <v/>
      </c>
      <c r="B2849" s="18" t="str">
        <f>IF('Student''s Data'!B2849=0,"",'Student''s Data'!B2849)</f>
        <v/>
      </c>
      <c r="C2849" s="19" t="str">
        <f>IF('Student''s Data'!C2849=0,"",'Student''s Data'!C2849)</f>
        <v/>
      </c>
      <c r="D2849" s="19" t="str">
        <f>IF('Student''s Data'!D2849=0,"",'Student''s Data'!D2849)</f>
        <v/>
      </c>
      <c r="E2849" s="19" t="str">
        <f>IF('Student''s Data'!H2849=0,"",'Student''s Data'!H2849)</f>
        <v/>
      </c>
      <c r="F2849" s="19" t="str">
        <f>IF('Student''s Data'!E2849=0,"",'Student''s Data'!E2849)</f>
        <v/>
      </c>
      <c r="G2849" s="19" t="str">
        <f>IF('Student''s Data'!F2849=0,"",'Student''s Data'!F2849)</f>
        <v/>
      </c>
      <c r="H2849" s="17"/>
      <c r="I2849" s="17"/>
      <c r="J2849" s="17"/>
      <c r="K2849" s="17"/>
      <c r="L2849" s="17"/>
      <c r="M2849" s="17"/>
      <c r="N2849" s="17"/>
      <c r="O2849" s="17"/>
      <c r="P2849" s="17"/>
      <c r="Q2849" s="17"/>
      <c r="R2849" s="17"/>
      <c r="S2849" s="17"/>
      <c r="T2849" s="5" t="str">
        <f>IF(SUM(Table4[[#This Row],[Jan]:[Dec]])=0,"",(SUM(Table4[[#This Row],[Jan]:[Dec]])))</f>
        <v/>
      </c>
      <c r="U2849" s="5">
        <f>IFERROR(IF(Table5[[#This Row],[Is RTE Student]]="Yes",0,VLOOKUP(Table4[[#This Row],[Class]]&amp;"_"&amp;Table4[[#This Row],[Stream]]&amp;"_"&amp;Table4[[#This Row],[Medium]],total_fee,5,0)),0)</f>
        <v>0</v>
      </c>
      <c r="V2849" s="5" t="str">
        <f>IFERROR(IF(Table4[[#This Row],[Total fees]]=Table4[[#This Row],[Total]]=0,"",Table4[[#This Row],[Total fees]]-Table4[[#This Row],[Total]]),"")</f>
        <v/>
      </c>
    </row>
    <row r="2850" spans="1:22">
      <c r="A2850" s="18" t="str">
        <f>IF('Student''s Data'!A2850=0,"",'Student''s Data'!A2850)</f>
        <v/>
      </c>
      <c r="B2850" s="18" t="str">
        <f>IF('Student''s Data'!B2850=0,"",'Student''s Data'!B2850)</f>
        <v/>
      </c>
      <c r="C2850" s="19" t="str">
        <f>IF('Student''s Data'!C2850=0,"",'Student''s Data'!C2850)</f>
        <v/>
      </c>
      <c r="D2850" s="19" t="str">
        <f>IF('Student''s Data'!D2850=0,"",'Student''s Data'!D2850)</f>
        <v/>
      </c>
      <c r="E2850" s="19" t="str">
        <f>IF('Student''s Data'!H2850=0,"",'Student''s Data'!H2850)</f>
        <v/>
      </c>
      <c r="F2850" s="19" t="str">
        <f>IF('Student''s Data'!E2850=0,"",'Student''s Data'!E2850)</f>
        <v/>
      </c>
      <c r="G2850" s="19" t="str">
        <f>IF('Student''s Data'!F2850=0,"",'Student''s Data'!F2850)</f>
        <v/>
      </c>
      <c r="H2850" s="17"/>
      <c r="I2850" s="17"/>
      <c r="J2850" s="17"/>
      <c r="K2850" s="17"/>
      <c r="L2850" s="17"/>
      <c r="M2850" s="17"/>
      <c r="N2850" s="17"/>
      <c r="O2850" s="17"/>
      <c r="P2850" s="17"/>
      <c r="Q2850" s="17"/>
      <c r="R2850" s="17"/>
      <c r="S2850" s="17"/>
      <c r="T2850" s="5" t="str">
        <f>IF(SUM(Table4[[#This Row],[Jan]:[Dec]])=0,"",(SUM(Table4[[#This Row],[Jan]:[Dec]])))</f>
        <v/>
      </c>
      <c r="U2850" s="5">
        <f>IFERROR(IF(Table5[[#This Row],[Is RTE Student]]="Yes",0,VLOOKUP(Table4[[#This Row],[Class]]&amp;"_"&amp;Table4[[#This Row],[Stream]]&amp;"_"&amp;Table4[[#This Row],[Medium]],total_fee,5,0)),0)</f>
        <v>0</v>
      </c>
      <c r="V2850" s="5" t="str">
        <f>IFERROR(IF(Table4[[#This Row],[Total fees]]=Table4[[#This Row],[Total]]=0,"",Table4[[#This Row],[Total fees]]-Table4[[#This Row],[Total]]),"")</f>
        <v/>
      </c>
    </row>
    <row r="2851" spans="1:22">
      <c r="A2851" s="18" t="str">
        <f>IF('Student''s Data'!A2851=0,"",'Student''s Data'!A2851)</f>
        <v/>
      </c>
      <c r="B2851" s="18" t="str">
        <f>IF('Student''s Data'!B2851=0,"",'Student''s Data'!B2851)</f>
        <v/>
      </c>
      <c r="C2851" s="19" t="str">
        <f>IF('Student''s Data'!C2851=0,"",'Student''s Data'!C2851)</f>
        <v/>
      </c>
      <c r="D2851" s="19" t="str">
        <f>IF('Student''s Data'!D2851=0,"",'Student''s Data'!D2851)</f>
        <v/>
      </c>
      <c r="E2851" s="19" t="str">
        <f>IF('Student''s Data'!H2851=0,"",'Student''s Data'!H2851)</f>
        <v/>
      </c>
      <c r="F2851" s="19" t="str">
        <f>IF('Student''s Data'!E2851=0,"",'Student''s Data'!E2851)</f>
        <v/>
      </c>
      <c r="G2851" s="19" t="str">
        <f>IF('Student''s Data'!F2851=0,"",'Student''s Data'!F2851)</f>
        <v/>
      </c>
      <c r="H2851" s="17"/>
      <c r="I2851" s="17"/>
      <c r="J2851" s="17"/>
      <c r="K2851" s="17"/>
      <c r="L2851" s="17"/>
      <c r="M2851" s="17"/>
      <c r="N2851" s="17"/>
      <c r="O2851" s="17"/>
      <c r="P2851" s="17"/>
      <c r="Q2851" s="17"/>
      <c r="R2851" s="17"/>
      <c r="S2851" s="17"/>
      <c r="T2851" s="5" t="str">
        <f>IF(SUM(Table4[[#This Row],[Jan]:[Dec]])=0,"",(SUM(Table4[[#This Row],[Jan]:[Dec]])))</f>
        <v/>
      </c>
      <c r="U2851" s="5">
        <f>IFERROR(IF(Table5[[#This Row],[Is RTE Student]]="Yes",0,VLOOKUP(Table4[[#This Row],[Class]]&amp;"_"&amp;Table4[[#This Row],[Stream]]&amp;"_"&amp;Table4[[#This Row],[Medium]],total_fee,5,0)),0)</f>
        <v>0</v>
      </c>
      <c r="V2851" s="5" t="str">
        <f>IFERROR(IF(Table4[[#This Row],[Total fees]]=Table4[[#This Row],[Total]]=0,"",Table4[[#This Row],[Total fees]]-Table4[[#This Row],[Total]]),"")</f>
        <v/>
      </c>
    </row>
    <row r="2852" spans="1:22">
      <c r="A2852" s="18" t="str">
        <f>IF('Student''s Data'!A2852=0,"",'Student''s Data'!A2852)</f>
        <v/>
      </c>
      <c r="B2852" s="18" t="str">
        <f>IF('Student''s Data'!B2852=0,"",'Student''s Data'!B2852)</f>
        <v/>
      </c>
      <c r="C2852" s="19" t="str">
        <f>IF('Student''s Data'!C2852=0,"",'Student''s Data'!C2852)</f>
        <v/>
      </c>
      <c r="D2852" s="19" t="str">
        <f>IF('Student''s Data'!D2852=0,"",'Student''s Data'!D2852)</f>
        <v/>
      </c>
      <c r="E2852" s="19" t="str">
        <f>IF('Student''s Data'!H2852=0,"",'Student''s Data'!H2852)</f>
        <v/>
      </c>
      <c r="F2852" s="19" t="str">
        <f>IF('Student''s Data'!E2852=0,"",'Student''s Data'!E2852)</f>
        <v/>
      </c>
      <c r="G2852" s="19" t="str">
        <f>IF('Student''s Data'!F2852=0,"",'Student''s Data'!F2852)</f>
        <v/>
      </c>
      <c r="H2852" s="17"/>
      <c r="I2852" s="17"/>
      <c r="J2852" s="17"/>
      <c r="K2852" s="17"/>
      <c r="L2852" s="17"/>
      <c r="M2852" s="17"/>
      <c r="N2852" s="17"/>
      <c r="O2852" s="17"/>
      <c r="P2852" s="17"/>
      <c r="Q2852" s="17"/>
      <c r="R2852" s="17"/>
      <c r="S2852" s="17"/>
      <c r="T2852" s="5" t="str">
        <f>IF(SUM(Table4[[#This Row],[Jan]:[Dec]])=0,"",(SUM(Table4[[#This Row],[Jan]:[Dec]])))</f>
        <v/>
      </c>
      <c r="U2852" s="5">
        <f>IFERROR(IF(Table5[[#This Row],[Is RTE Student]]="Yes",0,VLOOKUP(Table4[[#This Row],[Class]]&amp;"_"&amp;Table4[[#This Row],[Stream]]&amp;"_"&amp;Table4[[#This Row],[Medium]],total_fee,5,0)),0)</f>
        <v>0</v>
      </c>
      <c r="V2852" s="5" t="str">
        <f>IFERROR(IF(Table4[[#This Row],[Total fees]]=Table4[[#This Row],[Total]]=0,"",Table4[[#This Row],[Total fees]]-Table4[[#This Row],[Total]]),"")</f>
        <v/>
      </c>
    </row>
    <row r="2853" spans="1:22">
      <c r="A2853" s="18" t="str">
        <f>IF('Student''s Data'!A2853=0,"",'Student''s Data'!A2853)</f>
        <v/>
      </c>
      <c r="B2853" s="18" t="str">
        <f>IF('Student''s Data'!B2853=0,"",'Student''s Data'!B2853)</f>
        <v/>
      </c>
      <c r="C2853" s="19" t="str">
        <f>IF('Student''s Data'!C2853=0,"",'Student''s Data'!C2853)</f>
        <v/>
      </c>
      <c r="D2853" s="19" t="str">
        <f>IF('Student''s Data'!D2853=0,"",'Student''s Data'!D2853)</f>
        <v/>
      </c>
      <c r="E2853" s="19" t="str">
        <f>IF('Student''s Data'!H2853=0,"",'Student''s Data'!H2853)</f>
        <v/>
      </c>
      <c r="F2853" s="19" t="str">
        <f>IF('Student''s Data'!E2853=0,"",'Student''s Data'!E2853)</f>
        <v/>
      </c>
      <c r="G2853" s="19" t="str">
        <f>IF('Student''s Data'!F2853=0,"",'Student''s Data'!F2853)</f>
        <v/>
      </c>
      <c r="H2853" s="17"/>
      <c r="I2853" s="17"/>
      <c r="J2853" s="17"/>
      <c r="K2853" s="17"/>
      <c r="L2853" s="17"/>
      <c r="M2853" s="17"/>
      <c r="N2853" s="17"/>
      <c r="O2853" s="17"/>
      <c r="P2853" s="17"/>
      <c r="Q2853" s="17"/>
      <c r="R2853" s="17"/>
      <c r="S2853" s="17"/>
      <c r="T2853" s="5" t="str">
        <f>IF(SUM(Table4[[#This Row],[Jan]:[Dec]])=0,"",(SUM(Table4[[#This Row],[Jan]:[Dec]])))</f>
        <v/>
      </c>
      <c r="U2853" s="5">
        <f>IFERROR(IF(Table5[[#This Row],[Is RTE Student]]="Yes",0,VLOOKUP(Table4[[#This Row],[Class]]&amp;"_"&amp;Table4[[#This Row],[Stream]]&amp;"_"&amp;Table4[[#This Row],[Medium]],total_fee,5,0)),0)</f>
        <v>0</v>
      </c>
      <c r="V2853" s="5" t="str">
        <f>IFERROR(IF(Table4[[#This Row],[Total fees]]=Table4[[#This Row],[Total]]=0,"",Table4[[#This Row],[Total fees]]-Table4[[#This Row],[Total]]),"")</f>
        <v/>
      </c>
    </row>
    <row r="2854" spans="1:22">
      <c r="A2854" s="18" t="str">
        <f>IF('Student''s Data'!A2854=0,"",'Student''s Data'!A2854)</f>
        <v/>
      </c>
      <c r="B2854" s="18" t="str">
        <f>IF('Student''s Data'!B2854=0,"",'Student''s Data'!B2854)</f>
        <v/>
      </c>
      <c r="C2854" s="19" t="str">
        <f>IF('Student''s Data'!C2854=0,"",'Student''s Data'!C2854)</f>
        <v/>
      </c>
      <c r="D2854" s="19" t="str">
        <f>IF('Student''s Data'!D2854=0,"",'Student''s Data'!D2854)</f>
        <v/>
      </c>
      <c r="E2854" s="19" t="str">
        <f>IF('Student''s Data'!H2854=0,"",'Student''s Data'!H2854)</f>
        <v/>
      </c>
      <c r="F2854" s="19" t="str">
        <f>IF('Student''s Data'!E2854=0,"",'Student''s Data'!E2854)</f>
        <v/>
      </c>
      <c r="G2854" s="19" t="str">
        <f>IF('Student''s Data'!F2854=0,"",'Student''s Data'!F2854)</f>
        <v/>
      </c>
      <c r="H2854" s="17"/>
      <c r="I2854" s="17"/>
      <c r="J2854" s="17"/>
      <c r="K2854" s="17"/>
      <c r="L2854" s="17"/>
      <c r="M2854" s="17"/>
      <c r="N2854" s="17"/>
      <c r="O2854" s="17"/>
      <c r="P2854" s="17"/>
      <c r="Q2854" s="17"/>
      <c r="R2854" s="17"/>
      <c r="S2854" s="17"/>
      <c r="T2854" s="5" t="str">
        <f>IF(SUM(Table4[[#This Row],[Jan]:[Dec]])=0,"",(SUM(Table4[[#This Row],[Jan]:[Dec]])))</f>
        <v/>
      </c>
      <c r="U2854" s="5">
        <f>IFERROR(IF(Table5[[#This Row],[Is RTE Student]]="Yes",0,VLOOKUP(Table4[[#This Row],[Class]]&amp;"_"&amp;Table4[[#This Row],[Stream]]&amp;"_"&amp;Table4[[#This Row],[Medium]],total_fee,5,0)),0)</f>
        <v>0</v>
      </c>
      <c r="V2854" s="5" t="str">
        <f>IFERROR(IF(Table4[[#This Row],[Total fees]]=Table4[[#This Row],[Total]]=0,"",Table4[[#This Row],[Total fees]]-Table4[[#This Row],[Total]]),"")</f>
        <v/>
      </c>
    </row>
    <row r="2855" spans="1:22">
      <c r="A2855" s="18" t="str">
        <f>IF('Student''s Data'!A2855=0,"",'Student''s Data'!A2855)</f>
        <v/>
      </c>
      <c r="B2855" s="18" t="str">
        <f>IF('Student''s Data'!B2855=0,"",'Student''s Data'!B2855)</f>
        <v/>
      </c>
      <c r="C2855" s="19" t="str">
        <f>IF('Student''s Data'!C2855=0,"",'Student''s Data'!C2855)</f>
        <v/>
      </c>
      <c r="D2855" s="19" t="str">
        <f>IF('Student''s Data'!D2855=0,"",'Student''s Data'!D2855)</f>
        <v/>
      </c>
      <c r="E2855" s="19" t="str">
        <f>IF('Student''s Data'!H2855=0,"",'Student''s Data'!H2855)</f>
        <v/>
      </c>
      <c r="F2855" s="19" t="str">
        <f>IF('Student''s Data'!E2855=0,"",'Student''s Data'!E2855)</f>
        <v/>
      </c>
      <c r="G2855" s="19" t="str">
        <f>IF('Student''s Data'!F2855=0,"",'Student''s Data'!F2855)</f>
        <v/>
      </c>
      <c r="H2855" s="17"/>
      <c r="I2855" s="17"/>
      <c r="J2855" s="17"/>
      <c r="K2855" s="17"/>
      <c r="L2855" s="17"/>
      <c r="M2855" s="17"/>
      <c r="N2855" s="17"/>
      <c r="O2855" s="17"/>
      <c r="P2855" s="17"/>
      <c r="Q2855" s="17"/>
      <c r="R2855" s="17"/>
      <c r="S2855" s="17"/>
      <c r="T2855" s="5" t="str">
        <f>IF(SUM(Table4[[#This Row],[Jan]:[Dec]])=0,"",(SUM(Table4[[#This Row],[Jan]:[Dec]])))</f>
        <v/>
      </c>
      <c r="U2855" s="5">
        <f>IFERROR(IF(Table5[[#This Row],[Is RTE Student]]="Yes",0,VLOOKUP(Table4[[#This Row],[Class]]&amp;"_"&amp;Table4[[#This Row],[Stream]]&amp;"_"&amp;Table4[[#This Row],[Medium]],total_fee,5,0)),0)</f>
        <v>0</v>
      </c>
      <c r="V2855" s="5" t="str">
        <f>IFERROR(IF(Table4[[#This Row],[Total fees]]=Table4[[#This Row],[Total]]=0,"",Table4[[#This Row],[Total fees]]-Table4[[#This Row],[Total]]),"")</f>
        <v/>
      </c>
    </row>
    <row r="2856" spans="1:22">
      <c r="A2856" s="18" t="str">
        <f>IF('Student''s Data'!A2856=0,"",'Student''s Data'!A2856)</f>
        <v/>
      </c>
      <c r="B2856" s="18" t="str">
        <f>IF('Student''s Data'!B2856=0,"",'Student''s Data'!B2856)</f>
        <v/>
      </c>
      <c r="C2856" s="19" t="str">
        <f>IF('Student''s Data'!C2856=0,"",'Student''s Data'!C2856)</f>
        <v/>
      </c>
      <c r="D2856" s="19" t="str">
        <f>IF('Student''s Data'!D2856=0,"",'Student''s Data'!D2856)</f>
        <v/>
      </c>
      <c r="E2856" s="19" t="str">
        <f>IF('Student''s Data'!H2856=0,"",'Student''s Data'!H2856)</f>
        <v/>
      </c>
      <c r="F2856" s="19" t="str">
        <f>IF('Student''s Data'!E2856=0,"",'Student''s Data'!E2856)</f>
        <v/>
      </c>
      <c r="G2856" s="19" t="str">
        <f>IF('Student''s Data'!F2856=0,"",'Student''s Data'!F2856)</f>
        <v/>
      </c>
      <c r="H2856" s="17"/>
      <c r="I2856" s="17"/>
      <c r="J2856" s="17"/>
      <c r="K2856" s="17"/>
      <c r="L2856" s="17"/>
      <c r="M2856" s="17"/>
      <c r="N2856" s="17"/>
      <c r="O2856" s="17"/>
      <c r="P2856" s="17"/>
      <c r="Q2856" s="17"/>
      <c r="R2856" s="17"/>
      <c r="S2856" s="17"/>
      <c r="T2856" s="5" t="str">
        <f>IF(SUM(Table4[[#This Row],[Jan]:[Dec]])=0,"",(SUM(Table4[[#This Row],[Jan]:[Dec]])))</f>
        <v/>
      </c>
      <c r="U2856" s="5">
        <f>IFERROR(IF(Table5[[#This Row],[Is RTE Student]]="Yes",0,VLOOKUP(Table4[[#This Row],[Class]]&amp;"_"&amp;Table4[[#This Row],[Stream]]&amp;"_"&amp;Table4[[#This Row],[Medium]],total_fee,5,0)),0)</f>
        <v>0</v>
      </c>
      <c r="V2856" s="5" t="str">
        <f>IFERROR(IF(Table4[[#This Row],[Total fees]]=Table4[[#This Row],[Total]]=0,"",Table4[[#This Row],[Total fees]]-Table4[[#This Row],[Total]]),"")</f>
        <v/>
      </c>
    </row>
    <row r="2857" spans="1:22">
      <c r="A2857" s="18" t="str">
        <f>IF('Student''s Data'!A2857=0,"",'Student''s Data'!A2857)</f>
        <v/>
      </c>
      <c r="B2857" s="18" t="str">
        <f>IF('Student''s Data'!B2857=0,"",'Student''s Data'!B2857)</f>
        <v/>
      </c>
      <c r="C2857" s="19" t="str">
        <f>IF('Student''s Data'!C2857=0,"",'Student''s Data'!C2857)</f>
        <v/>
      </c>
      <c r="D2857" s="19" t="str">
        <f>IF('Student''s Data'!D2857=0,"",'Student''s Data'!D2857)</f>
        <v/>
      </c>
      <c r="E2857" s="19" t="str">
        <f>IF('Student''s Data'!H2857=0,"",'Student''s Data'!H2857)</f>
        <v/>
      </c>
      <c r="F2857" s="19" t="str">
        <f>IF('Student''s Data'!E2857=0,"",'Student''s Data'!E2857)</f>
        <v/>
      </c>
      <c r="G2857" s="19" t="str">
        <f>IF('Student''s Data'!F2857=0,"",'Student''s Data'!F2857)</f>
        <v/>
      </c>
      <c r="H2857" s="17"/>
      <c r="I2857" s="17"/>
      <c r="J2857" s="17"/>
      <c r="K2857" s="17"/>
      <c r="L2857" s="17"/>
      <c r="M2857" s="17"/>
      <c r="N2857" s="17"/>
      <c r="O2857" s="17"/>
      <c r="P2857" s="17"/>
      <c r="Q2857" s="17"/>
      <c r="R2857" s="17"/>
      <c r="S2857" s="17"/>
      <c r="T2857" s="5" t="str">
        <f>IF(SUM(Table4[[#This Row],[Jan]:[Dec]])=0,"",(SUM(Table4[[#This Row],[Jan]:[Dec]])))</f>
        <v/>
      </c>
      <c r="U2857" s="5">
        <f>IFERROR(IF(Table5[[#This Row],[Is RTE Student]]="Yes",0,VLOOKUP(Table4[[#This Row],[Class]]&amp;"_"&amp;Table4[[#This Row],[Stream]]&amp;"_"&amp;Table4[[#This Row],[Medium]],total_fee,5,0)),0)</f>
        <v>0</v>
      </c>
      <c r="V2857" s="5" t="str">
        <f>IFERROR(IF(Table4[[#This Row],[Total fees]]=Table4[[#This Row],[Total]]=0,"",Table4[[#This Row],[Total fees]]-Table4[[#This Row],[Total]]),"")</f>
        <v/>
      </c>
    </row>
    <row r="2858" spans="1:22">
      <c r="A2858" s="18" t="str">
        <f>IF('Student''s Data'!A2858=0,"",'Student''s Data'!A2858)</f>
        <v/>
      </c>
      <c r="B2858" s="18" t="str">
        <f>IF('Student''s Data'!B2858=0,"",'Student''s Data'!B2858)</f>
        <v/>
      </c>
      <c r="C2858" s="19" t="str">
        <f>IF('Student''s Data'!C2858=0,"",'Student''s Data'!C2858)</f>
        <v/>
      </c>
      <c r="D2858" s="19" t="str">
        <f>IF('Student''s Data'!D2858=0,"",'Student''s Data'!D2858)</f>
        <v/>
      </c>
      <c r="E2858" s="19" t="str">
        <f>IF('Student''s Data'!H2858=0,"",'Student''s Data'!H2858)</f>
        <v/>
      </c>
      <c r="F2858" s="19" t="str">
        <f>IF('Student''s Data'!E2858=0,"",'Student''s Data'!E2858)</f>
        <v/>
      </c>
      <c r="G2858" s="19" t="str">
        <f>IF('Student''s Data'!F2858=0,"",'Student''s Data'!F2858)</f>
        <v/>
      </c>
      <c r="H2858" s="17"/>
      <c r="I2858" s="17"/>
      <c r="J2858" s="17"/>
      <c r="K2858" s="17"/>
      <c r="L2858" s="17"/>
      <c r="M2858" s="17"/>
      <c r="N2858" s="17"/>
      <c r="O2858" s="17"/>
      <c r="P2858" s="17"/>
      <c r="Q2858" s="17"/>
      <c r="R2858" s="17"/>
      <c r="S2858" s="17"/>
      <c r="T2858" s="5" t="str">
        <f>IF(SUM(Table4[[#This Row],[Jan]:[Dec]])=0,"",(SUM(Table4[[#This Row],[Jan]:[Dec]])))</f>
        <v/>
      </c>
      <c r="U2858" s="5">
        <f>IFERROR(IF(Table5[[#This Row],[Is RTE Student]]="Yes",0,VLOOKUP(Table4[[#This Row],[Class]]&amp;"_"&amp;Table4[[#This Row],[Stream]]&amp;"_"&amp;Table4[[#This Row],[Medium]],total_fee,5,0)),0)</f>
        <v>0</v>
      </c>
      <c r="V2858" s="5" t="str">
        <f>IFERROR(IF(Table4[[#This Row],[Total fees]]=Table4[[#This Row],[Total]]=0,"",Table4[[#This Row],[Total fees]]-Table4[[#This Row],[Total]]),"")</f>
        <v/>
      </c>
    </row>
    <row r="2859" spans="1:22">
      <c r="A2859" s="18" t="str">
        <f>IF('Student''s Data'!A2859=0,"",'Student''s Data'!A2859)</f>
        <v/>
      </c>
      <c r="B2859" s="18" t="str">
        <f>IF('Student''s Data'!B2859=0,"",'Student''s Data'!B2859)</f>
        <v/>
      </c>
      <c r="C2859" s="19" t="str">
        <f>IF('Student''s Data'!C2859=0,"",'Student''s Data'!C2859)</f>
        <v/>
      </c>
      <c r="D2859" s="19" t="str">
        <f>IF('Student''s Data'!D2859=0,"",'Student''s Data'!D2859)</f>
        <v/>
      </c>
      <c r="E2859" s="19" t="str">
        <f>IF('Student''s Data'!H2859=0,"",'Student''s Data'!H2859)</f>
        <v/>
      </c>
      <c r="F2859" s="19" t="str">
        <f>IF('Student''s Data'!E2859=0,"",'Student''s Data'!E2859)</f>
        <v/>
      </c>
      <c r="G2859" s="19" t="str">
        <f>IF('Student''s Data'!F2859=0,"",'Student''s Data'!F2859)</f>
        <v/>
      </c>
      <c r="H2859" s="17"/>
      <c r="I2859" s="17"/>
      <c r="J2859" s="17"/>
      <c r="K2859" s="17"/>
      <c r="L2859" s="17"/>
      <c r="M2859" s="17"/>
      <c r="N2859" s="17"/>
      <c r="O2859" s="17"/>
      <c r="P2859" s="17"/>
      <c r="Q2859" s="17"/>
      <c r="R2859" s="17"/>
      <c r="S2859" s="17"/>
      <c r="T2859" s="5" t="str">
        <f>IF(SUM(Table4[[#This Row],[Jan]:[Dec]])=0,"",(SUM(Table4[[#This Row],[Jan]:[Dec]])))</f>
        <v/>
      </c>
      <c r="U2859" s="5">
        <f>IFERROR(IF(Table5[[#This Row],[Is RTE Student]]="Yes",0,VLOOKUP(Table4[[#This Row],[Class]]&amp;"_"&amp;Table4[[#This Row],[Stream]]&amp;"_"&amp;Table4[[#This Row],[Medium]],total_fee,5,0)),0)</f>
        <v>0</v>
      </c>
      <c r="V2859" s="5" t="str">
        <f>IFERROR(IF(Table4[[#This Row],[Total fees]]=Table4[[#This Row],[Total]]=0,"",Table4[[#This Row],[Total fees]]-Table4[[#This Row],[Total]]),"")</f>
        <v/>
      </c>
    </row>
    <row r="2860" spans="1:22">
      <c r="A2860" s="18" t="str">
        <f>IF('Student''s Data'!A2860=0,"",'Student''s Data'!A2860)</f>
        <v/>
      </c>
      <c r="B2860" s="18" t="str">
        <f>IF('Student''s Data'!B2860=0,"",'Student''s Data'!B2860)</f>
        <v/>
      </c>
      <c r="C2860" s="19" t="str">
        <f>IF('Student''s Data'!C2860=0,"",'Student''s Data'!C2860)</f>
        <v/>
      </c>
      <c r="D2860" s="19" t="str">
        <f>IF('Student''s Data'!D2860=0,"",'Student''s Data'!D2860)</f>
        <v/>
      </c>
      <c r="E2860" s="19" t="str">
        <f>IF('Student''s Data'!H2860=0,"",'Student''s Data'!H2860)</f>
        <v/>
      </c>
      <c r="F2860" s="19" t="str">
        <f>IF('Student''s Data'!E2860=0,"",'Student''s Data'!E2860)</f>
        <v/>
      </c>
      <c r="G2860" s="19" t="str">
        <f>IF('Student''s Data'!F2860=0,"",'Student''s Data'!F2860)</f>
        <v/>
      </c>
      <c r="H2860" s="17"/>
      <c r="I2860" s="17"/>
      <c r="J2860" s="17"/>
      <c r="K2860" s="17"/>
      <c r="L2860" s="17"/>
      <c r="M2860" s="17"/>
      <c r="N2860" s="17"/>
      <c r="O2860" s="17"/>
      <c r="P2860" s="17"/>
      <c r="Q2860" s="17"/>
      <c r="R2860" s="17"/>
      <c r="S2860" s="17"/>
      <c r="T2860" s="5" t="str">
        <f>IF(SUM(Table4[[#This Row],[Jan]:[Dec]])=0,"",(SUM(Table4[[#This Row],[Jan]:[Dec]])))</f>
        <v/>
      </c>
      <c r="U2860" s="5">
        <f>IFERROR(IF(Table5[[#This Row],[Is RTE Student]]="Yes",0,VLOOKUP(Table4[[#This Row],[Class]]&amp;"_"&amp;Table4[[#This Row],[Stream]]&amp;"_"&amp;Table4[[#This Row],[Medium]],total_fee,5,0)),0)</f>
        <v>0</v>
      </c>
      <c r="V2860" s="5" t="str">
        <f>IFERROR(IF(Table4[[#This Row],[Total fees]]=Table4[[#This Row],[Total]]=0,"",Table4[[#This Row],[Total fees]]-Table4[[#This Row],[Total]]),"")</f>
        <v/>
      </c>
    </row>
    <row r="2861" spans="1:22">
      <c r="A2861" s="18" t="str">
        <f>IF('Student''s Data'!A2861=0,"",'Student''s Data'!A2861)</f>
        <v/>
      </c>
      <c r="B2861" s="18" t="str">
        <f>IF('Student''s Data'!B2861=0,"",'Student''s Data'!B2861)</f>
        <v/>
      </c>
      <c r="C2861" s="19" t="str">
        <f>IF('Student''s Data'!C2861=0,"",'Student''s Data'!C2861)</f>
        <v/>
      </c>
      <c r="D2861" s="19" t="str">
        <f>IF('Student''s Data'!D2861=0,"",'Student''s Data'!D2861)</f>
        <v/>
      </c>
      <c r="E2861" s="19" t="str">
        <f>IF('Student''s Data'!H2861=0,"",'Student''s Data'!H2861)</f>
        <v/>
      </c>
      <c r="F2861" s="19" t="str">
        <f>IF('Student''s Data'!E2861=0,"",'Student''s Data'!E2861)</f>
        <v/>
      </c>
      <c r="G2861" s="19" t="str">
        <f>IF('Student''s Data'!F2861=0,"",'Student''s Data'!F2861)</f>
        <v/>
      </c>
      <c r="H2861" s="17"/>
      <c r="I2861" s="17"/>
      <c r="J2861" s="17"/>
      <c r="K2861" s="17"/>
      <c r="L2861" s="17"/>
      <c r="M2861" s="17"/>
      <c r="N2861" s="17"/>
      <c r="O2861" s="17"/>
      <c r="P2861" s="17"/>
      <c r="Q2861" s="17"/>
      <c r="R2861" s="17"/>
      <c r="S2861" s="17"/>
      <c r="T2861" s="5" t="str">
        <f>IF(SUM(Table4[[#This Row],[Jan]:[Dec]])=0,"",(SUM(Table4[[#This Row],[Jan]:[Dec]])))</f>
        <v/>
      </c>
      <c r="U2861" s="5">
        <f>IFERROR(IF(Table5[[#This Row],[Is RTE Student]]="Yes",0,VLOOKUP(Table4[[#This Row],[Class]]&amp;"_"&amp;Table4[[#This Row],[Stream]]&amp;"_"&amp;Table4[[#This Row],[Medium]],total_fee,5,0)),0)</f>
        <v>0</v>
      </c>
      <c r="V2861" s="5" t="str">
        <f>IFERROR(IF(Table4[[#This Row],[Total fees]]=Table4[[#This Row],[Total]]=0,"",Table4[[#This Row],[Total fees]]-Table4[[#This Row],[Total]]),"")</f>
        <v/>
      </c>
    </row>
    <row r="2862" spans="1:22">
      <c r="A2862" s="18" t="str">
        <f>IF('Student''s Data'!A2862=0,"",'Student''s Data'!A2862)</f>
        <v/>
      </c>
      <c r="B2862" s="18" t="str">
        <f>IF('Student''s Data'!B2862=0,"",'Student''s Data'!B2862)</f>
        <v/>
      </c>
      <c r="C2862" s="19" t="str">
        <f>IF('Student''s Data'!C2862=0,"",'Student''s Data'!C2862)</f>
        <v/>
      </c>
      <c r="D2862" s="19" t="str">
        <f>IF('Student''s Data'!D2862=0,"",'Student''s Data'!D2862)</f>
        <v/>
      </c>
      <c r="E2862" s="19" t="str">
        <f>IF('Student''s Data'!H2862=0,"",'Student''s Data'!H2862)</f>
        <v/>
      </c>
      <c r="F2862" s="19" t="str">
        <f>IF('Student''s Data'!E2862=0,"",'Student''s Data'!E2862)</f>
        <v/>
      </c>
      <c r="G2862" s="19" t="str">
        <f>IF('Student''s Data'!F2862=0,"",'Student''s Data'!F2862)</f>
        <v/>
      </c>
      <c r="H2862" s="17"/>
      <c r="I2862" s="17"/>
      <c r="J2862" s="17"/>
      <c r="K2862" s="17"/>
      <c r="L2862" s="17"/>
      <c r="M2862" s="17"/>
      <c r="N2862" s="17"/>
      <c r="O2862" s="17"/>
      <c r="P2862" s="17"/>
      <c r="Q2862" s="17"/>
      <c r="R2862" s="17"/>
      <c r="S2862" s="17"/>
      <c r="T2862" s="5" t="str">
        <f>IF(SUM(Table4[[#This Row],[Jan]:[Dec]])=0,"",(SUM(Table4[[#This Row],[Jan]:[Dec]])))</f>
        <v/>
      </c>
      <c r="U2862" s="5">
        <f>IFERROR(IF(Table5[[#This Row],[Is RTE Student]]="Yes",0,VLOOKUP(Table4[[#This Row],[Class]]&amp;"_"&amp;Table4[[#This Row],[Stream]]&amp;"_"&amp;Table4[[#This Row],[Medium]],total_fee,5,0)),0)</f>
        <v>0</v>
      </c>
      <c r="V2862" s="5" t="str">
        <f>IFERROR(IF(Table4[[#This Row],[Total fees]]=Table4[[#This Row],[Total]]=0,"",Table4[[#This Row],[Total fees]]-Table4[[#This Row],[Total]]),"")</f>
        <v/>
      </c>
    </row>
    <row r="2863" spans="1:22">
      <c r="A2863" s="18" t="str">
        <f>IF('Student''s Data'!A2863=0,"",'Student''s Data'!A2863)</f>
        <v/>
      </c>
      <c r="B2863" s="18" t="str">
        <f>IF('Student''s Data'!B2863=0,"",'Student''s Data'!B2863)</f>
        <v/>
      </c>
      <c r="C2863" s="19" t="str">
        <f>IF('Student''s Data'!C2863=0,"",'Student''s Data'!C2863)</f>
        <v/>
      </c>
      <c r="D2863" s="19" t="str">
        <f>IF('Student''s Data'!D2863=0,"",'Student''s Data'!D2863)</f>
        <v/>
      </c>
      <c r="E2863" s="19" t="str">
        <f>IF('Student''s Data'!H2863=0,"",'Student''s Data'!H2863)</f>
        <v/>
      </c>
      <c r="F2863" s="19" t="str">
        <f>IF('Student''s Data'!E2863=0,"",'Student''s Data'!E2863)</f>
        <v/>
      </c>
      <c r="G2863" s="19" t="str">
        <f>IF('Student''s Data'!F2863=0,"",'Student''s Data'!F2863)</f>
        <v/>
      </c>
      <c r="H2863" s="17"/>
      <c r="I2863" s="17"/>
      <c r="J2863" s="17"/>
      <c r="K2863" s="17"/>
      <c r="L2863" s="17"/>
      <c r="M2863" s="17"/>
      <c r="N2863" s="17"/>
      <c r="O2863" s="17"/>
      <c r="P2863" s="17"/>
      <c r="Q2863" s="17"/>
      <c r="R2863" s="17"/>
      <c r="S2863" s="17"/>
      <c r="T2863" s="5" t="str">
        <f>IF(SUM(Table4[[#This Row],[Jan]:[Dec]])=0,"",(SUM(Table4[[#This Row],[Jan]:[Dec]])))</f>
        <v/>
      </c>
      <c r="U2863" s="5">
        <f>IFERROR(IF(Table5[[#This Row],[Is RTE Student]]="Yes",0,VLOOKUP(Table4[[#This Row],[Class]]&amp;"_"&amp;Table4[[#This Row],[Stream]]&amp;"_"&amp;Table4[[#This Row],[Medium]],total_fee,5,0)),0)</f>
        <v>0</v>
      </c>
      <c r="V2863" s="5" t="str">
        <f>IFERROR(IF(Table4[[#This Row],[Total fees]]=Table4[[#This Row],[Total]]=0,"",Table4[[#This Row],[Total fees]]-Table4[[#This Row],[Total]]),"")</f>
        <v/>
      </c>
    </row>
    <row r="2864" spans="1:22">
      <c r="A2864" s="18" t="str">
        <f>IF('Student''s Data'!A2864=0,"",'Student''s Data'!A2864)</f>
        <v/>
      </c>
      <c r="B2864" s="18" t="str">
        <f>IF('Student''s Data'!B2864=0,"",'Student''s Data'!B2864)</f>
        <v/>
      </c>
      <c r="C2864" s="19" t="str">
        <f>IF('Student''s Data'!C2864=0,"",'Student''s Data'!C2864)</f>
        <v/>
      </c>
      <c r="D2864" s="19" t="str">
        <f>IF('Student''s Data'!D2864=0,"",'Student''s Data'!D2864)</f>
        <v/>
      </c>
      <c r="E2864" s="19" t="str">
        <f>IF('Student''s Data'!H2864=0,"",'Student''s Data'!H2864)</f>
        <v/>
      </c>
      <c r="F2864" s="19" t="str">
        <f>IF('Student''s Data'!E2864=0,"",'Student''s Data'!E2864)</f>
        <v/>
      </c>
      <c r="G2864" s="19" t="str">
        <f>IF('Student''s Data'!F2864=0,"",'Student''s Data'!F2864)</f>
        <v/>
      </c>
      <c r="H2864" s="17"/>
      <c r="I2864" s="17"/>
      <c r="J2864" s="17"/>
      <c r="K2864" s="17"/>
      <c r="L2864" s="17"/>
      <c r="M2864" s="17"/>
      <c r="N2864" s="17"/>
      <c r="O2864" s="17"/>
      <c r="P2864" s="17"/>
      <c r="Q2864" s="17"/>
      <c r="R2864" s="17"/>
      <c r="S2864" s="17"/>
      <c r="T2864" s="5" t="str">
        <f>IF(SUM(Table4[[#This Row],[Jan]:[Dec]])=0,"",(SUM(Table4[[#This Row],[Jan]:[Dec]])))</f>
        <v/>
      </c>
      <c r="U2864" s="5">
        <f>IFERROR(IF(Table5[[#This Row],[Is RTE Student]]="Yes",0,VLOOKUP(Table4[[#This Row],[Class]]&amp;"_"&amp;Table4[[#This Row],[Stream]]&amp;"_"&amp;Table4[[#This Row],[Medium]],total_fee,5,0)),0)</f>
        <v>0</v>
      </c>
      <c r="V2864" s="5" t="str">
        <f>IFERROR(IF(Table4[[#This Row],[Total fees]]=Table4[[#This Row],[Total]]=0,"",Table4[[#This Row],[Total fees]]-Table4[[#This Row],[Total]]),"")</f>
        <v/>
      </c>
    </row>
    <row r="2865" spans="1:22">
      <c r="A2865" s="18" t="str">
        <f>IF('Student''s Data'!A2865=0,"",'Student''s Data'!A2865)</f>
        <v/>
      </c>
      <c r="B2865" s="18" t="str">
        <f>IF('Student''s Data'!B2865=0,"",'Student''s Data'!B2865)</f>
        <v/>
      </c>
      <c r="C2865" s="19" t="str">
        <f>IF('Student''s Data'!C2865=0,"",'Student''s Data'!C2865)</f>
        <v/>
      </c>
      <c r="D2865" s="19" t="str">
        <f>IF('Student''s Data'!D2865=0,"",'Student''s Data'!D2865)</f>
        <v/>
      </c>
      <c r="E2865" s="19" t="str">
        <f>IF('Student''s Data'!H2865=0,"",'Student''s Data'!H2865)</f>
        <v/>
      </c>
      <c r="F2865" s="19" t="str">
        <f>IF('Student''s Data'!E2865=0,"",'Student''s Data'!E2865)</f>
        <v/>
      </c>
      <c r="G2865" s="19" t="str">
        <f>IF('Student''s Data'!F2865=0,"",'Student''s Data'!F2865)</f>
        <v/>
      </c>
      <c r="H2865" s="17"/>
      <c r="I2865" s="17"/>
      <c r="J2865" s="17"/>
      <c r="K2865" s="17"/>
      <c r="L2865" s="17"/>
      <c r="M2865" s="17"/>
      <c r="N2865" s="17"/>
      <c r="O2865" s="17"/>
      <c r="P2865" s="17"/>
      <c r="Q2865" s="17"/>
      <c r="R2865" s="17"/>
      <c r="S2865" s="17"/>
      <c r="T2865" s="5" t="str">
        <f>IF(SUM(Table4[[#This Row],[Jan]:[Dec]])=0,"",(SUM(Table4[[#This Row],[Jan]:[Dec]])))</f>
        <v/>
      </c>
      <c r="U2865" s="5">
        <f>IFERROR(IF(Table5[[#This Row],[Is RTE Student]]="Yes",0,VLOOKUP(Table4[[#This Row],[Class]]&amp;"_"&amp;Table4[[#This Row],[Stream]]&amp;"_"&amp;Table4[[#This Row],[Medium]],total_fee,5,0)),0)</f>
        <v>0</v>
      </c>
      <c r="V2865" s="5" t="str">
        <f>IFERROR(IF(Table4[[#This Row],[Total fees]]=Table4[[#This Row],[Total]]=0,"",Table4[[#This Row],[Total fees]]-Table4[[#This Row],[Total]]),"")</f>
        <v/>
      </c>
    </row>
    <row r="2866" spans="1:22">
      <c r="A2866" s="18" t="str">
        <f>IF('Student''s Data'!A2866=0,"",'Student''s Data'!A2866)</f>
        <v/>
      </c>
      <c r="B2866" s="18" t="str">
        <f>IF('Student''s Data'!B2866=0,"",'Student''s Data'!B2866)</f>
        <v/>
      </c>
      <c r="C2866" s="19" t="str">
        <f>IF('Student''s Data'!C2866=0,"",'Student''s Data'!C2866)</f>
        <v/>
      </c>
      <c r="D2866" s="19" t="str">
        <f>IF('Student''s Data'!D2866=0,"",'Student''s Data'!D2866)</f>
        <v/>
      </c>
      <c r="E2866" s="19" t="str">
        <f>IF('Student''s Data'!H2866=0,"",'Student''s Data'!H2866)</f>
        <v/>
      </c>
      <c r="F2866" s="19" t="str">
        <f>IF('Student''s Data'!E2866=0,"",'Student''s Data'!E2866)</f>
        <v/>
      </c>
      <c r="G2866" s="19" t="str">
        <f>IF('Student''s Data'!F2866=0,"",'Student''s Data'!F2866)</f>
        <v/>
      </c>
      <c r="H2866" s="17"/>
      <c r="I2866" s="17"/>
      <c r="J2866" s="17"/>
      <c r="K2866" s="17"/>
      <c r="L2866" s="17"/>
      <c r="M2866" s="17"/>
      <c r="N2866" s="17"/>
      <c r="O2866" s="17"/>
      <c r="P2866" s="17"/>
      <c r="Q2866" s="17"/>
      <c r="R2866" s="17"/>
      <c r="S2866" s="17"/>
      <c r="T2866" s="5" t="str">
        <f>IF(SUM(Table4[[#This Row],[Jan]:[Dec]])=0,"",(SUM(Table4[[#This Row],[Jan]:[Dec]])))</f>
        <v/>
      </c>
      <c r="U2866" s="5">
        <f>IFERROR(IF(Table5[[#This Row],[Is RTE Student]]="Yes",0,VLOOKUP(Table4[[#This Row],[Class]]&amp;"_"&amp;Table4[[#This Row],[Stream]]&amp;"_"&amp;Table4[[#This Row],[Medium]],total_fee,5,0)),0)</f>
        <v>0</v>
      </c>
      <c r="V2866" s="5" t="str">
        <f>IFERROR(IF(Table4[[#This Row],[Total fees]]=Table4[[#This Row],[Total]]=0,"",Table4[[#This Row],[Total fees]]-Table4[[#This Row],[Total]]),"")</f>
        <v/>
      </c>
    </row>
    <row r="2867" spans="1:22">
      <c r="A2867" s="18" t="str">
        <f>IF('Student''s Data'!A2867=0,"",'Student''s Data'!A2867)</f>
        <v/>
      </c>
      <c r="B2867" s="18" t="str">
        <f>IF('Student''s Data'!B2867=0,"",'Student''s Data'!B2867)</f>
        <v/>
      </c>
      <c r="C2867" s="19" t="str">
        <f>IF('Student''s Data'!C2867=0,"",'Student''s Data'!C2867)</f>
        <v/>
      </c>
      <c r="D2867" s="19" t="str">
        <f>IF('Student''s Data'!D2867=0,"",'Student''s Data'!D2867)</f>
        <v/>
      </c>
      <c r="E2867" s="19" t="str">
        <f>IF('Student''s Data'!H2867=0,"",'Student''s Data'!H2867)</f>
        <v/>
      </c>
      <c r="F2867" s="19" t="str">
        <f>IF('Student''s Data'!E2867=0,"",'Student''s Data'!E2867)</f>
        <v/>
      </c>
      <c r="G2867" s="19" t="str">
        <f>IF('Student''s Data'!F2867=0,"",'Student''s Data'!F2867)</f>
        <v/>
      </c>
      <c r="H2867" s="17"/>
      <c r="I2867" s="17"/>
      <c r="J2867" s="17"/>
      <c r="K2867" s="17"/>
      <c r="L2867" s="17"/>
      <c r="M2867" s="17"/>
      <c r="N2867" s="17"/>
      <c r="O2867" s="17"/>
      <c r="P2867" s="17"/>
      <c r="Q2867" s="17"/>
      <c r="R2867" s="17"/>
      <c r="S2867" s="17"/>
      <c r="T2867" s="5" t="str">
        <f>IF(SUM(Table4[[#This Row],[Jan]:[Dec]])=0,"",(SUM(Table4[[#This Row],[Jan]:[Dec]])))</f>
        <v/>
      </c>
      <c r="U2867" s="5">
        <f>IFERROR(IF(Table5[[#This Row],[Is RTE Student]]="Yes",0,VLOOKUP(Table4[[#This Row],[Class]]&amp;"_"&amp;Table4[[#This Row],[Stream]]&amp;"_"&amp;Table4[[#This Row],[Medium]],total_fee,5,0)),0)</f>
        <v>0</v>
      </c>
      <c r="V2867" s="5" t="str">
        <f>IFERROR(IF(Table4[[#This Row],[Total fees]]=Table4[[#This Row],[Total]]=0,"",Table4[[#This Row],[Total fees]]-Table4[[#This Row],[Total]]),"")</f>
        <v/>
      </c>
    </row>
    <row r="2868" spans="1:22">
      <c r="A2868" s="18" t="str">
        <f>IF('Student''s Data'!A2868=0,"",'Student''s Data'!A2868)</f>
        <v/>
      </c>
      <c r="B2868" s="18" t="str">
        <f>IF('Student''s Data'!B2868=0,"",'Student''s Data'!B2868)</f>
        <v/>
      </c>
      <c r="C2868" s="19" t="str">
        <f>IF('Student''s Data'!C2868=0,"",'Student''s Data'!C2868)</f>
        <v/>
      </c>
      <c r="D2868" s="19" t="str">
        <f>IF('Student''s Data'!D2868=0,"",'Student''s Data'!D2868)</f>
        <v/>
      </c>
      <c r="E2868" s="19" t="str">
        <f>IF('Student''s Data'!H2868=0,"",'Student''s Data'!H2868)</f>
        <v/>
      </c>
      <c r="F2868" s="19" t="str">
        <f>IF('Student''s Data'!E2868=0,"",'Student''s Data'!E2868)</f>
        <v/>
      </c>
      <c r="G2868" s="19" t="str">
        <f>IF('Student''s Data'!F2868=0,"",'Student''s Data'!F2868)</f>
        <v/>
      </c>
      <c r="H2868" s="17"/>
      <c r="I2868" s="17"/>
      <c r="J2868" s="17"/>
      <c r="K2868" s="17"/>
      <c r="L2868" s="17"/>
      <c r="M2868" s="17"/>
      <c r="N2868" s="17"/>
      <c r="O2868" s="17"/>
      <c r="P2868" s="17"/>
      <c r="Q2868" s="17"/>
      <c r="R2868" s="17"/>
      <c r="S2868" s="17"/>
      <c r="T2868" s="5" t="str">
        <f>IF(SUM(Table4[[#This Row],[Jan]:[Dec]])=0,"",(SUM(Table4[[#This Row],[Jan]:[Dec]])))</f>
        <v/>
      </c>
      <c r="U2868" s="5">
        <f>IFERROR(IF(Table5[[#This Row],[Is RTE Student]]="Yes",0,VLOOKUP(Table4[[#This Row],[Class]]&amp;"_"&amp;Table4[[#This Row],[Stream]]&amp;"_"&amp;Table4[[#This Row],[Medium]],total_fee,5,0)),0)</f>
        <v>0</v>
      </c>
      <c r="V2868" s="5" t="str">
        <f>IFERROR(IF(Table4[[#This Row],[Total fees]]=Table4[[#This Row],[Total]]=0,"",Table4[[#This Row],[Total fees]]-Table4[[#This Row],[Total]]),"")</f>
        <v/>
      </c>
    </row>
    <row r="2869" spans="1:22">
      <c r="A2869" s="18" t="str">
        <f>IF('Student''s Data'!A2869=0,"",'Student''s Data'!A2869)</f>
        <v/>
      </c>
      <c r="B2869" s="18" t="str">
        <f>IF('Student''s Data'!B2869=0,"",'Student''s Data'!B2869)</f>
        <v/>
      </c>
      <c r="C2869" s="19" t="str">
        <f>IF('Student''s Data'!C2869=0,"",'Student''s Data'!C2869)</f>
        <v/>
      </c>
      <c r="D2869" s="19" t="str">
        <f>IF('Student''s Data'!D2869=0,"",'Student''s Data'!D2869)</f>
        <v/>
      </c>
      <c r="E2869" s="19" t="str">
        <f>IF('Student''s Data'!H2869=0,"",'Student''s Data'!H2869)</f>
        <v/>
      </c>
      <c r="F2869" s="19" t="str">
        <f>IF('Student''s Data'!E2869=0,"",'Student''s Data'!E2869)</f>
        <v/>
      </c>
      <c r="G2869" s="19" t="str">
        <f>IF('Student''s Data'!F2869=0,"",'Student''s Data'!F2869)</f>
        <v/>
      </c>
      <c r="H2869" s="17"/>
      <c r="I2869" s="17"/>
      <c r="J2869" s="17"/>
      <c r="K2869" s="17"/>
      <c r="L2869" s="17"/>
      <c r="M2869" s="17"/>
      <c r="N2869" s="17"/>
      <c r="O2869" s="17"/>
      <c r="P2869" s="17"/>
      <c r="Q2869" s="17"/>
      <c r="R2869" s="17"/>
      <c r="S2869" s="17"/>
      <c r="T2869" s="5" t="str">
        <f>IF(SUM(Table4[[#This Row],[Jan]:[Dec]])=0,"",(SUM(Table4[[#This Row],[Jan]:[Dec]])))</f>
        <v/>
      </c>
      <c r="U2869" s="5">
        <f>IFERROR(IF(Table5[[#This Row],[Is RTE Student]]="Yes",0,VLOOKUP(Table4[[#This Row],[Class]]&amp;"_"&amp;Table4[[#This Row],[Stream]]&amp;"_"&amp;Table4[[#This Row],[Medium]],total_fee,5,0)),0)</f>
        <v>0</v>
      </c>
      <c r="V2869" s="5" t="str">
        <f>IFERROR(IF(Table4[[#This Row],[Total fees]]=Table4[[#This Row],[Total]]=0,"",Table4[[#This Row],[Total fees]]-Table4[[#This Row],[Total]]),"")</f>
        <v/>
      </c>
    </row>
    <row r="2870" spans="1:22">
      <c r="A2870" s="18" t="str">
        <f>IF('Student''s Data'!A2870=0,"",'Student''s Data'!A2870)</f>
        <v/>
      </c>
      <c r="B2870" s="18" t="str">
        <f>IF('Student''s Data'!B2870=0,"",'Student''s Data'!B2870)</f>
        <v/>
      </c>
      <c r="C2870" s="19" t="str">
        <f>IF('Student''s Data'!C2870=0,"",'Student''s Data'!C2870)</f>
        <v/>
      </c>
      <c r="D2870" s="19" t="str">
        <f>IF('Student''s Data'!D2870=0,"",'Student''s Data'!D2870)</f>
        <v/>
      </c>
      <c r="E2870" s="19" t="str">
        <f>IF('Student''s Data'!H2870=0,"",'Student''s Data'!H2870)</f>
        <v/>
      </c>
      <c r="F2870" s="19" t="str">
        <f>IF('Student''s Data'!E2870=0,"",'Student''s Data'!E2870)</f>
        <v/>
      </c>
      <c r="G2870" s="19" t="str">
        <f>IF('Student''s Data'!F2870=0,"",'Student''s Data'!F2870)</f>
        <v/>
      </c>
      <c r="H2870" s="17"/>
      <c r="I2870" s="17"/>
      <c r="J2870" s="17"/>
      <c r="K2870" s="17"/>
      <c r="L2870" s="17"/>
      <c r="M2870" s="17"/>
      <c r="N2870" s="17"/>
      <c r="O2870" s="17"/>
      <c r="P2870" s="17"/>
      <c r="Q2870" s="17"/>
      <c r="R2870" s="17"/>
      <c r="S2870" s="17"/>
      <c r="T2870" s="5" t="str">
        <f>IF(SUM(Table4[[#This Row],[Jan]:[Dec]])=0,"",(SUM(Table4[[#This Row],[Jan]:[Dec]])))</f>
        <v/>
      </c>
      <c r="U2870" s="5">
        <f>IFERROR(IF(Table5[[#This Row],[Is RTE Student]]="Yes",0,VLOOKUP(Table4[[#This Row],[Class]]&amp;"_"&amp;Table4[[#This Row],[Stream]]&amp;"_"&amp;Table4[[#This Row],[Medium]],total_fee,5,0)),0)</f>
        <v>0</v>
      </c>
      <c r="V2870" s="5" t="str">
        <f>IFERROR(IF(Table4[[#This Row],[Total fees]]=Table4[[#This Row],[Total]]=0,"",Table4[[#This Row],[Total fees]]-Table4[[#This Row],[Total]]),"")</f>
        <v/>
      </c>
    </row>
    <row r="2871" spans="1:22">
      <c r="A2871" s="18" t="str">
        <f>IF('Student''s Data'!A2871=0,"",'Student''s Data'!A2871)</f>
        <v/>
      </c>
      <c r="B2871" s="18" t="str">
        <f>IF('Student''s Data'!B2871=0,"",'Student''s Data'!B2871)</f>
        <v/>
      </c>
      <c r="C2871" s="19" t="str">
        <f>IF('Student''s Data'!C2871=0,"",'Student''s Data'!C2871)</f>
        <v/>
      </c>
      <c r="D2871" s="19" t="str">
        <f>IF('Student''s Data'!D2871=0,"",'Student''s Data'!D2871)</f>
        <v/>
      </c>
      <c r="E2871" s="19" t="str">
        <f>IF('Student''s Data'!H2871=0,"",'Student''s Data'!H2871)</f>
        <v/>
      </c>
      <c r="F2871" s="19" t="str">
        <f>IF('Student''s Data'!E2871=0,"",'Student''s Data'!E2871)</f>
        <v/>
      </c>
      <c r="G2871" s="19" t="str">
        <f>IF('Student''s Data'!F2871=0,"",'Student''s Data'!F2871)</f>
        <v/>
      </c>
      <c r="H2871" s="17"/>
      <c r="I2871" s="17"/>
      <c r="J2871" s="17"/>
      <c r="K2871" s="17"/>
      <c r="L2871" s="17"/>
      <c r="M2871" s="17"/>
      <c r="N2871" s="17"/>
      <c r="O2871" s="17"/>
      <c r="P2871" s="17"/>
      <c r="Q2871" s="17"/>
      <c r="R2871" s="17"/>
      <c r="S2871" s="17"/>
      <c r="T2871" s="5" t="str">
        <f>IF(SUM(Table4[[#This Row],[Jan]:[Dec]])=0,"",(SUM(Table4[[#This Row],[Jan]:[Dec]])))</f>
        <v/>
      </c>
      <c r="U2871" s="5">
        <f>IFERROR(IF(Table5[[#This Row],[Is RTE Student]]="Yes",0,VLOOKUP(Table4[[#This Row],[Class]]&amp;"_"&amp;Table4[[#This Row],[Stream]]&amp;"_"&amp;Table4[[#This Row],[Medium]],total_fee,5,0)),0)</f>
        <v>0</v>
      </c>
      <c r="V2871" s="5" t="str">
        <f>IFERROR(IF(Table4[[#This Row],[Total fees]]=Table4[[#This Row],[Total]]=0,"",Table4[[#This Row],[Total fees]]-Table4[[#This Row],[Total]]),"")</f>
        <v/>
      </c>
    </row>
    <row r="2872" spans="1:22">
      <c r="A2872" s="18" t="str">
        <f>IF('Student''s Data'!A2872=0,"",'Student''s Data'!A2872)</f>
        <v/>
      </c>
      <c r="B2872" s="18" t="str">
        <f>IF('Student''s Data'!B2872=0,"",'Student''s Data'!B2872)</f>
        <v/>
      </c>
      <c r="C2872" s="19" t="str">
        <f>IF('Student''s Data'!C2872=0,"",'Student''s Data'!C2872)</f>
        <v/>
      </c>
      <c r="D2872" s="19" t="str">
        <f>IF('Student''s Data'!D2872=0,"",'Student''s Data'!D2872)</f>
        <v/>
      </c>
      <c r="E2872" s="19" t="str">
        <f>IF('Student''s Data'!H2872=0,"",'Student''s Data'!H2872)</f>
        <v/>
      </c>
      <c r="F2872" s="19" t="str">
        <f>IF('Student''s Data'!E2872=0,"",'Student''s Data'!E2872)</f>
        <v/>
      </c>
      <c r="G2872" s="19" t="str">
        <f>IF('Student''s Data'!F2872=0,"",'Student''s Data'!F2872)</f>
        <v/>
      </c>
      <c r="H2872" s="17"/>
      <c r="I2872" s="17"/>
      <c r="J2872" s="17"/>
      <c r="K2872" s="17"/>
      <c r="L2872" s="17"/>
      <c r="M2872" s="17"/>
      <c r="N2872" s="17"/>
      <c r="O2872" s="17"/>
      <c r="P2872" s="17"/>
      <c r="Q2872" s="17"/>
      <c r="R2872" s="17"/>
      <c r="S2872" s="17"/>
      <c r="T2872" s="5" t="str">
        <f>IF(SUM(Table4[[#This Row],[Jan]:[Dec]])=0,"",(SUM(Table4[[#This Row],[Jan]:[Dec]])))</f>
        <v/>
      </c>
      <c r="U2872" s="5">
        <f>IFERROR(IF(Table5[[#This Row],[Is RTE Student]]="Yes",0,VLOOKUP(Table4[[#This Row],[Class]]&amp;"_"&amp;Table4[[#This Row],[Stream]]&amp;"_"&amp;Table4[[#This Row],[Medium]],total_fee,5,0)),0)</f>
        <v>0</v>
      </c>
      <c r="V2872" s="5" t="str">
        <f>IFERROR(IF(Table4[[#This Row],[Total fees]]=Table4[[#This Row],[Total]]=0,"",Table4[[#This Row],[Total fees]]-Table4[[#This Row],[Total]]),"")</f>
        <v/>
      </c>
    </row>
    <row r="2873" spans="1:22">
      <c r="A2873" s="18" t="str">
        <f>IF('Student''s Data'!A2873=0,"",'Student''s Data'!A2873)</f>
        <v/>
      </c>
      <c r="B2873" s="18" t="str">
        <f>IF('Student''s Data'!B2873=0,"",'Student''s Data'!B2873)</f>
        <v/>
      </c>
      <c r="C2873" s="19" t="str">
        <f>IF('Student''s Data'!C2873=0,"",'Student''s Data'!C2873)</f>
        <v/>
      </c>
      <c r="D2873" s="19" t="str">
        <f>IF('Student''s Data'!D2873=0,"",'Student''s Data'!D2873)</f>
        <v/>
      </c>
      <c r="E2873" s="19" t="str">
        <f>IF('Student''s Data'!H2873=0,"",'Student''s Data'!H2873)</f>
        <v/>
      </c>
      <c r="F2873" s="19" t="str">
        <f>IF('Student''s Data'!E2873=0,"",'Student''s Data'!E2873)</f>
        <v/>
      </c>
      <c r="G2873" s="19" t="str">
        <f>IF('Student''s Data'!F2873=0,"",'Student''s Data'!F2873)</f>
        <v/>
      </c>
      <c r="H2873" s="17"/>
      <c r="I2873" s="17"/>
      <c r="J2873" s="17"/>
      <c r="K2873" s="17"/>
      <c r="L2873" s="17"/>
      <c r="M2873" s="17"/>
      <c r="N2873" s="17"/>
      <c r="O2873" s="17"/>
      <c r="P2873" s="17"/>
      <c r="Q2873" s="17"/>
      <c r="R2873" s="17"/>
      <c r="S2873" s="17"/>
      <c r="T2873" s="5" t="str">
        <f>IF(SUM(Table4[[#This Row],[Jan]:[Dec]])=0,"",(SUM(Table4[[#This Row],[Jan]:[Dec]])))</f>
        <v/>
      </c>
      <c r="U2873" s="5">
        <f>IFERROR(IF(Table5[[#This Row],[Is RTE Student]]="Yes",0,VLOOKUP(Table4[[#This Row],[Class]]&amp;"_"&amp;Table4[[#This Row],[Stream]]&amp;"_"&amp;Table4[[#This Row],[Medium]],total_fee,5,0)),0)</f>
        <v>0</v>
      </c>
      <c r="V2873" s="5" t="str">
        <f>IFERROR(IF(Table4[[#This Row],[Total fees]]=Table4[[#This Row],[Total]]=0,"",Table4[[#This Row],[Total fees]]-Table4[[#This Row],[Total]]),"")</f>
        <v/>
      </c>
    </row>
    <row r="2874" spans="1:22">
      <c r="A2874" s="18" t="str">
        <f>IF('Student''s Data'!A2874=0,"",'Student''s Data'!A2874)</f>
        <v/>
      </c>
      <c r="B2874" s="18" t="str">
        <f>IF('Student''s Data'!B2874=0,"",'Student''s Data'!B2874)</f>
        <v/>
      </c>
      <c r="C2874" s="19" t="str">
        <f>IF('Student''s Data'!C2874=0,"",'Student''s Data'!C2874)</f>
        <v/>
      </c>
      <c r="D2874" s="19" t="str">
        <f>IF('Student''s Data'!D2874=0,"",'Student''s Data'!D2874)</f>
        <v/>
      </c>
      <c r="E2874" s="19" t="str">
        <f>IF('Student''s Data'!H2874=0,"",'Student''s Data'!H2874)</f>
        <v/>
      </c>
      <c r="F2874" s="19" t="str">
        <f>IF('Student''s Data'!E2874=0,"",'Student''s Data'!E2874)</f>
        <v/>
      </c>
      <c r="G2874" s="19" t="str">
        <f>IF('Student''s Data'!F2874=0,"",'Student''s Data'!F2874)</f>
        <v/>
      </c>
      <c r="H2874" s="17"/>
      <c r="I2874" s="17"/>
      <c r="J2874" s="17"/>
      <c r="K2874" s="17"/>
      <c r="L2874" s="17"/>
      <c r="M2874" s="17"/>
      <c r="N2874" s="17"/>
      <c r="O2874" s="17"/>
      <c r="P2874" s="17"/>
      <c r="Q2874" s="17"/>
      <c r="R2874" s="17"/>
      <c r="S2874" s="17"/>
      <c r="T2874" s="5" t="str">
        <f>IF(SUM(Table4[[#This Row],[Jan]:[Dec]])=0,"",(SUM(Table4[[#This Row],[Jan]:[Dec]])))</f>
        <v/>
      </c>
      <c r="U2874" s="5">
        <f>IFERROR(IF(Table5[[#This Row],[Is RTE Student]]="Yes",0,VLOOKUP(Table4[[#This Row],[Class]]&amp;"_"&amp;Table4[[#This Row],[Stream]]&amp;"_"&amp;Table4[[#This Row],[Medium]],total_fee,5,0)),0)</f>
        <v>0</v>
      </c>
      <c r="V2874" s="5" t="str">
        <f>IFERROR(IF(Table4[[#This Row],[Total fees]]=Table4[[#This Row],[Total]]=0,"",Table4[[#This Row],[Total fees]]-Table4[[#This Row],[Total]]),"")</f>
        <v/>
      </c>
    </row>
    <row r="2875" spans="1:22">
      <c r="A2875" s="18" t="str">
        <f>IF('Student''s Data'!A2875=0,"",'Student''s Data'!A2875)</f>
        <v/>
      </c>
      <c r="B2875" s="18" t="str">
        <f>IF('Student''s Data'!B2875=0,"",'Student''s Data'!B2875)</f>
        <v/>
      </c>
      <c r="C2875" s="19" t="str">
        <f>IF('Student''s Data'!C2875=0,"",'Student''s Data'!C2875)</f>
        <v/>
      </c>
      <c r="D2875" s="19" t="str">
        <f>IF('Student''s Data'!D2875=0,"",'Student''s Data'!D2875)</f>
        <v/>
      </c>
      <c r="E2875" s="19" t="str">
        <f>IF('Student''s Data'!H2875=0,"",'Student''s Data'!H2875)</f>
        <v/>
      </c>
      <c r="F2875" s="19" t="str">
        <f>IF('Student''s Data'!E2875=0,"",'Student''s Data'!E2875)</f>
        <v/>
      </c>
      <c r="G2875" s="19" t="str">
        <f>IF('Student''s Data'!F2875=0,"",'Student''s Data'!F2875)</f>
        <v/>
      </c>
      <c r="H2875" s="17"/>
      <c r="I2875" s="17"/>
      <c r="J2875" s="17"/>
      <c r="K2875" s="17"/>
      <c r="L2875" s="17"/>
      <c r="M2875" s="17"/>
      <c r="N2875" s="17"/>
      <c r="O2875" s="17"/>
      <c r="P2875" s="17"/>
      <c r="Q2875" s="17"/>
      <c r="R2875" s="17"/>
      <c r="S2875" s="17"/>
      <c r="T2875" s="5" t="str">
        <f>IF(SUM(Table4[[#This Row],[Jan]:[Dec]])=0,"",(SUM(Table4[[#This Row],[Jan]:[Dec]])))</f>
        <v/>
      </c>
      <c r="U2875" s="5">
        <f>IFERROR(IF(Table5[[#This Row],[Is RTE Student]]="Yes",0,VLOOKUP(Table4[[#This Row],[Class]]&amp;"_"&amp;Table4[[#This Row],[Stream]]&amp;"_"&amp;Table4[[#This Row],[Medium]],total_fee,5,0)),0)</f>
        <v>0</v>
      </c>
      <c r="V2875" s="5" t="str">
        <f>IFERROR(IF(Table4[[#This Row],[Total fees]]=Table4[[#This Row],[Total]]=0,"",Table4[[#This Row],[Total fees]]-Table4[[#This Row],[Total]]),"")</f>
        <v/>
      </c>
    </row>
    <row r="2876" spans="1:22">
      <c r="A2876" s="18" t="str">
        <f>IF('Student''s Data'!A2876=0,"",'Student''s Data'!A2876)</f>
        <v/>
      </c>
      <c r="B2876" s="18" t="str">
        <f>IF('Student''s Data'!B2876=0,"",'Student''s Data'!B2876)</f>
        <v/>
      </c>
      <c r="C2876" s="19" t="str">
        <f>IF('Student''s Data'!C2876=0,"",'Student''s Data'!C2876)</f>
        <v/>
      </c>
      <c r="D2876" s="19" t="str">
        <f>IF('Student''s Data'!D2876=0,"",'Student''s Data'!D2876)</f>
        <v/>
      </c>
      <c r="E2876" s="19" t="str">
        <f>IF('Student''s Data'!H2876=0,"",'Student''s Data'!H2876)</f>
        <v/>
      </c>
      <c r="F2876" s="19" t="str">
        <f>IF('Student''s Data'!E2876=0,"",'Student''s Data'!E2876)</f>
        <v/>
      </c>
      <c r="G2876" s="19" t="str">
        <f>IF('Student''s Data'!F2876=0,"",'Student''s Data'!F2876)</f>
        <v/>
      </c>
      <c r="H2876" s="17"/>
      <c r="I2876" s="17"/>
      <c r="J2876" s="17"/>
      <c r="K2876" s="17"/>
      <c r="L2876" s="17"/>
      <c r="M2876" s="17"/>
      <c r="N2876" s="17"/>
      <c r="O2876" s="17"/>
      <c r="P2876" s="17"/>
      <c r="Q2876" s="17"/>
      <c r="R2876" s="17"/>
      <c r="S2876" s="17"/>
      <c r="T2876" s="5" t="str">
        <f>IF(SUM(Table4[[#This Row],[Jan]:[Dec]])=0,"",(SUM(Table4[[#This Row],[Jan]:[Dec]])))</f>
        <v/>
      </c>
      <c r="U2876" s="5">
        <f>IFERROR(IF(Table5[[#This Row],[Is RTE Student]]="Yes",0,VLOOKUP(Table4[[#This Row],[Class]]&amp;"_"&amp;Table4[[#This Row],[Stream]]&amp;"_"&amp;Table4[[#This Row],[Medium]],total_fee,5,0)),0)</f>
        <v>0</v>
      </c>
      <c r="V2876" s="5" t="str">
        <f>IFERROR(IF(Table4[[#This Row],[Total fees]]=Table4[[#This Row],[Total]]=0,"",Table4[[#This Row],[Total fees]]-Table4[[#This Row],[Total]]),"")</f>
        <v/>
      </c>
    </row>
    <row r="2877" spans="1:22">
      <c r="A2877" s="18" t="str">
        <f>IF('Student''s Data'!A2877=0,"",'Student''s Data'!A2877)</f>
        <v/>
      </c>
      <c r="B2877" s="18" t="str">
        <f>IF('Student''s Data'!B2877=0,"",'Student''s Data'!B2877)</f>
        <v/>
      </c>
      <c r="C2877" s="19" t="str">
        <f>IF('Student''s Data'!C2877=0,"",'Student''s Data'!C2877)</f>
        <v/>
      </c>
      <c r="D2877" s="19" t="str">
        <f>IF('Student''s Data'!D2877=0,"",'Student''s Data'!D2877)</f>
        <v/>
      </c>
      <c r="E2877" s="19" t="str">
        <f>IF('Student''s Data'!H2877=0,"",'Student''s Data'!H2877)</f>
        <v/>
      </c>
      <c r="F2877" s="19" t="str">
        <f>IF('Student''s Data'!E2877=0,"",'Student''s Data'!E2877)</f>
        <v/>
      </c>
      <c r="G2877" s="19" t="str">
        <f>IF('Student''s Data'!F2877=0,"",'Student''s Data'!F2877)</f>
        <v/>
      </c>
      <c r="H2877" s="17"/>
      <c r="I2877" s="17"/>
      <c r="J2877" s="17"/>
      <c r="K2877" s="17"/>
      <c r="L2877" s="17"/>
      <c r="M2877" s="17"/>
      <c r="N2877" s="17"/>
      <c r="O2877" s="17"/>
      <c r="P2877" s="17"/>
      <c r="Q2877" s="17"/>
      <c r="R2877" s="17"/>
      <c r="S2877" s="17"/>
      <c r="T2877" s="5" t="str">
        <f>IF(SUM(Table4[[#This Row],[Jan]:[Dec]])=0,"",(SUM(Table4[[#This Row],[Jan]:[Dec]])))</f>
        <v/>
      </c>
      <c r="U2877" s="5">
        <f>IFERROR(IF(Table5[[#This Row],[Is RTE Student]]="Yes",0,VLOOKUP(Table4[[#This Row],[Class]]&amp;"_"&amp;Table4[[#This Row],[Stream]]&amp;"_"&amp;Table4[[#This Row],[Medium]],total_fee,5,0)),0)</f>
        <v>0</v>
      </c>
      <c r="V2877" s="5" t="str">
        <f>IFERROR(IF(Table4[[#This Row],[Total fees]]=Table4[[#This Row],[Total]]=0,"",Table4[[#This Row],[Total fees]]-Table4[[#This Row],[Total]]),"")</f>
        <v/>
      </c>
    </row>
    <row r="2878" spans="1:22">
      <c r="A2878" s="18" t="str">
        <f>IF('Student''s Data'!A2878=0,"",'Student''s Data'!A2878)</f>
        <v/>
      </c>
      <c r="B2878" s="18" t="str">
        <f>IF('Student''s Data'!B2878=0,"",'Student''s Data'!B2878)</f>
        <v/>
      </c>
      <c r="C2878" s="19" t="str">
        <f>IF('Student''s Data'!C2878=0,"",'Student''s Data'!C2878)</f>
        <v/>
      </c>
      <c r="D2878" s="19" t="str">
        <f>IF('Student''s Data'!D2878=0,"",'Student''s Data'!D2878)</f>
        <v/>
      </c>
      <c r="E2878" s="19" t="str">
        <f>IF('Student''s Data'!H2878=0,"",'Student''s Data'!H2878)</f>
        <v/>
      </c>
      <c r="F2878" s="19" t="str">
        <f>IF('Student''s Data'!E2878=0,"",'Student''s Data'!E2878)</f>
        <v/>
      </c>
      <c r="G2878" s="19" t="str">
        <f>IF('Student''s Data'!F2878=0,"",'Student''s Data'!F2878)</f>
        <v/>
      </c>
      <c r="H2878" s="17"/>
      <c r="I2878" s="17"/>
      <c r="J2878" s="17"/>
      <c r="K2878" s="17"/>
      <c r="L2878" s="17"/>
      <c r="M2878" s="17"/>
      <c r="N2878" s="17"/>
      <c r="O2878" s="17"/>
      <c r="P2878" s="17"/>
      <c r="Q2878" s="17"/>
      <c r="R2878" s="17"/>
      <c r="S2878" s="17"/>
      <c r="T2878" s="5" t="str">
        <f>IF(SUM(Table4[[#This Row],[Jan]:[Dec]])=0,"",(SUM(Table4[[#This Row],[Jan]:[Dec]])))</f>
        <v/>
      </c>
      <c r="U2878" s="5">
        <f>IFERROR(IF(Table5[[#This Row],[Is RTE Student]]="Yes",0,VLOOKUP(Table4[[#This Row],[Class]]&amp;"_"&amp;Table4[[#This Row],[Stream]]&amp;"_"&amp;Table4[[#This Row],[Medium]],total_fee,5,0)),0)</f>
        <v>0</v>
      </c>
      <c r="V2878" s="5" t="str">
        <f>IFERROR(IF(Table4[[#This Row],[Total fees]]=Table4[[#This Row],[Total]]=0,"",Table4[[#This Row],[Total fees]]-Table4[[#This Row],[Total]]),"")</f>
        <v/>
      </c>
    </row>
    <row r="2879" spans="1:22">
      <c r="A2879" s="18" t="str">
        <f>IF('Student''s Data'!A2879=0,"",'Student''s Data'!A2879)</f>
        <v/>
      </c>
      <c r="B2879" s="18" t="str">
        <f>IF('Student''s Data'!B2879=0,"",'Student''s Data'!B2879)</f>
        <v/>
      </c>
      <c r="C2879" s="19" t="str">
        <f>IF('Student''s Data'!C2879=0,"",'Student''s Data'!C2879)</f>
        <v/>
      </c>
      <c r="D2879" s="19" t="str">
        <f>IF('Student''s Data'!D2879=0,"",'Student''s Data'!D2879)</f>
        <v/>
      </c>
      <c r="E2879" s="19" t="str">
        <f>IF('Student''s Data'!H2879=0,"",'Student''s Data'!H2879)</f>
        <v/>
      </c>
      <c r="F2879" s="19" t="str">
        <f>IF('Student''s Data'!E2879=0,"",'Student''s Data'!E2879)</f>
        <v/>
      </c>
      <c r="G2879" s="19" t="str">
        <f>IF('Student''s Data'!F2879=0,"",'Student''s Data'!F2879)</f>
        <v/>
      </c>
      <c r="H2879" s="17"/>
      <c r="I2879" s="17"/>
      <c r="J2879" s="17"/>
      <c r="K2879" s="17"/>
      <c r="L2879" s="17"/>
      <c r="M2879" s="17"/>
      <c r="N2879" s="17"/>
      <c r="O2879" s="17"/>
      <c r="P2879" s="17"/>
      <c r="Q2879" s="17"/>
      <c r="R2879" s="17"/>
      <c r="S2879" s="17"/>
      <c r="T2879" s="5" t="str">
        <f>IF(SUM(Table4[[#This Row],[Jan]:[Dec]])=0,"",(SUM(Table4[[#This Row],[Jan]:[Dec]])))</f>
        <v/>
      </c>
      <c r="U2879" s="5">
        <f>IFERROR(IF(Table5[[#This Row],[Is RTE Student]]="Yes",0,VLOOKUP(Table4[[#This Row],[Class]]&amp;"_"&amp;Table4[[#This Row],[Stream]]&amp;"_"&amp;Table4[[#This Row],[Medium]],total_fee,5,0)),0)</f>
        <v>0</v>
      </c>
      <c r="V2879" s="5" t="str">
        <f>IFERROR(IF(Table4[[#This Row],[Total fees]]=Table4[[#This Row],[Total]]=0,"",Table4[[#This Row],[Total fees]]-Table4[[#This Row],[Total]]),"")</f>
        <v/>
      </c>
    </row>
    <row r="2880" spans="1:22">
      <c r="A2880" s="18" t="str">
        <f>IF('Student''s Data'!A2880=0,"",'Student''s Data'!A2880)</f>
        <v/>
      </c>
      <c r="B2880" s="18" t="str">
        <f>IF('Student''s Data'!B2880=0,"",'Student''s Data'!B2880)</f>
        <v/>
      </c>
      <c r="C2880" s="19" t="str">
        <f>IF('Student''s Data'!C2880=0,"",'Student''s Data'!C2880)</f>
        <v/>
      </c>
      <c r="D2880" s="19" t="str">
        <f>IF('Student''s Data'!D2880=0,"",'Student''s Data'!D2880)</f>
        <v/>
      </c>
      <c r="E2880" s="19" t="str">
        <f>IF('Student''s Data'!H2880=0,"",'Student''s Data'!H2880)</f>
        <v/>
      </c>
      <c r="F2880" s="19" t="str">
        <f>IF('Student''s Data'!E2880=0,"",'Student''s Data'!E2880)</f>
        <v/>
      </c>
      <c r="G2880" s="19" t="str">
        <f>IF('Student''s Data'!F2880=0,"",'Student''s Data'!F2880)</f>
        <v/>
      </c>
      <c r="H2880" s="17"/>
      <c r="I2880" s="17"/>
      <c r="J2880" s="17"/>
      <c r="K2880" s="17"/>
      <c r="L2880" s="17"/>
      <c r="M2880" s="17"/>
      <c r="N2880" s="17"/>
      <c r="O2880" s="17"/>
      <c r="P2880" s="17"/>
      <c r="Q2880" s="17"/>
      <c r="R2880" s="17"/>
      <c r="S2880" s="17"/>
      <c r="T2880" s="5" t="str">
        <f>IF(SUM(Table4[[#This Row],[Jan]:[Dec]])=0,"",(SUM(Table4[[#This Row],[Jan]:[Dec]])))</f>
        <v/>
      </c>
      <c r="U2880" s="5">
        <f>IFERROR(IF(Table5[[#This Row],[Is RTE Student]]="Yes",0,VLOOKUP(Table4[[#This Row],[Class]]&amp;"_"&amp;Table4[[#This Row],[Stream]]&amp;"_"&amp;Table4[[#This Row],[Medium]],total_fee,5,0)),0)</f>
        <v>0</v>
      </c>
      <c r="V2880" s="5" t="str">
        <f>IFERROR(IF(Table4[[#This Row],[Total fees]]=Table4[[#This Row],[Total]]=0,"",Table4[[#This Row],[Total fees]]-Table4[[#This Row],[Total]]),"")</f>
        <v/>
      </c>
    </row>
    <row r="2881" spans="1:22">
      <c r="A2881" s="18" t="str">
        <f>IF('Student''s Data'!A2881=0,"",'Student''s Data'!A2881)</f>
        <v/>
      </c>
      <c r="B2881" s="18" t="str">
        <f>IF('Student''s Data'!B2881=0,"",'Student''s Data'!B2881)</f>
        <v/>
      </c>
      <c r="C2881" s="19" t="str">
        <f>IF('Student''s Data'!C2881=0,"",'Student''s Data'!C2881)</f>
        <v/>
      </c>
      <c r="D2881" s="19" t="str">
        <f>IF('Student''s Data'!D2881=0,"",'Student''s Data'!D2881)</f>
        <v/>
      </c>
      <c r="E2881" s="19" t="str">
        <f>IF('Student''s Data'!H2881=0,"",'Student''s Data'!H2881)</f>
        <v/>
      </c>
      <c r="F2881" s="19" t="str">
        <f>IF('Student''s Data'!E2881=0,"",'Student''s Data'!E2881)</f>
        <v/>
      </c>
      <c r="G2881" s="19" t="str">
        <f>IF('Student''s Data'!F2881=0,"",'Student''s Data'!F2881)</f>
        <v/>
      </c>
      <c r="H2881" s="17"/>
      <c r="I2881" s="17"/>
      <c r="J2881" s="17"/>
      <c r="K2881" s="17"/>
      <c r="L2881" s="17"/>
      <c r="M2881" s="17"/>
      <c r="N2881" s="17"/>
      <c r="O2881" s="17"/>
      <c r="P2881" s="17"/>
      <c r="Q2881" s="17"/>
      <c r="R2881" s="17"/>
      <c r="S2881" s="17"/>
      <c r="T2881" s="5" t="str">
        <f>IF(SUM(Table4[[#This Row],[Jan]:[Dec]])=0,"",(SUM(Table4[[#This Row],[Jan]:[Dec]])))</f>
        <v/>
      </c>
      <c r="U2881" s="5">
        <f>IFERROR(IF(Table5[[#This Row],[Is RTE Student]]="Yes",0,VLOOKUP(Table4[[#This Row],[Class]]&amp;"_"&amp;Table4[[#This Row],[Stream]]&amp;"_"&amp;Table4[[#This Row],[Medium]],total_fee,5,0)),0)</f>
        <v>0</v>
      </c>
      <c r="V2881" s="5" t="str">
        <f>IFERROR(IF(Table4[[#This Row],[Total fees]]=Table4[[#This Row],[Total]]=0,"",Table4[[#This Row],[Total fees]]-Table4[[#This Row],[Total]]),"")</f>
        <v/>
      </c>
    </row>
    <row r="2882" spans="1:22">
      <c r="A2882" s="18" t="str">
        <f>IF('Student''s Data'!A2882=0,"",'Student''s Data'!A2882)</f>
        <v/>
      </c>
      <c r="B2882" s="18" t="str">
        <f>IF('Student''s Data'!B2882=0,"",'Student''s Data'!B2882)</f>
        <v/>
      </c>
      <c r="C2882" s="19" t="str">
        <f>IF('Student''s Data'!C2882=0,"",'Student''s Data'!C2882)</f>
        <v/>
      </c>
      <c r="D2882" s="19" t="str">
        <f>IF('Student''s Data'!D2882=0,"",'Student''s Data'!D2882)</f>
        <v/>
      </c>
      <c r="E2882" s="19" t="str">
        <f>IF('Student''s Data'!H2882=0,"",'Student''s Data'!H2882)</f>
        <v/>
      </c>
      <c r="F2882" s="19" t="str">
        <f>IF('Student''s Data'!E2882=0,"",'Student''s Data'!E2882)</f>
        <v/>
      </c>
      <c r="G2882" s="19" t="str">
        <f>IF('Student''s Data'!F2882=0,"",'Student''s Data'!F2882)</f>
        <v/>
      </c>
      <c r="H2882" s="17"/>
      <c r="I2882" s="17"/>
      <c r="J2882" s="17"/>
      <c r="K2882" s="17"/>
      <c r="L2882" s="17"/>
      <c r="M2882" s="17"/>
      <c r="N2882" s="17"/>
      <c r="O2882" s="17"/>
      <c r="P2882" s="17"/>
      <c r="Q2882" s="17"/>
      <c r="R2882" s="17"/>
      <c r="S2882" s="17"/>
      <c r="T2882" s="5" t="str">
        <f>IF(SUM(Table4[[#This Row],[Jan]:[Dec]])=0,"",(SUM(Table4[[#This Row],[Jan]:[Dec]])))</f>
        <v/>
      </c>
      <c r="U2882" s="5">
        <f>IFERROR(IF(Table5[[#This Row],[Is RTE Student]]="Yes",0,VLOOKUP(Table4[[#This Row],[Class]]&amp;"_"&amp;Table4[[#This Row],[Stream]]&amp;"_"&amp;Table4[[#This Row],[Medium]],total_fee,5,0)),0)</f>
        <v>0</v>
      </c>
      <c r="V2882" s="5" t="str">
        <f>IFERROR(IF(Table4[[#This Row],[Total fees]]=Table4[[#This Row],[Total]]=0,"",Table4[[#This Row],[Total fees]]-Table4[[#This Row],[Total]]),"")</f>
        <v/>
      </c>
    </row>
    <row r="2883" spans="1:22">
      <c r="A2883" s="18" t="str">
        <f>IF('Student''s Data'!A2883=0,"",'Student''s Data'!A2883)</f>
        <v/>
      </c>
      <c r="B2883" s="18" t="str">
        <f>IF('Student''s Data'!B2883=0,"",'Student''s Data'!B2883)</f>
        <v/>
      </c>
      <c r="C2883" s="19" t="str">
        <f>IF('Student''s Data'!C2883=0,"",'Student''s Data'!C2883)</f>
        <v/>
      </c>
      <c r="D2883" s="19" t="str">
        <f>IF('Student''s Data'!D2883=0,"",'Student''s Data'!D2883)</f>
        <v/>
      </c>
      <c r="E2883" s="19" t="str">
        <f>IF('Student''s Data'!H2883=0,"",'Student''s Data'!H2883)</f>
        <v/>
      </c>
      <c r="F2883" s="19" t="str">
        <f>IF('Student''s Data'!E2883=0,"",'Student''s Data'!E2883)</f>
        <v/>
      </c>
      <c r="G2883" s="19" t="str">
        <f>IF('Student''s Data'!F2883=0,"",'Student''s Data'!F2883)</f>
        <v/>
      </c>
      <c r="H2883" s="17"/>
      <c r="I2883" s="17"/>
      <c r="J2883" s="17"/>
      <c r="K2883" s="17"/>
      <c r="L2883" s="17"/>
      <c r="M2883" s="17"/>
      <c r="N2883" s="17"/>
      <c r="O2883" s="17"/>
      <c r="P2883" s="17"/>
      <c r="Q2883" s="17"/>
      <c r="R2883" s="17"/>
      <c r="S2883" s="17"/>
      <c r="T2883" s="5" t="str">
        <f>IF(SUM(Table4[[#This Row],[Jan]:[Dec]])=0,"",(SUM(Table4[[#This Row],[Jan]:[Dec]])))</f>
        <v/>
      </c>
      <c r="U2883" s="5">
        <f>IFERROR(IF(Table5[[#This Row],[Is RTE Student]]="Yes",0,VLOOKUP(Table4[[#This Row],[Class]]&amp;"_"&amp;Table4[[#This Row],[Stream]]&amp;"_"&amp;Table4[[#This Row],[Medium]],total_fee,5,0)),0)</f>
        <v>0</v>
      </c>
      <c r="V2883" s="5" t="str">
        <f>IFERROR(IF(Table4[[#This Row],[Total fees]]=Table4[[#This Row],[Total]]=0,"",Table4[[#This Row],[Total fees]]-Table4[[#This Row],[Total]]),"")</f>
        <v/>
      </c>
    </row>
    <row r="2884" spans="1:22">
      <c r="A2884" s="18" t="str">
        <f>IF('Student''s Data'!A2884=0,"",'Student''s Data'!A2884)</f>
        <v/>
      </c>
      <c r="B2884" s="18" t="str">
        <f>IF('Student''s Data'!B2884=0,"",'Student''s Data'!B2884)</f>
        <v/>
      </c>
      <c r="C2884" s="19" t="str">
        <f>IF('Student''s Data'!C2884=0,"",'Student''s Data'!C2884)</f>
        <v/>
      </c>
      <c r="D2884" s="19" t="str">
        <f>IF('Student''s Data'!D2884=0,"",'Student''s Data'!D2884)</f>
        <v/>
      </c>
      <c r="E2884" s="19" t="str">
        <f>IF('Student''s Data'!H2884=0,"",'Student''s Data'!H2884)</f>
        <v/>
      </c>
      <c r="F2884" s="19" t="str">
        <f>IF('Student''s Data'!E2884=0,"",'Student''s Data'!E2884)</f>
        <v/>
      </c>
      <c r="G2884" s="19" t="str">
        <f>IF('Student''s Data'!F2884=0,"",'Student''s Data'!F2884)</f>
        <v/>
      </c>
      <c r="H2884" s="17"/>
      <c r="I2884" s="17"/>
      <c r="J2884" s="17"/>
      <c r="K2884" s="17"/>
      <c r="L2884" s="17"/>
      <c r="M2884" s="17"/>
      <c r="N2884" s="17"/>
      <c r="O2884" s="17"/>
      <c r="P2884" s="17"/>
      <c r="Q2884" s="17"/>
      <c r="R2884" s="17"/>
      <c r="S2884" s="17"/>
      <c r="T2884" s="5" t="str">
        <f>IF(SUM(Table4[[#This Row],[Jan]:[Dec]])=0,"",(SUM(Table4[[#This Row],[Jan]:[Dec]])))</f>
        <v/>
      </c>
      <c r="U2884" s="5">
        <f>IFERROR(IF(Table5[[#This Row],[Is RTE Student]]="Yes",0,VLOOKUP(Table4[[#This Row],[Class]]&amp;"_"&amp;Table4[[#This Row],[Stream]]&amp;"_"&amp;Table4[[#This Row],[Medium]],total_fee,5,0)),0)</f>
        <v>0</v>
      </c>
      <c r="V2884" s="5" t="str">
        <f>IFERROR(IF(Table4[[#This Row],[Total fees]]=Table4[[#This Row],[Total]]=0,"",Table4[[#This Row],[Total fees]]-Table4[[#This Row],[Total]]),"")</f>
        <v/>
      </c>
    </row>
    <row r="2885" spans="1:22">
      <c r="A2885" s="18" t="str">
        <f>IF('Student''s Data'!A2885=0,"",'Student''s Data'!A2885)</f>
        <v/>
      </c>
      <c r="B2885" s="18" t="str">
        <f>IF('Student''s Data'!B2885=0,"",'Student''s Data'!B2885)</f>
        <v/>
      </c>
      <c r="C2885" s="19" t="str">
        <f>IF('Student''s Data'!C2885=0,"",'Student''s Data'!C2885)</f>
        <v/>
      </c>
      <c r="D2885" s="19" t="str">
        <f>IF('Student''s Data'!D2885=0,"",'Student''s Data'!D2885)</f>
        <v/>
      </c>
      <c r="E2885" s="19" t="str">
        <f>IF('Student''s Data'!H2885=0,"",'Student''s Data'!H2885)</f>
        <v/>
      </c>
      <c r="F2885" s="19" t="str">
        <f>IF('Student''s Data'!E2885=0,"",'Student''s Data'!E2885)</f>
        <v/>
      </c>
      <c r="G2885" s="19" t="str">
        <f>IF('Student''s Data'!F2885=0,"",'Student''s Data'!F2885)</f>
        <v/>
      </c>
      <c r="H2885" s="17"/>
      <c r="I2885" s="17"/>
      <c r="J2885" s="17"/>
      <c r="K2885" s="17"/>
      <c r="L2885" s="17"/>
      <c r="M2885" s="17"/>
      <c r="N2885" s="17"/>
      <c r="O2885" s="17"/>
      <c r="P2885" s="17"/>
      <c r="Q2885" s="17"/>
      <c r="R2885" s="17"/>
      <c r="S2885" s="17"/>
      <c r="T2885" s="5" t="str">
        <f>IF(SUM(Table4[[#This Row],[Jan]:[Dec]])=0,"",(SUM(Table4[[#This Row],[Jan]:[Dec]])))</f>
        <v/>
      </c>
      <c r="U2885" s="5">
        <f>IFERROR(IF(Table5[[#This Row],[Is RTE Student]]="Yes",0,VLOOKUP(Table4[[#This Row],[Class]]&amp;"_"&amp;Table4[[#This Row],[Stream]]&amp;"_"&amp;Table4[[#This Row],[Medium]],total_fee,5,0)),0)</f>
        <v>0</v>
      </c>
      <c r="V2885" s="5" t="str">
        <f>IFERROR(IF(Table4[[#This Row],[Total fees]]=Table4[[#This Row],[Total]]=0,"",Table4[[#This Row],[Total fees]]-Table4[[#This Row],[Total]]),"")</f>
        <v/>
      </c>
    </row>
    <row r="2886" spans="1:22">
      <c r="A2886" s="18" t="str">
        <f>IF('Student''s Data'!A2886=0,"",'Student''s Data'!A2886)</f>
        <v/>
      </c>
      <c r="B2886" s="18" t="str">
        <f>IF('Student''s Data'!B2886=0,"",'Student''s Data'!B2886)</f>
        <v/>
      </c>
      <c r="C2886" s="19" t="str">
        <f>IF('Student''s Data'!C2886=0,"",'Student''s Data'!C2886)</f>
        <v/>
      </c>
      <c r="D2886" s="19" t="str">
        <f>IF('Student''s Data'!D2886=0,"",'Student''s Data'!D2886)</f>
        <v/>
      </c>
      <c r="E2886" s="19" t="str">
        <f>IF('Student''s Data'!H2886=0,"",'Student''s Data'!H2886)</f>
        <v/>
      </c>
      <c r="F2886" s="19" t="str">
        <f>IF('Student''s Data'!E2886=0,"",'Student''s Data'!E2886)</f>
        <v/>
      </c>
      <c r="G2886" s="19" t="str">
        <f>IF('Student''s Data'!F2886=0,"",'Student''s Data'!F2886)</f>
        <v/>
      </c>
      <c r="H2886" s="17"/>
      <c r="I2886" s="17"/>
      <c r="J2886" s="17"/>
      <c r="K2886" s="17"/>
      <c r="L2886" s="17"/>
      <c r="M2886" s="17"/>
      <c r="N2886" s="17"/>
      <c r="O2886" s="17"/>
      <c r="P2886" s="17"/>
      <c r="Q2886" s="17"/>
      <c r="R2886" s="17"/>
      <c r="S2886" s="17"/>
      <c r="T2886" s="5" t="str">
        <f>IF(SUM(Table4[[#This Row],[Jan]:[Dec]])=0,"",(SUM(Table4[[#This Row],[Jan]:[Dec]])))</f>
        <v/>
      </c>
      <c r="U2886" s="5">
        <f>IFERROR(IF(Table5[[#This Row],[Is RTE Student]]="Yes",0,VLOOKUP(Table4[[#This Row],[Class]]&amp;"_"&amp;Table4[[#This Row],[Stream]]&amp;"_"&amp;Table4[[#This Row],[Medium]],total_fee,5,0)),0)</f>
        <v>0</v>
      </c>
      <c r="V2886" s="5" t="str">
        <f>IFERROR(IF(Table4[[#This Row],[Total fees]]=Table4[[#This Row],[Total]]=0,"",Table4[[#This Row],[Total fees]]-Table4[[#This Row],[Total]]),"")</f>
        <v/>
      </c>
    </row>
    <row r="2887" spans="1:22">
      <c r="A2887" s="18" t="str">
        <f>IF('Student''s Data'!A2887=0,"",'Student''s Data'!A2887)</f>
        <v/>
      </c>
      <c r="B2887" s="18" t="str">
        <f>IF('Student''s Data'!B2887=0,"",'Student''s Data'!B2887)</f>
        <v/>
      </c>
      <c r="C2887" s="19" t="str">
        <f>IF('Student''s Data'!C2887=0,"",'Student''s Data'!C2887)</f>
        <v/>
      </c>
      <c r="D2887" s="19" t="str">
        <f>IF('Student''s Data'!D2887=0,"",'Student''s Data'!D2887)</f>
        <v/>
      </c>
      <c r="E2887" s="19" t="str">
        <f>IF('Student''s Data'!H2887=0,"",'Student''s Data'!H2887)</f>
        <v/>
      </c>
      <c r="F2887" s="19" t="str">
        <f>IF('Student''s Data'!E2887=0,"",'Student''s Data'!E2887)</f>
        <v/>
      </c>
      <c r="G2887" s="19" t="str">
        <f>IF('Student''s Data'!F2887=0,"",'Student''s Data'!F2887)</f>
        <v/>
      </c>
      <c r="H2887" s="17"/>
      <c r="I2887" s="17"/>
      <c r="J2887" s="17"/>
      <c r="K2887" s="17"/>
      <c r="L2887" s="17"/>
      <c r="M2887" s="17"/>
      <c r="N2887" s="17"/>
      <c r="O2887" s="17"/>
      <c r="P2887" s="17"/>
      <c r="Q2887" s="17"/>
      <c r="R2887" s="17"/>
      <c r="S2887" s="17"/>
      <c r="T2887" s="5" t="str">
        <f>IF(SUM(Table4[[#This Row],[Jan]:[Dec]])=0,"",(SUM(Table4[[#This Row],[Jan]:[Dec]])))</f>
        <v/>
      </c>
      <c r="U2887" s="5">
        <f>IFERROR(IF(Table5[[#This Row],[Is RTE Student]]="Yes",0,VLOOKUP(Table4[[#This Row],[Class]]&amp;"_"&amp;Table4[[#This Row],[Stream]]&amp;"_"&amp;Table4[[#This Row],[Medium]],total_fee,5,0)),0)</f>
        <v>0</v>
      </c>
      <c r="V2887" s="5" t="str">
        <f>IFERROR(IF(Table4[[#This Row],[Total fees]]=Table4[[#This Row],[Total]]=0,"",Table4[[#This Row],[Total fees]]-Table4[[#This Row],[Total]]),"")</f>
        <v/>
      </c>
    </row>
    <row r="2888" spans="1:22">
      <c r="A2888" s="18" t="str">
        <f>IF('Student''s Data'!A2888=0,"",'Student''s Data'!A2888)</f>
        <v/>
      </c>
      <c r="B2888" s="18" t="str">
        <f>IF('Student''s Data'!B2888=0,"",'Student''s Data'!B2888)</f>
        <v/>
      </c>
      <c r="C2888" s="19" t="str">
        <f>IF('Student''s Data'!C2888=0,"",'Student''s Data'!C2888)</f>
        <v/>
      </c>
      <c r="D2888" s="19" t="str">
        <f>IF('Student''s Data'!D2888=0,"",'Student''s Data'!D2888)</f>
        <v/>
      </c>
      <c r="E2888" s="19" t="str">
        <f>IF('Student''s Data'!H2888=0,"",'Student''s Data'!H2888)</f>
        <v/>
      </c>
      <c r="F2888" s="19" t="str">
        <f>IF('Student''s Data'!E2888=0,"",'Student''s Data'!E2888)</f>
        <v/>
      </c>
      <c r="G2888" s="19" t="str">
        <f>IF('Student''s Data'!F2888=0,"",'Student''s Data'!F2888)</f>
        <v/>
      </c>
      <c r="H2888" s="17"/>
      <c r="I2888" s="17"/>
      <c r="J2888" s="17"/>
      <c r="K2888" s="17"/>
      <c r="L2888" s="17"/>
      <c r="M2888" s="17"/>
      <c r="N2888" s="17"/>
      <c r="O2888" s="17"/>
      <c r="P2888" s="17"/>
      <c r="Q2888" s="17"/>
      <c r="R2888" s="17"/>
      <c r="S2888" s="17"/>
      <c r="T2888" s="5" t="str">
        <f>IF(SUM(Table4[[#This Row],[Jan]:[Dec]])=0,"",(SUM(Table4[[#This Row],[Jan]:[Dec]])))</f>
        <v/>
      </c>
      <c r="U2888" s="5">
        <f>IFERROR(IF(Table5[[#This Row],[Is RTE Student]]="Yes",0,VLOOKUP(Table4[[#This Row],[Class]]&amp;"_"&amp;Table4[[#This Row],[Stream]]&amp;"_"&amp;Table4[[#This Row],[Medium]],total_fee,5,0)),0)</f>
        <v>0</v>
      </c>
      <c r="V2888" s="5" t="str">
        <f>IFERROR(IF(Table4[[#This Row],[Total fees]]=Table4[[#This Row],[Total]]=0,"",Table4[[#This Row],[Total fees]]-Table4[[#This Row],[Total]]),"")</f>
        <v/>
      </c>
    </row>
    <row r="2889" spans="1:22">
      <c r="A2889" s="18" t="str">
        <f>IF('Student''s Data'!A2889=0,"",'Student''s Data'!A2889)</f>
        <v/>
      </c>
      <c r="B2889" s="18" t="str">
        <f>IF('Student''s Data'!B2889=0,"",'Student''s Data'!B2889)</f>
        <v/>
      </c>
      <c r="C2889" s="19" t="str">
        <f>IF('Student''s Data'!C2889=0,"",'Student''s Data'!C2889)</f>
        <v/>
      </c>
      <c r="D2889" s="19" t="str">
        <f>IF('Student''s Data'!D2889=0,"",'Student''s Data'!D2889)</f>
        <v/>
      </c>
      <c r="E2889" s="19" t="str">
        <f>IF('Student''s Data'!H2889=0,"",'Student''s Data'!H2889)</f>
        <v/>
      </c>
      <c r="F2889" s="19" t="str">
        <f>IF('Student''s Data'!E2889=0,"",'Student''s Data'!E2889)</f>
        <v/>
      </c>
      <c r="G2889" s="19" t="str">
        <f>IF('Student''s Data'!F2889=0,"",'Student''s Data'!F2889)</f>
        <v/>
      </c>
      <c r="H2889" s="17"/>
      <c r="I2889" s="17"/>
      <c r="J2889" s="17"/>
      <c r="K2889" s="17"/>
      <c r="L2889" s="17"/>
      <c r="M2889" s="17"/>
      <c r="N2889" s="17"/>
      <c r="O2889" s="17"/>
      <c r="P2889" s="17"/>
      <c r="Q2889" s="17"/>
      <c r="R2889" s="17"/>
      <c r="S2889" s="17"/>
      <c r="T2889" s="5" t="str">
        <f>IF(SUM(Table4[[#This Row],[Jan]:[Dec]])=0,"",(SUM(Table4[[#This Row],[Jan]:[Dec]])))</f>
        <v/>
      </c>
      <c r="U2889" s="5">
        <f>IFERROR(IF(Table5[[#This Row],[Is RTE Student]]="Yes",0,VLOOKUP(Table4[[#This Row],[Class]]&amp;"_"&amp;Table4[[#This Row],[Stream]]&amp;"_"&amp;Table4[[#This Row],[Medium]],total_fee,5,0)),0)</f>
        <v>0</v>
      </c>
      <c r="V2889" s="5" t="str">
        <f>IFERROR(IF(Table4[[#This Row],[Total fees]]=Table4[[#This Row],[Total]]=0,"",Table4[[#This Row],[Total fees]]-Table4[[#This Row],[Total]]),"")</f>
        <v/>
      </c>
    </row>
    <row r="2890" spans="1:22">
      <c r="A2890" s="18" t="str">
        <f>IF('Student''s Data'!A2890=0,"",'Student''s Data'!A2890)</f>
        <v/>
      </c>
      <c r="B2890" s="18" t="str">
        <f>IF('Student''s Data'!B2890=0,"",'Student''s Data'!B2890)</f>
        <v/>
      </c>
      <c r="C2890" s="19" t="str">
        <f>IF('Student''s Data'!C2890=0,"",'Student''s Data'!C2890)</f>
        <v/>
      </c>
      <c r="D2890" s="19" t="str">
        <f>IF('Student''s Data'!D2890=0,"",'Student''s Data'!D2890)</f>
        <v/>
      </c>
      <c r="E2890" s="19" t="str">
        <f>IF('Student''s Data'!H2890=0,"",'Student''s Data'!H2890)</f>
        <v/>
      </c>
      <c r="F2890" s="19" t="str">
        <f>IF('Student''s Data'!E2890=0,"",'Student''s Data'!E2890)</f>
        <v/>
      </c>
      <c r="G2890" s="19" t="str">
        <f>IF('Student''s Data'!F2890=0,"",'Student''s Data'!F2890)</f>
        <v/>
      </c>
      <c r="H2890" s="17"/>
      <c r="I2890" s="17"/>
      <c r="J2890" s="17"/>
      <c r="K2890" s="17"/>
      <c r="L2890" s="17"/>
      <c r="M2890" s="17"/>
      <c r="N2890" s="17"/>
      <c r="O2890" s="17"/>
      <c r="P2890" s="17"/>
      <c r="Q2890" s="17"/>
      <c r="R2890" s="17"/>
      <c r="S2890" s="17"/>
      <c r="T2890" s="5" t="str">
        <f>IF(SUM(Table4[[#This Row],[Jan]:[Dec]])=0,"",(SUM(Table4[[#This Row],[Jan]:[Dec]])))</f>
        <v/>
      </c>
      <c r="U2890" s="5">
        <f>IFERROR(IF(Table5[[#This Row],[Is RTE Student]]="Yes",0,VLOOKUP(Table4[[#This Row],[Class]]&amp;"_"&amp;Table4[[#This Row],[Stream]]&amp;"_"&amp;Table4[[#This Row],[Medium]],total_fee,5,0)),0)</f>
        <v>0</v>
      </c>
      <c r="V2890" s="5" t="str">
        <f>IFERROR(IF(Table4[[#This Row],[Total fees]]=Table4[[#This Row],[Total]]=0,"",Table4[[#This Row],[Total fees]]-Table4[[#This Row],[Total]]),"")</f>
        <v/>
      </c>
    </row>
    <row r="2891" spans="1:22">
      <c r="A2891" s="18" t="str">
        <f>IF('Student''s Data'!A2891=0,"",'Student''s Data'!A2891)</f>
        <v/>
      </c>
      <c r="B2891" s="18" t="str">
        <f>IF('Student''s Data'!B2891=0,"",'Student''s Data'!B2891)</f>
        <v/>
      </c>
      <c r="C2891" s="19" t="str">
        <f>IF('Student''s Data'!C2891=0,"",'Student''s Data'!C2891)</f>
        <v/>
      </c>
      <c r="D2891" s="19" t="str">
        <f>IF('Student''s Data'!D2891=0,"",'Student''s Data'!D2891)</f>
        <v/>
      </c>
      <c r="E2891" s="19" t="str">
        <f>IF('Student''s Data'!H2891=0,"",'Student''s Data'!H2891)</f>
        <v/>
      </c>
      <c r="F2891" s="19" t="str">
        <f>IF('Student''s Data'!E2891=0,"",'Student''s Data'!E2891)</f>
        <v/>
      </c>
      <c r="G2891" s="19" t="str">
        <f>IF('Student''s Data'!F2891=0,"",'Student''s Data'!F2891)</f>
        <v/>
      </c>
      <c r="H2891" s="17"/>
      <c r="I2891" s="17"/>
      <c r="J2891" s="17"/>
      <c r="K2891" s="17"/>
      <c r="L2891" s="17"/>
      <c r="M2891" s="17"/>
      <c r="N2891" s="17"/>
      <c r="O2891" s="17"/>
      <c r="P2891" s="17"/>
      <c r="Q2891" s="17"/>
      <c r="R2891" s="17"/>
      <c r="S2891" s="17"/>
      <c r="T2891" s="5" t="str">
        <f>IF(SUM(Table4[[#This Row],[Jan]:[Dec]])=0,"",(SUM(Table4[[#This Row],[Jan]:[Dec]])))</f>
        <v/>
      </c>
      <c r="U2891" s="5">
        <f>IFERROR(IF(Table5[[#This Row],[Is RTE Student]]="Yes",0,VLOOKUP(Table4[[#This Row],[Class]]&amp;"_"&amp;Table4[[#This Row],[Stream]]&amp;"_"&amp;Table4[[#This Row],[Medium]],total_fee,5,0)),0)</f>
        <v>0</v>
      </c>
      <c r="V2891" s="5" t="str">
        <f>IFERROR(IF(Table4[[#This Row],[Total fees]]=Table4[[#This Row],[Total]]=0,"",Table4[[#This Row],[Total fees]]-Table4[[#This Row],[Total]]),"")</f>
        <v/>
      </c>
    </row>
    <row r="2892" spans="1:22">
      <c r="A2892" s="18" t="str">
        <f>IF('Student''s Data'!A2892=0,"",'Student''s Data'!A2892)</f>
        <v/>
      </c>
      <c r="B2892" s="18" t="str">
        <f>IF('Student''s Data'!B2892=0,"",'Student''s Data'!B2892)</f>
        <v/>
      </c>
      <c r="C2892" s="19" t="str">
        <f>IF('Student''s Data'!C2892=0,"",'Student''s Data'!C2892)</f>
        <v/>
      </c>
      <c r="D2892" s="19" t="str">
        <f>IF('Student''s Data'!D2892=0,"",'Student''s Data'!D2892)</f>
        <v/>
      </c>
      <c r="E2892" s="19" t="str">
        <f>IF('Student''s Data'!H2892=0,"",'Student''s Data'!H2892)</f>
        <v/>
      </c>
      <c r="F2892" s="19" t="str">
        <f>IF('Student''s Data'!E2892=0,"",'Student''s Data'!E2892)</f>
        <v/>
      </c>
      <c r="G2892" s="19" t="str">
        <f>IF('Student''s Data'!F2892=0,"",'Student''s Data'!F2892)</f>
        <v/>
      </c>
      <c r="H2892" s="17"/>
      <c r="I2892" s="17"/>
      <c r="J2892" s="17"/>
      <c r="K2892" s="17"/>
      <c r="L2892" s="17"/>
      <c r="M2892" s="17"/>
      <c r="N2892" s="17"/>
      <c r="O2892" s="17"/>
      <c r="P2892" s="17"/>
      <c r="Q2892" s="17"/>
      <c r="R2892" s="17"/>
      <c r="S2892" s="17"/>
      <c r="T2892" s="5" t="str">
        <f>IF(SUM(Table4[[#This Row],[Jan]:[Dec]])=0,"",(SUM(Table4[[#This Row],[Jan]:[Dec]])))</f>
        <v/>
      </c>
      <c r="U2892" s="5">
        <f>IFERROR(IF(Table5[[#This Row],[Is RTE Student]]="Yes",0,VLOOKUP(Table4[[#This Row],[Class]]&amp;"_"&amp;Table4[[#This Row],[Stream]]&amp;"_"&amp;Table4[[#This Row],[Medium]],total_fee,5,0)),0)</f>
        <v>0</v>
      </c>
      <c r="V2892" s="5" t="str">
        <f>IFERROR(IF(Table4[[#This Row],[Total fees]]=Table4[[#This Row],[Total]]=0,"",Table4[[#This Row],[Total fees]]-Table4[[#This Row],[Total]]),"")</f>
        <v/>
      </c>
    </row>
    <row r="2893" spans="1:22">
      <c r="A2893" s="18" t="str">
        <f>IF('Student''s Data'!A2893=0,"",'Student''s Data'!A2893)</f>
        <v/>
      </c>
      <c r="B2893" s="18" t="str">
        <f>IF('Student''s Data'!B2893=0,"",'Student''s Data'!B2893)</f>
        <v/>
      </c>
      <c r="C2893" s="19" t="str">
        <f>IF('Student''s Data'!C2893=0,"",'Student''s Data'!C2893)</f>
        <v/>
      </c>
      <c r="D2893" s="19" t="str">
        <f>IF('Student''s Data'!D2893=0,"",'Student''s Data'!D2893)</f>
        <v/>
      </c>
      <c r="E2893" s="19" t="str">
        <f>IF('Student''s Data'!H2893=0,"",'Student''s Data'!H2893)</f>
        <v/>
      </c>
      <c r="F2893" s="19" t="str">
        <f>IF('Student''s Data'!E2893=0,"",'Student''s Data'!E2893)</f>
        <v/>
      </c>
      <c r="G2893" s="19" t="str">
        <f>IF('Student''s Data'!F2893=0,"",'Student''s Data'!F2893)</f>
        <v/>
      </c>
      <c r="H2893" s="17"/>
      <c r="I2893" s="17"/>
      <c r="J2893" s="17"/>
      <c r="K2893" s="17"/>
      <c r="L2893" s="17"/>
      <c r="M2893" s="17"/>
      <c r="N2893" s="17"/>
      <c r="O2893" s="17"/>
      <c r="P2893" s="17"/>
      <c r="Q2893" s="17"/>
      <c r="R2893" s="17"/>
      <c r="S2893" s="17"/>
      <c r="T2893" s="5" t="str">
        <f>IF(SUM(Table4[[#This Row],[Jan]:[Dec]])=0,"",(SUM(Table4[[#This Row],[Jan]:[Dec]])))</f>
        <v/>
      </c>
      <c r="U2893" s="5">
        <f>IFERROR(IF(Table5[[#This Row],[Is RTE Student]]="Yes",0,VLOOKUP(Table4[[#This Row],[Class]]&amp;"_"&amp;Table4[[#This Row],[Stream]]&amp;"_"&amp;Table4[[#This Row],[Medium]],total_fee,5,0)),0)</f>
        <v>0</v>
      </c>
      <c r="V2893" s="5" t="str">
        <f>IFERROR(IF(Table4[[#This Row],[Total fees]]=Table4[[#This Row],[Total]]=0,"",Table4[[#This Row],[Total fees]]-Table4[[#This Row],[Total]]),"")</f>
        <v/>
      </c>
    </row>
    <row r="2894" spans="1:22">
      <c r="A2894" s="18" t="str">
        <f>IF('Student''s Data'!A2894=0,"",'Student''s Data'!A2894)</f>
        <v/>
      </c>
      <c r="B2894" s="18" t="str">
        <f>IF('Student''s Data'!B2894=0,"",'Student''s Data'!B2894)</f>
        <v/>
      </c>
      <c r="C2894" s="19" t="str">
        <f>IF('Student''s Data'!C2894=0,"",'Student''s Data'!C2894)</f>
        <v/>
      </c>
      <c r="D2894" s="19" t="str">
        <f>IF('Student''s Data'!D2894=0,"",'Student''s Data'!D2894)</f>
        <v/>
      </c>
      <c r="E2894" s="19" t="str">
        <f>IF('Student''s Data'!H2894=0,"",'Student''s Data'!H2894)</f>
        <v/>
      </c>
      <c r="F2894" s="19" t="str">
        <f>IF('Student''s Data'!E2894=0,"",'Student''s Data'!E2894)</f>
        <v/>
      </c>
      <c r="G2894" s="19" t="str">
        <f>IF('Student''s Data'!F2894=0,"",'Student''s Data'!F2894)</f>
        <v/>
      </c>
      <c r="H2894" s="17"/>
      <c r="I2894" s="17"/>
      <c r="J2894" s="17"/>
      <c r="K2894" s="17"/>
      <c r="L2894" s="17"/>
      <c r="M2894" s="17"/>
      <c r="N2894" s="17"/>
      <c r="O2894" s="17"/>
      <c r="P2894" s="17"/>
      <c r="Q2894" s="17"/>
      <c r="R2894" s="17"/>
      <c r="S2894" s="17"/>
      <c r="T2894" s="5" t="str">
        <f>IF(SUM(Table4[[#This Row],[Jan]:[Dec]])=0,"",(SUM(Table4[[#This Row],[Jan]:[Dec]])))</f>
        <v/>
      </c>
      <c r="U2894" s="5">
        <f>IFERROR(IF(Table5[[#This Row],[Is RTE Student]]="Yes",0,VLOOKUP(Table4[[#This Row],[Class]]&amp;"_"&amp;Table4[[#This Row],[Stream]]&amp;"_"&amp;Table4[[#This Row],[Medium]],total_fee,5,0)),0)</f>
        <v>0</v>
      </c>
      <c r="V2894" s="5" t="str">
        <f>IFERROR(IF(Table4[[#This Row],[Total fees]]=Table4[[#This Row],[Total]]=0,"",Table4[[#This Row],[Total fees]]-Table4[[#This Row],[Total]]),"")</f>
        <v/>
      </c>
    </row>
    <row r="2895" spans="1:22">
      <c r="A2895" s="18" t="str">
        <f>IF('Student''s Data'!A2895=0,"",'Student''s Data'!A2895)</f>
        <v/>
      </c>
      <c r="B2895" s="18" t="str">
        <f>IF('Student''s Data'!B2895=0,"",'Student''s Data'!B2895)</f>
        <v/>
      </c>
      <c r="C2895" s="19" t="str">
        <f>IF('Student''s Data'!C2895=0,"",'Student''s Data'!C2895)</f>
        <v/>
      </c>
      <c r="D2895" s="19" t="str">
        <f>IF('Student''s Data'!D2895=0,"",'Student''s Data'!D2895)</f>
        <v/>
      </c>
      <c r="E2895" s="19" t="str">
        <f>IF('Student''s Data'!H2895=0,"",'Student''s Data'!H2895)</f>
        <v/>
      </c>
      <c r="F2895" s="19" t="str">
        <f>IF('Student''s Data'!E2895=0,"",'Student''s Data'!E2895)</f>
        <v/>
      </c>
      <c r="G2895" s="19" t="str">
        <f>IF('Student''s Data'!F2895=0,"",'Student''s Data'!F2895)</f>
        <v/>
      </c>
      <c r="H2895" s="17"/>
      <c r="I2895" s="17"/>
      <c r="J2895" s="17"/>
      <c r="K2895" s="17"/>
      <c r="L2895" s="17"/>
      <c r="M2895" s="17"/>
      <c r="N2895" s="17"/>
      <c r="O2895" s="17"/>
      <c r="P2895" s="17"/>
      <c r="Q2895" s="17"/>
      <c r="R2895" s="17"/>
      <c r="S2895" s="17"/>
      <c r="T2895" s="5" t="str">
        <f>IF(SUM(Table4[[#This Row],[Jan]:[Dec]])=0,"",(SUM(Table4[[#This Row],[Jan]:[Dec]])))</f>
        <v/>
      </c>
      <c r="U2895" s="5">
        <f>IFERROR(IF(Table5[[#This Row],[Is RTE Student]]="Yes",0,VLOOKUP(Table4[[#This Row],[Class]]&amp;"_"&amp;Table4[[#This Row],[Stream]]&amp;"_"&amp;Table4[[#This Row],[Medium]],total_fee,5,0)),0)</f>
        <v>0</v>
      </c>
      <c r="V2895" s="5" t="str">
        <f>IFERROR(IF(Table4[[#This Row],[Total fees]]=Table4[[#This Row],[Total]]=0,"",Table4[[#This Row],[Total fees]]-Table4[[#This Row],[Total]]),"")</f>
        <v/>
      </c>
    </row>
    <row r="2896" spans="1:22">
      <c r="A2896" s="18" t="str">
        <f>IF('Student''s Data'!A2896=0,"",'Student''s Data'!A2896)</f>
        <v/>
      </c>
      <c r="B2896" s="18" t="str">
        <f>IF('Student''s Data'!B2896=0,"",'Student''s Data'!B2896)</f>
        <v/>
      </c>
      <c r="C2896" s="19" t="str">
        <f>IF('Student''s Data'!C2896=0,"",'Student''s Data'!C2896)</f>
        <v/>
      </c>
      <c r="D2896" s="19" t="str">
        <f>IF('Student''s Data'!D2896=0,"",'Student''s Data'!D2896)</f>
        <v/>
      </c>
      <c r="E2896" s="19" t="str">
        <f>IF('Student''s Data'!H2896=0,"",'Student''s Data'!H2896)</f>
        <v/>
      </c>
      <c r="F2896" s="19" t="str">
        <f>IF('Student''s Data'!E2896=0,"",'Student''s Data'!E2896)</f>
        <v/>
      </c>
      <c r="G2896" s="19" t="str">
        <f>IF('Student''s Data'!F2896=0,"",'Student''s Data'!F2896)</f>
        <v/>
      </c>
      <c r="H2896" s="17"/>
      <c r="I2896" s="17"/>
      <c r="J2896" s="17"/>
      <c r="K2896" s="17"/>
      <c r="L2896" s="17"/>
      <c r="M2896" s="17"/>
      <c r="N2896" s="17"/>
      <c r="O2896" s="17"/>
      <c r="P2896" s="17"/>
      <c r="Q2896" s="17"/>
      <c r="R2896" s="17"/>
      <c r="S2896" s="17"/>
      <c r="T2896" s="5" t="str">
        <f>IF(SUM(Table4[[#This Row],[Jan]:[Dec]])=0,"",(SUM(Table4[[#This Row],[Jan]:[Dec]])))</f>
        <v/>
      </c>
      <c r="U2896" s="5">
        <f>IFERROR(IF(Table5[[#This Row],[Is RTE Student]]="Yes",0,VLOOKUP(Table4[[#This Row],[Class]]&amp;"_"&amp;Table4[[#This Row],[Stream]]&amp;"_"&amp;Table4[[#This Row],[Medium]],total_fee,5,0)),0)</f>
        <v>0</v>
      </c>
      <c r="V2896" s="5" t="str">
        <f>IFERROR(IF(Table4[[#This Row],[Total fees]]=Table4[[#This Row],[Total]]=0,"",Table4[[#This Row],[Total fees]]-Table4[[#This Row],[Total]]),"")</f>
        <v/>
      </c>
    </row>
    <row r="2897" spans="1:22">
      <c r="A2897" s="18" t="str">
        <f>IF('Student''s Data'!A2897=0,"",'Student''s Data'!A2897)</f>
        <v/>
      </c>
      <c r="B2897" s="18" t="str">
        <f>IF('Student''s Data'!B2897=0,"",'Student''s Data'!B2897)</f>
        <v/>
      </c>
      <c r="C2897" s="19" t="str">
        <f>IF('Student''s Data'!C2897=0,"",'Student''s Data'!C2897)</f>
        <v/>
      </c>
      <c r="D2897" s="19" t="str">
        <f>IF('Student''s Data'!D2897=0,"",'Student''s Data'!D2897)</f>
        <v/>
      </c>
      <c r="E2897" s="19" t="str">
        <f>IF('Student''s Data'!H2897=0,"",'Student''s Data'!H2897)</f>
        <v/>
      </c>
      <c r="F2897" s="19" t="str">
        <f>IF('Student''s Data'!E2897=0,"",'Student''s Data'!E2897)</f>
        <v/>
      </c>
      <c r="G2897" s="19" t="str">
        <f>IF('Student''s Data'!F2897=0,"",'Student''s Data'!F2897)</f>
        <v/>
      </c>
      <c r="H2897" s="17"/>
      <c r="I2897" s="17"/>
      <c r="J2897" s="17"/>
      <c r="K2897" s="17"/>
      <c r="L2897" s="17"/>
      <c r="M2897" s="17"/>
      <c r="N2897" s="17"/>
      <c r="O2897" s="17"/>
      <c r="P2897" s="17"/>
      <c r="Q2897" s="17"/>
      <c r="R2897" s="17"/>
      <c r="S2897" s="17"/>
      <c r="T2897" s="5" t="str">
        <f>IF(SUM(Table4[[#This Row],[Jan]:[Dec]])=0,"",(SUM(Table4[[#This Row],[Jan]:[Dec]])))</f>
        <v/>
      </c>
      <c r="U2897" s="5">
        <f>IFERROR(IF(Table5[[#This Row],[Is RTE Student]]="Yes",0,VLOOKUP(Table4[[#This Row],[Class]]&amp;"_"&amp;Table4[[#This Row],[Stream]]&amp;"_"&amp;Table4[[#This Row],[Medium]],total_fee,5,0)),0)</f>
        <v>0</v>
      </c>
      <c r="V2897" s="5" t="str">
        <f>IFERROR(IF(Table4[[#This Row],[Total fees]]=Table4[[#This Row],[Total]]=0,"",Table4[[#This Row],[Total fees]]-Table4[[#This Row],[Total]]),"")</f>
        <v/>
      </c>
    </row>
    <row r="2898" spans="1:22">
      <c r="A2898" s="18" t="str">
        <f>IF('Student''s Data'!A2898=0,"",'Student''s Data'!A2898)</f>
        <v/>
      </c>
      <c r="B2898" s="18" t="str">
        <f>IF('Student''s Data'!B2898=0,"",'Student''s Data'!B2898)</f>
        <v/>
      </c>
      <c r="C2898" s="19" t="str">
        <f>IF('Student''s Data'!C2898=0,"",'Student''s Data'!C2898)</f>
        <v/>
      </c>
      <c r="D2898" s="19" t="str">
        <f>IF('Student''s Data'!D2898=0,"",'Student''s Data'!D2898)</f>
        <v/>
      </c>
      <c r="E2898" s="19" t="str">
        <f>IF('Student''s Data'!H2898=0,"",'Student''s Data'!H2898)</f>
        <v/>
      </c>
      <c r="F2898" s="19" t="str">
        <f>IF('Student''s Data'!E2898=0,"",'Student''s Data'!E2898)</f>
        <v/>
      </c>
      <c r="G2898" s="19" t="str">
        <f>IF('Student''s Data'!F2898=0,"",'Student''s Data'!F2898)</f>
        <v/>
      </c>
      <c r="H2898" s="17"/>
      <c r="I2898" s="17"/>
      <c r="J2898" s="17"/>
      <c r="K2898" s="17"/>
      <c r="L2898" s="17"/>
      <c r="M2898" s="17"/>
      <c r="N2898" s="17"/>
      <c r="O2898" s="17"/>
      <c r="P2898" s="17"/>
      <c r="Q2898" s="17"/>
      <c r="R2898" s="17"/>
      <c r="S2898" s="17"/>
      <c r="T2898" s="5" t="str">
        <f>IF(SUM(Table4[[#This Row],[Jan]:[Dec]])=0,"",(SUM(Table4[[#This Row],[Jan]:[Dec]])))</f>
        <v/>
      </c>
      <c r="U2898" s="5">
        <f>IFERROR(IF(Table5[[#This Row],[Is RTE Student]]="Yes",0,VLOOKUP(Table4[[#This Row],[Class]]&amp;"_"&amp;Table4[[#This Row],[Stream]]&amp;"_"&amp;Table4[[#This Row],[Medium]],total_fee,5,0)),0)</f>
        <v>0</v>
      </c>
      <c r="V2898" s="5" t="str">
        <f>IFERROR(IF(Table4[[#This Row],[Total fees]]=Table4[[#This Row],[Total]]=0,"",Table4[[#This Row],[Total fees]]-Table4[[#This Row],[Total]]),"")</f>
        <v/>
      </c>
    </row>
    <row r="2899" spans="1:22">
      <c r="A2899" s="18" t="str">
        <f>IF('Student''s Data'!A2899=0,"",'Student''s Data'!A2899)</f>
        <v/>
      </c>
      <c r="B2899" s="18" t="str">
        <f>IF('Student''s Data'!B2899=0,"",'Student''s Data'!B2899)</f>
        <v/>
      </c>
      <c r="C2899" s="19" t="str">
        <f>IF('Student''s Data'!C2899=0,"",'Student''s Data'!C2899)</f>
        <v/>
      </c>
      <c r="D2899" s="19" t="str">
        <f>IF('Student''s Data'!D2899=0,"",'Student''s Data'!D2899)</f>
        <v/>
      </c>
      <c r="E2899" s="19" t="str">
        <f>IF('Student''s Data'!H2899=0,"",'Student''s Data'!H2899)</f>
        <v/>
      </c>
      <c r="F2899" s="19" t="str">
        <f>IF('Student''s Data'!E2899=0,"",'Student''s Data'!E2899)</f>
        <v/>
      </c>
      <c r="G2899" s="19" t="str">
        <f>IF('Student''s Data'!F2899=0,"",'Student''s Data'!F2899)</f>
        <v/>
      </c>
      <c r="H2899" s="17"/>
      <c r="I2899" s="17"/>
      <c r="J2899" s="17"/>
      <c r="K2899" s="17"/>
      <c r="L2899" s="17"/>
      <c r="M2899" s="17"/>
      <c r="N2899" s="17"/>
      <c r="O2899" s="17"/>
      <c r="P2899" s="17"/>
      <c r="Q2899" s="17"/>
      <c r="R2899" s="17"/>
      <c r="S2899" s="17"/>
      <c r="T2899" s="5" t="str">
        <f>IF(SUM(Table4[[#This Row],[Jan]:[Dec]])=0,"",(SUM(Table4[[#This Row],[Jan]:[Dec]])))</f>
        <v/>
      </c>
      <c r="U2899" s="5">
        <f>IFERROR(IF(Table5[[#This Row],[Is RTE Student]]="Yes",0,VLOOKUP(Table4[[#This Row],[Class]]&amp;"_"&amp;Table4[[#This Row],[Stream]]&amp;"_"&amp;Table4[[#This Row],[Medium]],total_fee,5,0)),0)</f>
        <v>0</v>
      </c>
      <c r="V2899" s="5" t="str">
        <f>IFERROR(IF(Table4[[#This Row],[Total fees]]=Table4[[#This Row],[Total]]=0,"",Table4[[#This Row],[Total fees]]-Table4[[#This Row],[Total]]),"")</f>
        <v/>
      </c>
    </row>
    <row r="2900" spans="1:22">
      <c r="A2900" s="18" t="str">
        <f>IF('Student''s Data'!A2900=0,"",'Student''s Data'!A2900)</f>
        <v/>
      </c>
      <c r="B2900" s="18" t="str">
        <f>IF('Student''s Data'!B2900=0,"",'Student''s Data'!B2900)</f>
        <v/>
      </c>
      <c r="C2900" s="19" t="str">
        <f>IF('Student''s Data'!C2900=0,"",'Student''s Data'!C2900)</f>
        <v/>
      </c>
      <c r="D2900" s="19" t="str">
        <f>IF('Student''s Data'!D2900=0,"",'Student''s Data'!D2900)</f>
        <v/>
      </c>
      <c r="E2900" s="19" t="str">
        <f>IF('Student''s Data'!H2900=0,"",'Student''s Data'!H2900)</f>
        <v/>
      </c>
      <c r="F2900" s="19" t="str">
        <f>IF('Student''s Data'!E2900=0,"",'Student''s Data'!E2900)</f>
        <v/>
      </c>
      <c r="G2900" s="19" t="str">
        <f>IF('Student''s Data'!F2900=0,"",'Student''s Data'!F2900)</f>
        <v/>
      </c>
      <c r="H2900" s="17"/>
      <c r="I2900" s="17"/>
      <c r="J2900" s="17"/>
      <c r="K2900" s="17"/>
      <c r="L2900" s="17"/>
      <c r="M2900" s="17"/>
      <c r="N2900" s="17"/>
      <c r="O2900" s="17"/>
      <c r="P2900" s="17"/>
      <c r="Q2900" s="17"/>
      <c r="R2900" s="17"/>
      <c r="S2900" s="17"/>
      <c r="T2900" s="5" t="str">
        <f>IF(SUM(Table4[[#This Row],[Jan]:[Dec]])=0,"",(SUM(Table4[[#This Row],[Jan]:[Dec]])))</f>
        <v/>
      </c>
      <c r="U2900" s="5">
        <f>IFERROR(IF(Table5[[#This Row],[Is RTE Student]]="Yes",0,VLOOKUP(Table4[[#This Row],[Class]]&amp;"_"&amp;Table4[[#This Row],[Stream]]&amp;"_"&amp;Table4[[#This Row],[Medium]],total_fee,5,0)),0)</f>
        <v>0</v>
      </c>
      <c r="V2900" s="5" t="str">
        <f>IFERROR(IF(Table4[[#This Row],[Total fees]]=Table4[[#This Row],[Total]]=0,"",Table4[[#This Row],[Total fees]]-Table4[[#This Row],[Total]]),"")</f>
        <v/>
      </c>
    </row>
    <row r="2901" spans="1:22">
      <c r="A2901" s="18" t="str">
        <f>IF('Student''s Data'!A2901=0,"",'Student''s Data'!A2901)</f>
        <v/>
      </c>
      <c r="B2901" s="18" t="str">
        <f>IF('Student''s Data'!B2901=0,"",'Student''s Data'!B2901)</f>
        <v/>
      </c>
      <c r="C2901" s="19" t="str">
        <f>IF('Student''s Data'!C2901=0,"",'Student''s Data'!C2901)</f>
        <v/>
      </c>
      <c r="D2901" s="19" t="str">
        <f>IF('Student''s Data'!D2901=0,"",'Student''s Data'!D2901)</f>
        <v/>
      </c>
      <c r="E2901" s="19" t="str">
        <f>IF('Student''s Data'!H2901=0,"",'Student''s Data'!H2901)</f>
        <v/>
      </c>
      <c r="F2901" s="19" t="str">
        <f>IF('Student''s Data'!E2901=0,"",'Student''s Data'!E2901)</f>
        <v/>
      </c>
      <c r="G2901" s="19" t="str">
        <f>IF('Student''s Data'!F2901=0,"",'Student''s Data'!F2901)</f>
        <v/>
      </c>
      <c r="H2901" s="17"/>
      <c r="I2901" s="17"/>
      <c r="J2901" s="17"/>
      <c r="K2901" s="17"/>
      <c r="L2901" s="17"/>
      <c r="M2901" s="17"/>
      <c r="N2901" s="17"/>
      <c r="O2901" s="17"/>
      <c r="P2901" s="17"/>
      <c r="Q2901" s="17"/>
      <c r="R2901" s="17"/>
      <c r="S2901" s="17"/>
      <c r="T2901" s="5" t="str">
        <f>IF(SUM(Table4[[#This Row],[Jan]:[Dec]])=0,"",(SUM(Table4[[#This Row],[Jan]:[Dec]])))</f>
        <v/>
      </c>
      <c r="U2901" s="5">
        <f>IFERROR(IF(Table5[[#This Row],[Is RTE Student]]="Yes",0,VLOOKUP(Table4[[#This Row],[Class]]&amp;"_"&amp;Table4[[#This Row],[Stream]]&amp;"_"&amp;Table4[[#This Row],[Medium]],total_fee,5,0)),0)</f>
        <v>0</v>
      </c>
      <c r="V2901" s="5" t="str">
        <f>IFERROR(IF(Table4[[#This Row],[Total fees]]=Table4[[#This Row],[Total]]=0,"",Table4[[#This Row],[Total fees]]-Table4[[#This Row],[Total]]),"")</f>
        <v/>
      </c>
    </row>
    <row r="2902" spans="1:22">
      <c r="A2902" s="18" t="str">
        <f>IF('Student''s Data'!A2902=0,"",'Student''s Data'!A2902)</f>
        <v/>
      </c>
      <c r="B2902" s="18" t="str">
        <f>IF('Student''s Data'!B2902=0,"",'Student''s Data'!B2902)</f>
        <v/>
      </c>
      <c r="C2902" s="19" t="str">
        <f>IF('Student''s Data'!C2902=0,"",'Student''s Data'!C2902)</f>
        <v/>
      </c>
      <c r="D2902" s="19" t="str">
        <f>IF('Student''s Data'!D2902=0,"",'Student''s Data'!D2902)</f>
        <v/>
      </c>
      <c r="E2902" s="19" t="str">
        <f>IF('Student''s Data'!H2902=0,"",'Student''s Data'!H2902)</f>
        <v/>
      </c>
      <c r="F2902" s="19" t="str">
        <f>IF('Student''s Data'!E2902=0,"",'Student''s Data'!E2902)</f>
        <v/>
      </c>
      <c r="G2902" s="19" t="str">
        <f>IF('Student''s Data'!F2902=0,"",'Student''s Data'!F2902)</f>
        <v/>
      </c>
      <c r="H2902" s="17"/>
      <c r="I2902" s="17"/>
      <c r="J2902" s="17"/>
      <c r="K2902" s="17"/>
      <c r="L2902" s="17"/>
      <c r="M2902" s="17"/>
      <c r="N2902" s="17"/>
      <c r="O2902" s="17"/>
      <c r="P2902" s="17"/>
      <c r="Q2902" s="17"/>
      <c r="R2902" s="17"/>
      <c r="S2902" s="17"/>
      <c r="T2902" s="5" t="str">
        <f>IF(SUM(Table4[[#This Row],[Jan]:[Dec]])=0,"",(SUM(Table4[[#This Row],[Jan]:[Dec]])))</f>
        <v/>
      </c>
      <c r="U2902" s="5">
        <f>IFERROR(IF(Table5[[#This Row],[Is RTE Student]]="Yes",0,VLOOKUP(Table4[[#This Row],[Class]]&amp;"_"&amp;Table4[[#This Row],[Stream]]&amp;"_"&amp;Table4[[#This Row],[Medium]],total_fee,5,0)),0)</f>
        <v>0</v>
      </c>
      <c r="V2902" s="5" t="str">
        <f>IFERROR(IF(Table4[[#This Row],[Total fees]]=Table4[[#This Row],[Total]]=0,"",Table4[[#This Row],[Total fees]]-Table4[[#This Row],[Total]]),"")</f>
        <v/>
      </c>
    </row>
    <row r="2903" spans="1:22">
      <c r="A2903" s="18" t="str">
        <f>IF('Student''s Data'!A2903=0,"",'Student''s Data'!A2903)</f>
        <v/>
      </c>
      <c r="B2903" s="18" t="str">
        <f>IF('Student''s Data'!B2903=0,"",'Student''s Data'!B2903)</f>
        <v/>
      </c>
      <c r="C2903" s="19" t="str">
        <f>IF('Student''s Data'!C2903=0,"",'Student''s Data'!C2903)</f>
        <v/>
      </c>
      <c r="D2903" s="19" t="str">
        <f>IF('Student''s Data'!D2903=0,"",'Student''s Data'!D2903)</f>
        <v/>
      </c>
      <c r="E2903" s="19" t="str">
        <f>IF('Student''s Data'!H2903=0,"",'Student''s Data'!H2903)</f>
        <v/>
      </c>
      <c r="F2903" s="19" t="str">
        <f>IF('Student''s Data'!E2903=0,"",'Student''s Data'!E2903)</f>
        <v/>
      </c>
      <c r="G2903" s="19" t="str">
        <f>IF('Student''s Data'!F2903=0,"",'Student''s Data'!F2903)</f>
        <v/>
      </c>
      <c r="H2903" s="17"/>
      <c r="I2903" s="17"/>
      <c r="J2903" s="17"/>
      <c r="K2903" s="17"/>
      <c r="L2903" s="17"/>
      <c r="M2903" s="17"/>
      <c r="N2903" s="17"/>
      <c r="O2903" s="17"/>
      <c r="P2903" s="17"/>
      <c r="Q2903" s="17"/>
      <c r="R2903" s="17"/>
      <c r="S2903" s="17"/>
      <c r="T2903" s="5" t="str">
        <f>IF(SUM(Table4[[#This Row],[Jan]:[Dec]])=0,"",(SUM(Table4[[#This Row],[Jan]:[Dec]])))</f>
        <v/>
      </c>
      <c r="U2903" s="5">
        <f>IFERROR(IF(Table5[[#This Row],[Is RTE Student]]="Yes",0,VLOOKUP(Table4[[#This Row],[Class]]&amp;"_"&amp;Table4[[#This Row],[Stream]]&amp;"_"&amp;Table4[[#This Row],[Medium]],total_fee,5,0)),0)</f>
        <v>0</v>
      </c>
      <c r="V2903" s="5" t="str">
        <f>IFERROR(IF(Table4[[#This Row],[Total fees]]=Table4[[#This Row],[Total]]=0,"",Table4[[#This Row],[Total fees]]-Table4[[#This Row],[Total]]),"")</f>
        <v/>
      </c>
    </row>
    <row r="2904" spans="1:22">
      <c r="A2904" s="18" t="str">
        <f>IF('Student''s Data'!A2904=0,"",'Student''s Data'!A2904)</f>
        <v/>
      </c>
      <c r="B2904" s="18" t="str">
        <f>IF('Student''s Data'!B2904=0,"",'Student''s Data'!B2904)</f>
        <v/>
      </c>
      <c r="C2904" s="19" t="str">
        <f>IF('Student''s Data'!C2904=0,"",'Student''s Data'!C2904)</f>
        <v/>
      </c>
      <c r="D2904" s="19" t="str">
        <f>IF('Student''s Data'!D2904=0,"",'Student''s Data'!D2904)</f>
        <v/>
      </c>
      <c r="E2904" s="19" t="str">
        <f>IF('Student''s Data'!H2904=0,"",'Student''s Data'!H2904)</f>
        <v/>
      </c>
      <c r="F2904" s="19" t="str">
        <f>IF('Student''s Data'!E2904=0,"",'Student''s Data'!E2904)</f>
        <v/>
      </c>
      <c r="G2904" s="19" t="str">
        <f>IF('Student''s Data'!F2904=0,"",'Student''s Data'!F2904)</f>
        <v/>
      </c>
      <c r="H2904" s="17"/>
      <c r="I2904" s="17"/>
      <c r="J2904" s="17"/>
      <c r="K2904" s="17"/>
      <c r="L2904" s="17"/>
      <c r="M2904" s="17"/>
      <c r="N2904" s="17"/>
      <c r="O2904" s="17"/>
      <c r="P2904" s="17"/>
      <c r="Q2904" s="17"/>
      <c r="R2904" s="17"/>
      <c r="S2904" s="17"/>
      <c r="T2904" s="5" t="str">
        <f>IF(SUM(Table4[[#This Row],[Jan]:[Dec]])=0,"",(SUM(Table4[[#This Row],[Jan]:[Dec]])))</f>
        <v/>
      </c>
      <c r="U2904" s="5">
        <f>IFERROR(IF(Table5[[#This Row],[Is RTE Student]]="Yes",0,VLOOKUP(Table4[[#This Row],[Class]]&amp;"_"&amp;Table4[[#This Row],[Stream]]&amp;"_"&amp;Table4[[#This Row],[Medium]],total_fee,5,0)),0)</f>
        <v>0</v>
      </c>
      <c r="V2904" s="5" t="str">
        <f>IFERROR(IF(Table4[[#This Row],[Total fees]]=Table4[[#This Row],[Total]]=0,"",Table4[[#This Row],[Total fees]]-Table4[[#This Row],[Total]]),"")</f>
        <v/>
      </c>
    </row>
    <row r="2905" spans="1:22">
      <c r="A2905" s="18" t="str">
        <f>IF('Student''s Data'!A2905=0,"",'Student''s Data'!A2905)</f>
        <v/>
      </c>
      <c r="B2905" s="18" t="str">
        <f>IF('Student''s Data'!B2905=0,"",'Student''s Data'!B2905)</f>
        <v/>
      </c>
      <c r="C2905" s="19" t="str">
        <f>IF('Student''s Data'!C2905=0,"",'Student''s Data'!C2905)</f>
        <v/>
      </c>
      <c r="D2905" s="19" t="str">
        <f>IF('Student''s Data'!D2905=0,"",'Student''s Data'!D2905)</f>
        <v/>
      </c>
      <c r="E2905" s="19" t="str">
        <f>IF('Student''s Data'!H2905=0,"",'Student''s Data'!H2905)</f>
        <v/>
      </c>
      <c r="F2905" s="19" t="str">
        <f>IF('Student''s Data'!E2905=0,"",'Student''s Data'!E2905)</f>
        <v/>
      </c>
      <c r="G2905" s="19" t="str">
        <f>IF('Student''s Data'!F2905=0,"",'Student''s Data'!F2905)</f>
        <v/>
      </c>
      <c r="H2905" s="17"/>
      <c r="I2905" s="17"/>
      <c r="J2905" s="17"/>
      <c r="K2905" s="17"/>
      <c r="L2905" s="17"/>
      <c r="M2905" s="17"/>
      <c r="N2905" s="17"/>
      <c r="O2905" s="17"/>
      <c r="P2905" s="17"/>
      <c r="Q2905" s="17"/>
      <c r="R2905" s="17"/>
      <c r="S2905" s="17"/>
      <c r="T2905" s="5" t="str">
        <f>IF(SUM(Table4[[#This Row],[Jan]:[Dec]])=0,"",(SUM(Table4[[#This Row],[Jan]:[Dec]])))</f>
        <v/>
      </c>
      <c r="U2905" s="5">
        <f>IFERROR(IF(Table5[[#This Row],[Is RTE Student]]="Yes",0,VLOOKUP(Table4[[#This Row],[Class]]&amp;"_"&amp;Table4[[#This Row],[Stream]]&amp;"_"&amp;Table4[[#This Row],[Medium]],total_fee,5,0)),0)</f>
        <v>0</v>
      </c>
      <c r="V2905" s="5" t="str">
        <f>IFERROR(IF(Table4[[#This Row],[Total fees]]=Table4[[#This Row],[Total]]=0,"",Table4[[#This Row],[Total fees]]-Table4[[#This Row],[Total]]),"")</f>
        <v/>
      </c>
    </row>
    <row r="2906" spans="1:22">
      <c r="A2906" s="18" t="str">
        <f>IF('Student''s Data'!A2906=0,"",'Student''s Data'!A2906)</f>
        <v/>
      </c>
      <c r="B2906" s="18" t="str">
        <f>IF('Student''s Data'!B2906=0,"",'Student''s Data'!B2906)</f>
        <v/>
      </c>
      <c r="C2906" s="19" t="str">
        <f>IF('Student''s Data'!C2906=0,"",'Student''s Data'!C2906)</f>
        <v/>
      </c>
      <c r="D2906" s="19" t="str">
        <f>IF('Student''s Data'!D2906=0,"",'Student''s Data'!D2906)</f>
        <v/>
      </c>
      <c r="E2906" s="19" t="str">
        <f>IF('Student''s Data'!H2906=0,"",'Student''s Data'!H2906)</f>
        <v/>
      </c>
      <c r="F2906" s="19" t="str">
        <f>IF('Student''s Data'!E2906=0,"",'Student''s Data'!E2906)</f>
        <v/>
      </c>
      <c r="G2906" s="19" t="str">
        <f>IF('Student''s Data'!F2906=0,"",'Student''s Data'!F2906)</f>
        <v/>
      </c>
      <c r="H2906" s="17"/>
      <c r="I2906" s="17"/>
      <c r="J2906" s="17"/>
      <c r="K2906" s="17"/>
      <c r="L2906" s="17"/>
      <c r="M2906" s="17"/>
      <c r="N2906" s="17"/>
      <c r="O2906" s="17"/>
      <c r="P2906" s="17"/>
      <c r="Q2906" s="17"/>
      <c r="R2906" s="17"/>
      <c r="S2906" s="17"/>
      <c r="T2906" s="5" t="str">
        <f>IF(SUM(Table4[[#This Row],[Jan]:[Dec]])=0,"",(SUM(Table4[[#This Row],[Jan]:[Dec]])))</f>
        <v/>
      </c>
      <c r="U2906" s="5">
        <f>IFERROR(IF(Table5[[#This Row],[Is RTE Student]]="Yes",0,VLOOKUP(Table4[[#This Row],[Class]]&amp;"_"&amp;Table4[[#This Row],[Stream]]&amp;"_"&amp;Table4[[#This Row],[Medium]],total_fee,5,0)),0)</f>
        <v>0</v>
      </c>
      <c r="V2906" s="5" t="str">
        <f>IFERROR(IF(Table4[[#This Row],[Total fees]]=Table4[[#This Row],[Total]]=0,"",Table4[[#This Row],[Total fees]]-Table4[[#This Row],[Total]]),"")</f>
        <v/>
      </c>
    </row>
    <row r="2907" spans="1:22">
      <c r="A2907" s="18" t="str">
        <f>IF('Student''s Data'!A2907=0,"",'Student''s Data'!A2907)</f>
        <v/>
      </c>
      <c r="B2907" s="18" t="str">
        <f>IF('Student''s Data'!B2907=0,"",'Student''s Data'!B2907)</f>
        <v/>
      </c>
      <c r="C2907" s="19" t="str">
        <f>IF('Student''s Data'!C2907=0,"",'Student''s Data'!C2907)</f>
        <v/>
      </c>
      <c r="D2907" s="19" t="str">
        <f>IF('Student''s Data'!D2907=0,"",'Student''s Data'!D2907)</f>
        <v/>
      </c>
      <c r="E2907" s="19" t="str">
        <f>IF('Student''s Data'!H2907=0,"",'Student''s Data'!H2907)</f>
        <v/>
      </c>
      <c r="F2907" s="19" t="str">
        <f>IF('Student''s Data'!E2907=0,"",'Student''s Data'!E2907)</f>
        <v/>
      </c>
      <c r="G2907" s="19" t="str">
        <f>IF('Student''s Data'!F2907=0,"",'Student''s Data'!F2907)</f>
        <v/>
      </c>
      <c r="H2907" s="17"/>
      <c r="I2907" s="17"/>
      <c r="J2907" s="17"/>
      <c r="K2907" s="17"/>
      <c r="L2907" s="17"/>
      <c r="M2907" s="17"/>
      <c r="N2907" s="17"/>
      <c r="O2907" s="17"/>
      <c r="P2907" s="17"/>
      <c r="Q2907" s="17"/>
      <c r="R2907" s="17"/>
      <c r="S2907" s="17"/>
      <c r="T2907" s="5" t="str">
        <f>IF(SUM(Table4[[#This Row],[Jan]:[Dec]])=0,"",(SUM(Table4[[#This Row],[Jan]:[Dec]])))</f>
        <v/>
      </c>
      <c r="U2907" s="5">
        <f>IFERROR(IF(Table5[[#This Row],[Is RTE Student]]="Yes",0,VLOOKUP(Table4[[#This Row],[Class]]&amp;"_"&amp;Table4[[#This Row],[Stream]]&amp;"_"&amp;Table4[[#This Row],[Medium]],total_fee,5,0)),0)</f>
        <v>0</v>
      </c>
      <c r="V2907" s="5" t="str">
        <f>IFERROR(IF(Table4[[#This Row],[Total fees]]=Table4[[#This Row],[Total]]=0,"",Table4[[#This Row],[Total fees]]-Table4[[#This Row],[Total]]),"")</f>
        <v/>
      </c>
    </row>
    <row r="2908" spans="1:22">
      <c r="A2908" s="18" t="str">
        <f>IF('Student''s Data'!A2908=0,"",'Student''s Data'!A2908)</f>
        <v/>
      </c>
      <c r="B2908" s="18" t="str">
        <f>IF('Student''s Data'!B2908=0,"",'Student''s Data'!B2908)</f>
        <v/>
      </c>
      <c r="C2908" s="19" t="str">
        <f>IF('Student''s Data'!C2908=0,"",'Student''s Data'!C2908)</f>
        <v/>
      </c>
      <c r="D2908" s="19" t="str">
        <f>IF('Student''s Data'!D2908=0,"",'Student''s Data'!D2908)</f>
        <v/>
      </c>
      <c r="E2908" s="19" t="str">
        <f>IF('Student''s Data'!H2908=0,"",'Student''s Data'!H2908)</f>
        <v/>
      </c>
      <c r="F2908" s="19" t="str">
        <f>IF('Student''s Data'!E2908=0,"",'Student''s Data'!E2908)</f>
        <v/>
      </c>
      <c r="G2908" s="19" t="str">
        <f>IF('Student''s Data'!F2908=0,"",'Student''s Data'!F2908)</f>
        <v/>
      </c>
      <c r="H2908" s="17"/>
      <c r="I2908" s="17"/>
      <c r="J2908" s="17"/>
      <c r="K2908" s="17"/>
      <c r="L2908" s="17"/>
      <c r="M2908" s="17"/>
      <c r="N2908" s="17"/>
      <c r="O2908" s="17"/>
      <c r="P2908" s="17"/>
      <c r="Q2908" s="17"/>
      <c r="R2908" s="17"/>
      <c r="S2908" s="17"/>
      <c r="T2908" s="5" t="str">
        <f>IF(SUM(Table4[[#This Row],[Jan]:[Dec]])=0,"",(SUM(Table4[[#This Row],[Jan]:[Dec]])))</f>
        <v/>
      </c>
      <c r="U2908" s="5">
        <f>IFERROR(IF(Table5[[#This Row],[Is RTE Student]]="Yes",0,VLOOKUP(Table4[[#This Row],[Class]]&amp;"_"&amp;Table4[[#This Row],[Stream]]&amp;"_"&amp;Table4[[#This Row],[Medium]],total_fee,5,0)),0)</f>
        <v>0</v>
      </c>
      <c r="V2908" s="5" t="str">
        <f>IFERROR(IF(Table4[[#This Row],[Total fees]]=Table4[[#This Row],[Total]]=0,"",Table4[[#This Row],[Total fees]]-Table4[[#This Row],[Total]]),"")</f>
        <v/>
      </c>
    </row>
    <row r="2909" spans="1:22">
      <c r="A2909" s="18" t="str">
        <f>IF('Student''s Data'!A2909=0,"",'Student''s Data'!A2909)</f>
        <v/>
      </c>
      <c r="B2909" s="18" t="str">
        <f>IF('Student''s Data'!B2909=0,"",'Student''s Data'!B2909)</f>
        <v/>
      </c>
      <c r="C2909" s="19" t="str">
        <f>IF('Student''s Data'!C2909=0,"",'Student''s Data'!C2909)</f>
        <v/>
      </c>
      <c r="D2909" s="19" t="str">
        <f>IF('Student''s Data'!D2909=0,"",'Student''s Data'!D2909)</f>
        <v/>
      </c>
      <c r="E2909" s="19" t="str">
        <f>IF('Student''s Data'!H2909=0,"",'Student''s Data'!H2909)</f>
        <v/>
      </c>
      <c r="F2909" s="19" t="str">
        <f>IF('Student''s Data'!E2909=0,"",'Student''s Data'!E2909)</f>
        <v/>
      </c>
      <c r="G2909" s="19" t="str">
        <f>IF('Student''s Data'!F2909=0,"",'Student''s Data'!F2909)</f>
        <v/>
      </c>
      <c r="H2909" s="17"/>
      <c r="I2909" s="17"/>
      <c r="J2909" s="17"/>
      <c r="K2909" s="17"/>
      <c r="L2909" s="17"/>
      <c r="M2909" s="17"/>
      <c r="N2909" s="17"/>
      <c r="O2909" s="17"/>
      <c r="P2909" s="17"/>
      <c r="Q2909" s="17"/>
      <c r="R2909" s="17"/>
      <c r="S2909" s="17"/>
      <c r="T2909" s="5" t="str">
        <f>IF(SUM(Table4[[#This Row],[Jan]:[Dec]])=0,"",(SUM(Table4[[#This Row],[Jan]:[Dec]])))</f>
        <v/>
      </c>
      <c r="U2909" s="5">
        <f>IFERROR(IF(Table5[[#This Row],[Is RTE Student]]="Yes",0,VLOOKUP(Table4[[#This Row],[Class]]&amp;"_"&amp;Table4[[#This Row],[Stream]]&amp;"_"&amp;Table4[[#This Row],[Medium]],total_fee,5,0)),0)</f>
        <v>0</v>
      </c>
      <c r="V2909" s="5" t="str">
        <f>IFERROR(IF(Table4[[#This Row],[Total fees]]=Table4[[#This Row],[Total]]=0,"",Table4[[#This Row],[Total fees]]-Table4[[#This Row],[Total]]),"")</f>
        <v/>
      </c>
    </row>
    <row r="2910" spans="1:22">
      <c r="A2910" s="18" t="str">
        <f>IF('Student''s Data'!A2910=0,"",'Student''s Data'!A2910)</f>
        <v/>
      </c>
      <c r="B2910" s="18" t="str">
        <f>IF('Student''s Data'!B2910=0,"",'Student''s Data'!B2910)</f>
        <v/>
      </c>
      <c r="C2910" s="19" t="str">
        <f>IF('Student''s Data'!C2910=0,"",'Student''s Data'!C2910)</f>
        <v/>
      </c>
      <c r="D2910" s="19" t="str">
        <f>IF('Student''s Data'!D2910=0,"",'Student''s Data'!D2910)</f>
        <v/>
      </c>
      <c r="E2910" s="19" t="str">
        <f>IF('Student''s Data'!H2910=0,"",'Student''s Data'!H2910)</f>
        <v/>
      </c>
      <c r="F2910" s="19" t="str">
        <f>IF('Student''s Data'!E2910=0,"",'Student''s Data'!E2910)</f>
        <v/>
      </c>
      <c r="G2910" s="19" t="str">
        <f>IF('Student''s Data'!F2910=0,"",'Student''s Data'!F2910)</f>
        <v/>
      </c>
      <c r="H2910" s="17"/>
      <c r="I2910" s="17"/>
      <c r="J2910" s="17"/>
      <c r="K2910" s="17"/>
      <c r="L2910" s="17"/>
      <c r="M2910" s="17"/>
      <c r="N2910" s="17"/>
      <c r="O2910" s="17"/>
      <c r="P2910" s="17"/>
      <c r="Q2910" s="17"/>
      <c r="R2910" s="17"/>
      <c r="S2910" s="17"/>
      <c r="T2910" s="5" t="str">
        <f>IF(SUM(Table4[[#This Row],[Jan]:[Dec]])=0,"",(SUM(Table4[[#This Row],[Jan]:[Dec]])))</f>
        <v/>
      </c>
      <c r="U2910" s="5">
        <f>IFERROR(IF(Table5[[#This Row],[Is RTE Student]]="Yes",0,VLOOKUP(Table4[[#This Row],[Class]]&amp;"_"&amp;Table4[[#This Row],[Stream]]&amp;"_"&amp;Table4[[#This Row],[Medium]],total_fee,5,0)),0)</f>
        <v>0</v>
      </c>
      <c r="V2910" s="5" t="str">
        <f>IFERROR(IF(Table4[[#This Row],[Total fees]]=Table4[[#This Row],[Total]]=0,"",Table4[[#This Row],[Total fees]]-Table4[[#This Row],[Total]]),"")</f>
        <v/>
      </c>
    </row>
    <row r="2911" spans="1:22">
      <c r="A2911" s="18" t="str">
        <f>IF('Student''s Data'!A2911=0,"",'Student''s Data'!A2911)</f>
        <v/>
      </c>
      <c r="B2911" s="18" t="str">
        <f>IF('Student''s Data'!B2911=0,"",'Student''s Data'!B2911)</f>
        <v/>
      </c>
      <c r="C2911" s="19" t="str">
        <f>IF('Student''s Data'!C2911=0,"",'Student''s Data'!C2911)</f>
        <v/>
      </c>
      <c r="D2911" s="19" t="str">
        <f>IF('Student''s Data'!D2911=0,"",'Student''s Data'!D2911)</f>
        <v/>
      </c>
      <c r="E2911" s="19" t="str">
        <f>IF('Student''s Data'!H2911=0,"",'Student''s Data'!H2911)</f>
        <v/>
      </c>
      <c r="F2911" s="19" t="str">
        <f>IF('Student''s Data'!E2911=0,"",'Student''s Data'!E2911)</f>
        <v/>
      </c>
      <c r="G2911" s="19" t="str">
        <f>IF('Student''s Data'!F2911=0,"",'Student''s Data'!F2911)</f>
        <v/>
      </c>
      <c r="H2911" s="17"/>
      <c r="I2911" s="17"/>
      <c r="J2911" s="17"/>
      <c r="K2911" s="17"/>
      <c r="L2911" s="17"/>
      <c r="M2911" s="17"/>
      <c r="N2911" s="17"/>
      <c r="O2911" s="17"/>
      <c r="P2911" s="17"/>
      <c r="Q2911" s="17"/>
      <c r="R2911" s="17"/>
      <c r="S2911" s="17"/>
      <c r="T2911" s="5" t="str">
        <f>IF(SUM(Table4[[#This Row],[Jan]:[Dec]])=0,"",(SUM(Table4[[#This Row],[Jan]:[Dec]])))</f>
        <v/>
      </c>
      <c r="U2911" s="5">
        <f>IFERROR(IF(Table5[[#This Row],[Is RTE Student]]="Yes",0,VLOOKUP(Table4[[#This Row],[Class]]&amp;"_"&amp;Table4[[#This Row],[Stream]]&amp;"_"&amp;Table4[[#This Row],[Medium]],total_fee,5,0)),0)</f>
        <v>0</v>
      </c>
      <c r="V2911" s="5" t="str">
        <f>IFERROR(IF(Table4[[#This Row],[Total fees]]=Table4[[#This Row],[Total]]=0,"",Table4[[#This Row],[Total fees]]-Table4[[#This Row],[Total]]),"")</f>
        <v/>
      </c>
    </row>
    <row r="2912" spans="1:22">
      <c r="A2912" s="18" t="str">
        <f>IF('Student''s Data'!A2912=0,"",'Student''s Data'!A2912)</f>
        <v/>
      </c>
      <c r="B2912" s="18" t="str">
        <f>IF('Student''s Data'!B2912=0,"",'Student''s Data'!B2912)</f>
        <v/>
      </c>
      <c r="C2912" s="19" t="str">
        <f>IF('Student''s Data'!C2912=0,"",'Student''s Data'!C2912)</f>
        <v/>
      </c>
      <c r="D2912" s="19" t="str">
        <f>IF('Student''s Data'!D2912=0,"",'Student''s Data'!D2912)</f>
        <v/>
      </c>
      <c r="E2912" s="19" t="str">
        <f>IF('Student''s Data'!H2912=0,"",'Student''s Data'!H2912)</f>
        <v/>
      </c>
      <c r="F2912" s="19" t="str">
        <f>IF('Student''s Data'!E2912=0,"",'Student''s Data'!E2912)</f>
        <v/>
      </c>
      <c r="G2912" s="19" t="str">
        <f>IF('Student''s Data'!F2912=0,"",'Student''s Data'!F2912)</f>
        <v/>
      </c>
      <c r="H2912" s="17"/>
      <c r="I2912" s="17"/>
      <c r="J2912" s="17"/>
      <c r="K2912" s="17"/>
      <c r="L2912" s="17"/>
      <c r="M2912" s="17"/>
      <c r="N2912" s="17"/>
      <c r="O2912" s="17"/>
      <c r="P2912" s="17"/>
      <c r="Q2912" s="17"/>
      <c r="R2912" s="17"/>
      <c r="S2912" s="17"/>
      <c r="T2912" s="5" t="str">
        <f>IF(SUM(Table4[[#This Row],[Jan]:[Dec]])=0,"",(SUM(Table4[[#This Row],[Jan]:[Dec]])))</f>
        <v/>
      </c>
      <c r="U2912" s="5">
        <f>IFERROR(IF(Table5[[#This Row],[Is RTE Student]]="Yes",0,VLOOKUP(Table4[[#This Row],[Class]]&amp;"_"&amp;Table4[[#This Row],[Stream]]&amp;"_"&amp;Table4[[#This Row],[Medium]],total_fee,5,0)),0)</f>
        <v>0</v>
      </c>
      <c r="V2912" s="5" t="str">
        <f>IFERROR(IF(Table4[[#This Row],[Total fees]]=Table4[[#This Row],[Total]]=0,"",Table4[[#This Row],[Total fees]]-Table4[[#This Row],[Total]]),"")</f>
        <v/>
      </c>
    </row>
    <row r="2913" spans="1:22">
      <c r="A2913" s="18" t="str">
        <f>IF('Student''s Data'!A2913=0,"",'Student''s Data'!A2913)</f>
        <v/>
      </c>
      <c r="B2913" s="18" t="str">
        <f>IF('Student''s Data'!B2913=0,"",'Student''s Data'!B2913)</f>
        <v/>
      </c>
      <c r="C2913" s="19" t="str">
        <f>IF('Student''s Data'!C2913=0,"",'Student''s Data'!C2913)</f>
        <v/>
      </c>
      <c r="D2913" s="19" t="str">
        <f>IF('Student''s Data'!D2913=0,"",'Student''s Data'!D2913)</f>
        <v/>
      </c>
      <c r="E2913" s="19" t="str">
        <f>IF('Student''s Data'!H2913=0,"",'Student''s Data'!H2913)</f>
        <v/>
      </c>
      <c r="F2913" s="19" t="str">
        <f>IF('Student''s Data'!E2913=0,"",'Student''s Data'!E2913)</f>
        <v/>
      </c>
      <c r="G2913" s="19" t="str">
        <f>IF('Student''s Data'!F2913=0,"",'Student''s Data'!F2913)</f>
        <v/>
      </c>
      <c r="H2913" s="17"/>
      <c r="I2913" s="17"/>
      <c r="J2913" s="17"/>
      <c r="K2913" s="17"/>
      <c r="L2913" s="17"/>
      <c r="M2913" s="17"/>
      <c r="N2913" s="17"/>
      <c r="O2913" s="17"/>
      <c r="P2913" s="17"/>
      <c r="Q2913" s="17"/>
      <c r="R2913" s="17"/>
      <c r="S2913" s="17"/>
      <c r="T2913" s="5" t="str">
        <f>IF(SUM(Table4[[#This Row],[Jan]:[Dec]])=0,"",(SUM(Table4[[#This Row],[Jan]:[Dec]])))</f>
        <v/>
      </c>
      <c r="U2913" s="5">
        <f>IFERROR(IF(Table5[[#This Row],[Is RTE Student]]="Yes",0,VLOOKUP(Table4[[#This Row],[Class]]&amp;"_"&amp;Table4[[#This Row],[Stream]]&amp;"_"&amp;Table4[[#This Row],[Medium]],total_fee,5,0)),0)</f>
        <v>0</v>
      </c>
      <c r="V2913" s="5" t="str">
        <f>IFERROR(IF(Table4[[#This Row],[Total fees]]=Table4[[#This Row],[Total]]=0,"",Table4[[#This Row],[Total fees]]-Table4[[#This Row],[Total]]),"")</f>
        <v/>
      </c>
    </row>
    <row r="2914" spans="1:22">
      <c r="A2914" s="18" t="str">
        <f>IF('Student''s Data'!A2914=0,"",'Student''s Data'!A2914)</f>
        <v/>
      </c>
      <c r="B2914" s="18" t="str">
        <f>IF('Student''s Data'!B2914=0,"",'Student''s Data'!B2914)</f>
        <v/>
      </c>
      <c r="C2914" s="19" t="str">
        <f>IF('Student''s Data'!C2914=0,"",'Student''s Data'!C2914)</f>
        <v/>
      </c>
      <c r="D2914" s="19" t="str">
        <f>IF('Student''s Data'!D2914=0,"",'Student''s Data'!D2914)</f>
        <v/>
      </c>
      <c r="E2914" s="19" t="str">
        <f>IF('Student''s Data'!H2914=0,"",'Student''s Data'!H2914)</f>
        <v/>
      </c>
      <c r="F2914" s="19" t="str">
        <f>IF('Student''s Data'!E2914=0,"",'Student''s Data'!E2914)</f>
        <v/>
      </c>
      <c r="G2914" s="19" t="str">
        <f>IF('Student''s Data'!F2914=0,"",'Student''s Data'!F2914)</f>
        <v/>
      </c>
      <c r="H2914" s="17"/>
      <c r="I2914" s="17"/>
      <c r="J2914" s="17"/>
      <c r="K2914" s="17"/>
      <c r="L2914" s="17"/>
      <c r="M2914" s="17"/>
      <c r="N2914" s="17"/>
      <c r="O2914" s="17"/>
      <c r="P2914" s="17"/>
      <c r="Q2914" s="17"/>
      <c r="R2914" s="17"/>
      <c r="S2914" s="17"/>
      <c r="T2914" s="5" t="str">
        <f>IF(SUM(Table4[[#This Row],[Jan]:[Dec]])=0,"",(SUM(Table4[[#This Row],[Jan]:[Dec]])))</f>
        <v/>
      </c>
      <c r="U2914" s="5">
        <f>IFERROR(IF(Table5[[#This Row],[Is RTE Student]]="Yes",0,VLOOKUP(Table4[[#This Row],[Class]]&amp;"_"&amp;Table4[[#This Row],[Stream]]&amp;"_"&amp;Table4[[#This Row],[Medium]],total_fee,5,0)),0)</f>
        <v>0</v>
      </c>
      <c r="V2914" s="5" t="str">
        <f>IFERROR(IF(Table4[[#This Row],[Total fees]]=Table4[[#This Row],[Total]]=0,"",Table4[[#This Row],[Total fees]]-Table4[[#This Row],[Total]]),"")</f>
        <v/>
      </c>
    </row>
    <row r="2915" spans="1:22">
      <c r="A2915" s="18" t="str">
        <f>IF('Student''s Data'!A2915=0,"",'Student''s Data'!A2915)</f>
        <v/>
      </c>
      <c r="B2915" s="18" t="str">
        <f>IF('Student''s Data'!B2915=0,"",'Student''s Data'!B2915)</f>
        <v/>
      </c>
      <c r="C2915" s="19" t="str">
        <f>IF('Student''s Data'!C2915=0,"",'Student''s Data'!C2915)</f>
        <v/>
      </c>
      <c r="D2915" s="19" t="str">
        <f>IF('Student''s Data'!D2915=0,"",'Student''s Data'!D2915)</f>
        <v/>
      </c>
      <c r="E2915" s="19" t="str">
        <f>IF('Student''s Data'!H2915=0,"",'Student''s Data'!H2915)</f>
        <v/>
      </c>
      <c r="F2915" s="19" t="str">
        <f>IF('Student''s Data'!E2915=0,"",'Student''s Data'!E2915)</f>
        <v/>
      </c>
      <c r="G2915" s="19" t="str">
        <f>IF('Student''s Data'!F2915=0,"",'Student''s Data'!F2915)</f>
        <v/>
      </c>
      <c r="H2915" s="17"/>
      <c r="I2915" s="17"/>
      <c r="J2915" s="17"/>
      <c r="K2915" s="17"/>
      <c r="L2915" s="17"/>
      <c r="M2915" s="17"/>
      <c r="N2915" s="17"/>
      <c r="O2915" s="17"/>
      <c r="P2915" s="17"/>
      <c r="Q2915" s="17"/>
      <c r="R2915" s="17"/>
      <c r="S2915" s="17"/>
      <c r="T2915" s="5" t="str">
        <f>IF(SUM(Table4[[#This Row],[Jan]:[Dec]])=0,"",(SUM(Table4[[#This Row],[Jan]:[Dec]])))</f>
        <v/>
      </c>
      <c r="U2915" s="5">
        <f>IFERROR(IF(Table5[[#This Row],[Is RTE Student]]="Yes",0,VLOOKUP(Table4[[#This Row],[Class]]&amp;"_"&amp;Table4[[#This Row],[Stream]]&amp;"_"&amp;Table4[[#This Row],[Medium]],total_fee,5,0)),0)</f>
        <v>0</v>
      </c>
      <c r="V2915" s="5" t="str">
        <f>IFERROR(IF(Table4[[#This Row],[Total fees]]=Table4[[#This Row],[Total]]=0,"",Table4[[#This Row],[Total fees]]-Table4[[#This Row],[Total]]),"")</f>
        <v/>
      </c>
    </row>
    <row r="2916" spans="1:22">
      <c r="A2916" s="18" t="str">
        <f>IF('Student''s Data'!A2916=0,"",'Student''s Data'!A2916)</f>
        <v/>
      </c>
      <c r="B2916" s="18" t="str">
        <f>IF('Student''s Data'!B2916=0,"",'Student''s Data'!B2916)</f>
        <v/>
      </c>
      <c r="C2916" s="19" t="str">
        <f>IF('Student''s Data'!C2916=0,"",'Student''s Data'!C2916)</f>
        <v/>
      </c>
      <c r="D2916" s="19" t="str">
        <f>IF('Student''s Data'!D2916=0,"",'Student''s Data'!D2916)</f>
        <v/>
      </c>
      <c r="E2916" s="19" t="str">
        <f>IF('Student''s Data'!H2916=0,"",'Student''s Data'!H2916)</f>
        <v/>
      </c>
      <c r="F2916" s="19" t="str">
        <f>IF('Student''s Data'!E2916=0,"",'Student''s Data'!E2916)</f>
        <v/>
      </c>
      <c r="G2916" s="19" t="str">
        <f>IF('Student''s Data'!F2916=0,"",'Student''s Data'!F2916)</f>
        <v/>
      </c>
      <c r="H2916" s="17"/>
      <c r="I2916" s="17"/>
      <c r="J2916" s="17"/>
      <c r="K2916" s="17"/>
      <c r="L2916" s="17"/>
      <c r="M2916" s="17"/>
      <c r="N2916" s="17"/>
      <c r="O2916" s="17"/>
      <c r="P2916" s="17"/>
      <c r="Q2916" s="17"/>
      <c r="R2916" s="17"/>
      <c r="S2916" s="17"/>
      <c r="T2916" s="5" t="str">
        <f>IF(SUM(Table4[[#This Row],[Jan]:[Dec]])=0,"",(SUM(Table4[[#This Row],[Jan]:[Dec]])))</f>
        <v/>
      </c>
      <c r="U2916" s="5">
        <f>IFERROR(IF(Table5[[#This Row],[Is RTE Student]]="Yes",0,VLOOKUP(Table4[[#This Row],[Class]]&amp;"_"&amp;Table4[[#This Row],[Stream]]&amp;"_"&amp;Table4[[#This Row],[Medium]],total_fee,5,0)),0)</f>
        <v>0</v>
      </c>
      <c r="V2916" s="5" t="str">
        <f>IFERROR(IF(Table4[[#This Row],[Total fees]]=Table4[[#This Row],[Total]]=0,"",Table4[[#This Row],[Total fees]]-Table4[[#This Row],[Total]]),"")</f>
        <v/>
      </c>
    </row>
    <row r="2917" spans="1:22">
      <c r="A2917" s="18" t="str">
        <f>IF('Student''s Data'!A2917=0,"",'Student''s Data'!A2917)</f>
        <v/>
      </c>
      <c r="B2917" s="18" t="str">
        <f>IF('Student''s Data'!B2917=0,"",'Student''s Data'!B2917)</f>
        <v/>
      </c>
      <c r="C2917" s="19" t="str">
        <f>IF('Student''s Data'!C2917=0,"",'Student''s Data'!C2917)</f>
        <v/>
      </c>
      <c r="D2917" s="19" t="str">
        <f>IF('Student''s Data'!D2917=0,"",'Student''s Data'!D2917)</f>
        <v/>
      </c>
      <c r="E2917" s="19" t="str">
        <f>IF('Student''s Data'!H2917=0,"",'Student''s Data'!H2917)</f>
        <v/>
      </c>
      <c r="F2917" s="19" t="str">
        <f>IF('Student''s Data'!E2917=0,"",'Student''s Data'!E2917)</f>
        <v/>
      </c>
      <c r="G2917" s="19" t="str">
        <f>IF('Student''s Data'!F2917=0,"",'Student''s Data'!F2917)</f>
        <v/>
      </c>
      <c r="H2917" s="17"/>
      <c r="I2917" s="17"/>
      <c r="J2917" s="17"/>
      <c r="K2917" s="17"/>
      <c r="L2917" s="17"/>
      <c r="M2917" s="17"/>
      <c r="N2917" s="17"/>
      <c r="O2917" s="17"/>
      <c r="P2917" s="17"/>
      <c r="Q2917" s="17"/>
      <c r="R2917" s="17"/>
      <c r="S2917" s="17"/>
      <c r="T2917" s="5" t="str">
        <f>IF(SUM(Table4[[#This Row],[Jan]:[Dec]])=0,"",(SUM(Table4[[#This Row],[Jan]:[Dec]])))</f>
        <v/>
      </c>
      <c r="U2917" s="5">
        <f>IFERROR(IF(Table5[[#This Row],[Is RTE Student]]="Yes",0,VLOOKUP(Table4[[#This Row],[Class]]&amp;"_"&amp;Table4[[#This Row],[Stream]]&amp;"_"&amp;Table4[[#This Row],[Medium]],total_fee,5,0)),0)</f>
        <v>0</v>
      </c>
      <c r="V2917" s="5" t="str">
        <f>IFERROR(IF(Table4[[#This Row],[Total fees]]=Table4[[#This Row],[Total]]=0,"",Table4[[#This Row],[Total fees]]-Table4[[#This Row],[Total]]),"")</f>
        <v/>
      </c>
    </row>
    <row r="2918" spans="1:22">
      <c r="A2918" s="18" t="str">
        <f>IF('Student''s Data'!A2918=0,"",'Student''s Data'!A2918)</f>
        <v/>
      </c>
      <c r="B2918" s="18" t="str">
        <f>IF('Student''s Data'!B2918=0,"",'Student''s Data'!B2918)</f>
        <v/>
      </c>
      <c r="C2918" s="19" t="str">
        <f>IF('Student''s Data'!C2918=0,"",'Student''s Data'!C2918)</f>
        <v/>
      </c>
      <c r="D2918" s="19" t="str">
        <f>IF('Student''s Data'!D2918=0,"",'Student''s Data'!D2918)</f>
        <v/>
      </c>
      <c r="E2918" s="19" t="str">
        <f>IF('Student''s Data'!H2918=0,"",'Student''s Data'!H2918)</f>
        <v/>
      </c>
      <c r="F2918" s="19" t="str">
        <f>IF('Student''s Data'!E2918=0,"",'Student''s Data'!E2918)</f>
        <v/>
      </c>
      <c r="G2918" s="19" t="str">
        <f>IF('Student''s Data'!F2918=0,"",'Student''s Data'!F2918)</f>
        <v/>
      </c>
      <c r="H2918" s="17"/>
      <c r="I2918" s="17"/>
      <c r="J2918" s="17"/>
      <c r="K2918" s="17"/>
      <c r="L2918" s="17"/>
      <c r="M2918" s="17"/>
      <c r="N2918" s="17"/>
      <c r="O2918" s="17"/>
      <c r="P2918" s="17"/>
      <c r="Q2918" s="17"/>
      <c r="R2918" s="17"/>
      <c r="S2918" s="17"/>
      <c r="T2918" s="5" t="str">
        <f>IF(SUM(Table4[[#This Row],[Jan]:[Dec]])=0,"",(SUM(Table4[[#This Row],[Jan]:[Dec]])))</f>
        <v/>
      </c>
      <c r="U2918" s="5">
        <f>IFERROR(IF(Table5[[#This Row],[Is RTE Student]]="Yes",0,VLOOKUP(Table4[[#This Row],[Class]]&amp;"_"&amp;Table4[[#This Row],[Stream]]&amp;"_"&amp;Table4[[#This Row],[Medium]],total_fee,5,0)),0)</f>
        <v>0</v>
      </c>
      <c r="V2918" s="5" t="str">
        <f>IFERROR(IF(Table4[[#This Row],[Total fees]]=Table4[[#This Row],[Total]]=0,"",Table4[[#This Row],[Total fees]]-Table4[[#This Row],[Total]]),"")</f>
        <v/>
      </c>
    </row>
    <row r="2919" spans="1:22">
      <c r="A2919" s="18" t="str">
        <f>IF('Student''s Data'!A2919=0,"",'Student''s Data'!A2919)</f>
        <v/>
      </c>
      <c r="B2919" s="18" t="str">
        <f>IF('Student''s Data'!B2919=0,"",'Student''s Data'!B2919)</f>
        <v/>
      </c>
      <c r="C2919" s="19" t="str">
        <f>IF('Student''s Data'!C2919=0,"",'Student''s Data'!C2919)</f>
        <v/>
      </c>
      <c r="D2919" s="19" t="str">
        <f>IF('Student''s Data'!D2919=0,"",'Student''s Data'!D2919)</f>
        <v/>
      </c>
      <c r="E2919" s="19" t="str">
        <f>IF('Student''s Data'!H2919=0,"",'Student''s Data'!H2919)</f>
        <v/>
      </c>
      <c r="F2919" s="19" t="str">
        <f>IF('Student''s Data'!E2919=0,"",'Student''s Data'!E2919)</f>
        <v/>
      </c>
      <c r="G2919" s="19" t="str">
        <f>IF('Student''s Data'!F2919=0,"",'Student''s Data'!F2919)</f>
        <v/>
      </c>
      <c r="H2919" s="17"/>
      <c r="I2919" s="17"/>
      <c r="J2919" s="17"/>
      <c r="K2919" s="17"/>
      <c r="L2919" s="17"/>
      <c r="M2919" s="17"/>
      <c r="N2919" s="17"/>
      <c r="O2919" s="17"/>
      <c r="P2919" s="17"/>
      <c r="Q2919" s="17"/>
      <c r="R2919" s="17"/>
      <c r="S2919" s="17"/>
      <c r="T2919" s="5" t="str">
        <f>IF(SUM(Table4[[#This Row],[Jan]:[Dec]])=0,"",(SUM(Table4[[#This Row],[Jan]:[Dec]])))</f>
        <v/>
      </c>
      <c r="U2919" s="5">
        <f>IFERROR(IF(Table5[[#This Row],[Is RTE Student]]="Yes",0,VLOOKUP(Table4[[#This Row],[Class]]&amp;"_"&amp;Table4[[#This Row],[Stream]]&amp;"_"&amp;Table4[[#This Row],[Medium]],total_fee,5,0)),0)</f>
        <v>0</v>
      </c>
      <c r="V2919" s="5" t="str">
        <f>IFERROR(IF(Table4[[#This Row],[Total fees]]=Table4[[#This Row],[Total]]=0,"",Table4[[#This Row],[Total fees]]-Table4[[#This Row],[Total]]),"")</f>
        <v/>
      </c>
    </row>
    <row r="2920" spans="1:22">
      <c r="A2920" s="18" t="str">
        <f>IF('Student''s Data'!A2920=0,"",'Student''s Data'!A2920)</f>
        <v/>
      </c>
      <c r="B2920" s="18" t="str">
        <f>IF('Student''s Data'!B2920=0,"",'Student''s Data'!B2920)</f>
        <v/>
      </c>
      <c r="C2920" s="19" t="str">
        <f>IF('Student''s Data'!C2920=0,"",'Student''s Data'!C2920)</f>
        <v/>
      </c>
      <c r="D2920" s="19" t="str">
        <f>IF('Student''s Data'!D2920=0,"",'Student''s Data'!D2920)</f>
        <v/>
      </c>
      <c r="E2920" s="19" t="str">
        <f>IF('Student''s Data'!H2920=0,"",'Student''s Data'!H2920)</f>
        <v/>
      </c>
      <c r="F2920" s="19" t="str">
        <f>IF('Student''s Data'!E2920=0,"",'Student''s Data'!E2920)</f>
        <v/>
      </c>
      <c r="G2920" s="19" t="str">
        <f>IF('Student''s Data'!F2920=0,"",'Student''s Data'!F2920)</f>
        <v/>
      </c>
      <c r="H2920" s="17"/>
      <c r="I2920" s="17"/>
      <c r="J2920" s="17"/>
      <c r="K2920" s="17"/>
      <c r="L2920" s="17"/>
      <c r="M2920" s="17"/>
      <c r="N2920" s="17"/>
      <c r="O2920" s="17"/>
      <c r="P2920" s="17"/>
      <c r="Q2920" s="17"/>
      <c r="R2920" s="17"/>
      <c r="S2920" s="17"/>
      <c r="T2920" s="5" t="str">
        <f>IF(SUM(Table4[[#This Row],[Jan]:[Dec]])=0,"",(SUM(Table4[[#This Row],[Jan]:[Dec]])))</f>
        <v/>
      </c>
      <c r="U2920" s="5">
        <f>IFERROR(IF(Table5[[#This Row],[Is RTE Student]]="Yes",0,VLOOKUP(Table4[[#This Row],[Class]]&amp;"_"&amp;Table4[[#This Row],[Stream]]&amp;"_"&amp;Table4[[#This Row],[Medium]],total_fee,5,0)),0)</f>
        <v>0</v>
      </c>
      <c r="V2920" s="5" t="str">
        <f>IFERROR(IF(Table4[[#This Row],[Total fees]]=Table4[[#This Row],[Total]]=0,"",Table4[[#This Row],[Total fees]]-Table4[[#This Row],[Total]]),"")</f>
        <v/>
      </c>
    </row>
    <row r="2921" spans="1:22">
      <c r="A2921" s="18" t="str">
        <f>IF('Student''s Data'!A2921=0,"",'Student''s Data'!A2921)</f>
        <v/>
      </c>
      <c r="B2921" s="18" t="str">
        <f>IF('Student''s Data'!B2921=0,"",'Student''s Data'!B2921)</f>
        <v/>
      </c>
      <c r="C2921" s="19" t="str">
        <f>IF('Student''s Data'!C2921=0,"",'Student''s Data'!C2921)</f>
        <v/>
      </c>
      <c r="D2921" s="19" t="str">
        <f>IF('Student''s Data'!D2921=0,"",'Student''s Data'!D2921)</f>
        <v/>
      </c>
      <c r="E2921" s="19" t="str">
        <f>IF('Student''s Data'!H2921=0,"",'Student''s Data'!H2921)</f>
        <v/>
      </c>
      <c r="F2921" s="19" t="str">
        <f>IF('Student''s Data'!E2921=0,"",'Student''s Data'!E2921)</f>
        <v/>
      </c>
      <c r="G2921" s="19" t="str">
        <f>IF('Student''s Data'!F2921=0,"",'Student''s Data'!F2921)</f>
        <v/>
      </c>
      <c r="H2921" s="17"/>
      <c r="I2921" s="17"/>
      <c r="J2921" s="17"/>
      <c r="K2921" s="17"/>
      <c r="L2921" s="17"/>
      <c r="M2921" s="17"/>
      <c r="N2921" s="17"/>
      <c r="O2921" s="17"/>
      <c r="P2921" s="17"/>
      <c r="Q2921" s="17"/>
      <c r="R2921" s="17"/>
      <c r="S2921" s="17"/>
      <c r="T2921" s="5" t="str">
        <f>IF(SUM(Table4[[#This Row],[Jan]:[Dec]])=0,"",(SUM(Table4[[#This Row],[Jan]:[Dec]])))</f>
        <v/>
      </c>
      <c r="U2921" s="5">
        <f>IFERROR(IF(Table5[[#This Row],[Is RTE Student]]="Yes",0,VLOOKUP(Table4[[#This Row],[Class]]&amp;"_"&amp;Table4[[#This Row],[Stream]]&amp;"_"&amp;Table4[[#This Row],[Medium]],total_fee,5,0)),0)</f>
        <v>0</v>
      </c>
      <c r="V2921" s="5" t="str">
        <f>IFERROR(IF(Table4[[#This Row],[Total fees]]=Table4[[#This Row],[Total]]=0,"",Table4[[#This Row],[Total fees]]-Table4[[#This Row],[Total]]),"")</f>
        <v/>
      </c>
    </row>
    <row r="2922" spans="1:22">
      <c r="A2922" s="18" t="str">
        <f>IF('Student''s Data'!A2922=0,"",'Student''s Data'!A2922)</f>
        <v/>
      </c>
      <c r="B2922" s="18" t="str">
        <f>IF('Student''s Data'!B2922=0,"",'Student''s Data'!B2922)</f>
        <v/>
      </c>
      <c r="C2922" s="19" t="str">
        <f>IF('Student''s Data'!C2922=0,"",'Student''s Data'!C2922)</f>
        <v/>
      </c>
      <c r="D2922" s="19" t="str">
        <f>IF('Student''s Data'!D2922=0,"",'Student''s Data'!D2922)</f>
        <v/>
      </c>
      <c r="E2922" s="19" t="str">
        <f>IF('Student''s Data'!H2922=0,"",'Student''s Data'!H2922)</f>
        <v/>
      </c>
      <c r="F2922" s="19" t="str">
        <f>IF('Student''s Data'!E2922=0,"",'Student''s Data'!E2922)</f>
        <v/>
      </c>
      <c r="G2922" s="19" t="str">
        <f>IF('Student''s Data'!F2922=0,"",'Student''s Data'!F2922)</f>
        <v/>
      </c>
      <c r="H2922" s="17"/>
      <c r="I2922" s="17"/>
      <c r="J2922" s="17"/>
      <c r="K2922" s="17"/>
      <c r="L2922" s="17"/>
      <c r="M2922" s="17"/>
      <c r="N2922" s="17"/>
      <c r="O2922" s="17"/>
      <c r="P2922" s="17"/>
      <c r="Q2922" s="17"/>
      <c r="R2922" s="17"/>
      <c r="S2922" s="17"/>
      <c r="T2922" s="5" t="str">
        <f>IF(SUM(Table4[[#This Row],[Jan]:[Dec]])=0,"",(SUM(Table4[[#This Row],[Jan]:[Dec]])))</f>
        <v/>
      </c>
      <c r="U2922" s="5">
        <f>IFERROR(IF(Table5[[#This Row],[Is RTE Student]]="Yes",0,VLOOKUP(Table4[[#This Row],[Class]]&amp;"_"&amp;Table4[[#This Row],[Stream]]&amp;"_"&amp;Table4[[#This Row],[Medium]],total_fee,5,0)),0)</f>
        <v>0</v>
      </c>
      <c r="V2922" s="5" t="str">
        <f>IFERROR(IF(Table4[[#This Row],[Total fees]]=Table4[[#This Row],[Total]]=0,"",Table4[[#This Row],[Total fees]]-Table4[[#This Row],[Total]]),"")</f>
        <v/>
      </c>
    </row>
    <row r="2923" spans="1:22">
      <c r="A2923" s="18" t="str">
        <f>IF('Student''s Data'!A2923=0,"",'Student''s Data'!A2923)</f>
        <v/>
      </c>
      <c r="B2923" s="18" t="str">
        <f>IF('Student''s Data'!B2923=0,"",'Student''s Data'!B2923)</f>
        <v/>
      </c>
      <c r="C2923" s="19" t="str">
        <f>IF('Student''s Data'!C2923=0,"",'Student''s Data'!C2923)</f>
        <v/>
      </c>
      <c r="D2923" s="19" t="str">
        <f>IF('Student''s Data'!D2923=0,"",'Student''s Data'!D2923)</f>
        <v/>
      </c>
      <c r="E2923" s="19" t="str">
        <f>IF('Student''s Data'!H2923=0,"",'Student''s Data'!H2923)</f>
        <v/>
      </c>
      <c r="F2923" s="19" t="str">
        <f>IF('Student''s Data'!E2923=0,"",'Student''s Data'!E2923)</f>
        <v/>
      </c>
      <c r="G2923" s="19" t="str">
        <f>IF('Student''s Data'!F2923=0,"",'Student''s Data'!F2923)</f>
        <v/>
      </c>
      <c r="H2923" s="17"/>
      <c r="I2923" s="17"/>
      <c r="J2923" s="17"/>
      <c r="K2923" s="17"/>
      <c r="L2923" s="17"/>
      <c r="M2923" s="17"/>
      <c r="N2923" s="17"/>
      <c r="O2923" s="17"/>
      <c r="P2923" s="17"/>
      <c r="Q2923" s="17"/>
      <c r="R2923" s="17"/>
      <c r="S2923" s="17"/>
      <c r="T2923" s="5" t="str">
        <f>IF(SUM(Table4[[#This Row],[Jan]:[Dec]])=0,"",(SUM(Table4[[#This Row],[Jan]:[Dec]])))</f>
        <v/>
      </c>
      <c r="U2923" s="5">
        <f>IFERROR(IF(Table5[[#This Row],[Is RTE Student]]="Yes",0,VLOOKUP(Table4[[#This Row],[Class]]&amp;"_"&amp;Table4[[#This Row],[Stream]]&amp;"_"&amp;Table4[[#This Row],[Medium]],total_fee,5,0)),0)</f>
        <v>0</v>
      </c>
      <c r="V2923" s="5" t="str">
        <f>IFERROR(IF(Table4[[#This Row],[Total fees]]=Table4[[#This Row],[Total]]=0,"",Table4[[#This Row],[Total fees]]-Table4[[#This Row],[Total]]),"")</f>
        <v/>
      </c>
    </row>
    <row r="2924" spans="1:22">
      <c r="A2924" s="18" t="str">
        <f>IF('Student''s Data'!A2924=0,"",'Student''s Data'!A2924)</f>
        <v/>
      </c>
      <c r="B2924" s="18" t="str">
        <f>IF('Student''s Data'!B2924=0,"",'Student''s Data'!B2924)</f>
        <v/>
      </c>
      <c r="C2924" s="19" t="str">
        <f>IF('Student''s Data'!C2924=0,"",'Student''s Data'!C2924)</f>
        <v/>
      </c>
      <c r="D2924" s="19" t="str">
        <f>IF('Student''s Data'!D2924=0,"",'Student''s Data'!D2924)</f>
        <v/>
      </c>
      <c r="E2924" s="19" t="str">
        <f>IF('Student''s Data'!H2924=0,"",'Student''s Data'!H2924)</f>
        <v/>
      </c>
      <c r="F2924" s="19" t="str">
        <f>IF('Student''s Data'!E2924=0,"",'Student''s Data'!E2924)</f>
        <v/>
      </c>
      <c r="G2924" s="19" t="str">
        <f>IF('Student''s Data'!F2924=0,"",'Student''s Data'!F2924)</f>
        <v/>
      </c>
      <c r="H2924" s="17"/>
      <c r="I2924" s="17"/>
      <c r="J2924" s="17"/>
      <c r="K2924" s="17"/>
      <c r="L2924" s="17"/>
      <c r="M2924" s="17"/>
      <c r="N2924" s="17"/>
      <c r="O2924" s="17"/>
      <c r="P2924" s="17"/>
      <c r="Q2924" s="17"/>
      <c r="R2924" s="17"/>
      <c r="S2924" s="17"/>
      <c r="T2924" s="5" t="str">
        <f>IF(SUM(Table4[[#This Row],[Jan]:[Dec]])=0,"",(SUM(Table4[[#This Row],[Jan]:[Dec]])))</f>
        <v/>
      </c>
      <c r="U2924" s="5">
        <f>IFERROR(IF(Table5[[#This Row],[Is RTE Student]]="Yes",0,VLOOKUP(Table4[[#This Row],[Class]]&amp;"_"&amp;Table4[[#This Row],[Stream]]&amp;"_"&amp;Table4[[#This Row],[Medium]],total_fee,5,0)),0)</f>
        <v>0</v>
      </c>
      <c r="V2924" s="5" t="str">
        <f>IFERROR(IF(Table4[[#This Row],[Total fees]]=Table4[[#This Row],[Total]]=0,"",Table4[[#This Row],[Total fees]]-Table4[[#This Row],[Total]]),"")</f>
        <v/>
      </c>
    </row>
    <row r="2925" spans="1:22">
      <c r="A2925" s="18" t="str">
        <f>IF('Student''s Data'!A2925=0,"",'Student''s Data'!A2925)</f>
        <v/>
      </c>
      <c r="B2925" s="18" t="str">
        <f>IF('Student''s Data'!B2925=0,"",'Student''s Data'!B2925)</f>
        <v/>
      </c>
      <c r="C2925" s="19" t="str">
        <f>IF('Student''s Data'!C2925=0,"",'Student''s Data'!C2925)</f>
        <v/>
      </c>
      <c r="D2925" s="19" t="str">
        <f>IF('Student''s Data'!D2925=0,"",'Student''s Data'!D2925)</f>
        <v/>
      </c>
      <c r="E2925" s="19" t="str">
        <f>IF('Student''s Data'!H2925=0,"",'Student''s Data'!H2925)</f>
        <v/>
      </c>
      <c r="F2925" s="19" t="str">
        <f>IF('Student''s Data'!E2925=0,"",'Student''s Data'!E2925)</f>
        <v/>
      </c>
      <c r="G2925" s="19" t="str">
        <f>IF('Student''s Data'!F2925=0,"",'Student''s Data'!F2925)</f>
        <v/>
      </c>
      <c r="H2925" s="17"/>
      <c r="I2925" s="17"/>
      <c r="J2925" s="17"/>
      <c r="K2925" s="17"/>
      <c r="L2925" s="17"/>
      <c r="M2925" s="17"/>
      <c r="N2925" s="17"/>
      <c r="O2925" s="17"/>
      <c r="P2925" s="17"/>
      <c r="Q2925" s="17"/>
      <c r="R2925" s="17"/>
      <c r="S2925" s="17"/>
      <c r="T2925" s="5" t="str">
        <f>IF(SUM(Table4[[#This Row],[Jan]:[Dec]])=0,"",(SUM(Table4[[#This Row],[Jan]:[Dec]])))</f>
        <v/>
      </c>
      <c r="U2925" s="5">
        <f>IFERROR(IF(Table5[[#This Row],[Is RTE Student]]="Yes",0,VLOOKUP(Table4[[#This Row],[Class]]&amp;"_"&amp;Table4[[#This Row],[Stream]]&amp;"_"&amp;Table4[[#This Row],[Medium]],total_fee,5,0)),0)</f>
        <v>0</v>
      </c>
      <c r="V2925" s="5" t="str">
        <f>IFERROR(IF(Table4[[#This Row],[Total fees]]=Table4[[#This Row],[Total]]=0,"",Table4[[#This Row],[Total fees]]-Table4[[#This Row],[Total]]),"")</f>
        <v/>
      </c>
    </row>
    <row r="2926" spans="1:22">
      <c r="A2926" s="18" t="str">
        <f>IF('Student''s Data'!A2926=0,"",'Student''s Data'!A2926)</f>
        <v/>
      </c>
      <c r="B2926" s="18" t="str">
        <f>IF('Student''s Data'!B2926=0,"",'Student''s Data'!B2926)</f>
        <v/>
      </c>
      <c r="C2926" s="19" t="str">
        <f>IF('Student''s Data'!C2926=0,"",'Student''s Data'!C2926)</f>
        <v/>
      </c>
      <c r="D2926" s="19" t="str">
        <f>IF('Student''s Data'!D2926=0,"",'Student''s Data'!D2926)</f>
        <v/>
      </c>
      <c r="E2926" s="19" t="str">
        <f>IF('Student''s Data'!H2926=0,"",'Student''s Data'!H2926)</f>
        <v/>
      </c>
      <c r="F2926" s="19" t="str">
        <f>IF('Student''s Data'!E2926=0,"",'Student''s Data'!E2926)</f>
        <v/>
      </c>
      <c r="G2926" s="19" t="str">
        <f>IF('Student''s Data'!F2926=0,"",'Student''s Data'!F2926)</f>
        <v/>
      </c>
      <c r="H2926" s="17"/>
      <c r="I2926" s="17"/>
      <c r="J2926" s="17"/>
      <c r="K2926" s="17"/>
      <c r="L2926" s="17"/>
      <c r="M2926" s="17"/>
      <c r="N2926" s="17"/>
      <c r="O2926" s="17"/>
      <c r="P2926" s="17"/>
      <c r="Q2926" s="17"/>
      <c r="R2926" s="17"/>
      <c r="S2926" s="17"/>
      <c r="T2926" s="5" t="str">
        <f>IF(SUM(Table4[[#This Row],[Jan]:[Dec]])=0,"",(SUM(Table4[[#This Row],[Jan]:[Dec]])))</f>
        <v/>
      </c>
      <c r="U2926" s="5">
        <f>IFERROR(IF(Table5[[#This Row],[Is RTE Student]]="Yes",0,VLOOKUP(Table4[[#This Row],[Class]]&amp;"_"&amp;Table4[[#This Row],[Stream]]&amp;"_"&amp;Table4[[#This Row],[Medium]],total_fee,5,0)),0)</f>
        <v>0</v>
      </c>
      <c r="V2926" s="5" t="str">
        <f>IFERROR(IF(Table4[[#This Row],[Total fees]]=Table4[[#This Row],[Total]]=0,"",Table4[[#This Row],[Total fees]]-Table4[[#This Row],[Total]]),"")</f>
        <v/>
      </c>
    </row>
    <row r="2927" spans="1:22">
      <c r="A2927" s="18" t="str">
        <f>IF('Student''s Data'!A2927=0,"",'Student''s Data'!A2927)</f>
        <v/>
      </c>
      <c r="B2927" s="18" t="str">
        <f>IF('Student''s Data'!B2927=0,"",'Student''s Data'!B2927)</f>
        <v/>
      </c>
      <c r="C2927" s="19" t="str">
        <f>IF('Student''s Data'!C2927=0,"",'Student''s Data'!C2927)</f>
        <v/>
      </c>
      <c r="D2927" s="19" t="str">
        <f>IF('Student''s Data'!D2927=0,"",'Student''s Data'!D2927)</f>
        <v/>
      </c>
      <c r="E2927" s="19" t="str">
        <f>IF('Student''s Data'!H2927=0,"",'Student''s Data'!H2927)</f>
        <v/>
      </c>
      <c r="F2927" s="19" t="str">
        <f>IF('Student''s Data'!E2927=0,"",'Student''s Data'!E2927)</f>
        <v/>
      </c>
      <c r="G2927" s="19" t="str">
        <f>IF('Student''s Data'!F2927=0,"",'Student''s Data'!F2927)</f>
        <v/>
      </c>
      <c r="H2927" s="17"/>
      <c r="I2927" s="17"/>
      <c r="J2927" s="17"/>
      <c r="K2927" s="17"/>
      <c r="L2927" s="17"/>
      <c r="M2927" s="17"/>
      <c r="N2927" s="17"/>
      <c r="O2927" s="17"/>
      <c r="P2927" s="17"/>
      <c r="Q2927" s="17"/>
      <c r="R2927" s="17"/>
      <c r="S2927" s="17"/>
      <c r="T2927" s="5" t="str">
        <f>IF(SUM(Table4[[#This Row],[Jan]:[Dec]])=0,"",(SUM(Table4[[#This Row],[Jan]:[Dec]])))</f>
        <v/>
      </c>
      <c r="U2927" s="5">
        <f>IFERROR(IF(Table5[[#This Row],[Is RTE Student]]="Yes",0,VLOOKUP(Table4[[#This Row],[Class]]&amp;"_"&amp;Table4[[#This Row],[Stream]]&amp;"_"&amp;Table4[[#This Row],[Medium]],total_fee,5,0)),0)</f>
        <v>0</v>
      </c>
      <c r="V2927" s="5" t="str">
        <f>IFERROR(IF(Table4[[#This Row],[Total fees]]=Table4[[#This Row],[Total]]=0,"",Table4[[#This Row],[Total fees]]-Table4[[#This Row],[Total]]),"")</f>
        <v/>
      </c>
    </row>
    <row r="2928" spans="1:22">
      <c r="A2928" s="18" t="str">
        <f>IF('Student''s Data'!A2928=0,"",'Student''s Data'!A2928)</f>
        <v/>
      </c>
      <c r="B2928" s="18" t="str">
        <f>IF('Student''s Data'!B2928=0,"",'Student''s Data'!B2928)</f>
        <v/>
      </c>
      <c r="C2928" s="19" t="str">
        <f>IF('Student''s Data'!C2928=0,"",'Student''s Data'!C2928)</f>
        <v/>
      </c>
      <c r="D2928" s="19" t="str">
        <f>IF('Student''s Data'!D2928=0,"",'Student''s Data'!D2928)</f>
        <v/>
      </c>
      <c r="E2928" s="19" t="str">
        <f>IF('Student''s Data'!H2928=0,"",'Student''s Data'!H2928)</f>
        <v/>
      </c>
      <c r="F2928" s="19" t="str">
        <f>IF('Student''s Data'!E2928=0,"",'Student''s Data'!E2928)</f>
        <v/>
      </c>
      <c r="G2928" s="19" t="str">
        <f>IF('Student''s Data'!F2928=0,"",'Student''s Data'!F2928)</f>
        <v/>
      </c>
      <c r="H2928" s="17"/>
      <c r="I2928" s="17"/>
      <c r="J2928" s="17"/>
      <c r="K2928" s="17"/>
      <c r="L2928" s="17"/>
      <c r="M2928" s="17"/>
      <c r="N2928" s="17"/>
      <c r="O2928" s="17"/>
      <c r="P2928" s="17"/>
      <c r="Q2928" s="17"/>
      <c r="R2928" s="17"/>
      <c r="S2928" s="17"/>
      <c r="T2928" s="5" t="str">
        <f>IF(SUM(Table4[[#This Row],[Jan]:[Dec]])=0,"",(SUM(Table4[[#This Row],[Jan]:[Dec]])))</f>
        <v/>
      </c>
      <c r="U2928" s="5">
        <f>IFERROR(IF(Table5[[#This Row],[Is RTE Student]]="Yes",0,VLOOKUP(Table4[[#This Row],[Class]]&amp;"_"&amp;Table4[[#This Row],[Stream]]&amp;"_"&amp;Table4[[#This Row],[Medium]],total_fee,5,0)),0)</f>
        <v>0</v>
      </c>
      <c r="V2928" s="5" t="str">
        <f>IFERROR(IF(Table4[[#This Row],[Total fees]]=Table4[[#This Row],[Total]]=0,"",Table4[[#This Row],[Total fees]]-Table4[[#This Row],[Total]]),"")</f>
        <v/>
      </c>
    </row>
    <row r="2929" spans="1:22">
      <c r="A2929" s="18" t="str">
        <f>IF('Student''s Data'!A2929=0,"",'Student''s Data'!A2929)</f>
        <v/>
      </c>
      <c r="B2929" s="18" t="str">
        <f>IF('Student''s Data'!B2929=0,"",'Student''s Data'!B2929)</f>
        <v/>
      </c>
      <c r="C2929" s="19" t="str">
        <f>IF('Student''s Data'!C2929=0,"",'Student''s Data'!C2929)</f>
        <v/>
      </c>
      <c r="D2929" s="19" t="str">
        <f>IF('Student''s Data'!D2929=0,"",'Student''s Data'!D2929)</f>
        <v/>
      </c>
      <c r="E2929" s="19" t="str">
        <f>IF('Student''s Data'!H2929=0,"",'Student''s Data'!H2929)</f>
        <v/>
      </c>
      <c r="F2929" s="19" t="str">
        <f>IF('Student''s Data'!E2929=0,"",'Student''s Data'!E2929)</f>
        <v/>
      </c>
      <c r="G2929" s="19" t="str">
        <f>IF('Student''s Data'!F2929=0,"",'Student''s Data'!F2929)</f>
        <v/>
      </c>
      <c r="H2929" s="17"/>
      <c r="I2929" s="17"/>
      <c r="J2929" s="17"/>
      <c r="K2929" s="17"/>
      <c r="L2929" s="17"/>
      <c r="M2929" s="17"/>
      <c r="N2929" s="17"/>
      <c r="O2929" s="17"/>
      <c r="P2929" s="17"/>
      <c r="Q2929" s="17"/>
      <c r="R2929" s="17"/>
      <c r="S2929" s="17"/>
      <c r="T2929" s="5" t="str">
        <f>IF(SUM(Table4[[#This Row],[Jan]:[Dec]])=0,"",(SUM(Table4[[#This Row],[Jan]:[Dec]])))</f>
        <v/>
      </c>
      <c r="U2929" s="5">
        <f>IFERROR(IF(Table5[[#This Row],[Is RTE Student]]="Yes",0,VLOOKUP(Table4[[#This Row],[Class]]&amp;"_"&amp;Table4[[#This Row],[Stream]]&amp;"_"&amp;Table4[[#This Row],[Medium]],total_fee,5,0)),0)</f>
        <v>0</v>
      </c>
      <c r="V2929" s="5" t="str">
        <f>IFERROR(IF(Table4[[#This Row],[Total fees]]=Table4[[#This Row],[Total]]=0,"",Table4[[#This Row],[Total fees]]-Table4[[#This Row],[Total]]),"")</f>
        <v/>
      </c>
    </row>
    <row r="2930" spans="1:22">
      <c r="A2930" s="18" t="str">
        <f>IF('Student''s Data'!A2930=0,"",'Student''s Data'!A2930)</f>
        <v/>
      </c>
      <c r="B2930" s="18" t="str">
        <f>IF('Student''s Data'!B2930=0,"",'Student''s Data'!B2930)</f>
        <v/>
      </c>
      <c r="C2930" s="19" t="str">
        <f>IF('Student''s Data'!C2930=0,"",'Student''s Data'!C2930)</f>
        <v/>
      </c>
      <c r="D2930" s="19" t="str">
        <f>IF('Student''s Data'!D2930=0,"",'Student''s Data'!D2930)</f>
        <v/>
      </c>
      <c r="E2930" s="19" t="str">
        <f>IF('Student''s Data'!H2930=0,"",'Student''s Data'!H2930)</f>
        <v/>
      </c>
      <c r="F2930" s="19" t="str">
        <f>IF('Student''s Data'!E2930=0,"",'Student''s Data'!E2930)</f>
        <v/>
      </c>
      <c r="G2930" s="19" t="str">
        <f>IF('Student''s Data'!F2930=0,"",'Student''s Data'!F2930)</f>
        <v/>
      </c>
      <c r="H2930" s="17"/>
      <c r="I2930" s="17"/>
      <c r="J2930" s="17"/>
      <c r="K2930" s="17"/>
      <c r="L2930" s="17"/>
      <c r="M2930" s="17"/>
      <c r="N2930" s="17"/>
      <c r="O2930" s="17"/>
      <c r="P2930" s="17"/>
      <c r="Q2930" s="17"/>
      <c r="R2930" s="17"/>
      <c r="S2930" s="17"/>
      <c r="T2930" s="5" t="str">
        <f>IF(SUM(Table4[[#This Row],[Jan]:[Dec]])=0,"",(SUM(Table4[[#This Row],[Jan]:[Dec]])))</f>
        <v/>
      </c>
      <c r="U2930" s="5">
        <f>IFERROR(IF(Table5[[#This Row],[Is RTE Student]]="Yes",0,VLOOKUP(Table4[[#This Row],[Class]]&amp;"_"&amp;Table4[[#This Row],[Stream]]&amp;"_"&amp;Table4[[#This Row],[Medium]],total_fee,5,0)),0)</f>
        <v>0</v>
      </c>
      <c r="V2930" s="5" t="str">
        <f>IFERROR(IF(Table4[[#This Row],[Total fees]]=Table4[[#This Row],[Total]]=0,"",Table4[[#This Row],[Total fees]]-Table4[[#This Row],[Total]]),"")</f>
        <v/>
      </c>
    </row>
    <row r="2931" spans="1:22">
      <c r="A2931" s="18" t="str">
        <f>IF('Student''s Data'!A2931=0,"",'Student''s Data'!A2931)</f>
        <v/>
      </c>
      <c r="B2931" s="18" t="str">
        <f>IF('Student''s Data'!B2931=0,"",'Student''s Data'!B2931)</f>
        <v/>
      </c>
      <c r="C2931" s="19" t="str">
        <f>IF('Student''s Data'!C2931=0,"",'Student''s Data'!C2931)</f>
        <v/>
      </c>
      <c r="D2931" s="19" t="str">
        <f>IF('Student''s Data'!D2931=0,"",'Student''s Data'!D2931)</f>
        <v/>
      </c>
      <c r="E2931" s="19" t="str">
        <f>IF('Student''s Data'!H2931=0,"",'Student''s Data'!H2931)</f>
        <v/>
      </c>
      <c r="F2931" s="19" t="str">
        <f>IF('Student''s Data'!E2931=0,"",'Student''s Data'!E2931)</f>
        <v/>
      </c>
      <c r="G2931" s="19" t="str">
        <f>IF('Student''s Data'!F2931=0,"",'Student''s Data'!F2931)</f>
        <v/>
      </c>
      <c r="H2931" s="17"/>
      <c r="I2931" s="17"/>
      <c r="J2931" s="17"/>
      <c r="K2931" s="17"/>
      <c r="L2931" s="17"/>
      <c r="M2931" s="17"/>
      <c r="N2931" s="17"/>
      <c r="O2931" s="17"/>
      <c r="P2931" s="17"/>
      <c r="Q2931" s="17"/>
      <c r="R2931" s="17"/>
      <c r="S2931" s="17"/>
      <c r="T2931" s="5" t="str">
        <f>IF(SUM(Table4[[#This Row],[Jan]:[Dec]])=0,"",(SUM(Table4[[#This Row],[Jan]:[Dec]])))</f>
        <v/>
      </c>
      <c r="U2931" s="5">
        <f>IFERROR(IF(Table5[[#This Row],[Is RTE Student]]="Yes",0,VLOOKUP(Table4[[#This Row],[Class]]&amp;"_"&amp;Table4[[#This Row],[Stream]]&amp;"_"&amp;Table4[[#This Row],[Medium]],total_fee,5,0)),0)</f>
        <v>0</v>
      </c>
      <c r="V2931" s="5" t="str">
        <f>IFERROR(IF(Table4[[#This Row],[Total fees]]=Table4[[#This Row],[Total]]=0,"",Table4[[#This Row],[Total fees]]-Table4[[#This Row],[Total]]),"")</f>
        <v/>
      </c>
    </row>
    <row r="2932" spans="1:22">
      <c r="A2932" s="18" t="str">
        <f>IF('Student''s Data'!A2932=0,"",'Student''s Data'!A2932)</f>
        <v/>
      </c>
      <c r="B2932" s="18" t="str">
        <f>IF('Student''s Data'!B2932=0,"",'Student''s Data'!B2932)</f>
        <v/>
      </c>
      <c r="C2932" s="19" t="str">
        <f>IF('Student''s Data'!C2932=0,"",'Student''s Data'!C2932)</f>
        <v/>
      </c>
      <c r="D2932" s="19" t="str">
        <f>IF('Student''s Data'!D2932=0,"",'Student''s Data'!D2932)</f>
        <v/>
      </c>
      <c r="E2932" s="19" t="str">
        <f>IF('Student''s Data'!H2932=0,"",'Student''s Data'!H2932)</f>
        <v/>
      </c>
      <c r="F2932" s="19" t="str">
        <f>IF('Student''s Data'!E2932=0,"",'Student''s Data'!E2932)</f>
        <v/>
      </c>
      <c r="G2932" s="19" t="str">
        <f>IF('Student''s Data'!F2932=0,"",'Student''s Data'!F2932)</f>
        <v/>
      </c>
      <c r="H2932" s="17"/>
      <c r="I2932" s="17"/>
      <c r="J2932" s="17"/>
      <c r="K2932" s="17"/>
      <c r="L2932" s="17"/>
      <c r="M2932" s="17"/>
      <c r="N2932" s="17"/>
      <c r="O2932" s="17"/>
      <c r="P2932" s="17"/>
      <c r="Q2932" s="17"/>
      <c r="R2932" s="17"/>
      <c r="S2932" s="17"/>
      <c r="T2932" s="5" t="str">
        <f>IF(SUM(Table4[[#This Row],[Jan]:[Dec]])=0,"",(SUM(Table4[[#This Row],[Jan]:[Dec]])))</f>
        <v/>
      </c>
      <c r="U2932" s="5">
        <f>IFERROR(IF(Table5[[#This Row],[Is RTE Student]]="Yes",0,VLOOKUP(Table4[[#This Row],[Class]]&amp;"_"&amp;Table4[[#This Row],[Stream]]&amp;"_"&amp;Table4[[#This Row],[Medium]],total_fee,5,0)),0)</f>
        <v>0</v>
      </c>
      <c r="V2932" s="5" t="str">
        <f>IFERROR(IF(Table4[[#This Row],[Total fees]]=Table4[[#This Row],[Total]]=0,"",Table4[[#This Row],[Total fees]]-Table4[[#This Row],[Total]]),"")</f>
        <v/>
      </c>
    </row>
    <row r="2933" spans="1:22">
      <c r="A2933" s="18" t="str">
        <f>IF('Student''s Data'!A2933=0,"",'Student''s Data'!A2933)</f>
        <v/>
      </c>
      <c r="B2933" s="18" t="str">
        <f>IF('Student''s Data'!B2933=0,"",'Student''s Data'!B2933)</f>
        <v/>
      </c>
      <c r="C2933" s="19" t="str">
        <f>IF('Student''s Data'!C2933=0,"",'Student''s Data'!C2933)</f>
        <v/>
      </c>
      <c r="D2933" s="19" t="str">
        <f>IF('Student''s Data'!D2933=0,"",'Student''s Data'!D2933)</f>
        <v/>
      </c>
      <c r="E2933" s="19" t="str">
        <f>IF('Student''s Data'!H2933=0,"",'Student''s Data'!H2933)</f>
        <v/>
      </c>
      <c r="F2933" s="19" t="str">
        <f>IF('Student''s Data'!E2933=0,"",'Student''s Data'!E2933)</f>
        <v/>
      </c>
      <c r="G2933" s="19" t="str">
        <f>IF('Student''s Data'!F2933=0,"",'Student''s Data'!F2933)</f>
        <v/>
      </c>
      <c r="H2933" s="17"/>
      <c r="I2933" s="17"/>
      <c r="J2933" s="17"/>
      <c r="K2933" s="17"/>
      <c r="L2933" s="17"/>
      <c r="M2933" s="17"/>
      <c r="N2933" s="17"/>
      <c r="O2933" s="17"/>
      <c r="P2933" s="17"/>
      <c r="Q2933" s="17"/>
      <c r="R2933" s="17"/>
      <c r="S2933" s="17"/>
      <c r="T2933" s="5" t="str">
        <f>IF(SUM(Table4[[#This Row],[Jan]:[Dec]])=0,"",(SUM(Table4[[#This Row],[Jan]:[Dec]])))</f>
        <v/>
      </c>
      <c r="U2933" s="5">
        <f>IFERROR(IF(Table5[[#This Row],[Is RTE Student]]="Yes",0,VLOOKUP(Table4[[#This Row],[Class]]&amp;"_"&amp;Table4[[#This Row],[Stream]]&amp;"_"&amp;Table4[[#This Row],[Medium]],total_fee,5,0)),0)</f>
        <v>0</v>
      </c>
      <c r="V2933" s="5" t="str">
        <f>IFERROR(IF(Table4[[#This Row],[Total fees]]=Table4[[#This Row],[Total]]=0,"",Table4[[#This Row],[Total fees]]-Table4[[#This Row],[Total]]),"")</f>
        <v/>
      </c>
    </row>
    <row r="2934" spans="1:22">
      <c r="A2934" s="18" t="str">
        <f>IF('Student''s Data'!A2934=0,"",'Student''s Data'!A2934)</f>
        <v/>
      </c>
      <c r="B2934" s="18" t="str">
        <f>IF('Student''s Data'!B2934=0,"",'Student''s Data'!B2934)</f>
        <v/>
      </c>
      <c r="C2934" s="19" t="str">
        <f>IF('Student''s Data'!C2934=0,"",'Student''s Data'!C2934)</f>
        <v/>
      </c>
      <c r="D2934" s="19" t="str">
        <f>IF('Student''s Data'!D2934=0,"",'Student''s Data'!D2934)</f>
        <v/>
      </c>
      <c r="E2934" s="19" t="str">
        <f>IF('Student''s Data'!H2934=0,"",'Student''s Data'!H2934)</f>
        <v/>
      </c>
      <c r="F2934" s="19" t="str">
        <f>IF('Student''s Data'!E2934=0,"",'Student''s Data'!E2934)</f>
        <v/>
      </c>
      <c r="G2934" s="19" t="str">
        <f>IF('Student''s Data'!F2934=0,"",'Student''s Data'!F2934)</f>
        <v/>
      </c>
      <c r="H2934" s="17"/>
      <c r="I2934" s="17"/>
      <c r="J2934" s="17"/>
      <c r="K2934" s="17"/>
      <c r="L2934" s="17"/>
      <c r="M2934" s="17"/>
      <c r="N2934" s="17"/>
      <c r="O2934" s="17"/>
      <c r="P2934" s="17"/>
      <c r="Q2934" s="17"/>
      <c r="R2934" s="17"/>
      <c r="S2934" s="17"/>
      <c r="T2934" s="5" t="str">
        <f>IF(SUM(Table4[[#This Row],[Jan]:[Dec]])=0,"",(SUM(Table4[[#This Row],[Jan]:[Dec]])))</f>
        <v/>
      </c>
      <c r="U2934" s="5">
        <f>IFERROR(IF(Table5[[#This Row],[Is RTE Student]]="Yes",0,VLOOKUP(Table4[[#This Row],[Class]]&amp;"_"&amp;Table4[[#This Row],[Stream]]&amp;"_"&amp;Table4[[#This Row],[Medium]],total_fee,5,0)),0)</f>
        <v>0</v>
      </c>
      <c r="V2934" s="5" t="str">
        <f>IFERROR(IF(Table4[[#This Row],[Total fees]]=Table4[[#This Row],[Total]]=0,"",Table4[[#This Row],[Total fees]]-Table4[[#This Row],[Total]]),"")</f>
        <v/>
      </c>
    </row>
    <row r="2935" spans="1:22">
      <c r="A2935" s="18" t="str">
        <f>IF('Student''s Data'!A2935=0,"",'Student''s Data'!A2935)</f>
        <v/>
      </c>
      <c r="B2935" s="18" t="str">
        <f>IF('Student''s Data'!B2935=0,"",'Student''s Data'!B2935)</f>
        <v/>
      </c>
      <c r="C2935" s="19" t="str">
        <f>IF('Student''s Data'!C2935=0,"",'Student''s Data'!C2935)</f>
        <v/>
      </c>
      <c r="D2935" s="19" t="str">
        <f>IF('Student''s Data'!D2935=0,"",'Student''s Data'!D2935)</f>
        <v/>
      </c>
      <c r="E2935" s="19" t="str">
        <f>IF('Student''s Data'!H2935=0,"",'Student''s Data'!H2935)</f>
        <v/>
      </c>
      <c r="F2935" s="19" t="str">
        <f>IF('Student''s Data'!E2935=0,"",'Student''s Data'!E2935)</f>
        <v/>
      </c>
      <c r="G2935" s="19" t="str">
        <f>IF('Student''s Data'!F2935=0,"",'Student''s Data'!F2935)</f>
        <v/>
      </c>
      <c r="H2935" s="17"/>
      <c r="I2935" s="17"/>
      <c r="J2935" s="17"/>
      <c r="K2935" s="17"/>
      <c r="L2935" s="17"/>
      <c r="M2935" s="17"/>
      <c r="N2935" s="17"/>
      <c r="O2935" s="17"/>
      <c r="P2935" s="17"/>
      <c r="Q2935" s="17"/>
      <c r="R2935" s="17"/>
      <c r="S2935" s="17"/>
      <c r="T2935" s="5" t="str">
        <f>IF(SUM(Table4[[#This Row],[Jan]:[Dec]])=0,"",(SUM(Table4[[#This Row],[Jan]:[Dec]])))</f>
        <v/>
      </c>
      <c r="U2935" s="5">
        <f>IFERROR(IF(Table5[[#This Row],[Is RTE Student]]="Yes",0,VLOOKUP(Table4[[#This Row],[Class]]&amp;"_"&amp;Table4[[#This Row],[Stream]]&amp;"_"&amp;Table4[[#This Row],[Medium]],total_fee,5,0)),0)</f>
        <v>0</v>
      </c>
      <c r="V2935" s="5" t="str">
        <f>IFERROR(IF(Table4[[#This Row],[Total fees]]=Table4[[#This Row],[Total]]=0,"",Table4[[#This Row],[Total fees]]-Table4[[#This Row],[Total]]),"")</f>
        <v/>
      </c>
    </row>
    <row r="2936" spans="1:22">
      <c r="A2936" s="18" t="str">
        <f>IF('Student''s Data'!A2936=0,"",'Student''s Data'!A2936)</f>
        <v/>
      </c>
      <c r="B2936" s="18" t="str">
        <f>IF('Student''s Data'!B2936=0,"",'Student''s Data'!B2936)</f>
        <v/>
      </c>
      <c r="C2936" s="19" t="str">
        <f>IF('Student''s Data'!C2936=0,"",'Student''s Data'!C2936)</f>
        <v/>
      </c>
      <c r="D2936" s="19" t="str">
        <f>IF('Student''s Data'!D2936=0,"",'Student''s Data'!D2936)</f>
        <v/>
      </c>
      <c r="E2936" s="19" t="str">
        <f>IF('Student''s Data'!H2936=0,"",'Student''s Data'!H2936)</f>
        <v/>
      </c>
      <c r="F2936" s="19" t="str">
        <f>IF('Student''s Data'!E2936=0,"",'Student''s Data'!E2936)</f>
        <v/>
      </c>
      <c r="G2936" s="19" t="str">
        <f>IF('Student''s Data'!F2936=0,"",'Student''s Data'!F2936)</f>
        <v/>
      </c>
      <c r="H2936" s="17"/>
      <c r="I2936" s="17"/>
      <c r="J2936" s="17"/>
      <c r="K2936" s="17"/>
      <c r="L2936" s="17"/>
      <c r="M2936" s="17"/>
      <c r="N2936" s="17"/>
      <c r="O2936" s="17"/>
      <c r="P2936" s="17"/>
      <c r="Q2936" s="17"/>
      <c r="R2936" s="17"/>
      <c r="S2936" s="17"/>
      <c r="T2936" s="5" t="str">
        <f>IF(SUM(Table4[[#This Row],[Jan]:[Dec]])=0,"",(SUM(Table4[[#This Row],[Jan]:[Dec]])))</f>
        <v/>
      </c>
      <c r="U2936" s="5">
        <f>IFERROR(IF(Table5[[#This Row],[Is RTE Student]]="Yes",0,VLOOKUP(Table4[[#This Row],[Class]]&amp;"_"&amp;Table4[[#This Row],[Stream]]&amp;"_"&amp;Table4[[#This Row],[Medium]],total_fee,5,0)),0)</f>
        <v>0</v>
      </c>
      <c r="V2936" s="5" t="str">
        <f>IFERROR(IF(Table4[[#This Row],[Total fees]]=Table4[[#This Row],[Total]]=0,"",Table4[[#This Row],[Total fees]]-Table4[[#This Row],[Total]]),"")</f>
        <v/>
      </c>
    </row>
    <row r="2937" spans="1:22">
      <c r="A2937" s="18" t="str">
        <f>IF('Student''s Data'!A2937=0,"",'Student''s Data'!A2937)</f>
        <v/>
      </c>
      <c r="B2937" s="18" t="str">
        <f>IF('Student''s Data'!B2937=0,"",'Student''s Data'!B2937)</f>
        <v/>
      </c>
      <c r="C2937" s="19" t="str">
        <f>IF('Student''s Data'!C2937=0,"",'Student''s Data'!C2937)</f>
        <v/>
      </c>
      <c r="D2937" s="19" t="str">
        <f>IF('Student''s Data'!D2937=0,"",'Student''s Data'!D2937)</f>
        <v/>
      </c>
      <c r="E2937" s="19" t="str">
        <f>IF('Student''s Data'!H2937=0,"",'Student''s Data'!H2937)</f>
        <v/>
      </c>
      <c r="F2937" s="19" t="str">
        <f>IF('Student''s Data'!E2937=0,"",'Student''s Data'!E2937)</f>
        <v/>
      </c>
      <c r="G2937" s="19" t="str">
        <f>IF('Student''s Data'!F2937=0,"",'Student''s Data'!F2937)</f>
        <v/>
      </c>
      <c r="H2937" s="17"/>
      <c r="I2937" s="17"/>
      <c r="J2937" s="17"/>
      <c r="K2937" s="17"/>
      <c r="L2937" s="17"/>
      <c r="M2937" s="17"/>
      <c r="N2937" s="17"/>
      <c r="O2937" s="17"/>
      <c r="P2937" s="17"/>
      <c r="Q2937" s="17"/>
      <c r="R2937" s="17"/>
      <c r="S2937" s="17"/>
      <c r="T2937" s="5" t="str">
        <f>IF(SUM(Table4[[#This Row],[Jan]:[Dec]])=0,"",(SUM(Table4[[#This Row],[Jan]:[Dec]])))</f>
        <v/>
      </c>
      <c r="U2937" s="5">
        <f>IFERROR(IF(Table5[[#This Row],[Is RTE Student]]="Yes",0,VLOOKUP(Table4[[#This Row],[Class]]&amp;"_"&amp;Table4[[#This Row],[Stream]]&amp;"_"&amp;Table4[[#This Row],[Medium]],total_fee,5,0)),0)</f>
        <v>0</v>
      </c>
      <c r="V2937" s="5" t="str">
        <f>IFERROR(IF(Table4[[#This Row],[Total fees]]=Table4[[#This Row],[Total]]=0,"",Table4[[#This Row],[Total fees]]-Table4[[#This Row],[Total]]),"")</f>
        <v/>
      </c>
    </row>
    <row r="2938" spans="1:22">
      <c r="A2938" s="18" t="str">
        <f>IF('Student''s Data'!A2938=0,"",'Student''s Data'!A2938)</f>
        <v/>
      </c>
      <c r="B2938" s="18" t="str">
        <f>IF('Student''s Data'!B2938=0,"",'Student''s Data'!B2938)</f>
        <v/>
      </c>
      <c r="C2938" s="19" t="str">
        <f>IF('Student''s Data'!C2938=0,"",'Student''s Data'!C2938)</f>
        <v/>
      </c>
      <c r="D2938" s="19" t="str">
        <f>IF('Student''s Data'!D2938=0,"",'Student''s Data'!D2938)</f>
        <v/>
      </c>
      <c r="E2938" s="19" t="str">
        <f>IF('Student''s Data'!H2938=0,"",'Student''s Data'!H2938)</f>
        <v/>
      </c>
      <c r="F2938" s="19" t="str">
        <f>IF('Student''s Data'!E2938=0,"",'Student''s Data'!E2938)</f>
        <v/>
      </c>
      <c r="G2938" s="19" t="str">
        <f>IF('Student''s Data'!F2938=0,"",'Student''s Data'!F2938)</f>
        <v/>
      </c>
      <c r="H2938" s="17"/>
      <c r="I2938" s="17"/>
      <c r="J2938" s="17"/>
      <c r="K2938" s="17"/>
      <c r="L2938" s="17"/>
      <c r="M2938" s="17"/>
      <c r="N2938" s="17"/>
      <c r="O2938" s="17"/>
      <c r="P2938" s="17"/>
      <c r="Q2938" s="17"/>
      <c r="R2938" s="17"/>
      <c r="S2938" s="17"/>
      <c r="T2938" s="5" t="str">
        <f>IF(SUM(Table4[[#This Row],[Jan]:[Dec]])=0,"",(SUM(Table4[[#This Row],[Jan]:[Dec]])))</f>
        <v/>
      </c>
      <c r="U2938" s="5">
        <f>IFERROR(IF(Table5[[#This Row],[Is RTE Student]]="Yes",0,VLOOKUP(Table4[[#This Row],[Class]]&amp;"_"&amp;Table4[[#This Row],[Stream]]&amp;"_"&amp;Table4[[#This Row],[Medium]],total_fee,5,0)),0)</f>
        <v>0</v>
      </c>
      <c r="V2938" s="5" t="str">
        <f>IFERROR(IF(Table4[[#This Row],[Total fees]]=Table4[[#This Row],[Total]]=0,"",Table4[[#This Row],[Total fees]]-Table4[[#This Row],[Total]]),"")</f>
        <v/>
      </c>
    </row>
    <row r="2939" spans="1:22">
      <c r="A2939" s="18" t="str">
        <f>IF('Student''s Data'!A2939=0,"",'Student''s Data'!A2939)</f>
        <v/>
      </c>
      <c r="B2939" s="18" t="str">
        <f>IF('Student''s Data'!B2939=0,"",'Student''s Data'!B2939)</f>
        <v/>
      </c>
      <c r="C2939" s="19" t="str">
        <f>IF('Student''s Data'!C2939=0,"",'Student''s Data'!C2939)</f>
        <v/>
      </c>
      <c r="D2939" s="19" t="str">
        <f>IF('Student''s Data'!D2939=0,"",'Student''s Data'!D2939)</f>
        <v/>
      </c>
      <c r="E2939" s="19" t="str">
        <f>IF('Student''s Data'!H2939=0,"",'Student''s Data'!H2939)</f>
        <v/>
      </c>
      <c r="F2939" s="19" t="str">
        <f>IF('Student''s Data'!E2939=0,"",'Student''s Data'!E2939)</f>
        <v/>
      </c>
      <c r="G2939" s="19" t="str">
        <f>IF('Student''s Data'!F2939=0,"",'Student''s Data'!F2939)</f>
        <v/>
      </c>
      <c r="H2939" s="17"/>
      <c r="I2939" s="17"/>
      <c r="J2939" s="17"/>
      <c r="K2939" s="17"/>
      <c r="L2939" s="17"/>
      <c r="M2939" s="17"/>
      <c r="N2939" s="17"/>
      <c r="O2939" s="17"/>
      <c r="P2939" s="17"/>
      <c r="Q2939" s="17"/>
      <c r="R2939" s="17"/>
      <c r="S2939" s="17"/>
      <c r="T2939" s="5" t="str">
        <f>IF(SUM(Table4[[#This Row],[Jan]:[Dec]])=0,"",(SUM(Table4[[#This Row],[Jan]:[Dec]])))</f>
        <v/>
      </c>
      <c r="U2939" s="5">
        <f>IFERROR(IF(Table5[[#This Row],[Is RTE Student]]="Yes",0,VLOOKUP(Table4[[#This Row],[Class]]&amp;"_"&amp;Table4[[#This Row],[Stream]]&amp;"_"&amp;Table4[[#This Row],[Medium]],total_fee,5,0)),0)</f>
        <v>0</v>
      </c>
      <c r="V2939" s="5" t="str">
        <f>IFERROR(IF(Table4[[#This Row],[Total fees]]=Table4[[#This Row],[Total]]=0,"",Table4[[#This Row],[Total fees]]-Table4[[#This Row],[Total]]),"")</f>
        <v/>
      </c>
    </row>
    <row r="2940" spans="1:22">
      <c r="A2940" s="18" t="str">
        <f>IF('Student''s Data'!A2940=0,"",'Student''s Data'!A2940)</f>
        <v/>
      </c>
      <c r="B2940" s="18" t="str">
        <f>IF('Student''s Data'!B2940=0,"",'Student''s Data'!B2940)</f>
        <v/>
      </c>
      <c r="C2940" s="19" t="str">
        <f>IF('Student''s Data'!C2940=0,"",'Student''s Data'!C2940)</f>
        <v/>
      </c>
      <c r="D2940" s="19" t="str">
        <f>IF('Student''s Data'!D2940=0,"",'Student''s Data'!D2940)</f>
        <v/>
      </c>
      <c r="E2940" s="19" t="str">
        <f>IF('Student''s Data'!H2940=0,"",'Student''s Data'!H2940)</f>
        <v/>
      </c>
      <c r="F2940" s="19" t="str">
        <f>IF('Student''s Data'!E2940=0,"",'Student''s Data'!E2940)</f>
        <v/>
      </c>
      <c r="G2940" s="19" t="str">
        <f>IF('Student''s Data'!F2940=0,"",'Student''s Data'!F2940)</f>
        <v/>
      </c>
      <c r="H2940" s="17"/>
      <c r="I2940" s="17"/>
      <c r="J2940" s="17"/>
      <c r="K2940" s="17"/>
      <c r="L2940" s="17"/>
      <c r="M2940" s="17"/>
      <c r="N2940" s="17"/>
      <c r="O2940" s="17"/>
      <c r="P2940" s="17"/>
      <c r="Q2940" s="17"/>
      <c r="R2940" s="17"/>
      <c r="S2940" s="17"/>
      <c r="T2940" s="5" t="str">
        <f>IF(SUM(Table4[[#This Row],[Jan]:[Dec]])=0,"",(SUM(Table4[[#This Row],[Jan]:[Dec]])))</f>
        <v/>
      </c>
      <c r="U2940" s="5">
        <f>IFERROR(IF(Table5[[#This Row],[Is RTE Student]]="Yes",0,VLOOKUP(Table4[[#This Row],[Class]]&amp;"_"&amp;Table4[[#This Row],[Stream]]&amp;"_"&amp;Table4[[#This Row],[Medium]],total_fee,5,0)),0)</f>
        <v>0</v>
      </c>
      <c r="V2940" s="5" t="str">
        <f>IFERROR(IF(Table4[[#This Row],[Total fees]]=Table4[[#This Row],[Total]]=0,"",Table4[[#This Row],[Total fees]]-Table4[[#This Row],[Total]]),"")</f>
        <v/>
      </c>
    </row>
    <row r="2941" spans="1:22">
      <c r="A2941" s="18" t="str">
        <f>IF('Student''s Data'!A2941=0,"",'Student''s Data'!A2941)</f>
        <v/>
      </c>
      <c r="B2941" s="18" t="str">
        <f>IF('Student''s Data'!B2941=0,"",'Student''s Data'!B2941)</f>
        <v/>
      </c>
      <c r="C2941" s="19" t="str">
        <f>IF('Student''s Data'!C2941=0,"",'Student''s Data'!C2941)</f>
        <v/>
      </c>
      <c r="D2941" s="19" t="str">
        <f>IF('Student''s Data'!D2941=0,"",'Student''s Data'!D2941)</f>
        <v/>
      </c>
      <c r="E2941" s="19" t="str">
        <f>IF('Student''s Data'!H2941=0,"",'Student''s Data'!H2941)</f>
        <v/>
      </c>
      <c r="F2941" s="19" t="str">
        <f>IF('Student''s Data'!E2941=0,"",'Student''s Data'!E2941)</f>
        <v/>
      </c>
      <c r="G2941" s="19" t="str">
        <f>IF('Student''s Data'!F2941=0,"",'Student''s Data'!F2941)</f>
        <v/>
      </c>
      <c r="H2941" s="17"/>
      <c r="I2941" s="17"/>
      <c r="J2941" s="17"/>
      <c r="K2941" s="17"/>
      <c r="L2941" s="17"/>
      <c r="M2941" s="17"/>
      <c r="N2941" s="17"/>
      <c r="O2941" s="17"/>
      <c r="P2941" s="17"/>
      <c r="Q2941" s="17"/>
      <c r="R2941" s="17"/>
      <c r="S2941" s="17"/>
      <c r="T2941" s="5" t="str">
        <f>IF(SUM(Table4[[#This Row],[Jan]:[Dec]])=0,"",(SUM(Table4[[#This Row],[Jan]:[Dec]])))</f>
        <v/>
      </c>
      <c r="U2941" s="5">
        <f>IFERROR(IF(Table5[[#This Row],[Is RTE Student]]="Yes",0,VLOOKUP(Table4[[#This Row],[Class]]&amp;"_"&amp;Table4[[#This Row],[Stream]]&amp;"_"&amp;Table4[[#This Row],[Medium]],total_fee,5,0)),0)</f>
        <v>0</v>
      </c>
      <c r="V2941" s="5" t="str">
        <f>IFERROR(IF(Table4[[#This Row],[Total fees]]=Table4[[#This Row],[Total]]=0,"",Table4[[#This Row],[Total fees]]-Table4[[#This Row],[Total]]),"")</f>
        <v/>
      </c>
    </row>
    <row r="2942" spans="1:22">
      <c r="A2942" s="18" t="str">
        <f>IF('Student''s Data'!A2942=0,"",'Student''s Data'!A2942)</f>
        <v/>
      </c>
      <c r="B2942" s="18" t="str">
        <f>IF('Student''s Data'!B2942=0,"",'Student''s Data'!B2942)</f>
        <v/>
      </c>
      <c r="C2942" s="19" t="str">
        <f>IF('Student''s Data'!C2942=0,"",'Student''s Data'!C2942)</f>
        <v/>
      </c>
      <c r="D2942" s="19" t="str">
        <f>IF('Student''s Data'!D2942=0,"",'Student''s Data'!D2942)</f>
        <v/>
      </c>
      <c r="E2942" s="19" t="str">
        <f>IF('Student''s Data'!H2942=0,"",'Student''s Data'!H2942)</f>
        <v/>
      </c>
      <c r="F2942" s="19" t="str">
        <f>IF('Student''s Data'!E2942=0,"",'Student''s Data'!E2942)</f>
        <v/>
      </c>
      <c r="G2942" s="19" t="str">
        <f>IF('Student''s Data'!F2942=0,"",'Student''s Data'!F2942)</f>
        <v/>
      </c>
      <c r="H2942" s="17"/>
      <c r="I2942" s="17"/>
      <c r="J2942" s="17"/>
      <c r="K2942" s="17"/>
      <c r="L2942" s="17"/>
      <c r="M2942" s="17"/>
      <c r="N2942" s="17"/>
      <c r="O2942" s="17"/>
      <c r="P2942" s="17"/>
      <c r="Q2942" s="17"/>
      <c r="R2942" s="17"/>
      <c r="S2942" s="17"/>
      <c r="T2942" s="5" t="str">
        <f>IF(SUM(Table4[[#This Row],[Jan]:[Dec]])=0,"",(SUM(Table4[[#This Row],[Jan]:[Dec]])))</f>
        <v/>
      </c>
      <c r="U2942" s="5">
        <f>IFERROR(IF(Table5[[#This Row],[Is RTE Student]]="Yes",0,VLOOKUP(Table4[[#This Row],[Class]]&amp;"_"&amp;Table4[[#This Row],[Stream]]&amp;"_"&amp;Table4[[#This Row],[Medium]],total_fee,5,0)),0)</f>
        <v>0</v>
      </c>
      <c r="V2942" s="5" t="str">
        <f>IFERROR(IF(Table4[[#This Row],[Total fees]]=Table4[[#This Row],[Total]]=0,"",Table4[[#This Row],[Total fees]]-Table4[[#This Row],[Total]]),"")</f>
        <v/>
      </c>
    </row>
    <row r="2943" spans="1:22">
      <c r="A2943" s="18" t="str">
        <f>IF('Student''s Data'!A2943=0,"",'Student''s Data'!A2943)</f>
        <v/>
      </c>
      <c r="B2943" s="18" t="str">
        <f>IF('Student''s Data'!B2943=0,"",'Student''s Data'!B2943)</f>
        <v/>
      </c>
      <c r="C2943" s="19" t="str">
        <f>IF('Student''s Data'!C2943=0,"",'Student''s Data'!C2943)</f>
        <v/>
      </c>
      <c r="D2943" s="19" t="str">
        <f>IF('Student''s Data'!D2943=0,"",'Student''s Data'!D2943)</f>
        <v/>
      </c>
      <c r="E2943" s="19" t="str">
        <f>IF('Student''s Data'!H2943=0,"",'Student''s Data'!H2943)</f>
        <v/>
      </c>
      <c r="F2943" s="19" t="str">
        <f>IF('Student''s Data'!E2943=0,"",'Student''s Data'!E2943)</f>
        <v/>
      </c>
      <c r="G2943" s="19" t="str">
        <f>IF('Student''s Data'!F2943=0,"",'Student''s Data'!F2943)</f>
        <v/>
      </c>
      <c r="H2943" s="17"/>
      <c r="I2943" s="17"/>
      <c r="J2943" s="17"/>
      <c r="K2943" s="17"/>
      <c r="L2943" s="17"/>
      <c r="M2943" s="17"/>
      <c r="N2943" s="17"/>
      <c r="O2943" s="17"/>
      <c r="P2943" s="17"/>
      <c r="Q2943" s="17"/>
      <c r="R2943" s="17"/>
      <c r="S2943" s="17"/>
      <c r="T2943" s="5" t="str">
        <f>IF(SUM(Table4[[#This Row],[Jan]:[Dec]])=0,"",(SUM(Table4[[#This Row],[Jan]:[Dec]])))</f>
        <v/>
      </c>
      <c r="U2943" s="5">
        <f>IFERROR(IF(Table5[[#This Row],[Is RTE Student]]="Yes",0,VLOOKUP(Table4[[#This Row],[Class]]&amp;"_"&amp;Table4[[#This Row],[Stream]]&amp;"_"&amp;Table4[[#This Row],[Medium]],total_fee,5,0)),0)</f>
        <v>0</v>
      </c>
      <c r="V2943" s="5" t="str">
        <f>IFERROR(IF(Table4[[#This Row],[Total fees]]=Table4[[#This Row],[Total]]=0,"",Table4[[#This Row],[Total fees]]-Table4[[#This Row],[Total]]),"")</f>
        <v/>
      </c>
    </row>
    <row r="2944" spans="1:22">
      <c r="A2944" s="18" t="str">
        <f>IF('Student''s Data'!A2944=0,"",'Student''s Data'!A2944)</f>
        <v/>
      </c>
      <c r="B2944" s="18" t="str">
        <f>IF('Student''s Data'!B2944=0,"",'Student''s Data'!B2944)</f>
        <v/>
      </c>
      <c r="C2944" s="19" t="str">
        <f>IF('Student''s Data'!C2944=0,"",'Student''s Data'!C2944)</f>
        <v/>
      </c>
      <c r="D2944" s="19" t="str">
        <f>IF('Student''s Data'!D2944=0,"",'Student''s Data'!D2944)</f>
        <v/>
      </c>
      <c r="E2944" s="19" t="str">
        <f>IF('Student''s Data'!H2944=0,"",'Student''s Data'!H2944)</f>
        <v/>
      </c>
      <c r="F2944" s="19" t="str">
        <f>IF('Student''s Data'!E2944=0,"",'Student''s Data'!E2944)</f>
        <v/>
      </c>
      <c r="G2944" s="19" t="str">
        <f>IF('Student''s Data'!F2944=0,"",'Student''s Data'!F2944)</f>
        <v/>
      </c>
      <c r="H2944" s="17"/>
      <c r="I2944" s="17"/>
      <c r="J2944" s="17"/>
      <c r="K2944" s="17"/>
      <c r="L2944" s="17"/>
      <c r="M2944" s="17"/>
      <c r="N2944" s="17"/>
      <c r="O2944" s="17"/>
      <c r="P2944" s="17"/>
      <c r="Q2944" s="17"/>
      <c r="R2944" s="17"/>
      <c r="S2944" s="17"/>
      <c r="T2944" s="5" t="str">
        <f>IF(SUM(Table4[[#This Row],[Jan]:[Dec]])=0,"",(SUM(Table4[[#This Row],[Jan]:[Dec]])))</f>
        <v/>
      </c>
      <c r="U2944" s="5">
        <f>IFERROR(IF(Table5[[#This Row],[Is RTE Student]]="Yes",0,VLOOKUP(Table4[[#This Row],[Class]]&amp;"_"&amp;Table4[[#This Row],[Stream]]&amp;"_"&amp;Table4[[#This Row],[Medium]],total_fee,5,0)),0)</f>
        <v>0</v>
      </c>
      <c r="V2944" s="5" t="str">
        <f>IFERROR(IF(Table4[[#This Row],[Total fees]]=Table4[[#This Row],[Total]]=0,"",Table4[[#This Row],[Total fees]]-Table4[[#This Row],[Total]]),"")</f>
        <v/>
      </c>
    </row>
    <row r="2945" spans="1:22">
      <c r="A2945" s="18" t="str">
        <f>IF('Student''s Data'!A2945=0,"",'Student''s Data'!A2945)</f>
        <v/>
      </c>
      <c r="B2945" s="18" t="str">
        <f>IF('Student''s Data'!B2945=0,"",'Student''s Data'!B2945)</f>
        <v/>
      </c>
      <c r="C2945" s="19" t="str">
        <f>IF('Student''s Data'!C2945=0,"",'Student''s Data'!C2945)</f>
        <v/>
      </c>
      <c r="D2945" s="19" t="str">
        <f>IF('Student''s Data'!D2945=0,"",'Student''s Data'!D2945)</f>
        <v/>
      </c>
      <c r="E2945" s="19" t="str">
        <f>IF('Student''s Data'!H2945=0,"",'Student''s Data'!H2945)</f>
        <v/>
      </c>
      <c r="F2945" s="19" t="str">
        <f>IF('Student''s Data'!E2945=0,"",'Student''s Data'!E2945)</f>
        <v/>
      </c>
      <c r="G2945" s="19" t="str">
        <f>IF('Student''s Data'!F2945=0,"",'Student''s Data'!F2945)</f>
        <v/>
      </c>
      <c r="H2945" s="17"/>
      <c r="I2945" s="17"/>
      <c r="J2945" s="17"/>
      <c r="K2945" s="17"/>
      <c r="L2945" s="17"/>
      <c r="M2945" s="17"/>
      <c r="N2945" s="17"/>
      <c r="O2945" s="17"/>
      <c r="P2945" s="17"/>
      <c r="Q2945" s="17"/>
      <c r="R2945" s="17"/>
      <c r="S2945" s="17"/>
      <c r="T2945" s="5" t="str">
        <f>IF(SUM(Table4[[#This Row],[Jan]:[Dec]])=0,"",(SUM(Table4[[#This Row],[Jan]:[Dec]])))</f>
        <v/>
      </c>
      <c r="U2945" s="5">
        <f>IFERROR(IF(Table5[[#This Row],[Is RTE Student]]="Yes",0,VLOOKUP(Table4[[#This Row],[Class]]&amp;"_"&amp;Table4[[#This Row],[Stream]]&amp;"_"&amp;Table4[[#This Row],[Medium]],total_fee,5,0)),0)</f>
        <v>0</v>
      </c>
      <c r="V2945" s="5" t="str">
        <f>IFERROR(IF(Table4[[#This Row],[Total fees]]=Table4[[#This Row],[Total]]=0,"",Table4[[#This Row],[Total fees]]-Table4[[#This Row],[Total]]),"")</f>
        <v/>
      </c>
    </row>
    <row r="2946" spans="1:22">
      <c r="A2946" s="18" t="str">
        <f>IF('Student''s Data'!A2946=0,"",'Student''s Data'!A2946)</f>
        <v/>
      </c>
      <c r="B2946" s="18" t="str">
        <f>IF('Student''s Data'!B2946=0,"",'Student''s Data'!B2946)</f>
        <v/>
      </c>
      <c r="C2946" s="19" t="str">
        <f>IF('Student''s Data'!C2946=0,"",'Student''s Data'!C2946)</f>
        <v/>
      </c>
      <c r="D2946" s="19" t="str">
        <f>IF('Student''s Data'!D2946=0,"",'Student''s Data'!D2946)</f>
        <v/>
      </c>
      <c r="E2946" s="19" t="str">
        <f>IF('Student''s Data'!H2946=0,"",'Student''s Data'!H2946)</f>
        <v/>
      </c>
      <c r="F2946" s="19" t="str">
        <f>IF('Student''s Data'!E2946=0,"",'Student''s Data'!E2946)</f>
        <v/>
      </c>
      <c r="G2946" s="19" t="str">
        <f>IF('Student''s Data'!F2946=0,"",'Student''s Data'!F2946)</f>
        <v/>
      </c>
      <c r="H2946" s="17"/>
      <c r="I2946" s="17"/>
      <c r="J2946" s="17"/>
      <c r="K2946" s="17"/>
      <c r="L2946" s="17"/>
      <c r="M2946" s="17"/>
      <c r="N2946" s="17"/>
      <c r="O2946" s="17"/>
      <c r="P2946" s="17"/>
      <c r="Q2946" s="17"/>
      <c r="R2946" s="17"/>
      <c r="S2946" s="17"/>
      <c r="T2946" s="5" t="str">
        <f>IF(SUM(Table4[[#This Row],[Jan]:[Dec]])=0,"",(SUM(Table4[[#This Row],[Jan]:[Dec]])))</f>
        <v/>
      </c>
      <c r="U2946" s="5">
        <f>IFERROR(IF(Table5[[#This Row],[Is RTE Student]]="Yes",0,VLOOKUP(Table4[[#This Row],[Class]]&amp;"_"&amp;Table4[[#This Row],[Stream]]&amp;"_"&amp;Table4[[#This Row],[Medium]],total_fee,5,0)),0)</f>
        <v>0</v>
      </c>
      <c r="V2946" s="5" t="str">
        <f>IFERROR(IF(Table4[[#This Row],[Total fees]]=Table4[[#This Row],[Total]]=0,"",Table4[[#This Row],[Total fees]]-Table4[[#This Row],[Total]]),"")</f>
        <v/>
      </c>
    </row>
    <row r="2947" spans="1:22">
      <c r="A2947" s="18" t="str">
        <f>IF('Student''s Data'!A2947=0,"",'Student''s Data'!A2947)</f>
        <v/>
      </c>
      <c r="B2947" s="18" t="str">
        <f>IF('Student''s Data'!B2947=0,"",'Student''s Data'!B2947)</f>
        <v/>
      </c>
      <c r="C2947" s="19" t="str">
        <f>IF('Student''s Data'!C2947=0,"",'Student''s Data'!C2947)</f>
        <v/>
      </c>
      <c r="D2947" s="19" t="str">
        <f>IF('Student''s Data'!D2947=0,"",'Student''s Data'!D2947)</f>
        <v/>
      </c>
      <c r="E2947" s="19" t="str">
        <f>IF('Student''s Data'!H2947=0,"",'Student''s Data'!H2947)</f>
        <v/>
      </c>
      <c r="F2947" s="19" t="str">
        <f>IF('Student''s Data'!E2947=0,"",'Student''s Data'!E2947)</f>
        <v/>
      </c>
      <c r="G2947" s="19" t="str">
        <f>IF('Student''s Data'!F2947=0,"",'Student''s Data'!F2947)</f>
        <v/>
      </c>
      <c r="H2947" s="17"/>
      <c r="I2947" s="17"/>
      <c r="J2947" s="17"/>
      <c r="K2947" s="17"/>
      <c r="L2947" s="17"/>
      <c r="M2947" s="17"/>
      <c r="N2947" s="17"/>
      <c r="O2947" s="17"/>
      <c r="P2947" s="17"/>
      <c r="Q2947" s="17"/>
      <c r="R2947" s="17"/>
      <c r="S2947" s="17"/>
      <c r="T2947" s="5" t="str">
        <f>IF(SUM(Table4[[#This Row],[Jan]:[Dec]])=0,"",(SUM(Table4[[#This Row],[Jan]:[Dec]])))</f>
        <v/>
      </c>
      <c r="U2947" s="5">
        <f>IFERROR(IF(Table5[[#This Row],[Is RTE Student]]="Yes",0,VLOOKUP(Table4[[#This Row],[Class]]&amp;"_"&amp;Table4[[#This Row],[Stream]]&amp;"_"&amp;Table4[[#This Row],[Medium]],total_fee,5,0)),0)</f>
        <v>0</v>
      </c>
      <c r="V2947" s="5" t="str">
        <f>IFERROR(IF(Table4[[#This Row],[Total fees]]=Table4[[#This Row],[Total]]=0,"",Table4[[#This Row],[Total fees]]-Table4[[#This Row],[Total]]),"")</f>
        <v/>
      </c>
    </row>
    <row r="2948" spans="1:22">
      <c r="A2948" s="18" t="str">
        <f>IF('Student''s Data'!A2948=0,"",'Student''s Data'!A2948)</f>
        <v/>
      </c>
      <c r="B2948" s="18" t="str">
        <f>IF('Student''s Data'!B2948=0,"",'Student''s Data'!B2948)</f>
        <v/>
      </c>
      <c r="C2948" s="19" t="str">
        <f>IF('Student''s Data'!C2948=0,"",'Student''s Data'!C2948)</f>
        <v/>
      </c>
      <c r="D2948" s="19" t="str">
        <f>IF('Student''s Data'!D2948=0,"",'Student''s Data'!D2948)</f>
        <v/>
      </c>
      <c r="E2948" s="19" t="str">
        <f>IF('Student''s Data'!H2948=0,"",'Student''s Data'!H2948)</f>
        <v/>
      </c>
      <c r="F2948" s="19" t="str">
        <f>IF('Student''s Data'!E2948=0,"",'Student''s Data'!E2948)</f>
        <v/>
      </c>
      <c r="G2948" s="19" t="str">
        <f>IF('Student''s Data'!F2948=0,"",'Student''s Data'!F2948)</f>
        <v/>
      </c>
      <c r="H2948" s="17"/>
      <c r="I2948" s="17"/>
      <c r="J2948" s="17"/>
      <c r="K2948" s="17"/>
      <c r="L2948" s="17"/>
      <c r="M2948" s="17"/>
      <c r="N2948" s="17"/>
      <c r="O2948" s="17"/>
      <c r="P2948" s="17"/>
      <c r="Q2948" s="17"/>
      <c r="R2948" s="17"/>
      <c r="S2948" s="17"/>
      <c r="T2948" s="5" t="str">
        <f>IF(SUM(Table4[[#This Row],[Jan]:[Dec]])=0,"",(SUM(Table4[[#This Row],[Jan]:[Dec]])))</f>
        <v/>
      </c>
      <c r="U2948" s="5">
        <f>IFERROR(IF(Table5[[#This Row],[Is RTE Student]]="Yes",0,VLOOKUP(Table4[[#This Row],[Class]]&amp;"_"&amp;Table4[[#This Row],[Stream]]&amp;"_"&amp;Table4[[#This Row],[Medium]],total_fee,5,0)),0)</f>
        <v>0</v>
      </c>
      <c r="V2948" s="5" t="str">
        <f>IFERROR(IF(Table4[[#This Row],[Total fees]]=Table4[[#This Row],[Total]]=0,"",Table4[[#This Row],[Total fees]]-Table4[[#This Row],[Total]]),"")</f>
        <v/>
      </c>
    </row>
    <row r="2949" spans="1:22">
      <c r="A2949" s="18" t="str">
        <f>IF('Student''s Data'!A2949=0,"",'Student''s Data'!A2949)</f>
        <v/>
      </c>
      <c r="B2949" s="18" t="str">
        <f>IF('Student''s Data'!B2949=0,"",'Student''s Data'!B2949)</f>
        <v/>
      </c>
      <c r="C2949" s="19" t="str">
        <f>IF('Student''s Data'!C2949=0,"",'Student''s Data'!C2949)</f>
        <v/>
      </c>
      <c r="D2949" s="19" t="str">
        <f>IF('Student''s Data'!D2949=0,"",'Student''s Data'!D2949)</f>
        <v/>
      </c>
      <c r="E2949" s="19" t="str">
        <f>IF('Student''s Data'!H2949=0,"",'Student''s Data'!H2949)</f>
        <v/>
      </c>
      <c r="F2949" s="19" t="str">
        <f>IF('Student''s Data'!E2949=0,"",'Student''s Data'!E2949)</f>
        <v/>
      </c>
      <c r="G2949" s="19" t="str">
        <f>IF('Student''s Data'!F2949=0,"",'Student''s Data'!F2949)</f>
        <v/>
      </c>
      <c r="H2949" s="17"/>
      <c r="I2949" s="17"/>
      <c r="J2949" s="17"/>
      <c r="K2949" s="17"/>
      <c r="L2949" s="17"/>
      <c r="M2949" s="17"/>
      <c r="N2949" s="17"/>
      <c r="O2949" s="17"/>
      <c r="P2949" s="17"/>
      <c r="Q2949" s="17"/>
      <c r="R2949" s="17"/>
      <c r="S2949" s="17"/>
      <c r="T2949" s="5" t="str">
        <f>IF(SUM(Table4[[#This Row],[Jan]:[Dec]])=0,"",(SUM(Table4[[#This Row],[Jan]:[Dec]])))</f>
        <v/>
      </c>
      <c r="U2949" s="5">
        <f>IFERROR(IF(Table5[[#This Row],[Is RTE Student]]="Yes",0,VLOOKUP(Table4[[#This Row],[Class]]&amp;"_"&amp;Table4[[#This Row],[Stream]]&amp;"_"&amp;Table4[[#This Row],[Medium]],total_fee,5,0)),0)</f>
        <v>0</v>
      </c>
      <c r="V2949" s="5" t="str">
        <f>IFERROR(IF(Table4[[#This Row],[Total fees]]=Table4[[#This Row],[Total]]=0,"",Table4[[#This Row],[Total fees]]-Table4[[#This Row],[Total]]),"")</f>
        <v/>
      </c>
    </row>
    <row r="2950" spans="1:22">
      <c r="A2950" s="18" t="str">
        <f>IF('Student''s Data'!A2950=0,"",'Student''s Data'!A2950)</f>
        <v/>
      </c>
      <c r="B2950" s="18" t="str">
        <f>IF('Student''s Data'!B2950=0,"",'Student''s Data'!B2950)</f>
        <v/>
      </c>
      <c r="C2950" s="19" t="str">
        <f>IF('Student''s Data'!C2950=0,"",'Student''s Data'!C2950)</f>
        <v/>
      </c>
      <c r="D2950" s="19" t="str">
        <f>IF('Student''s Data'!D2950=0,"",'Student''s Data'!D2950)</f>
        <v/>
      </c>
      <c r="E2950" s="19" t="str">
        <f>IF('Student''s Data'!H2950=0,"",'Student''s Data'!H2950)</f>
        <v/>
      </c>
      <c r="F2950" s="19" t="str">
        <f>IF('Student''s Data'!E2950=0,"",'Student''s Data'!E2950)</f>
        <v/>
      </c>
      <c r="G2950" s="19" t="str">
        <f>IF('Student''s Data'!F2950=0,"",'Student''s Data'!F2950)</f>
        <v/>
      </c>
      <c r="H2950" s="17"/>
      <c r="I2950" s="17"/>
      <c r="J2950" s="17"/>
      <c r="K2950" s="17"/>
      <c r="L2950" s="17"/>
      <c r="M2950" s="17"/>
      <c r="N2950" s="17"/>
      <c r="O2950" s="17"/>
      <c r="P2950" s="17"/>
      <c r="Q2950" s="17"/>
      <c r="R2950" s="17"/>
      <c r="S2950" s="17"/>
      <c r="T2950" s="5" t="str">
        <f>IF(SUM(Table4[[#This Row],[Jan]:[Dec]])=0,"",(SUM(Table4[[#This Row],[Jan]:[Dec]])))</f>
        <v/>
      </c>
      <c r="U2950" s="5">
        <f>IFERROR(IF(Table5[[#This Row],[Is RTE Student]]="Yes",0,VLOOKUP(Table4[[#This Row],[Class]]&amp;"_"&amp;Table4[[#This Row],[Stream]]&amp;"_"&amp;Table4[[#This Row],[Medium]],total_fee,5,0)),0)</f>
        <v>0</v>
      </c>
      <c r="V2950" s="5" t="str">
        <f>IFERROR(IF(Table4[[#This Row],[Total fees]]=Table4[[#This Row],[Total]]=0,"",Table4[[#This Row],[Total fees]]-Table4[[#This Row],[Total]]),"")</f>
        <v/>
      </c>
    </row>
    <row r="2951" spans="1:22">
      <c r="A2951" s="18" t="str">
        <f>IF('Student''s Data'!A2951=0,"",'Student''s Data'!A2951)</f>
        <v/>
      </c>
      <c r="B2951" s="18" t="str">
        <f>IF('Student''s Data'!B2951=0,"",'Student''s Data'!B2951)</f>
        <v/>
      </c>
      <c r="C2951" s="19" t="str">
        <f>IF('Student''s Data'!C2951=0,"",'Student''s Data'!C2951)</f>
        <v/>
      </c>
      <c r="D2951" s="19" t="str">
        <f>IF('Student''s Data'!D2951=0,"",'Student''s Data'!D2951)</f>
        <v/>
      </c>
      <c r="E2951" s="19" t="str">
        <f>IF('Student''s Data'!H2951=0,"",'Student''s Data'!H2951)</f>
        <v/>
      </c>
      <c r="F2951" s="19" t="str">
        <f>IF('Student''s Data'!E2951=0,"",'Student''s Data'!E2951)</f>
        <v/>
      </c>
      <c r="G2951" s="19" t="str">
        <f>IF('Student''s Data'!F2951=0,"",'Student''s Data'!F2951)</f>
        <v/>
      </c>
      <c r="H2951" s="17"/>
      <c r="I2951" s="17"/>
      <c r="J2951" s="17"/>
      <c r="K2951" s="17"/>
      <c r="L2951" s="17"/>
      <c r="M2951" s="17"/>
      <c r="N2951" s="17"/>
      <c r="O2951" s="17"/>
      <c r="P2951" s="17"/>
      <c r="Q2951" s="17"/>
      <c r="R2951" s="17"/>
      <c r="S2951" s="17"/>
      <c r="T2951" s="5" t="str">
        <f>IF(SUM(Table4[[#This Row],[Jan]:[Dec]])=0,"",(SUM(Table4[[#This Row],[Jan]:[Dec]])))</f>
        <v/>
      </c>
      <c r="U2951" s="5">
        <f>IFERROR(IF(Table5[[#This Row],[Is RTE Student]]="Yes",0,VLOOKUP(Table4[[#This Row],[Class]]&amp;"_"&amp;Table4[[#This Row],[Stream]]&amp;"_"&amp;Table4[[#This Row],[Medium]],total_fee,5,0)),0)</f>
        <v>0</v>
      </c>
      <c r="V2951" s="5" t="str">
        <f>IFERROR(IF(Table4[[#This Row],[Total fees]]=Table4[[#This Row],[Total]]=0,"",Table4[[#This Row],[Total fees]]-Table4[[#This Row],[Total]]),"")</f>
        <v/>
      </c>
    </row>
    <row r="2952" spans="1:22">
      <c r="A2952" s="18" t="str">
        <f>IF('Student''s Data'!A2952=0,"",'Student''s Data'!A2952)</f>
        <v/>
      </c>
      <c r="B2952" s="18" t="str">
        <f>IF('Student''s Data'!B2952=0,"",'Student''s Data'!B2952)</f>
        <v/>
      </c>
      <c r="C2952" s="19" t="str">
        <f>IF('Student''s Data'!C2952=0,"",'Student''s Data'!C2952)</f>
        <v/>
      </c>
      <c r="D2952" s="19" t="str">
        <f>IF('Student''s Data'!D2952=0,"",'Student''s Data'!D2952)</f>
        <v/>
      </c>
      <c r="E2952" s="19" t="str">
        <f>IF('Student''s Data'!H2952=0,"",'Student''s Data'!H2952)</f>
        <v/>
      </c>
      <c r="F2952" s="19" t="str">
        <f>IF('Student''s Data'!E2952=0,"",'Student''s Data'!E2952)</f>
        <v/>
      </c>
      <c r="G2952" s="19" t="str">
        <f>IF('Student''s Data'!F2952=0,"",'Student''s Data'!F2952)</f>
        <v/>
      </c>
      <c r="H2952" s="17"/>
      <c r="I2952" s="17"/>
      <c r="J2952" s="17"/>
      <c r="K2952" s="17"/>
      <c r="L2952" s="17"/>
      <c r="M2952" s="17"/>
      <c r="N2952" s="17"/>
      <c r="O2952" s="17"/>
      <c r="P2952" s="17"/>
      <c r="Q2952" s="17"/>
      <c r="R2952" s="17"/>
      <c r="S2952" s="17"/>
      <c r="T2952" s="5" t="str">
        <f>IF(SUM(Table4[[#This Row],[Jan]:[Dec]])=0,"",(SUM(Table4[[#This Row],[Jan]:[Dec]])))</f>
        <v/>
      </c>
      <c r="U2952" s="5">
        <f>IFERROR(IF(Table5[[#This Row],[Is RTE Student]]="Yes",0,VLOOKUP(Table4[[#This Row],[Class]]&amp;"_"&amp;Table4[[#This Row],[Stream]]&amp;"_"&amp;Table4[[#This Row],[Medium]],total_fee,5,0)),0)</f>
        <v>0</v>
      </c>
      <c r="V2952" s="5" t="str">
        <f>IFERROR(IF(Table4[[#This Row],[Total fees]]=Table4[[#This Row],[Total]]=0,"",Table4[[#This Row],[Total fees]]-Table4[[#This Row],[Total]]),"")</f>
        <v/>
      </c>
    </row>
    <row r="2953" spans="1:22">
      <c r="A2953" s="18" t="str">
        <f>IF('Student''s Data'!A2953=0,"",'Student''s Data'!A2953)</f>
        <v/>
      </c>
      <c r="B2953" s="18" t="str">
        <f>IF('Student''s Data'!B2953=0,"",'Student''s Data'!B2953)</f>
        <v/>
      </c>
      <c r="C2953" s="19" t="str">
        <f>IF('Student''s Data'!C2953=0,"",'Student''s Data'!C2953)</f>
        <v/>
      </c>
      <c r="D2953" s="19" t="str">
        <f>IF('Student''s Data'!D2953=0,"",'Student''s Data'!D2953)</f>
        <v/>
      </c>
      <c r="E2953" s="19" t="str">
        <f>IF('Student''s Data'!H2953=0,"",'Student''s Data'!H2953)</f>
        <v/>
      </c>
      <c r="F2953" s="19" t="str">
        <f>IF('Student''s Data'!E2953=0,"",'Student''s Data'!E2953)</f>
        <v/>
      </c>
      <c r="G2953" s="19" t="str">
        <f>IF('Student''s Data'!F2953=0,"",'Student''s Data'!F2953)</f>
        <v/>
      </c>
      <c r="H2953" s="17"/>
      <c r="I2953" s="17"/>
      <c r="J2953" s="17"/>
      <c r="K2953" s="17"/>
      <c r="L2953" s="17"/>
      <c r="M2953" s="17"/>
      <c r="N2953" s="17"/>
      <c r="O2953" s="17"/>
      <c r="P2953" s="17"/>
      <c r="Q2953" s="17"/>
      <c r="R2953" s="17"/>
      <c r="S2953" s="17"/>
      <c r="T2953" s="5" t="str">
        <f>IF(SUM(Table4[[#This Row],[Jan]:[Dec]])=0,"",(SUM(Table4[[#This Row],[Jan]:[Dec]])))</f>
        <v/>
      </c>
      <c r="U2953" s="5">
        <f>IFERROR(IF(Table5[[#This Row],[Is RTE Student]]="Yes",0,VLOOKUP(Table4[[#This Row],[Class]]&amp;"_"&amp;Table4[[#This Row],[Stream]]&amp;"_"&amp;Table4[[#This Row],[Medium]],total_fee,5,0)),0)</f>
        <v>0</v>
      </c>
      <c r="V2953" s="5" t="str">
        <f>IFERROR(IF(Table4[[#This Row],[Total fees]]=Table4[[#This Row],[Total]]=0,"",Table4[[#This Row],[Total fees]]-Table4[[#This Row],[Total]]),"")</f>
        <v/>
      </c>
    </row>
    <row r="2954" spans="1:22">
      <c r="A2954" s="18" t="str">
        <f>IF('Student''s Data'!A2954=0,"",'Student''s Data'!A2954)</f>
        <v/>
      </c>
      <c r="B2954" s="18" t="str">
        <f>IF('Student''s Data'!B2954=0,"",'Student''s Data'!B2954)</f>
        <v/>
      </c>
      <c r="C2954" s="19" t="str">
        <f>IF('Student''s Data'!C2954=0,"",'Student''s Data'!C2954)</f>
        <v/>
      </c>
      <c r="D2954" s="19" t="str">
        <f>IF('Student''s Data'!D2954=0,"",'Student''s Data'!D2954)</f>
        <v/>
      </c>
      <c r="E2954" s="19" t="str">
        <f>IF('Student''s Data'!H2954=0,"",'Student''s Data'!H2954)</f>
        <v/>
      </c>
      <c r="F2954" s="19" t="str">
        <f>IF('Student''s Data'!E2954=0,"",'Student''s Data'!E2954)</f>
        <v/>
      </c>
      <c r="G2954" s="19" t="str">
        <f>IF('Student''s Data'!F2954=0,"",'Student''s Data'!F2954)</f>
        <v/>
      </c>
      <c r="H2954" s="17"/>
      <c r="I2954" s="17"/>
      <c r="J2954" s="17"/>
      <c r="K2954" s="17"/>
      <c r="L2954" s="17"/>
      <c r="M2954" s="17"/>
      <c r="N2954" s="17"/>
      <c r="O2954" s="17"/>
      <c r="P2954" s="17"/>
      <c r="Q2954" s="17"/>
      <c r="R2954" s="17"/>
      <c r="S2954" s="17"/>
      <c r="T2954" s="5" t="str">
        <f>IF(SUM(Table4[[#This Row],[Jan]:[Dec]])=0,"",(SUM(Table4[[#This Row],[Jan]:[Dec]])))</f>
        <v/>
      </c>
      <c r="U2954" s="5">
        <f>IFERROR(IF(Table5[[#This Row],[Is RTE Student]]="Yes",0,VLOOKUP(Table4[[#This Row],[Class]]&amp;"_"&amp;Table4[[#This Row],[Stream]]&amp;"_"&amp;Table4[[#This Row],[Medium]],total_fee,5,0)),0)</f>
        <v>0</v>
      </c>
      <c r="V2954" s="5" t="str">
        <f>IFERROR(IF(Table4[[#This Row],[Total fees]]=Table4[[#This Row],[Total]]=0,"",Table4[[#This Row],[Total fees]]-Table4[[#This Row],[Total]]),"")</f>
        <v/>
      </c>
    </row>
    <row r="2955" spans="1:22">
      <c r="A2955" s="18" t="str">
        <f>IF('Student''s Data'!A2955=0,"",'Student''s Data'!A2955)</f>
        <v/>
      </c>
      <c r="B2955" s="18" t="str">
        <f>IF('Student''s Data'!B2955=0,"",'Student''s Data'!B2955)</f>
        <v/>
      </c>
      <c r="C2955" s="19" t="str">
        <f>IF('Student''s Data'!C2955=0,"",'Student''s Data'!C2955)</f>
        <v/>
      </c>
      <c r="D2955" s="19" t="str">
        <f>IF('Student''s Data'!D2955=0,"",'Student''s Data'!D2955)</f>
        <v/>
      </c>
      <c r="E2955" s="19" t="str">
        <f>IF('Student''s Data'!H2955=0,"",'Student''s Data'!H2955)</f>
        <v/>
      </c>
      <c r="F2955" s="19" t="str">
        <f>IF('Student''s Data'!E2955=0,"",'Student''s Data'!E2955)</f>
        <v/>
      </c>
      <c r="G2955" s="19" t="str">
        <f>IF('Student''s Data'!F2955=0,"",'Student''s Data'!F2955)</f>
        <v/>
      </c>
      <c r="H2955" s="17"/>
      <c r="I2955" s="17"/>
      <c r="J2955" s="17"/>
      <c r="K2955" s="17"/>
      <c r="L2955" s="17"/>
      <c r="M2955" s="17"/>
      <c r="N2955" s="17"/>
      <c r="O2955" s="17"/>
      <c r="P2955" s="17"/>
      <c r="Q2955" s="17"/>
      <c r="R2955" s="17"/>
      <c r="S2955" s="17"/>
      <c r="T2955" s="5" t="str">
        <f>IF(SUM(Table4[[#This Row],[Jan]:[Dec]])=0,"",(SUM(Table4[[#This Row],[Jan]:[Dec]])))</f>
        <v/>
      </c>
      <c r="U2955" s="5">
        <f>IFERROR(IF(Table5[[#This Row],[Is RTE Student]]="Yes",0,VLOOKUP(Table4[[#This Row],[Class]]&amp;"_"&amp;Table4[[#This Row],[Stream]]&amp;"_"&amp;Table4[[#This Row],[Medium]],total_fee,5,0)),0)</f>
        <v>0</v>
      </c>
      <c r="V2955" s="5" t="str">
        <f>IFERROR(IF(Table4[[#This Row],[Total fees]]=Table4[[#This Row],[Total]]=0,"",Table4[[#This Row],[Total fees]]-Table4[[#This Row],[Total]]),"")</f>
        <v/>
      </c>
    </row>
    <row r="2956" spans="1:22">
      <c r="A2956" s="18" t="str">
        <f>IF('Student''s Data'!A2956=0,"",'Student''s Data'!A2956)</f>
        <v/>
      </c>
      <c r="B2956" s="18" t="str">
        <f>IF('Student''s Data'!B2956=0,"",'Student''s Data'!B2956)</f>
        <v/>
      </c>
      <c r="C2956" s="19" t="str">
        <f>IF('Student''s Data'!C2956=0,"",'Student''s Data'!C2956)</f>
        <v/>
      </c>
      <c r="D2956" s="19" t="str">
        <f>IF('Student''s Data'!D2956=0,"",'Student''s Data'!D2956)</f>
        <v/>
      </c>
      <c r="E2956" s="19" t="str">
        <f>IF('Student''s Data'!H2956=0,"",'Student''s Data'!H2956)</f>
        <v/>
      </c>
      <c r="F2956" s="19" t="str">
        <f>IF('Student''s Data'!E2956=0,"",'Student''s Data'!E2956)</f>
        <v/>
      </c>
      <c r="G2956" s="19" t="str">
        <f>IF('Student''s Data'!F2956=0,"",'Student''s Data'!F2956)</f>
        <v/>
      </c>
      <c r="H2956" s="17"/>
      <c r="I2956" s="17"/>
      <c r="J2956" s="17"/>
      <c r="K2956" s="17"/>
      <c r="L2956" s="17"/>
      <c r="M2956" s="17"/>
      <c r="N2956" s="17"/>
      <c r="O2956" s="17"/>
      <c r="P2956" s="17"/>
      <c r="Q2956" s="17"/>
      <c r="R2956" s="17"/>
      <c r="S2956" s="17"/>
      <c r="T2956" s="5" t="str">
        <f>IF(SUM(Table4[[#This Row],[Jan]:[Dec]])=0,"",(SUM(Table4[[#This Row],[Jan]:[Dec]])))</f>
        <v/>
      </c>
      <c r="U2956" s="5">
        <f>IFERROR(IF(Table5[[#This Row],[Is RTE Student]]="Yes",0,VLOOKUP(Table4[[#This Row],[Class]]&amp;"_"&amp;Table4[[#This Row],[Stream]]&amp;"_"&amp;Table4[[#This Row],[Medium]],total_fee,5,0)),0)</f>
        <v>0</v>
      </c>
      <c r="V2956" s="5" t="str">
        <f>IFERROR(IF(Table4[[#This Row],[Total fees]]=Table4[[#This Row],[Total]]=0,"",Table4[[#This Row],[Total fees]]-Table4[[#This Row],[Total]]),"")</f>
        <v/>
      </c>
    </row>
    <row r="2957" spans="1:22">
      <c r="A2957" s="18" t="str">
        <f>IF('Student''s Data'!A2957=0,"",'Student''s Data'!A2957)</f>
        <v/>
      </c>
      <c r="B2957" s="18" t="str">
        <f>IF('Student''s Data'!B2957=0,"",'Student''s Data'!B2957)</f>
        <v/>
      </c>
      <c r="C2957" s="19" t="str">
        <f>IF('Student''s Data'!C2957=0,"",'Student''s Data'!C2957)</f>
        <v/>
      </c>
      <c r="D2957" s="19" t="str">
        <f>IF('Student''s Data'!D2957=0,"",'Student''s Data'!D2957)</f>
        <v/>
      </c>
      <c r="E2957" s="19" t="str">
        <f>IF('Student''s Data'!H2957=0,"",'Student''s Data'!H2957)</f>
        <v/>
      </c>
      <c r="F2957" s="19" t="str">
        <f>IF('Student''s Data'!E2957=0,"",'Student''s Data'!E2957)</f>
        <v/>
      </c>
      <c r="G2957" s="19" t="str">
        <f>IF('Student''s Data'!F2957=0,"",'Student''s Data'!F2957)</f>
        <v/>
      </c>
      <c r="H2957" s="17"/>
      <c r="I2957" s="17"/>
      <c r="J2957" s="17"/>
      <c r="K2957" s="17"/>
      <c r="L2957" s="17"/>
      <c r="M2957" s="17"/>
      <c r="N2957" s="17"/>
      <c r="O2957" s="17"/>
      <c r="P2957" s="17"/>
      <c r="Q2957" s="17"/>
      <c r="R2957" s="17"/>
      <c r="S2957" s="17"/>
      <c r="T2957" s="5" t="str">
        <f>IF(SUM(Table4[[#This Row],[Jan]:[Dec]])=0,"",(SUM(Table4[[#This Row],[Jan]:[Dec]])))</f>
        <v/>
      </c>
      <c r="U2957" s="5">
        <f>IFERROR(IF(Table5[[#This Row],[Is RTE Student]]="Yes",0,VLOOKUP(Table4[[#This Row],[Class]]&amp;"_"&amp;Table4[[#This Row],[Stream]]&amp;"_"&amp;Table4[[#This Row],[Medium]],total_fee,5,0)),0)</f>
        <v>0</v>
      </c>
      <c r="V2957" s="5" t="str">
        <f>IFERROR(IF(Table4[[#This Row],[Total fees]]=Table4[[#This Row],[Total]]=0,"",Table4[[#This Row],[Total fees]]-Table4[[#This Row],[Total]]),"")</f>
        <v/>
      </c>
    </row>
    <row r="2958" spans="1:22">
      <c r="A2958" s="18" t="str">
        <f>IF('Student''s Data'!A2958=0,"",'Student''s Data'!A2958)</f>
        <v/>
      </c>
      <c r="B2958" s="18" t="str">
        <f>IF('Student''s Data'!B2958=0,"",'Student''s Data'!B2958)</f>
        <v/>
      </c>
      <c r="C2958" s="19" t="str">
        <f>IF('Student''s Data'!C2958=0,"",'Student''s Data'!C2958)</f>
        <v/>
      </c>
      <c r="D2958" s="19" t="str">
        <f>IF('Student''s Data'!D2958=0,"",'Student''s Data'!D2958)</f>
        <v/>
      </c>
      <c r="E2958" s="19" t="str">
        <f>IF('Student''s Data'!H2958=0,"",'Student''s Data'!H2958)</f>
        <v/>
      </c>
      <c r="F2958" s="19" t="str">
        <f>IF('Student''s Data'!E2958=0,"",'Student''s Data'!E2958)</f>
        <v/>
      </c>
      <c r="G2958" s="19" t="str">
        <f>IF('Student''s Data'!F2958=0,"",'Student''s Data'!F2958)</f>
        <v/>
      </c>
      <c r="H2958" s="17"/>
      <c r="I2958" s="17"/>
      <c r="J2958" s="17"/>
      <c r="K2958" s="17"/>
      <c r="L2958" s="17"/>
      <c r="M2958" s="17"/>
      <c r="N2958" s="17"/>
      <c r="O2958" s="17"/>
      <c r="P2958" s="17"/>
      <c r="Q2958" s="17"/>
      <c r="R2958" s="17"/>
      <c r="S2958" s="17"/>
      <c r="T2958" s="5" t="str">
        <f>IF(SUM(Table4[[#This Row],[Jan]:[Dec]])=0,"",(SUM(Table4[[#This Row],[Jan]:[Dec]])))</f>
        <v/>
      </c>
      <c r="U2958" s="5">
        <f>IFERROR(IF(Table5[[#This Row],[Is RTE Student]]="Yes",0,VLOOKUP(Table4[[#This Row],[Class]]&amp;"_"&amp;Table4[[#This Row],[Stream]]&amp;"_"&amp;Table4[[#This Row],[Medium]],total_fee,5,0)),0)</f>
        <v>0</v>
      </c>
      <c r="V2958" s="5" t="str">
        <f>IFERROR(IF(Table4[[#This Row],[Total fees]]=Table4[[#This Row],[Total]]=0,"",Table4[[#This Row],[Total fees]]-Table4[[#This Row],[Total]]),"")</f>
        <v/>
      </c>
    </row>
    <row r="2959" spans="1:22">
      <c r="A2959" s="18" t="str">
        <f>IF('Student''s Data'!A2959=0,"",'Student''s Data'!A2959)</f>
        <v/>
      </c>
      <c r="B2959" s="18" t="str">
        <f>IF('Student''s Data'!B2959=0,"",'Student''s Data'!B2959)</f>
        <v/>
      </c>
      <c r="C2959" s="19" t="str">
        <f>IF('Student''s Data'!C2959=0,"",'Student''s Data'!C2959)</f>
        <v/>
      </c>
      <c r="D2959" s="19" t="str">
        <f>IF('Student''s Data'!D2959=0,"",'Student''s Data'!D2959)</f>
        <v/>
      </c>
      <c r="E2959" s="19" t="str">
        <f>IF('Student''s Data'!H2959=0,"",'Student''s Data'!H2959)</f>
        <v/>
      </c>
      <c r="F2959" s="19" t="str">
        <f>IF('Student''s Data'!E2959=0,"",'Student''s Data'!E2959)</f>
        <v/>
      </c>
      <c r="G2959" s="19" t="str">
        <f>IF('Student''s Data'!F2959=0,"",'Student''s Data'!F2959)</f>
        <v/>
      </c>
      <c r="H2959" s="17"/>
      <c r="I2959" s="17"/>
      <c r="J2959" s="17"/>
      <c r="K2959" s="17"/>
      <c r="L2959" s="17"/>
      <c r="M2959" s="17"/>
      <c r="N2959" s="17"/>
      <c r="O2959" s="17"/>
      <c r="P2959" s="17"/>
      <c r="Q2959" s="17"/>
      <c r="R2959" s="17"/>
      <c r="S2959" s="17"/>
      <c r="T2959" s="5" t="str">
        <f>IF(SUM(Table4[[#This Row],[Jan]:[Dec]])=0,"",(SUM(Table4[[#This Row],[Jan]:[Dec]])))</f>
        <v/>
      </c>
      <c r="U2959" s="5">
        <f>IFERROR(IF(Table5[[#This Row],[Is RTE Student]]="Yes",0,VLOOKUP(Table4[[#This Row],[Class]]&amp;"_"&amp;Table4[[#This Row],[Stream]]&amp;"_"&amp;Table4[[#This Row],[Medium]],total_fee,5,0)),0)</f>
        <v>0</v>
      </c>
      <c r="V2959" s="5" t="str">
        <f>IFERROR(IF(Table4[[#This Row],[Total fees]]=Table4[[#This Row],[Total]]=0,"",Table4[[#This Row],[Total fees]]-Table4[[#This Row],[Total]]),"")</f>
        <v/>
      </c>
    </row>
    <row r="2960" spans="1:22">
      <c r="A2960" s="18" t="str">
        <f>IF('Student''s Data'!A2960=0,"",'Student''s Data'!A2960)</f>
        <v/>
      </c>
      <c r="B2960" s="18" t="str">
        <f>IF('Student''s Data'!B2960=0,"",'Student''s Data'!B2960)</f>
        <v/>
      </c>
      <c r="C2960" s="19" t="str">
        <f>IF('Student''s Data'!C2960=0,"",'Student''s Data'!C2960)</f>
        <v/>
      </c>
      <c r="D2960" s="19" t="str">
        <f>IF('Student''s Data'!D2960=0,"",'Student''s Data'!D2960)</f>
        <v/>
      </c>
      <c r="E2960" s="19" t="str">
        <f>IF('Student''s Data'!H2960=0,"",'Student''s Data'!H2960)</f>
        <v/>
      </c>
      <c r="F2960" s="19" t="str">
        <f>IF('Student''s Data'!E2960=0,"",'Student''s Data'!E2960)</f>
        <v/>
      </c>
      <c r="G2960" s="19" t="str">
        <f>IF('Student''s Data'!F2960=0,"",'Student''s Data'!F2960)</f>
        <v/>
      </c>
      <c r="H2960" s="17"/>
      <c r="I2960" s="17"/>
      <c r="J2960" s="17"/>
      <c r="K2960" s="17"/>
      <c r="L2960" s="17"/>
      <c r="M2960" s="17"/>
      <c r="N2960" s="17"/>
      <c r="O2960" s="17"/>
      <c r="P2960" s="17"/>
      <c r="Q2960" s="17"/>
      <c r="R2960" s="17"/>
      <c r="S2960" s="17"/>
      <c r="T2960" s="5" t="str">
        <f>IF(SUM(Table4[[#This Row],[Jan]:[Dec]])=0,"",(SUM(Table4[[#This Row],[Jan]:[Dec]])))</f>
        <v/>
      </c>
      <c r="U2960" s="5">
        <f>IFERROR(IF(Table5[[#This Row],[Is RTE Student]]="Yes",0,VLOOKUP(Table4[[#This Row],[Class]]&amp;"_"&amp;Table4[[#This Row],[Stream]]&amp;"_"&amp;Table4[[#This Row],[Medium]],total_fee,5,0)),0)</f>
        <v>0</v>
      </c>
      <c r="V2960" s="5" t="str">
        <f>IFERROR(IF(Table4[[#This Row],[Total fees]]=Table4[[#This Row],[Total]]=0,"",Table4[[#This Row],[Total fees]]-Table4[[#This Row],[Total]]),"")</f>
        <v/>
      </c>
    </row>
    <row r="2961" spans="1:22">
      <c r="A2961" s="18" t="str">
        <f>IF('Student''s Data'!A2961=0,"",'Student''s Data'!A2961)</f>
        <v/>
      </c>
      <c r="B2961" s="18" t="str">
        <f>IF('Student''s Data'!B2961=0,"",'Student''s Data'!B2961)</f>
        <v/>
      </c>
      <c r="C2961" s="19" t="str">
        <f>IF('Student''s Data'!C2961=0,"",'Student''s Data'!C2961)</f>
        <v/>
      </c>
      <c r="D2961" s="19" t="str">
        <f>IF('Student''s Data'!D2961=0,"",'Student''s Data'!D2961)</f>
        <v/>
      </c>
      <c r="E2961" s="19" t="str">
        <f>IF('Student''s Data'!H2961=0,"",'Student''s Data'!H2961)</f>
        <v/>
      </c>
      <c r="F2961" s="19" t="str">
        <f>IF('Student''s Data'!E2961=0,"",'Student''s Data'!E2961)</f>
        <v/>
      </c>
      <c r="G2961" s="19" t="str">
        <f>IF('Student''s Data'!F2961=0,"",'Student''s Data'!F2961)</f>
        <v/>
      </c>
      <c r="H2961" s="17"/>
      <c r="I2961" s="17"/>
      <c r="J2961" s="17"/>
      <c r="K2961" s="17"/>
      <c r="L2961" s="17"/>
      <c r="M2961" s="17"/>
      <c r="N2961" s="17"/>
      <c r="O2961" s="17"/>
      <c r="P2961" s="17"/>
      <c r="Q2961" s="17"/>
      <c r="R2961" s="17"/>
      <c r="S2961" s="17"/>
      <c r="T2961" s="5" t="str">
        <f>IF(SUM(Table4[[#This Row],[Jan]:[Dec]])=0,"",(SUM(Table4[[#This Row],[Jan]:[Dec]])))</f>
        <v/>
      </c>
      <c r="U2961" s="5">
        <f>IFERROR(IF(Table5[[#This Row],[Is RTE Student]]="Yes",0,VLOOKUP(Table4[[#This Row],[Class]]&amp;"_"&amp;Table4[[#This Row],[Stream]]&amp;"_"&amp;Table4[[#This Row],[Medium]],total_fee,5,0)),0)</f>
        <v>0</v>
      </c>
      <c r="V2961" s="5" t="str">
        <f>IFERROR(IF(Table4[[#This Row],[Total fees]]=Table4[[#This Row],[Total]]=0,"",Table4[[#This Row],[Total fees]]-Table4[[#This Row],[Total]]),"")</f>
        <v/>
      </c>
    </row>
    <row r="2962" spans="1:22">
      <c r="A2962" s="18" t="str">
        <f>IF('Student''s Data'!A2962=0,"",'Student''s Data'!A2962)</f>
        <v/>
      </c>
      <c r="B2962" s="18" t="str">
        <f>IF('Student''s Data'!B2962=0,"",'Student''s Data'!B2962)</f>
        <v/>
      </c>
      <c r="C2962" s="19" t="str">
        <f>IF('Student''s Data'!C2962=0,"",'Student''s Data'!C2962)</f>
        <v/>
      </c>
      <c r="D2962" s="19" t="str">
        <f>IF('Student''s Data'!D2962=0,"",'Student''s Data'!D2962)</f>
        <v/>
      </c>
      <c r="E2962" s="19" t="str">
        <f>IF('Student''s Data'!H2962=0,"",'Student''s Data'!H2962)</f>
        <v/>
      </c>
      <c r="F2962" s="19" t="str">
        <f>IF('Student''s Data'!E2962=0,"",'Student''s Data'!E2962)</f>
        <v/>
      </c>
      <c r="G2962" s="19" t="str">
        <f>IF('Student''s Data'!F2962=0,"",'Student''s Data'!F2962)</f>
        <v/>
      </c>
      <c r="H2962" s="17"/>
      <c r="I2962" s="17"/>
      <c r="J2962" s="17"/>
      <c r="K2962" s="17"/>
      <c r="L2962" s="17"/>
      <c r="M2962" s="17"/>
      <c r="N2962" s="17"/>
      <c r="O2962" s="17"/>
      <c r="P2962" s="17"/>
      <c r="Q2962" s="17"/>
      <c r="R2962" s="17"/>
      <c r="S2962" s="17"/>
      <c r="T2962" s="5" t="str">
        <f>IF(SUM(Table4[[#This Row],[Jan]:[Dec]])=0,"",(SUM(Table4[[#This Row],[Jan]:[Dec]])))</f>
        <v/>
      </c>
      <c r="U2962" s="5">
        <f>IFERROR(IF(Table5[[#This Row],[Is RTE Student]]="Yes",0,VLOOKUP(Table4[[#This Row],[Class]]&amp;"_"&amp;Table4[[#This Row],[Stream]]&amp;"_"&amp;Table4[[#This Row],[Medium]],total_fee,5,0)),0)</f>
        <v>0</v>
      </c>
      <c r="V2962" s="5" t="str">
        <f>IFERROR(IF(Table4[[#This Row],[Total fees]]=Table4[[#This Row],[Total]]=0,"",Table4[[#This Row],[Total fees]]-Table4[[#This Row],[Total]]),"")</f>
        <v/>
      </c>
    </row>
    <row r="2963" spans="1:22">
      <c r="A2963" s="18" t="str">
        <f>IF('Student''s Data'!A2963=0,"",'Student''s Data'!A2963)</f>
        <v/>
      </c>
      <c r="B2963" s="18" t="str">
        <f>IF('Student''s Data'!B2963=0,"",'Student''s Data'!B2963)</f>
        <v/>
      </c>
      <c r="C2963" s="19" t="str">
        <f>IF('Student''s Data'!C2963=0,"",'Student''s Data'!C2963)</f>
        <v/>
      </c>
      <c r="D2963" s="19" t="str">
        <f>IF('Student''s Data'!D2963=0,"",'Student''s Data'!D2963)</f>
        <v/>
      </c>
      <c r="E2963" s="19" t="str">
        <f>IF('Student''s Data'!H2963=0,"",'Student''s Data'!H2963)</f>
        <v/>
      </c>
      <c r="F2963" s="19" t="str">
        <f>IF('Student''s Data'!E2963=0,"",'Student''s Data'!E2963)</f>
        <v/>
      </c>
      <c r="G2963" s="19" t="str">
        <f>IF('Student''s Data'!F2963=0,"",'Student''s Data'!F2963)</f>
        <v/>
      </c>
      <c r="H2963" s="17"/>
      <c r="I2963" s="17"/>
      <c r="J2963" s="17"/>
      <c r="K2963" s="17"/>
      <c r="L2963" s="17"/>
      <c r="M2963" s="17"/>
      <c r="N2963" s="17"/>
      <c r="O2963" s="17"/>
      <c r="P2963" s="17"/>
      <c r="Q2963" s="17"/>
      <c r="R2963" s="17"/>
      <c r="S2963" s="17"/>
      <c r="T2963" s="5" t="str">
        <f>IF(SUM(Table4[[#This Row],[Jan]:[Dec]])=0,"",(SUM(Table4[[#This Row],[Jan]:[Dec]])))</f>
        <v/>
      </c>
      <c r="U2963" s="5">
        <f>IFERROR(IF(Table5[[#This Row],[Is RTE Student]]="Yes",0,VLOOKUP(Table4[[#This Row],[Class]]&amp;"_"&amp;Table4[[#This Row],[Stream]]&amp;"_"&amp;Table4[[#This Row],[Medium]],total_fee,5,0)),0)</f>
        <v>0</v>
      </c>
      <c r="V2963" s="5" t="str">
        <f>IFERROR(IF(Table4[[#This Row],[Total fees]]=Table4[[#This Row],[Total]]=0,"",Table4[[#This Row],[Total fees]]-Table4[[#This Row],[Total]]),"")</f>
        <v/>
      </c>
    </row>
    <row r="2964" spans="1:22">
      <c r="A2964" s="18" t="str">
        <f>IF('Student''s Data'!A2964=0,"",'Student''s Data'!A2964)</f>
        <v/>
      </c>
      <c r="B2964" s="18" t="str">
        <f>IF('Student''s Data'!B2964=0,"",'Student''s Data'!B2964)</f>
        <v/>
      </c>
      <c r="C2964" s="19" t="str">
        <f>IF('Student''s Data'!C2964=0,"",'Student''s Data'!C2964)</f>
        <v/>
      </c>
      <c r="D2964" s="19" t="str">
        <f>IF('Student''s Data'!D2964=0,"",'Student''s Data'!D2964)</f>
        <v/>
      </c>
      <c r="E2964" s="19" t="str">
        <f>IF('Student''s Data'!H2964=0,"",'Student''s Data'!H2964)</f>
        <v/>
      </c>
      <c r="F2964" s="19" t="str">
        <f>IF('Student''s Data'!E2964=0,"",'Student''s Data'!E2964)</f>
        <v/>
      </c>
      <c r="G2964" s="19" t="str">
        <f>IF('Student''s Data'!F2964=0,"",'Student''s Data'!F2964)</f>
        <v/>
      </c>
      <c r="H2964" s="17"/>
      <c r="I2964" s="17"/>
      <c r="J2964" s="17"/>
      <c r="K2964" s="17"/>
      <c r="L2964" s="17"/>
      <c r="M2964" s="17"/>
      <c r="N2964" s="17"/>
      <c r="O2964" s="17"/>
      <c r="P2964" s="17"/>
      <c r="Q2964" s="17"/>
      <c r="R2964" s="17"/>
      <c r="S2964" s="17"/>
      <c r="T2964" s="5" t="str">
        <f>IF(SUM(Table4[[#This Row],[Jan]:[Dec]])=0,"",(SUM(Table4[[#This Row],[Jan]:[Dec]])))</f>
        <v/>
      </c>
      <c r="U2964" s="5">
        <f>IFERROR(IF(Table5[[#This Row],[Is RTE Student]]="Yes",0,VLOOKUP(Table4[[#This Row],[Class]]&amp;"_"&amp;Table4[[#This Row],[Stream]]&amp;"_"&amp;Table4[[#This Row],[Medium]],total_fee,5,0)),0)</f>
        <v>0</v>
      </c>
      <c r="V2964" s="5" t="str">
        <f>IFERROR(IF(Table4[[#This Row],[Total fees]]=Table4[[#This Row],[Total]]=0,"",Table4[[#This Row],[Total fees]]-Table4[[#This Row],[Total]]),"")</f>
        <v/>
      </c>
    </row>
    <row r="2965" spans="1:22">
      <c r="A2965" s="18" t="str">
        <f>IF('Student''s Data'!A2965=0,"",'Student''s Data'!A2965)</f>
        <v/>
      </c>
      <c r="B2965" s="18" t="str">
        <f>IF('Student''s Data'!B2965=0,"",'Student''s Data'!B2965)</f>
        <v/>
      </c>
      <c r="C2965" s="19" t="str">
        <f>IF('Student''s Data'!C2965=0,"",'Student''s Data'!C2965)</f>
        <v/>
      </c>
      <c r="D2965" s="19" t="str">
        <f>IF('Student''s Data'!D2965=0,"",'Student''s Data'!D2965)</f>
        <v/>
      </c>
      <c r="E2965" s="19" t="str">
        <f>IF('Student''s Data'!H2965=0,"",'Student''s Data'!H2965)</f>
        <v/>
      </c>
      <c r="F2965" s="19" t="str">
        <f>IF('Student''s Data'!E2965=0,"",'Student''s Data'!E2965)</f>
        <v/>
      </c>
      <c r="G2965" s="19" t="str">
        <f>IF('Student''s Data'!F2965=0,"",'Student''s Data'!F2965)</f>
        <v/>
      </c>
      <c r="H2965" s="17"/>
      <c r="I2965" s="17"/>
      <c r="J2965" s="17"/>
      <c r="K2965" s="17"/>
      <c r="L2965" s="17"/>
      <c r="M2965" s="17"/>
      <c r="N2965" s="17"/>
      <c r="O2965" s="17"/>
      <c r="P2965" s="17"/>
      <c r="Q2965" s="17"/>
      <c r="R2965" s="17"/>
      <c r="S2965" s="17"/>
      <c r="T2965" s="5" t="str">
        <f>IF(SUM(Table4[[#This Row],[Jan]:[Dec]])=0,"",(SUM(Table4[[#This Row],[Jan]:[Dec]])))</f>
        <v/>
      </c>
      <c r="U2965" s="5">
        <f>IFERROR(IF(Table5[[#This Row],[Is RTE Student]]="Yes",0,VLOOKUP(Table4[[#This Row],[Class]]&amp;"_"&amp;Table4[[#This Row],[Stream]]&amp;"_"&amp;Table4[[#This Row],[Medium]],total_fee,5,0)),0)</f>
        <v>0</v>
      </c>
      <c r="V2965" s="5" t="str">
        <f>IFERROR(IF(Table4[[#This Row],[Total fees]]=Table4[[#This Row],[Total]]=0,"",Table4[[#This Row],[Total fees]]-Table4[[#This Row],[Total]]),"")</f>
        <v/>
      </c>
    </row>
    <row r="2966" spans="1:22">
      <c r="A2966" s="18" t="str">
        <f>IF('Student''s Data'!A2966=0,"",'Student''s Data'!A2966)</f>
        <v/>
      </c>
      <c r="B2966" s="18" t="str">
        <f>IF('Student''s Data'!B2966=0,"",'Student''s Data'!B2966)</f>
        <v/>
      </c>
      <c r="C2966" s="19" t="str">
        <f>IF('Student''s Data'!C2966=0,"",'Student''s Data'!C2966)</f>
        <v/>
      </c>
      <c r="D2966" s="19" t="str">
        <f>IF('Student''s Data'!D2966=0,"",'Student''s Data'!D2966)</f>
        <v/>
      </c>
      <c r="E2966" s="19" t="str">
        <f>IF('Student''s Data'!H2966=0,"",'Student''s Data'!H2966)</f>
        <v/>
      </c>
      <c r="F2966" s="19" t="str">
        <f>IF('Student''s Data'!E2966=0,"",'Student''s Data'!E2966)</f>
        <v/>
      </c>
      <c r="G2966" s="19" t="str">
        <f>IF('Student''s Data'!F2966=0,"",'Student''s Data'!F2966)</f>
        <v/>
      </c>
      <c r="H2966" s="17"/>
      <c r="I2966" s="17"/>
      <c r="J2966" s="17"/>
      <c r="K2966" s="17"/>
      <c r="L2966" s="17"/>
      <c r="M2966" s="17"/>
      <c r="N2966" s="17"/>
      <c r="O2966" s="17"/>
      <c r="P2966" s="17"/>
      <c r="Q2966" s="17"/>
      <c r="R2966" s="17"/>
      <c r="S2966" s="17"/>
      <c r="T2966" s="5" t="str">
        <f>IF(SUM(Table4[[#This Row],[Jan]:[Dec]])=0,"",(SUM(Table4[[#This Row],[Jan]:[Dec]])))</f>
        <v/>
      </c>
      <c r="U2966" s="5">
        <f>IFERROR(IF(Table5[[#This Row],[Is RTE Student]]="Yes",0,VLOOKUP(Table4[[#This Row],[Class]]&amp;"_"&amp;Table4[[#This Row],[Stream]]&amp;"_"&amp;Table4[[#This Row],[Medium]],total_fee,5,0)),0)</f>
        <v>0</v>
      </c>
      <c r="V2966" s="5" t="str">
        <f>IFERROR(IF(Table4[[#This Row],[Total fees]]=Table4[[#This Row],[Total]]=0,"",Table4[[#This Row],[Total fees]]-Table4[[#This Row],[Total]]),"")</f>
        <v/>
      </c>
    </row>
    <row r="2967" spans="1:22">
      <c r="A2967" s="18" t="str">
        <f>IF('Student''s Data'!A2967=0,"",'Student''s Data'!A2967)</f>
        <v/>
      </c>
      <c r="B2967" s="18" t="str">
        <f>IF('Student''s Data'!B2967=0,"",'Student''s Data'!B2967)</f>
        <v/>
      </c>
      <c r="C2967" s="19" t="str">
        <f>IF('Student''s Data'!C2967=0,"",'Student''s Data'!C2967)</f>
        <v/>
      </c>
      <c r="D2967" s="19" t="str">
        <f>IF('Student''s Data'!D2967=0,"",'Student''s Data'!D2967)</f>
        <v/>
      </c>
      <c r="E2967" s="19" t="str">
        <f>IF('Student''s Data'!H2967=0,"",'Student''s Data'!H2967)</f>
        <v/>
      </c>
      <c r="F2967" s="19" t="str">
        <f>IF('Student''s Data'!E2967=0,"",'Student''s Data'!E2967)</f>
        <v/>
      </c>
      <c r="G2967" s="19" t="str">
        <f>IF('Student''s Data'!F2967=0,"",'Student''s Data'!F2967)</f>
        <v/>
      </c>
      <c r="H2967" s="17"/>
      <c r="I2967" s="17"/>
      <c r="J2967" s="17"/>
      <c r="K2967" s="17"/>
      <c r="L2967" s="17"/>
      <c r="M2967" s="17"/>
      <c r="N2967" s="17"/>
      <c r="O2967" s="17"/>
      <c r="P2967" s="17"/>
      <c r="Q2967" s="17"/>
      <c r="R2967" s="17"/>
      <c r="S2967" s="17"/>
      <c r="T2967" s="5" t="str">
        <f>IF(SUM(Table4[[#This Row],[Jan]:[Dec]])=0,"",(SUM(Table4[[#This Row],[Jan]:[Dec]])))</f>
        <v/>
      </c>
      <c r="U2967" s="5">
        <f>IFERROR(IF(Table5[[#This Row],[Is RTE Student]]="Yes",0,VLOOKUP(Table4[[#This Row],[Class]]&amp;"_"&amp;Table4[[#This Row],[Stream]]&amp;"_"&amp;Table4[[#This Row],[Medium]],total_fee,5,0)),0)</f>
        <v>0</v>
      </c>
      <c r="V2967" s="5" t="str">
        <f>IFERROR(IF(Table4[[#This Row],[Total fees]]=Table4[[#This Row],[Total]]=0,"",Table4[[#This Row],[Total fees]]-Table4[[#This Row],[Total]]),"")</f>
        <v/>
      </c>
    </row>
    <row r="2968" spans="1:22">
      <c r="A2968" s="18" t="str">
        <f>IF('Student''s Data'!A2968=0,"",'Student''s Data'!A2968)</f>
        <v/>
      </c>
      <c r="B2968" s="18" t="str">
        <f>IF('Student''s Data'!B2968=0,"",'Student''s Data'!B2968)</f>
        <v/>
      </c>
      <c r="C2968" s="19" t="str">
        <f>IF('Student''s Data'!C2968=0,"",'Student''s Data'!C2968)</f>
        <v/>
      </c>
      <c r="D2968" s="19" t="str">
        <f>IF('Student''s Data'!D2968=0,"",'Student''s Data'!D2968)</f>
        <v/>
      </c>
      <c r="E2968" s="19" t="str">
        <f>IF('Student''s Data'!H2968=0,"",'Student''s Data'!H2968)</f>
        <v/>
      </c>
      <c r="F2968" s="19" t="str">
        <f>IF('Student''s Data'!E2968=0,"",'Student''s Data'!E2968)</f>
        <v/>
      </c>
      <c r="G2968" s="19" t="str">
        <f>IF('Student''s Data'!F2968=0,"",'Student''s Data'!F2968)</f>
        <v/>
      </c>
      <c r="H2968" s="17"/>
      <c r="I2968" s="17"/>
      <c r="J2968" s="17"/>
      <c r="K2968" s="17"/>
      <c r="L2968" s="17"/>
      <c r="M2968" s="17"/>
      <c r="N2968" s="17"/>
      <c r="O2968" s="17"/>
      <c r="P2968" s="17"/>
      <c r="Q2968" s="17"/>
      <c r="R2968" s="17"/>
      <c r="S2968" s="17"/>
      <c r="T2968" s="5" t="str">
        <f>IF(SUM(Table4[[#This Row],[Jan]:[Dec]])=0,"",(SUM(Table4[[#This Row],[Jan]:[Dec]])))</f>
        <v/>
      </c>
      <c r="U2968" s="5">
        <f>IFERROR(IF(Table5[[#This Row],[Is RTE Student]]="Yes",0,VLOOKUP(Table4[[#This Row],[Class]]&amp;"_"&amp;Table4[[#This Row],[Stream]]&amp;"_"&amp;Table4[[#This Row],[Medium]],total_fee,5,0)),0)</f>
        <v>0</v>
      </c>
      <c r="V2968" s="5" t="str">
        <f>IFERROR(IF(Table4[[#This Row],[Total fees]]=Table4[[#This Row],[Total]]=0,"",Table4[[#This Row],[Total fees]]-Table4[[#This Row],[Total]]),"")</f>
        <v/>
      </c>
    </row>
    <row r="2969" spans="1:22">
      <c r="A2969" s="18" t="str">
        <f>IF('Student''s Data'!A2969=0,"",'Student''s Data'!A2969)</f>
        <v/>
      </c>
      <c r="B2969" s="18" t="str">
        <f>IF('Student''s Data'!B2969=0,"",'Student''s Data'!B2969)</f>
        <v/>
      </c>
      <c r="C2969" s="19" t="str">
        <f>IF('Student''s Data'!C2969=0,"",'Student''s Data'!C2969)</f>
        <v/>
      </c>
      <c r="D2969" s="19" t="str">
        <f>IF('Student''s Data'!D2969=0,"",'Student''s Data'!D2969)</f>
        <v/>
      </c>
      <c r="E2969" s="19" t="str">
        <f>IF('Student''s Data'!H2969=0,"",'Student''s Data'!H2969)</f>
        <v/>
      </c>
      <c r="F2969" s="19" t="str">
        <f>IF('Student''s Data'!E2969=0,"",'Student''s Data'!E2969)</f>
        <v/>
      </c>
      <c r="G2969" s="19" t="str">
        <f>IF('Student''s Data'!F2969=0,"",'Student''s Data'!F2969)</f>
        <v/>
      </c>
      <c r="H2969" s="17"/>
      <c r="I2969" s="17"/>
      <c r="J2969" s="17"/>
      <c r="K2969" s="17"/>
      <c r="L2969" s="17"/>
      <c r="M2969" s="17"/>
      <c r="N2969" s="17"/>
      <c r="O2969" s="17"/>
      <c r="P2969" s="17"/>
      <c r="Q2969" s="17"/>
      <c r="R2969" s="17"/>
      <c r="S2969" s="17"/>
      <c r="T2969" s="5" t="str">
        <f>IF(SUM(Table4[[#This Row],[Jan]:[Dec]])=0,"",(SUM(Table4[[#This Row],[Jan]:[Dec]])))</f>
        <v/>
      </c>
      <c r="U2969" s="5">
        <f>IFERROR(IF(Table5[[#This Row],[Is RTE Student]]="Yes",0,VLOOKUP(Table4[[#This Row],[Class]]&amp;"_"&amp;Table4[[#This Row],[Stream]]&amp;"_"&amp;Table4[[#This Row],[Medium]],total_fee,5,0)),0)</f>
        <v>0</v>
      </c>
      <c r="V2969" s="5" t="str">
        <f>IFERROR(IF(Table4[[#This Row],[Total fees]]=Table4[[#This Row],[Total]]=0,"",Table4[[#This Row],[Total fees]]-Table4[[#This Row],[Total]]),"")</f>
        <v/>
      </c>
    </row>
    <row r="2970" spans="1:22">
      <c r="A2970" s="18" t="str">
        <f>IF('Student''s Data'!A2970=0,"",'Student''s Data'!A2970)</f>
        <v/>
      </c>
      <c r="B2970" s="18" t="str">
        <f>IF('Student''s Data'!B2970=0,"",'Student''s Data'!B2970)</f>
        <v/>
      </c>
      <c r="C2970" s="19" t="str">
        <f>IF('Student''s Data'!C2970=0,"",'Student''s Data'!C2970)</f>
        <v/>
      </c>
      <c r="D2970" s="19" t="str">
        <f>IF('Student''s Data'!D2970=0,"",'Student''s Data'!D2970)</f>
        <v/>
      </c>
      <c r="E2970" s="19" t="str">
        <f>IF('Student''s Data'!H2970=0,"",'Student''s Data'!H2970)</f>
        <v/>
      </c>
      <c r="F2970" s="19" t="str">
        <f>IF('Student''s Data'!E2970=0,"",'Student''s Data'!E2970)</f>
        <v/>
      </c>
      <c r="G2970" s="19" t="str">
        <f>IF('Student''s Data'!F2970=0,"",'Student''s Data'!F2970)</f>
        <v/>
      </c>
      <c r="H2970" s="17"/>
      <c r="I2970" s="17"/>
      <c r="J2970" s="17"/>
      <c r="K2970" s="17"/>
      <c r="L2970" s="17"/>
      <c r="M2970" s="17"/>
      <c r="N2970" s="17"/>
      <c r="O2970" s="17"/>
      <c r="P2970" s="17"/>
      <c r="Q2970" s="17"/>
      <c r="R2970" s="17"/>
      <c r="S2970" s="17"/>
      <c r="T2970" s="5" t="str">
        <f>IF(SUM(Table4[[#This Row],[Jan]:[Dec]])=0,"",(SUM(Table4[[#This Row],[Jan]:[Dec]])))</f>
        <v/>
      </c>
      <c r="U2970" s="5">
        <f>IFERROR(IF(Table5[[#This Row],[Is RTE Student]]="Yes",0,VLOOKUP(Table4[[#This Row],[Class]]&amp;"_"&amp;Table4[[#This Row],[Stream]]&amp;"_"&amp;Table4[[#This Row],[Medium]],total_fee,5,0)),0)</f>
        <v>0</v>
      </c>
      <c r="V2970" s="5" t="str">
        <f>IFERROR(IF(Table4[[#This Row],[Total fees]]=Table4[[#This Row],[Total]]=0,"",Table4[[#This Row],[Total fees]]-Table4[[#This Row],[Total]]),"")</f>
        <v/>
      </c>
    </row>
    <row r="2971" spans="1:22">
      <c r="A2971" s="18" t="str">
        <f>IF('Student''s Data'!A2971=0,"",'Student''s Data'!A2971)</f>
        <v/>
      </c>
      <c r="B2971" s="18" t="str">
        <f>IF('Student''s Data'!B2971=0,"",'Student''s Data'!B2971)</f>
        <v/>
      </c>
      <c r="C2971" s="19" t="str">
        <f>IF('Student''s Data'!C2971=0,"",'Student''s Data'!C2971)</f>
        <v/>
      </c>
      <c r="D2971" s="19" t="str">
        <f>IF('Student''s Data'!D2971=0,"",'Student''s Data'!D2971)</f>
        <v/>
      </c>
      <c r="E2971" s="19" t="str">
        <f>IF('Student''s Data'!H2971=0,"",'Student''s Data'!H2971)</f>
        <v/>
      </c>
      <c r="F2971" s="19" t="str">
        <f>IF('Student''s Data'!E2971=0,"",'Student''s Data'!E2971)</f>
        <v/>
      </c>
      <c r="G2971" s="19" t="str">
        <f>IF('Student''s Data'!F2971=0,"",'Student''s Data'!F2971)</f>
        <v/>
      </c>
      <c r="H2971" s="17"/>
      <c r="I2971" s="17"/>
      <c r="J2971" s="17"/>
      <c r="K2971" s="17"/>
      <c r="L2971" s="17"/>
      <c r="M2971" s="17"/>
      <c r="N2971" s="17"/>
      <c r="O2971" s="17"/>
      <c r="P2971" s="17"/>
      <c r="Q2971" s="17"/>
      <c r="R2971" s="17"/>
      <c r="S2971" s="17"/>
      <c r="T2971" s="5" t="str">
        <f>IF(SUM(Table4[[#This Row],[Jan]:[Dec]])=0,"",(SUM(Table4[[#This Row],[Jan]:[Dec]])))</f>
        <v/>
      </c>
      <c r="U2971" s="5">
        <f>IFERROR(IF(Table5[[#This Row],[Is RTE Student]]="Yes",0,VLOOKUP(Table4[[#This Row],[Class]]&amp;"_"&amp;Table4[[#This Row],[Stream]]&amp;"_"&amp;Table4[[#This Row],[Medium]],total_fee,5,0)),0)</f>
        <v>0</v>
      </c>
      <c r="V2971" s="5" t="str">
        <f>IFERROR(IF(Table4[[#This Row],[Total fees]]=Table4[[#This Row],[Total]]=0,"",Table4[[#This Row],[Total fees]]-Table4[[#This Row],[Total]]),"")</f>
        <v/>
      </c>
    </row>
    <row r="2972" spans="1:22">
      <c r="A2972" s="18" t="str">
        <f>IF('Student''s Data'!A2972=0,"",'Student''s Data'!A2972)</f>
        <v/>
      </c>
      <c r="B2972" s="18" t="str">
        <f>IF('Student''s Data'!B2972=0,"",'Student''s Data'!B2972)</f>
        <v/>
      </c>
      <c r="C2972" s="19" t="str">
        <f>IF('Student''s Data'!C2972=0,"",'Student''s Data'!C2972)</f>
        <v/>
      </c>
      <c r="D2972" s="19" t="str">
        <f>IF('Student''s Data'!D2972=0,"",'Student''s Data'!D2972)</f>
        <v/>
      </c>
      <c r="E2972" s="19" t="str">
        <f>IF('Student''s Data'!H2972=0,"",'Student''s Data'!H2972)</f>
        <v/>
      </c>
      <c r="F2972" s="19" t="str">
        <f>IF('Student''s Data'!E2972=0,"",'Student''s Data'!E2972)</f>
        <v/>
      </c>
      <c r="G2972" s="19" t="str">
        <f>IF('Student''s Data'!F2972=0,"",'Student''s Data'!F2972)</f>
        <v/>
      </c>
      <c r="H2972" s="17"/>
      <c r="I2972" s="17"/>
      <c r="J2972" s="17"/>
      <c r="K2972" s="17"/>
      <c r="L2972" s="17"/>
      <c r="M2972" s="17"/>
      <c r="N2972" s="17"/>
      <c r="O2972" s="17"/>
      <c r="P2972" s="17"/>
      <c r="Q2972" s="17"/>
      <c r="R2972" s="17"/>
      <c r="S2972" s="17"/>
      <c r="T2972" s="5" t="str">
        <f>IF(SUM(Table4[[#This Row],[Jan]:[Dec]])=0,"",(SUM(Table4[[#This Row],[Jan]:[Dec]])))</f>
        <v/>
      </c>
      <c r="U2972" s="5">
        <f>IFERROR(IF(Table5[[#This Row],[Is RTE Student]]="Yes",0,VLOOKUP(Table4[[#This Row],[Class]]&amp;"_"&amp;Table4[[#This Row],[Stream]]&amp;"_"&amp;Table4[[#This Row],[Medium]],total_fee,5,0)),0)</f>
        <v>0</v>
      </c>
      <c r="V2972" s="5" t="str">
        <f>IFERROR(IF(Table4[[#This Row],[Total fees]]=Table4[[#This Row],[Total]]=0,"",Table4[[#This Row],[Total fees]]-Table4[[#This Row],[Total]]),"")</f>
        <v/>
      </c>
    </row>
    <row r="2973" spans="1:22">
      <c r="A2973" s="18" t="str">
        <f>IF('Student''s Data'!A2973=0,"",'Student''s Data'!A2973)</f>
        <v/>
      </c>
      <c r="B2973" s="18" t="str">
        <f>IF('Student''s Data'!B2973=0,"",'Student''s Data'!B2973)</f>
        <v/>
      </c>
      <c r="C2973" s="19" t="str">
        <f>IF('Student''s Data'!C2973=0,"",'Student''s Data'!C2973)</f>
        <v/>
      </c>
      <c r="D2973" s="19" t="str">
        <f>IF('Student''s Data'!D2973=0,"",'Student''s Data'!D2973)</f>
        <v/>
      </c>
      <c r="E2973" s="19" t="str">
        <f>IF('Student''s Data'!H2973=0,"",'Student''s Data'!H2973)</f>
        <v/>
      </c>
      <c r="F2973" s="19" t="str">
        <f>IF('Student''s Data'!E2973=0,"",'Student''s Data'!E2973)</f>
        <v/>
      </c>
      <c r="G2973" s="19" t="str">
        <f>IF('Student''s Data'!F2973=0,"",'Student''s Data'!F2973)</f>
        <v/>
      </c>
      <c r="H2973" s="17"/>
      <c r="I2973" s="17"/>
      <c r="J2973" s="17"/>
      <c r="K2973" s="17"/>
      <c r="L2973" s="17"/>
      <c r="M2973" s="17"/>
      <c r="N2973" s="17"/>
      <c r="O2973" s="17"/>
      <c r="P2973" s="17"/>
      <c r="Q2973" s="17"/>
      <c r="R2973" s="17"/>
      <c r="S2973" s="17"/>
      <c r="T2973" s="5" t="str">
        <f>IF(SUM(Table4[[#This Row],[Jan]:[Dec]])=0,"",(SUM(Table4[[#This Row],[Jan]:[Dec]])))</f>
        <v/>
      </c>
      <c r="U2973" s="5">
        <f>IFERROR(IF(Table5[[#This Row],[Is RTE Student]]="Yes",0,VLOOKUP(Table4[[#This Row],[Class]]&amp;"_"&amp;Table4[[#This Row],[Stream]]&amp;"_"&amp;Table4[[#This Row],[Medium]],total_fee,5,0)),0)</f>
        <v>0</v>
      </c>
      <c r="V2973" s="5" t="str">
        <f>IFERROR(IF(Table4[[#This Row],[Total fees]]=Table4[[#This Row],[Total]]=0,"",Table4[[#This Row],[Total fees]]-Table4[[#This Row],[Total]]),"")</f>
        <v/>
      </c>
    </row>
    <row r="2974" spans="1:22">
      <c r="A2974" s="18" t="str">
        <f>IF('Student''s Data'!A2974=0,"",'Student''s Data'!A2974)</f>
        <v/>
      </c>
      <c r="B2974" s="18" t="str">
        <f>IF('Student''s Data'!B2974=0,"",'Student''s Data'!B2974)</f>
        <v/>
      </c>
      <c r="C2974" s="19" t="str">
        <f>IF('Student''s Data'!C2974=0,"",'Student''s Data'!C2974)</f>
        <v/>
      </c>
      <c r="D2974" s="19" t="str">
        <f>IF('Student''s Data'!D2974=0,"",'Student''s Data'!D2974)</f>
        <v/>
      </c>
      <c r="E2974" s="19" t="str">
        <f>IF('Student''s Data'!H2974=0,"",'Student''s Data'!H2974)</f>
        <v/>
      </c>
      <c r="F2974" s="19" t="str">
        <f>IF('Student''s Data'!E2974=0,"",'Student''s Data'!E2974)</f>
        <v/>
      </c>
      <c r="G2974" s="19" t="str">
        <f>IF('Student''s Data'!F2974=0,"",'Student''s Data'!F2974)</f>
        <v/>
      </c>
      <c r="H2974" s="17"/>
      <c r="I2974" s="17"/>
      <c r="J2974" s="17"/>
      <c r="K2974" s="17"/>
      <c r="L2974" s="17"/>
      <c r="M2974" s="17"/>
      <c r="N2974" s="17"/>
      <c r="O2974" s="17"/>
      <c r="P2974" s="17"/>
      <c r="Q2974" s="17"/>
      <c r="R2974" s="17"/>
      <c r="S2974" s="17"/>
      <c r="T2974" s="5" t="str">
        <f>IF(SUM(Table4[[#This Row],[Jan]:[Dec]])=0,"",(SUM(Table4[[#This Row],[Jan]:[Dec]])))</f>
        <v/>
      </c>
      <c r="U2974" s="5">
        <f>IFERROR(IF(Table5[[#This Row],[Is RTE Student]]="Yes",0,VLOOKUP(Table4[[#This Row],[Class]]&amp;"_"&amp;Table4[[#This Row],[Stream]]&amp;"_"&amp;Table4[[#This Row],[Medium]],total_fee,5,0)),0)</f>
        <v>0</v>
      </c>
      <c r="V2974" s="5" t="str">
        <f>IFERROR(IF(Table4[[#This Row],[Total fees]]=Table4[[#This Row],[Total]]=0,"",Table4[[#This Row],[Total fees]]-Table4[[#This Row],[Total]]),"")</f>
        <v/>
      </c>
    </row>
    <row r="2975" spans="1:22">
      <c r="A2975" s="18" t="str">
        <f>IF('Student''s Data'!A2975=0,"",'Student''s Data'!A2975)</f>
        <v/>
      </c>
      <c r="B2975" s="18" t="str">
        <f>IF('Student''s Data'!B2975=0,"",'Student''s Data'!B2975)</f>
        <v/>
      </c>
      <c r="C2975" s="19" t="str">
        <f>IF('Student''s Data'!C2975=0,"",'Student''s Data'!C2975)</f>
        <v/>
      </c>
      <c r="D2975" s="19" t="str">
        <f>IF('Student''s Data'!D2975=0,"",'Student''s Data'!D2975)</f>
        <v/>
      </c>
      <c r="E2975" s="19" t="str">
        <f>IF('Student''s Data'!H2975=0,"",'Student''s Data'!H2975)</f>
        <v/>
      </c>
      <c r="F2975" s="19" t="str">
        <f>IF('Student''s Data'!E2975=0,"",'Student''s Data'!E2975)</f>
        <v/>
      </c>
      <c r="G2975" s="19" t="str">
        <f>IF('Student''s Data'!F2975=0,"",'Student''s Data'!F2975)</f>
        <v/>
      </c>
      <c r="H2975" s="17"/>
      <c r="I2975" s="17"/>
      <c r="J2975" s="17"/>
      <c r="K2975" s="17"/>
      <c r="L2975" s="17"/>
      <c r="M2975" s="17"/>
      <c r="N2975" s="17"/>
      <c r="O2975" s="17"/>
      <c r="P2975" s="17"/>
      <c r="Q2975" s="17"/>
      <c r="R2975" s="17"/>
      <c r="S2975" s="17"/>
      <c r="T2975" s="5" t="str">
        <f>IF(SUM(Table4[[#This Row],[Jan]:[Dec]])=0,"",(SUM(Table4[[#This Row],[Jan]:[Dec]])))</f>
        <v/>
      </c>
      <c r="U2975" s="5">
        <f>IFERROR(IF(Table5[[#This Row],[Is RTE Student]]="Yes",0,VLOOKUP(Table4[[#This Row],[Class]]&amp;"_"&amp;Table4[[#This Row],[Stream]]&amp;"_"&amp;Table4[[#This Row],[Medium]],total_fee,5,0)),0)</f>
        <v>0</v>
      </c>
      <c r="V2975" s="5" t="str">
        <f>IFERROR(IF(Table4[[#This Row],[Total fees]]=Table4[[#This Row],[Total]]=0,"",Table4[[#This Row],[Total fees]]-Table4[[#This Row],[Total]]),"")</f>
        <v/>
      </c>
    </row>
    <row r="2976" spans="1:22">
      <c r="A2976" s="18" t="str">
        <f>IF('Student''s Data'!A2976=0,"",'Student''s Data'!A2976)</f>
        <v/>
      </c>
      <c r="B2976" s="18" t="str">
        <f>IF('Student''s Data'!B2976=0,"",'Student''s Data'!B2976)</f>
        <v/>
      </c>
      <c r="C2976" s="19" t="str">
        <f>IF('Student''s Data'!C2976=0,"",'Student''s Data'!C2976)</f>
        <v/>
      </c>
      <c r="D2976" s="19" t="str">
        <f>IF('Student''s Data'!D2976=0,"",'Student''s Data'!D2976)</f>
        <v/>
      </c>
      <c r="E2976" s="19" t="str">
        <f>IF('Student''s Data'!H2976=0,"",'Student''s Data'!H2976)</f>
        <v/>
      </c>
      <c r="F2976" s="19" t="str">
        <f>IF('Student''s Data'!E2976=0,"",'Student''s Data'!E2976)</f>
        <v/>
      </c>
      <c r="G2976" s="19" t="str">
        <f>IF('Student''s Data'!F2976=0,"",'Student''s Data'!F2976)</f>
        <v/>
      </c>
      <c r="H2976" s="17"/>
      <c r="I2976" s="17"/>
      <c r="J2976" s="17"/>
      <c r="K2976" s="17"/>
      <c r="L2976" s="17"/>
      <c r="M2976" s="17"/>
      <c r="N2976" s="17"/>
      <c r="O2976" s="17"/>
      <c r="P2976" s="17"/>
      <c r="Q2976" s="17"/>
      <c r="R2976" s="17"/>
      <c r="S2976" s="17"/>
      <c r="T2976" s="5" t="str">
        <f>IF(SUM(Table4[[#This Row],[Jan]:[Dec]])=0,"",(SUM(Table4[[#This Row],[Jan]:[Dec]])))</f>
        <v/>
      </c>
      <c r="U2976" s="5">
        <f>IFERROR(IF(Table5[[#This Row],[Is RTE Student]]="Yes",0,VLOOKUP(Table4[[#This Row],[Class]]&amp;"_"&amp;Table4[[#This Row],[Stream]]&amp;"_"&amp;Table4[[#This Row],[Medium]],total_fee,5,0)),0)</f>
        <v>0</v>
      </c>
      <c r="V2976" s="5" t="str">
        <f>IFERROR(IF(Table4[[#This Row],[Total fees]]=Table4[[#This Row],[Total]]=0,"",Table4[[#This Row],[Total fees]]-Table4[[#This Row],[Total]]),"")</f>
        <v/>
      </c>
    </row>
    <row r="2977" spans="1:22">
      <c r="A2977" s="18" t="str">
        <f>IF('Student''s Data'!A2977=0,"",'Student''s Data'!A2977)</f>
        <v/>
      </c>
      <c r="B2977" s="18" t="str">
        <f>IF('Student''s Data'!B2977=0,"",'Student''s Data'!B2977)</f>
        <v/>
      </c>
      <c r="C2977" s="19" t="str">
        <f>IF('Student''s Data'!C2977=0,"",'Student''s Data'!C2977)</f>
        <v/>
      </c>
      <c r="D2977" s="19" t="str">
        <f>IF('Student''s Data'!D2977=0,"",'Student''s Data'!D2977)</f>
        <v/>
      </c>
      <c r="E2977" s="19" t="str">
        <f>IF('Student''s Data'!H2977=0,"",'Student''s Data'!H2977)</f>
        <v/>
      </c>
      <c r="F2977" s="19" t="str">
        <f>IF('Student''s Data'!E2977=0,"",'Student''s Data'!E2977)</f>
        <v/>
      </c>
      <c r="G2977" s="19" t="str">
        <f>IF('Student''s Data'!F2977=0,"",'Student''s Data'!F2977)</f>
        <v/>
      </c>
      <c r="H2977" s="17"/>
      <c r="I2977" s="17"/>
      <c r="J2977" s="17"/>
      <c r="K2977" s="17"/>
      <c r="L2977" s="17"/>
      <c r="M2977" s="17"/>
      <c r="N2977" s="17"/>
      <c r="O2977" s="17"/>
      <c r="P2977" s="17"/>
      <c r="Q2977" s="17"/>
      <c r="R2977" s="17"/>
      <c r="S2977" s="17"/>
      <c r="T2977" s="5" t="str">
        <f>IF(SUM(Table4[[#This Row],[Jan]:[Dec]])=0,"",(SUM(Table4[[#This Row],[Jan]:[Dec]])))</f>
        <v/>
      </c>
      <c r="U2977" s="5">
        <f>IFERROR(IF(Table5[[#This Row],[Is RTE Student]]="Yes",0,VLOOKUP(Table4[[#This Row],[Class]]&amp;"_"&amp;Table4[[#This Row],[Stream]]&amp;"_"&amp;Table4[[#This Row],[Medium]],total_fee,5,0)),0)</f>
        <v>0</v>
      </c>
      <c r="V2977" s="5" t="str">
        <f>IFERROR(IF(Table4[[#This Row],[Total fees]]=Table4[[#This Row],[Total]]=0,"",Table4[[#This Row],[Total fees]]-Table4[[#This Row],[Total]]),"")</f>
        <v/>
      </c>
    </row>
    <row r="2978" spans="1:22">
      <c r="A2978" s="18" t="str">
        <f>IF('Student''s Data'!A2978=0,"",'Student''s Data'!A2978)</f>
        <v/>
      </c>
      <c r="B2978" s="18" t="str">
        <f>IF('Student''s Data'!B2978=0,"",'Student''s Data'!B2978)</f>
        <v/>
      </c>
      <c r="C2978" s="19" t="str">
        <f>IF('Student''s Data'!C2978=0,"",'Student''s Data'!C2978)</f>
        <v/>
      </c>
      <c r="D2978" s="19" t="str">
        <f>IF('Student''s Data'!D2978=0,"",'Student''s Data'!D2978)</f>
        <v/>
      </c>
      <c r="E2978" s="19" t="str">
        <f>IF('Student''s Data'!H2978=0,"",'Student''s Data'!H2978)</f>
        <v/>
      </c>
      <c r="F2978" s="19" t="str">
        <f>IF('Student''s Data'!E2978=0,"",'Student''s Data'!E2978)</f>
        <v/>
      </c>
      <c r="G2978" s="19" t="str">
        <f>IF('Student''s Data'!F2978=0,"",'Student''s Data'!F2978)</f>
        <v/>
      </c>
      <c r="H2978" s="17"/>
      <c r="I2978" s="17"/>
      <c r="J2978" s="17"/>
      <c r="K2978" s="17"/>
      <c r="L2978" s="17"/>
      <c r="M2978" s="17"/>
      <c r="N2978" s="17"/>
      <c r="O2978" s="17"/>
      <c r="P2978" s="17"/>
      <c r="Q2978" s="17"/>
      <c r="R2978" s="17"/>
      <c r="S2978" s="17"/>
      <c r="T2978" s="5" t="str">
        <f>IF(SUM(Table4[[#This Row],[Jan]:[Dec]])=0,"",(SUM(Table4[[#This Row],[Jan]:[Dec]])))</f>
        <v/>
      </c>
      <c r="U2978" s="5">
        <f>IFERROR(IF(Table5[[#This Row],[Is RTE Student]]="Yes",0,VLOOKUP(Table4[[#This Row],[Class]]&amp;"_"&amp;Table4[[#This Row],[Stream]]&amp;"_"&amp;Table4[[#This Row],[Medium]],total_fee,5,0)),0)</f>
        <v>0</v>
      </c>
      <c r="V2978" s="5" t="str">
        <f>IFERROR(IF(Table4[[#This Row],[Total fees]]=Table4[[#This Row],[Total]]=0,"",Table4[[#This Row],[Total fees]]-Table4[[#This Row],[Total]]),"")</f>
        <v/>
      </c>
    </row>
    <row r="2979" spans="1:22">
      <c r="A2979" s="18" t="str">
        <f>IF('Student''s Data'!A2979=0,"",'Student''s Data'!A2979)</f>
        <v/>
      </c>
      <c r="B2979" s="18" t="str">
        <f>IF('Student''s Data'!B2979=0,"",'Student''s Data'!B2979)</f>
        <v/>
      </c>
      <c r="C2979" s="19" t="str">
        <f>IF('Student''s Data'!C2979=0,"",'Student''s Data'!C2979)</f>
        <v/>
      </c>
      <c r="D2979" s="19" t="str">
        <f>IF('Student''s Data'!D2979=0,"",'Student''s Data'!D2979)</f>
        <v/>
      </c>
      <c r="E2979" s="19" t="str">
        <f>IF('Student''s Data'!H2979=0,"",'Student''s Data'!H2979)</f>
        <v/>
      </c>
      <c r="F2979" s="19" t="str">
        <f>IF('Student''s Data'!E2979=0,"",'Student''s Data'!E2979)</f>
        <v/>
      </c>
      <c r="G2979" s="19" t="str">
        <f>IF('Student''s Data'!F2979=0,"",'Student''s Data'!F2979)</f>
        <v/>
      </c>
      <c r="H2979" s="17"/>
      <c r="I2979" s="17"/>
      <c r="J2979" s="17"/>
      <c r="K2979" s="17"/>
      <c r="L2979" s="17"/>
      <c r="M2979" s="17"/>
      <c r="N2979" s="17"/>
      <c r="O2979" s="17"/>
      <c r="P2979" s="17"/>
      <c r="Q2979" s="17"/>
      <c r="R2979" s="17"/>
      <c r="S2979" s="17"/>
      <c r="T2979" s="5" t="str">
        <f>IF(SUM(Table4[[#This Row],[Jan]:[Dec]])=0,"",(SUM(Table4[[#This Row],[Jan]:[Dec]])))</f>
        <v/>
      </c>
      <c r="U2979" s="5">
        <f>IFERROR(IF(Table5[[#This Row],[Is RTE Student]]="Yes",0,VLOOKUP(Table4[[#This Row],[Class]]&amp;"_"&amp;Table4[[#This Row],[Stream]]&amp;"_"&amp;Table4[[#This Row],[Medium]],total_fee,5,0)),0)</f>
        <v>0</v>
      </c>
      <c r="V2979" s="5" t="str">
        <f>IFERROR(IF(Table4[[#This Row],[Total fees]]=Table4[[#This Row],[Total]]=0,"",Table4[[#This Row],[Total fees]]-Table4[[#This Row],[Total]]),"")</f>
        <v/>
      </c>
    </row>
    <row r="2980" spans="1:22">
      <c r="A2980" s="18" t="str">
        <f>IF('Student''s Data'!A2980=0,"",'Student''s Data'!A2980)</f>
        <v/>
      </c>
      <c r="B2980" s="18" t="str">
        <f>IF('Student''s Data'!B2980=0,"",'Student''s Data'!B2980)</f>
        <v/>
      </c>
      <c r="C2980" s="19" t="str">
        <f>IF('Student''s Data'!C2980=0,"",'Student''s Data'!C2980)</f>
        <v/>
      </c>
      <c r="D2980" s="19" t="str">
        <f>IF('Student''s Data'!D2980=0,"",'Student''s Data'!D2980)</f>
        <v/>
      </c>
      <c r="E2980" s="19" t="str">
        <f>IF('Student''s Data'!H2980=0,"",'Student''s Data'!H2980)</f>
        <v/>
      </c>
      <c r="F2980" s="19" t="str">
        <f>IF('Student''s Data'!E2980=0,"",'Student''s Data'!E2980)</f>
        <v/>
      </c>
      <c r="G2980" s="19" t="str">
        <f>IF('Student''s Data'!F2980=0,"",'Student''s Data'!F2980)</f>
        <v/>
      </c>
      <c r="H2980" s="17"/>
      <c r="I2980" s="17"/>
      <c r="J2980" s="17"/>
      <c r="K2980" s="17"/>
      <c r="L2980" s="17"/>
      <c r="M2980" s="17"/>
      <c r="N2980" s="17"/>
      <c r="O2980" s="17"/>
      <c r="P2980" s="17"/>
      <c r="Q2980" s="17"/>
      <c r="R2980" s="17"/>
      <c r="S2980" s="17"/>
      <c r="T2980" s="5" t="str">
        <f>IF(SUM(Table4[[#This Row],[Jan]:[Dec]])=0,"",(SUM(Table4[[#This Row],[Jan]:[Dec]])))</f>
        <v/>
      </c>
      <c r="U2980" s="5">
        <f>IFERROR(IF(Table5[[#This Row],[Is RTE Student]]="Yes",0,VLOOKUP(Table4[[#This Row],[Class]]&amp;"_"&amp;Table4[[#This Row],[Stream]]&amp;"_"&amp;Table4[[#This Row],[Medium]],total_fee,5,0)),0)</f>
        <v>0</v>
      </c>
      <c r="V2980" s="5" t="str">
        <f>IFERROR(IF(Table4[[#This Row],[Total fees]]=Table4[[#This Row],[Total]]=0,"",Table4[[#This Row],[Total fees]]-Table4[[#This Row],[Total]]),"")</f>
        <v/>
      </c>
    </row>
    <row r="2981" spans="1:22">
      <c r="A2981" s="18" t="str">
        <f>IF('Student''s Data'!A2981=0,"",'Student''s Data'!A2981)</f>
        <v/>
      </c>
      <c r="B2981" s="18" t="str">
        <f>IF('Student''s Data'!B2981=0,"",'Student''s Data'!B2981)</f>
        <v/>
      </c>
      <c r="C2981" s="19" t="str">
        <f>IF('Student''s Data'!C2981=0,"",'Student''s Data'!C2981)</f>
        <v/>
      </c>
      <c r="D2981" s="19" t="str">
        <f>IF('Student''s Data'!D2981=0,"",'Student''s Data'!D2981)</f>
        <v/>
      </c>
      <c r="E2981" s="19" t="str">
        <f>IF('Student''s Data'!H2981=0,"",'Student''s Data'!H2981)</f>
        <v/>
      </c>
      <c r="F2981" s="19" t="str">
        <f>IF('Student''s Data'!E2981=0,"",'Student''s Data'!E2981)</f>
        <v/>
      </c>
      <c r="G2981" s="19" t="str">
        <f>IF('Student''s Data'!F2981=0,"",'Student''s Data'!F2981)</f>
        <v/>
      </c>
      <c r="H2981" s="17"/>
      <c r="I2981" s="17"/>
      <c r="J2981" s="17"/>
      <c r="K2981" s="17"/>
      <c r="L2981" s="17"/>
      <c r="M2981" s="17"/>
      <c r="N2981" s="17"/>
      <c r="O2981" s="17"/>
      <c r="P2981" s="17"/>
      <c r="Q2981" s="17"/>
      <c r="R2981" s="17"/>
      <c r="S2981" s="17"/>
      <c r="T2981" s="5" t="str">
        <f>IF(SUM(Table4[[#This Row],[Jan]:[Dec]])=0,"",(SUM(Table4[[#This Row],[Jan]:[Dec]])))</f>
        <v/>
      </c>
      <c r="U2981" s="5">
        <f>IFERROR(IF(Table5[[#This Row],[Is RTE Student]]="Yes",0,VLOOKUP(Table4[[#This Row],[Class]]&amp;"_"&amp;Table4[[#This Row],[Stream]]&amp;"_"&amp;Table4[[#This Row],[Medium]],total_fee,5,0)),0)</f>
        <v>0</v>
      </c>
      <c r="V2981" s="5" t="str">
        <f>IFERROR(IF(Table4[[#This Row],[Total fees]]=Table4[[#This Row],[Total]]=0,"",Table4[[#This Row],[Total fees]]-Table4[[#This Row],[Total]]),"")</f>
        <v/>
      </c>
    </row>
    <row r="2982" spans="1:22">
      <c r="A2982" s="18" t="str">
        <f>IF('Student''s Data'!A2982=0,"",'Student''s Data'!A2982)</f>
        <v/>
      </c>
      <c r="B2982" s="18" t="str">
        <f>IF('Student''s Data'!B2982=0,"",'Student''s Data'!B2982)</f>
        <v/>
      </c>
      <c r="C2982" s="19" t="str">
        <f>IF('Student''s Data'!C2982=0,"",'Student''s Data'!C2982)</f>
        <v/>
      </c>
      <c r="D2982" s="19" t="str">
        <f>IF('Student''s Data'!D2982=0,"",'Student''s Data'!D2982)</f>
        <v/>
      </c>
      <c r="E2982" s="19" t="str">
        <f>IF('Student''s Data'!H2982=0,"",'Student''s Data'!H2982)</f>
        <v/>
      </c>
      <c r="F2982" s="19" t="str">
        <f>IF('Student''s Data'!E2982=0,"",'Student''s Data'!E2982)</f>
        <v/>
      </c>
      <c r="G2982" s="19" t="str">
        <f>IF('Student''s Data'!F2982=0,"",'Student''s Data'!F2982)</f>
        <v/>
      </c>
      <c r="H2982" s="17"/>
      <c r="I2982" s="17"/>
      <c r="J2982" s="17"/>
      <c r="K2982" s="17"/>
      <c r="L2982" s="17"/>
      <c r="M2982" s="17"/>
      <c r="N2982" s="17"/>
      <c r="O2982" s="17"/>
      <c r="P2982" s="17"/>
      <c r="Q2982" s="17"/>
      <c r="R2982" s="17"/>
      <c r="S2982" s="17"/>
      <c r="T2982" s="5" t="str">
        <f>IF(SUM(Table4[[#This Row],[Jan]:[Dec]])=0,"",(SUM(Table4[[#This Row],[Jan]:[Dec]])))</f>
        <v/>
      </c>
      <c r="U2982" s="5">
        <f>IFERROR(IF(Table5[[#This Row],[Is RTE Student]]="Yes",0,VLOOKUP(Table4[[#This Row],[Class]]&amp;"_"&amp;Table4[[#This Row],[Stream]]&amp;"_"&amp;Table4[[#This Row],[Medium]],total_fee,5,0)),0)</f>
        <v>0</v>
      </c>
      <c r="V2982" s="5" t="str">
        <f>IFERROR(IF(Table4[[#This Row],[Total fees]]=Table4[[#This Row],[Total]]=0,"",Table4[[#This Row],[Total fees]]-Table4[[#This Row],[Total]]),"")</f>
        <v/>
      </c>
    </row>
    <row r="2983" spans="1:22">
      <c r="A2983" s="18" t="str">
        <f>IF('Student''s Data'!A2983=0,"",'Student''s Data'!A2983)</f>
        <v/>
      </c>
      <c r="B2983" s="18" t="str">
        <f>IF('Student''s Data'!B2983=0,"",'Student''s Data'!B2983)</f>
        <v/>
      </c>
      <c r="C2983" s="19" t="str">
        <f>IF('Student''s Data'!C2983=0,"",'Student''s Data'!C2983)</f>
        <v/>
      </c>
      <c r="D2983" s="19" t="str">
        <f>IF('Student''s Data'!D2983=0,"",'Student''s Data'!D2983)</f>
        <v/>
      </c>
      <c r="E2983" s="19" t="str">
        <f>IF('Student''s Data'!H2983=0,"",'Student''s Data'!H2983)</f>
        <v/>
      </c>
      <c r="F2983" s="19" t="str">
        <f>IF('Student''s Data'!E2983=0,"",'Student''s Data'!E2983)</f>
        <v/>
      </c>
      <c r="G2983" s="19" t="str">
        <f>IF('Student''s Data'!F2983=0,"",'Student''s Data'!F2983)</f>
        <v/>
      </c>
      <c r="H2983" s="17"/>
      <c r="I2983" s="17"/>
      <c r="J2983" s="17"/>
      <c r="K2983" s="17"/>
      <c r="L2983" s="17"/>
      <c r="M2983" s="17"/>
      <c r="N2983" s="17"/>
      <c r="O2983" s="17"/>
      <c r="P2983" s="17"/>
      <c r="Q2983" s="17"/>
      <c r="R2983" s="17"/>
      <c r="S2983" s="17"/>
      <c r="T2983" s="5" t="str">
        <f>IF(SUM(Table4[[#This Row],[Jan]:[Dec]])=0,"",(SUM(Table4[[#This Row],[Jan]:[Dec]])))</f>
        <v/>
      </c>
      <c r="U2983" s="5">
        <f>IFERROR(IF(Table5[[#This Row],[Is RTE Student]]="Yes",0,VLOOKUP(Table4[[#This Row],[Class]]&amp;"_"&amp;Table4[[#This Row],[Stream]]&amp;"_"&amp;Table4[[#This Row],[Medium]],total_fee,5,0)),0)</f>
        <v>0</v>
      </c>
      <c r="V2983" s="5" t="str">
        <f>IFERROR(IF(Table4[[#This Row],[Total fees]]=Table4[[#This Row],[Total]]=0,"",Table4[[#This Row],[Total fees]]-Table4[[#This Row],[Total]]),"")</f>
        <v/>
      </c>
    </row>
    <row r="2984" spans="1:22">
      <c r="A2984" s="18" t="str">
        <f>IF('Student''s Data'!A2984=0,"",'Student''s Data'!A2984)</f>
        <v/>
      </c>
      <c r="B2984" s="18" t="str">
        <f>IF('Student''s Data'!B2984=0,"",'Student''s Data'!B2984)</f>
        <v/>
      </c>
      <c r="C2984" s="19" t="str">
        <f>IF('Student''s Data'!C2984=0,"",'Student''s Data'!C2984)</f>
        <v/>
      </c>
      <c r="D2984" s="19" t="str">
        <f>IF('Student''s Data'!D2984=0,"",'Student''s Data'!D2984)</f>
        <v/>
      </c>
      <c r="E2984" s="19" t="str">
        <f>IF('Student''s Data'!H2984=0,"",'Student''s Data'!H2984)</f>
        <v/>
      </c>
      <c r="F2984" s="19" t="str">
        <f>IF('Student''s Data'!E2984=0,"",'Student''s Data'!E2984)</f>
        <v/>
      </c>
      <c r="G2984" s="19" t="str">
        <f>IF('Student''s Data'!F2984=0,"",'Student''s Data'!F2984)</f>
        <v/>
      </c>
      <c r="H2984" s="17"/>
      <c r="I2984" s="17"/>
      <c r="J2984" s="17"/>
      <c r="K2984" s="17"/>
      <c r="L2984" s="17"/>
      <c r="M2984" s="17"/>
      <c r="N2984" s="17"/>
      <c r="O2984" s="17"/>
      <c r="P2984" s="17"/>
      <c r="Q2984" s="17"/>
      <c r="R2984" s="17"/>
      <c r="S2984" s="17"/>
      <c r="T2984" s="5" t="str">
        <f>IF(SUM(Table4[[#This Row],[Jan]:[Dec]])=0,"",(SUM(Table4[[#This Row],[Jan]:[Dec]])))</f>
        <v/>
      </c>
      <c r="U2984" s="5">
        <f>IFERROR(IF(Table5[[#This Row],[Is RTE Student]]="Yes",0,VLOOKUP(Table4[[#This Row],[Class]]&amp;"_"&amp;Table4[[#This Row],[Stream]]&amp;"_"&amp;Table4[[#This Row],[Medium]],total_fee,5,0)),0)</f>
        <v>0</v>
      </c>
      <c r="V2984" s="5" t="str">
        <f>IFERROR(IF(Table4[[#This Row],[Total fees]]=Table4[[#This Row],[Total]]=0,"",Table4[[#This Row],[Total fees]]-Table4[[#This Row],[Total]]),"")</f>
        <v/>
      </c>
    </row>
    <row r="2985" spans="1:22">
      <c r="A2985" s="18" t="str">
        <f>IF('Student''s Data'!A2985=0,"",'Student''s Data'!A2985)</f>
        <v/>
      </c>
      <c r="B2985" s="18" t="str">
        <f>IF('Student''s Data'!B2985=0,"",'Student''s Data'!B2985)</f>
        <v/>
      </c>
      <c r="C2985" s="19" t="str">
        <f>IF('Student''s Data'!C2985=0,"",'Student''s Data'!C2985)</f>
        <v/>
      </c>
      <c r="D2985" s="19" t="str">
        <f>IF('Student''s Data'!D2985=0,"",'Student''s Data'!D2985)</f>
        <v/>
      </c>
      <c r="E2985" s="19" t="str">
        <f>IF('Student''s Data'!H2985=0,"",'Student''s Data'!H2985)</f>
        <v/>
      </c>
      <c r="F2985" s="19" t="str">
        <f>IF('Student''s Data'!E2985=0,"",'Student''s Data'!E2985)</f>
        <v/>
      </c>
      <c r="G2985" s="19" t="str">
        <f>IF('Student''s Data'!F2985=0,"",'Student''s Data'!F2985)</f>
        <v/>
      </c>
      <c r="H2985" s="17"/>
      <c r="I2985" s="17"/>
      <c r="J2985" s="17"/>
      <c r="K2985" s="17"/>
      <c r="L2985" s="17"/>
      <c r="M2985" s="17"/>
      <c r="N2985" s="17"/>
      <c r="O2985" s="17"/>
      <c r="P2985" s="17"/>
      <c r="Q2985" s="17"/>
      <c r="R2985" s="17"/>
      <c r="S2985" s="17"/>
      <c r="T2985" s="5" t="str">
        <f>IF(SUM(Table4[[#This Row],[Jan]:[Dec]])=0,"",(SUM(Table4[[#This Row],[Jan]:[Dec]])))</f>
        <v/>
      </c>
      <c r="U2985" s="5">
        <f>IFERROR(IF(Table5[[#This Row],[Is RTE Student]]="Yes",0,VLOOKUP(Table4[[#This Row],[Class]]&amp;"_"&amp;Table4[[#This Row],[Stream]]&amp;"_"&amp;Table4[[#This Row],[Medium]],total_fee,5,0)),0)</f>
        <v>0</v>
      </c>
      <c r="V2985" s="5" t="str">
        <f>IFERROR(IF(Table4[[#This Row],[Total fees]]=Table4[[#This Row],[Total]]=0,"",Table4[[#This Row],[Total fees]]-Table4[[#This Row],[Total]]),"")</f>
        <v/>
      </c>
    </row>
    <row r="2986" spans="1:22">
      <c r="A2986" s="18" t="str">
        <f>IF('Student''s Data'!A2986=0,"",'Student''s Data'!A2986)</f>
        <v/>
      </c>
      <c r="B2986" s="18" t="str">
        <f>IF('Student''s Data'!B2986=0,"",'Student''s Data'!B2986)</f>
        <v/>
      </c>
      <c r="C2986" s="19" t="str">
        <f>IF('Student''s Data'!C2986=0,"",'Student''s Data'!C2986)</f>
        <v/>
      </c>
      <c r="D2986" s="19" t="str">
        <f>IF('Student''s Data'!D2986=0,"",'Student''s Data'!D2986)</f>
        <v/>
      </c>
      <c r="E2986" s="19" t="str">
        <f>IF('Student''s Data'!H2986=0,"",'Student''s Data'!H2986)</f>
        <v/>
      </c>
      <c r="F2986" s="19" t="str">
        <f>IF('Student''s Data'!E2986=0,"",'Student''s Data'!E2986)</f>
        <v/>
      </c>
      <c r="G2986" s="19" t="str">
        <f>IF('Student''s Data'!F2986=0,"",'Student''s Data'!F2986)</f>
        <v/>
      </c>
      <c r="H2986" s="17"/>
      <c r="I2986" s="17"/>
      <c r="J2986" s="17"/>
      <c r="K2986" s="17"/>
      <c r="L2986" s="17"/>
      <c r="M2986" s="17"/>
      <c r="N2986" s="17"/>
      <c r="O2986" s="17"/>
      <c r="P2986" s="17"/>
      <c r="Q2986" s="17"/>
      <c r="R2986" s="17"/>
      <c r="S2986" s="17"/>
      <c r="T2986" s="5" t="str">
        <f>IF(SUM(Table4[[#This Row],[Jan]:[Dec]])=0,"",(SUM(Table4[[#This Row],[Jan]:[Dec]])))</f>
        <v/>
      </c>
      <c r="U2986" s="5">
        <f>IFERROR(IF(Table5[[#This Row],[Is RTE Student]]="Yes",0,VLOOKUP(Table4[[#This Row],[Class]]&amp;"_"&amp;Table4[[#This Row],[Stream]]&amp;"_"&amp;Table4[[#This Row],[Medium]],total_fee,5,0)),0)</f>
        <v>0</v>
      </c>
      <c r="V2986" s="5" t="str">
        <f>IFERROR(IF(Table4[[#This Row],[Total fees]]=Table4[[#This Row],[Total]]=0,"",Table4[[#This Row],[Total fees]]-Table4[[#This Row],[Total]]),"")</f>
        <v/>
      </c>
    </row>
    <row r="2987" spans="1:22">
      <c r="A2987" s="18" t="str">
        <f>IF('Student''s Data'!A2987=0,"",'Student''s Data'!A2987)</f>
        <v/>
      </c>
      <c r="B2987" s="18" t="str">
        <f>IF('Student''s Data'!B2987=0,"",'Student''s Data'!B2987)</f>
        <v/>
      </c>
      <c r="C2987" s="19" t="str">
        <f>IF('Student''s Data'!C2987=0,"",'Student''s Data'!C2987)</f>
        <v/>
      </c>
      <c r="D2987" s="19" t="str">
        <f>IF('Student''s Data'!D2987=0,"",'Student''s Data'!D2987)</f>
        <v/>
      </c>
      <c r="E2987" s="19" t="str">
        <f>IF('Student''s Data'!H2987=0,"",'Student''s Data'!H2987)</f>
        <v/>
      </c>
      <c r="F2987" s="19" t="str">
        <f>IF('Student''s Data'!E2987=0,"",'Student''s Data'!E2987)</f>
        <v/>
      </c>
      <c r="G2987" s="19" t="str">
        <f>IF('Student''s Data'!F2987=0,"",'Student''s Data'!F2987)</f>
        <v/>
      </c>
      <c r="H2987" s="17"/>
      <c r="I2987" s="17"/>
      <c r="J2987" s="17"/>
      <c r="K2987" s="17"/>
      <c r="L2987" s="17"/>
      <c r="M2987" s="17"/>
      <c r="N2987" s="17"/>
      <c r="O2987" s="17"/>
      <c r="P2987" s="17"/>
      <c r="Q2987" s="17"/>
      <c r="R2987" s="17"/>
      <c r="S2987" s="17"/>
      <c r="T2987" s="5" t="str">
        <f>IF(SUM(Table4[[#This Row],[Jan]:[Dec]])=0,"",(SUM(Table4[[#This Row],[Jan]:[Dec]])))</f>
        <v/>
      </c>
      <c r="U2987" s="5">
        <f>IFERROR(IF(Table5[[#This Row],[Is RTE Student]]="Yes",0,VLOOKUP(Table4[[#This Row],[Class]]&amp;"_"&amp;Table4[[#This Row],[Stream]]&amp;"_"&amp;Table4[[#This Row],[Medium]],total_fee,5,0)),0)</f>
        <v>0</v>
      </c>
      <c r="V2987" s="5" t="str">
        <f>IFERROR(IF(Table4[[#This Row],[Total fees]]=Table4[[#This Row],[Total]]=0,"",Table4[[#This Row],[Total fees]]-Table4[[#This Row],[Total]]),"")</f>
        <v/>
      </c>
    </row>
    <row r="2988" spans="1:22">
      <c r="A2988" s="18" t="str">
        <f>IF('Student''s Data'!A2988=0,"",'Student''s Data'!A2988)</f>
        <v/>
      </c>
      <c r="B2988" s="18" t="str">
        <f>IF('Student''s Data'!B2988=0,"",'Student''s Data'!B2988)</f>
        <v/>
      </c>
      <c r="C2988" s="19" t="str">
        <f>IF('Student''s Data'!C2988=0,"",'Student''s Data'!C2988)</f>
        <v/>
      </c>
      <c r="D2988" s="19" t="str">
        <f>IF('Student''s Data'!D2988=0,"",'Student''s Data'!D2988)</f>
        <v/>
      </c>
      <c r="E2988" s="19" t="str">
        <f>IF('Student''s Data'!H2988=0,"",'Student''s Data'!H2988)</f>
        <v/>
      </c>
      <c r="F2988" s="19" t="str">
        <f>IF('Student''s Data'!E2988=0,"",'Student''s Data'!E2988)</f>
        <v/>
      </c>
      <c r="G2988" s="19" t="str">
        <f>IF('Student''s Data'!F2988=0,"",'Student''s Data'!F2988)</f>
        <v/>
      </c>
      <c r="H2988" s="17"/>
      <c r="I2988" s="17"/>
      <c r="J2988" s="17"/>
      <c r="K2988" s="17"/>
      <c r="L2988" s="17"/>
      <c r="M2988" s="17"/>
      <c r="N2988" s="17"/>
      <c r="O2988" s="17"/>
      <c r="P2988" s="17"/>
      <c r="Q2988" s="17"/>
      <c r="R2988" s="17"/>
      <c r="S2988" s="17"/>
      <c r="T2988" s="5" t="str">
        <f>IF(SUM(Table4[[#This Row],[Jan]:[Dec]])=0,"",(SUM(Table4[[#This Row],[Jan]:[Dec]])))</f>
        <v/>
      </c>
      <c r="U2988" s="5">
        <f>IFERROR(IF(Table5[[#This Row],[Is RTE Student]]="Yes",0,VLOOKUP(Table4[[#This Row],[Class]]&amp;"_"&amp;Table4[[#This Row],[Stream]]&amp;"_"&amp;Table4[[#This Row],[Medium]],total_fee,5,0)),0)</f>
        <v>0</v>
      </c>
      <c r="V2988" s="5" t="str">
        <f>IFERROR(IF(Table4[[#This Row],[Total fees]]=Table4[[#This Row],[Total]]=0,"",Table4[[#This Row],[Total fees]]-Table4[[#This Row],[Total]]),"")</f>
        <v/>
      </c>
    </row>
    <row r="2989" spans="1:22">
      <c r="A2989" s="18" t="str">
        <f>IF('Student''s Data'!A2989=0,"",'Student''s Data'!A2989)</f>
        <v/>
      </c>
      <c r="B2989" s="18" t="str">
        <f>IF('Student''s Data'!B2989=0,"",'Student''s Data'!B2989)</f>
        <v/>
      </c>
      <c r="C2989" s="19" t="str">
        <f>IF('Student''s Data'!C2989=0,"",'Student''s Data'!C2989)</f>
        <v/>
      </c>
      <c r="D2989" s="19" t="str">
        <f>IF('Student''s Data'!D2989=0,"",'Student''s Data'!D2989)</f>
        <v/>
      </c>
      <c r="E2989" s="19" t="str">
        <f>IF('Student''s Data'!H2989=0,"",'Student''s Data'!H2989)</f>
        <v/>
      </c>
      <c r="F2989" s="19" t="str">
        <f>IF('Student''s Data'!E2989=0,"",'Student''s Data'!E2989)</f>
        <v/>
      </c>
      <c r="G2989" s="19" t="str">
        <f>IF('Student''s Data'!F2989=0,"",'Student''s Data'!F2989)</f>
        <v/>
      </c>
      <c r="H2989" s="17"/>
      <c r="I2989" s="17"/>
      <c r="J2989" s="17"/>
      <c r="K2989" s="17"/>
      <c r="L2989" s="17"/>
      <c r="M2989" s="17"/>
      <c r="N2989" s="17"/>
      <c r="O2989" s="17"/>
      <c r="P2989" s="17"/>
      <c r="Q2989" s="17"/>
      <c r="R2989" s="17"/>
      <c r="S2989" s="17"/>
      <c r="T2989" s="5" t="str">
        <f>IF(SUM(Table4[[#This Row],[Jan]:[Dec]])=0,"",(SUM(Table4[[#This Row],[Jan]:[Dec]])))</f>
        <v/>
      </c>
      <c r="U2989" s="5">
        <f>IFERROR(IF(Table5[[#This Row],[Is RTE Student]]="Yes",0,VLOOKUP(Table4[[#This Row],[Class]]&amp;"_"&amp;Table4[[#This Row],[Stream]]&amp;"_"&amp;Table4[[#This Row],[Medium]],total_fee,5,0)),0)</f>
        <v>0</v>
      </c>
      <c r="V2989" s="5" t="str">
        <f>IFERROR(IF(Table4[[#This Row],[Total fees]]=Table4[[#This Row],[Total]]=0,"",Table4[[#This Row],[Total fees]]-Table4[[#This Row],[Total]]),"")</f>
        <v/>
      </c>
    </row>
    <row r="2990" spans="1:22">
      <c r="A2990" s="18" t="str">
        <f>IF('Student''s Data'!A2990=0,"",'Student''s Data'!A2990)</f>
        <v/>
      </c>
      <c r="B2990" s="18" t="str">
        <f>IF('Student''s Data'!B2990=0,"",'Student''s Data'!B2990)</f>
        <v/>
      </c>
      <c r="C2990" s="19" t="str">
        <f>IF('Student''s Data'!C2990=0,"",'Student''s Data'!C2990)</f>
        <v/>
      </c>
      <c r="D2990" s="19" t="str">
        <f>IF('Student''s Data'!D2990=0,"",'Student''s Data'!D2990)</f>
        <v/>
      </c>
      <c r="E2990" s="19" t="str">
        <f>IF('Student''s Data'!H2990=0,"",'Student''s Data'!H2990)</f>
        <v/>
      </c>
      <c r="F2990" s="19" t="str">
        <f>IF('Student''s Data'!E2990=0,"",'Student''s Data'!E2990)</f>
        <v/>
      </c>
      <c r="G2990" s="19" t="str">
        <f>IF('Student''s Data'!F2990=0,"",'Student''s Data'!F2990)</f>
        <v/>
      </c>
      <c r="H2990" s="17"/>
      <c r="I2990" s="17"/>
      <c r="J2990" s="17"/>
      <c r="K2990" s="17"/>
      <c r="L2990" s="17"/>
      <c r="M2990" s="17"/>
      <c r="N2990" s="17"/>
      <c r="O2990" s="17"/>
      <c r="P2990" s="17"/>
      <c r="Q2990" s="17"/>
      <c r="R2990" s="17"/>
      <c r="S2990" s="17"/>
      <c r="T2990" s="5" t="str">
        <f>IF(SUM(Table4[[#This Row],[Jan]:[Dec]])=0,"",(SUM(Table4[[#This Row],[Jan]:[Dec]])))</f>
        <v/>
      </c>
      <c r="U2990" s="5">
        <f>IFERROR(IF(Table5[[#This Row],[Is RTE Student]]="Yes",0,VLOOKUP(Table4[[#This Row],[Class]]&amp;"_"&amp;Table4[[#This Row],[Stream]]&amp;"_"&amp;Table4[[#This Row],[Medium]],total_fee,5,0)),0)</f>
        <v>0</v>
      </c>
      <c r="V2990" s="5" t="str">
        <f>IFERROR(IF(Table4[[#This Row],[Total fees]]=Table4[[#This Row],[Total]]=0,"",Table4[[#This Row],[Total fees]]-Table4[[#This Row],[Total]]),"")</f>
        <v/>
      </c>
    </row>
    <row r="2991" spans="1:22">
      <c r="A2991" s="18" t="str">
        <f>IF('Student''s Data'!A2991=0,"",'Student''s Data'!A2991)</f>
        <v/>
      </c>
      <c r="B2991" s="18" t="str">
        <f>IF('Student''s Data'!B2991=0,"",'Student''s Data'!B2991)</f>
        <v/>
      </c>
      <c r="C2991" s="19" t="str">
        <f>IF('Student''s Data'!C2991=0,"",'Student''s Data'!C2991)</f>
        <v/>
      </c>
      <c r="D2991" s="19" t="str">
        <f>IF('Student''s Data'!D2991=0,"",'Student''s Data'!D2991)</f>
        <v/>
      </c>
      <c r="E2991" s="19" t="str">
        <f>IF('Student''s Data'!H2991=0,"",'Student''s Data'!H2991)</f>
        <v/>
      </c>
      <c r="F2991" s="19" t="str">
        <f>IF('Student''s Data'!E2991=0,"",'Student''s Data'!E2991)</f>
        <v/>
      </c>
      <c r="G2991" s="19" t="str">
        <f>IF('Student''s Data'!F2991=0,"",'Student''s Data'!F2991)</f>
        <v/>
      </c>
      <c r="H2991" s="17"/>
      <c r="I2991" s="17"/>
      <c r="J2991" s="17"/>
      <c r="K2991" s="17"/>
      <c r="L2991" s="17"/>
      <c r="M2991" s="17"/>
      <c r="N2991" s="17"/>
      <c r="O2991" s="17"/>
      <c r="P2991" s="17"/>
      <c r="Q2991" s="17"/>
      <c r="R2991" s="17"/>
      <c r="S2991" s="17"/>
      <c r="T2991" s="5" t="str">
        <f>IF(SUM(Table4[[#This Row],[Jan]:[Dec]])=0,"",(SUM(Table4[[#This Row],[Jan]:[Dec]])))</f>
        <v/>
      </c>
      <c r="U2991" s="5">
        <f>IFERROR(IF(Table5[[#This Row],[Is RTE Student]]="Yes",0,VLOOKUP(Table4[[#This Row],[Class]]&amp;"_"&amp;Table4[[#This Row],[Stream]]&amp;"_"&amp;Table4[[#This Row],[Medium]],total_fee,5,0)),0)</f>
        <v>0</v>
      </c>
      <c r="V2991" s="5" t="str">
        <f>IFERROR(IF(Table4[[#This Row],[Total fees]]=Table4[[#This Row],[Total]]=0,"",Table4[[#This Row],[Total fees]]-Table4[[#This Row],[Total]]),"")</f>
        <v/>
      </c>
    </row>
    <row r="2992" spans="1:22">
      <c r="A2992" s="18" t="str">
        <f>IF('Student''s Data'!A2992=0,"",'Student''s Data'!A2992)</f>
        <v/>
      </c>
      <c r="B2992" s="18" t="str">
        <f>IF('Student''s Data'!B2992=0,"",'Student''s Data'!B2992)</f>
        <v/>
      </c>
      <c r="C2992" s="19" t="str">
        <f>IF('Student''s Data'!C2992=0,"",'Student''s Data'!C2992)</f>
        <v/>
      </c>
      <c r="D2992" s="19" t="str">
        <f>IF('Student''s Data'!D2992=0,"",'Student''s Data'!D2992)</f>
        <v/>
      </c>
      <c r="E2992" s="19" t="str">
        <f>IF('Student''s Data'!H2992=0,"",'Student''s Data'!H2992)</f>
        <v/>
      </c>
      <c r="F2992" s="19" t="str">
        <f>IF('Student''s Data'!E2992=0,"",'Student''s Data'!E2992)</f>
        <v/>
      </c>
      <c r="G2992" s="19" t="str">
        <f>IF('Student''s Data'!F2992=0,"",'Student''s Data'!F2992)</f>
        <v/>
      </c>
      <c r="H2992" s="17"/>
      <c r="I2992" s="17"/>
      <c r="J2992" s="17"/>
      <c r="K2992" s="17"/>
      <c r="L2992" s="17"/>
      <c r="M2992" s="17"/>
      <c r="N2992" s="17"/>
      <c r="O2992" s="17"/>
      <c r="P2992" s="17"/>
      <c r="Q2992" s="17"/>
      <c r="R2992" s="17"/>
      <c r="S2992" s="17"/>
      <c r="T2992" s="5" t="str">
        <f>IF(SUM(Table4[[#This Row],[Jan]:[Dec]])=0,"",(SUM(Table4[[#This Row],[Jan]:[Dec]])))</f>
        <v/>
      </c>
      <c r="U2992" s="5">
        <f>IFERROR(IF(Table5[[#This Row],[Is RTE Student]]="Yes",0,VLOOKUP(Table4[[#This Row],[Class]]&amp;"_"&amp;Table4[[#This Row],[Stream]]&amp;"_"&amp;Table4[[#This Row],[Medium]],total_fee,5,0)),0)</f>
        <v>0</v>
      </c>
      <c r="V2992" s="5" t="str">
        <f>IFERROR(IF(Table4[[#This Row],[Total fees]]=Table4[[#This Row],[Total]]=0,"",Table4[[#This Row],[Total fees]]-Table4[[#This Row],[Total]]),"")</f>
        <v/>
      </c>
    </row>
    <row r="2993" spans="1:22">
      <c r="A2993" s="18" t="str">
        <f>IF('Student''s Data'!A2993=0,"",'Student''s Data'!A2993)</f>
        <v/>
      </c>
      <c r="B2993" s="18" t="str">
        <f>IF('Student''s Data'!B2993=0,"",'Student''s Data'!B2993)</f>
        <v/>
      </c>
      <c r="C2993" s="19" t="str">
        <f>IF('Student''s Data'!C2993=0,"",'Student''s Data'!C2993)</f>
        <v/>
      </c>
      <c r="D2993" s="19" t="str">
        <f>IF('Student''s Data'!D2993=0,"",'Student''s Data'!D2993)</f>
        <v/>
      </c>
      <c r="E2993" s="19" t="str">
        <f>IF('Student''s Data'!H2993=0,"",'Student''s Data'!H2993)</f>
        <v/>
      </c>
      <c r="F2993" s="19" t="str">
        <f>IF('Student''s Data'!E2993=0,"",'Student''s Data'!E2993)</f>
        <v/>
      </c>
      <c r="G2993" s="19" t="str">
        <f>IF('Student''s Data'!F2993=0,"",'Student''s Data'!F2993)</f>
        <v/>
      </c>
      <c r="H2993" s="17"/>
      <c r="I2993" s="17"/>
      <c r="J2993" s="17"/>
      <c r="K2993" s="17"/>
      <c r="L2993" s="17"/>
      <c r="M2993" s="17"/>
      <c r="N2993" s="17"/>
      <c r="O2993" s="17"/>
      <c r="P2993" s="17"/>
      <c r="Q2993" s="17"/>
      <c r="R2993" s="17"/>
      <c r="S2993" s="17"/>
      <c r="T2993" s="5" t="str">
        <f>IF(SUM(Table4[[#This Row],[Jan]:[Dec]])=0,"",(SUM(Table4[[#This Row],[Jan]:[Dec]])))</f>
        <v/>
      </c>
      <c r="U2993" s="5">
        <f>IFERROR(IF(Table5[[#This Row],[Is RTE Student]]="Yes",0,VLOOKUP(Table4[[#This Row],[Class]]&amp;"_"&amp;Table4[[#This Row],[Stream]]&amp;"_"&amp;Table4[[#This Row],[Medium]],total_fee,5,0)),0)</f>
        <v>0</v>
      </c>
      <c r="V2993" s="5" t="str">
        <f>IFERROR(IF(Table4[[#This Row],[Total fees]]=Table4[[#This Row],[Total]]=0,"",Table4[[#This Row],[Total fees]]-Table4[[#This Row],[Total]]),"")</f>
        <v/>
      </c>
    </row>
    <row r="2994" spans="1:22">
      <c r="A2994" s="18" t="str">
        <f>IF('Student''s Data'!A2994=0,"",'Student''s Data'!A2994)</f>
        <v/>
      </c>
      <c r="B2994" s="18" t="str">
        <f>IF('Student''s Data'!B2994=0,"",'Student''s Data'!B2994)</f>
        <v/>
      </c>
      <c r="C2994" s="19" t="str">
        <f>IF('Student''s Data'!C2994=0,"",'Student''s Data'!C2994)</f>
        <v/>
      </c>
      <c r="D2994" s="19" t="str">
        <f>IF('Student''s Data'!D2994=0,"",'Student''s Data'!D2994)</f>
        <v/>
      </c>
      <c r="E2994" s="19" t="str">
        <f>IF('Student''s Data'!H2994=0,"",'Student''s Data'!H2994)</f>
        <v/>
      </c>
      <c r="F2994" s="19" t="str">
        <f>IF('Student''s Data'!E2994=0,"",'Student''s Data'!E2994)</f>
        <v/>
      </c>
      <c r="G2994" s="19" t="str">
        <f>IF('Student''s Data'!F2994=0,"",'Student''s Data'!F2994)</f>
        <v/>
      </c>
      <c r="H2994" s="17"/>
      <c r="I2994" s="17"/>
      <c r="J2994" s="17"/>
      <c r="K2994" s="17"/>
      <c r="L2994" s="17"/>
      <c r="M2994" s="17"/>
      <c r="N2994" s="17"/>
      <c r="O2994" s="17"/>
      <c r="P2994" s="17"/>
      <c r="Q2994" s="17"/>
      <c r="R2994" s="17"/>
      <c r="S2994" s="17"/>
      <c r="T2994" s="5" t="str">
        <f>IF(SUM(Table4[[#This Row],[Jan]:[Dec]])=0,"",(SUM(Table4[[#This Row],[Jan]:[Dec]])))</f>
        <v/>
      </c>
      <c r="U2994" s="5">
        <f>IFERROR(IF(Table5[[#This Row],[Is RTE Student]]="Yes",0,VLOOKUP(Table4[[#This Row],[Class]]&amp;"_"&amp;Table4[[#This Row],[Stream]]&amp;"_"&amp;Table4[[#This Row],[Medium]],total_fee,5,0)),0)</f>
        <v>0</v>
      </c>
      <c r="V2994" s="5" t="str">
        <f>IFERROR(IF(Table4[[#This Row],[Total fees]]=Table4[[#This Row],[Total]]=0,"",Table4[[#This Row],[Total fees]]-Table4[[#This Row],[Total]]),"")</f>
        <v/>
      </c>
    </row>
    <row r="2995" spans="1:22">
      <c r="A2995" s="18" t="str">
        <f>IF('Student''s Data'!A2995=0,"",'Student''s Data'!A2995)</f>
        <v/>
      </c>
      <c r="B2995" s="18" t="str">
        <f>IF('Student''s Data'!B2995=0,"",'Student''s Data'!B2995)</f>
        <v/>
      </c>
      <c r="C2995" s="19" t="str">
        <f>IF('Student''s Data'!C2995=0,"",'Student''s Data'!C2995)</f>
        <v/>
      </c>
      <c r="D2995" s="19" t="str">
        <f>IF('Student''s Data'!D2995=0,"",'Student''s Data'!D2995)</f>
        <v/>
      </c>
      <c r="E2995" s="19" t="str">
        <f>IF('Student''s Data'!H2995=0,"",'Student''s Data'!H2995)</f>
        <v/>
      </c>
      <c r="F2995" s="19" t="str">
        <f>IF('Student''s Data'!E2995=0,"",'Student''s Data'!E2995)</f>
        <v/>
      </c>
      <c r="G2995" s="19" t="str">
        <f>IF('Student''s Data'!F2995=0,"",'Student''s Data'!F2995)</f>
        <v/>
      </c>
      <c r="H2995" s="17"/>
      <c r="I2995" s="17"/>
      <c r="J2995" s="17"/>
      <c r="K2995" s="17"/>
      <c r="L2995" s="17"/>
      <c r="M2995" s="17"/>
      <c r="N2995" s="17"/>
      <c r="O2995" s="17"/>
      <c r="P2995" s="17"/>
      <c r="Q2995" s="17"/>
      <c r="R2995" s="17"/>
      <c r="S2995" s="17"/>
      <c r="T2995" s="5" t="str">
        <f>IF(SUM(Table4[[#This Row],[Jan]:[Dec]])=0,"",(SUM(Table4[[#This Row],[Jan]:[Dec]])))</f>
        <v/>
      </c>
      <c r="U2995" s="5">
        <f>IFERROR(IF(Table5[[#This Row],[Is RTE Student]]="Yes",0,VLOOKUP(Table4[[#This Row],[Class]]&amp;"_"&amp;Table4[[#This Row],[Stream]]&amp;"_"&amp;Table4[[#This Row],[Medium]],total_fee,5,0)),0)</f>
        <v>0</v>
      </c>
      <c r="V2995" s="5" t="str">
        <f>IFERROR(IF(Table4[[#This Row],[Total fees]]=Table4[[#This Row],[Total]]=0,"",Table4[[#This Row],[Total fees]]-Table4[[#This Row],[Total]]),"")</f>
        <v/>
      </c>
    </row>
    <row r="2996" spans="1:22">
      <c r="A2996" s="18" t="str">
        <f>IF('Student''s Data'!A2996=0,"",'Student''s Data'!A2996)</f>
        <v/>
      </c>
      <c r="B2996" s="18" t="str">
        <f>IF('Student''s Data'!B2996=0,"",'Student''s Data'!B2996)</f>
        <v/>
      </c>
      <c r="C2996" s="19" t="str">
        <f>IF('Student''s Data'!C2996=0,"",'Student''s Data'!C2996)</f>
        <v/>
      </c>
      <c r="D2996" s="19" t="str">
        <f>IF('Student''s Data'!D2996=0,"",'Student''s Data'!D2996)</f>
        <v/>
      </c>
      <c r="E2996" s="19" t="str">
        <f>IF('Student''s Data'!H2996=0,"",'Student''s Data'!H2996)</f>
        <v/>
      </c>
      <c r="F2996" s="19" t="str">
        <f>IF('Student''s Data'!E2996=0,"",'Student''s Data'!E2996)</f>
        <v/>
      </c>
      <c r="G2996" s="19" t="str">
        <f>IF('Student''s Data'!F2996=0,"",'Student''s Data'!F2996)</f>
        <v/>
      </c>
      <c r="H2996" s="17"/>
      <c r="I2996" s="17"/>
      <c r="J2996" s="17"/>
      <c r="K2996" s="17"/>
      <c r="L2996" s="17"/>
      <c r="M2996" s="17"/>
      <c r="N2996" s="17"/>
      <c r="O2996" s="17"/>
      <c r="P2996" s="17"/>
      <c r="Q2996" s="17"/>
      <c r="R2996" s="17"/>
      <c r="S2996" s="17"/>
      <c r="T2996" s="5" t="str">
        <f>IF(SUM(Table4[[#This Row],[Jan]:[Dec]])=0,"",(SUM(Table4[[#This Row],[Jan]:[Dec]])))</f>
        <v/>
      </c>
      <c r="U2996" s="5">
        <f>IFERROR(IF(Table5[[#This Row],[Is RTE Student]]="Yes",0,VLOOKUP(Table4[[#This Row],[Class]]&amp;"_"&amp;Table4[[#This Row],[Stream]]&amp;"_"&amp;Table4[[#This Row],[Medium]],total_fee,5,0)),0)</f>
        <v>0</v>
      </c>
      <c r="V2996" s="5" t="str">
        <f>IFERROR(IF(Table4[[#This Row],[Total fees]]=Table4[[#This Row],[Total]]=0,"",Table4[[#This Row],[Total fees]]-Table4[[#This Row],[Total]]),"")</f>
        <v/>
      </c>
    </row>
    <row r="2997" spans="1:22">
      <c r="A2997" s="18" t="str">
        <f>IF('Student''s Data'!A2997=0,"",'Student''s Data'!A2997)</f>
        <v/>
      </c>
      <c r="B2997" s="18" t="str">
        <f>IF('Student''s Data'!B2997=0,"",'Student''s Data'!B2997)</f>
        <v/>
      </c>
      <c r="C2997" s="19" t="str">
        <f>IF('Student''s Data'!C2997=0,"",'Student''s Data'!C2997)</f>
        <v/>
      </c>
      <c r="D2997" s="19" t="str">
        <f>IF('Student''s Data'!D2997=0,"",'Student''s Data'!D2997)</f>
        <v/>
      </c>
      <c r="E2997" s="19" t="str">
        <f>IF('Student''s Data'!H2997=0,"",'Student''s Data'!H2997)</f>
        <v/>
      </c>
      <c r="F2997" s="19" t="str">
        <f>IF('Student''s Data'!E2997=0,"",'Student''s Data'!E2997)</f>
        <v/>
      </c>
      <c r="G2997" s="19" t="str">
        <f>IF('Student''s Data'!F2997=0,"",'Student''s Data'!F2997)</f>
        <v/>
      </c>
      <c r="H2997" s="17"/>
      <c r="I2997" s="17"/>
      <c r="J2997" s="17"/>
      <c r="K2997" s="17"/>
      <c r="L2997" s="17"/>
      <c r="M2997" s="17"/>
      <c r="N2997" s="17"/>
      <c r="O2997" s="17"/>
      <c r="P2997" s="17"/>
      <c r="Q2997" s="17"/>
      <c r="R2997" s="17"/>
      <c r="S2997" s="17"/>
      <c r="T2997" s="5" t="str">
        <f>IF(SUM(Table4[[#This Row],[Jan]:[Dec]])=0,"",(SUM(Table4[[#This Row],[Jan]:[Dec]])))</f>
        <v/>
      </c>
      <c r="U2997" s="5">
        <f>IFERROR(IF(Table5[[#This Row],[Is RTE Student]]="Yes",0,VLOOKUP(Table4[[#This Row],[Class]]&amp;"_"&amp;Table4[[#This Row],[Stream]]&amp;"_"&amp;Table4[[#This Row],[Medium]],total_fee,5,0)),0)</f>
        <v>0</v>
      </c>
      <c r="V2997" s="5" t="str">
        <f>IFERROR(IF(Table4[[#This Row],[Total fees]]=Table4[[#This Row],[Total]]=0,"",Table4[[#This Row],[Total fees]]-Table4[[#This Row],[Total]]),"")</f>
        <v/>
      </c>
    </row>
    <row r="2998" spans="1:22">
      <c r="A2998" s="18" t="str">
        <f>IF('Student''s Data'!A2998=0,"",'Student''s Data'!A2998)</f>
        <v/>
      </c>
      <c r="B2998" s="18" t="str">
        <f>IF('Student''s Data'!B2998=0,"",'Student''s Data'!B2998)</f>
        <v/>
      </c>
      <c r="C2998" s="19" t="str">
        <f>IF('Student''s Data'!C2998=0,"",'Student''s Data'!C2998)</f>
        <v/>
      </c>
      <c r="D2998" s="19" t="str">
        <f>IF('Student''s Data'!D2998=0,"",'Student''s Data'!D2998)</f>
        <v/>
      </c>
      <c r="E2998" s="19" t="str">
        <f>IF('Student''s Data'!H2998=0,"",'Student''s Data'!H2998)</f>
        <v/>
      </c>
      <c r="F2998" s="19" t="str">
        <f>IF('Student''s Data'!E2998=0,"",'Student''s Data'!E2998)</f>
        <v/>
      </c>
      <c r="G2998" s="19" t="str">
        <f>IF('Student''s Data'!F2998=0,"",'Student''s Data'!F2998)</f>
        <v/>
      </c>
      <c r="H2998" s="17"/>
      <c r="I2998" s="17"/>
      <c r="J2998" s="17"/>
      <c r="K2998" s="17"/>
      <c r="L2998" s="17"/>
      <c r="M2998" s="17"/>
      <c r="N2998" s="17"/>
      <c r="O2998" s="17"/>
      <c r="P2998" s="17"/>
      <c r="Q2998" s="17"/>
      <c r="R2998" s="17"/>
      <c r="S2998" s="17"/>
      <c r="T2998" s="5" t="str">
        <f>IF(SUM(Table4[[#This Row],[Jan]:[Dec]])=0,"",(SUM(Table4[[#This Row],[Jan]:[Dec]])))</f>
        <v/>
      </c>
      <c r="U2998" s="5">
        <f>IFERROR(IF(Table5[[#This Row],[Is RTE Student]]="Yes",0,VLOOKUP(Table4[[#This Row],[Class]]&amp;"_"&amp;Table4[[#This Row],[Stream]]&amp;"_"&amp;Table4[[#This Row],[Medium]],total_fee,5,0)),0)</f>
        <v>0</v>
      </c>
      <c r="V2998" s="5" t="str">
        <f>IFERROR(IF(Table4[[#This Row],[Total fees]]=Table4[[#This Row],[Total]]=0,"",Table4[[#This Row],[Total fees]]-Table4[[#This Row],[Total]]),"")</f>
        <v/>
      </c>
    </row>
    <row r="2999" spans="1:22">
      <c r="A2999" s="18" t="str">
        <f>IF('Student''s Data'!A2999=0,"",'Student''s Data'!A2999)</f>
        <v/>
      </c>
      <c r="B2999" s="18" t="str">
        <f>IF('Student''s Data'!B2999=0,"",'Student''s Data'!B2999)</f>
        <v/>
      </c>
      <c r="C2999" s="19" t="str">
        <f>IF('Student''s Data'!C2999=0,"",'Student''s Data'!C2999)</f>
        <v/>
      </c>
      <c r="D2999" s="19" t="str">
        <f>IF('Student''s Data'!D2999=0,"",'Student''s Data'!D2999)</f>
        <v/>
      </c>
      <c r="E2999" s="19" t="str">
        <f>IF('Student''s Data'!H2999=0,"",'Student''s Data'!H2999)</f>
        <v/>
      </c>
      <c r="F2999" s="19" t="str">
        <f>IF('Student''s Data'!E2999=0,"",'Student''s Data'!E2999)</f>
        <v/>
      </c>
      <c r="G2999" s="19" t="str">
        <f>IF('Student''s Data'!F2999=0,"",'Student''s Data'!F2999)</f>
        <v/>
      </c>
      <c r="H2999" s="17"/>
      <c r="I2999" s="17"/>
      <c r="J2999" s="17"/>
      <c r="K2999" s="17"/>
      <c r="L2999" s="17"/>
      <c r="M2999" s="17"/>
      <c r="N2999" s="17"/>
      <c r="O2999" s="17"/>
      <c r="P2999" s="17"/>
      <c r="Q2999" s="17"/>
      <c r="R2999" s="17"/>
      <c r="S2999" s="17"/>
      <c r="T2999" s="5" t="str">
        <f>IF(SUM(Table4[[#This Row],[Jan]:[Dec]])=0,"",(SUM(Table4[[#This Row],[Jan]:[Dec]])))</f>
        <v/>
      </c>
      <c r="U2999" s="5">
        <f>IFERROR(IF(Table5[[#This Row],[Is RTE Student]]="Yes",0,VLOOKUP(Table4[[#This Row],[Class]]&amp;"_"&amp;Table4[[#This Row],[Stream]]&amp;"_"&amp;Table4[[#This Row],[Medium]],total_fee,5,0)),0)</f>
        <v>0</v>
      </c>
      <c r="V2999" s="5" t="str">
        <f>IFERROR(IF(Table4[[#This Row],[Total fees]]=Table4[[#This Row],[Total]]=0,"",Table4[[#This Row],[Total fees]]-Table4[[#This Row],[Total]]),"")</f>
        <v/>
      </c>
    </row>
    <row r="3000" spans="1:22">
      <c r="A3000" s="18" t="str">
        <f>IF('Student''s Data'!A3000=0,"",'Student''s Data'!A3000)</f>
        <v/>
      </c>
      <c r="B3000" s="18" t="str">
        <f>IF('Student''s Data'!B3000=0,"",'Student''s Data'!B3000)</f>
        <v/>
      </c>
      <c r="C3000" s="19" t="str">
        <f>IF('Student''s Data'!C3000=0,"",'Student''s Data'!C3000)</f>
        <v/>
      </c>
      <c r="D3000" s="19" t="str">
        <f>IF('Student''s Data'!D3000=0,"",'Student''s Data'!D3000)</f>
        <v/>
      </c>
      <c r="E3000" s="19" t="str">
        <f>IF('Student''s Data'!H3000=0,"",'Student''s Data'!H3000)</f>
        <v/>
      </c>
      <c r="F3000" s="19" t="str">
        <f>IF('Student''s Data'!E3000=0,"",'Student''s Data'!E3000)</f>
        <v/>
      </c>
      <c r="G3000" s="19" t="str">
        <f>IF('Student''s Data'!F3000=0,"",'Student''s Data'!F3000)</f>
        <v/>
      </c>
      <c r="H3000" s="17"/>
      <c r="I3000" s="17"/>
      <c r="J3000" s="17"/>
      <c r="K3000" s="17"/>
      <c r="L3000" s="17"/>
      <c r="M3000" s="17"/>
      <c r="N3000" s="17"/>
      <c r="O3000" s="17"/>
      <c r="P3000" s="17"/>
      <c r="Q3000" s="17"/>
      <c r="R3000" s="17"/>
      <c r="S3000" s="17"/>
      <c r="T3000" s="5" t="str">
        <f>IF(SUM(Table4[[#This Row],[Jan]:[Dec]])=0,"",(SUM(Table4[[#This Row],[Jan]:[Dec]])))</f>
        <v/>
      </c>
      <c r="U3000" s="5">
        <f>IFERROR(IF(Table5[[#This Row],[Is RTE Student]]="Yes",0,VLOOKUP(Table4[[#This Row],[Class]]&amp;"_"&amp;Table4[[#This Row],[Stream]]&amp;"_"&amp;Table4[[#This Row],[Medium]],total_fee,5,0)),0)</f>
        <v>0</v>
      </c>
      <c r="V3000" s="5" t="str">
        <f>IFERROR(IF(Table4[[#This Row],[Total fees]]=Table4[[#This Row],[Total]]=0,"",Table4[[#This Row],[Total fees]]-Table4[[#This Row],[Total]]),"")</f>
        <v/>
      </c>
    </row>
    <row r="3001" spans="1:22">
      <c r="A3001" s="18" t="str">
        <f>IF('Student''s Data'!A3001=0,"",'Student''s Data'!A3001)</f>
        <v/>
      </c>
      <c r="B3001" s="18" t="str">
        <f>IF('Student''s Data'!B3001=0,"",'Student''s Data'!B3001)</f>
        <v/>
      </c>
      <c r="C3001" s="19" t="str">
        <f>IF('Student''s Data'!C3001=0,"",'Student''s Data'!C3001)</f>
        <v/>
      </c>
      <c r="D3001" s="19" t="str">
        <f>IF('Student''s Data'!D3001=0,"",'Student''s Data'!D3001)</f>
        <v/>
      </c>
      <c r="E3001" s="19" t="str">
        <f>IF('Student''s Data'!H3001=0,"",'Student''s Data'!H3001)</f>
        <v/>
      </c>
      <c r="F3001" s="19" t="str">
        <f>IF('Student''s Data'!E3001=0,"",'Student''s Data'!E3001)</f>
        <v/>
      </c>
      <c r="G3001" s="19" t="str">
        <f>IF('Student''s Data'!F3001=0,"",'Student''s Data'!F3001)</f>
        <v/>
      </c>
      <c r="H3001" s="17"/>
      <c r="I3001" s="17"/>
      <c r="J3001" s="17"/>
      <c r="K3001" s="17"/>
      <c r="L3001" s="17"/>
      <c r="M3001" s="17"/>
      <c r="N3001" s="17"/>
      <c r="O3001" s="17"/>
      <c r="P3001" s="17"/>
      <c r="Q3001" s="17"/>
      <c r="R3001" s="17"/>
      <c r="S3001" s="17"/>
      <c r="T3001" s="5" t="str">
        <f>IF(SUM(Table4[[#This Row],[Jan]:[Dec]])=0,"",(SUM(Table4[[#This Row],[Jan]:[Dec]])))</f>
        <v/>
      </c>
      <c r="U3001" s="5">
        <f>IFERROR(IF(Table5[[#This Row],[Is RTE Student]]="Yes",0,VLOOKUP(Table4[[#This Row],[Class]]&amp;"_"&amp;Table4[[#This Row],[Stream]]&amp;"_"&amp;Table4[[#This Row],[Medium]],total_fee,5,0)),0)</f>
        <v>0</v>
      </c>
      <c r="V3001" s="5" t="str">
        <f>IFERROR(IF(Table4[[#This Row],[Total fees]]=Table4[[#This Row],[Total]]=0,"",Table4[[#This Row],[Total fees]]-Table4[[#This Row],[Total]]),"")</f>
        <v/>
      </c>
    </row>
    <row r="3002" spans="1:22">
      <c r="A3002" s="18" t="str">
        <f>IF('Student''s Data'!A3002=0,"",'Student''s Data'!A3002)</f>
        <v/>
      </c>
      <c r="B3002" s="18" t="str">
        <f>IF('Student''s Data'!B3002=0,"",'Student''s Data'!B3002)</f>
        <v/>
      </c>
      <c r="C3002" s="19" t="str">
        <f>IF('Student''s Data'!C3002=0,"",'Student''s Data'!C3002)</f>
        <v/>
      </c>
      <c r="D3002" s="19" t="str">
        <f>IF('Student''s Data'!D3002=0,"",'Student''s Data'!D3002)</f>
        <v/>
      </c>
      <c r="E3002" s="19" t="str">
        <f>IF('Student''s Data'!H3002=0,"",'Student''s Data'!H3002)</f>
        <v/>
      </c>
      <c r="F3002" s="19" t="str">
        <f>IF('Student''s Data'!E3002=0,"",'Student''s Data'!E3002)</f>
        <v/>
      </c>
      <c r="G3002" s="19" t="str">
        <f>IF('Student''s Data'!F3002=0,"",'Student''s Data'!F3002)</f>
        <v/>
      </c>
      <c r="H3002" s="17"/>
      <c r="I3002" s="17"/>
      <c r="J3002" s="17"/>
      <c r="K3002" s="17"/>
      <c r="L3002" s="17"/>
      <c r="M3002" s="17"/>
      <c r="N3002" s="17"/>
      <c r="O3002" s="17"/>
      <c r="P3002" s="17"/>
      <c r="Q3002" s="17"/>
      <c r="R3002" s="17"/>
      <c r="S3002" s="17"/>
      <c r="T3002" s="5" t="str">
        <f>IF(SUM(Table4[[#This Row],[Jan]:[Dec]])=0,"",(SUM(Table4[[#This Row],[Jan]:[Dec]])))</f>
        <v/>
      </c>
      <c r="U3002" s="5">
        <f>IFERROR(IF(Table5[[#This Row],[Is RTE Student]]="Yes",0,VLOOKUP(Table4[[#This Row],[Class]]&amp;"_"&amp;Table4[[#This Row],[Stream]]&amp;"_"&amp;Table4[[#This Row],[Medium]],total_fee,5,0)),0)</f>
        <v>0</v>
      </c>
      <c r="V3002" s="5" t="str">
        <f>IFERROR(IF(Table4[[#This Row],[Total fees]]=Table4[[#This Row],[Total]]=0,"",Table4[[#This Row],[Total fees]]-Table4[[#This Row],[Total]]),"")</f>
        <v/>
      </c>
    </row>
  </sheetData>
  <sheetProtection password="CC38" sheet="1" objects="1" scenarios="1" formatCells="0" formatColumns="0" formatRows="0"/>
  <mergeCells count="2">
    <mergeCell ref="A1:V1"/>
    <mergeCell ref="A2:V2"/>
  </mergeCells>
  <conditionalFormatting sqref="V5:V3002">
    <cfRule type="cellIs" dxfId="28" priority="1" operator="lessThan">
      <formula>0</formula>
    </cfRule>
  </conditionalFormatting>
  <pageMargins left="0.25" right="0.25" top="0.75" bottom="0.75" header="0.3" footer="0.3"/>
  <pageSetup paperSize="5" orientation="landscape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9"/>
  <dimension ref="A1:L61"/>
  <sheetViews>
    <sheetView view="pageBreakPreview" zoomScaleSheetLayoutView="100" workbookViewId="0">
      <selection sqref="A1:L1"/>
    </sheetView>
  </sheetViews>
  <sheetFormatPr defaultRowHeight="15"/>
  <cols>
    <col min="1" max="13" width="7.28515625" style="6" customWidth="1"/>
    <col min="14" max="16384" width="9.140625" style="6"/>
  </cols>
  <sheetData>
    <row r="1" spans="1:12" ht="24.95" customHeight="1">
      <c r="A1" s="140" t="str">
        <f>'School Intro'!$A$1</f>
        <v>GOVERNMENT SENIOR SECONDARY SCHOOL, ROOPPURA (KUCHAMAN CITY)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2"/>
    </row>
    <row r="2" spans="1:12" ht="12.95" customHeight="1">
      <c r="A2" s="136" t="s">
        <v>2911</v>
      </c>
      <c r="B2" s="137"/>
      <c r="C2" s="137"/>
      <c r="D2" s="21"/>
      <c r="E2" s="21"/>
      <c r="F2" s="21"/>
      <c r="G2" s="21"/>
      <c r="H2" s="21"/>
      <c r="I2" s="22"/>
      <c r="J2" s="146" t="s">
        <v>2889</v>
      </c>
      <c r="K2" s="146"/>
      <c r="L2" s="147"/>
    </row>
    <row r="3" spans="1:12" ht="21.95" customHeight="1">
      <c r="A3" s="143" t="s">
        <v>2884</v>
      </c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45"/>
    </row>
    <row r="4" spans="1:12" ht="18.95" customHeight="1">
      <c r="A4" s="68" t="s">
        <v>2904</v>
      </c>
      <c r="B4" s="128">
        <f ca="1">TODAY()</f>
        <v>44089</v>
      </c>
      <c r="C4" s="128"/>
      <c r="D4" s="21"/>
      <c r="E4" s="21"/>
      <c r="F4" s="24"/>
      <c r="G4" s="24"/>
      <c r="H4" s="21"/>
      <c r="I4" s="21"/>
      <c r="J4" s="70" t="s">
        <v>2885</v>
      </c>
      <c r="K4" s="138">
        <v>6475</v>
      </c>
      <c r="L4" s="139"/>
    </row>
    <row r="5" spans="1:12" ht="9.9499999999999993" customHeight="1">
      <c r="A5" s="20"/>
      <c r="B5" s="21"/>
      <c r="C5" s="21"/>
      <c r="D5" s="21"/>
      <c r="E5" s="21"/>
      <c r="F5" s="21"/>
      <c r="G5" s="21"/>
      <c r="H5" s="21"/>
      <c r="I5" s="21"/>
      <c r="J5" s="21"/>
      <c r="K5" s="21"/>
      <c r="L5" s="25"/>
    </row>
    <row r="6" spans="1:12" ht="18.95" customHeight="1">
      <c r="A6" s="68" t="s">
        <v>2905</v>
      </c>
      <c r="B6" s="26"/>
      <c r="C6" s="26"/>
      <c r="D6" s="118" t="str">
        <f>IFERROR(VLOOKUP($K$4,deposit_data,5,0),"NA")</f>
        <v>AALIYA</v>
      </c>
      <c r="E6" s="118"/>
      <c r="F6" s="118"/>
      <c r="G6" s="118"/>
      <c r="H6" s="118"/>
      <c r="I6" s="118"/>
      <c r="J6" s="118"/>
      <c r="K6" s="118"/>
      <c r="L6" s="119"/>
    </row>
    <row r="7" spans="1:12" ht="9.9499999999999993" customHeight="1">
      <c r="A7" s="27"/>
      <c r="B7" s="24"/>
      <c r="C7" s="24"/>
      <c r="D7" s="24"/>
      <c r="E7" s="24"/>
      <c r="F7" s="24"/>
      <c r="G7" s="24"/>
      <c r="H7" s="24"/>
      <c r="I7" s="24"/>
      <c r="J7" s="24"/>
      <c r="K7" s="28"/>
      <c r="L7" s="29"/>
    </row>
    <row r="8" spans="1:12" ht="18.95" customHeight="1">
      <c r="A8" s="68" t="s">
        <v>2906</v>
      </c>
      <c r="B8" s="24"/>
      <c r="C8" s="26"/>
      <c r="D8" s="118" t="str">
        <f>IFERROR(VLOOKUP($K$4,deposit_data,6,0),"NA")</f>
        <v>ABDUL RASID</v>
      </c>
      <c r="E8" s="118"/>
      <c r="F8" s="118"/>
      <c r="G8" s="118"/>
      <c r="H8" s="118"/>
      <c r="I8" s="118"/>
      <c r="J8" s="118"/>
      <c r="K8" s="118"/>
      <c r="L8" s="119"/>
    </row>
    <row r="9" spans="1:12" ht="9.9499999999999993" customHeight="1">
      <c r="A9" s="27"/>
      <c r="B9" s="24"/>
      <c r="C9" s="24"/>
      <c r="D9" s="24"/>
      <c r="E9" s="24"/>
      <c r="F9" s="24"/>
      <c r="G9" s="24"/>
      <c r="H9" s="24"/>
      <c r="I9" s="24"/>
      <c r="J9" s="24"/>
      <c r="K9" s="28"/>
      <c r="L9" s="29"/>
    </row>
    <row r="10" spans="1:12" ht="18.95" customHeight="1">
      <c r="A10" s="68" t="s">
        <v>2907</v>
      </c>
      <c r="B10" s="121" t="str">
        <f>IFERROR(VLOOKUP($K$4,deposit_data,2,0),"NA")</f>
        <v>Second</v>
      </c>
      <c r="C10" s="121"/>
      <c r="D10" s="69" t="s">
        <v>2886</v>
      </c>
      <c r="E10" s="120" t="str">
        <f>IFERROR(VLOOKUP($K$4,deposit_data,3,0),"NA")</f>
        <v/>
      </c>
      <c r="F10" s="120"/>
      <c r="G10" s="120"/>
      <c r="H10" s="28"/>
      <c r="I10" s="69" t="s">
        <v>2887</v>
      </c>
      <c r="J10" s="26"/>
      <c r="K10" s="121" t="str">
        <f>IFERROR(VLOOKUP($K$4,deposit_data,4,0),"NA")</f>
        <v>English</v>
      </c>
      <c r="L10" s="122"/>
    </row>
    <row r="11" spans="1:12" ht="9.9499999999999993" customHeight="1" thickBot="1">
      <c r="A11" s="31"/>
      <c r="B11" s="32"/>
      <c r="C11" s="32"/>
      <c r="D11" s="32"/>
      <c r="E11" s="32"/>
      <c r="F11" s="32"/>
      <c r="G11" s="32"/>
      <c r="H11" s="32"/>
      <c r="I11" s="32"/>
      <c r="J11" s="32"/>
      <c r="K11" s="21"/>
      <c r="L11" s="25"/>
    </row>
    <row r="12" spans="1:12" ht="18.95" customHeight="1">
      <c r="A12" s="123" t="s">
        <v>2877</v>
      </c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5"/>
    </row>
    <row r="13" spans="1:12" ht="18.95" customHeight="1">
      <c r="A13" s="71" t="s">
        <v>2891</v>
      </c>
      <c r="B13" s="72" t="s">
        <v>2892</v>
      </c>
      <c r="C13" s="72" t="s">
        <v>2893</v>
      </c>
      <c r="D13" s="72" t="s">
        <v>2894</v>
      </c>
      <c r="E13" s="72" t="s">
        <v>2895</v>
      </c>
      <c r="F13" s="72" t="s">
        <v>2896</v>
      </c>
      <c r="G13" s="72" t="s">
        <v>2897</v>
      </c>
      <c r="H13" s="72" t="s">
        <v>2898</v>
      </c>
      <c r="I13" s="72" t="s">
        <v>2899</v>
      </c>
      <c r="J13" s="72" t="s">
        <v>2900</v>
      </c>
      <c r="K13" s="72" t="s">
        <v>2901</v>
      </c>
      <c r="L13" s="73" t="s">
        <v>2902</v>
      </c>
    </row>
    <row r="14" spans="1:12" ht="18.95" customHeight="1" thickBot="1">
      <c r="A14" s="44">
        <f>IFERROR(VLOOKUP($K$4,deposit_data,7,0),"NA")</f>
        <v>0</v>
      </c>
      <c r="B14" s="44">
        <f>IFERROR(VLOOKUP($K$4,deposit_data,8,0),"NA")</f>
        <v>0</v>
      </c>
      <c r="C14" s="44">
        <f>IFERROR(VLOOKUP($K$4,deposit_data,9,0),"NA")</f>
        <v>0</v>
      </c>
      <c r="D14" s="44">
        <f>IFERROR(VLOOKUP($K$4,deposit_data,10,0),"NA")</f>
        <v>0</v>
      </c>
      <c r="E14" s="44">
        <f>IFERROR(VLOOKUP($K$4,deposit_data,11,0),"NA")</f>
        <v>0</v>
      </c>
      <c r="F14" s="44">
        <f>IFERROR(VLOOKUP($K$4,deposit_data,12,0),"NA")</f>
        <v>0</v>
      </c>
      <c r="G14" s="44">
        <f>IFERROR(VLOOKUP($K$4,deposit_data,13,0),"NA")</f>
        <v>0</v>
      </c>
      <c r="H14" s="44">
        <f>IFERROR(VLOOKUP($K$4,deposit_data,14,0),"NA")</f>
        <v>0</v>
      </c>
      <c r="I14" s="44">
        <f>IFERROR(VLOOKUP($K$4,deposit_data,15,0),"NA")</f>
        <v>0</v>
      </c>
      <c r="J14" s="44">
        <f>IFERROR(VLOOKUP($K$4,deposit_data,16,0),"NA")</f>
        <v>0</v>
      </c>
      <c r="K14" s="44">
        <f>IFERROR(VLOOKUP($K$4,deposit_data,17,0),"NA")</f>
        <v>0</v>
      </c>
      <c r="L14" s="45">
        <f>IFERROR(VLOOKUP($K$4,deposit_data,18,0),"NA")</f>
        <v>0</v>
      </c>
    </row>
    <row r="15" spans="1:12" ht="18.95" customHeight="1">
      <c r="A15" s="31"/>
      <c r="B15" s="32"/>
      <c r="C15" s="32"/>
      <c r="D15" s="32"/>
      <c r="E15" s="32"/>
      <c r="F15" s="32"/>
      <c r="G15" s="32"/>
      <c r="H15" s="32"/>
      <c r="I15" s="21"/>
      <c r="J15" s="32"/>
      <c r="K15" s="21"/>
      <c r="L15" s="25"/>
    </row>
    <row r="16" spans="1:12" ht="18.95" customHeight="1">
      <c r="A16" s="126" t="s">
        <v>12</v>
      </c>
      <c r="B16" s="127"/>
      <c r="C16" s="127"/>
      <c r="D16" s="127"/>
      <c r="E16" s="32"/>
      <c r="F16" s="32"/>
      <c r="G16" s="32"/>
      <c r="H16" s="32"/>
      <c r="I16" s="127" t="s">
        <v>2903</v>
      </c>
      <c r="J16" s="127"/>
      <c r="K16" s="127"/>
      <c r="L16" s="131"/>
    </row>
    <row r="17" spans="1:12" ht="18.95" customHeight="1">
      <c r="A17" s="132">
        <f>VLOOKUP($K$4,deposit_data,20,0)</f>
        <v>0</v>
      </c>
      <c r="B17" s="133"/>
      <c r="C17" s="133"/>
      <c r="D17" s="133"/>
      <c r="E17" s="127" t="s">
        <v>2880</v>
      </c>
      <c r="F17" s="127"/>
      <c r="G17" s="127"/>
      <c r="H17" s="135"/>
      <c r="I17" s="132">
        <f>SUM(A14:L14)</f>
        <v>0</v>
      </c>
      <c r="J17" s="133"/>
      <c r="K17" s="133"/>
      <c r="L17" s="134"/>
    </row>
    <row r="18" spans="1:12" ht="18.95" customHeight="1">
      <c r="A18" s="20"/>
      <c r="B18" s="21"/>
      <c r="C18" s="21"/>
      <c r="D18" s="21"/>
      <c r="E18" s="132">
        <f>A17-I17</f>
        <v>0</v>
      </c>
      <c r="F18" s="133"/>
      <c r="G18" s="133"/>
      <c r="H18" s="133"/>
      <c r="I18" s="21"/>
      <c r="J18" s="21"/>
      <c r="K18" s="21"/>
      <c r="L18" s="25"/>
    </row>
    <row r="19" spans="1:12" ht="18.95" customHeight="1">
      <c r="A19" s="116" t="s">
        <v>2912</v>
      </c>
      <c r="B19" s="117"/>
      <c r="C19" s="118" t="e">
        <f ca="1">PROPER(SpellNumber(I39)&amp;" "&amp;"Rupees Only")</f>
        <v>#NAME?</v>
      </c>
      <c r="D19" s="118"/>
      <c r="E19" s="118"/>
      <c r="F19" s="118"/>
      <c r="G19" s="118"/>
      <c r="H19" s="118"/>
      <c r="I19" s="118"/>
      <c r="J19" s="118"/>
      <c r="K19" s="118"/>
      <c r="L19" s="119"/>
    </row>
    <row r="20" spans="1:12" ht="15.75">
      <c r="A20" s="20"/>
      <c r="B20" s="21"/>
      <c r="C20" s="21"/>
      <c r="D20" s="21"/>
      <c r="E20" s="21"/>
      <c r="F20" s="21"/>
      <c r="G20" s="21"/>
      <c r="H20" s="21"/>
      <c r="I20" s="21"/>
      <c r="J20" s="148" t="s">
        <v>2888</v>
      </c>
      <c r="K20" s="148"/>
      <c r="L20" s="149"/>
    </row>
    <row r="21" spans="1:12" ht="9.9499999999999993" customHeight="1" thickBot="1">
      <c r="A21" s="33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5"/>
    </row>
    <row r="22" spans="1:12" ht="50.25" customHeight="1" thickBot="1">
      <c r="A22" s="150" t="s">
        <v>2914</v>
      </c>
      <c r="B22" s="151"/>
      <c r="C22" s="151"/>
      <c r="D22" s="151"/>
      <c r="E22" s="151"/>
      <c r="F22" s="151"/>
      <c r="G22" s="151"/>
      <c r="H22" s="151"/>
      <c r="I22" s="151"/>
      <c r="J22" s="151"/>
      <c r="K22" s="151"/>
      <c r="L22" s="151"/>
    </row>
    <row r="23" spans="1:12" ht="24.95" customHeight="1">
      <c r="A23" s="140" t="str">
        <f>'School Intro'!$A$1</f>
        <v>GOVERNMENT SENIOR SECONDARY SCHOOL, ROOPPURA (KUCHAMAN CITY)</v>
      </c>
      <c r="B23" s="141"/>
      <c r="C23" s="141"/>
      <c r="D23" s="141"/>
      <c r="E23" s="141"/>
      <c r="F23" s="141"/>
      <c r="G23" s="141"/>
      <c r="H23" s="141"/>
      <c r="I23" s="141"/>
      <c r="J23" s="141"/>
      <c r="K23" s="141"/>
      <c r="L23" s="142"/>
    </row>
    <row r="24" spans="1:12" ht="12.95" customHeight="1">
      <c r="A24" s="136" t="s">
        <v>2911</v>
      </c>
      <c r="B24" s="137"/>
      <c r="C24" s="137"/>
      <c r="D24" s="21"/>
      <c r="E24" s="21"/>
      <c r="F24" s="21"/>
      <c r="G24" s="21"/>
      <c r="H24" s="21"/>
      <c r="I24" s="22"/>
      <c r="J24" s="146" t="s">
        <v>2890</v>
      </c>
      <c r="K24" s="146"/>
      <c r="L24" s="147"/>
    </row>
    <row r="25" spans="1:12" ht="21.95" customHeight="1">
      <c r="A25" s="143" t="s">
        <v>2884</v>
      </c>
      <c r="B25" s="144"/>
      <c r="C25" s="144"/>
      <c r="D25" s="144"/>
      <c r="E25" s="144"/>
      <c r="F25" s="144"/>
      <c r="G25" s="144"/>
      <c r="H25" s="144"/>
      <c r="I25" s="144"/>
      <c r="J25" s="144"/>
      <c r="K25" s="144"/>
      <c r="L25" s="145"/>
    </row>
    <row r="26" spans="1:12" ht="18.95" customHeight="1">
      <c r="A26" s="68" t="s">
        <v>2904</v>
      </c>
      <c r="B26" s="128">
        <f ca="1">B4</f>
        <v>44089</v>
      </c>
      <c r="C26" s="128"/>
      <c r="D26" s="21"/>
      <c r="E26" s="21"/>
      <c r="F26" s="24"/>
      <c r="G26" s="24"/>
      <c r="H26" s="21"/>
      <c r="I26" s="21"/>
      <c r="J26" s="70" t="s">
        <v>2885</v>
      </c>
      <c r="K26" s="129">
        <f>K4</f>
        <v>6475</v>
      </c>
      <c r="L26" s="130"/>
    </row>
    <row r="27" spans="1:12" ht="9.9499999999999993" customHeight="1">
      <c r="A27" s="20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5"/>
    </row>
    <row r="28" spans="1:12" ht="18.95" customHeight="1">
      <c r="A28" s="68" t="s">
        <v>2905</v>
      </c>
      <c r="B28" s="26"/>
      <c r="C28" s="26"/>
      <c r="D28" s="118" t="str">
        <f>D6</f>
        <v>AALIYA</v>
      </c>
      <c r="E28" s="118"/>
      <c r="F28" s="118"/>
      <c r="G28" s="118"/>
      <c r="H28" s="118"/>
      <c r="I28" s="118"/>
      <c r="J28" s="118"/>
      <c r="K28" s="118"/>
      <c r="L28" s="119"/>
    </row>
    <row r="29" spans="1:12" ht="9.9499999999999993" customHeight="1">
      <c r="A29" s="27"/>
      <c r="B29" s="24"/>
      <c r="C29" s="24"/>
      <c r="D29" s="24"/>
      <c r="E29" s="24"/>
      <c r="F29" s="24"/>
      <c r="G29" s="24"/>
      <c r="H29" s="24"/>
      <c r="I29" s="24"/>
      <c r="J29" s="24"/>
      <c r="K29" s="28"/>
      <c r="L29" s="29"/>
    </row>
    <row r="30" spans="1:12" ht="18.95" customHeight="1">
      <c r="A30" s="68" t="s">
        <v>2906</v>
      </c>
      <c r="B30" s="24"/>
      <c r="C30" s="26"/>
      <c r="D30" s="118" t="str">
        <f>D8</f>
        <v>ABDUL RASID</v>
      </c>
      <c r="E30" s="118"/>
      <c r="F30" s="118"/>
      <c r="G30" s="118"/>
      <c r="H30" s="118"/>
      <c r="I30" s="118"/>
      <c r="J30" s="118"/>
      <c r="K30" s="118"/>
      <c r="L30" s="119"/>
    </row>
    <row r="31" spans="1:12" ht="9.9499999999999993" customHeight="1">
      <c r="A31" s="27"/>
      <c r="B31" s="24"/>
      <c r="C31" s="24"/>
      <c r="D31" s="24"/>
      <c r="E31" s="24"/>
      <c r="F31" s="24"/>
      <c r="G31" s="24"/>
      <c r="H31" s="24"/>
      <c r="I31" s="24"/>
      <c r="J31" s="24"/>
      <c r="K31" s="28"/>
      <c r="L31" s="29"/>
    </row>
    <row r="32" spans="1:12" ht="18.95" customHeight="1">
      <c r="A32" s="68" t="s">
        <v>2907</v>
      </c>
      <c r="B32" s="121" t="str">
        <f>B10</f>
        <v>Second</v>
      </c>
      <c r="C32" s="121"/>
      <c r="D32" s="69" t="s">
        <v>2886</v>
      </c>
      <c r="E32" s="120" t="str">
        <f>E10</f>
        <v/>
      </c>
      <c r="F32" s="120"/>
      <c r="G32" s="120"/>
      <c r="H32" s="28"/>
      <c r="I32" s="69" t="s">
        <v>2887</v>
      </c>
      <c r="J32" s="26"/>
      <c r="K32" s="121" t="str">
        <f>K10</f>
        <v>English</v>
      </c>
      <c r="L32" s="122"/>
    </row>
    <row r="33" spans="1:12" ht="9.9499999999999993" customHeight="1" thickBot="1">
      <c r="A33" s="31"/>
      <c r="B33" s="32"/>
      <c r="C33" s="32"/>
      <c r="D33" s="32"/>
      <c r="E33" s="32"/>
      <c r="F33" s="32"/>
      <c r="G33" s="32"/>
      <c r="H33" s="32"/>
      <c r="I33" s="32"/>
      <c r="J33" s="32"/>
      <c r="K33" s="21"/>
      <c r="L33" s="25"/>
    </row>
    <row r="34" spans="1:12" ht="18.95" customHeight="1">
      <c r="A34" s="123" t="s">
        <v>2877</v>
      </c>
      <c r="B34" s="124"/>
      <c r="C34" s="124"/>
      <c r="D34" s="124"/>
      <c r="E34" s="124"/>
      <c r="F34" s="124"/>
      <c r="G34" s="124"/>
      <c r="H34" s="124"/>
      <c r="I34" s="124"/>
      <c r="J34" s="124"/>
      <c r="K34" s="124"/>
      <c r="L34" s="125"/>
    </row>
    <row r="35" spans="1:12" ht="18.95" customHeight="1">
      <c r="A35" s="71" t="s">
        <v>2891</v>
      </c>
      <c r="B35" s="72" t="s">
        <v>2892</v>
      </c>
      <c r="C35" s="72" t="s">
        <v>2893</v>
      </c>
      <c r="D35" s="72" t="s">
        <v>2894</v>
      </c>
      <c r="E35" s="72" t="s">
        <v>2895</v>
      </c>
      <c r="F35" s="72" t="s">
        <v>2896</v>
      </c>
      <c r="G35" s="72" t="s">
        <v>2897</v>
      </c>
      <c r="H35" s="72" t="s">
        <v>2898</v>
      </c>
      <c r="I35" s="72" t="s">
        <v>2899</v>
      </c>
      <c r="J35" s="72" t="s">
        <v>2900</v>
      </c>
      <c r="K35" s="72" t="s">
        <v>2901</v>
      </c>
      <c r="L35" s="73" t="s">
        <v>2902</v>
      </c>
    </row>
    <row r="36" spans="1:12" ht="18.95" customHeight="1" thickBot="1">
      <c r="A36" s="44">
        <f>A14</f>
        <v>0</v>
      </c>
      <c r="B36" s="44">
        <f t="shared" ref="B36:L36" si="0">B14</f>
        <v>0</v>
      </c>
      <c r="C36" s="44">
        <f t="shared" si="0"/>
        <v>0</v>
      </c>
      <c r="D36" s="44">
        <f t="shared" si="0"/>
        <v>0</v>
      </c>
      <c r="E36" s="44">
        <f t="shared" si="0"/>
        <v>0</v>
      </c>
      <c r="F36" s="44">
        <f t="shared" si="0"/>
        <v>0</v>
      </c>
      <c r="G36" s="44">
        <f t="shared" si="0"/>
        <v>0</v>
      </c>
      <c r="H36" s="44">
        <f t="shared" si="0"/>
        <v>0</v>
      </c>
      <c r="I36" s="44">
        <f t="shared" si="0"/>
        <v>0</v>
      </c>
      <c r="J36" s="44">
        <f t="shared" si="0"/>
        <v>0</v>
      </c>
      <c r="K36" s="44">
        <f t="shared" si="0"/>
        <v>0</v>
      </c>
      <c r="L36" s="45">
        <f t="shared" si="0"/>
        <v>0</v>
      </c>
    </row>
    <row r="37" spans="1:12" ht="18.95" customHeight="1">
      <c r="A37" s="31"/>
      <c r="B37" s="32"/>
      <c r="C37" s="32"/>
      <c r="D37" s="32"/>
      <c r="E37" s="32"/>
      <c r="F37" s="32"/>
      <c r="G37" s="32"/>
      <c r="H37" s="32"/>
      <c r="I37" s="21"/>
      <c r="J37" s="32"/>
      <c r="K37" s="21"/>
      <c r="L37" s="25"/>
    </row>
    <row r="38" spans="1:12" ht="18.95" customHeight="1">
      <c r="A38" s="126" t="s">
        <v>12</v>
      </c>
      <c r="B38" s="127"/>
      <c r="C38" s="127"/>
      <c r="D38" s="127"/>
      <c r="E38" s="32"/>
      <c r="F38" s="32"/>
      <c r="G38" s="32"/>
      <c r="H38" s="32"/>
      <c r="I38" s="127" t="s">
        <v>2903</v>
      </c>
      <c r="J38" s="127"/>
      <c r="K38" s="127"/>
      <c r="L38" s="131"/>
    </row>
    <row r="39" spans="1:12" ht="18.95" customHeight="1">
      <c r="A39" s="132">
        <f>A17</f>
        <v>0</v>
      </c>
      <c r="B39" s="133"/>
      <c r="C39" s="133"/>
      <c r="D39" s="133"/>
      <c r="E39" s="127" t="s">
        <v>2880</v>
      </c>
      <c r="F39" s="127"/>
      <c r="G39" s="127"/>
      <c r="H39" s="135"/>
      <c r="I39" s="132">
        <f>I17</f>
        <v>0</v>
      </c>
      <c r="J39" s="133"/>
      <c r="K39" s="133"/>
      <c r="L39" s="134"/>
    </row>
    <row r="40" spans="1:12" ht="18.95" customHeight="1">
      <c r="A40" s="20"/>
      <c r="B40" s="21"/>
      <c r="C40" s="21"/>
      <c r="D40" s="21"/>
      <c r="E40" s="132">
        <f>E18</f>
        <v>0</v>
      </c>
      <c r="F40" s="133"/>
      <c r="G40" s="133"/>
      <c r="H40" s="133"/>
      <c r="I40" s="21"/>
      <c r="J40" s="21"/>
      <c r="K40" s="21"/>
      <c r="L40" s="25"/>
    </row>
    <row r="41" spans="1:12" ht="18.95" customHeight="1">
      <c r="A41" s="116" t="s">
        <v>2912</v>
      </c>
      <c r="B41" s="117"/>
      <c r="C41" s="118" t="e">
        <f ca="1">C19</f>
        <v>#NAME?</v>
      </c>
      <c r="D41" s="118"/>
      <c r="E41" s="118"/>
      <c r="F41" s="118"/>
      <c r="G41" s="118"/>
      <c r="H41" s="118"/>
      <c r="I41" s="118"/>
      <c r="J41" s="118"/>
      <c r="K41" s="118"/>
      <c r="L41" s="119"/>
    </row>
    <row r="42" spans="1:12" ht="18.95" customHeight="1">
      <c r="A42" s="20"/>
      <c r="B42" s="21"/>
      <c r="C42" s="21"/>
      <c r="D42" s="21"/>
      <c r="E42" s="21"/>
      <c r="F42" s="21"/>
      <c r="G42" s="21"/>
      <c r="H42" s="21"/>
      <c r="I42" s="21"/>
      <c r="J42" s="148" t="s">
        <v>2888</v>
      </c>
      <c r="K42" s="148"/>
      <c r="L42" s="149"/>
    </row>
    <row r="43" spans="1:12" ht="9.9499999999999993" customHeight="1" thickBot="1">
      <c r="A43" s="33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5"/>
    </row>
    <row r="44" spans="1:12" ht="18.95" customHeight="1"/>
    <row r="45" spans="1:12" ht="18.95" customHeight="1"/>
    <row r="46" spans="1:12" ht="18.95" customHeight="1"/>
    <row r="47" spans="1:12" ht="18.95" customHeight="1"/>
    <row r="48" spans="1:12" ht="18.95" customHeight="1"/>
    <row r="49" ht="18.95" customHeight="1"/>
    <row r="50" ht="18.95" customHeight="1"/>
    <row r="51" ht="18.95" customHeight="1"/>
    <row r="52" ht="18.95" customHeight="1"/>
    <row r="53" ht="18.95" customHeight="1"/>
    <row r="54" ht="18.95" customHeight="1"/>
    <row r="55" ht="18.95" customHeight="1"/>
    <row r="56" ht="18.95" customHeight="1"/>
    <row r="57" ht="18.95" customHeight="1"/>
    <row r="58" ht="18.95" customHeight="1"/>
    <row r="59" ht="18.95" customHeight="1"/>
    <row r="60" ht="18.95" customHeight="1"/>
    <row r="61" ht="18.95" customHeight="1"/>
  </sheetData>
  <sheetProtection password="CC38" sheet="1" objects="1" scenarios="1" formatCells="0" formatColumns="0" formatRows="0"/>
  <mergeCells count="43">
    <mergeCell ref="J42:L42"/>
    <mergeCell ref="J20:L20"/>
    <mergeCell ref="A22:L22"/>
    <mergeCell ref="A39:D39"/>
    <mergeCell ref="E39:H39"/>
    <mergeCell ref="I39:L39"/>
    <mergeCell ref="E40:H40"/>
    <mergeCell ref="B32:C32"/>
    <mergeCell ref="E32:G32"/>
    <mergeCell ref="K32:L32"/>
    <mergeCell ref="A34:L34"/>
    <mergeCell ref="A38:D38"/>
    <mergeCell ref="I38:L38"/>
    <mergeCell ref="A23:L23"/>
    <mergeCell ref="J24:L24"/>
    <mergeCell ref="A25:L25"/>
    <mergeCell ref="A1:L1"/>
    <mergeCell ref="A3:L3"/>
    <mergeCell ref="J2:L2"/>
    <mergeCell ref="D6:L6"/>
    <mergeCell ref="D8:L8"/>
    <mergeCell ref="A2:C2"/>
    <mergeCell ref="A19:B19"/>
    <mergeCell ref="C19:L19"/>
    <mergeCell ref="B4:C4"/>
    <mergeCell ref="K4:L4"/>
    <mergeCell ref="B10:C10"/>
    <mergeCell ref="A41:B41"/>
    <mergeCell ref="C41:L41"/>
    <mergeCell ref="D28:L28"/>
    <mergeCell ref="D30:L30"/>
    <mergeCell ref="E10:G10"/>
    <mergeCell ref="K10:L10"/>
    <mergeCell ref="A12:L12"/>
    <mergeCell ref="A16:D16"/>
    <mergeCell ref="B26:C26"/>
    <mergeCell ref="K26:L26"/>
    <mergeCell ref="I16:L16"/>
    <mergeCell ref="A17:D17"/>
    <mergeCell ref="I17:L17"/>
    <mergeCell ref="E17:H17"/>
    <mergeCell ref="E18:H18"/>
    <mergeCell ref="A24:C24"/>
  </mergeCells>
  <conditionalFormatting sqref="E18:H18 E40:H40">
    <cfRule type="cellIs" dxfId="2" priority="3" operator="lessThan">
      <formula>0</formula>
    </cfRule>
  </conditionalFormatting>
  <conditionalFormatting sqref="E18:H18">
    <cfRule type="cellIs" dxfId="1" priority="1" operator="lessThan">
      <formula>0</formula>
    </cfRule>
    <cfRule type="cellIs" dxfId="0" priority="2" operator="greaterThan">
      <formula>$A$17</formula>
    </cfRule>
  </conditionalFormatting>
  <dataValidations count="1">
    <dataValidation type="list" allowBlank="1" showInputMessage="1" showErrorMessage="1" sqref="K4:L4 K26:L26">
      <formula1>SR_No.</formula1>
    </dataValidation>
  </dataValidation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0"/>
  <dimension ref="A1:L40"/>
  <sheetViews>
    <sheetView view="pageBreakPreview" zoomScaleNormal="85" zoomScaleSheetLayoutView="100" workbookViewId="0">
      <selection activeCell="E2" sqref="E2"/>
    </sheetView>
  </sheetViews>
  <sheetFormatPr defaultRowHeight="20.100000000000001" customHeight="1"/>
  <cols>
    <col min="1" max="13" width="7.28515625" style="6" customWidth="1"/>
    <col min="14" max="16384" width="9.140625" style="6"/>
  </cols>
  <sheetData>
    <row r="1" spans="1:12" ht="24.95" customHeight="1">
      <c r="A1" s="140" t="str">
        <f>'School Intro'!$A$1</f>
        <v>GOVERNMENT SENIOR SECONDARY SCHOOL, ROOPPURA (KUCHAMAN CITY)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2"/>
    </row>
    <row r="2" spans="1:12" ht="18" customHeight="1">
      <c r="A2" s="163" t="s">
        <v>2911</v>
      </c>
      <c r="B2" s="164"/>
      <c r="C2" s="164"/>
      <c r="D2" s="21"/>
      <c r="E2" s="21"/>
      <c r="F2" s="21"/>
      <c r="G2" s="21"/>
      <c r="H2" s="21"/>
      <c r="I2" s="22"/>
      <c r="J2" s="146" t="s">
        <v>2889</v>
      </c>
      <c r="K2" s="146"/>
      <c r="L2" s="147"/>
    </row>
    <row r="3" spans="1:12" ht="20.100000000000001" customHeight="1">
      <c r="A3" s="160" t="s">
        <v>2884</v>
      </c>
      <c r="B3" s="161"/>
      <c r="C3" s="161"/>
      <c r="D3" s="161"/>
      <c r="E3" s="161"/>
      <c r="F3" s="161"/>
      <c r="G3" s="161"/>
      <c r="H3" s="161"/>
      <c r="I3" s="161"/>
      <c r="J3" s="161"/>
      <c r="K3" s="161"/>
      <c r="L3" s="162"/>
    </row>
    <row r="4" spans="1:12" ht="20.100000000000001" customHeight="1">
      <c r="A4" s="68" t="s">
        <v>2904</v>
      </c>
      <c r="B4" s="128">
        <f ca="1">TODAY()</f>
        <v>44089</v>
      </c>
      <c r="C4" s="128"/>
      <c r="D4" s="21"/>
      <c r="E4" s="69" t="s">
        <v>2908</v>
      </c>
      <c r="F4" s="138" t="s">
        <v>2916</v>
      </c>
      <c r="G4" s="138"/>
      <c r="H4" s="21"/>
      <c r="I4" s="21"/>
      <c r="J4" s="70" t="s">
        <v>2885</v>
      </c>
      <c r="K4" s="138">
        <v>6475</v>
      </c>
      <c r="L4" s="139"/>
    </row>
    <row r="5" spans="1:12" ht="17.100000000000001" customHeight="1">
      <c r="A5" s="20"/>
      <c r="B5" s="21"/>
      <c r="C5" s="21"/>
      <c r="D5" s="21"/>
      <c r="E5" s="21"/>
      <c r="F5" s="21"/>
      <c r="G5" s="21"/>
      <c r="H5" s="21"/>
      <c r="I5" s="21"/>
      <c r="J5" s="21"/>
      <c r="K5" s="21"/>
      <c r="L5" s="25"/>
    </row>
    <row r="6" spans="1:12" ht="20.100000000000001" customHeight="1">
      <c r="A6" s="68" t="s">
        <v>2905</v>
      </c>
      <c r="B6" s="26"/>
      <c r="C6" s="26"/>
      <c r="D6" s="118" t="str">
        <f>IFERROR(VLOOKUP($K$4,deposit_data,5,0),"NA")</f>
        <v>AALIYA</v>
      </c>
      <c r="E6" s="118"/>
      <c r="F6" s="118"/>
      <c r="G6" s="118"/>
      <c r="H6" s="118"/>
      <c r="I6" s="118"/>
      <c r="J6" s="118"/>
      <c r="K6" s="118"/>
      <c r="L6" s="119"/>
    </row>
    <row r="7" spans="1:12" ht="17.100000000000001" customHeight="1">
      <c r="A7" s="27"/>
      <c r="B7" s="24"/>
      <c r="C7" s="24"/>
      <c r="D7" s="24"/>
      <c r="E7" s="24"/>
      <c r="F7" s="24"/>
      <c r="G7" s="24"/>
      <c r="H7" s="24"/>
      <c r="I7" s="24"/>
      <c r="J7" s="24"/>
      <c r="K7" s="28"/>
      <c r="L7" s="29"/>
    </row>
    <row r="8" spans="1:12" ht="20.100000000000001" customHeight="1">
      <c r="A8" s="68" t="s">
        <v>2906</v>
      </c>
      <c r="B8" s="24"/>
      <c r="C8" s="26"/>
      <c r="D8" s="118" t="str">
        <f>IFERROR(VLOOKUP($K$4,deposit_data,6,0),"NA")</f>
        <v>ABDUL RASID</v>
      </c>
      <c r="E8" s="118"/>
      <c r="F8" s="118"/>
      <c r="G8" s="118"/>
      <c r="H8" s="118"/>
      <c r="I8" s="118"/>
      <c r="J8" s="118"/>
      <c r="K8" s="118"/>
      <c r="L8" s="119"/>
    </row>
    <row r="9" spans="1:12" ht="17.100000000000001" customHeight="1">
      <c r="A9" s="27"/>
      <c r="B9" s="24"/>
      <c r="C9" s="24"/>
      <c r="D9" s="24"/>
      <c r="E9" s="24"/>
      <c r="F9" s="24"/>
      <c r="G9" s="24"/>
      <c r="H9" s="24"/>
      <c r="I9" s="24"/>
      <c r="J9" s="24"/>
      <c r="K9" s="28"/>
      <c r="L9" s="29"/>
    </row>
    <row r="10" spans="1:12" ht="20.100000000000001" customHeight="1">
      <c r="A10" s="68" t="s">
        <v>2907</v>
      </c>
      <c r="B10" s="121" t="str">
        <f>IFERROR(VLOOKUP($K$4,deposit_data,2,0),"NA")</f>
        <v>Second</v>
      </c>
      <c r="C10" s="121"/>
      <c r="D10" s="69" t="s">
        <v>2886</v>
      </c>
      <c r="E10" s="120" t="str">
        <f>IFERROR(VLOOKUP($K$4,deposit_data,3,0),"NA")</f>
        <v/>
      </c>
      <c r="F10" s="120"/>
      <c r="G10" s="120"/>
      <c r="H10" s="28"/>
      <c r="I10" s="69" t="s">
        <v>2887</v>
      </c>
      <c r="J10" s="26"/>
      <c r="K10" s="121" t="str">
        <f>IFERROR(VLOOKUP($K$4,deposit_data,4,0),"NA")</f>
        <v>English</v>
      </c>
      <c r="L10" s="122"/>
    </row>
    <row r="11" spans="1:12" ht="17.100000000000001" customHeight="1">
      <c r="A11" s="23"/>
      <c r="B11" s="62"/>
      <c r="C11" s="62"/>
      <c r="D11" s="30"/>
      <c r="E11" s="63"/>
      <c r="F11" s="63"/>
      <c r="G11" s="63"/>
      <c r="H11" s="28"/>
      <c r="I11" s="30"/>
      <c r="J11" s="26"/>
      <c r="K11" s="62"/>
      <c r="L11" s="64"/>
    </row>
    <row r="12" spans="1:12" ht="20.100000000000001" customHeight="1">
      <c r="A12" s="156" t="s">
        <v>2910</v>
      </c>
      <c r="B12" s="155"/>
      <c r="C12" s="159">
        <f>IFERROR(VLOOKUP($K$4,deposit_data,20,0),"NA")</f>
        <v>0</v>
      </c>
      <c r="D12" s="159"/>
      <c r="E12" s="159"/>
      <c r="F12" s="157" t="s">
        <v>2909</v>
      </c>
      <c r="G12" s="157"/>
      <c r="H12" s="157"/>
      <c r="I12" s="157"/>
      <c r="J12" s="152">
        <f>IFERROR(VLOOKUP($K$4,deposit_data,HLOOKUP($F$4,deposit_by_month,2,0),0),"NA")</f>
        <v>0</v>
      </c>
      <c r="K12" s="152"/>
      <c r="L12" s="158"/>
    </row>
    <row r="13" spans="1:12" ht="20.100000000000001" customHeight="1">
      <c r="A13" s="23"/>
      <c r="B13" s="62"/>
      <c r="C13" s="62"/>
      <c r="D13" s="30"/>
      <c r="E13" s="63"/>
      <c r="F13" s="63"/>
      <c r="G13" s="63"/>
      <c r="H13" s="28"/>
      <c r="I13" s="30"/>
      <c r="J13" s="26"/>
      <c r="K13" s="62"/>
      <c r="L13" s="64"/>
    </row>
    <row r="14" spans="1:12" ht="20.100000000000001" customHeight="1">
      <c r="A14" s="23"/>
      <c r="B14" s="153" t="s">
        <v>2880</v>
      </c>
      <c r="C14" s="154"/>
      <c r="D14" s="154"/>
      <c r="E14" s="154"/>
      <c r="F14" s="155"/>
      <c r="G14" s="152" t="str">
        <f>IFERROR(VLOOKUP($K$4,deposit_data,21,0),"NA")</f>
        <v/>
      </c>
      <c r="H14" s="152"/>
      <c r="I14" s="152"/>
      <c r="J14" s="152"/>
      <c r="K14" s="152"/>
      <c r="L14" s="64"/>
    </row>
    <row r="15" spans="1:12" ht="20.100000000000001" customHeight="1">
      <c r="A15" s="23"/>
      <c r="B15" s="62"/>
      <c r="C15" s="62"/>
      <c r="D15" s="30"/>
      <c r="E15" s="63"/>
      <c r="F15" s="63"/>
      <c r="G15" s="63"/>
      <c r="H15" s="28"/>
      <c r="I15" s="30"/>
      <c r="J15" s="26"/>
      <c r="K15" s="62"/>
      <c r="L15" s="64"/>
    </row>
    <row r="16" spans="1:12" ht="20.100000000000001" customHeight="1">
      <c r="A16" s="116" t="s">
        <v>2912</v>
      </c>
      <c r="B16" s="117"/>
      <c r="C16" s="118" t="e">
        <f ca="1">PROPER(SpellNumber(J12)&amp;" "&amp;"Rupees Only")</f>
        <v>#NAME?</v>
      </c>
      <c r="D16" s="118"/>
      <c r="E16" s="118"/>
      <c r="F16" s="118"/>
      <c r="G16" s="118"/>
      <c r="H16" s="118"/>
      <c r="I16" s="118"/>
      <c r="J16" s="118"/>
      <c r="K16" s="118"/>
      <c r="L16" s="119"/>
    </row>
    <row r="17" spans="1:12" ht="20.100000000000001" customHeight="1">
      <c r="A17" s="31"/>
      <c r="B17" s="32"/>
      <c r="C17" s="32"/>
      <c r="D17" s="32"/>
      <c r="E17" s="32"/>
      <c r="F17" s="32"/>
      <c r="G17" s="32"/>
      <c r="H17" s="32"/>
      <c r="I17" s="32"/>
      <c r="J17" s="148" t="s">
        <v>2888</v>
      </c>
      <c r="K17" s="148"/>
      <c r="L17" s="149"/>
    </row>
    <row r="18" spans="1:12" ht="17.100000000000001" customHeight="1" thickBot="1">
      <c r="A18" s="42"/>
      <c r="B18" s="43"/>
      <c r="C18" s="43"/>
      <c r="D18" s="43"/>
      <c r="E18" s="43"/>
      <c r="F18" s="43"/>
      <c r="G18" s="43"/>
      <c r="H18" s="43"/>
      <c r="I18" s="43"/>
      <c r="J18" s="43"/>
      <c r="K18" s="34"/>
      <c r="L18" s="35"/>
    </row>
    <row r="19" spans="1:12" ht="30" customHeight="1">
      <c r="A19" s="165" t="s">
        <v>2913</v>
      </c>
      <c r="B19" s="166"/>
      <c r="C19" s="166"/>
      <c r="D19" s="166"/>
      <c r="E19" s="166"/>
      <c r="F19" s="166"/>
      <c r="G19" s="166"/>
      <c r="H19" s="166"/>
      <c r="I19" s="166"/>
      <c r="J19" s="166"/>
      <c r="K19" s="166"/>
      <c r="L19" s="166"/>
    </row>
    <row r="20" spans="1:12" ht="30" customHeight="1" thickBot="1">
      <c r="A20" s="167"/>
      <c r="B20" s="167"/>
      <c r="C20" s="167"/>
      <c r="D20" s="167"/>
      <c r="E20" s="167"/>
      <c r="F20" s="167"/>
      <c r="G20" s="167"/>
      <c r="H20" s="167"/>
      <c r="I20" s="167"/>
      <c r="J20" s="167"/>
      <c r="K20" s="167"/>
      <c r="L20" s="167"/>
    </row>
    <row r="21" spans="1:12" ht="24.95" customHeight="1">
      <c r="A21" s="140" t="str">
        <f>A1</f>
        <v>GOVERNMENT SENIOR SECONDARY SCHOOL, ROOPPURA (KUCHAMAN CITY)</v>
      </c>
      <c r="B21" s="141"/>
      <c r="C21" s="141"/>
      <c r="D21" s="141"/>
      <c r="E21" s="141"/>
      <c r="F21" s="141"/>
      <c r="G21" s="141"/>
      <c r="H21" s="141"/>
      <c r="I21" s="141"/>
      <c r="J21" s="141"/>
      <c r="K21" s="141"/>
      <c r="L21" s="142"/>
    </row>
    <row r="22" spans="1:12" ht="18" customHeight="1">
      <c r="A22" s="163" t="s">
        <v>2911</v>
      </c>
      <c r="B22" s="164"/>
      <c r="C22" s="164"/>
      <c r="D22" s="21"/>
      <c r="E22" s="21"/>
      <c r="F22" s="21"/>
      <c r="G22" s="21"/>
      <c r="H22" s="21"/>
      <c r="I22" s="22"/>
      <c r="J22" s="146" t="s">
        <v>2889</v>
      </c>
      <c r="K22" s="146"/>
      <c r="L22" s="147"/>
    </row>
    <row r="23" spans="1:12" ht="20.100000000000001" customHeight="1">
      <c r="A23" s="160" t="s">
        <v>2884</v>
      </c>
      <c r="B23" s="161"/>
      <c r="C23" s="161"/>
      <c r="D23" s="161"/>
      <c r="E23" s="161"/>
      <c r="F23" s="161"/>
      <c r="G23" s="161"/>
      <c r="H23" s="161"/>
      <c r="I23" s="161"/>
      <c r="J23" s="161"/>
      <c r="K23" s="161"/>
      <c r="L23" s="162"/>
    </row>
    <row r="24" spans="1:12" ht="20.100000000000001" customHeight="1">
      <c r="A24" s="68" t="s">
        <v>2904</v>
      </c>
      <c r="B24" s="128">
        <f ca="1">B4</f>
        <v>44089</v>
      </c>
      <c r="C24" s="128"/>
      <c r="D24" s="21"/>
      <c r="E24" s="69" t="s">
        <v>2908</v>
      </c>
      <c r="F24" s="129" t="str">
        <f>F4</f>
        <v>feb</v>
      </c>
      <c r="G24" s="129"/>
      <c r="H24" s="21"/>
      <c r="I24" s="21"/>
      <c r="J24" s="70" t="s">
        <v>2885</v>
      </c>
      <c r="K24" s="129">
        <f>K4</f>
        <v>6475</v>
      </c>
      <c r="L24" s="130"/>
    </row>
    <row r="25" spans="1:12" ht="17.100000000000001" customHeight="1">
      <c r="A25" s="20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5"/>
    </row>
    <row r="26" spans="1:12" ht="20.100000000000001" customHeight="1">
      <c r="A26" s="68" t="s">
        <v>2905</v>
      </c>
      <c r="B26" s="26"/>
      <c r="C26" s="26"/>
      <c r="D26" s="118" t="str">
        <f>D6</f>
        <v>AALIYA</v>
      </c>
      <c r="E26" s="118"/>
      <c r="F26" s="118"/>
      <c r="G26" s="118"/>
      <c r="H26" s="118"/>
      <c r="I26" s="118"/>
      <c r="J26" s="118"/>
      <c r="K26" s="118"/>
      <c r="L26" s="119"/>
    </row>
    <row r="27" spans="1:12" ht="17.100000000000001" customHeight="1">
      <c r="A27" s="27"/>
      <c r="B27" s="24"/>
      <c r="C27" s="24"/>
      <c r="D27" s="24"/>
      <c r="E27" s="24"/>
      <c r="F27" s="24"/>
      <c r="G27" s="24"/>
      <c r="H27" s="24"/>
      <c r="I27" s="24"/>
      <c r="J27" s="24"/>
      <c r="K27" s="28"/>
      <c r="L27" s="29"/>
    </row>
    <row r="28" spans="1:12" ht="20.100000000000001" customHeight="1">
      <c r="A28" s="68" t="s">
        <v>2906</v>
      </c>
      <c r="B28" s="24"/>
      <c r="C28" s="26"/>
      <c r="D28" s="118" t="str">
        <f>D8</f>
        <v>ABDUL RASID</v>
      </c>
      <c r="E28" s="118"/>
      <c r="F28" s="118"/>
      <c r="G28" s="118"/>
      <c r="H28" s="118"/>
      <c r="I28" s="118"/>
      <c r="J28" s="118"/>
      <c r="K28" s="118"/>
      <c r="L28" s="119"/>
    </row>
    <row r="29" spans="1:12" ht="17.100000000000001" customHeight="1">
      <c r="A29" s="27"/>
      <c r="B29" s="24"/>
      <c r="C29" s="24"/>
      <c r="D29" s="24"/>
      <c r="E29" s="24"/>
      <c r="F29" s="24"/>
      <c r="G29" s="24"/>
      <c r="H29" s="24"/>
      <c r="I29" s="24"/>
      <c r="J29" s="24"/>
      <c r="K29" s="28"/>
      <c r="L29" s="29"/>
    </row>
    <row r="30" spans="1:12" ht="20.100000000000001" customHeight="1">
      <c r="A30" s="68" t="s">
        <v>2907</v>
      </c>
      <c r="B30" s="121" t="str">
        <f>B10</f>
        <v>Second</v>
      </c>
      <c r="C30" s="121"/>
      <c r="D30" s="69" t="s">
        <v>2886</v>
      </c>
      <c r="E30" s="120" t="str">
        <f>E10</f>
        <v/>
      </c>
      <c r="F30" s="120"/>
      <c r="G30" s="120"/>
      <c r="H30" s="28"/>
      <c r="I30" s="69" t="s">
        <v>2887</v>
      </c>
      <c r="J30" s="26"/>
      <c r="K30" s="121" t="str">
        <f>K10</f>
        <v>English</v>
      </c>
      <c r="L30" s="122"/>
    </row>
    <row r="31" spans="1:12" ht="17.100000000000001" customHeight="1">
      <c r="A31" s="23"/>
      <c r="B31" s="62"/>
      <c r="C31" s="62"/>
      <c r="D31" s="30"/>
      <c r="E31" s="63"/>
      <c r="F31" s="63"/>
      <c r="G31" s="63"/>
      <c r="H31" s="28"/>
      <c r="I31" s="30"/>
      <c r="J31" s="26"/>
      <c r="K31" s="62"/>
      <c r="L31" s="64"/>
    </row>
    <row r="32" spans="1:12" ht="20.100000000000001" customHeight="1">
      <c r="A32" s="156" t="s">
        <v>2910</v>
      </c>
      <c r="B32" s="155"/>
      <c r="C32" s="159">
        <f>C12</f>
        <v>0</v>
      </c>
      <c r="D32" s="159"/>
      <c r="E32" s="159"/>
      <c r="F32" s="157" t="s">
        <v>2909</v>
      </c>
      <c r="G32" s="157"/>
      <c r="H32" s="157"/>
      <c r="I32" s="157"/>
      <c r="J32" s="152">
        <f>J12</f>
        <v>0</v>
      </c>
      <c r="K32" s="152"/>
      <c r="L32" s="158"/>
    </row>
    <row r="33" spans="1:12" ht="20.100000000000001" customHeight="1">
      <c r="A33" s="23"/>
      <c r="B33" s="62"/>
      <c r="C33" s="62"/>
      <c r="D33" s="30"/>
      <c r="E33" s="63"/>
      <c r="F33" s="63"/>
      <c r="G33" s="63"/>
      <c r="H33" s="28"/>
      <c r="I33" s="30"/>
      <c r="J33" s="26"/>
      <c r="K33" s="62"/>
      <c r="L33" s="64"/>
    </row>
    <row r="34" spans="1:12" ht="20.100000000000001" customHeight="1">
      <c r="A34" s="23"/>
      <c r="B34" s="153" t="s">
        <v>2880</v>
      </c>
      <c r="C34" s="154"/>
      <c r="D34" s="154"/>
      <c r="E34" s="154"/>
      <c r="F34" s="155"/>
      <c r="G34" s="152" t="str">
        <f>G14</f>
        <v/>
      </c>
      <c r="H34" s="152"/>
      <c r="I34" s="152"/>
      <c r="J34" s="152"/>
      <c r="K34" s="152"/>
      <c r="L34" s="64"/>
    </row>
    <row r="35" spans="1:12" ht="20.100000000000001" customHeight="1">
      <c r="A35" s="23"/>
      <c r="B35" s="62"/>
      <c r="C35" s="62"/>
      <c r="D35" s="30"/>
      <c r="E35" s="63"/>
      <c r="F35" s="63"/>
      <c r="G35" s="63"/>
      <c r="H35" s="28"/>
      <c r="I35" s="30"/>
      <c r="J35" s="26"/>
      <c r="K35" s="62"/>
      <c r="L35" s="64"/>
    </row>
    <row r="36" spans="1:12" ht="20.100000000000001" customHeight="1">
      <c r="A36" s="116" t="s">
        <v>2912</v>
      </c>
      <c r="B36" s="117"/>
      <c r="C36" s="118" t="e">
        <f ca="1">C16</f>
        <v>#NAME?</v>
      </c>
      <c r="D36" s="118"/>
      <c r="E36" s="118"/>
      <c r="F36" s="118"/>
      <c r="G36" s="118"/>
      <c r="H36" s="118"/>
      <c r="I36" s="118"/>
      <c r="J36" s="118"/>
      <c r="K36" s="118"/>
      <c r="L36" s="119"/>
    </row>
    <row r="37" spans="1:12" ht="20.100000000000001" customHeight="1">
      <c r="A37" s="31"/>
      <c r="B37" s="32"/>
      <c r="C37" s="32"/>
      <c r="D37" s="32"/>
      <c r="E37" s="32"/>
      <c r="F37" s="32"/>
      <c r="G37" s="32"/>
      <c r="H37" s="32"/>
      <c r="I37" s="32"/>
      <c r="J37" s="148" t="s">
        <v>2888</v>
      </c>
      <c r="K37" s="148"/>
      <c r="L37" s="149"/>
    </row>
    <row r="38" spans="1:12" ht="17.100000000000001" customHeight="1" thickBot="1">
      <c r="A38" s="42"/>
      <c r="B38" s="43"/>
      <c r="C38" s="43"/>
      <c r="D38" s="43"/>
      <c r="E38" s="43"/>
      <c r="F38" s="43"/>
      <c r="G38" s="43"/>
      <c r="H38" s="43"/>
      <c r="I38" s="43"/>
      <c r="J38" s="43"/>
      <c r="K38" s="34"/>
      <c r="L38" s="35"/>
    </row>
    <row r="39" spans="1:12" ht="20.100000000000001" customHeight="1">
      <c r="A39" s="21"/>
      <c r="B39" s="21"/>
      <c r="C39" s="21"/>
      <c r="D39" s="21"/>
      <c r="E39" s="21"/>
      <c r="F39" s="21"/>
      <c r="G39" s="21"/>
      <c r="H39" s="21"/>
      <c r="I39" s="21"/>
    </row>
    <row r="40" spans="1:12" ht="20.100000000000001" customHeight="1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</row>
  </sheetData>
  <sheetProtection password="CC38" sheet="1" objects="1" scenarios="1" formatCells="0" formatColumns="0" formatRows="0"/>
  <mergeCells count="43">
    <mergeCell ref="A36:B36"/>
    <mergeCell ref="C36:L36"/>
    <mergeCell ref="J37:L37"/>
    <mergeCell ref="A19:L20"/>
    <mergeCell ref="A32:B32"/>
    <mergeCell ref="C32:E32"/>
    <mergeCell ref="F32:I32"/>
    <mergeCell ref="J32:L32"/>
    <mergeCell ref="B34:F34"/>
    <mergeCell ref="G34:K34"/>
    <mergeCell ref="D26:L26"/>
    <mergeCell ref="D28:L28"/>
    <mergeCell ref="B30:C30"/>
    <mergeCell ref="E30:G30"/>
    <mergeCell ref="K30:L30"/>
    <mergeCell ref="A21:L21"/>
    <mergeCell ref="A22:C22"/>
    <mergeCell ref="J22:L22"/>
    <mergeCell ref="A23:L23"/>
    <mergeCell ref="B24:C24"/>
    <mergeCell ref="F24:G24"/>
    <mergeCell ref="K24:L24"/>
    <mergeCell ref="A1:L1"/>
    <mergeCell ref="J2:L2"/>
    <mergeCell ref="A3:L3"/>
    <mergeCell ref="B4:C4"/>
    <mergeCell ref="K4:L4"/>
    <mergeCell ref="A2:C2"/>
    <mergeCell ref="F4:G4"/>
    <mergeCell ref="D6:L6"/>
    <mergeCell ref="J17:L17"/>
    <mergeCell ref="G14:K14"/>
    <mergeCell ref="D8:L8"/>
    <mergeCell ref="B10:C10"/>
    <mergeCell ref="E10:G10"/>
    <mergeCell ref="K10:L10"/>
    <mergeCell ref="B14:F14"/>
    <mergeCell ref="A16:B16"/>
    <mergeCell ref="C16:L16"/>
    <mergeCell ref="A12:B12"/>
    <mergeCell ref="F12:I12"/>
    <mergeCell ref="J12:L12"/>
    <mergeCell ref="C12:E12"/>
  </mergeCells>
  <dataValidations count="2">
    <dataValidation type="list" allowBlank="1" showInputMessage="1" showErrorMessage="1" sqref="K4:L4 K24:L24">
      <formula1>SR_No.</formula1>
    </dataValidation>
    <dataValidation type="list" allowBlank="1" showInputMessage="1" showErrorMessage="1" sqref="F4 F24">
      <formula1>Months_name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9</vt:i4>
      </vt:variant>
    </vt:vector>
  </HeadingPairs>
  <TitlesOfParts>
    <vt:vector size="19" baseType="lpstr">
      <vt:lpstr>Instruction</vt:lpstr>
      <vt:lpstr>School Intro</vt:lpstr>
      <vt:lpstr>Fee Chart</vt:lpstr>
      <vt:lpstr>Sheet1</vt:lpstr>
      <vt:lpstr>Installments</vt:lpstr>
      <vt:lpstr>Paste RTE Data</vt:lpstr>
      <vt:lpstr>Student's Data</vt:lpstr>
      <vt:lpstr>Deposit</vt:lpstr>
      <vt:lpstr>ReceiptTotal</vt:lpstr>
      <vt:lpstr>Receiptbymonth</vt:lpstr>
      <vt:lpstr>Classes</vt:lpstr>
      <vt:lpstr>deposit_by_month</vt:lpstr>
      <vt:lpstr>deposit_data</vt:lpstr>
      <vt:lpstr>Mediums_in_School</vt:lpstr>
      <vt:lpstr>Months_name</vt:lpstr>
      <vt:lpstr>'Student''s Data'!Print_Titles</vt:lpstr>
      <vt:lpstr>SR_No.</vt:lpstr>
      <vt:lpstr>Streams_in_school</vt:lpstr>
      <vt:lpstr>total_fee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User</cp:lastModifiedBy>
  <cp:lastPrinted>2020-07-28T14:12:25Z</cp:lastPrinted>
  <dcterms:created xsi:type="dcterms:W3CDTF">2020-07-23T01:11:11Z</dcterms:created>
  <dcterms:modified xsi:type="dcterms:W3CDTF">2020-09-15T16:13:32Z</dcterms:modified>
</cp:coreProperties>
</file>